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Corporate/ESG/"/>
    </mc:Choice>
  </mc:AlternateContent>
  <xr:revisionPtr revIDLastSave="138" documentId="8_{B0E5FF5D-56E6-4213-B39C-FB1FAC42F034}" xr6:coauthVersionLast="47" xr6:coauthVersionMax="47" xr10:uidLastSave="{3FA7AC02-0CC6-4525-B6D7-FB5C891920D2}"/>
  <bookViews>
    <workbookView xWindow="48210" yWindow="0" windowWidth="31875" windowHeight="20985" activeTab="2" xr2:uid="{A66EE9A1-9104-4546-9D5C-45C846A0ED2E}"/>
  </bookViews>
  <sheets>
    <sheet name="ESG DDQ Appendix A" sheetId="1" r:id="rId1"/>
    <sheet name="Bill Analysis" sheetId="4" r:id="rId2"/>
    <sheet name="Sheet1" sheetId="5" r:id="rId3"/>
    <sheet name="Site-Level RFI" sheetId="3" state="hidden" r:id="rId4"/>
  </sheets>
  <externalReferences>
    <externalReference r:id="rId5"/>
  </externalReferences>
  <definedNames>
    <definedName name="____old1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old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old1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old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FDS_HYPERLINK_TOGGLE_STATE__" hidden="1">"ON"</definedName>
    <definedName name="__old1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old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22er_" hidden="1">#REF!</definedName>
    <definedName name="_Dist_Values" localSheetId="3" hidden="1">#REF!</definedName>
    <definedName name="_Dist_Values" hidden="1">#REF!</definedName>
    <definedName name="_Fill" localSheetId="3" hidden="1">#REF!</definedName>
    <definedName name="_Fill" hidden="1">#REF!</definedName>
    <definedName name="_fill2_" hidden="1">#REF!</definedName>
    <definedName name="_xlnm._FilterDatabase" localSheetId="2" hidden="1">Sheet1!$A$1:$U$2296</definedName>
    <definedName name="_Key1" localSheetId="3" hidden="1">#REF!</definedName>
    <definedName name="_Key1" hidden="1">#REF!</definedName>
    <definedName name="_old1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old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Order1" hidden="1">255</definedName>
    <definedName name="_Sort" hidden="1">#REF!</definedName>
    <definedName name="_table_" localSheetId="3" hidden="1">#REF!</definedName>
    <definedName name="_table_" hidden="1">#REF!</definedName>
    <definedName name="_Table1_In1" localSheetId="3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" hidden="1">#REF!</definedName>
    <definedName name="_xlcn.LinkedTable_Table11" hidden="1">[1]!Table1[#Data]</definedName>
    <definedName name="a" hidden="1">2</definedName>
    <definedName name="agag" localSheetId="3" hidden="1">{#N/A,#N/A,TRUE,"Outlook98";#N/A,#N/A,TRUE,"Reduction Model"}</definedName>
    <definedName name="agag" hidden="1">{#N/A,#N/A,TRUE,"Outlook98";#N/A,#N/A,TRUE,"Reduction Model"}</definedName>
    <definedName name="CBWorkbookPriority" hidden="1">-383715089</definedName>
    <definedName name="d" localSheetId="3" hidden="1">{#N/A,#N/A,TRUE,"Outlook98";#N/A,#N/A,TRUE,"Reduction Model"}</definedName>
    <definedName name="d" hidden="1">{#N/A,#N/A,TRUE,"Outlook98";#N/A,#N/A,TRUE,"Reduction Model"}</definedName>
    <definedName name="dd" localSheetId="3" hidden="1">{#N/A,#N/A,TRUE,"Outlook98";#N/A,#N/A,TRUE,"Reduction Model"}</definedName>
    <definedName name="dd" hidden="1">{#N/A,#N/A,TRUE,"Outlook98";#N/A,#N/A,TRUE,"Reduction Model"}</definedName>
    <definedName name="fgh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gh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gxh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gxh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TML_CodePage" hidden="1">1252</definedName>
    <definedName name="HTML_Control" localSheetId="3" hidden="1">{"'Trend_Total'!$A$7:$V$10","'Trend_Total'!$A$1:$V$4"}</definedName>
    <definedName name="HTML_Control" hidden="1">{"'Trend_Total'!$A$7:$V$10","'Trend_Total'!$A$1:$V$4"}</definedName>
    <definedName name="HTML_Control_2" localSheetId="3" hidden="1">{"'Trend_Total'!$A$7:$V$10","'Trend_Total'!$A$1:$V$4"}</definedName>
    <definedName name="HTML_Control_2" hidden="1">{"'Trend_Total'!$A$7:$V$10","'Trend_Total'!$A$1:$V$4"}</definedName>
    <definedName name="HTML_Description" hidden="1">"For the Month Ending March 31, 1998"</definedName>
    <definedName name="HTML_Email" hidden="1">"droach@macromedia.com"</definedName>
    <definedName name="HTML_Header" hidden="1">"Learning"</definedName>
    <definedName name="HTML_LastUpdate" hidden="1">"8/3/98"</definedName>
    <definedName name="HTML_LineAfter" hidden="1">TRUE</definedName>
    <definedName name="HTML_LineBefore" hidden="1">TRUE</definedName>
    <definedName name="HTML_Name" hidden="1">"droach"</definedName>
    <definedName name="HTML_OBDlg2" hidden="1">TRUE</definedName>
    <definedName name="HTML_OBDlg4" hidden="1">TRUE</definedName>
    <definedName name="HTML_OS" hidden="1">0</definedName>
    <definedName name="HTML_PathFile" hidden="1">"\\Mpa1\finance\Users\msun\Q1FY99 Revenue\killme.htm"</definedName>
    <definedName name="HTML_Title" hidden="1">"Test Table"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PRIMARY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CASINO" hidden="1">"c8721"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RATIO" hidden="1">"c2783"</definedName>
    <definedName name="IQ_MC_SGA_MARGIN" hidden="1">"c9932"</definedName>
    <definedName name="IQ_MC_SGA_OPERATING_REV" hidden="1">"c9931"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" hidden="1">40286.543587963</definedName>
    <definedName name="IQ_NAMES_REVISION_DATE_" hidden="1">40356.7614467593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39128.6000231481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u" localSheetId="3" hidden="1">{#N/A,#N/A,TRUE,"Outlook98";#N/A,#N/A,TRUE,"Reduction Model"}</definedName>
    <definedName name="ju" hidden="1">{#N/A,#N/A,TRUE,"Outlook98";#N/A,#N/A,TRUE,"Reduction Model"}</definedName>
    <definedName name="ListOffset" hidden="1">1</definedName>
    <definedName name="NotSureWhatThisIs" localSheetId="3" hidden="1">{#N/A,#N/A,TRUE,"Outlook98";#N/A,#N/A,TRUE,"Reduction Model"}</definedName>
    <definedName name="NotSureWhatThisIs" hidden="1">{#N/A,#N/A,TRUE,"Outlook98";#N/A,#N/A,TRUE,"Reduction Model"}</definedName>
    <definedName name="o" localSheetId="3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ld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Ol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xlnm.Print_Area" localSheetId="0">'ESG DDQ Appendix A'!$A$2:$AC$29</definedName>
    <definedName name="product_set" localSheetId="3" hidden="1">{"'Trend_Total'!$A$7:$V$10","'Trend_Total'!$A$1:$V$4"}</definedName>
    <definedName name="product_set" hidden="1">{"'Trend_Total'!$A$7:$V$10","'Trend_Total'!$A$1:$V$4"}</definedName>
    <definedName name="product_set2" localSheetId="3" hidden="1">{#N/A,#N/A,TRUE,"Outlook98";#N/A,#N/A,TRUE,"Reduction Model"}</definedName>
    <definedName name="product_set2" hidden="1">{#N/A,#N/A,TRUE,"Outlook98";#N/A,#N/A,TRUE,"Reduction Model"}</definedName>
    <definedName name="SAPBEXdnldView" hidden="1">"3Y22234HAT8CDB216JZLCTPHF"</definedName>
    <definedName name="SAPBEXrevision" hidden="1">5</definedName>
    <definedName name="SAPBEXsysID" hidden="1">"AW3"</definedName>
    <definedName name="SAPBEXwbID" hidden="1">"3K4C9WFRQWJCLE6SBA8ITWN18"</definedName>
    <definedName name="tEST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tES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updated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update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vvvv" localSheetId="3" hidden="1">{"'Trend_Total'!$A$7:$V$10","'Trend_Total'!$A$1:$V$4"}</definedName>
    <definedName name="vvvv" hidden="1">{"'Trend_Total'!$A$7:$V$10","'Trend_Total'!$A$1:$V$4"}</definedName>
    <definedName name="What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ha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hatsthis" localSheetId="3" hidden="1">{#N/A,#N/A,TRUE,"Outlook98";#N/A,#N/A,TRUE,"Reduction Model"}</definedName>
    <definedName name="whatsthis" hidden="1">{#N/A,#N/A,TRUE,"Outlook98";#N/A,#N/A,TRUE,"Reduction Model"}</definedName>
    <definedName name="whatthehell" localSheetId="3" hidden="1">{"'Trend_Total'!$A$7:$V$10","'Trend_Total'!$A$1:$V$4"}</definedName>
    <definedName name="whatthehell" hidden="1">{"'Trend_Total'!$A$7:$V$10","'Trend_Total'!$A$1:$V$4"}</definedName>
    <definedName name="wrn.Basic." localSheetId="3" hidden="1">{#N/A,#N/A,FALSE,"Project Financing S &amp; U ";#N/A,#N/A,FALSE,"Project S&amp;U";#N/A,#N/A,FALSE,"Project Costs";#N/A,#N/A,FALSE,"Project Draw Schedule";#N/A,#N/A,FALSE,"Private Funding Req.";#N/A,#N/A,FALSE,"Private Funding, City";#N/A,#N/A,FALSE,"Private Equity";#N/A,#N/A,FALSE,"Private Const. Fund";#N/A,#N/A,FALSE,"Fin. Assump.";#N/A,#N/A,FALSE,"Project Financing DSS";#N/A,#N/A,FALSE,"Project Financing Cap. Int.";#N/A,#N/A,FALSE,"PIT Financing"}</definedName>
    <definedName name="wrn.Basic." hidden="1">{#N/A,#N/A,FALSE,"Project Financing S &amp; U ";#N/A,#N/A,FALSE,"Project S&amp;U";#N/A,#N/A,FALSE,"Project Costs";#N/A,#N/A,FALSE,"Project Draw Schedule";#N/A,#N/A,FALSE,"Private Funding Req.";#N/A,#N/A,FALSE,"Private Funding, City";#N/A,#N/A,FALSE,"Private Equity";#N/A,#N/A,FALSE,"Private Const. Fund";#N/A,#N/A,FALSE,"Fin. Assump.";#N/A,#N/A,FALSE,"Project Financing DSS";#N/A,#N/A,FALSE,"Project Financing Cap. Int.";#N/A,#N/A,FALSE,"PIT Financing"}</definedName>
    <definedName name="wrn.Basic._.Report." localSheetId="3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localSheetId="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localSheetId="3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filecopy." localSheetId="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Model.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1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print." localSheetId="3" hidden="1">{#N/A,#N/A,FALSE,"Japan 2003";#N/A,#N/A,FALSE,"Sheet2"}</definedName>
    <definedName name="wrn.print." hidden="1">{#N/A,#N/A,FALSE,"Japan 2003";#N/A,#N/A,FALSE,"Sheet2"}</definedName>
    <definedName name="wrn.Pro._.Forma." localSheetId="3" hidden="1">{#N/A,#N/A,FALSE,"Cover Pro Forma";#N/A,#N/A,FALSE,"Table of cont.";#N/A,#N/A,FALSE,"Summary Page - Assump.";#N/A,#N/A,FALSE,"Summary Page - Results";#N/A,#N/A,FALSE,"Cash Flow";#N/A,#N/A,FALSE,"Income Statement";#N/A,#N/A,FALSE,"Depreciation";#N/A,#N/A,FALSE,"Ballpark CashFlow";#N/A,#N/A,FALSE,"COI";#N/A,#N/A,FALSE,"COI (2)";#N/A,#N/A,FALSE,"Team Cashflow";#N/A,#N/A,FALSE,"Park Mixed Use Cash Flow ";#N/A,#N/A,FALSE,"Ballpark Seating";#N/A,#N/A,FALSE,"Ticket Revenue Detail";#N/A,#N/A,FALSE,"Conc., Nov., Park Detail";#N/A,#N/A,FALSE,"Suites, Clubs";#N/A,#N/A,FALSE,"Naming";#N/A,#N/A,FALSE,"Player Compensation";#N/A,#N/A,FALSE,"Operating Expenses";#N/A,#N/A,FALSE,"Parking Detail"}</definedName>
    <definedName name="wrn.Pro._.Forma." hidden="1">{#N/A,#N/A,FALSE,"Cover Pro Forma";#N/A,#N/A,FALSE,"Table of cont.";#N/A,#N/A,FALSE,"Summary Page - Assump.";#N/A,#N/A,FALSE,"Summary Page - Results";#N/A,#N/A,FALSE,"Cash Flow";#N/A,#N/A,FALSE,"Income Statement";#N/A,#N/A,FALSE,"Depreciation";#N/A,#N/A,FALSE,"Ballpark CashFlow";#N/A,#N/A,FALSE,"COI";#N/A,#N/A,FALSE,"COI (2)";#N/A,#N/A,FALSE,"Team Cashflow";#N/A,#N/A,FALSE,"Park Mixed Use Cash Flow ";#N/A,#N/A,FALSE,"Ballpark Seating";#N/A,#N/A,FALSE,"Ticket Revenue Detail";#N/A,#N/A,FALSE,"Conc., Nov., Park Detail";#N/A,#N/A,FALSE,"Suites, Clubs";#N/A,#N/A,FALSE,"Naming";#N/A,#N/A,FALSE,"Player Compensation";#N/A,#N/A,FALSE,"Operating Expenses";#N/A,#N/A,FALSE,"Parking Detail"}</definedName>
    <definedName name="wrn.test." localSheetId="3" hidden="1">{#N/A,#N/A,TRUE,"Outlook98";#N/A,#N/A,TRUE,"Reduction Model"}</definedName>
    <definedName name="wrn.test." hidden="1">{#N/A,#N/A,TRUE,"Outlook98";#N/A,#N/A,TRUE,"Reduction Model"}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410" i="4" l="1"/>
  <c r="T4410" i="4"/>
  <c r="U4409" i="4"/>
  <c r="T4409" i="4"/>
  <c r="U4408" i="4"/>
  <c r="T4408" i="4"/>
  <c r="U4407" i="4"/>
  <c r="T4407" i="4"/>
  <c r="U4406" i="4"/>
  <c r="T4406" i="4"/>
  <c r="U4405" i="4"/>
  <c r="T4405" i="4"/>
  <c r="U4404" i="4"/>
  <c r="T4404" i="4"/>
  <c r="U4403" i="4"/>
  <c r="T4403" i="4"/>
  <c r="U4402" i="4"/>
  <c r="T4402" i="4"/>
  <c r="U4401" i="4"/>
  <c r="T4401" i="4"/>
  <c r="U4400" i="4"/>
  <c r="T4400" i="4"/>
  <c r="U4399" i="4"/>
  <c r="T4399" i="4"/>
  <c r="U4398" i="4"/>
  <c r="T4398" i="4"/>
  <c r="U4397" i="4"/>
  <c r="T4397" i="4"/>
  <c r="U4396" i="4"/>
  <c r="T4396" i="4"/>
  <c r="U4395" i="4"/>
  <c r="T4395" i="4"/>
  <c r="U4394" i="4"/>
  <c r="T4394" i="4"/>
  <c r="U4393" i="4"/>
  <c r="T4393" i="4"/>
  <c r="U4392" i="4"/>
  <c r="T4392" i="4"/>
  <c r="U4391" i="4"/>
  <c r="T4391" i="4"/>
  <c r="U4390" i="4"/>
  <c r="T4390" i="4"/>
  <c r="U4389" i="4"/>
  <c r="T4389" i="4"/>
  <c r="U4388" i="4"/>
  <c r="T4388" i="4"/>
  <c r="U4387" i="4"/>
  <c r="T4387" i="4"/>
  <c r="U4386" i="4"/>
  <c r="T4386" i="4"/>
  <c r="U4385" i="4"/>
  <c r="T4385" i="4"/>
  <c r="U4384" i="4"/>
  <c r="T4384" i="4"/>
  <c r="U4383" i="4"/>
  <c r="T4383" i="4"/>
  <c r="U4382" i="4"/>
  <c r="T4382" i="4"/>
  <c r="U4381" i="4"/>
  <c r="T4381" i="4"/>
  <c r="U4380" i="4"/>
  <c r="T4380" i="4"/>
  <c r="U4379" i="4"/>
  <c r="T4379" i="4"/>
  <c r="U4378" i="4"/>
  <c r="T4378" i="4"/>
  <c r="U4377" i="4"/>
  <c r="T4377" i="4"/>
  <c r="U4376" i="4"/>
  <c r="T4376" i="4"/>
  <c r="U4375" i="4"/>
  <c r="T4375" i="4"/>
  <c r="U4374" i="4"/>
  <c r="T4374" i="4"/>
  <c r="U4373" i="4"/>
  <c r="T4373" i="4"/>
  <c r="U4372" i="4"/>
  <c r="T4372" i="4"/>
  <c r="U4371" i="4"/>
  <c r="T4371" i="4"/>
  <c r="U4370" i="4"/>
  <c r="T4370" i="4"/>
  <c r="U4369" i="4"/>
  <c r="T4369" i="4"/>
  <c r="U4368" i="4"/>
  <c r="T4368" i="4"/>
  <c r="U4367" i="4"/>
  <c r="T4367" i="4"/>
  <c r="U4366" i="4"/>
  <c r="T4366" i="4"/>
  <c r="U4365" i="4"/>
  <c r="T4365" i="4"/>
  <c r="U4364" i="4"/>
  <c r="T4364" i="4"/>
  <c r="U4363" i="4"/>
  <c r="T4363" i="4"/>
  <c r="U4362" i="4"/>
  <c r="T4362" i="4"/>
  <c r="U4361" i="4"/>
  <c r="T4361" i="4"/>
  <c r="U4360" i="4"/>
  <c r="T4360" i="4"/>
  <c r="U4359" i="4"/>
  <c r="T4359" i="4"/>
  <c r="U4358" i="4"/>
  <c r="T4358" i="4"/>
  <c r="U4357" i="4"/>
  <c r="T4357" i="4"/>
  <c r="U4356" i="4"/>
  <c r="T4356" i="4"/>
  <c r="U4355" i="4"/>
  <c r="T4355" i="4"/>
  <c r="U4354" i="4"/>
  <c r="T4354" i="4"/>
  <c r="U4353" i="4"/>
  <c r="T4353" i="4"/>
  <c r="U4352" i="4"/>
  <c r="T4352" i="4"/>
  <c r="U4351" i="4"/>
  <c r="T4351" i="4"/>
  <c r="U4350" i="4"/>
  <c r="T4350" i="4"/>
  <c r="U4349" i="4"/>
  <c r="T4349" i="4"/>
  <c r="U4348" i="4"/>
  <c r="T4348" i="4"/>
  <c r="U4347" i="4"/>
  <c r="T4347" i="4"/>
  <c r="U4346" i="4"/>
  <c r="T4346" i="4"/>
  <c r="U4345" i="4"/>
  <c r="T4345" i="4"/>
  <c r="U4344" i="4"/>
  <c r="T4344" i="4"/>
  <c r="U4343" i="4"/>
  <c r="T4343" i="4"/>
  <c r="U4342" i="4"/>
  <c r="T4342" i="4"/>
  <c r="U4341" i="4"/>
  <c r="T4341" i="4"/>
  <c r="U4340" i="4"/>
  <c r="T4340" i="4"/>
  <c r="U4339" i="4"/>
  <c r="T4339" i="4"/>
  <c r="U4338" i="4"/>
  <c r="T4338" i="4"/>
  <c r="U4337" i="4"/>
  <c r="T4337" i="4"/>
  <c r="U4336" i="4"/>
  <c r="T4336" i="4"/>
  <c r="U4335" i="4"/>
  <c r="T4335" i="4"/>
  <c r="U4334" i="4"/>
  <c r="T4334" i="4"/>
  <c r="U4333" i="4"/>
  <c r="T4333" i="4"/>
  <c r="U4332" i="4"/>
  <c r="T4332" i="4"/>
  <c r="U4331" i="4"/>
  <c r="T4331" i="4"/>
  <c r="U4330" i="4"/>
  <c r="T4330" i="4"/>
  <c r="U4329" i="4"/>
  <c r="T4329" i="4"/>
  <c r="U4328" i="4"/>
  <c r="T4328" i="4"/>
  <c r="U4327" i="4"/>
  <c r="T4327" i="4"/>
  <c r="U4326" i="4"/>
  <c r="T4326" i="4"/>
  <c r="U4325" i="4"/>
  <c r="T4325" i="4"/>
  <c r="U4324" i="4"/>
  <c r="T4324" i="4"/>
  <c r="U4323" i="4"/>
  <c r="T4323" i="4"/>
  <c r="U4322" i="4"/>
  <c r="T4322" i="4"/>
  <c r="U4321" i="4"/>
  <c r="T4321" i="4"/>
  <c r="U4320" i="4"/>
  <c r="T4320" i="4"/>
  <c r="U4319" i="4"/>
  <c r="T4319" i="4"/>
  <c r="U4318" i="4"/>
  <c r="T4318" i="4"/>
  <c r="U4317" i="4"/>
  <c r="T4317" i="4"/>
  <c r="U4316" i="4"/>
  <c r="T4316" i="4"/>
  <c r="U4315" i="4"/>
  <c r="T4315" i="4"/>
  <c r="U4314" i="4"/>
  <c r="T4314" i="4"/>
  <c r="U4313" i="4"/>
  <c r="T4313" i="4"/>
  <c r="U4312" i="4"/>
  <c r="T4312" i="4"/>
  <c r="U4311" i="4"/>
  <c r="T4311" i="4"/>
  <c r="U4310" i="4"/>
  <c r="T4310" i="4"/>
  <c r="U4309" i="4"/>
  <c r="T4309" i="4"/>
  <c r="U4308" i="4"/>
  <c r="T4308" i="4"/>
  <c r="U4307" i="4"/>
  <c r="T4307" i="4"/>
  <c r="U4306" i="4"/>
  <c r="T4306" i="4"/>
  <c r="U4305" i="4"/>
  <c r="T4305" i="4"/>
  <c r="U4304" i="4"/>
  <c r="T4304" i="4"/>
  <c r="U4303" i="4"/>
  <c r="T4303" i="4"/>
  <c r="U4302" i="4"/>
  <c r="T4302" i="4"/>
  <c r="U4301" i="4"/>
  <c r="T4301" i="4"/>
  <c r="U4300" i="4"/>
  <c r="T4300" i="4"/>
  <c r="U4299" i="4"/>
  <c r="T4299" i="4"/>
  <c r="U4298" i="4"/>
  <c r="T4298" i="4"/>
  <c r="U4297" i="4"/>
  <c r="T4297" i="4"/>
  <c r="U4296" i="4"/>
  <c r="T4296" i="4"/>
  <c r="U4295" i="4"/>
  <c r="T4295" i="4"/>
  <c r="U4294" i="4"/>
  <c r="T4294" i="4"/>
  <c r="U4293" i="4"/>
  <c r="T4293" i="4"/>
  <c r="U4292" i="4"/>
  <c r="T4292" i="4"/>
  <c r="U4291" i="4"/>
  <c r="T4291" i="4"/>
  <c r="U4290" i="4"/>
  <c r="T4290" i="4"/>
  <c r="U4289" i="4"/>
  <c r="T4289" i="4"/>
  <c r="U4288" i="4"/>
  <c r="T4288" i="4"/>
  <c r="U4287" i="4"/>
  <c r="T4287" i="4"/>
  <c r="U4286" i="4"/>
  <c r="T4286" i="4"/>
  <c r="U4285" i="4"/>
  <c r="T4285" i="4"/>
  <c r="U4284" i="4"/>
  <c r="T4284" i="4"/>
  <c r="U4283" i="4"/>
  <c r="T4283" i="4"/>
  <c r="U4282" i="4"/>
  <c r="T4282" i="4"/>
  <c r="U4281" i="4"/>
  <c r="T4281" i="4"/>
  <c r="U4280" i="4"/>
  <c r="T4280" i="4"/>
  <c r="U4279" i="4"/>
  <c r="T4279" i="4"/>
  <c r="U4278" i="4"/>
  <c r="T4278" i="4"/>
  <c r="U4277" i="4"/>
  <c r="T4277" i="4"/>
  <c r="U4276" i="4"/>
  <c r="T4276" i="4"/>
  <c r="U4275" i="4"/>
  <c r="T4275" i="4"/>
  <c r="U4274" i="4"/>
  <c r="T4274" i="4"/>
  <c r="U4273" i="4"/>
  <c r="T4273" i="4"/>
  <c r="U4272" i="4"/>
  <c r="T4272" i="4"/>
  <c r="U4271" i="4"/>
  <c r="T4271" i="4"/>
  <c r="U4270" i="4"/>
  <c r="T4270" i="4"/>
  <c r="U4269" i="4"/>
  <c r="T4269" i="4"/>
  <c r="U4268" i="4"/>
  <c r="T4268" i="4"/>
  <c r="U4267" i="4"/>
  <c r="T4267" i="4"/>
  <c r="U4266" i="4"/>
  <c r="T4266" i="4"/>
  <c r="U4265" i="4"/>
  <c r="T4265" i="4"/>
  <c r="U4264" i="4"/>
  <c r="T4264" i="4"/>
  <c r="U4263" i="4"/>
  <c r="T4263" i="4"/>
  <c r="U4262" i="4"/>
  <c r="T4262" i="4"/>
  <c r="U4261" i="4"/>
  <c r="T4261" i="4"/>
  <c r="U4260" i="4"/>
  <c r="T4260" i="4"/>
  <c r="U4259" i="4"/>
  <c r="T4259" i="4"/>
  <c r="U4258" i="4"/>
  <c r="T4258" i="4"/>
  <c r="U4257" i="4"/>
  <c r="T4257" i="4"/>
  <c r="U4256" i="4"/>
  <c r="T4256" i="4"/>
  <c r="U4255" i="4"/>
  <c r="T4255" i="4"/>
  <c r="U4254" i="4"/>
  <c r="T4254" i="4"/>
  <c r="U4253" i="4"/>
  <c r="T4253" i="4"/>
  <c r="U4252" i="4"/>
  <c r="T4252" i="4"/>
  <c r="U4251" i="4"/>
  <c r="T4251" i="4"/>
  <c r="U4250" i="4"/>
  <c r="T4250" i="4"/>
  <c r="U4249" i="4"/>
  <c r="T4249" i="4"/>
  <c r="U4248" i="4"/>
  <c r="T4248" i="4"/>
  <c r="U4247" i="4"/>
  <c r="T4247" i="4"/>
  <c r="U4246" i="4"/>
  <c r="T4246" i="4"/>
  <c r="U4245" i="4"/>
  <c r="T4245" i="4"/>
  <c r="U4244" i="4"/>
  <c r="T4244" i="4"/>
  <c r="U4243" i="4"/>
  <c r="T4243" i="4"/>
  <c r="U4242" i="4"/>
  <c r="T4242" i="4"/>
  <c r="U4241" i="4"/>
  <c r="T4241" i="4"/>
  <c r="U4240" i="4"/>
  <c r="T4240" i="4"/>
  <c r="U4239" i="4"/>
  <c r="T4239" i="4"/>
  <c r="U4238" i="4"/>
  <c r="T4238" i="4"/>
  <c r="U4237" i="4"/>
  <c r="T4237" i="4"/>
  <c r="U4236" i="4"/>
  <c r="T4236" i="4"/>
  <c r="U4235" i="4"/>
  <c r="T4235" i="4"/>
  <c r="U4234" i="4"/>
  <c r="T4234" i="4"/>
  <c r="U4233" i="4"/>
  <c r="T4233" i="4"/>
  <c r="U4232" i="4"/>
  <c r="T4232" i="4"/>
  <c r="U4231" i="4"/>
  <c r="T4231" i="4"/>
  <c r="U4230" i="4"/>
  <c r="T4230" i="4"/>
  <c r="U4229" i="4"/>
  <c r="T4229" i="4"/>
  <c r="U4228" i="4"/>
  <c r="T4228" i="4"/>
  <c r="U4227" i="4"/>
  <c r="T4227" i="4"/>
  <c r="U4226" i="4"/>
  <c r="T4226" i="4"/>
  <c r="U4225" i="4"/>
  <c r="T4225" i="4"/>
  <c r="U4224" i="4"/>
  <c r="T4224" i="4"/>
  <c r="U4223" i="4"/>
  <c r="T4223" i="4"/>
  <c r="U4222" i="4"/>
  <c r="T4222" i="4"/>
  <c r="U4221" i="4"/>
  <c r="T4221" i="4"/>
  <c r="U4220" i="4"/>
  <c r="T4220" i="4"/>
  <c r="U4219" i="4"/>
  <c r="T4219" i="4"/>
  <c r="U4218" i="4"/>
  <c r="T4218" i="4"/>
  <c r="U4217" i="4"/>
  <c r="T4217" i="4"/>
  <c r="U4216" i="4"/>
  <c r="T4216" i="4"/>
  <c r="U4215" i="4"/>
  <c r="T4215" i="4"/>
  <c r="U4214" i="4"/>
  <c r="T4214" i="4"/>
  <c r="U4213" i="4"/>
  <c r="T4213" i="4"/>
  <c r="U4212" i="4"/>
  <c r="T4212" i="4"/>
  <c r="U4211" i="4"/>
  <c r="T4211" i="4"/>
  <c r="U4210" i="4"/>
  <c r="T4210" i="4"/>
  <c r="U4209" i="4"/>
  <c r="T4209" i="4"/>
  <c r="U4208" i="4"/>
  <c r="T4208" i="4"/>
  <c r="U4207" i="4"/>
  <c r="T4207" i="4"/>
  <c r="U4206" i="4"/>
  <c r="T4206" i="4"/>
  <c r="U4205" i="4"/>
  <c r="T4205" i="4"/>
  <c r="U4204" i="4"/>
  <c r="T4204" i="4"/>
  <c r="U4203" i="4"/>
  <c r="T4203" i="4"/>
  <c r="U4202" i="4"/>
  <c r="T4202" i="4"/>
  <c r="U4201" i="4"/>
  <c r="T4201" i="4"/>
  <c r="U4200" i="4"/>
  <c r="T4200" i="4"/>
  <c r="U4199" i="4"/>
  <c r="T4199" i="4"/>
  <c r="U4198" i="4"/>
  <c r="T4198" i="4"/>
  <c r="U4197" i="4"/>
  <c r="T4197" i="4"/>
  <c r="U4196" i="4"/>
  <c r="T4196" i="4"/>
  <c r="U4195" i="4"/>
  <c r="T4195" i="4"/>
  <c r="U4194" i="4"/>
  <c r="T4194" i="4"/>
  <c r="U4193" i="4"/>
  <c r="T4193" i="4"/>
  <c r="U4192" i="4"/>
  <c r="T4192" i="4"/>
  <c r="U4191" i="4"/>
  <c r="T4191" i="4"/>
  <c r="U4190" i="4"/>
  <c r="T4190" i="4"/>
  <c r="U4189" i="4"/>
  <c r="T4189" i="4"/>
  <c r="U4188" i="4"/>
  <c r="T4188" i="4"/>
  <c r="U4187" i="4"/>
  <c r="T4187" i="4"/>
  <c r="U4186" i="4"/>
  <c r="T4186" i="4"/>
  <c r="U4185" i="4"/>
  <c r="T4185" i="4"/>
  <c r="U4184" i="4"/>
  <c r="T4184" i="4"/>
  <c r="U4183" i="4"/>
  <c r="T4183" i="4"/>
  <c r="U4182" i="4"/>
  <c r="T4182" i="4"/>
  <c r="U4181" i="4"/>
  <c r="T4181" i="4"/>
  <c r="U4180" i="4"/>
  <c r="T4180" i="4"/>
  <c r="U4179" i="4"/>
  <c r="T4179" i="4"/>
  <c r="U4178" i="4"/>
  <c r="T4178" i="4"/>
  <c r="U4177" i="4"/>
  <c r="T4177" i="4"/>
  <c r="U4176" i="4"/>
  <c r="T4176" i="4"/>
  <c r="U4175" i="4"/>
  <c r="T4175" i="4"/>
  <c r="U4174" i="4"/>
  <c r="T4174" i="4"/>
  <c r="U4173" i="4"/>
  <c r="T4173" i="4"/>
  <c r="U4172" i="4"/>
  <c r="T4172" i="4"/>
  <c r="U4171" i="4"/>
  <c r="T4171" i="4"/>
  <c r="U4170" i="4"/>
  <c r="T4170" i="4"/>
  <c r="U4169" i="4"/>
  <c r="T4169" i="4"/>
  <c r="U4168" i="4"/>
  <c r="T4168" i="4"/>
  <c r="U4167" i="4"/>
  <c r="T4167" i="4"/>
  <c r="U4166" i="4"/>
  <c r="T4166" i="4"/>
  <c r="U4165" i="4"/>
  <c r="T4165" i="4"/>
  <c r="U4164" i="4"/>
  <c r="T4164" i="4"/>
  <c r="U4163" i="4"/>
  <c r="T4163" i="4"/>
  <c r="U4162" i="4"/>
  <c r="T4162" i="4"/>
  <c r="U4161" i="4"/>
  <c r="T4161" i="4"/>
  <c r="U4160" i="4"/>
  <c r="T4160" i="4"/>
  <c r="U4159" i="4"/>
  <c r="T4159" i="4"/>
  <c r="U4158" i="4"/>
  <c r="T4158" i="4"/>
  <c r="U4157" i="4"/>
  <c r="T4157" i="4"/>
  <c r="U4156" i="4"/>
  <c r="T4156" i="4"/>
  <c r="U4155" i="4"/>
  <c r="T4155" i="4"/>
  <c r="U4154" i="4"/>
  <c r="T4154" i="4"/>
  <c r="U4153" i="4"/>
  <c r="T4153" i="4"/>
  <c r="U4152" i="4"/>
  <c r="T4152" i="4"/>
  <c r="U4151" i="4"/>
  <c r="T4151" i="4"/>
  <c r="U4150" i="4"/>
  <c r="T4150" i="4"/>
  <c r="U4149" i="4"/>
  <c r="T4149" i="4"/>
  <c r="U4148" i="4"/>
  <c r="T4148" i="4"/>
  <c r="U4147" i="4"/>
  <c r="T4147" i="4"/>
  <c r="U4146" i="4"/>
  <c r="T4146" i="4"/>
  <c r="U4145" i="4"/>
  <c r="T4145" i="4"/>
  <c r="U4144" i="4"/>
  <c r="T4144" i="4"/>
  <c r="U4143" i="4"/>
  <c r="T4143" i="4"/>
  <c r="U4142" i="4"/>
  <c r="T4142" i="4"/>
  <c r="U4141" i="4"/>
  <c r="T4141" i="4"/>
  <c r="U4140" i="4"/>
  <c r="T4140" i="4"/>
  <c r="U4139" i="4"/>
  <c r="T4139" i="4"/>
  <c r="U4138" i="4"/>
  <c r="T4138" i="4"/>
  <c r="U4137" i="4"/>
  <c r="T4137" i="4"/>
  <c r="U4136" i="4"/>
  <c r="T4136" i="4"/>
  <c r="U4135" i="4"/>
  <c r="T4135" i="4"/>
  <c r="U4134" i="4"/>
  <c r="T4134" i="4"/>
  <c r="U4133" i="4"/>
  <c r="T4133" i="4"/>
  <c r="U4132" i="4"/>
  <c r="T4132" i="4"/>
  <c r="U4131" i="4"/>
  <c r="T4131" i="4"/>
  <c r="U4130" i="4"/>
  <c r="T4130" i="4"/>
  <c r="U4129" i="4"/>
  <c r="T4129" i="4"/>
  <c r="U4128" i="4"/>
  <c r="T4128" i="4"/>
  <c r="U4127" i="4"/>
  <c r="T4127" i="4"/>
  <c r="U4126" i="4"/>
  <c r="T4126" i="4"/>
  <c r="U4125" i="4"/>
  <c r="T4125" i="4"/>
  <c r="U4124" i="4"/>
  <c r="T4124" i="4"/>
  <c r="U4123" i="4"/>
  <c r="T4123" i="4"/>
  <c r="U4122" i="4"/>
  <c r="T4122" i="4"/>
  <c r="U4121" i="4"/>
  <c r="T4121" i="4"/>
  <c r="U4120" i="4"/>
  <c r="T4120" i="4"/>
  <c r="U4119" i="4"/>
  <c r="T4119" i="4"/>
  <c r="U4118" i="4"/>
  <c r="T4118" i="4"/>
  <c r="U4117" i="4"/>
  <c r="T4117" i="4"/>
  <c r="U4116" i="4"/>
  <c r="T4116" i="4"/>
  <c r="U4115" i="4"/>
  <c r="T4115" i="4"/>
  <c r="U4114" i="4"/>
  <c r="T4114" i="4"/>
  <c r="U4113" i="4"/>
  <c r="T4113" i="4"/>
  <c r="U4112" i="4"/>
  <c r="T4112" i="4"/>
  <c r="U4111" i="4"/>
  <c r="T4111" i="4"/>
  <c r="U4110" i="4"/>
  <c r="T4110" i="4"/>
  <c r="U4109" i="4"/>
  <c r="T4109" i="4"/>
  <c r="U4108" i="4"/>
  <c r="T4108" i="4"/>
  <c r="U4107" i="4"/>
  <c r="T4107" i="4"/>
  <c r="U4106" i="4"/>
  <c r="T4106" i="4"/>
  <c r="U4105" i="4"/>
  <c r="T4105" i="4"/>
  <c r="U4104" i="4"/>
  <c r="T4104" i="4"/>
  <c r="U4103" i="4"/>
  <c r="T4103" i="4"/>
  <c r="U4102" i="4"/>
  <c r="T4102" i="4"/>
  <c r="U4101" i="4"/>
  <c r="T4101" i="4"/>
  <c r="U4100" i="4"/>
  <c r="T4100" i="4"/>
  <c r="U4099" i="4"/>
  <c r="T4099" i="4"/>
  <c r="U4098" i="4"/>
  <c r="T4098" i="4"/>
  <c r="U4097" i="4"/>
  <c r="T4097" i="4"/>
  <c r="U4096" i="4"/>
  <c r="T4096" i="4"/>
  <c r="U4095" i="4"/>
  <c r="T4095" i="4"/>
  <c r="U4094" i="4"/>
  <c r="T4094" i="4"/>
  <c r="U4093" i="4"/>
  <c r="T4093" i="4"/>
  <c r="U4092" i="4"/>
  <c r="T4092" i="4"/>
  <c r="U4091" i="4"/>
  <c r="T4091" i="4"/>
  <c r="U4090" i="4"/>
  <c r="T4090" i="4"/>
  <c r="U4089" i="4"/>
  <c r="T4089" i="4"/>
  <c r="U4088" i="4"/>
  <c r="T4088" i="4"/>
  <c r="U4087" i="4"/>
  <c r="T4087" i="4"/>
  <c r="U4086" i="4"/>
  <c r="T4086" i="4"/>
  <c r="U4085" i="4"/>
  <c r="T4085" i="4"/>
  <c r="U4084" i="4"/>
  <c r="T4084" i="4"/>
  <c r="U4083" i="4"/>
  <c r="T4083" i="4"/>
  <c r="U4082" i="4"/>
  <c r="T4082" i="4"/>
  <c r="U4081" i="4"/>
  <c r="T4081" i="4"/>
  <c r="U4080" i="4"/>
  <c r="T4080" i="4"/>
  <c r="U4079" i="4"/>
  <c r="T4079" i="4"/>
  <c r="U4078" i="4"/>
  <c r="T4078" i="4"/>
  <c r="U4077" i="4"/>
  <c r="T4077" i="4"/>
  <c r="U4076" i="4"/>
  <c r="T4076" i="4"/>
  <c r="U4075" i="4"/>
  <c r="T4075" i="4"/>
  <c r="U4074" i="4"/>
  <c r="T4074" i="4"/>
  <c r="U4073" i="4"/>
  <c r="T4073" i="4"/>
  <c r="U4072" i="4"/>
  <c r="T4072" i="4"/>
  <c r="U4071" i="4"/>
  <c r="T4071" i="4"/>
  <c r="U4070" i="4"/>
  <c r="T4070" i="4"/>
  <c r="U4069" i="4"/>
  <c r="T4069" i="4"/>
  <c r="U4068" i="4"/>
  <c r="T4068" i="4"/>
  <c r="U4067" i="4"/>
  <c r="T4067" i="4"/>
  <c r="U4066" i="4"/>
  <c r="T4066" i="4"/>
  <c r="U4065" i="4"/>
  <c r="T4065" i="4"/>
  <c r="U4064" i="4"/>
  <c r="T4064" i="4"/>
  <c r="U4063" i="4"/>
  <c r="T4063" i="4"/>
  <c r="U4062" i="4"/>
  <c r="T4062" i="4"/>
  <c r="U4061" i="4"/>
  <c r="T4061" i="4"/>
  <c r="U4060" i="4"/>
  <c r="T4060" i="4"/>
  <c r="U4059" i="4"/>
  <c r="T4059" i="4"/>
  <c r="U4058" i="4"/>
  <c r="T4058" i="4"/>
  <c r="U4057" i="4"/>
  <c r="T4057" i="4"/>
  <c r="U4056" i="4"/>
  <c r="T4056" i="4"/>
  <c r="U4055" i="4"/>
  <c r="T4055" i="4"/>
  <c r="U4054" i="4"/>
  <c r="T4054" i="4"/>
  <c r="U4053" i="4"/>
  <c r="T4053" i="4"/>
  <c r="U4052" i="4"/>
  <c r="T4052" i="4"/>
  <c r="U4051" i="4"/>
  <c r="T4051" i="4"/>
  <c r="U4050" i="4"/>
  <c r="T4050" i="4"/>
  <c r="U4049" i="4"/>
  <c r="T4049" i="4"/>
  <c r="U4048" i="4"/>
  <c r="T4048" i="4"/>
  <c r="U4047" i="4"/>
  <c r="T4047" i="4"/>
  <c r="U4046" i="4"/>
  <c r="T4046" i="4"/>
  <c r="U4045" i="4"/>
  <c r="T4045" i="4"/>
  <c r="U4044" i="4"/>
  <c r="T4044" i="4"/>
  <c r="U4043" i="4"/>
  <c r="T4043" i="4"/>
  <c r="U4042" i="4"/>
  <c r="T4042" i="4"/>
  <c r="U4041" i="4"/>
  <c r="T4041" i="4"/>
  <c r="U4040" i="4"/>
  <c r="T4040" i="4"/>
  <c r="U4039" i="4"/>
  <c r="T4039" i="4"/>
  <c r="U4038" i="4"/>
  <c r="T4038" i="4"/>
  <c r="U4037" i="4"/>
  <c r="T4037" i="4"/>
  <c r="U4036" i="4"/>
  <c r="T4036" i="4"/>
  <c r="U4035" i="4"/>
  <c r="T4035" i="4"/>
  <c r="U4034" i="4"/>
  <c r="T4034" i="4"/>
  <c r="U4033" i="4"/>
  <c r="T4033" i="4"/>
  <c r="U4032" i="4"/>
  <c r="T4032" i="4"/>
  <c r="U4031" i="4"/>
  <c r="T4031" i="4"/>
  <c r="U4030" i="4"/>
  <c r="T4030" i="4"/>
  <c r="U4029" i="4"/>
  <c r="T4029" i="4"/>
  <c r="U4028" i="4"/>
  <c r="T4028" i="4"/>
  <c r="U4027" i="4"/>
  <c r="T4027" i="4"/>
  <c r="U4026" i="4"/>
  <c r="T4026" i="4"/>
  <c r="U4025" i="4"/>
  <c r="T4025" i="4"/>
  <c r="U4024" i="4"/>
  <c r="T4024" i="4"/>
  <c r="U4023" i="4"/>
  <c r="T4023" i="4"/>
  <c r="U4022" i="4"/>
  <c r="T4022" i="4"/>
  <c r="U4021" i="4"/>
  <c r="T4021" i="4"/>
  <c r="U4020" i="4"/>
  <c r="T4020" i="4"/>
  <c r="U4019" i="4"/>
  <c r="T4019" i="4"/>
  <c r="U4018" i="4"/>
  <c r="T4018" i="4"/>
  <c r="U4017" i="4"/>
  <c r="T4017" i="4"/>
  <c r="U4016" i="4"/>
  <c r="T4016" i="4"/>
  <c r="U4015" i="4"/>
  <c r="T4015" i="4"/>
  <c r="U4014" i="4"/>
  <c r="T4014" i="4"/>
  <c r="U4013" i="4"/>
  <c r="T4013" i="4"/>
  <c r="U4012" i="4"/>
  <c r="T4012" i="4"/>
  <c r="U4011" i="4"/>
  <c r="T4011" i="4"/>
  <c r="U4010" i="4"/>
  <c r="T4010" i="4"/>
  <c r="U4009" i="4"/>
  <c r="T4009" i="4"/>
  <c r="U4008" i="4"/>
  <c r="T4008" i="4"/>
  <c r="U4007" i="4"/>
  <c r="T4007" i="4"/>
  <c r="U4006" i="4"/>
  <c r="T4006" i="4"/>
  <c r="U4005" i="4"/>
  <c r="T4005" i="4"/>
  <c r="U4004" i="4"/>
  <c r="T4004" i="4"/>
  <c r="U4003" i="4"/>
  <c r="T4003" i="4"/>
  <c r="U4002" i="4"/>
  <c r="T4002" i="4"/>
  <c r="U4001" i="4"/>
  <c r="T4001" i="4"/>
  <c r="U4000" i="4"/>
  <c r="T4000" i="4"/>
  <c r="U3999" i="4"/>
  <c r="T3999" i="4"/>
  <c r="U3998" i="4"/>
  <c r="T3998" i="4"/>
  <c r="U3997" i="4"/>
  <c r="T3997" i="4"/>
  <c r="U3996" i="4"/>
  <c r="T3996" i="4"/>
  <c r="U3995" i="4"/>
  <c r="T3995" i="4"/>
  <c r="U3994" i="4"/>
  <c r="T3994" i="4"/>
  <c r="U3993" i="4"/>
  <c r="T3993" i="4"/>
  <c r="U3992" i="4"/>
  <c r="T3992" i="4"/>
  <c r="U3991" i="4"/>
  <c r="T3991" i="4"/>
  <c r="U3990" i="4"/>
  <c r="T3990" i="4"/>
  <c r="U3989" i="4"/>
  <c r="T3989" i="4"/>
  <c r="U3988" i="4"/>
  <c r="T3988" i="4"/>
  <c r="U3987" i="4"/>
  <c r="T3987" i="4"/>
  <c r="U3986" i="4"/>
  <c r="T3986" i="4"/>
  <c r="U3985" i="4"/>
  <c r="T3985" i="4"/>
  <c r="U3984" i="4"/>
  <c r="T3984" i="4"/>
  <c r="U3983" i="4"/>
  <c r="T3983" i="4"/>
  <c r="U3982" i="4"/>
  <c r="T3982" i="4"/>
  <c r="U3981" i="4"/>
  <c r="T3981" i="4"/>
  <c r="U3980" i="4"/>
  <c r="T3980" i="4"/>
  <c r="U3979" i="4"/>
  <c r="T3979" i="4"/>
  <c r="U3978" i="4"/>
  <c r="T3978" i="4"/>
  <c r="U3977" i="4"/>
  <c r="T3977" i="4"/>
  <c r="U3976" i="4"/>
  <c r="T3976" i="4"/>
  <c r="U3975" i="4"/>
  <c r="T3975" i="4"/>
  <c r="U3974" i="4"/>
  <c r="T3974" i="4"/>
  <c r="U3973" i="4"/>
  <c r="T3973" i="4"/>
  <c r="U3972" i="4"/>
  <c r="T3972" i="4"/>
  <c r="U3971" i="4"/>
  <c r="T3971" i="4"/>
  <c r="U3970" i="4"/>
  <c r="T3970" i="4"/>
  <c r="U3969" i="4"/>
  <c r="T3969" i="4"/>
  <c r="U3968" i="4"/>
  <c r="T3968" i="4"/>
  <c r="U3967" i="4"/>
  <c r="T3967" i="4"/>
  <c r="U3966" i="4"/>
  <c r="T3966" i="4"/>
  <c r="U3965" i="4"/>
  <c r="T3965" i="4"/>
  <c r="U3964" i="4"/>
  <c r="T3964" i="4"/>
  <c r="U3963" i="4"/>
  <c r="T3963" i="4"/>
  <c r="U3962" i="4"/>
  <c r="T3962" i="4"/>
  <c r="U3961" i="4"/>
  <c r="T3961" i="4"/>
  <c r="U3960" i="4"/>
  <c r="T3960" i="4"/>
  <c r="U3959" i="4"/>
  <c r="T3959" i="4"/>
  <c r="U3958" i="4"/>
  <c r="T3958" i="4"/>
  <c r="U3957" i="4"/>
  <c r="T3957" i="4"/>
  <c r="U3956" i="4"/>
  <c r="T3956" i="4"/>
  <c r="U3955" i="4"/>
  <c r="T3955" i="4"/>
  <c r="U3954" i="4"/>
  <c r="T3954" i="4"/>
  <c r="U3953" i="4"/>
  <c r="T3953" i="4"/>
  <c r="U3952" i="4"/>
  <c r="T3952" i="4"/>
  <c r="U3951" i="4"/>
  <c r="T3951" i="4"/>
  <c r="U3950" i="4"/>
  <c r="T3950" i="4"/>
  <c r="U3949" i="4"/>
  <c r="T3949" i="4"/>
  <c r="U3948" i="4"/>
  <c r="T3948" i="4"/>
  <c r="U3947" i="4"/>
  <c r="T3947" i="4"/>
  <c r="U3946" i="4"/>
  <c r="T3946" i="4"/>
  <c r="U3945" i="4"/>
  <c r="T3945" i="4"/>
  <c r="U3944" i="4"/>
  <c r="T3944" i="4"/>
  <c r="U3943" i="4"/>
  <c r="T3943" i="4"/>
  <c r="U3942" i="4"/>
  <c r="T3942" i="4"/>
  <c r="U3941" i="4"/>
  <c r="T3941" i="4"/>
  <c r="U3940" i="4"/>
  <c r="T3940" i="4"/>
  <c r="U3939" i="4"/>
  <c r="T3939" i="4"/>
  <c r="U3938" i="4"/>
  <c r="T3938" i="4"/>
  <c r="U3937" i="4"/>
  <c r="T3937" i="4"/>
  <c r="U3936" i="4"/>
  <c r="T3936" i="4"/>
  <c r="U3935" i="4"/>
  <c r="T3935" i="4"/>
  <c r="U3934" i="4"/>
  <c r="T3934" i="4"/>
  <c r="U3933" i="4"/>
  <c r="T3933" i="4"/>
  <c r="U3932" i="4"/>
  <c r="T3932" i="4"/>
  <c r="U3931" i="4"/>
  <c r="T3931" i="4"/>
  <c r="U3930" i="4"/>
  <c r="T3930" i="4"/>
  <c r="U3929" i="4"/>
  <c r="T3929" i="4"/>
  <c r="U3928" i="4"/>
  <c r="T3928" i="4"/>
  <c r="U3927" i="4"/>
  <c r="T3927" i="4"/>
  <c r="U3926" i="4"/>
  <c r="T3926" i="4"/>
  <c r="U3925" i="4"/>
  <c r="T3925" i="4"/>
  <c r="U3924" i="4"/>
  <c r="T3924" i="4"/>
  <c r="U3923" i="4"/>
  <c r="T3923" i="4"/>
  <c r="U3922" i="4"/>
  <c r="T3922" i="4"/>
  <c r="U3921" i="4"/>
  <c r="T3921" i="4"/>
  <c r="U3920" i="4"/>
  <c r="T3920" i="4"/>
  <c r="U3919" i="4"/>
  <c r="T3919" i="4"/>
  <c r="U3918" i="4"/>
  <c r="T3918" i="4"/>
  <c r="U3917" i="4"/>
  <c r="T3917" i="4"/>
  <c r="U3916" i="4"/>
  <c r="T3916" i="4"/>
  <c r="U3915" i="4"/>
  <c r="T3915" i="4"/>
  <c r="U3914" i="4"/>
  <c r="T3914" i="4"/>
  <c r="U3913" i="4"/>
  <c r="T3913" i="4"/>
  <c r="U3912" i="4"/>
  <c r="T3912" i="4"/>
  <c r="U3911" i="4"/>
  <c r="T3911" i="4"/>
  <c r="U3910" i="4"/>
  <c r="T3910" i="4"/>
  <c r="U3909" i="4"/>
  <c r="T3909" i="4"/>
  <c r="U3908" i="4"/>
  <c r="T3908" i="4"/>
  <c r="U3907" i="4"/>
  <c r="T3907" i="4"/>
  <c r="U3906" i="4"/>
  <c r="T3906" i="4"/>
  <c r="U3905" i="4"/>
  <c r="T3905" i="4"/>
  <c r="U3904" i="4"/>
  <c r="T3904" i="4"/>
  <c r="U3903" i="4"/>
  <c r="T3903" i="4"/>
  <c r="U3902" i="4"/>
  <c r="T3902" i="4"/>
  <c r="U3901" i="4"/>
  <c r="T3901" i="4"/>
  <c r="U3900" i="4"/>
  <c r="T3900" i="4"/>
  <c r="U3899" i="4"/>
  <c r="T3899" i="4"/>
  <c r="U3898" i="4"/>
  <c r="T3898" i="4"/>
  <c r="U3897" i="4"/>
  <c r="T3897" i="4"/>
  <c r="U3896" i="4"/>
  <c r="T3896" i="4"/>
  <c r="U3895" i="4"/>
  <c r="T3895" i="4"/>
  <c r="U3894" i="4"/>
  <c r="T3894" i="4"/>
  <c r="U3893" i="4"/>
  <c r="T3893" i="4"/>
  <c r="U3892" i="4"/>
  <c r="T3892" i="4"/>
  <c r="U3891" i="4"/>
  <c r="T3891" i="4"/>
  <c r="U3890" i="4"/>
  <c r="T3890" i="4"/>
  <c r="U3889" i="4"/>
  <c r="T3889" i="4"/>
  <c r="U3888" i="4"/>
  <c r="T3888" i="4"/>
  <c r="U3887" i="4"/>
  <c r="T3887" i="4"/>
  <c r="U3886" i="4"/>
  <c r="T3886" i="4"/>
  <c r="U3885" i="4"/>
  <c r="T3885" i="4"/>
  <c r="U3884" i="4"/>
  <c r="T3884" i="4"/>
  <c r="U3883" i="4"/>
  <c r="T3883" i="4"/>
  <c r="U3882" i="4"/>
  <c r="T3882" i="4"/>
  <c r="U3881" i="4"/>
  <c r="T3881" i="4"/>
  <c r="U3880" i="4"/>
  <c r="T3880" i="4"/>
  <c r="U3879" i="4"/>
  <c r="T3879" i="4"/>
  <c r="U3878" i="4"/>
  <c r="T3878" i="4"/>
  <c r="U3877" i="4"/>
  <c r="T3877" i="4"/>
  <c r="U3876" i="4"/>
  <c r="T3876" i="4"/>
  <c r="U3875" i="4"/>
  <c r="T3875" i="4"/>
  <c r="U3874" i="4"/>
  <c r="T3874" i="4"/>
  <c r="U3873" i="4"/>
  <c r="T3873" i="4"/>
  <c r="U3872" i="4"/>
  <c r="T3872" i="4"/>
  <c r="U3871" i="4"/>
  <c r="T3871" i="4"/>
  <c r="U3870" i="4"/>
  <c r="T3870" i="4"/>
  <c r="U3869" i="4"/>
  <c r="T3869" i="4"/>
  <c r="U3868" i="4"/>
  <c r="T3868" i="4"/>
  <c r="U3867" i="4"/>
  <c r="T3867" i="4"/>
  <c r="U3866" i="4"/>
  <c r="T3866" i="4"/>
  <c r="U3865" i="4"/>
  <c r="T3865" i="4"/>
  <c r="U3864" i="4"/>
  <c r="T3864" i="4"/>
  <c r="U3863" i="4"/>
  <c r="T3863" i="4"/>
  <c r="U3862" i="4"/>
  <c r="T3862" i="4"/>
  <c r="U3861" i="4"/>
  <c r="T3861" i="4"/>
  <c r="U3860" i="4"/>
  <c r="T3860" i="4"/>
  <c r="U3859" i="4"/>
  <c r="T3859" i="4"/>
  <c r="U3858" i="4"/>
  <c r="T3858" i="4"/>
  <c r="U3857" i="4"/>
  <c r="T3857" i="4"/>
  <c r="U3856" i="4"/>
  <c r="T3856" i="4"/>
  <c r="U3855" i="4"/>
  <c r="T3855" i="4"/>
  <c r="U3854" i="4"/>
  <c r="T3854" i="4"/>
  <c r="U3853" i="4"/>
  <c r="T3853" i="4"/>
  <c r="U3852" i="4"/>
  <c r="T3852" i="4"/>
  <c r="U3851" i="4"/>
  <c r="T3851" i="4"/>
  <c r="U3850" i="4"/>
  <c r="T3850" i="4"/>
  <c r="U3849" i="4"/>
  <c r="T3849" i="4"/>
  <c r="U3848" i="4"/>
  <c r="T3848" i="4"/>
  <c r="U3847" i="4"/>
  <c r="T3847" i="4"/>
  <c r="U3846" i="4"/>
  <c r="T3846" i="4"/>
  <c r="U3845" i="4"/>
  <c r="T3845" i="4"/>
  <c r="U3844" i="4"/>
  <c r="T3844" i="4"/>
  <c r="U3843" i="4"/>
  <c r="T3843" i="4"/>
  <c r="U3842" i="4"/>
  <c r="T3842" i="4"/>
  <c r="U3841" i="4"/>
  <c r="T3841" i="4"/>
  <c r="U3840" i="4"/>
  <c r="T3840" i="4"/>
  <c r="U3839" i="4"/>
  <c r="T3839" i="4"/>
  <c r="U3838" i="4"/>
  <c r="T3838" i="4"/>
  <c r="U3837" i="4"/>
  <c r="T3837" i="4"/>
  <c r="U3836" i="4"/>
  <c r="T3836" i="4"/>
  <c r="U3835" i="4"/>
  <c r="T3835" i="4"/>
  <c r="U3834" i="4"/>
  <c r="T3834" i="4"/>
  <c r="U3833" i="4"/>
  <c r="T3833" i="4"/>
  <c r="U3832" i="4"/>
  <c r="T3832" i="4"/>
  <c r="U3831" i="4"/>
  <c r="T3831" i="4"/>
  <c r="U3830" i="4"/>
  <c r="T3830" i="4"/>
  <c r="U3829" i="4"/>
  <c r="T3829" i="4"/>
  <c r="U3828" i="4"/>
  <c r="T3828" i="4"/>
  <c r="U3827" i="4"/>
  <c r="T3827" i="4"/>
  <c r="U3826" i="4"/>
  <c r="T3826" i="4"/>
  <c r="U3825" i="4"/>
  <c r="T3825" i="4"/>
  <c r="U3824" i="4"/>
  <c r="T3824" i="4"/>
  <c r="U3823" i="4"/>
  <c r="T3823" i="4"/>
  <c r="U3822" i="4"/>
  <c r="T3822" i="4"/>
  <c r="U3821" i="4"/>
  <c r="T3821" i="4"/>
  <c r="U3820" i="4"/>
  <c r="T3820" i="4"/>
  <c r="U3819" i="4"/>
  <c r="T3819" i="4"/>
  <c r="U3818" i="4"/>
  <c r="T3818" i="4"/>
  <c r="U3817" i="4"/>
  <c r="T3817" i="4"/>
  <c r="U3816" i="4"/>
  <c r="T3816" i="4"/>
  <c r="U3815" i="4"/>
  <c r="T3815" i="4"/>
  <c r="U3814" i="4"/>
  <c r="T3814" i="4"/>
  <c r="U3813" i="4"/>
  <c r="T3813" i="4"/>
  <c r="U3812" i="4"/>
  <c r="T3812" i="4"/>
  <c r="U3811" i="4"/>
  <c r="T3811" i="4"/>
  <c r="U3810" i="4"/>
  <c r="T3810" i="4"/>
  <c r="U3809" i="4"/>
  <c r="T3809" i="4"/>
  <c r="U3808" i="4"/>
  <c r="T3808" i="4"/>
  <c r="U3807" i="4"/>
  <c r="T3807" i="4"/>
  <c r="U3806" i="4"/>
  <c r="T3806" i="4"/>
  <c r="U3805" i="4"/>
  <c r="T3805" i="4"/>
  <c r="U3804" i="4"/>
  <c r="T3804" i="4"/>
  <c r="U3803" i="4"/>
  <c r="T3803" i="4"/>
  <c r="U3802" i="4"/>
  <c r="T3802" i="4"/>
  <c r="U3801" i="4"/>
  <c r="T3801" i="4"/>
  <c r="U3800" i="4"/>
  <c r="T3800" i="4"/>
  <c r="U3799" i="4"/>
  <c r="T3799" i="4"/>
  <c r="U3798" i="4"/>
  <c r="T3798" i="4"/>
  <c r="U3797" i="4"/>
  <c r="T3797" i="4"/>
  <c r="U3796" i="4"/>
  <c r="T3796" i="4"/>
  <c r="U3795" i="4"/>
  <c r="T3795" i="4"/>
  <c r="U3794" i="4"/>
  <c r="T3794" i="4"/>
  <c r="U3793" i="4"/>
  <c r="T3793" i="4"/>
  <c r="U3792" i="4"/>
  <c r="T3792" i="4"/>
  <c r="U3791" i="4"/>
  <c r="T3791" i="4"/>
  <c r="U3790" i="4"/>
  <c r="T3790" i="4"/>
  <c r="U3789" i="4"/>
  <c r="T3789" i="4"/>
  <c r="U3788" i="4"/>
  <c r="T3788" i="4"/>
  <c r="U3787" i="4"/>
  <c r="T3787" i="4"/>
  <c r="U3786" i="4"/>
  <c r="T3786" i="4"/>
  <c r="U3785" i="4"/>
  <c r="T3785" i="4"/>
  <c r="U3784" i="4"/>
  <c r="T3784" i="4"/>
  <c r="U3783" i="4"/>
  <c r="T3783" i="4"/>
  <c r="U3782" i="4"/>
  <c r="T3782" i="4"/>
  <c r="U3781" i="4"/>
  <c r="T3781" i="4"/>
  <c r="U3780" i="4"/>
  <c r="T3780" i="4"/>
  <c r="U3779" i="4"/>
  <c r="T3779" i="4"/>
  <c r="U3778" i="4"/>
  <c r="T3778" i="4"/>
  <c r="U3777" i="4"/>
  <c r="T3777" i="4"/>
  <c r="U3776" i="4"/>
  <c r="T3776" i="4"/>
  <c r="U3775" i="4"/>
  <c r="T3775" i="4"/>
  <c r="U3774" i="4"/>
  <c r="T3774" i="4"/>
  <c r="U3773" i="4"/>
  <c r="T3773" i="4"/>
  <c r="U3772" i="4"/>
  <c r="T3772" i="4"/>
  <c r="U3771" i="4"/>
  <c r="T3771" i="4"/>
  <c r="U3770" i="4"/>
  <c r="T3770" i="4"/>
  <c r="U3769" i="4"/>
  <c r="T3769" i="4"/>
  <c r="U3768" i="4"/>
  <c r="T3768" i="4"/>
  <c r="U3767" i="4"/>
  <c r="T3767" i="4"/>
  <c r="U3766" i="4"/>
  <c r="T3766" i="4"/>
  <c r="U3765" i="4"/>
  <c r="T3765" i="4"/>
  <c r="U3764" i="4"/>
  <c r="T3764" i="4"/>
  <c r="U3763" i="4"/>
  <c r="T3763" i="4"/>
  <c r="U3762" i="4"/>
  <c r="T3762" i="4"/>
  <c r="U3761" i="4"/>
  <c r="T3761" i="4"/>
  <c r="U3760" i="4"/>
  <c r="T3760" i="4"/>
  <c r="U3759" i="4"/>
  <c r="T3759" i="4"/>
  <c r="U3758" i="4"/>
  <c r="T3758" i="4"/>
  <c r="U3757" i="4"/>
  <c r="T3757" i="4"/>
  <c r="U3756" i="4"/>
  <c r="T3756" i="4"/>
  <c r="U3755" i="4"/>
  <c r="T3755" i="4"/>
  <c r="U3754" i="4"/>
  <c r="T3754" i="4"/>
  <c r="U3753" i="4"/>
  <c r="T3753" i="4"/>
  <c r="U3752" i="4"/>
  <c r="T3752" i="4"/>
  <c r="U3751" i="4"/>
  <c r="T3751" i="4"/>
  <c r="U3750" i="4"/>
  <c r="T3750" i="4"/>
  <c r="U3749" i="4"/>
  <c r="T3749" i="4"/>
  <c r="U3748" i="4"/>
  <c r="T3748" i="4"/>
  <c r="U3747" i="4"/>
  <c r="T3747" i="4"/>
  <c r="U3746" i="4"/>
  <c r="T3746" i="4"/>
  <c r="U3745" i="4"/>
  <c r="T3745" i="4"/>
  <c r="U3744" i="4"/>
  <c r="T3744" i="4"/>
  <c r="U3743" i="4"/>
  <c r="T3743" i="4"/>
  <c r="U3742" i="4"/>
  <c r="T3742" i="4"/>
  <c r="U3741" i="4"/>
  <c r="T3741" i="4"/>
  <c r="U3740" i="4"/>
  <c r="T3740" i="4"/>
  <c r="U3739" i="4"/>
  <c r="T3739" i="4"/>
  <c r="U3738" i="4"/>
  <c r="T3738" i="4"/>
  <c r="U3737" i="4"/>
  <c r="T3737" i="4"/>
  <c r="U3736" i="4"/>
  <c r="T3736" i="4"/>
  <c r="U3735" i="4"/>
  <c r="T3735" i="4"/>
  <c r="U3734" i="4"/>
  <c r="T3734" i="4"/>
  <c r="U3733" i="4"/>
  <c r="T3733" i="4"/>
  <c r="U3732" i="4"/>
  <c r="T3732" i="4"/>
  <c r="U3731" i="4"/>
  <c r="T3731" i="4"/>
  <c r="U3730" i="4"/>
  <c r="T3730" i="4"/>
  <c r="U3729" i="4"/>
  <c r="T3729" i="4"/>
  <c r="U3728" i="4"/>
  <c r="T3728" i="4"/>
  <c r="U3727" i="4"/>
  <c r="T3727" i="4"/>
  <c r="U3726" i="4"/>
  <c r="T3726" i="4"/>
  <c r="U3725" i="4"/>
  <c r="T3725" i="4"/>
  <c r="U3724" i="4"/>
  <c r="T3724" i="4"/>
  <c r="U3723" i="4"/>
  <c r="T3723" i="4"/>
  <c r="U3722" i="4"/>
  <c r="T3722" i="4"/>
  <c r="U3721" i="4"/>
  <c r="T3721" i="4"/>
  <c r="U3720" i="4"/>
  <c r="T3720" i="4"/>
  <c r="U3719" i="4"/>
  <c r="T3719" i="4"/>
  <c r="U3718" i="4"/>
  <c r="T3718" i="4"/>
  <c r="U3717" i="4"/>
  <c r="T3717" i="4"/>
  <c r="U3716" i="4"/>
  <c r="T3716" i="4"/>
  <c r="U3715" i="4"/>
  <c r="T3715" i="4"/>
  <c r="U3714" i="4"/>
  <c r="T3714" i="4"/>
  <c r="U3713" i="4"/>
  <c r="T3713" i="4"/>
  <c r="U3712" i="4"/>
  <c r="T3712" i="4"/>
  <c r="U3711" i="4"/>
  <c r="T3711" i="4"/>
  <c r="U3710" i="4"/>
  <c r="T3710" i="4"/>
  <c r="U3709" i="4"/>
  <c r="T3709" i="4"/>
  <c r="U3708" i="4"/>
  <c r="T3708" i="4"/>
  <c r="U3707" i="4"/>
  <c r="T3707" i="4"/>
  <c r="U3706" i="4"/>
  <c r="T3706" i="4"/>
  <c r="U3705" i="4"/>
  <c r="T3705" i="4"/>
  <c r="U3704" i="4"/>
  <c r="T3704" i="4"/>
  <c r="U3703" i="4"/>
  <c r="T3703" i="4"/>
  <c r="U3702" i="4"/>
  <c r="T3702" i="4"/>
  <c r="U3701" i="4"/>
  <c r="T3701" i="4"/>
  <c r="U3700" i="4"/>
  <c r="T3700" i="4"/>
  <c r="U3699" i="4"/>
  <c r="T3699" i="4"/>
  <c r="U3698" i="4"/>
  <c r="T3698" i="4"/>
  <c r="U3697" i="4"/>
  <c r="T3697" i="4"/>
  <c r="U3696" i="4"/>
  <c r="T3696" i="4"/>
  <c r="U3695" i="4"/>
  <c r="T3695" i="4"/>
  <c r="U3694" i="4"/>
  <c r="T3694" i="4"/>
  <c r="U3693" i="4"/>
  <c r="T3693" i="4"/>
  <c r="U3692" i="4"/>
  <c r="T3692" i="4"/>
  <c r="U3691" i="4"/>
  <c r="T3691" i="4"/>
  <c r="U3690" i="4"/>
  <c r="T3690" i="4"/>
  <c r="U3689" i="4"/>
  <c r="T3689" i="4"/>
  <c r="U3688" i="4"/>
  <c r="T3688" i="4"/>
  <c r="U3687" i="4"/>
  <c r="T3687" i="4"/>
  <c r="U3686" i="4"/>
  <c r="T3686" i="4"/>
  <c r="U3685" i="4"/>
  <c r="T3685" i="4"/>
  <c r="U3684" i="4"/>
  <c r="T3684" i="4"/>
  <c r="U3683" i="4"/>
  <c r="T3683" i="4"/>
  <c r="U3682" i="4"/>
  <c r="T3682" i="4"/>
  <c r="U3681" i="4"/>
  <c r="T3681" i="4"/>
  <c r="U3680" i="4"/>
  <c r="T3680" i="4"/>
  <c r="U3679" i="4"/>
  <c r="T3679" i="4"/>
  <c r="U3678" i="4"/>
  <c r="T3678" i="4"/>
  <c r="U3677" i="4"/>
  <c r="T3677" i="4"/>
  <c r="U3676" i="4"/>
  <c r="T3676" i="4"/>
  <c r="U3675" i="4"/>
  <c r="T3675" i="4"/>
  <c r="U3674" i="4"/>
  <c r="T3674" i="4"/>
  <c r="U3673" i="4"/>
  <c r="T3673" i="4"/>
  <c r="U3672" i="4"/>
  <c r="T3672" i="4"/>
  <c r="U3671" i="4"/>
  <c r="T3671" i="4"/>
  <c r="U3670" i="4"/>
  <c r="T3670" i="4"/>
  <c r="U3669" i="4"/>
  <c r="T3669" i="4"/>
  <c r="U3668" i="4"/>
  <c r="T3668" i="4"/>
  <c r="U3667" i="4"/>
  <c r="T3667" i="4"/>
  <c r="U3666" i="4"/>
  <c r="T3666" i="4"/>
  <c r="U3665" i="4"/>
  <c r="T3665" i="4"/>
  <c r="U3664" i="4"/>
  <c r="T3664" i="4"/>
  <c r="U3663" i="4"/>
  <c r="T3663" i="4"/>
  <c r="U3662" i="4"/>
  <c r="T3662" i="4"/>
  <c r="U3661" i="4"/>
  <c r="T3661" i="4"/>
  <c r="U3660" i="4"/>
  <c r="T3660" i="4"/>
  <c r="U3659" i="4"/>
  <c r="T3659" i="4"/>
  <c r="U3658" i="4"/>
  <c r="T3658" i="4"/>
  <c r="U3657" i="4"/>
  <c r="T3657" i="4"/>
  <c r="U3656" i="4"/>
  <c r="T3656" i="4"/>
  <c r="U3655" i="4"/>
  <c r="T3655" i="4"/>
  <c r="U3654" i="4"/>
  <c r="T3654" i="4"/>
  <c r="U3653" i="4"/>
  <c r="T3653" i="4"/>
  <c r="U3652" i="4"/>
  <c r="T3652" i="4"/>
  <c r="U3651" i="4"/>
  <c r="T3651" i="4"/>
  <c r="U3650" i="4"/>
  <c r="T3650" i="4"/>
  <c r="U3649" i="4"/>
  <c r="T3649" i="4"/>
  <c r="U3648" i="4"/>
  <c r="T3648" i="4"/>
  <c r="U3647" i="4"/>
  <c r="T3647" i="4"/>
  <c r="U3646" i="4"/>
  <c r="T3646" i="4"/>
  <c r="U3645" i="4"/>
  <c r="T3645" i="4"/>
  <c r="U3644" i="4"/>
  <c r="T3644" i="4"/>
  <c r="U3643" i="4"/>
  <c r="T3643" i="4"/>
  <c r="U3642" i="4"/>
  <c r="T3642" i="4"/>
  <c r="U3641" i="4"/>
  <c r="T3641" i="4"/>
  <c r="U3640" i="4"/>
  <c r="T3640" i="4"/>
  <c r="U3639" i="4"/>
  <c r="T3639" i="4"/>
  <c r="U3638" i="4"/>
  <c r="T3638" i="4"/>
  <c r="U3637" i="4"/>
  <c r="T3637" i="4"/>
  <c r="U3636" i="4"/>
  <c r="T3636" i="4"/>
  <c r="U3635" i="4"/>
  <c r="T3635" i="4"/>
  <c r="U3634" i="4"/>
  <c r="T3634" i="4"/>
  <c r="U3633" i="4"/>
  <c r="T3633" i="4"/>
  <c r="U3632" i="4"/>
  <c r="T3632" i="4"/>
  <c r="U3631" i="4"/>
  <c r="T3631" i="4"/>
  <c r="U3630" i="4"/>
  <c r="T3630" i="4"/>
  <c r="U3629" i="4"/>
  <c r="T3629" i="4"/>
  <c r="U3628" i="4"/>
  <c r="T3628" i="4"/>
  <c r="U3627" i="4"/>
  <c r="T3627" i="4"/>
  <c r="U3626" i="4"/>
  <c r="T3626" i="4"/>
  <c r="U3625" i="4"/>
  <c r="T3625" i="4"/>
  <c r="U3624" i="4"/>
  <c r="T3624" i="4"/>
  <c r="U3623" i="4"/>
  <c r="T3623" i="4"/>
  <c r="U3622" i="4"/>
  <c r="T3622" i="4"/>
  <c r="U3621" i="4"/>
  <c r="T3621" i="4"/>
  <c r="U3620" i="4"/>
  <c r="T3620" i="4"/>
  <c r="U3619" i="4"/>
  <c r="T3619" i="4"/>
  <c r="U3618" i="4"/>
  <c r="T3618" i="4"/>
  <c r="U3617" i="4"/>
  <c r="T3617" i="4"/>
  <c r="U3616" i="4"/>
  <c r="T3616" i="4"/>
  <c r="U3615" i="4"/>
  <c r="T3615" i="4"/>
  <c r="U3614" i="4"/>
  <c r="T3614" i="4"/>
  <c r="U3613" i="4"/>
  <c r="T3613" i="4"/>
  <c r="U3612" i="4"/>
  <c r="T3612" i="4"/>
  <c r="U3611" i="4"/>
  <c r="T3611" i="4"/>
  <c r="U3610" i="4"/>
  <c r="T3610" i="4"/>
  <c r="U3609" i="4"/>
  <c r="T3609" i="4"/>
  <c r="U3608" i="4"/>
  <c r="T3608" i="4"/>
  <c r="U3607" i="4"/>
  <c r="T3607" i="4"/>
  <c r="U3606" i="4"/>
  <c r="T3606" i="4"/>
  <c r="U3605" i="4"/>
  <c r="T3605" i="4"/>
  <c r="U3604" i="4"/>
  <c r="T3604" i="4"/>
  <c r="U3603" i="4"/>
  <c r="T3603" i="4"/>
  <c r="U3602" i="4"/>
  <c r="T3602" i="4"/>
  <c r="U3601" i="4"/>
  <c r="T3601" i="4"/>
  <c r="U3600" i="4"/>
  <c r="T3600" i="4"/>
  <c r="U3599" i="4"/>
  <c r="T3599" i="4"/>
  <c r="U3598" i="4"/>
  <c r="T3598" i="4"/>
  <c r="U3597" i="4"/>
  <c r="T3597" i="4"/>
  <c r="U3596" i="4"/>
  <c r="T3596" i="4"/>
  <c r="U3595" i="4"/>
  <c r="T3595" i="4"/>
  <c r="U3594" i="4"/>
  <c r="T3594" i="4"/>
  <c r="U3593" i="4"/>
  <c r="T3593" i="4"/>
  <c r="U3592" i="4"/>
  <c r="T3592" i="4"/>
  <c r="U3591" i="4"/>
  <c r="T3591" i="4"/>
  <c r="U3590" i="4"/>
  <c r="T3590" i="4"/>
  <c r="U3589" i="4"/>
  <c r="T3589" i="4"/>
  <c r="U3588" i="4"/>
  <c r="T3588" i="4"/>
  <c r="U3587" i="4"/>
  <c r="T3587" i="4"/>
  <c r="U3586" i="4"/>
  <c r="T3586" i="4"/>
  <c r="U3585" i="4"/>
  <c r="T3585" i="4"/>
  <c r="U3584" i="4"/>
  <c r="T3584" i="4"/>
  <c r="U3583" i="4"/>
  <c r="T3583" i="4"/>
  <c r="U3582" i="4"/>
  <c r="T3582" i="4"/>
  <c r="U3581" i="4"/>
  <c r="T3581" i="4"/>
  <c r="U3580" i="4"/>
  <c r="T3580" i="4"/>
  <c r="U3579" i="4"/>
  <c r="T3579" i="4"/>
  <c r="U3578" i="4"/>
  <c r="T3578" i="4"/>
  <c r="U3577" i="4"/>
  <c r="T3577" i="4"/>
  <c r="U3576" i="4"/>
  <c r="T3576" i="4"/>
  <c r="U3575" i="4"/>
  <c r="T3575" i="4"/>
  <c r="U3574" i="4"/>
  <c r="T3574" i="4"/>
  <c r="U3573" i="4"/>
  <c r="T3573" i="4"/>
  <c r="U3572" i="4"/>
  <c r="T3572" i="4"/>
  <c r="U3571" i="4"/>
  <c r="T3571" i="4"/>
  <c r="U3570" i="4"/>
  <c r="T3570" i="4"/>
  <c r="U3569" i="4"/>
  <c r="T3569" i="4"/>
  <c r="U3568" i="4"/>
  <c r="T3568" i="4"/>
  <c r="U3567" i="4"/>
  <c r="T3567" i="4"/>
  <c r="U3566" i="4"/>
  <c r="T3566" i="4"/>
  <c r="U3565" i="4"/>
  <c r="T3565" i="4"/>
  <c r="U3564" i="4"/>
  <c r="T3564" i="4"/>
  <c r="U3563" i="4"/>
  <c r="T3563" i="4"/>
  <c r="U3562" i="4"/>
  <c r="T3562" i="4"/>
  <c r="U3561" i="4"/>
  <c r="T3561" i="4"/>
  <c r="U3560" i="4"/>
  <c r="T3560" i="4"/>
  <c r="U3559" i="4"/>
  <c r="T3559" i="4"/>
  <c r="U3558" i="4"/>
  <c r="T3558" i="4"/>
  <c r="U3557" i="4"/>
  <c r="T3557" i="4"/>
  <c r="U3556" i="4"/>
  <c r="T3556" i="4"/>
  <c r="U3555" i="4"/>
  <c r="T3555" i="4"/>
  <c r="U3554" i="4"/>
  <c r="T3554" i="4"/>
  <c r="U3553" i="4"/>
  <c r="T3553" i="4"/>
  <c r="U3552" i="4"/>
  <c r="T3552" i="4"/>
  <c r="U3551" i="4"/>
  <c r="T3551" i="4"/>
  <c r="U3550" i="4"/>
  <c r="T3550" i="4"/>
  <c r="U3549" i="4"/>
  <c r="T3549" i="4"/>
  <c r="U3548" i="4"/>
  <c r="T3548" i="4"/>
  <c r="U3547" i="4"/>
  <c r="T3547" i="4"/>
  <c r="U3546" i="4"/>
  <c r="T3546" i="4"/>
  <c r="U3545" i="4"/>
  <c r="T3545" i="4"/>
  <c r="U3544" i="4"/>
  <c r="T3544" i="4"/>
  <c r="U3543" i="4"/>
  <c r="T3543" i="4"/>
  <c r="U3542" i="4"/>
  <c r="T3542" i="4"/>
  <c r="U3541" i="4"/>
  <c r="T3541" i="4"/>
  <c r="U3540" i="4"/>
  <c r="T3540" i="4"/>
  <c r="U3539" i="4"/>
  <c r="T3539" i="4"/>
  <c r="U3538" i="4"/>
  <c r="T3538" i="4"/>
  <c r="U3537" i="4"/>
  <c r="T3537" i="4"/>
  <c r="U3536" i="4"/>
  <c r="T3536" i="4"/>
  <c r="U3535" i="4"/>
  <c r="T3535" i="4"/>
  <c r="U3534" i="4"/>
  <c r="T3534" i="4"/>
  <c r="U3533" i="4"/>
  <c r="T3533" i="4"/>
  <c r="U3532" i="4"/>
  <c r="T3532" i="4"/>
  <c r="U3531" i="4"/>
  <c r="T3531" i="4"/>
  <c r="U3530" i="4"/>
  <c r="T3530" i="4"/>
  <c r="U3529" i="4"/>
  <c r="T3529" i="4"/>
  <c r="U3528" i="4"/>
  <c r="T3528" i="4"/>
  <c r="U3527" i="4"/>
  <c r="T3527" i="4"/>
  <c r="U3526" i="4"/>
  <c r="T3526" i="4"/>
  <c r="U3525" i="4"/>
  <c r="T3525" i="4"/>
  <c r="U3524" i="4"/>
  <c r="T3524" i="4"/>
  <c r="U3523" i="4"/>
  <c r="T3523" i="4"/>
  <c r="U3522" i="4"/>
  <c r="T3522" i="4"/>
  <c r="U3521" i="4"/>
  <c r="T3521" i="4"/>
  <c r="U3520" i="4"/>
  <c r="T3520" i="4"/>
  <c r="U3519" i="4"/>
  <c r="T3519" i="4"/>
  <c r="U3518" i="4"/>
  <c r="T3518" i="4"/>
  <c r="U3517" i="4"/>
  <c r="T3517" i="4"/>
  <c r="U3516" i="4"/>
  <c r="T3516" i="4"/>
  <c r="U3515" i="4"/>
  <c r="T3515" i="4"/>
  <c r="U3514" i="4"/>
  <c r="T3514" i="4"/>
  <c r="U3513" i="4"/>
  <c r="T3513" i="4"/>
  <c r="U3512" i="4"/>
  <c r="T3512" i="4"/>
  <c r="U3511" i="4"/>
  <c r="T3511" i="4"/>
  <c r="U3510" i="4"/>
  <c r="T3510" i="4"/>
  <c r="U3509" i="4"/>
  <c r="T3509" i="4"/>
  <c r="U3508" i="4"/>
  <c r="T3508" i="4"/>
  <c r="U3507" i="4"/>
  <c r="T3507" i="4"/>
  <c r="U3506" i="4"/>
  <c r="T3506" i="4"/>
  <c r="U3505" i="4"/>
  <c r="T3505" i="4"/>
  <c r="U3504" i="4"/>
  <c r="T3504" i="4"/>
  <c r="U3503" i="4"/>
  <c r="T3503" i="4"/>
  <c r="U3502" i="4"/>
  <c r="T3502" i="4"/>
  <c r="U3501" i="4"/>
  <c r="T3501" i="4"/>
  <c r="U3500" i="4"/>
  <c r="T3500" i="4"/>
  <c r="U3499" i="4"/>
  <c r="T3499" i="4"/>
  <c r="U3498" i="4"/>
  <c r="T3498" i="4"/>
  <c r="U3497" i="4"/>
  <c r="T3497" i="4"/>
  <c r="U3496" i="4"/>
  <c r="T3496" i="4"/>
  <c r="U3495" i="4"/>
  <c r="T3495" i="4"/>
  <c r="U3494" i="4"/>
  <c r="T3494" i="4"/>
  <c r="U3493" i="4"/>
  <c r="T3493" i="4"/>
  <c r="U3492" i="4"/>
  <c r="T3492" i="4"/>
  <c r="U3491" i="4"/>
  <c r="T3491" i="4"/>
  <c r="U3490" i="4"/>
  <c r="T3490" i="4"/>
  <c r="U3489" i="4"/>
  <c r="T3489" i="4"/>
  <c r="U3488" i="4"/>
  <c r="T3488" i="4"/>
  <c r="U3487" i="4"/>
  <c r="T3487" i="4"/>
  <c r="U3486" i="4"/>
  <c r="T3486" i="4"/>
  <c r="U3485" i="4"/>
  <c r="T3485" i="4"/>
  <c r="U3484" i="4"/>
  <c r="T3484" i="4"/>
  <c r="U3483" i="4"/>
  <c r="T3483" i="4"/>
  <c r="U3482" i="4"/>
  <c r="T3482" i="4"/>
  <c r="U3481" i="4"/>
  <c r="T3481" i="4"/>
  <c r="U3480" i="4"/>
  <c r="T3480" i="4"/>
  <c r="U3479" i="4"/>
  <c r="T3479" i="4"/>
  <c r="U3478" i="4"/>
  <c r="T3478" i="4"/>
  <c r="U3477" i="4"/>
  <c r="T3477" i="4"/>
  <c r="U3476" i="4"/>
  <c r="T3476" i="4"/>
  <c r="U3475" i="4"/>
  <c r="T3475" i="4"/>
  <c r="U3474" i="4"/>
  <c r="T3474" i="4"/>
  <c r="U3473" i="4"/>
  <c r="T3473" i="4"/>
  <c r="U3472" i="4"/>
  <c r="T3472" i="4"/>
  <c r="U3471" i="4"/>
  <c r="T3471" i="4"/>
  <c r="U3470" i="4"/>
  <c r="T3470" i="4"/>
  <c r="U3469" i="4"/>
  <c r="T3469" i="4"/>
  <c r="U3468" i="4"/>
  <c r="T3468" i="4"/>
  <c r="U3467" i="4"/>
  <c r="T3467" i="4"/>
  <c r="U3466" i="4"/>
  <c r="T3466" i="4"/>
  <c r="U3465" i="4"/>
  <c r="T3465" i="4"/>
  <c r="U3464" i="4"/>
  <c r="T3464" i="4"/>
  <c r="U3463" i="4"/>
  <c r="T3463" i="4"/>
  <c r="U3462" i="4"/>
  <c r="T3462" i="4"/>
  <c r="U3461" i="4"/>
  <c r="T3461" i="4"/>
  <c r="U3460" i="4"/>
  <c r="T3460" i="4"/>
  <c r="U3459" i="4"/>
  <c r="T3459" i="4"/>
  <c r="U3458" i="4"/>
  <c r="T3458" i="4"/>
  <c r="U3457" i="4"/>
  <c r="T3457" i="4"/>
  <c r="U3456" i="4"/>
  <c r="T3456" i="4"/>
  <c r="U3455" i="4"/>
  <c r="T3455" i="4"/>
  <c r="U3454" i="4"/>
  <c r="T3454" i="4"/>
  <c r="U3453" i="4"/>
  <c r="T3453" i="4"/>
  <c r="U3452" i="4"/>
  <c r="T3452" i="4"/>
  <c r="U3451" i="4"/>
  <c r="T3451" i="4"/>
  <c r="U3450" i="4"/>
  <c r="T3450" i="4"/>
  <c r="U3449" i="4"/>
  <c r="T3449" i="4"/>
  <c r="U3448" i="4"/>
  <c r="T3448" i="4"/>
  <c r="U3447" i="4"/>
  <c r="T3447" i="4"/>
  <c r="U3446" i="4"/>
  <c r="T3446" i="4"/>
  <c r="U3445" i="4"/>
  <c r="T3445" i="4"/>
  <c r="U3444" i="4"/>
  <c r="T3444" i="4"/>
  <c r="U3443" i="4"/>
  <c r="T3443" i="4"/>
  <c r="U3442" i="4"/>
  <c r="T3442" i="4"/>
  <c r="U3441" i="4"/>
  <c r="T3441" i="4"/>
  <c r="U3440" i="4"/>
  <c r="T3440" i="4"/>
  <c r="U3439" i="4"/>
  <c r="T3439" i="4"/>
  <c r="U3438" i="4"/>
  <c r="T3438" i="4"/>
  <c r="U3437" i="4"/>
  <c r="T3437" i="4"/>
  <c r="U3436" i="4"/>
  <c r="T3436" i="4"/>
  <c r="U3435" i="4"/>
  <c r="T3435" i="4"/>
  <c r="U3434" i="4"/>
  <c r="T3434" i="4"/>
  <c r="U3433" i="4"/>
  <c r="T3433" i="4"/>
  <c r="U3432" i="4"/>
  <c r="T3432" i="4"/>
  <c r="U3431" i="4"/>
  <c r="T3431" i="4"/>
  <c r="U3430" i="4"/>
  <c r="T3430" i="4"/>
  <c r="U3429" i="4"/>
  <c r="T3429" i="4"/>
  <c r="U3428" i="4"/>
  <c r="T3428" i="4"/>
  <c r="U3427" i="4"/>
  <c r="T3427" i="4"/>
  <c r="U3426" i="4"/>
  <c r="T3426" i="4"/>
  <c r="U3425" i="4"/>
  <c r="T3425" i="4"/>
  <c r="U3424" i="4"/>
  <c r="T3424" i="4"/>
  <c r="U3423" i="4"/>
  <c r="T3423" i="4"/>
  <c r="U3422" i="4"/>
  <c r="T3422" i="4"/>
  <c r="U3421" i="4"/>
  <c r="T3421" i="4"/>
  <c r="U3420" i="4"/>
  <c r="T3420" i="4"/>
  <c r="U3419" i="4"/>
  <c r="T3419" i="4"/>
  <c r="U3418" i="4"/>
  <c r="T3418" i="4"/>
  <c r="U3417" i="4"/>
  <c r="T3417" i="4"/>
  <c r="U3416" i="4"/>
  <c r="T3416" i="4"/>
  <c r="U3415" i="4"/>
  <c r="T3415" i="4"/>
  <c r="U3414" i="4"/>
  <c r="T3414" i="4"/>
  <c r="U3413" i="4"/>
  <c r="T3413" i="4"/>
  <c r="U3412" i="4"/>
  <c r="T3412" i="4"/>
  <c r="U3411" i="4"/>
  <c r="T3411" i="4"/>
  <c r="U3410" i="4"/>
  <c r="T3410" i="4"/>
  <c r="U3409" i="4"/>
  <c r="T3409" i="4"/>
  <c r="U3408" i="4"/>
  <c r="T3408" i="4"/>
  <c r="U3407" i="4"/>
  <c r="T3407" i="4"/>
  <c r="U3406" i="4"/>
  <c r="T3406" i="4"/>
  <c r="U3405" i="4"/>
  <c r="T3405" i="4"/>
  <c r="U3404" i="4"/>
  <c r="T3404" i="4"/>
  <c r="U3403" i="4"/>
  <c r="T3403" i="4"/>
  <c r="U3402" i="4"/>
  <c r="T3402" i="4"/>
  <c r="U3401" i="4"/>
  <c r="T3401" i="4"/>
  <c r="U3400" i="4"/>
  <c r="T3400" i="4"/>
  <c r="U3399" i="4"/>
  <c r="T3399" i="4"/>
  <c r="U3398" i="4"/>
  <c r="T3398" i="4"/>
  <c r="U3397" i="4"/>
  <c r="T3397" i="4"/>
  <c r="U3396" i="4"/>
  <c r="T3396" i="4"/>
  <c r="U3395" i="4"/>
  <c r="T3395" i="4"/>
  <c r="U3394" i="4"/>
  <c r="T3394" i="4"/>
  <c r="U3393" i="4"/>
  <c r="T3393" i="4"/>
  <c r="U3392" i="4"/>
  <c r="T3392" i="4"/>
  <c r="U3391" i="4"/>
  <c r="T3391" i="4"/>
  <c r="U3390" i="4"/>
  <c r="T3390" i="4"/>
  <c r="U3389" i="4"/>
  <c r="T3389" i="4"/>
  <c r="U3388" i="4"/>
  <c r="T3388" i="4"/>
  <c r="U3387" i="4"/>
  <c r="T3387" i="4"/>
  <c r="U3386" i="4"/>
  <c r="T3386" i="4"/>
  <c r="U3385" i="4"/>
  <c r="T3385" i="4"/>
  <c r="U3384" i="4"/>
  <c r="T3384" i="4"/>
  <c r="U3383" i="4"/>
  <c r="T3383" i="4"/>
  <c r="U3382" i="4"/>
  <c r="T3382" i="4"/>
  <c r="U3381" i="4"/>
  <c r="T3381" i="4"/>
  <c r="U3380" i="4"/>
  <c r="T3380" i="4"/>
  <c r="U3379" i="4"/>
  <c r="T3379" i="4"/>
  <c r="U3378" i="4"/>
  <c r="T3378" i="4"/>
  <c r="U3377" i="4"/>
  <c r="T3377" i="4"/>
  <c r="U3376" i="4"/>
  <c r="T3376" i="4"/>
  <c r="U3375" i="4"/>
  <c r="T3375" i="4"/>
  <c r="U3374" i="4"/>
  <c r="T3374" i="4"/>
  <c r="U3373" i="4"/>
  <c r="T3373" i="4"/>
  <c r="U3372" i="4"/>
  <c r="T3372" i="4"/>
  <c r="U3371" i="4"/>
  <c r="T3371" i="4"/>
  <c r="U3370" i="4"/>
  <c r="T3370" i="4"/>
  <c r="U3369" i="4"/>
  <c r="T3369" i="4"/>
  <c r="U3368" i="4"/>
  <c r="T3368" i="4"/>
  <c r="U3367" i="4"/>
  <c r="T3367" i="4"/>
  <c r="U3366" i="4"/>
  <c r="T3366" i="4"/>
  <c r="U3365" i="4"/>
  <c r="T3365" i="4"/>
  <c r="U3364" i="4"/>
  <c r="T3364" i="4"/>
  <c r="U3363" i="4"/>
  <c r="T3363" i="4"/>
  <c r="U3362" i="4"/>
  <c r="T3362" i="4"/>
  <c r="U3361" i="4"/>
  <c r="T3361" i="4"/>
  <c r="U3360" i="4"/>
  <c r="T3360" i="4"/>
  <c r="U3359" i="4"/>
  <c r="T3359" i="4"/>
  <c r="U3358" i="4"/>
  <c r="T3358" i="4"/>
  <c r="U3357" i="4"/>
  <c r="T3357" i="4"/>
  <c r="U3356" i="4"/>
  <c r="T3356" i="4"/>
  <c r="U3355" i="4"/>
  <c r="T3355" i="4"/>
  <c r="U3354" i="4"/>
  <c r="T3354" i="4"/>
  <c r="U3353" i="4"/>
  <c r="T3353" i="4"/>
  <c r="U3352" i="4"/>
  <c r="T3352" i="4"/>
  <c r="U3351" i="4"/>
  <c r="T3351" i="4"/>
  <c r="U3350" i="4"/>
  <c r="T3350" i="4"/>
  <c r="U3349" i="4"/>
  <c r="T3349" i="4"/>
  <c r="U3348" i="4"/>
  <c r="T3348" i="4"/>
  <c r="U3347" i="4"/>
  <c r="T3347" i="4"/>
  <c r="U3346" i="4"/>
  <c r="T3346" i="4"/>
  <c r="U3345" i="4"/>
  <c r="T3345" i="4"/>
  <c r="U3344" i="4"/>
  <c r="T3344" i="4"/>
  <c r="U3343" i="4"/>
  <c r="T3343" i="4"/>
  <c r="U3342" i="4"/>
  <c r="T3342" i="4"/>
  <c r="U3341" i="4"/>
  <c r="T3341" i="4"/>
  <c r="U3340" i="4"/>
  <c r="T3340" i="4"/>
  <c r="U3339" i="4"/>
  <c r="T3339" i="4"/>
  <c r="U3338" i="4"/>
  <c r="T3338" i="4"/>
  <c r="U3337" i="4"/>
  <c r="T3337" i="4"/>
  <c r="U3336" i="4"/>
  <c r="T3336" i="4"/>
  <c r="U3335" i="4"/>
  <c r="T3335" i="4"/>
  <c r="U3334" i="4"/>
  <c r="T3334" i="4"/>
  <c r="U3333" i="4"/>
  <c r="T3333" i="4"/>
  <c r="U3332" i="4"/>
  <c r="T3332" i="4"/>
  <c r="U3331" i="4"/>
  <c r="T3331" i="4"/>
  <c r="U3330" i="4"/>
  <c r="T3330" i="4"/>
  <c r="U3329" i="4"/>
  <c r="T3329" i="4"/>
  <c r="U3328" i="4"/>
  <c r="T3328" i="4"/>
  <c r="U3327" i="4"/>
  <c r="T3327" i="4"/>
  <c r="U3326" i="4"/>
  <c r="T3326" i="4"/>
  <c r="U3325" i="4"/>
  <c r="T3325" i="4"/>
  <c r="U3324" i="4"/>
  <c r="T3324" i="4"/>
  <c r="U3323" i="4"/>
  <c r="T3323" i="4"/>
  <c r="U3322" i="4"/>
  <c r="T3322" i="4"/>
  <c r="U3321" i="4"/>
  <c r="T3321" i="4"/>
  <c r="U3320" i="4"/>
  <c r="T3320" i="4"/>
  <c r="U3319" i="4"/>
  <c r="T3319" i="4"/>
  <c r="U3318" i="4"/>
  <c r="T3318" i="4"/>
  <c r="U3317" i="4"/>
  <c r="T3317" i="4"/>
  <c r="U3316" i="4"/>
  <c r="T3316" i="4"/>
  <c r="U3315" i="4"/>
  <c r="T3315" i="4"/>
  <c r="U3314" i="4"/>
  <c r="T3314" i="4"/>
  <c r="U3313" i="4"/>
  <c r="T3313" i="4"/>
  <c r="U3312" i="4"/>
  <c r="T3312" i="4"/>
  <c r="U3311" i="4"/>
  <c r="T3311" i="4"/>
  <c r="U3310" i="4"/>
  <c r="T3310" i="4"/>
  <c r="U3309" i="4"/>
  <c r="T3309" i="4"/>
  <c r="U3308" i="4"/>
  <c r="T3308" i="4"/>
  <c r="U3307" i="4"/>
  <c r="T3307" i="4"/>
  <c r="U3306" i="4"/>
  <c r="T3306" i="4"/>
  <c r="U3305" i="4"/>
  <c r="T3305" i="4"/>
  <c r="U3304" i="4"/>
  <c r="T3304" i="4"/>
  <c r="U3303" i="4"/>
  <c r="T3303" i="4"/>
  <c r="U3302" i="4"/>
  <c r="T3302" i="4"/>
  <c r="U3301" i="4"/>
  <c r="T3301" i="4"/>
  <c r="U3300" i="4"/>
  <c r="T3300" i="4"/>
  <c r="U3299" i="4"/>
  <c r="T3299" i="4"/>
  <c r="U3298" i="4"/>
  <c r="T3298" i="4"/>
  <c r="U3297" i="4"/>
  <c r="T3297" i="4"/>
  <c r="U3296" i="4"/>
  <c r="T3296" i="4"/>
  <c r="U3295" i="4"/>
  <c r="T3295" i="4"/>
  <c r="U3294" i="4"/>
  <c r="T3294" i="4"/>
  <c r="U3293" i="4"/>
  <c r="T3293" i="4"/>
  <c r="U3292" i="4"/>
  <c r="T3292" i="4"/>
  <c r="U3291" i="4"/>
  <c r="T3291" i="4"/>
  <c r="U3290" i="4"/>
  <c r="T3290" i="4"/>
  <c r="U3289" i="4"/>
  <c r="T3289" i="4"/>
  <c r="U3288" i="4"/>
  <c r="T3288" i="4"/>
  <c r="U3287" i="4"/>
  <c r="T3287" i="4"/>
  <c r="U3286" i="4"/>
  <c r="T3286" i="4"/>
  <c r="U3285" i="4"/>
  <c r="T3285" i="4"/>
  <c r="U3284" i="4"/>
  <c r="T3284" i="4"/>
  <c r="U3283" i="4"/>
  <c r="T3283" i="4"/>
  <c r="U3282" i="4"/>
  <c r="T3282" i="4"/>
  <c r="U3281" i="4"/>
  <c r="T3281" i="4"/>
  <c r="U3280" i="4"/>
  <c r="T3280" i="4"/>
  <c r="U3279" i="4"/>
  <c r="T3279" i="4"/>
  <c r="U3278" i="4"/>
  <c r="T3278" i="4"/>
  <c r="U3277" i="4"/>
  <c r="T3277" i="4"/>
  <c r="U3276" i="4"/>
  <c r="T3276" i="4"/>
  <c r="U3275" i="4"/>
  <c r="T3275" i="4"/>
  <c r="U3274" i="4"/>
  <c r="T3274" i="4"/>
  <c r="U3273" i="4"/>
  <c r="T3273" i="4"/>
  <c r="U3272" i="4"/>
  <c r="T3272" i="4"/>
  <c r="U3271" i="4"/>
  <c r="T3271" i="4"/>
  <c r="U3270" i="4"/>
  <c r="T3270" i="4"/>
  <c r="U3269" i="4"/>
  <c r="T3269" i="4"/>
  <c r="U3268" i="4"/>
  <c r="T3268" i="4"/>
  <c r="U3267" i="4"/>
  <c r="T3267" i="4"/>
  <c r="U3266" i="4"/>
  <c r="T3266" i="4"/>
  <c r="U3265" i="4"/>
  <c r="T3265" i="4"/>
  <c r="U3264" i="4"/>
  <c r="T3264" i="4"/>
  <c r="U3263" i="4"/>
  <c r="T3263" i="4"/>
  <c r="U3262" i="4"/>
  <c r="T3262" i="4"/>
  <c r="U3261" i="4"/>
  <c r="T3261" i="4"/>
  <c r="U3260" i="4"/>
  <c r="T3260" i="4"/>
  <c r="U3259" i="4"/>
  <c r="T3259" i="4"/>
  <c r="U3258" i="4"/>
  <c r="T3258" i="4"/>
  <c r="U3257" i="4"/>
  <c r="T3257" i="4"/>
  <c r="U3256" i="4"/>
  <c r="T3256" i="4"/>
  <c r="U3255" i="4"/>
  <c r="T3255" i="4"/>
  <c r="U3254" i="4"/>
  <c r="T3254" i="4"/>
  <c r="U3253" i="4"/>
  <c r="T3253" i="4"/>
  <c r="U3252" i="4"/>
  <c r="T3252" i="4"/>
  <c r="U3251" i="4"/>
  <c r="T3251" i="4"/>
  <c r="U3250" i="4"/>
  <c r="T3250" i="4"/>
  <c r="U3249" i="4"/>
  <c r="T3249" i="4"/>
  <c r="U3248" i="4"/>
  <c r="T3248" i="4"/>
  <c r="U3247" i="4"/>
  <c r="T3247" i="4"/>
  <c r="U3246" i="4"/>
  <c r="T3246" i="4"/>
  <c r="U3245" i="4"/>
  <c r="T3245" i="4"/>
  <c r="U3244" i="4"/>
  <c r="T3244" i="4"/>
  <c r="U3243" i="4"/>
  <c r="T3243" i="4"/>
  <c r="U3242" i="4"/>
  <c r="T3242" i="4"/>
  <c r="U3241" i="4"/>
  <c r="T3241" i="4"/>
  <c r="U3240" i="4"/>
  <c r="T3240" i="4"/>
  <c r="U3239" i="4"/>
  <c r="T3239" i="4"/>
  <c r="U3238" i="4"/>
  <c r="T3238" i="4"/>
  <c r="U3237" i="4"/>
  <c r="T3237" i="4"/>
  <c r="U3236" i="4"/>
  <c r="T3236" i="4"/>
  <c r="U3235" i="4"/>
  <c r="T3235" i="4"/>
  <c r="U3234" i="4"/>
  <c r="T3234" i="4"/>
  <c r="U3233" i="4"/>
  <c r="T3233" i="4"/>
  <c r="U3232" i="4"/>
  <c r="T3232" i="4"/>
  <c r="U3231" i="4"/>
  <c r="T3231" i="4"/>
  <c r="U3230" i="4"/>
  <c r="T3230" i="4"/>
  <c r="U3229" i="4"/>
  <c r="T3229" i="4"/>
  <c r="U3228" i="4"/>
  <c r="T3228" i="4"/>
  <c r="U3227" i="4"/>
  <c r="T3227" i="4"/>
  <c r="U3226" i="4"/>
  <c r="T3226" i="4"/>
  <c r="U3225" i="4"/>
  <c r="T3225" i="4"/>
  <c r="U3224" i="4"/>
  <c r="T3224" i="4"/>
  <c r="U3223" i="4"/>
  <c r="T3223" i="4"/>
  <c r="U3222" i="4"/>
  <c r="T3222" i="4"/>
  <c r="U3221" i="4"/>
  <c r="T3221" i="4"/>
  <c r="U3220" i="4"/>
  <c r="T3220" i="4"/>
  <c r="U3219" i="4"/>
  <c r="T3219" i="4"/>
  <c r="U3218" i="4"/>
  <c r="T3218" i="4"/>
  <c r="U3217" i="4"/>
  <c r="T3217" i="4"/>
  <c r="U3216" i="4"/>
  <c r="T3216" i="4"/>
  <c r="U3215" i="4"/>
  <c r="T3215" i="4"/>
  <c r="U3214" i="4"/>
  <c r="T3214" i="4"/>
  <c r="U3213" i="4"/>
  <c r="T3213" i="4"/>
  <c r="U3212" i="4"/>
  <c r="T3212" i="4"/>
  <c r="U3211" i="4"/>
  <c r="T3211" i="4"/>
  <c r="U3210" i="4"/>
  <c r="T3210" i="4"/>
  <c r="U3209" i="4"/>
  <c r="T3209" i="4"/>
  <c r="U3208" i="4"/>
  <c r="T3208" i="4"/>
  <c r="U3207" i="4"/>
  <c r="T3207" i="4"/>
  <c r="U3206" i="4"/>
  <c r="T3206" i="4"/>
  <c r="U3205" i="4"/>
  <c r="T3205" i="4"/>
  <c r="U3204" i="4"/>
  <c r="T3204" i="4"/>
  <c r="U3203" i="4"/>
  <c r="T3203" i="4"/>
  <c r="U3202" i="4"/>
  <c r="T3202" i="4"/>
  <c r="U3201" i="4"/>
  <c r="T3201" i="4"/>
  <c r="U3200" i="4"/>
  <c r="T3200" i="4"/>
  <c r="U3199" i="4"/>
  <c r="T3199" i="4"/>
  <c r="U3198" i="4"/>
  <c r="T3198" i="4"/>
  <c r="U3197" i="4"/>
  <c r="T3197" i="4"/>
  <c r="U3196" i="4"/>
  <c r="T3196" i="4"/>
  <c r="U3195" i="4"/>
  <c r="T3195" i="4"/>
  <c r="U3194" i="4"/>
  <c r="T3194" i="4"/>
  <c r="U3193" i="4"/>
  <c r="T3193" i="4"/>
  <c r="U3192" i="4"/>
  <c r="T3192" i="4"/>
  <c r="U3191" i="4"/>
  <c r="T3191" i="4"/>
  <c r="U3190" i="4"/>
  <c r="T3190" i="4"/>
  <c r="U3189" i="4"/>
  <c r="T3189" i="4"/>
  <c r="U3188" i="4"/>
  <c r="T3188" i="4"/>
  <c r="U3187" i="4"/>
  <c r="T3187" i="4"/>
  <c r="U3186" i="4"/>
  <c r="T3186" i="4"/>
  <c r="U3185" i="4"/>
  <c r="T3185" i="4"/>
  <c r="U3184" i="4"/>
  <c r="T3184" i="4"/>
  <c r="U3183" i="4"/>
  <c r="T3183" i="4"/>
  <c r="U3182" i="4"/>
  <c r="T3182" i="4"/>
  <c r="U3181" i="4"/>
  <c r="T3181" i="4"/>
  <c r="U3180" i="4"/>
  <c r="T3180" i="4"/>
  <c r="U3179" i="4"/>
  <c r="T3179" i="4"/>
  <c r="U3178" i="4"/>
  <c r="T3178" i="4"/>
  <c r="U3177" i="4"/>
  <c r="T3177" i="4"/>
  <c r="U3176" i="4"/>
  <c r="T3176" i="4"/>
  <c r="U3175" i="4"/>
  <c r="T3175" i="4"/>
  <c r="U3174" i="4"/>
  <c r="T3174" i="4"/>
  <c r="U3173" i="4"/>
  <c r="T3173" i="4"/>
  <c r="U3172" i="4"/>
  <c r="T3172" i="4"/>
  <c r="U3171" i="4"/>
  <c r="T3171" i="4"/>
  <c r="U3170" i="4"/>
  <c r="T3170" i="4"/>
  <c r="U3169" i="4"/>
  <c r="T3169" i="4"/>
  <c r="U3168" i="4"/>
  <c r="T3168" i="4"/>
  <c r="U3167" i="4"/>
  <c r="T3167" i="4"/>
  <c r="U3166" i="4"/>
  <c r="T3166" i="4"/>
  <c r="U3165" i="4"/>
  <c r="T3165" i="4"/>
  <c r="U3164" i="4"/>
  <c r="T3164" i="4"/>
  <c r="U3163" i="4"/>
  <c r="T3163" i="4"/>
  <c r="U3162" i="4"/>
  <c r="T3162" i="4"/>
  <c r="U3161" i="4"/>
  <c r="T3161" i="4"/>
  <c r="U3160" i="4"/>
  <c r="T3160" i="4"/>
  <c r="U3159" i="4"/>
  <c r="T3159" i="4"/>
  <c r="U3158" i="4"/>
  <c r="T3158" i="4"/>
  <c r="U3157" i="4"/>
  <c r="T3157" i="4"/>
  <c r="U3156" i="4"/>
  <c r="T3156" i="4"/>
  <c r="U3155" i="4"/>
  <c r="T3155" i="4"/>
  <c r="U3154" i="4"/>
  <c r="T3154" i="4"/>
  <c r="U3153" i="4"/>
  <c r="T3153" i="4"/>
  <c r="U3152" i="4"/>
  <c r="T3152" i="4"/>
  <c r="U3151" i="4"/>
  <c r="T3151" i="4"/>
  <c r="U3150" i="4"/>
  <c r="T3150" i="4"/>
  <c r="U3149" i="4"/>
  <c r="T3149" i="4"/>
  <c r="U3148" i="4"/>
  <c r="T3148" i="4"/>
  <c r="U3147" i="4"/>
  <c r="T3147" i="4"/>
  <c r="U3146" i="4"/>
  <c r="T3146" i="4"/>
  <c r="U3145" i="4"/>
  <c r="T3145" i="4"/>
  <c r="U3144" i="4"/>
  <c r="T3144" i="4"/>
  <c r="U3143" i="4"/>
  <c r="T3143" i="4"/>
  <c r="U3142" i="4"/>
  <c r="T3142" i="4"/>
  <c r="U3141" i="4"/>
  <c r="T3141" i="4"/>
  <c r="U3140" i="4"/>
  <c r="T3140" i="4"/>
  <c r="U3139" i="4"/>
  <c r="T3139" i="4"/>
  <c r="U3138" i="4"/>
  <c r="T3138" i="4"/>
  <c r="U3137" i="4"/>
  <c r="T3137" i="4"/>
  <c r="U3136" i="4"/>
  <c r="T3136" i="4"/>
  <c r="U3135" i="4"/>
  <c r="T3135" i="4"/>
  <c r="U3134" i="4"/>
  <c r="T3134" i="4"/>
  <c r="U3133" i="4"/>
  <c r="T3133" i="4"/>
  <c r="U3132" i="4"/>
  <c r="T3132" i="4"/>
  <c r="U3131" i="4"/>
  <c r="T3131" i="4"/>
  <c r="U3130" i="4"/>
  <c r="T3130" i="4"/>
  <c r="U3129" i="4"/>
  <c r="T3129" i="4"/>
  <c r="U3128" i="4"/>
  <c r="T3128" i="4"/>
  <c r="U3127" i="4"/>
  <c r="T3127" i="4"/>
  <c r="U3126" i="4"/>
  <c r="T3126" i="4"/>
  <c r="U3125" i="4"/>
  <c r="T3125" i="4"/>
  <c r="U3124" i="4"/>
  <c r="T3124" i="4"/>
  <c r="U3123" i="4"/>
  <c r="T3123" i="4"/>
  <c r="U3122" i="4"/>
  <c r="T3122" i="4"/>
  <c r="U3121" i="4"/>
  <c r="T3121" i="4"/>
  <c r="U3120" i="4"/>
  <c r="T3120" i="4"/>
  <c r="U3119" i="4"/>
  <c r="T3119" i="4"/>
  <c r="U3118" i="4"/>
  <c r="T3118" i="4"/>
  <c r="U3117" i="4"/>
  <c r="T3117" i="4"/>
  <c r="U3116" i="4"/>
  <c r="T3116" i="4"/>
  <c r="U3115" i="4"/>
  <c r="T3115" i="4"/>
  <c r="U3114" i="4"/>
  <c r="T3114" i="4"/>
  <c r="U3113" i="4"/>
  <c r="T3113" i="4"/>
  <c r="U3112" i="4"/>
  <c r="T3112" i="4"/>
  <c r="U3111" i="4"/>
  <c r="T3111" i="4"/>
  <c r="U3110" i="4"/>
  <c r="T3110" i="4"/>
  <c r="U3109" i="4"/>
  <c r="T3109" i="4"/>
  <c r="U3108" i="4"/>
  <c r="T3108" i="4"/>
  <c r="U3107" i="4"/>
  <c r="T3107" i="4"/>
  <c r="U3106" i="4"/>
  <c r="T3106" i="4"/>
  <c r="U3105" i="4"/>
  <c r="T3105" i="4"/>
  <c r="U3104" i="4"/>
  <c r="T3104" i="4"/>
  <c r="U3103" i="4"/>
  <c r="T3103" i="4"/>
  <c r="U3102" i="4"/>
  <c r="T3102" i="4"/>
  <c r="U3101" i="4"/>
  <c r="T3101" i="4"/>
  <c r="U3100" i="4"/>
  <c r="T3100" i="4"/>
  <c r="U3099" i="4"/>
  <c r="T3099" i="4"/>
  <c r="U3098" i="4"/>
  <c r="T3098" i="4"/>
  <c r="U3097" i="4"/>
  <c r="T3097" i="4"/>
  <c r="U3096" i="4"/>
  <c r="T3096" i="4"/>
  <c r="U3095" i="4"/>
  <c r="T3095" i="4"/>
  <c r="U3094" i="4"/>
  <c r="T3094" i="4"/>
  <c r="U3093" i="4"/>
  <c r="T3093" i="4"/>
  <c r="U3092" i="4"/>
  <c r="T3092" i="4"/>
  <c r="U3091" i="4"/>
  <c r="T3091" i="4"/>
  <c r="U3090" i="4"/>
  <c r="T3090" i="4"/>
  <c r="U3089" i="4"/>
  <c r="T3089" i="4"/>
  <c r="U3088" i="4"/>
  <c r="T3088" i="4"/>
  <c r="U3087" i="4"/>
  <c r="T3087" i="4"/>
  <c r="U3086" i="4"/>
  <c r="T3086" i="4"/>
  <c r="U3085" i="4"/>
  <c r="T3085" i="4"/>
  <c r="U3084" i="4"/>
  <c r="T3084" i="4"/>
  <c r="U3083" i="4"/>
  <c r="T3083" i="4"/>
  <c r="U3082" i="4"/>
  <c r="T3082" i="4"/>
  <c r="U3081" i="4"/>
  <c r="T3081" i="4"/>
  <c r="U3080" i="4"/>
  <c r="T3080" i="4"/>
  <c r="U3079" i="4"/>
  <c r="T3079" i="4"/>
  <c r="U3078" i="4"/>
  <c r="T3078" i="4"/>
  <c r="U3077" i="4"/>
  <c r="T3077" i="4"/>
  <c r="U3076" i="4"/>
  <c r="T3076" i="4"/>
  <c r="U3075" i="4"/>
  <c r="T3075" i="4"/>
  <c r="U3074" i="4"/>
  <c r="T3074" i="4"/>
  <c r="U3073" i="4"/>
  <c r="T3073" i="4"/>
  <c r="U3072" i="4"/>
  <c r="T3072" i="4"/>
  <c r="U3071" i="4"/>
  <c r="T3071" i="4"/>
  <c r="U3070" i="4"/>
  <c r="T3070" i="4"/>
  <c r="U3069" i="4"/>
  <c r="T3069" i="4"/>
  <c r="U3068" i="4"/>
  <c r="T3068" i="4"/>
  <c r="U3067" i="4"/>
  <c r="T3067" i="4"/>
  <c r="U3066" i="4"/>
  <c r="T3066" i="4"/>
  <c r="U3065" i="4"/>
  <c r="T3065" i="4"/>
  <c r="U3064" i="4"/>
  <c r="T3064" i="4"/>
  <c r="U3063" i="4"/>
  <c r="T3063" i="4"/>
  <c r="U3062" i="4"/>
  <c r="T3062" i="4"/>
  <c r="U3061" i="4"/>
  <c r="T3061" i="4"/>
  <c r="U3060" i="4"/>
  <c r="T3060" i="4"/>
  <c r="U3059" i="4"/>
  <c r="T3059" i="4"/>
  <c r="U3058" i="4"/>
  <c r="T3058" i="4"/>
  <c r="U3057" i="4"/>
  <c r="T3057" i="4"/>
  <c r="U3056" i="4"/>
  <c r="T3056" i="4"/>
  <c r="U3055" i="4"/>
  <c r="T3055" i="4"/>
  <c r="U3054" i="4"/>
  <c r="T3054" i="4"/>
  <c r="U3053" i="4"/>
  <c r="T3053" i="4"/>
  <c r="U3052" i="4"/>
  <c r="T3052" i="4"/>
  <c r="U3051" i="4"/>
  <c r="T3051" i="4"/>
  <c r="U3050" i="4"/>
  <c r="T3050" i="4"/>
  <c r="U3049" i="4"/>
  <c r="T3049" i="4"/>
  <c r="U3048" i="4"/>
  <c r="T3048" i="4"/>
  <c r="U3047" i="4"/>
  <c r="T3047" i="4"/>
  <c r="U3046" i="4"/>
  <c r="T3046" i="4"/>
  <c r="U3045" i="4"/>
  <c r="T3045" i="4"/>
  <c r="U3044" i="4"/>
  <c r="T3044" i="4"/>
  <c r="U3043" i="4"/>
  <c r="T3043" i="4"/>
  <c r="U3042" i="4"/>
  <c r="T3042" i="4"/>
  <c r="U3041" i="4"/>
  <c r="T3041" i="4"/>
  <c r="U3040" i="4"/>
  <c r="T3040" i="4"/>
  <c r="U3039" i="4"/>
  <c r="T3039" i="4"/>
  <c r="U3038" i="4"/>
  <c r="T3038" i="4"/>
  <c r="U3037" i="4"/>
  <c r="T3037" i="4"/>
  <c r="U3036" i="4"/>
  <c r="T3036" i="4"/>
  <c r="U3035" i="4"/>
  <c r="T3035" i="4"/>
  <c r="U3034" i="4"/>
  <c r="T3034" i="4"/>
  <c r="U3033" i="4"/>
  <c r="T3033" i="4"/>
  <c r="U3032" i="4"/>
  <c r="T3032" i="4"/>
  <c r="U3031" i="4"/>
  <c r="T3031" i="4"/>
  <c r="U3030" i="4"/>
  <c r="T3030" i="4"/>
  <c r="U3029" i="4"/>
  <c r="T3029" i="4"/>
  <c r="U3028" i="4"/>
  <c r="T3028" i="4"/>
  <c r="U3027" i="4"/>
  <c r="T3027" i="4"/>
  <c r="U3026" i="4"/>
  <c r="T3026" i="4"/>
  <c r="U3025" i="4"/>
  <c r="T3025" i="4"/>
  <c r="U3024" i="4"/>
  <c r="T3024" i="4"/>
  <c r="U3023" i="4"/>
  <c r="T3023" i="4"/>
  <c r="U3022" i="4"/>
  <c r="T3022" i="4"/>
  <c r="U3021" i="4"/>
  <c r="T3021" i="4"/>
  <c r="U3020" i="4"/>
  <c r="T3020" i="4"/>
  <c r="U3019" i="4"/>
  <c r="T3019" i="4"/>
  <c r="U3018" i="4"/>
  <c r="T3018" i="4"/>
  <c r="U3017" i="4"/>
  <c r="T3017" i="4"/>
  <c r="U3016" i="4"/>
  <c r="T3016" i="4"/>
  <c r="U3015" i="4"/>
  <c r="T3015" i="4"/>
  <c r="U3014" i="4"/>
  <c r="T3014" i="4"/>
  <c r="U3013" i="4"/>
  <c r="T3013" i="4"/>
  <c r="U3012" i="4"/>
  <c r="T3012" i="4"/>
  <c r="U3011" i="4"/>
  <c r="T3011" i="4"/>
  <c r="U3010" i="4"/>
  <c r="T3010" i="4"/>
  <c r="U3009" i="4"/>
  <c r="T3009" i="4"/>
  <c r="U3008" i="4"/>
  <c r="T3008" i="4"/>
  <c r="U3007" i="4"/>
  <c r="T3007" i="4"/>
  <c r="U3006" i="4"/>
  <c r="T3006" i="4"/>
  <c r="U3005" i="4"/>
  <c r="T3005" i="4"/>
  <c r="U3004" i="4"/>
  <c r="T3004" i="4"/>
  <c r="U3003" i="4"/>
  <c r="T3003" i="4"/>
  <c r="U3002" i="4"/>
  <c r="T3002" i="4"/>
  <c r="U3001" i="4"/>
  <c r="T3001" i="4"/>
  <c r="U3000" i="4"/>
  <c r="T3000" i="4"/>
  <c r="U2999" i="4"/>
  <c r="T2999" i="4"/>
  <c r="U2998" i="4"/>
  <c r="T2998" i="4"/>
  <c r="U2997" i="4"/>
  <c r="T2997" i="4"/>
  <c r="U2996" i="4"/>
  <c r="T2996" i="4"/>
  <c r="U2995" i="4"/>
  <c r="T2995" i="4"/>
  <c r="U2994" i="4"/>
  <c r="T2994" i="4"/>
  <c r="U2993" i="4"/>
  <c r="T2993" i="4"/>
  <c r="U2992" i="4"/>
  <c r="T2992" i="4"/>
  <c r="U2991" i="4"/>
  <c r="T2991" i="4"/>
  <c r="U2990" i="4"/>
  <c r="T2990" i="4"/>
  <c r="U2989" i="4"/>
  <c r="T2989" i="4"/>
  <c r="U2988" i="4"/>
  <c r="T2988" i="4"/>
  <c r="U2987" i="4"/>
  <c r="T2987" i="4"/>
  <c r="U2986" i="4"/>
  <c r="T2986" i="4"/>
  <c r="U2985" i="4"/>
  <c r="T2985" i="4"/>
  <c r="U2984" i="4"/>
  <c r="T2984" i="4"/>
  <c r="U2983" i="4"/>
  <c r="T2983" i="4"/>
  <c r="U2982" i="4"/>
  <c r="T2982" i="4"/>
  <c r="U2981" i="4"/>
  <c r="T2981" i="4"/>
  <c r="U2980" i="4"/>
  <c r="T2980" i="4"/>
  <c r="U2979" i="4"/>
  <c r="T2979" i="4"/>
  <c r="U2978" i="4"/>
  <c r="T2978" i="4"/>
  <c r="U2977" i="4"/>
  <c r="T2977" i="4"/>
  <c r="U2976" i="4"/>
  <c r="T2976" i="4"/>
  <c r="U2975" i="4"/>
  <c r="T2975" i="4"/>
  <c r="U2974" i="4"/>
  <c r="T2974" i="4"/>
  <c r="U2973" i="4"/>
  <c r="T2973" i="4"/>
  <c r="U2972" i="4"/>
  <c r="T2972" i="4"/>
  <c r="U2971" i="4"/>
  <c r="T2971" i="4"/>
  <c r="U2970" i="4"/>
  <c r="T2970" i="4"/>
  <c r="U2969" i="4"/>
  <c r="T2969" i="4"/>
  <c r="U2968" i="4"/>
  <c r="T2968" i="4"/>
  <c r="U2967" i="4"/>
  <c r="T2967" i="4"/>
  <c r="U2966" i="4"/>
  <c r="T2966" i="4"/>
  <c r="U2965" i="4"/>
  <c r="T2965" i="4"/>
  <c r="U2964" i="4"/>
  <c r="T2964" i="4"/>
  <c r="U2963" i="4"/>
  <c r="T2963" i="4"/>
  <c r="U2962" i="4"/>
  <c r="T2962" i="4"/>
  <c r="U2961" i="4"/>
  <c r="T2961" i="4"/>
  <c r="U2960" i="4"/>
  <c r="T2960" i="4"/>
  <c r="U2959" i="4"/>
  <c r="T2959" i="4"/>
  <c r="U2958" i="4"/>
  <c r="T2958" i="4"/>
  <c r="U2957" i="4"/>
  <c r="T2957" i="4"/>
  <c r="U2956" i="4"/>
  <c r="T2956" i="4"/>
  <c r="U2955" i="4"/>
  <c r="T2955" i="4"/>
  <c r="U2954" i="4"/>
  <c r="T2954" i="4"/>
  <c r="U2953" i="4"/>
  <c r="T2953" i="4"/>
  <c r="U2952" i="4"/>
  <c r="T2952" i="4"/>
  <c r="U2951" i="4"/>
  <c r="T2951" i="4"/>
  <c r="U2950" i="4"/>
  <c r="T2950" i="4"/>
  <c r="U2949" i="4"/>
  <c r="T2949" i="4"/>
  <c r="U2948" i="4"/>
  <c r="T2948" i="4"/>
  <c r="U2947" i="4"/>
  <c r="T2947" i="4"/>
  <c r="U2946" i="4"/>
  <c r="T2946" i="4"/>
  <c r="U2945" i="4"/>
  <c r="T2945" i="4"/>
  <c r="U2944" i="4"/>
  <c r="T2944" i="4"/>
  <c r="U2943" i="4"/>
  <c r="T2943" i="4"/>
  <c r="U2942" i="4"/>
  <c r="T2942" i="4"/>
  <c r="U2941" i="4"/>
  <c r="T2941" i="4"/>
  <c r="U2940" i="4"/>
  <c r="T2940" i="4"/>
  <c r="U2939" i="4"/>
  <c r="T2939" i="4"/>
  <c r="U2938" i="4"/>
  <c r="T2938" i="4"/>
  <c r="U2937" i="4"/>
  <c r="T2937" i="4"/>
  <c r="U2936" i="4"/>
  <c r="T2936" i="4"/>
  <c r="U2935" i="4"/>
  <c r="T2935" i="4"/>
  <c r="U2934" i="4"/>
  <c r="T2934" i="4"/>
  <c r="U2933" i="4"/>
  <c r="T2933" i="4"/>
  <c r="U2932" i="4"/>
  <c r="T2932" i="4"/>
  <c r="U2931" i="4"/>
  <c r="T2931" i="4"/>
  <c r="U2930" i="4"/>
  <c r="T2930" i="4"/>
  <c r="U2929" i="4"/>
  <c r="T2929" i="4"/>
  <c r="U2928" i="4"/>
  <c r="T2928" i="4"/>
  <c r="U2927" i="4"/>
  <c r="T2927" i="4"/>
  <c r="U2926" i="4"/>
  <c r="T2926" i="4"/>
  <c r="U2925" i="4"/>
  <c r="T2925" i="4"/>
  <c r="U2924" i="4"/>
  <c r="T2924" i="4"/>
  <c r="U2923" i="4"/>
  <c r="T2923" i="4"/>
  <c r="U2922" i="4"/>
  <c r="T2922" i="4"/>
  <c r="U2921" i="4"/>
  <c r="T2921" i="4"/>
  <c r="U2920" i="4"/>
  <c r="T2920" i="4"/>
  <c r="U2919" i="4"/>
  <c r="T2919" i="4"/>
  <c r="U2918" i="4"/>
  <c r="T2918" i="4"/>
  <c r="U2917" i="4"/>
  <c r="T2917" i="4"/>
  <c r="U2916" i="4"/>
  <c r="T2916" i="4"/>
  <c r="U2915" i="4"/>
  <c r="T2915" i="4"/>
  <c r="U2914" i="4"/>
  <c r="T2914" i="4"/>
  <c r="U2913" i="4"/>
  <c r="T2913" i="4"/>
  <c r="U2912" i="4"/>
  <c r="T2912" i="4"/>
  <c r="U2911" i="4"/>
  <c r="T2911" i="4"/>
  <c r="U2910" i="4"/>
  <c r="T2910" i="4"/>
  <c r="U2909" i="4"/>
  <c r="T2909" i="4"/>
  <c r="U2908" i="4"/>
  <c r="T2908" i="4"/>
  <c r="U2907" i="4"/>
  <c r="T2907" i="4"/>
  <c r="U2906" i="4"/>
  <c r="T2906" i="4"/>
  <c r="U2905" i="4"/>
  <c r="T2905" i="4"/>
  <c r="U2904" i="4"/>
  <c r="T2904" i="4"/>
  <c r="U2903" i="4"/>
  <c r="T2903" i="4"/>
  <c r="U2902" i="4"/>
  <c r="T2902" i="4"/>
  <c r="U2901" i="4"/>
  <c r="T2901" i="4"/>
  <c r="U2900" i="4"/>
  <c r="T2900" i="4"/>
  <c r="U2899" i="4"/>
  <c r="T2899" i="4"/>
  <c r="U2898" i="4"/>
  <c r="T2898" i="4"/>
  <c r="U2897" i="4"/>
  <c r="T2897" i="4"/>
  <c r="U2896" i="4"/>
  <c r="T2896" i="4"/>
  <c r="U2895" i="4"/>
  <c r="T2895" i="4"/>
  <c r="U2894" i="4"/>
  <c r="T2894" i="4"/>
  <c r="U2893" i="4"/>
  <c r="T2893" i="4"/>
  <c r="U2892" i="4"/>
  <c r="T2892" i="4"/>
  <c r="U2891" i="4"/>
  <c r="T2891" i="4"/>
  <c r="U2890" i="4"/>
  <c r="T2890" i="4"/>
  <c r="U2889" i="4"/>
  <c r="T2889" i="4"/>
  <c r="U2888" i="4"/>
  <c r="T2888" i="4"/>
  <c r="U2887" i="4"/>
  <c r="T2887" i="4"/>
  <c r="U2886" i="4"/>
  <c r="T2886" i="4"/>
  <c r="U2885" i="4"/>
  <c r="T2885" i="4"/>
  <c r="U2884" i="4"/>
  <c r="T2884" i="4"/>
  <c r="U2883" i="4"/>
  <c r="T2883" i="4"/>
  <c r="U2882" i="4"/>
  <c r="T2882" i="4"/>
  <c r="U2881" i="4"/>
  <c r="T2881" i="4"/>
  <c r="U2880" i="4"/>
  <c r="T2880" i="4"/>
  <c r="U2879" i="4"/>
  <c r="T2879" i="4"/>
  <c r="U2878" i="4"/>
  <c r="T2878" i="4"/>
  <c r="U2877" i="4"/>
  <c r="T2877" i="4"/>
  <c r="U2876" i="4"/>
  <c r="T2876" i="4"/>
  <c r="U2875" i="4"/>
  <c r="T2875" i="4"/>
  <c r="U2874" i="4"/>
  <c r="T2874" i="4"/>
  <c r="U2873" i="4"/>
  <c r="T2873" i="4"/>
  <c r="U2872" i="4"/>
  <c r="T2872" i="4"/>
  <c r="U2871" i="4"/>
  <c r="T2871" i="4"/>
  <c r="U2870" i="4"/>
  <c r="T2870" i="4"/>
  <c r="U2869" i="4"/>
  <c r="T2869" i="4"/>
  <c r="U2868" i="4"/>
  <c r="T2868" i="4"/>
  <c r="U2867" i="4"/>
  <c r="T2867" i="4"/>
  <c r="U2866" i="4"/>
  <c r="T2866" i="4"/>
  <c r="U2865" i="4"/>
  <c r="T2865" i="4"/>
  <c r="U2864" i="4"/>
  <c r="T2864" i="4"/>
  <c r="U2863" i="4"/>
  <c r="T2863" i="4"/>
  <c r="U2862" i="4"/>
  <c r="T2862" i="4"/>
  <c r="U2861" i="4"/>
  <c r="T2861" i="4"/>
  <c r="U2860" i="4"/>
  <c r="T2860" i="4"/>
  <c r="U2859" i="4"/>
  <c r="T2859" i="4"/>
  <c r="U2858" i="4"/>
  <c r="T2858" i="4"/>
  <c r="U2857" i="4"/>
  <c r="T2857" i="4"/>
  <c r="U2856" i="4"/>
  <c r="T2856" i="4"/>
  <c r="U2855" i="4"/>
  <c r="T2855" i="4"/>
  <c r="U2854" i="4"/>
  <c r="T2854" i="4"/>
  <c r="U2853" i="4"/>
  <c r="T2853" i="4"/>
  <c r="U2852" i="4"/>
  <c r="T2852" i="4"/>
  <c r="U2851" i="4"/>
  <c r="T2851" i="4"/>
  <c r="U2850" i="4"/>
  <c r="T2850" i="4"/>
  <c r="U2849" i="4"/>
  <c r="T2849" i="4"/>
  <c r="U2848" i="4"/>
  <c r="T2848" i="4"/>
  <c r="U2847" i="4"/>
  <c r="T2847" i="4"/>
  <c r="U2846" i="4"/>
  <c r="T2846" i="4"/>
  <c r="U2845" i="4"/>
  <c r="T2845" i="4"/>
  <c r="U2844" i="4"/>
  <c r="T2844" i="4"/>
  <c r="U2843" i="4"/>
  <c r="T2843" i="4"/>
  <c r="U2842" i="4"/>
  <c r="T2842" i="4"/>
  <c r="U2841" i="4"/>
  <c r="T2841" i="4"/>
  <c r="U2840" i="4"/>
  <c r="T2840" i="4"/>
  <c r="U2839" i="4"/>
  <c r="T2839" i="4"/>
  <c r="U2838" i="4"/>
  <c r="T2838" i="4"/>
  <c r="U2837" i="4"/>
  <c r="T2837" i="4"/>
  <c r="U2836" i="4"/>
  <c r="T2836" i="4"/>
  <c r="U2835" i="4"/>
  <c r="T2835" i="4"/>
  <c r="U2834" i="4"/>
  <c r="T2834" i="4"/>
  <c r="U2833" i="4"/>
  <c r="T2833" i="4"/>
  <c r="U2832" i="4"/>
  <c r="T2832" i="4"/>
  <c r="U2831" i="4"/>
  <c r="T2831" i="4"/>
  <c r="U2830" i="4"/>
  <c r="T2830" i="4"/>
  <c r="U2829" i="4"/>
  <c r="T2829" i="4"/>
  <c r="U2828" i="4"/>
  <c r="T2828" i="4"/>
  <c r="U2827" i="4"/>
  <c r="T2827" i="4"/>
  <c r="U2826" i="4"/>
  <c r="T2826" i="4"/>
  <c r="U2825" i="4"/>
  <c r="T2825" i="4"/>
  <c r="U2824" i="4"/>
  <c r="T2824" i="4"/>
  <c r="U2823" i="4"/>
  <c r="T2823" i="4"/>
  <c r="U2822" i="4"/>
  <c r="T2822" i="4"/>
  <c r="U2821" i="4"/>
  <c r="T2821" i="4"/>
  <c r="U2820" i="4"/>
  <c r="T2820" i="4"/>
  <c r="U2819" i="4"/>
  <c r="T2819" i="4"/>
  <c r="U2818" i="4"/>
  <c r="T2818" i="4"/>
  <c r="U2817" i="4"/>
  <c r="T2817" i="4"/>
  <c r="U2816" i="4"/>
  <c r="T2816" i="4"/>
  <c r="U2815" i="4"/>
  <c r="T2815" i="4"/>
  <c r="U2814" i="4"/>
  <c r="T2814" i="4"/>
  <c r="U2813" i="4"/>
  <c r="T2813" i="4"/>
  <c r="U2812" i="4"/>
  <c r="T2812" i="4"/>
  <c r="U2811" i="4"/>
  <c r="T2811" i="4"/>
  <c r="U2810" i="4"/>
  <c r="T2810" i="4"/>
  <c r="U2809" i="4"/>
  <c r="T2809" i="4"/>
  <c r="U2808" i="4"/>
  <c r="T2808" i="4"/>
  <c r="U2807" i="4"/>
  <c r="T2807" i="4"/>
  <c r="U2806" i="4"/>
  <c r="T2806" i="4"/>
  <c r="U2805" i="4"/>
  <c r="T2805" i="4"/>
  <c r="U2804" i="4"/>
  <c r="T2804" i="4"/>
  <c r="U2803" i="4"/>
  <c r="T2803" i="4"/>
  <c r="U2802" i="4"/>
  <c r="T2802" i="4"/>
  <c r="U2801" i="4"/>
  <c r="T2801" i="4"/>
  <c r="U2800" i="4"/>
  <c r="T2800" i="4"/>
  <c r="U2799" i="4"/>
  <c r="T2799" i="4"/>
  <c r="U2798" i="4"/>
  <c r="T2798" i="4"/>
  <c r="U2797" i="4"/>
  <c r="T2797" i="4"/>
  <c r="U2796" i="4"/>
  <c r="T2796" i="4"/>
  <c r="U2795" i="4"/>
  <c r="T2795" i="4"/>
  <c r="U2794" i="4"/>
  <c r="T2794" i="4"/>
  <c r="U2793" i="4"/>
  <c r="T2793" i="4"/>
  <c r="U2792" i="4"/>
  <c r="T2792" i="4"/>
  <c r="U2791" i="4"/>
  <c r="T2791" i="4"/>
  <c r="U2790" i="4"/>
  <c r="T2790" i="4"/>
  <c r="U2789" i="4"/>
  <c r="T2789" i="4"/>
  <c r="U2788" i="4"/>
  <c r="T2788" i="4"/>
  <c r="U2787" i="4"/>
  <c r="T2787" i="4"/>
  <c r="U2786" i="4"/>
  <c r="T2786" i="4"/>
  <c r="U2785" i="4"/>
  <c r="T2785" i="4"/>
  <c r="U2784" i="4"/>
  <c r="T2784" i="4"/>
  <c r="U2783" i="4"/>
  <c r="T2783" i="4"/>
  <c r="U2782" i="4"/>
  <c r="T2782" i="4"/>
  <c r="U2781" i="4"/>
  <c r="T2781" i="4"/>
  <c r="U2780" i="4"/>
  <c r="T2780" i="4"/>
  <c r="U2779" i="4"/>
  <c r="T2779" i="4"/>
  <c r="U2778" i="4"/>
  <c r="T2778" i="4"/>
  <c r="U2777" i="4"/>
  <c r="T2777" i="4"/>
  <c r="U2776" i="4"/>
  <c r="T2776" i="4"/>
  <c r="U2775" i="4"/>
  <c r="T2775" i="4"/>
  <c r="U2774" i="4"/>
  <c r="T2774" i="4"/>
  <c r="U2773" i="4"/>
  <c r="T2773" i="4"/>
  <c r="U2772" i="4"/>
  <c r="T2772" i="4"/>
  <c r="U2771" i="4"/>
  <c r="T2771" i="4"/>
  <c r="U2770" i="4"/>
  <c r="T2770" i="4"/>
  <c r="U2769" i="4"/>
  <c r="T2769" i="4"/>
  <c r="U2768" i="4"/>
  <c r="T2768" i="4"/>
  <c r="U2767" i="4"/>
  <c r="T2767" i="4"/>
  <c r="U2766" i="4"/>
  <c r="T2766" i="4"/>
  <c r="U2765" i="4"/>
  <c r="T2765" i="4"/>
  <c r="U2764" i="4"/>
  <c r="T2764" i="4"/>
  <c r="U2763" i="4"/>
  <c r="T2763" i="4"/>
  <c r="U2762" i="4"/>
  <c r="T2762" i="4"/>
  <c r="U2761" i="4"/>
  <c r="T2761" i="4"/>
  <c r="U2760" i="4"/>
  <c r="T2760" i="4"/>
  <c r="U2759" i="4"/>
  <c r="T2759" i="4"/>
  <c r="U2758" i="4"/>
  <c r="T2758" i="4"/>
  <c r="U2757" i="4"/>
  <c r="T2757" i="4"/>
  <c r="U2756" i="4"/>
  <c r="T2756" i="4"/>
  <c r="U2755" i="4"/>
  <c r="T2755" i="4"/>
  <c r="U2754" i="4"/>
  <c r="T2754" i="4"/>
  <c r="U2753" i="4"/>
  <c r="T2753" i="4"/>
  <c r="U2752" i="4"/>
  <c r="T2752" i="4"/>
  <c r="U2751" i="4"/>
  <c r="T2751" i="4"/>
  <c r="U2750" i="4"/>
  <c r="T2750" i="4"/>
  <c r="U2749" i="4"/>
  <c r="T2749" i="4"/>
  <c r="U2748" i="4"/>
  <c r="T2748" i="4"/>
  <c r="U2747" i="4"/>
  <c r="T2747" i="4"/>
  <c r="U2746" i="4"/>
  <c r="T2746" i="4"/>
  <c r="U2745" i="4"/>
  <c r="T2745" i="4"/>
  <c r="U2744" i="4"/>
  <c r="T2744" i="4"/>
  <c r="U2743" i="4"/>
  <c r="T2743" i="4"/>
  <c r="U2742" i="4"/>
  <c r="T2742" i="4"/>
  <c r="U2741" i="4"/>
  <c r="T2741" i="4"/>
  <c r="U2740" i="4"/>
  <c r="T2740" i="4"/>
  <c r="U2739" i="4"/>
  <c r="T2739" i="4"/>
  <c r="U2738" i="4"/>
  <c r="T2738" i="4"/>
  <c r="U2737" i="4"/>
  <c r="T2737" i="4"/>
  <c r="U2736" i="4"/>
  <c r="T2736" i="4"/>
  <c r="U2735" i="4"/>
  <c r="T2735" i="4"/>
  <c r="U2734" i="4"/>
  <c r="T2734" i="4"/>
  <c r="U2733" i="4"/>
  <c r="T2733" i="4"/>
  <c r="U2732" i="4"/>
  <c r="T2732" i="4"/>
  <c r="U2731" i="4"/>
  <c r="T2731" i="4"/>
  <c r="U2730" i="4"/>
  <c r="T2730" i="4"/>
  <c r="U2729" i="4"/>
  <c r="T2729" i="4"/>
  <c r="U2728" i="4"/>
  <c r="T2728" i="4"/>
  <c r="U2727" i="4"/>
  <c r="T2727" i="4"/>
  <c r="U2726" i="4"/>
  <c r="T2726" i="4"/>
  <c r="U2725" i="4"/>
  <c r="T2725" i="4"/>
  <c r="U2724" i="4"/>
  <c r="T2724" i="4"/>
  <c r="U2723" i="4"/>
  <c r="T2723" i="4"/>
  <c r="U2722" i="4"/>
  <c r="T2722" i="4"/>
  <c r="U2721" i="4"/>
  <c r="T2721" i="4"/>
  <c r="U2720" i="4"/>
  <c r="T2720" i="4"/>
  <c r="U2719" i="4"/>
  <c r="T2719" i="4"/>
  <c r="U2718" i="4"/>
  <c r="T2718" i="4"/>
  <c r="U2717" i="4"/>
  <c r="T2717" i="4"/>
  <c r="U2716" i="4"/>
  <c r="T2716" i="4"/>
  <c r="U2715" i="4"/>
  <c r="T2715" i="4"/>
  <c r="U2714" i="4"/>
  <c r="T2714" i="4"/>
  <c r="U2713" i="4"/>
  <c r="T2713" i="4"/>
  <c r="U2712" i="4"/>
  <c r="T2712" i="4"/>
  <c r="U2711" i="4"/>
  <c r="T2711" i="4"/>
  <c r="U2710" i="4"/>
  <c r="T2710" i="4"/>
  <c r="U2709" i="4"/>
  <c r="T2709" i="4"/>
  <c r="U2708" i="4"/>
  <c r="T2708" i="4"/>
  <c r="U2707" i="4"/>
  <c r="T2707" i="4"/>
  <c r="U2706" i="4"/>
  <c r="T2706" i="4"/>
  <c r="U2705" i="4"/>
  <c r="T2705" i="4"/>
  <c r="U2704" i="4"/>
  <c r="T2704" i="4"/>
  <c r="U2703" i="4"/>
  <c r="T2703" i="4"/>
  <c r="U2702" i="4"/>
  <c r="T2702" i="4"/>
  <c r="U2701" i="4"/>
  <c r="T2701" i="4"/>
  <c r="U2700" i="4"/>
  <c r="T2700" i="4"/>
  <c r="U2699" i="4"/>
  <c r="T2699" i="4"/>
  <c r="U2698" i="4"/>
  <c r="T2698" i="4"/>
  <c r="U2697" i="4"/>
  <c r="T2697" i="4"/>
  <c r="U2696" i="4"/>
  <c r="T2696" i="4"/>
  <c r="U2695" i="4"/>
  <c r="T2695" i="4"/>
  <c r="U2694" i="4"/>
  <c r="T2694" i="4"/>
  <c r="U2693" i="4"/>
  <c r="T2693" i="4"/>
  <c r="U2692" i="4"/>
  <c r="T2692" i="4"/>
  <c r="U2691" i="4"/>
  <c r="T2691" i="4"/>
  <c r="U2690" i="4"/>
  <c r="T2690" i="4"/>
  <c r="U2689" i="4"/>
  <c r="T2689" i="4"/>
  <c r="U2688" i="4"/>
  <c r="T2688" i="4"/>
  <c r="U2687" i="4"/>
  <c r="T2687" i="4"/>
  <c r="U2686" i="4"/>
  <c r="T2686" i="4"/>
  <c r="U2685" i="4"/>
  <c r="T2685" i="4"/>
  <c r="U2684" i="4"/>
  <c r="T2684" i="4"/>
  <c r="U2683" i="4"/>
  <c r="T2683" i="4"/>
  <c r="U2682" i="4"/>
  <c r="T2682" i="4"/>
  <c r="U2681" i="4"/>
  <c r="T2681" i="4"/>
  <c r="U2680" i="4"/>
  <c r="T2680" i="4"/>
  <c r="U2679" i="4"/>
  <c r="T2679" i="4"/>
  <c r="U2678" i="4"/>
  <c r="T2678" i="4"/>
  <c r="U2677" i="4"/>
  <c r="T2677" i="4"/>
  <c r="U2676" i="4"/>
  <c r="T2676" i="4"/>
  <c r="U2675" i="4"/>
  <c r="T2675" i="4"/>
  <c r="U2674" i="4"/>
  <c r="T2674" i="4"/>
  <c r="U2673" i="4"/>
  <c r="T2673" i="4"/>
  <c r="U2672" i="4"/>
  <c r="T2672" i="4"/>
  <c r="U2671" i="4"/>
  <c r="T2671" i="4"/>
  <c r="U2670" i="4"/>
  <c r="T2670" i="4"/>
  <c r="U2669" i="4"/>
  <c r="T2669" i="4"/>
  <c r="U2668" i="4"/>
  <c r="T2668" i="4"/>
  <c r="U2667" i="4"/>
  <c r="T2667" i="4"/>
  <c r="U2666" i="4"/>
  <c r="T2666" i="4"/>
  <c r="U2665" i="4"/>
  <c r="T2665" i="4"/>
  <c r="U2664" i="4"/>
  <c r="T2664" i="4"/>
  <c r="U2663" i="4"/>
  <c r="T2663" i="4"/>
  <c r="U2662" i="4"/>
  <c r="T2662" i="4"/>
  <c r="U2661" i="4"/>
  <c r="T2661" i="4"/>
  <c r="U2660" i="4"/>
  <c r="T2660" i="4"/>
  <c r="U2659" i="4"/>
  <c r="T2659" i="4"/>
  <c r="U2658" i="4"/>
  <c r="T2658" i="4"/>
  <c r="U2657" i="4"/>
  <c r="T2657" i="4"/>
  <c r="U2656" i="4"/>
  <c r="T2656" i="4"/>
  <c r="U2655" i="4"/>
  <c r="T2655" i="4"/>
  <c r="U2654" i="4"/>
  <c r="T2654" i="4"/>
  <c r="U2653" i="4"/>
  <c r="T2653" i="4"/>
  <c r="U2652" i="4"/>
  <c r="T2652" i="4"/>
  <c r="U2651" i="4"/>
  <c r="T2651" i="4"/>
  <c r="U2650" i="4"/>
  <c r="T2650" i="4"/>
  <c r="U2649" i="4"/>
  <c r="T2649" i="4"/>
  <c r="U2648" i="4"/>
  <c r="T2648" i="4"/>
  <c r="U2647" i="4"/>
  <c r="T2647" i="4"/>
  <c r="U2646" i="4"/>
  <c r="T2646" i="4"/>
  <c r="U2645" i="4"/>
  <c r="T2645" i="4"/>
  <c r="U2644" i="4"/>
  <c r="T2644" i="4"/>
  <c r="U2643" i="4"/>
  <c r="T2643" i="4"/>
  <c r="U2642" i="4"/>
  <c r="T2642" i="4"/>
  <c r="U2641" i="4"/>
  <c r="T2641" i="4"/>
  <c r="U2640" i="4"/>
  <c r="T2640" i="4"/>
  <c r="U2639" i="4"/>
  <c r="T2639" i="4"/>
  <c r="U2638" i="4"/>
  <c r="T2638" i="4"/>
  <c r="U2637" i="4"/>
  <c r="T2637" i="4"/>
  <c r="U2636" i="4"/>
  <c r="T2636" i="4"/>
  <c r="U2635" i="4"/>
  <c r="T2635" i="4"/>
  <c r="U2634" i="4"/>
  <c r="T2634" i="4"/>
  <c r="U2633" i="4"/>
  <c r="T2633" i="4"/>
  <c r="U2632" i="4"/>
  <c r="T2632" i="4"/>
  <c r="U2631" i="4"/>
  <c r="T2631" i="4"/>
  <c r="U2630" i="4"/>
  <c r="T2630" i="4"/>
  <c r="U2629" i="4"/>
  <c r="T2629" i="4"/>
  <c r="U2628" i="4"/>
  <c r="T2628" i="4"/>
  <c r="U2627" i="4"/>
  <c r="T2627" i="4"/>
  <c r="U2626" i="4"/>
  <c r="T2626" i="4"/>
  <c r="U2625" i="4"/>
  <c r="T2625" i="4"/>
  <c r="U2624" i="4"/>
  <c r="T2624" i="4"/>
  <c r="U2623" i="4"/>
  <c r="T2623" i="4"/>
  <c r="U2622" i="4"/>
  <c r="T2622" i="4"/>
  <c r="U2621" i="4"/>
  <c r="T2621" i="4"/>
  <c r="U2620" i="4"/>
  <c r="T2620" i="4"/>
  <c r="U2619" i="4"/>
  <c r="T2619" i="4"/>
  <c r="U2618" i="4"/>
  <c r="T2618" i="4"/>
  <c r="U2617" i="4"/>
  <c r="T2617" i="4"/>
  <c r="U2616" i="4"/>
  <c r="T2616" i="4"/>
  <c r="U2615" i="4"/>
  <c r="T2615" i="4"/>
  <c r="U2614" i="4"/>
  <c r="T2614" i="4"/>
  <c r="U2613" i="4"/>
  <c r="T2613" i="4"/>
  <c r="U2612" i="4"/>
  <c r="T2612" i="4"/>
  <c r="U2611" i="4"/>
  <c r="T2611" i="4"/>
  <c r="U2610" i="4"/>
  <c r="T2610" i="4"/>
  <c r="U2609" i="4"/>
  <c r="T2609" i="4"/>
  <c r="U2608" i="4"/>
  <c r="T2608" i="4"/>
  <c r="U2607" i="4"/>
  <c r="T2607" i="4"/>
  <c r="U2606" i="4"/>
  <c r="T2606" i="4"/>
  <c r="U2605" i="4"/>
  <c r="T2605" i="4"/>
  <c r="U2604" i="4"/>
  <c r="T2604" i="4"/>
  <c r="U2603" i="4"/>
  <c r="T2603" i="4"/>
  <c r="U2602" i="4"/>
  <c r="T2602" i="4"/>
  <c r="U2601" i="4"/>
  <c r="T2601" i="4"/>
  <c r="U2600" i="4"/>
  <c r="T2600" i="4"/>
  <c r="U2599" i="4"/>
  <c r="T2599" i="4"/>
  <c r="U2598" i="4"/>
  <c r="T2598" i="4"/>
  <c r="U2597" i="4"/>
  <c r="T2597" i="4"/>
  <c r="U2596" i="4"/>
  <c r="T2596" i="4"/>
  <c r="U2595" i="4"/>
  <c r="T2595" i="4"/>
  <c r="U2594" i="4"/>
  <c r="T2594" i="4"/>
  <c r="U2593" i="4"/>
  <c r="T2593" i="4"/>
  <c r="U2592" i="4"/>
  <c r="T2592" i="4"/>
  <c r="U2591" i="4"/>
  <c r="T2591" i="4"/>
  <c r="U2590" i="4"/>
  <c r="T2590" i="4"/>
  <c r="U2589" i="4"/>
  <c r="T2589" i="4"/>
  <c r="U2588" i="4"/>
  <c r="T2588" i="4"/>
  <c r="U2587" i="4"/>
  <c r="T2587" i="4"/>
  <c r="U2586" i="4"/>
  <c r="T2586" i="4"/>
  <c r="U2585" i="4"/>
  <c r="T2585" i="4"/>
  <c r="U2584" i="4"/>
  <c r="T2584" i="4"/>
  <c r="U2583" i="4"/>
  <c r="T2583" i="4"/>
  <c r="U2582" i="4"/>
  <c r="T2582" i="4"/>
  <c r="U2581" i="4"/>
  <c r="T2581" i="4"/>
  <c r="U2580" i="4"/>
  <c r="T2580" i="4"/>
  <c r="U2579" i="4"/>
  <c r="T2579" i="4"/>
  <c r="U2578" i="4"/>
  <c r="T2578" i="4"/>
  <c r="U2577" i="4"/>
  <c r="T2577" i="4"/>
  <c r="U2576" i="4"/>
  <c r="T2576" i="4"/>
  <c r="U2575" i="4"/>
  <c r="T2575" i="4"/>
  <c r="U2574" i="4"/>
  <c r="T2574" i="4"/>
  <c r="U2573" i="4"/>
  <c r="T2573" i="4"/>
  <c r="U2572" i="4"/>
  <c r="T2572" i="4"/>
  <c r="U2571" i="4"/>
  <c r="T2571" i="4"/>
  <c r="U2570" i="4"/>
  <c r="T2570" i="4"/>
  <c r="U2569" i="4"/>
  <c r="T2569" i="4"/>
  <c r="U2568" i="4"/>
  <c r="T2568" i="4"/>
  <c r="U2567" i="4"/>
  <c r="T2567" i="4"/>
  <c r="U2566" i="4"/>
  <c r="T2566" i="4"/>
  <c r="U2565" i="4"/>
  <c r="T2565" i="4"/>
  <c r="U2564" i="4"/>
  <c r="T2564" i="4"/>
  <c r="U2563" i="4"/>
  <c r="T2563" i="4"/>
  <c r="U2562" i="4"/>
  <c r="T2562" i="4"/>
  <c r="U2561" i="4"/>
  <c r="T2561" i="4"/>
  <c r="U2560" i="4"/>
  <c r="T2560" i="4"/>
  <c r="U2559" i="4"/>
  <c r="T2559" i="4"/>
  <c r="U2558" i="4"/>
  <c r="T2558" i="4"/>
  <c r="U2557" i="4"/>
  <c r="T2557" i="4"/>
  <c r="U2556" i="4"/>
  <c r="T2556" i="4"/>
  <c r="U2555" i="4"/>
  <c r="T2555" i="4"/>
  <c r="U2554" i="4"/>
  <c r="T2554" i="4"/>
  <c r="U2553" i="4"/>
  <c r="T2553" i="4"/>
  <c r="U2552" i="4"/>
  <c r="T2552" i="4"/>
  <c r="U2551" i="4"/>
  <c r="T2551" i="4"/>
  <c r="U2550" i="4"/>
  <c r="T2550" i="4"/>
  <c r="U2549" i="4"/>
  <c r="T2549" i="4"/>
  <c r="U2548" i="4"/>
  <c r="T2548" i="4"/>
  <c r="U2547" i="4"/>
  <c r="T2547" i="4"/>
  <c r="U2546" i="4"/>
  <c r="T2546" i="4"/>
  <c r="U2545" i="4"/>
  <c r="T2545" i="4"/>
  <c r="U2544" i="4"/>
  <c r="T2544" i="4"/>
  <c r="U2543" i="4"/>
  <c r="T2543" i="4"/>
  <c r="U2542" i="4"/>
  <c r="T2542" i="4"/>
  <c r="U2541" i="4"/>
  <c r="T2541" i="4"/>
  <c r="U2540" i="4"/>
  <c r="T2540" i="4"/>
  <c r="U2539" i="4"/>
  <c r="T2539" i="4"/>
  <c r="U2538" i="4"/>
  <c r="T2538" i="4"/>
  <c r="U2537" i="4"/>
  <c r="T2537" i="4"/>
  <c r="U2536" i="4"/>
  <c r="T2536" i="4"/>
  <c r="U2535" i="4"/>
  <c r="T2535" i="4"/>
  <c r="U2534" i="4"/>
  <c r="T2534" i="4"/>
  <c r="U2533" i="4"/>
  <c r="T2533" i="4"/>
  <c r="U2532" i="4"/>
  <c r="T2532" i="4"/>
  <c r="U2531" i="4"/>
  <c r="T2531" i="4"/>
  <c r="U2530" i="4"/>
  <c r="T2530" i="4"/>
  <c r="U2529" i="4"/>
  <c r="T2529" i="4"/>
  <c r="U2528" i="4"/>
  <c r="T2528" i="4"/>
  <c r="U2527" i="4"/>
  <c r="T2527" i="4"/>
  <c r="U2526" i="4"/>
  <c r="T2526" i="4"/>
  <c r="U2525" i="4"/>
  <c r="T2525" i="4"/>
  <c r="U2524" i="4"/>
  <c r="T2524" i="4"/>
  <c r="U2523" i="4"/>
  <c r="T2523" i="4"/>
  <c r="U2522" i="4"/>
  <c r="T2522" i="4"/>
  <c r="U2521" i="4"/>
  <c r="T2521" i="4"/>
  <c r="U2520" i="4"/>
  <c r="T2520" i="4"/>
  <c r="U2519" i="4"/>
  <c r="T2519" i="4"/>
  <c r="U2518" i="4"/>
  <c r="T2518" i="4"/>
  <c r="U2517" i="4"/>
  <c r="T2517" i="4"/>
  <c r="U2516" i="4"/>
  <c r="T2516" i="4"/>
  <c r="U2515" i="4"/>
  <c r="T2515" i="4"/>
  <c r="U2514" i="4"/>
  <c r="T2514" i="4"/>
  <c r="U2513" i="4"/>
  <c r="T2513" i="4"/>
  <c r="U2512" i="4"/>
  <c r="T2512" i="4"/>
  <c r="U2511" i="4"/>
  <c r="T2511" i="4"/>
  <c r="U2510" i="4"/>
  <c r="T2510" i="4"/>
  <c r="U2509" i="4"/>
  <c r="T2509" i="4"/>
  <c r="U2508" i="4"/>
  <c r="T2508" i="4"/>
  <c r="U2507" i="4"/>
  <c r="T2507" i="4"/>
  <c r="U2506" i="4"/>
  <c r="T2506" i="4"/>
  <c r="U2505" i="4"/>
  <c r="T2505" i="4"/>
  <c r="U2504" i="4"/>
  <c r="T2504" i="4"/>
  <c r="U2503" i="4"/>
  <c r="T2503" i="4"/>
  <c r="U2502" i="4"/>
  <c r="T2502" i="4"/>
  <c r="U2501" i="4"/>
  <c r="T2501" i="4"/>
  <c r="U2500" i="4"/>
  <c r="T2500" i="4"/>
  <c r="U2499" i="4"/>
  <c r="T2499" i="4"/>
  <c r="U2498" i="4"/>
  <c r="T2498" i="4"/>
  <c r="U2497" i="4"/>
  <c r="T2497" i="4"/>
  <c r="U2496" i="4"/>
  <c r="T2496" i="4"/>
  <c r="U2495" i="4"/>
  <c r="T2495" i="4"/>
  <c r="U2494" i="4"/>
  <c r="T2494" i="4"/>
  <c r="U2493" i="4"/>
  <c r="T2493" i="4"/>
  <c r="U2492" i="4"/>
  <c r="T2492" i="4"/>
  <c r="U2491" i="4"/>
  <c r="T2491" i="4"/>
  <c r="U2490" i="4"/>
  <c r="T2490" i="4"/>
  <c r="U2489" i="4"/>
  <c r="T2489" i="4"/>
  <c r="U2488" i="4"/>
  <c r="T2488" i="4"/>
  <c r="U2487" i="4"/>
  <c r="T2487" i="4"/>
  <c r="U2486" i="4"/>
  <c r="T2486" i="4"/>
  <c r="U2485" i="4"/>
  <c r="T2485" i="4"/>
  <c r="U2484" i="4"/>
  <c r="T2484" i="4"/>
  <c r="U2483" i="4"/>
  <c r="T2483" i="4"/>
  <c r="U2482" i="4"/>
  <c r="T2482" i="4"/>
  <c r="U2481" i="4"/>
  <c r="T2481" i="4"/>
  <c r="U2480" i="4"/>
  <c r="T2480" i="4"/>
  <c r="U2479" i="4"/>
  <c r="T2479" i="4"/>
  <c r="U2478" i="4"/>
  <c r="T2478" i="4"/>
  <c r="U2477" i="4"/>
  <c r="T2477" i="4"/>
  <c r="U2476" i="4"/>
  <c r="T2476" i="4"/>
  <c r="U2475" i="4"/>
  <c r="T2475" i="4"/>
  <c r="U2474" i="4"/>
  <c r="T2474" i="4"/>
  <c r="U2473" i="4"/>
  <c r="T2473" i="4"/>
  <c r="U2472" i="4"/>
  <c r="T2472" i="4"/>
  <c r="U2471" i="4"/>
  <c r="T2471" i="4"/>
  <c r="U2470" i="4"/>
  <c r="T2470" i="4"/>
  <c r="U2469" i="4"/>
  <c r="T2469" i="4"/>
  <c r="U2468" i="4"/>
  <c r="T2468" i="4"/>
  <c r="U2467" i="4"/>
  <c r="T2467" i="4"/>
  <c r="U2466" i="4"/>
  <c r="T2466" i="4"/>
  <c r="U2465" i="4"/>
  <c r="T2465" i="4"/>
  <c r="U2464" i="4"/>
  <c r="T2464" i="4"/>
  <c r="U2463" i="4"/>
  <c r="T2463" i="4"/>
  <c r="U2462" i="4"/>
  <c r="T2462" i="4"/>
  <c r="U2461" i="4"/>
  <c r="T2461" i="4"/>
  <c r="U2460" i="4"/>
  <c r="T2460" i="4"/>
  <c r="U2459" i="4"/>
  <c r="T2459" i="4"/>
  <c r="U2458" i="4"/>
  <c r="T2458" i="4"/>
  <c r="U2457" i="4"/>
  <c r="T2457" i="4"/>
  <c r="U2456" i="4"/>
  <c r="T2456" i="4"/>
  <c r="U2455" i="4"/>
  <c r="T2455" i="4"/>
  <c r="U2454" i="4"/>
  <c r="T2454" i="4"/>
  <c r="U2453" i="4"/>
  <c r="T2453" i="4"/>
  <c r="U2452" i="4"/>
  <c r="T2452" i="4"/>
  <c r="U2451" i="4"/>
  <c r="T2451" i="4"/>
  <c r="U2450" i="4"/>
  <c r="T2450" i="4"/>
  <c r="U2449" i="4"/>
  <c r="T2449" i="4"/>
  <c r="U2448" i="4"/>
  <c r="T2448" i="4"/>
  <c r="U2447" i="4"/>
  <c r="T2447" i="4"/>
  <c r="U2446" i="4"/>
  <c r="T2446" i="4"/>
  <c r="U2445" i="4"/>
  <c r="T2445" i="4"/>
  <c r="U2444" i="4"/>
  <c r="T2444" i="4"/>
  <c r="U2443" i="4"/>
  <c r="T2443" i="4"/>
  <c r="U2442" i="4"/>
  <c r="T2442" i="4"/>
  <c r="U2441" i="4"/>
  <c r="T2441" i="4"/>
  <c r="U2440" i="4"/>
  <c r="T2440" i="4"/>
  <c r="U2439" i="4"/>
  <c r="T2439" i="4"/>
  <c r="U2438" i="4"/>
  <c r="T2438" i="4"/>
  <c r="U2437" i="4"/>
  <c r="T2437" i="4"/>
  <c r="U2436" i="4"/>
  <c r="T2436" i="4"/>
  <c r="U2435" i="4"/>
  <c r="T2435" i="4"/>
  <c r="U2434" i="4"/>
  <c r="T2434" i="4"/>
  <c r="U2433" i="4"/>
  <c r="T2433" i="4"/>
  <c r="U2432" i="4"/>
  <c r="T2432" i="4"/>
  <c r="U2431" i="4"/>
  <c r="T2431" i="4"/>
  <c r="U2430" i="4"/>
  <c r="T2430" i="4"/>
  <c r="U2429" i="4"/>
  <c r="T2429" i="4"/>
  <c r="U2428" i="4"/>
  <c r="T2428" i="4"/>
  <c r="U2427" i="4"/>
  <c r="T2427" i="4"/>
  <c r="U2426" i="4"/>
  <c r="T2426" i="4"/>
  <c r="U2425" i="4"/>
  <c r="T2425" i="4"/>
  <c r="U2424" i="4"/>
  <c r="T2424" i="4"/>
  <c r="U2423" i="4"/>
  <c r="T2423" i="4"/>
  <c r="U2422" i="4"/>
  <c r="T2422" i="4"/>
  <c r="U2421" i="4"/>
  <c r="T2421" i="4"/>
  <c r="U2420" i="4"/>
  <c r="T2420" i="4"/>
  <c r="U2419" i="4"/>
  <c r="T2419" i="4"/>
  <c r="U2418" i="4"/>
  <c r="T2418" i="4"/>
  <c r="U2417" i="4"/>
  <c r="T2417" i="4"/>
  <c r="U2416" i="4"/>
  <c r="T2416" i="4"/>
  <c r="U2415" i="4"/>
  <c r="T2415" i="4"/>
  <c r="U2414" i="4"/>
  <c r="T2414" i="4"/>
  <c r="U2413" i="4"/>
  <c r="T2413" i="4"/>
  <c r="U2412" i="4"/>
  <c r="T2412" i="4"/>
  <c r="U2411" i="4"/>
  <c r="T2411" i="4"/>
  <c r="U2410" i="4"/>
  <c r="T2410" i="4"/>
  <c r="U2409" i="4"/>
  <c r="T2409" i="4"/>
  <c r="U2408" i="4"/>
  <c r="T2408" i="4"/>
  <c r="U2407" i="4"/>
  <c r="T2407" i="4"/>
  <c r="U2406" i="4"/>
  <c r="T2406" i="4"/>
  <c r="U2405" i="4"/>
  <c r="T2405" i="4"/>
  <c r="U2404" i="4"/>
  <c r="T2404" i="4"/>
  <c r="U2403" i="4"/>
  <c r="T2403" i="4"/>
  <c r="U2402" i="4"/>
  <c r="T2402" i="4"/>
  <c r="U2401" i="4"/>
  <c r="T2401" i="4"/>
  <c r="U2400" i="4"/>
  <c r="T2400" i="4"/>
  <c r="U2399" i="4"/>
  <c r="T2399" i="4"/>
  <c r="U2398" i="4"/>
  <c r="T2398" i="4"/>
  <c r="U2397" i="4"/>
  <c r="T2397" i="4"/>
  <c r="U2396" i="4"/>
  <c r="T2396" i="4"/>
  <c r="U2395" i="4"/>
  <c r="T2395" i="4"/>
  <c r="U2394" i="4"/>
  <c r="T2394" i="4"/>
  <c r="U2393" i="4"/>
  <c r="T2393" i="4"/>
  <c r="U2392" i="4"/>
  <c r="T2392" i="4"/>
  <c r="U2391" i="4"/>
  <c r="T2391" i="4"/>
  <c r="U2390" i="4"/>
  <c r="T2390" i="4"/>
  <c r="U2389" i="4"/>
  <c r="T2389" i="4"/>
  <c r="U2388" i="4"/>
  <c r="T2388" i="4"/>
  <c r="U2387" i="4"/>
  <c r="T2387" i="4"/>
  <c r="U2386" i="4"/>
  <c r="T2386" i="4"/>
  <c r="U2385" i="4"/>
  <c r="T2385" i="4"/>
  <c r="U2384" i="4"/>
  <c r="T2384" i="4"/>
  <c r="U2383" i="4"/>
  <c r="T2383" i="4"/>
  <c r="U2382" i="4"/>
  <c r="T2382" i="4"/>
  <c r="U2381" i="4"/>
  <c r="T2381" i="4"/>
  <c r="U2380" i="4"/>
  <c r="T2380" i="4"/>
  <c r="U2379" i="4"/>
  <c r="T2379" i="4"/>
  <c r="U2378" i="4"/>
  <c r="T2378" i="4"/>
  <c r="U2377" i="4"/>
  <c r="T2377" i="4"/>
  <c r="U2376" i="4"/>
  <c r="T2376" i="4"/>
  <c r="U2375" i="4"/>
  <c r="T2375" i="4"/>
  <c r="U2374" i="4"/>
  <c r="T2374" i="4"/>
  <c r="U2373" i="4"/>
  <c r="T2373" i="4"/>
  <c r="U2372" i="4"/>
  <c r="T2372" i="4"/>
  <c r="U2371" i="4"/>
  <c r="T2371" i="4"/>
  <c r="U2370" i="4"/>
  <c r="T2370" i="4"/>
  <c r="U2369" i="4"/>
  <c r="T2369" i="4"/>
  <c r="U2368" i="4"/>
  <c r="T2368" i="4"/>
  <c r="U2367" i="4"/>
  <c r="T2367" i="4"/>
  <c r="U2366" i="4"/>
  <c r="T2366" i="4"/>
  <c r="U2365" i="4"/>
  <c r="T2365" i="4"/>
  <c r="U2364" i="4"/>
  <c r="T2364" i="4"/>
  <c r="U2363" i="4"/>
  <c r="T2363" i="4"/>
  <c r="U2362" i="4"/>
  <c r="T2362" i="4"/>
  <c r="U2361" i="4"/>
  <c r="T2361" i="4"/>
  <c r="U2360" i="4"/>
  <c r="T2360" i="4"/>
  <c r="U2359" i="4"/>
  <c r="T2359" i="4"/>
  <c r="U2358" i="4"/>
  <c r="T2358" i="4"/>
  <c r="U2357" i="4"/>
  <c r="T2357" i="4"/>
  <c r="U2356" i="4"/>
  <c r="T2356" i="4"/>
  <c r="U2355" i="4"/>
  <c r="T2355" i="4"/>
  <c r="U2354" i="4"/>
  <c r="T2354" i="4"/>
  <c r="U2353" i="4"/>
  <c r="T2353" i="4"/>
  <c r="U2352" i="4"/>
  <c r="T2352" i="4"/>
  <c r="U2351" i="4"/>
  <c r="T2351" i="4"/>
  <c r="U2350" i="4"/>
  <c r="T2350" i="4"/>
  <c r="U2349" i="4"/>
  <c r="T2349" i="4"/>
  <c r="U2348" i="4"/>
  <c r="T2348" i="4"/>
  <c r="U2347" i="4"/>
  <c r="T2347" i="4"/>
  <c r="U2346" i="4"/>
  <c r="T2346" i="4"/>
  <c r="U2345" i="4"/>
  <c r="T2345" i="4"/>
  <c r="U2344" i="4"/>
  <c r="T2344" i="4"/>
  <c r="U2343" i="4"/>
  <c r="T2343" i="4"/>
  <c r="U2342" i="4"/>
  <c r="T2342" i="4"/>
  <c r="U2341" i="4"/>
  <c r="T2341" i="4"/>
  <c r="U2340" i="4"/>
  <c r="T2340" i="4"/>
  <c r="U2339" i="4"/>
  <c r="T2339" i="4"/>
  <c r="U2338" i="4"/>
  <c r="T2338" i="4"/>
  <c r="U2337" i="4"/>
  <c r="T2337" i="4"/>
  <c r="U2336" i="4"/>
  <c r="T2336" i="4"/>
  <c r="U2335" i="4"/>
  <c r="T2335" i="4"/>
  <c r="U2334" i="4"/>
  <c r="T2334" i="4"/>
  <c r="U2333" i="4"/>
  <c r="T2333" i="4"/>
  <c r="U2332" i="4"/>
  <c r="T2332" i="4"/>
  <c r="U2331" i="4"/>
  <c r="T2331" i="4"/>
  <c r="U2330" i="4"/>
  <c r="T2330" i="4"/>
  <c r="U2329" i="4"/>
  <c r="T2329" i="4"/>
  <c r="U2328" i="4"/>
  <c r="T2328" i="4"/>
  <c r="U2327" i="4"/>
  <c r="T2327" i="4"/>
  <c r="U2326" i="4"/>
  <c r="T2326" i="4"/>
  <c r="U2325" i="4"/>
  <c r="T2325" i="4"/>
  <c r="U2324" i="4"/>
  <c r="T2324" i="4"/>
  <c r="U2323" i="4"/>
  <c r="T2323" i="4"/>
  <c r="U2322" i="4"/>
  <c r="T2322" i="4"/>
  <c r="U2321" i="4"/>
  <c r="T2321" i="4"/>
  <c r="U2320" i="4"/>
  <c r="T2320" i="4"/>
  <c r="U2319" i="4"/>
  <c r="T2319" i="4"/>
  <c r="U2318" i="4"/>
  <c r="T2318" i="4"/>
  <c r="U2317" i="4"/>
  <c r="T2317" i="4"/>
  <c r="U2316" i="4"/>
  <c r="T2316" i="4"/>
  <c r="U2315" i="4"/>
  <c r="T2315" i="4"/>
  <c r="U2314" i="4"/>
  <c r="T2314" i="4"/>
  <c r="U2313" i="4"/>
  <c r="T2313" i="4"/>
  <c r="U2312" i="4"/>
  <c r="T2312" i="4"/>
  <c r="U2311" i="4"/>
  <c r="T2311" i="4"/>
  <c r="U2310" i="4"/>
  <c r="T2310" i="4"/>
  <c r="U2309" i="4"/>
  <c r="T2309" i="4"/>
  <c r="U2308" i="4"/>
  <c r="T2308" i="4"/>
  <c r="U2307" i="4"/>
  <c r="T2307" i="4"/>
  <c r="U2306" i="4"/>
  <c r="T2306" i="4"/>
  <c r="U2305" i="4"/>
  <c r="T2305" i="4"/>
  <c r="U2304" i="4"/>
  <c r="T2304" i="4"/>
  <c r="U2303" i="4"/>
  <c r="T2303" i="4"/>
  <c r="U2302" i="4"/>
  <c r="T2302" i="4"/>
  <c r="U2301" i="4"/>
  <c r="T2301" i="4"/>
  <c r="U2300" i="4"/>
  <c r="T2300" i="4"/>
  <c r="U2299" i="4"/>
  <c r="T2299" i="4"/>
  <c r="U2298" i="4"/>
  <c r="T2298" i="4"/>
  <c r="U2297" i="4"/>
  <c r="T2297" i="4"/>
  <c r="U2296" i="4"/>
  <c r="T2296" i="4"/>
  <c r="U2295" i="4"/>
  <c r="T2295" i="4"/>
  <c r="U2294" i="4"/>
  <c r="T2294" i="4"/>
  <c r="U2293" i="4"/>
  <c r="T2293" i="4"/>
  <c r="U2292" i="4"/>
  <c r="T2292" i="4"/>
  <c r="U2291" i="4"/>
  <c r="T2291" i="4"/>
  <c r="U2290" i="4"/>
  <c r="T2290" i="4"/>
  <c r="U2289" i="4"/>
  <c r="T2289" i="4"/>
  <c r="U2288" i="4"/>
  <c r="T2288" i="4"/>
  <c r="U2287" i="4"/>
  <c r="T2287" i="4"/>
  <c r="U2286" i="4"/>
  <c r="T2286" i="4"/>
  <c r="U2285" i="4"/>
  <c r="T2285" i="4"/>
  <c r="U2284" i="4"/>
  <c r="T2284" i="4"/>
  <c r="U2283" i="4"/>
  <c r="T2283" i="4"/>
  <c r="U2282" i="4"/>
  <c r="T2282" i="4"/>
  <c r="U2281" i="4"/>
  <c r="T2281" i="4"/>
  <c r="U2280" i="4"/>
  <c r="T2280" i="4"/>
  <c r="U2279" i="4"/>
  <c r="T2279" i="4"/>
  <c r="U2278" i="4"/>
  <c r="T2278" i="4"/>
  <c r="U2277" i="4"/>
  <c r="T2277" i="4"/>
  <c r="U2276" i="4"/>
  <c r="T2276" i="4"/>
  <c r="U2275" i="4"/>
  <c r="T2275" i="4"/>
  <c r="U2274" i="4"/>
  <c r="T2274" i="4"/>
  <c r="U2273" i="4"/>
  <c r="T2273" i="4"/>
  <c r="U2272" i="4"/>
  <c r="T2272" i="4"/>
  <c r="U2271" i="4"/>
  <c r="T2271" i="4"/>
  <c r="U2270" i="4"/>
  <c r="T2270" i="4"/>
  <c r="U2269" i="4"/>
  <c r="T2269" i="4"/>
  <c r="U2268" i="4"/>
  <c r="T2268" i="4"/>
  <c r="U2267" i="4"/>
  <c r="T2267" i="4"/>
  <c r="U2266" i="4"/>
  <c r="T2266" i="4"/>
  <c r="U2265" i="4"/>
  <c r="T2265" i="4"/>
  <c r="U2264" i="4"/>
  <c r="T2264" i="4"/>
  <c r="U2263" i="4"/>
  <c r="T2263" i="4"/>
  <c r="U2262" i="4"/>
  <c r="T2262" i="4"/>
  <c r="U2261" i="4"/>
  <c r="T2261" i="4"/>
  <c r="U2260" i="4"/>
  <c r="T2260" i="4"/>
  <c r="U2259" i="4"/>
  <c r="T2259" i="4"/>
  <c r="U2258" i="4"/>
  <c r="T2258" i="4"/>
  <c r="U2257" i="4"/>
  <c r="T2257" i="4"/>
  <c r="U2256" i="4"/>
  <c r="T2256" i="4"/>
  <c r="U2255" i="4"/>
  <c r="T2255" i="4"/>
  <c r="U2254" i="4"/>
  <c r="T2254" i="4"/>
  <c r="U2253" i="4"/>
  <c r="T2253" i="4"/>
  <c r="U2252" i="4"/>
  <c r="T2252" i="4"/>
  <c r="U2251" i="4"/>
  <c r="T2251" i="4"/>
  <c r="U2250" i="4"/>
  <c r="T2250" i="4"/>
  <c r="U2249" i="4"/>
  <c r="T2249" i="4"/>
  <c r="U2248" i="4"/>
  <c r="T2248" i="4"/>
  <c r="U2247" i="4"/>
  <c r="T2247" i="4"/>
  <c r="U2246" i="4"/>
  <c r="T2246" i="4"/>
  <c r="U2245" i="4"/>
  <c r="T2245" i="4"/>
  <c r="U2244" i="4"/>
  <c r="T2244" i="4"/>
  <c r="U2243" i="4"/>
  <c r="T2243" i="4"/>
  <c r="U2242" i="4"/>
  <c r="T2242" i="4"/>
  <c r="U2241" i="4"/>
  <c r="T2241" i="4"/>
  <c r="U2240" i="4"/>
  <c r="T2240" i="4"/>
  <c r="U2239" i="4"/>
  <c r="T2239" i="4"/>
  <c r="U2238" i="4"/>
  <c r="T2238" i="4"/>
  <c r="U2237" i="4"/>
  <c r="T2237" i="4"/>
  <c r="U2236" i="4"/>
  <c r="T2236" i="4"/>
  <c r="U2235" i="4"/>
  <c r="T2235" i="4"/>
  <c r="U2234" i="4"/>
  <c r="T2234" i="4"/>
  <c r="U2233" i="4"/>
  <c r="T2233" i="4"/>
  <c r="U2232" i="4"/>
  <c r="T2232" i="4"/>
  <c r="U2231" i="4"/>
  <c r="T2231" i="4"/>
  <c r="U2230" i="4"/>
  <c r="T2230" i="4"/>
  <c r="U2229" i="4"/>
  <c r="T2229" i="4"/>
  <c r="U2228" i="4"/>
  <c r="T2228" i="4"/>
  <c r="U2227" i="4"/>
  <c r="T2227" i="4"/>
  <c r="U2226" i="4"/>
  <c r="T2226" i="4"/>
  <c r="U2225" i="4"/>
  <c r="T2225" i="4"/>
  <c r="U2224" i="4"/>
  <c r="T2224" i="4"/>
  <c r="U2223" i="4"/>
  <c r="T2223" i="4"/>
  <c r="U2222" i="4"/>
  <c r="T2222" i="4"/>
  <c r="U2221" i="4"/>
  <c r="T2221" i="4"/>
  <c r="U2220" i="4"/>
  <c r="T2220" i="4"/>
  <c r="U2219" i="4"/>
  <c r="T2219" i="4"/>
  <c r="U2218" i="4"/>
  <c r="T2218" i="4"/>
  <c r="U2217" i="4"/>
  <c r="T2217" i="4"/>
  <c r="U2216" i="4"/>
  <c r="T2216" i="4"/>
  <c r="U2215" i="4"/>
  <c r="T2215" i="4"/>
  <c r="U2214" i="4"/>
  <c r="T2214" i="4"/>
  <c r="U2213" i="4"/>
  <c r="T2213" i="4"/>
  <c r="U2212" i="4"/>
  <c r="T2212" i="4"/>
  <c r="U2211" i="4"/>
  <c r="T2211" i="4"/>
  <c r="U2210" i="4"/>
  <c r="T2210" i="4"/>
  <c r="U2209" i="4"/>
  <c r="T2209" i="4"/>
  <c r="S4410" i="4"/>
  <c r="S4409" i="4"/>
  <c r="S4408" i="4"/>
  <c r="S4407" i="4"/>
  <c r="S4406" i="4"/>
  <c r="S4405" i="4"/>
  <c r="S4404" i="4"/>
  <c r="S4403" i="4"/>
  <c r="S4402" i="4"/>
  <c r="S4401" i="4"/>
  <c r="S4400" i="4"/>
  <c r="S4399" i="4"/>
  <c r="S4398" i="4"/>
  <c r="S4397" i="4"/>
  <c r="S4396" i="4"/>
  <c r="S4395" i="4"/>
  <c r="S4394" i="4"/>
  <c r="S4393" i="4"/>
  <c r="S4392" i="4"/>
  <c r="S4391" i="4"/>
  <c r="S4390" i="4"/>
  <c r="S4389" i="4"/>
  <c r="S4388" i="4"/>
  <c r="S4387" i="4"/>
  <c r="S4386" i="4"/>
  <c r="S4385" i="4"/>
  <c r="S4384" i="4"/>
  <c r="S4383" i="4"/>
  <c r="S4382" i="4"/>
  <c r="S4381" i="4"/>
  <c r="S4380" i="4"/>
  <c r="S4379" i="4"/>
  <c r="S4378" i="4"/>
  <c r="S4377" i="4"/>
  <c r="S4376" i="4"/>
  <c r="S4375" i="4"/>
  <c r="S4374" i="4"/>
  <c r="S4373" i="4"/>
  <c r="S4372" i="4"/>
  <c r="S4371" i="4"/>
  <c r="S4370" i="4"/>
  <c r="S4369" i="4"/>
  <c r="S4368" i="4"/>
  <c r="S4367" i="4"/>
  <c r="S4366" i="4"/>
  <c r="S4365" i="4"/>
  <c r="S4364" i="4"/>
  <c r="S4363" i="4"/>
  <c r="S4362" i="4"/>
  <c r="S4361" i="4"/>
  <c r="S4360" i="4"/>
  <c r="S4359" i="4"/>
  <c r="S4358" i="4"/>
  <c r="S4357" i="4"/>
  <c r="S4356" i="4"/>
  <c r="S4355" i="4"/>
  <c r="S4354" i="4"/>
  <c r="S4353" i="4"/>
  <c r="S4352" i="4"/>
  <c r="S4351" i="4"/>
  <c r="S4350" i="4"/>
  <c r="S4349" i="4"/>
  <c r="S4348" i="4"/>
  <c r="S4347" i="4"/>
  <c r="S4346" i="4"/>
  <c r="S4345" i="4"/>
  <c r="S4344" i="4"/>
  <c r="S4343" i="4"/>
  <c r="S4342" i="4"/>
  <c r="S4341" i="4"/>
  <c r="S4340" i="4"/>
  <c r="S4339" i="4"/>
  <c r="S4338" i="4"/>
  <c r="S4337" i="4"/>
  <c r="S4336" i="4"/>
  <c r="S4335" i="4"/>
  <c r="S4334" i="4"/>
  <c r="S4333" i="4"/>
  <c r="S4332" i="4"/>
  <c r="S4331" i="4"/>
  <c r="S4330" i="4"/>
  <c r="S4329" i="4"/>
  <c r="S4328" i="4"/>
  <c r="S4327" i="4"/>
  <c r="S4326" i="4"/>
  <c r="S4325" i="4"/>
  <c r="S4324" i="4"/>
  <c r="S4323" i="4"/>
  <c r="S4322" i="4"/>
  <c r="S4321" i="4"/>
  <c r="S4320" i="4"/>
  <c r="S4319" i="4"/>
  <c r="S4318" i="4"/>
  <c r="S4317" i="4"/>
  <c r="S4316" i="4"/>
  <c r="S4315" i="4"/>
  <c r="S4314" i="4"/>
  <c r="S4313" i="4"/>
  <c r="S4312" i="4"/>
  <c r="S4311" i="4"/>
  <c r="S4310" i="4"/>
  <c r="S4309" i="4"/>
  <c r="S4308" i="4"/>
  <c r="S4307" i="4"/>
  <c r="S4306" i="4"/>
  <c r="S4305" i="4"/>
  <c r="S4304" i="4"/>
  <c r="S4303" i="4"/>
  <c r="S4302" i="4"/>
  <c r="S4301" i="4"/>
  <c r="S4300" i="4"/>
  <c r="S4299" i="4"/>
  <c r="S4298" i="4"/>
  <c r="S4297" i="4"/>
  <c r="S4296" i="4"/>
  <c r="S4295" i="4"/>
  <c r="S4294" i="4"/>
  <c r="S4293" i="4"/>
  <c r="S4292" i="4"/>
  <c r="S4291" i="4"/>
  <c r="S4290" i="4"/>
  <c r="S4289" i="4"/>
  <c r="S4288" i="4"/>
  <c r="S4287" i="4"/>
  <c r="S4286" i="4"/>
  <c r="S4285" i="4"/>
  <c r="S4284" i="4"/>
  <c r="S4283" i="4"/>
  <c r="S4282" i="4"/>
  <c r="S4281" i="4"/>
  <c r="S4280" i="4"/>
  <c r="S4279" i="4"/>
  <c r="S4278" i="4"/>
  <c r="S4277" i="4"/>
  <c r="S4276" i="4"/>
  <c r="S4275" i="4"/>
  <c r="S4274" i="4"/>
  <c r="S4273" i="4"/>
  <c r="S4272" i="4"/>
  <c r="S4271" i="4"/>
  <c r="S4270" i="4"/>
  <c r="S4269" i="4"/>
  <c r="S4268" i="4"/>
  <c r="S4267" i="4"/>
  <c r="S4266" i="4"/>
  <c r="S4265" i="4"/>
  <c r="S4264" i="4"/>
  <c r="S4263" i="4"/>
  <c r="S4262" i="4"/>
  <c r="S4261" i="4"/>
  <c r="S4260" i="4"/>
  <c r="S4259" i="4"/>
  <c r="S4258" i="4"/>
  <c r="S4257" i="4"/>
  <c r="S4256" i="4"/>
  <c r="S4255" i="4"/>
  <c r="S4254" i="4"/>
  <c r="S4253" i="4"/>
  <c r="S4252" i="4"/>
  <c r="S4251" i="4"/>
  <c r="S4250" i="4"/>
  <c r="S4249" i="4"/>
  <c r="S4248" i="4"/>
  <c r="S4247" i="4"/>
  <c r="S4246" i="4"/>
  <c r="S4245" i="4"/>
  <c r="S4244" i="4"/>
  <c r="S4243" i="4"/>
  <c r="S4242" i="4"/>
  <c r="S4241" i="4"/>
  <c r="S4240" i="4"/>
  <c r="S4239" i="4"/>
  <c r="S4238" i="4"/>
  <c r="S4237" i="4"/>
  <c r="S4236" i="4"/>
  <c r="S4235" i="4"/>
  <c r="S4234" i="4"/>
  <c r="S4233" i="4"/>
  <c r="S4232" i="4"/>
  <c r="S4231" i="4"/>
  <c r="S4230" i="4"/>
  <c r="S4229" i="4"/>
  <c r="S4228" i="4"/>
  <c r="S4227" i="4"/>
  <c r="S4226" i="4"/>
  <c r="S4225" i="4"/>
  <c r="S4224" i="4"/>
  <c r="S4223" i="4"/>
  <c r="S4222" i="4"/>
  <c r="S4221" i="4"/>
  <c r="S4220" i="4"/>
  <c r="S4219" i="4"/>
  <c r="S4218" i="4"/>
  <c r="S4217" i="4"/>
  <c r="S4216" i="4"/>
  <c r="S4215" i="4"/>
  <c r="S4214" i="4"/>
  <c r="S4213" i="4"/>
  <c r="S4212" i="4"/>
  <c r="S4211" i="4"/>
  <c r="S4210" i="4"/>
  <c r="S4209" i="4"/>
  <c r="S4208" i="4"/>
  <c r="S4207" i="4"/>
  <c r="S4206" i="4"/>
  <c r="S4205" i="4"/>
  <c r="S4204" i="4"/>
  <c r="S4203" i="4"/>
  <c r="S4202" i="4"/>
  <c r="S4201" i="4"/>
  <c r="S4200" i="4"/>
  <c r="S4199" i="4"/>
  <c r="S4198" i="4"/>
  <c r="S4197" i="4"/>
  <c r="S4196" i="4"/>
  <c r="S4195" i="4"/>
  <c r="S4194" i="4"/>
  <c r="S4193" i="4"/>
  <c r="S4192" i="4"/>
  <c r="S4191" i="4"/>
  <c r="S4190" i="4"/>
  <c r="S4189" i="4"/>
  <c r="S4188" i="4"/>
  <c r="S4187" i="4"/>
  <c r="S4186" i="4"/>
  <c r="S4185" i="4"/>
  <c r="S4184" i="4"/>
  <c r="S4183" i="4"/>
  <c r="S4182" i="4"/>
  <c r="S4181" i="4"/>
  <c r="S4180" i="4"/>
  <c r="S4179" i="4"/>
  <c r="S4178" i="4"/>
  <c r="S4177" i="4"/>
  <c r="S4176" i="4"/>
  <c r="S4175" i="4"/>
  <c r="S4174" i="4"/>
  <c r="S4173" i="4"/>
  <c r="S4172" i="4"/>
  <c r="S4171" i="4"/>
  <c r="S4170" i="4"/>
  <c r="S4169" i="4"/>
  <c r="S4168" i="4"/>
  <c r="S4167" i="4"/>
  <c r="S4166" i="4"/>
  <c r="S4165" i="4"/>
  <c r="S4164" i="4"/>
  <c r="S4163" i="4"/>
  <c r="S4162" i="4"/>
  <c r="S4161" i="4"/>
  <c r="S4160" i="4"/>
  <c r="S4159" i="4"/>
  <c r="S4158" i="4"/>
  <c r="S4157" i="4"/>
  <c r="S4156" i="4"/>
  <c r="S4155" i="4"/>
  <c r="S4154" i="4"/>
  <c r="S4153" i="4"/>
  <c r="S4152" i="4"/>
  <c r="S4151" i="4"/>
  <c r="S4150" i="4"/>
  <c r="S4149" i="4"/>
  <c r="S4148" i="4"/>
  <c r="S4147" i="4"/>
  <c r="S4146" i="4"/>
  <c r="S4145" i="4"/>
  <c r="S4144" i="4"/>
  <c r="S4143" i="4"/>
  <c r="S4142" i="4"/>
  <c r="S4141" i="4"/>
  <c r="S4140" i="4"/>
  <c r="S4139" i="4"/>
  <c r="S4138" i="4"/>
  <c r="S4137" i="4"/>
  <c r="S4136" i="4"/>
  <c r="S4135" i="4"/>
  <c r="S4134" i="4"/>
  <c r="S4133" i="4"/>
  <c r="S4132" i="4"/>
  <c r="S4131" i="4"/>
  <c r="S4130" i="4"/>
  <c r="S4129" i="4"/>
  <c r="S4128" i="4"/>
  <c r="S4127" i="4"/>
  <c r="S4126" i="4"/>
  <c r="S4125" i="4"/>
  <c r="S4124" i="4"/>
  <c r="S4123" i="4"/>
  <c r="S4122" i="4"/>
  <c r="S4121" i="4"/>
  <c r="S4120" i="4"/>
  <c r="S4119" i="4"/>
  <c r="S4118" i="4"/>
  <c r="S4117" i="4"/>
  <c r="S4116" i="4"/>
  <c r="S4115" i="4"/>
  <c r="S4114" i="4"/>
  <c r="S4113" i="4"/>
  <c r="S4112" i="4"/>
  <c r="S4111" i="4"/>
  <c r="S4110" i="4"/>
  <c r="S4109" i="4"/>
  <c r="S4108" i="4"/>
  <c r="S4107" i="4"/>
  <c r="S4106" i="4"/>
  <c r="S4105" i="4"/>
  <c r="S4104" i="4"/>
  <c r="S4103" i="4"/>
  <c r="S4102" i="4"/>
  <c r="S4101" i="4"/>
  <c r="S4100" i="4"/>
  <c r="S4099" i="4"/>
  <c r="S4098" i="4"/>
  <c r="S4097" i="4"/>
  <c r="S4096" i="4"/>
  <c r="S4095" i="4"/>
  <c r="S4094" i="4"/>
  <c r="S4093" i="4"/>
  <c r="S4092" i="4"/>
  <c r="S4091" i="4"/>
  <c r="S4090" i="4"/>
  <c r="S4089" i="4"/>
  <c r="S4088" i="4"/>
  <c r="S4087" i="4"/>
  <c r="S4086" i="4"/>
  <c r="S4085" i="4"/>
  <c r="S4084" i="4"/>
  <c r="S4083" i="4"/>
  <c r="S4082" i="4"/>
  <c r="S4081" i="4"/>
  <c r="S4080" i="4"/>
  <c r="S4079" i="4"/>
  <c r="S4078" i="4"/>
  <c r="S4077" i="4"/>
  <c r="S4076" i="4"/>
  <c r="S4075" i="4"/>
  <c r="S4074" i="4"/>
  <c r="S4073" i="4"/>
  <c r="S4072" i="4"/>
  <c r="S4071" i="4"/>
  <c r="S4070" i="4"/>
  <c r="S4069" i="4"/>
  <c r="S4068" i="4"/>
  <c r="S4067" i="4"/>
  <c r="S4066" i="4"/>
  <c r="S4065" i="4"/>
  <c r="S4064" i="4"/>
  <c r="S4063" i="4"/>
  <c r="S4062" i="4"/>
  <c r="S4061" i="4"/>
  <c r="S4060" i="4"/>
  <c r="S4059" i="4"/>
  <c r="S4058" i="4"/>
  <c r="S4057" i="4"/>
  <c r="S4056" i="4"/>
  <c r="S4055" i="4"/>
  <c r="S4054" i="4"/>
  <c r="S4053" i="4"/>
  <c r="S4052" i="4"/>
  <c r="S4051" i="4"/>
  <c r="S4050" i="4"/>
  <c r="S4049" i="4"/>
  <c r="S4048" i="4"/>
  <c r="S4047" i="4"/>
  <c r="S4046" i="4"/>
  <c r="S4045" i="4"/>
  <c r="S4044" i="4"/>
  <c r="S4043" i="4"/>
  <c r="S4042" i="4"/>
  <c r="S4041" i="4"/>
  <c r="S4040" i="4"/>
  <c r="S4039" i="4"/>
  <c r="S4038" i="4"/>
  <c r="S4037" i="4"/>
  <c r="S4036" i="4"/>
  <c r="S4035" i="4"/>
  <c r="S4034" i="4"/>
  <c r="S4033" i="4"/>
  <c r="S4032" i="4"/>
  <c r="S4031" i="4"/>
  <c r="S4030" i="4"/>
  <c r="S4029" i="4"/>
  <c r="S4028" i="4"/>
  <c r="S4027" i="4"/>
  <c r="S4026" i="4"/>
  <c r="S4025" i="4"/>
  <c r="S4024" i="4"/>
  <c r="S4023" i="4"/>
  <c r="S4022" i="4"/>
  <c r="S4021" i="4"/>
  <c r="S4020" i="4"/>
  <c r="S4019" i="4"/>
  <c r="S4018" i="4"/>
  <c r="S4017" i="4"/>
  <c r="S4016" i="4"/>
  <c r="S4015" i="4"/>
  <c r="S4014" i="4"/>
  <c r="S4013" i="4"/>
  <c r="S4012" i="4"/>
  <c r="S4011" i="4"/>
  <c r="S4010" i="4"/>
  <c r="S4009" i="4"/>
  <c r="S4008" i="4"/>
  <c r="S4007" i="4"/>
  <c r="S4006" i="4"/>
  <c r="S4005" i="4"/>
  <c r="S4004" i="4"/>
  <c r="S4003" i="4"/>
  <c r="S4002" i="4"/>
  <c r="S4001" i="4"/>
  <c r="S4000" i="4"/>
  <c r="S3999" i="4"/>
  <c r="S3998" i="4"/>
  <c r="S3997" i="4"/>
  <c r="S3996" i="4"/>
  <c r="S3995" i="4"/>
  <c r="S3994" i="4"/>
  <c r="S3993" i="4"/>
  <c r="S3992" i="4"/>
  <c r="S3991" i="4"/>
  <c r="S3990" i="4"/>
  <c r="S3989" i="4"/>
  <c r="S3988" i="4"/>
  <c r="S3987" i="4"/>
  <c r="S3986" i="4"/>
  <c r="S3985" i="4"/>
  <c r="S3984" i="4"/>
  <c r="S3983" i="4"/>
  <c r="S3982" i="4"/>
  <c r="S3981" i="4"/>
  <c r="S3980" i="4"/>
  <c r="S3979" i="4"/>
  <c r="S3978" i="4"/>
  <c r="S3977" i="4"/>
  <c r="S3976" i="4"/>
  <c r="S3975" i="4"/>
  <c r="S3974" i="4"/>
  <c r="S3973" i="4"/>
  <c r="S3972" i="4"/>
  <c r="S3971" i="4"/>
  <c r="S3970" i="4"/>
  <c r="S3969" i="4"/>
  <c r="S3968" i="4"/>
  <c r="S3967" i="4"/>
  <c r="S3966" i="4"/>
  <c r="S3965" i="4"/>
  <c r="S3964" i="4"/>
  <c r="S3963" i="4"/>
  <c r="S3962" i="4"/>
  <c r="S3961" i="4"/>
  <c r="S3960" i="4"/>
  <c r="S3959" i="4"/>
  <c r="S3958" i="4"/>
  <c r="S3957" i="4"/>
  <c r="S3956" i="4"/>
  <c r="S3955" i="4"/>
  <c r="S3954" i="4"/>
  <c r="S3953" i="4"/>
  <c r="S3952" i="4"/>
  <c r="S3951" i="4"/>
  <c r="S3950" i="4"/>
  <c r="S3949" i="4"/>
  <c r="S3948" i="4"/>
  <c r="S3947" i="4"/>
  <c r="S3946" i="4"/>
  <c r="S3945" i="4"/>
  <c r="S3944" i="4"/>
  <c r="S3943" i="4"/>
  <c r="S3942" i="4"/>
  <c r="S3941" i="4"/>
  <c r="S3940" i="4"/>
  <c r="S3939" i="4"/>
  <c r="S3938" i="4"/>
  <c r="S3937" i="4"/>
  <c r="S3936" i="4"/>
  <c r="S3935" i="4"/>
  <c r="S3934" i="4"/>
  <c r="S3933" i="4"/>
  <c r="S3932" i="4"/>
  <c r="S3931" i="4"/>
  <c r="S3930" i="4"/>
  <c r="S3929" i="4"/>
  <c r="S3928" i="4"/>
  <c r="S3927" i="4"/>
  <c r="S3926" i="4"/>
  <c r="S3925" i="4"/>
  <c r="S3924" i="4"/>
  <c r="S3923" i="4"/>
  <c r="S3922" i="4"/>
  <c r="S3921" i="4"/>
  <c r="S3920" i="4"/>
  <c r="S3919" i="4"/>
  <c r="S3918" i="4"/>
  <c r="S3917" i="4"/>
  <c r="S3916" i="4"/>
  <c r="S3915" i="4"/>
  <c r="S3914" i="4"/>
  <c r="S3913" i="4"/>
  <c r="S3912" i="4"/>
  <c r="S3911" i="4"/>
  <c r="S3910" i="4"/>
  <c r="S3909" i="4"/>
  <c r="S3908" i="4"/>
  <c r="S3907" i="4"/>
  <c r="S3906" i="4"/>
  <c r="S3905" i="4"/>
  <c r="S3904" i="4"/>
  <c r="S3903" i="4"/>
  <c r="S3902" i="4"/>
  <c r="S3901" i="4"/>
  <c r="S3900" i="4"/>
  <c r="S3899" i="4"/>
  <c r="S3898" i="4"/>
  <c r="S3897" i="4"/>
  <c r="S3896" i="4"/>
  <c r="S3895" i="4"/>
  <c r="S3894" i="4"/>
  <c r="S3893" i="4"/>
  <c r="S3892" i="4"/>
  <c r="S3891" i="4"/>
  <c r="S3890" i="4"/>
  <c r="S3889" i="4"/>
  <c r="S3888" i="4"/>
  <c r="S3887" i="4"/>
  <c r="S3886" i="4"/>
  <c r="S3885" i="4"/>
  <c r="S3884" i="4"/>
  <c r="S3883" i="4"/>
  <c r="S3882" i="4"/>
  <c r="S3881" i="4"/>
  <c r="S3880" i="4"/>
  <c r="S3879" i="4"/>
  <c r="S3878" i="4"/>
  <c r="S3877" i="4"/>
  <c r="S3876" i="4"/>
  <c r="S3875" i="4"/>
  <c r="S3874" i="4"/>
  <c r="S3873" i="4"/>
  <c r="S3872" i="4"/>
  <c r="S3871" i="4"/>
  <c r="S3870" i="4"/>
  <c r="S3869" i="4"/>
  <c r="S3868" i="4"/>
  <c r="S3867" i="4"/>
  <c r="S3866" i="4"/>
  <c r="S3865" i="4"/>
  <c r="S3864" i="4"/>
  <c r="S3863" i="4"/>
  <c r="S3862" i="4"/>
  <c r="S3861" i="4"/>
  <c r="S3860" i="4"/>
  <c r="S3859" i="4"/>
  <c r="S3858" i="4"/>
  <c r="S3857" i="4"/>
  <c r="S3856" i="4"/>
  <c r="S3855" i="4"/>
  <c r="S3854" i="4"/>
  <c r="S3853" i="4"/>
  <c r="S3852" i="4"/>
  <c r="S3851" i="4"/>
  <c r="S3850" i="4"/>
  <c r="S3849" i="4"/>
  <c r="S3848" i="4"/>
  <c r="S3847" i="4"/>
  <c r="S3846" i="4"/>
  <c r="S3845" i="4"/>
  <c r="S3844" i="4"/>
  <c r="S3843" i="4"/>
  <c r="S3842" i="4"/>
  <c r="S3841" i="4"/>
  <c r="S3840" i="4"/>
  <c r="S3839" i="4"/>
  <c r="S3838" i="4"/>
  <c r="S3837" i="4"/>
  <c r="S3836" i="4"/>
  <c r="S3835" i="4"/>
  <c r="S3834" i="4"/>
  <c r="S3833" i="4"/>
  <c r="S3832" i="4"/>
  <c r="S3831" i="4"/>
  <c r="S3830" i="4"/>
  <c r="S3829" i="4"/>
  <c r="S3828" i="4"/>
  <c r="S3827" i="4"/>
  <c r="S3826" i="4"/>
  <c r="S3825" i="4"/>
  <c r="S3824" i="4"/>
  <c r="S3823" i="4"/>
  <c r="S3822" i="4"/>
  <c r="S3821" i="4"/>
  <c r="S3820" i="4"/>
  <c r="S3819" i="4"/>
  <c r="S3818" i="4"/>
  <c r="S3817" i="4"/>
  <c r="S3816" i="4"/>
  <c r="S3815" i="4"/>
  <c r="S3814" i="4"/>
  <c r="S3813" i="4"/>
  <c r="S3812" i="4"/>
  <c r="S3811" i="4"/>
  <c r="S3810" i="4"/>
  <c r="S3809" i="4"/>
  <c r="S3808" i="4"/>
  <c r="S3807" i="4"/>
  <c r="S3806" i="4"/>
  <c r="S3805" i="4"/>
  <c r="S3804" i="4"/>
  <c r="S3803" i="4"/>
  <c r="S3802" i="4"/>
  <c r="S3801" i="4"/>
  <c r="S3800" i="4"/>
  <c r="S3799" i="4"/>
  <c r="S3798" i="4"/>
  <c r="S3797" i="4"/>
  <c r="S3796" i="4"/>
  <c r="S3795" i="4"/>
  <c r="S3794" i="4"/>
  <c r="S3793" i="4"/>
  <c r="S3792" i="4"/>
  <c r="S3791" i="4"/>
  <c r="S3790" i="4"/>
  <c r="S3789" i="4"/>
  <c r="S3788" i="4"/>
  <c r="S3787" i="4"/>
  <c r="S3786" i="4"/>
  <c r="S3785" i="4"/>
  <c r="S3784" i="4"/>
  <c r="S3783" i="4"/>
  <c r="S3782" i="4"/>
  <c r="S3781" i="4"/>
  <c r="S3780" i="4"/>
  <c r="S3779" i="4"/>
  <c r="S3778" i="4"/>
  <c r="S3777" i="4"/>
  <c r="S3776" i="4"/>
  <c r="S3775" i="4"/>
  <c r="S3774" i="4"/>
  <c r="S3773" i="4"/>
  <c r="S3772" i="4"/>
  <c r="S3771" i="4"/>
  <c r="S3770" i="4"/>
  <c r="S3769" i="4"/>
  <c r="S3768" i="4"/>
  <c r="S3767" i="4"/>
  <c r="S3766" i="4"/>
  <c r="S3765" i="4"/>
  <c r="S3764" i="4"/>
  <c r="S3763" i="4"/>
  <c r="S3762" i="4"/>
  <c r="S3761" i="4"/>
  <c r="S3760" i="4"/>
  <c r="S3759" i="4"/>
  <c r="S3758" i="4"/>
  <c r="S3757" i="4"/>
  <c r="S3756" i="4"/>
  <c r="S3755" i="4"/>
  <c r="S3754" i="4"/>
  <c r="S3753" i="4"/>
  <c r="S3752" i="4"/>
  <c r="S3751" i="4"/>
  <c r="S3750" i="4"/>
  <c r="S3749" i="4"/>
  <c r="S3748" i="4"/>
  <c r="S3747" i="4"/>
  <c r="S3746" i="4"/>
  <c r="S3745" i="4"/>
  <c r="S3744" i="4"/>
  <c r="S3743" i="4"/>
  <c r="S3742" i="4"/>
  <c r="S3741" i="4"/>
  <c r="S3740" i="4"/>
  <c r="S3739" i="4"/>
  <c r="S3738" i="4"/>
  <c r="S3737" i="4"/>
  <c r="S3736" i="4"/>
  <c r="S3735" i="4"/>
  <c r="S3734" i="4"/>
  <c r="S3733" i="4"/>
  <c r="S3732" i="4"/>
  <c r="S3731" i="4"/>
  <c r="S3730" i="4"/>
  <c r="S3729" i="4"/>
  <c r="S3728" i="4"/>
  <c r="S3727" i="4"/>
  <c r="S3726" i="4"/>
  <c r="S3725" i="4"/>
  <c r="S3724" i="4"/>
  <c r="S3723" i="4"/>
  <c r="S3722" i="4"/>
  <c r="S3721" i="4"/>
  <c r="S3720" i="4"/>
  <c r="S3719" i="4"/>
  <c r="S3718" i="4"/>
  <c r="S3717" i="4"/>
  <c r="S3716" i="4"/>
  <c r="S3715" i="4"/>
  <c r="S3714" i="4"/>
  <c r="S3713" i="4"/>
  <c r="S3712" i="4"/>
  <c r="S3711" i="4"/>
  <c r="S3710" i="4"/>
  <c r="S3709" i="4"/>
  <c r="S3708" i="4"/>
  <c r="S3707" i="4"/>
  <c r="S3706" i="4"/>
  <c r="S3705" i="4"/>
  <c r="S3704" i="4"/>
  <c r="S3703" i="4"/>
  <c r="S3702" i="4"/>
  <c r="S3701" i="4"/>
  <c r="S3700" i="4"/>
  <c r="S3699" i="4"/>
  <c r="S3698" i="4"/>
  <c r="S3697" i="4"/>
  <c r="S3696" i="4"/>
  <c r="S3695" i="4"/>
  <c r="S3694" i="4"/>
  <c r="S3693" i="4"/>
  <c r="S3692" i="4"/>
  <c r="S3691" i="4"/>
  <c r="S3690" i="4"/>
  <c r="S3689" i="4"/>
  <c r="S3688" i="4"/>
  <c r="S3687" i="4"/>
  <c r="S3686" i="4"/>
  <c r="S3685" i="4"/>
  <c r="S3684" i="4"/>
  <c r="S3683" i="4"/>
  <c r="S3682" i="4"/>
  <c r="S3681" i="4"/>
  <c r="S3680" i="4"/>
  <c r="S3679" i="4"/>
  <c r="S3678" i="4"/>
  <c r="S3677" i="4"/>
  <c r="S3676" i="4"/>
  <c r="S3675" i="4"/>
  <c r="S3674" i="4"/>
  <c r="S3673" i="4"/>
  <c r="S3672" i="4"/>
  <c r="S3671" i="4"/>
  <c r="S3670" i="4"/>
  <c r="S3669" i="4"/>
  <c r="S3668" i="4"/>
  <c r="S3667" i="4"/>
  <c r="S3666" i="4"/>
  <c r="S3665" i="4"/>
  <c r="S3664" i="4"/>
  <c r="S3663" i="4"/>
  <c r="S3662" i="4"/>
  <c r="S3661" i="4"/>
  <c r="S3660" i="4"/>
  <c r="S3659" i="4"/>
  <c r="S3658" i="4"/>
  <c r="S3657" i="4"/>
  <c r="S3656" i="4"/>
  <c r="S3655" i="4"/>
  <c r="S3654" i="4"/>
  <c r="S3653" i="4"/>
  <c r="S3652" i="4"/>
  <c r="S3651" i="4"/>
  <c r="S3650" i="4"/>
  <c r="S3649" i="4"/>
  <c r="S3648" i="4"/>
  <c r="S3647" i="4"/>
  <c r="S3646" i="4"/>
  <c r="S3645" i="4"/>
  <c r="S3644" i="4"/>
  <c r="S3643" i="4"/>
  <c r="S3642" i="4"/>
  <c r="S3641" i="4"/>
  <c r="S3640" i="4"/>
  <c r="S3639" i="4"/>
  <c r="S3638" i="4"/>
  <c r="S3637" i="4"/>
  <c r="S3636" i="4"/>
  <c r="S3635" i="4"/>
  <c r="S3634" i="4"/>
  <c r="S3633" i="4"/>
  <c r="S3632" i="4"/>
  <c r="S3631" i="4"/>
  <c r="S3630" i="4"/>
  <c r="S3629" i="4"/>
  <c r="S3628" i="4"/>
  <c r="S3627" i="4"/>
  <c r="S3626" i="4"/>
  <c r="S3625" i="4"/>
  <c r="S3624" i="4"/>
  <c r="S3623" i="4"/>
  <c r="S3622" i="4"/>
  <c r="S3621" i="4"/>
  <c r="S3620" i="4"/>
  <c r="S3619" i="4"/>
  <c r="S3618" i="4"/>
  <c r="S3617" i="4"/>
  <c r="S3616" i="4"/>
  <c r="S3615" i="4"/>
  <c r="S3614" i="4"/>
  <c r="S3613" i="4"/>
  <c r="S3612" i="4"/>
  <c r="S3611" i="4"/>
  <c r="S3610" i="4"/>
  <c r="S3609" i="4"/>
  <c r="S3608" i="4"/>
  <c r="S3607" i="4"/>
  <c r="S3606" i="4"/>
  <c r="S3605" i="4"/>
  <c r="S3604" i="4"/>
  <c r="S3603" i="4"/>
  <c r="S3602" i="4"/>
  <c r="S3601" i="4"/>
  <c r="S3600" i="4"/>
  <c r="S3599" i="4"/>
  <c r="S3598" i="4"/>
  <c r="S3597" i="4"/>
  <c r="S3596" i="4"/>
  <c r="S3595" i="4"/>
  <c r="S3594" i="4"/>
  <c r="S3593" i="4"/>
  <c r="S3592" i="4"/>
  <c r="S3591" i="4"/>
  <c r="S3590" i="4"/>
  <c r="S3589" i="4"/>
  <c r="S3588" i="4"/>
  <c r="S3587" i="4"/>
  <c r="S3586" i="4"/>
  <c r="S3585" i="4"/>
  <c r="S3584" i="4"/>
  <c r="S3583" i="4"/>
  <c r="S3582" i="4"/>
  <c r="S3581" i="4"/>
  <c r="S3580" i="4"/>
  <c r="S3579" i="4"/>
  <c r="S3578" i="4"/>
  <c r="S3577" i="4"/>
  <c r="S3576" i="4"/>
  <c r="S3575" i="4"/>
  <c r="S3574" i="4"/>
  <c r="S3573" i="4"/>
  <c r="S3572" i="4"/>
  <c r="S3571" i="4"/>
  <c r="S3570" i="4"/>
  <c r="S3569" i="4"/>
  <c r="S3568" i="4"/>
  <c r="S3567" i="4"/>
  <c r="S3566" i="4"/>
  <c r="S3565" i="4"/>
  <c r="S3564" i="4"/>
  <c r="S3563" i="4"/>
  <c r="S3562" i="4"/>
  <c r="S3561" i="4"/>
  <c r="S3560" i="4"/>
  <c r="S3559" i="4"/>
  <c r="S3558" i="4"/>
  <c r="S3557" i="4"/>
  <c r="S3556" i="4"/>
  <c r="S3555" i="4"/>
  <c r="S3554" i="4"/>
  <c r="S3553" i="4"/>
  <c r="S3552" i="4"/>
  <c r="S3551" i="4"/>
  <c r="S3550" i="4"/>
  <c r="S3549" i="4"/>
  <c r="S3548" i="4"/>
  <c r="S3547" i="4"/>
  <c r="S3546" i="4"/>
  <c r="S3545" i="4"/>
  <c r="S3544" i="4"/>
  <c r="S3543" i="4"/>
  <c r="S3542" i="4"/>
  <c r="S3541" i="4"/>
  <c r="S3540" i="4"/>
  <c r="S3539" i="4"/>
  <c r="S3538" i="4"/>
  <c r="S3537" i="4"/>
  <c r="S3536" i="4"/>
  <c r="S3535" i="4"/>
  <c r="S3534" i="4"/>
  <c r="S3533" i="4"/>
  <c r="S3532" i="4"/>
  <c r="S3531" i="4"/>
  <c r="S3530" i="4"/>
  <c r="S3529" i="4"/>
  <c r="S3528" i="4"/>
  <c r="S3527" i="4"/>
  <c r="S3526" i="4"/>
  <c r="S3525" i="4"/>
  <c r="S3524" i="4"/>
  <c r="S3523" i="4"/>
  <c r="S3522" i="4"/>
  <c r="S3521" i="4"/>
  <c r="S3520" i="4"/>
  <c r="S3519" i="4"/>
  <c r="S3518" i="4"/>
  <c r="S3517" i="4"/>
  <c r="S3516" i="4"/>
  <c r="S3515" i="4"/>
  <c r="S3514" i="4"/>
  <c r="S3513" i="4"/>
  <c r="S3512" i="4"/>
  <c r="S3511" i="4"/>
  <c r="S3510" i="4"/>
  <c r="S3509" i="4"/>
  <c r="S3508" i="4"/>
  <c r="S3507" i="4"/>
  <c r="S3506" i="4"/>
  <c r="S3505" i="4"/>
  <c r="S3504" i="4"/>
  <c r="S3503" i="4"/>
  <c r="S3502" i="4"/>
  <c r="S3501" i="4"/>
  <c r="S3500" i="4"/>
  <c r="S3499" i="4"/>
  <c r="S3498" i="4"/>
  <c r="S3497" i="4"/>
  <c r="S3496" i="4"/>
  <c r="S3495" i="4"/>
  <c r="S3494" i="4"/>
  <c r="S3493" i="4"/>
  <c r="S3492" i="4"/>
  <c r="S3491" i="4"/>
  <c r="S3490" i="4"/>
  <c r="S3489" i="4"/>
  <c r="S3488" i="4"/>
  <c r="S3487" i="4"/>
  <c r="S3486" i="4"/>
  <c r="S3485" i="4"/>
  <c r="S3484" i="4"/>
  <c r="S3483" i="4"/>
  <c r="S3482" i="4"/>
  <c r="S3481" i="4"/>
  <c r="S3480" i="4"/>
  <c r="S3479" i="4"/>
  <c r="S3478" i="4"/>
  <c r="S3477" i="4"/>
  <c r="S3476" i="4"/>
  <c r="S3475" i="4"/>
  <c r="S3474" i="4"/>
  <c r="S3473" i="4"/>
  <c r="S3472" i="4"/>
  <c r="S3471" i="4"/>
  <c r="S3470" i="4"/>
  <c r="S3469" i="4"/>
  <c r="S3468" i="4"/>
  <c r="S3467" i="4"/>
  <c r="S3466" i="4"/>
  <c r="S3465" i="4"/>
  <c r="S3464" i="4"/>
  <c r="S3463" i="4"/>
  <c r="S3462" i="4"/>
  <c r="S3461" i="4"/>
  <c r="S3460" i="4"/>
  <c r="S3459" i="4"/>
  <c r="S3458" i="4"/>
  <c r="S3457" i="4"/>
  <c r="S3456" i="4"/>
  <c r="S3455" i="4"/>
  <c r="S3454" i="4"/>
  <c r="S3453" i="4"/>
  <c r="S3452" i="4"/>
  <c r="S3451" i="4"/>
  <c r="S3450" i="4"/>
  <c r="S3449" i="4"/>
  <c r="S3448" i="4"/>
  <c r="S3447" i="4"/>
  <c r="S3446" i="4"/>
  <c r="S3445" i="4"/>
  <c r="S3444" i="4"/>
  <c r="S3443" i="4"/>
  <c r="S3442" i="4"/>
  <c r="S3441" i="4"/>
  <c r="S3440" i="4"/>
  <c r="S3439" i="4"/>
  <c r="S3438" i="4"/>
  <c r="S3437" i="4"/>
  <c r="S3436" i="4"/>
  <c r="S3435" i="4"/>
  <c r="S3434" i="4"/>
  <c r="S3433" i="4"/>
  <c r="S3432" i="4"/>
  <c r="S3431" i="4"/>
  <c r="S3430" i="4"/>
  <c r="S3429" i="4"/>
  <c r="S3428" i="4"/>
  <c r="S3427" i="4"/>
  <c r="S3426" i="4"/>
  <c r="S3425" i="4"/>
  <c r="S3424" i="4"/>
  <c r="S3423" i="4"/>
  <c r="S3422" i="4"/>
  <c r="S3421" i="4"/>
  <c r="S3420" i="4"/>
  <c r="S3419" i="4"/>
  <c r="S3418" i="4"/>
  <c r="S3417" i="4"/>
  <c r="S3416" i="4"/>
  <c r="S3415" i="4"/>
  <c r="S3414" i="4"/>
  <c r="S3413" i="4"/>
  <c r="S3412" i="4"/>
  <c r="S3411" i="4"/>
  <c r="S3410" i="4"/>
  <c r="S3409" i="4"/>
  <c r="S3408" i="4"/>
  <c r="S3407" i="4"/>
  <c r="S3406" i="4"/>
  <c r="S3405" i="4"/>
  <c r="S3404" i="4"/>
  <c r="S3403" i="4"/>
  <c r="S3402" i="4"/>
  <c r="S3401" i="4"/>
  <c r="S3400" i="4"/>
  <c r="S3399" i="4"/>
  <c r="S3398" i="4"/>
  <c r="S3397" i="4"/>
  <c r="S3396" i="4"/>
  <c r="S3395" i="4"/>
  <c r="S3394" i="4"/>
  <c r="S3393" i="4"/>
  <c r="S3392" i="4"/>
  <c r="S3391" i="4"/>
  <c r="S3390" i="4"/>
  <c r="S3389" i="4"/>
  <c r="S3388" i="4"/>
  <c r="S3387" i="4"/>
  <c r="S3386" i="4"/>
  <c r="S3385" i="4"/>
  <c r="S3384" i="4"/>
  <c r="S3383" i="4"/>
  <c r="S3382" i="4"/>
  <c r="S3381" i="4"/>
  <c r="S3380" i="4"/>
  <c r="S3379" i="4"/>
  <c r="S3378" i="4"/>
  <c r="S3377" i="4"/>
  <c r="S3376" i="4"/>
  <c r="S3375" i="4"/>
  <c r="S3374" i="4"/>
  <c r="S3373" i="4"/>
  <c r="S3372" i="4"/>
  <c r="S3371" i="4"/>
  <c r="S3370" i="4"/>
  <c r="S3369" i="4"/>
  <c r="S3368" i="4"/>
  <c r="S3367" i="4"/>
  <c r="S3366" i="4"/>
  <c r="S3365" i="4"/>
  <c r="S3364" i="4"/>
  <c r="S3363" i="4"/>
  <c r="S3362" i="4"/>
  <c r="S3361" i="4"/>
  <c r="S3360" i="4"/>
  <c r="S3359" i="4"/>
  <c r="S3358" i="4"/>
  <c r="S3357" i="4"/>
  <c r="S3356" i="4"/>
  <c r="S3355" i="4"/>
  <c r="S3354" i="4"/>
  <c r="S3353" i="4"/>
  <c r="S3352" i="4"/>
  <c r="S3351" i="4"/>
  <c r="S3350" i="4"/>
  <c r="S3349" i="4"/>
  <c r="S3348" i="4"/>
  <c r="S3347" i="4"/>
  <c r="S3346" i="4"/>
  <c r="S3345" i="4"/>
  <c r="S3344" i="4"/>
  <c r="S3343" i="4"/>
  <c r="S3342" i="4"/>
  <c r="S3341" i="4"/>
  <c r="S3340" i="4"/>
  <c r="S3339" i="4"/>
  <c r="S3338" i="4"/>
  <c r="S3337" i="4"/>
  <c r="S3336" i="4"/>
  <c r="S3335" i="4"/>
  <c r="S3334" i="4"/>
  <c r="S3333" i="4"/>
  <c r="S3332" i="4"/>
  <c r="S3331" i="4"/>
  <c r="S3330" i="4"/>
  <c r="S3329" i="4"/>
  <c r="S3328" i="4"/>
  <c r="S3327" i="4"/>
  <c r="S3326" i="4"/>
  <c r="S3325" i="4"/>
  <c r="S3324" i="4"/>
  <c r="S3323" i="4"/>
  <c r="S3322" i="4"/>
  <c r="S3321" i="4"/>
  <c r="S3320" i="4"/>
  <c r="S3319" i="4"/>
  <c r="S3318" i="4"/>
  <c r="S3317" i="4"/>
  <c r="S3316" i="4"/>
  <c r="S3315" i="4"/>
  <c r="S3314" i="4"/>
  <c r="S3313" i="4"/>
  <c r="S3312" i="4"/>
  <c r="S3311" i="4"/>
  <c r="S3310" i="4"/>
  <c r="S3309" i="4"/>
  <c r="S3308" i="4"/>
  <c r="S3307" i="4"/>
  <c r="S3306" i="4"/>
  <c r="S3305" i="4"/>
  <c r="S3304" i="4"/>
  <c r="S3303" i="4"/>
  <c r="S3302" i="4"/>
  <c r="S3301" i="4"/>
  <c r="S3300" i="4"/>
  <c r="S3299" i="4"/>
  <c r="S3298" i="4"/>
  <c r="S3297" i="4"/>
  <c r="S3296" i="4"/>
  <c r="S3295" i="4"/>
  <c r="S3294" i="4"/>
  <c r="S3293" i="4"/>
  <c r="S3292" i="4"/>
  <c r="S3291" i="4"/>
  <c r="S3290" i="4"/>
  <c r="S3289" i="4"/>
  <c r="S3288" i="4"/>
  <c r="S3287" i="4"/>
  <c r="S3286" i="4"/>
  <c r="S3285" i="4"/>
  <c r="S3284" i="4"/>
  <c r="S3283" i="4"/>
  <c r="S3282" i="4"/>
  <c r="S3281" i="4"/>
  <c r="S3280" i="4"/>
  <c r="S3279" i="4"/>
  <c r="S3278" i="4"/>
  <c r="S3277" i="4"/>
  <c r="S3276" i="4"/>
  <c r="S3275" i="4"/>
  <c r="S3274" i="4"/>
  <c r="S3273" i="4"/>
  <c r="S3272" i="4"/>
  <c r="S3271" i="4"/>
  <c r="S3270" i="4"/>
  <c r="S3269" i="4"/>
  <c r="S3268" i="4"/>
  <c r="S3267" i="4"/>
  <c r="S3266" i="4"/>
  <c r="S3265" i="4"/>
  <c r="S3264" i="4"/>
  <c r="S3263" i="4"/>
  <c r="S3262" i="4"/>
  <c r="S3261" i="4"/>
  <c r="S3260" i="4"/>
  <c r="S3259" i="4"/>
  <c r="S3258" i="4"/>
  <c r="S3257" i="4"/>
  <c r="S3256" i="4"/>
  <c r="S3255" i="4"/>
  <c r="S3254" i="4"/>
  <c r="S3253" i="4"/>
  <c r="S3252" i="4"/>
  <c r="S3251" i="4"/>
  <c r="S3250" i="4"/>
  <c r="S3249" i="4"/>
  <c r="S3248" i="4"/>
  <c r="S3247" i="4"/>
  <c r="S3246" i="4"/>
  <c r="S3245" i="4"/>
  <c r="S3244" i="4"/>
  <c r="S3243" i="4"/>
  <c r="S3242" i="4"/>
  <c r="S3241" i="4"/>
  <c r="S3240" i="4"/>
  <c r="S3239" i="4"/>
  <c r="S3238" i="4"/>
  <c r="S3237" i="4"/>
  <c r="S3236" i="4"/>
  <c r="S3235" i="4"/>
  <c r="S3234" i="4"/>
  <c r="S3233" i="4"/>
  <c r="S3232" i="4"/>
  <c r="S3231" i="4"/>
  <c r="S3230" i="4"/>
  <c r="S3229" i="4"/>
  <c r="S3228" i="4"/>
  <c r="S3227" i="4"/>
  <c r="S3226" i="4"/>
  <c r="S3225" i="4"/>
  <c r="S3224" i="4"/>
  <c r="S3223" i="4"/>
  <c r="S3222" i="4"/>
  <c r="S3221" i="4"/>
  <c r="S3220" i="4"/>
  <c r="S3219" i="4"/>
  <c r="S3218" i="4"/>
  <c r="S3217" i="4"/>
  <c r="S3216" i="4"/>
  <c r="S3215" i="4"/>
  <c r="S3214" i="4"/>
  <c r="S3213" i="4"/>
  <c r="S3212" i="4"/>
  <c r="S3211" i="4"/>
  <c r="S3210" i="4"/>
  <c r="S3209" i="4"/>
  <c r="S3208" i="4"/>
  <c r="S3207" i="4"/>
  <c r="S3206" i="4"/>
  <c r="S3205" i="4"/>
  <c r="S3204" i="4"/>
  <c r="S3203" i="4"/>
  <c r="S3202" i="4"/>
  <c r="S3201" i="4"/>
  <c r="S3200" i="4"/>
  <c r="S3199" i="4"/>
  <c r="S3198" i="4"/>
  <c r="S3197" i="4"/>
  <c r="S3196" i="4"/>
  <c r="S3195" i="4"/>
  <c r="S3194" i="4"/>
  <c r="S3193" i="4"/>
  <c r="S3192" i="4"/>
  <c r="S3191" i="4"/>
  <c r="S3190" i="4"/>
  <c r="S3189" i="4"/>
  <c r="S3188" i="4"/>
  <c r="S3187" i="4"/>
  <c r="S3186" i="4"/>
  <c r="S3185" i="4"/>
  <c r="S3184" i="4"/>
  <c r="S3183" i="4"/>
  <c r="S3182" i="4"/>
  <c r="S3181" i="4"/>
  <c r="S3180" i="4"/>
  <c r="S3179" i="4"/>
  <c r="S3178" i="4"/>
  <c r="S3177" i="4"/>
  <c r="S3176" i="4"/>
  <c r="S3175" i="4"/>
  <c r="S3174" i="4"/>
  <c r="S3173" i="4"/>
  <c r="S3172" i="4"/>
  <c r="S3171" i="4"/>
  <c r="S3170" i="4"/>
  <c r="S3169" i="4"/>
  <c r="S3168" i="4"/>
  <c r="S3167" i="4"/>
  <c r="S3166" i="4"/>
  <c r="S3165" i="4"/>
  <c r="S3164" i="4"/>
  <c r="S3163" i="4"/>
  <c r="S3162" i="4"/>
  <c r="S3161" i="4"/>
  <c r="S3160" i="4"/>
  <c r="S3159" i="4"/>
  <c r="S3158" i="4"/>
  <c r="S3157" i="4"/>
  <c r="S3156" i="4"/>
  <c r="S3155" i="4"/>
  <c r="S3154" i="4"/>
  <c r="S3153" i="4"/>
  <c r="S3152" i="4"/>
  <c r="S3151" i="4"/>
  <c r="S3150" i="4"/>
  <c r="S3149" i="4"/>
  <c r="S3148" i="4"/>
  <c r="S3147" i="4"/>
  <c r="S3146" i="4"/>
  <c r="S3145" i="4"/>
  <c r="S3144" i="4"/>
  <c r="S3143" i="4"/>
  <c r="S3142" i="4"/>
  <c r="S3141" i="4"/>
  <c r="S3140" i="4"/>
  <c r="S3139" i="4"/>
  <c r="S3138" i="4"/>
  <c r="S3137" i="4"/>
  <c r="S3136" i="4"/>
  <c r="S3135" i="4"/>
  <c r="S3134" i="4"/>
  <c r="S3133" i="4"/>
  <c r="S3132" i="4"/>
  <c r="S3131" i="4"/>
  <c r="S3130" i="4"/>
  <c r="S3129" i="4"/>
  <c r="S3128" i="4"/>
  <c r="S3127" i="4"/>
  <c r="S3126" i="4"/>
  <c r="S3125" i="4"/>
  <c r="S3124" i="4"/>
  <c r="S3123" i="4"/>
  <c r="S3122" i="4"/>
  <c r="S3121" i="4"/>
  <c r="S3120" i="4"/>
  <c r="S3119" i="4"/>
  <c r="S3118" i="4"/>
  <c r="S3117" i="4"/>
  <c r="S3116" i="4"/>
  <c r="S3115" i="4"/>
  <c r="S3114" i="4"/>
  <c r="S3113" i="4"/>
  <c r="S3112" i="4"/>
  <c r="S3111" i="4"/>
  <c r="S3110" i="4"/>
  <c r="S3109" i="4"/>
  <c r="S3108" i="4"/>
  <c r="S3107" i="4"/>
  <c r="S3106" i="4"/>
  <c r="S3105" i="4"/>
  <c r="S3104" i="4"/>
  <c r="S3103" i="4"/>
  <c r="S3102" i="4"/>
  <c r="S3101" i="4"/>
  <c r="S3100" i="4"/>
  <c r="S3099" i="4"/>
  <c r="S3098" i="4"/>
  <c r="S3097" i="4"/>
  <c r="S3096" i="4"/>
  <c r="S3095" i="4"/>
  <c r="S3094" i="4"/>
  <c r="S3093" i="4"/>
  <c r="S3092" i="4"/>
  <c r="S3091" i="4"/>
  <c r="S3090" i="4"/>
  <c r="S3089" i="4"/>
  <c r="S3088" i="4"/>
  <c r="S3087" i="4"/>
  <c r="S3086" i="4"/>
  <c r="S3085" i="4"/>
  <c r="S3084" i="4"/>
  <c r="S3083" i="4"/>
  <c r="S3082" i="4"/>
  <c r="S3081" i="4"/>
  <c r="S3080" i="4"/>
  <c r="S3079" i="4"/>
  <c r="S3078" i="4"/>
  <c r="S3077" i="4"/>
  <c r="S3076" i="4"/>
  <c r="S3075" i="4"/>
  <c r="S3074" i="4"/>
  <c r="S3073" i="4"/>
  <c r="S3072" i="4"/>
  <c r="S3071" i="4"/>
  <c r="S3070" i="4"/>
  <c r="S3069" i="4"/>
  <c r="S3068" i="4"/>
  <c r="S3067" i="4"/>
  <c r="S3066" i="4"/>
  <c r="S3065" i="4"/>
  <c r="S3064" i="4"/>
  <c r="S3063" i="4"/>
  <c r="S3062" i="4"/>
  <c r="S3061" i="4"/>
  <c r="S3060" i="4"/>
  <c r="S3059" i="4"/>
  <c r="S3058" i="4"/>
  <c r="S3057" i="4"/>
  <c r="S3056" i="4"/>
  <c r="S3055" i="4"/>
  <c r="S3054" i="4"/>
  <c r="S3053" i="4"/>
  <c r="S3052" i="4"/>
  <c r="S3051" i="4"/>
  <c r="S3050" i="4"/>
  <c r="S3049" i="4"/>
  <c r="S3048" i="4"/>
  <c r="S3047" i="4"/>
  <c r="S3046" i="4"/>
  <c r="S3045" i="4"/>
  <c r="S3044" i="4"/>
  <c r="S3043" i="4"/>
  <c r="S3042" i="4"/>
  <c r="S3041" i="4"/>
  <c r="S3040" i="4"/>
  <c r="S3039" i="4"/>
  <c r="S3038" i="4"/>
  <c r="S3037" i="4"/>
  <c r="S3036" i="4"/>
  <c r="S3035" i="4"/>
  <c r="S3034" i="4"/>
  <c r="S3033" i="4"/>
  <c r="S3032" i="4"/>
  <c r="S3031" i="4"/>
  <c r="S3030" i="4"/>
  <c r="S3029" i="4"/>
  <c r="S3028" i="4"/>
  <c r="S3027" i="4"/>
  <c r="S3026" i="4"/>
  <c r="S3025" i="4"/>
  <c r="S3024" i="4"/>
  <c r="S3023" i="4"/>
  <c r="S3022" i="4"/>
  <c r="S3021" i="4"/>
  <c r="S3020" i="4"/>
  <c r="S3019" i="4"/>
  <c r="S3018" i="4"/>
  <c r="S3017" i="4"/>
  <c r="S3016" i="4"/>
  <c r="S3015" i="4"/>
  <c r="S3014" i="4"/>
  <c r="S3013" i="4"/>
  <c r="S3012" i="4"/>
  <c r="S3011" i="4"/>
  <c r="S3010" i="4"/>
  <c r="S3009" i="4"/>
  <c r="S3008" i="4"/>
  <c r="S3007" i="4"/>
  <c r="S3006" i="4"/>
  <c r="S3005" i="4"/>
  <c r="S3004" i="4"/>
  <c r="S3003" i="4"/>
  <c r="S3002" i="4"/>
  <c r="S3001" i="4"/>
  <c r="S3000" i="4"/>
  <c r="S2999" i="4"/>
  <c r="S2998" i="4"/>
  <c r="S2997" i="4"/>
  <c r="S2996" i="4"/>
  <c r="S2995" i="4"/>
  <c r="S2994" i="4"/>
  <c r="S2993" i="4"/>
  <c r="S2992" i="4"/>
  <c r="S2991" i="4"/>
  <c r="S2990" i="4"/>
  <c r="S2989" i="4"/>
  <c r="S2988" i="4"/>
  <c r="S2987" i="4"/>
  <c r="S2986" i="4"/>
  <c r="S2985" i="4"/>
  <c r="S2984" i="4"/>
  <c r="S2983" i="4"/>
  <c r="S2982" i="4"/>
  <c r="S2981" i="4"/>
  <c r="S2980" i="4"/>
  <c r="S2979" i="4"/>
  <c r="S2978" i="4"/>
  <c r="S2977" i="4"/>
  <c r="S2976" i="4"/>
  <c r="S2975" i="4"/>
  <c r="S2974" i="4"/>
  <c r="S2973" i="4"/>
  <c r="S2972" i="4"/>
  <c r="S2971" i="4"/>
  <c r="S2970" i="4"/>
  <c r="S2969" i="4"/>
  <c r="S2968" i="4"/>
  <c r="S2967" i="4"/>
  <c r="S2966" i="4"/>
  <c r="S2965" i="4"/>
  <c r="S2964" i="4"/>
  <c r="S2963" i="4"/>
  <c r="S2962" i="4"/>
  <c r="S2961" i="4"/>
  <c r="S2960" i="4"/>
  <c r="S2959" i="4"/>
  <c r="S2958" i="4"/>
  <c r="S2957" i="4"/>
  <c r="S2956" i="4"/>
  <c r="S2955" i="4"/>
  <c r="S2954" i="4"/>
  <c r="S2953" i="4"/>
  <c r="S2952" i="4"/>
  <c r="S2951" i="4"/>
  <c r="S2950" i="4"/>
  <c r="S2949" i="4"/>
  <c r="S2948" i="4"/>
  <c r="S2947" i="4"/>
  <c r="S2946" i="4"/>
  <c r="S2945" i="4"/>
  <c r="S2944" i="4"/>
  <c r="S2943" i="4"/>
  <c r="S2942" i="4"/>
  <c r="S2941" i="4"/>
  <c r="S2940" i="4"/>
  <c r="S2939" i="4"/>
  <c r="S2938" i="4"/>
  <c r="S2937" i="4"/>
  <c r="S2936" i="4"/>
  <c r="S2935" i="4"/>
  <c r="S2934" i="4"/>
  <c r="S2933" i="4"/>
  <c r="S2932" i="4"/>
  <c r="S2931" i="4"/>
  <c r="S2930" i="4"/>
  <c r="S2929" i="4"/>
  <c r="S2928" i="4"/>
  <c r="S2927" i="4"/>
  <c r="S2926" i="4"/>
  <c r="S2925" i="4"/>
  <c r="S2924" i="4"/>
  <c r="S2923" i="4"/>
  <c r="S2922" i="4"/>
  <c r="S2921" i="4"/>
  <c r="S2920" i="4"/>
  <c r="S2919" i="4"/>
  <c r="S2918" i="4"/>
  <c r="S2917" i="4"/>
  <c r="S2916" i="4"/>
  <c r="S2915" i="4"/>
  <c r="S2914" i="4"/>
  <c r="S2913" i="4"/>
  <c r="S2912" i="4"/>
  <c r="S2911" i="4"/>
  <c r="S2910" i="4"/>
  <c r="S2909" i="4"/>
  <c r="S2908" i="4"/>
  <c r="S2907" i="4"/>
  <c r="S2906" i="4"/>
  <c r="S2905" i="4"/>
  <c r="S2904" i="4"/>
  <c r="S2903" i="4"/>
  <c r="S2902" i="4"/>
  <c r="S2901" i="4"/>
  <c r="S2900" i="4"/>
  <c r="S2899" i="4"/>
  <c r="S2898" i="4"/>
  <c r="S2897" i="4"/>
  <c r="S2896" i="4"/>
  <c r="S2895" i="4"/>
  <c r="S2894" i="4"/>
  <c r="S2893" i="4"/>
  <c r="S2892" i="4"/>
  <c r="S2891" i="4"/>
  <c r="S2890" i="4"/>
  <c r="S2889" i="4"/>
  <c r="S2888" i="4"/>
  <c r="S2887" i="4"/>
  <c r="S2886" i="4"/>
  <c r="S2885" i="4"/>
  <c r="S2884" i="4"/>
  <c r="S2883" i="4"/>
  <c r="S2882" i="4"/>
  <c r="S2881" i="4"/>
  <c r="S2880" i="4"/>
  <c r="S2879" i="4"/>
  <c r="S2878" i="4"/>
  <c r="S2877" i="4"/>
  <c r="S2876" i="4"/>
  <c r="S2875" i="4"/>
  <c r="S2874" i="4"/>
  <c r="S2873" i="4"/>
  <c r="S2872" i="4"/>
  <c r="S2871" i="4"/>
  <c r="S2870" i="4"/>
  <c r="S2869" i="4"/>
  <c r="S2868" i="4"/>
  <c r="S2867" i="4"/>
  <c r="S2866" i="4"/>
  <c r="S2865" i="4"/>
  <c r="S2864" i="4"/>
  <c r="S2863" i="4"/>
  <c r="S2862" i="4"/>
  <c r="S2861" i="4"/>
  <c r="S2860" i="4"/>
  <c r="S2859" i="4"/>
  <c r="S2858" i="4"/>
  <c r="S2857" i="4"/>
  <c r="S2856" i="4"/>
  <c r="S2855" i="4"/>
  <c r="S2854" i="4"/>
  <c r="S2853" i="4"/>
  <c r="S2852" i="4"/>
  <c r="S2851" i="4"/>
  <c r="S2850" i="4"/>
  <c r="S2849" i="4"/>
  <c r="S2848" i="4"/>
  <c r="S2847" i="4"/>
  <c r="S2846" i="4"/>
  <c r="S2845" i="4"/>
  <c r="S2844" i="4"/>
  <c r="S2843" i="4"/>
  <c r="S2842" i="4"/>
  <c r="S2841" i="4"/>
  <c r="S2840" i="4"/>
  <c r="S2839" i="4"/>
  <c r="S2838" i="4"/>
  <c r="S2837" i="4"/>
  <c r="S2836" i="4"/>
  <c r="S2835" i="4"/>
  <c r="S2834" i="4"/>
  <c r="S2833" i="4"/>
  <c r="S2832" i="4"/>
  <c r="S2831" i="4"/>
  <c r="S2830" i="4"/>
  <c r="S2829" i="4"/>
  <c r="S2828" i="4"/>
  <c r="S2827" i="4"/>
  <c r="S2826" i="4"/>
  <c r="S2825" i="4"/>
  <c r="S2824" i="4"/>
  <c r="S2823" i="4"/>
  <c r="S2822" i="4"/>
  <c r="S2821" i="4"/>
  <c r="S2820" i="4"/>
  <c r="S2819" i="4"/>
  <c r="S2818" i="4"/>
  <c r="S2817" i="4"/>
  <c r="S2816" i="4"/>
  <c r="S2815" i="4"/>
  <c r="S2814" i="4"/>
  <c r="S2813" i="4"/>
  <c r="S2812" i="4"/>
  <c r="S2811" i="4"/>
  <c r="S2810" i="4"/>
  <c r="S2809" i="4"/>
  <c r="S2808" i="4"/>
  <c r="S2807" i="4"/>
  <c r="S2806" i="4"/>
  <c r="S2805" i="4"/>
  <c r="S2804" i="4"/>
  <c r="S2803" i="4"/>
  <c r="S2802" i="4"/>
  <c r="S2801" i="4"/>
  <c r="S2800" i="4"/>
  <c r="S2799" i="4"/>
  <c r="S2798" i="4"/>
  <c r="S2797" i="4"/>
  <c r="S2796" i="4"/>
  <c r="S2795" i="4"/>
  <c r="S2794" i="4"/>
  <c r="S2793" i="4"/>
  <c r="S2792" i="4"/>
  <c r="S2791" i="4"/>
  <c r="S2790" i="4"/>
  <c r="S2789" i="4"/>
  <c r="S2788" i="4"/>
  <c r="S2787" i="4"/>
  <c r="S2786" i="4"/>
  <c r="S2785" i="4"/>
  <c r="S2784" i="4"/>
  <c r="S2783" i="4"/>
  <c r="S2782" i="4"/>
  <c r="S2781" i="4"/>
  <c r="S2780" i="4"/>
  <c r="S2779" i="4"/>
  <c r="S2778" i="4"/>
  <c r="S2777" i="4"/>
  <c r="S2776" i="4"/>
  <c r="S2775" i="4"/>
  <c r="S2774" i="4"/>
  <c r="S2773" i="4"/>
  <c r="S2772" i="4"/>
  <c r="S2771" i="4"/>
  <c r="S2770" i="4"/>
  <c r="S2769" i="4"/>
  <c r="S2768" i="4"/>
  <c r="S2767" i="4"/>
  <c r="S2766" i="4"/>
  <c r="S2765" i="4"/>
  <c r="S2764" i="4"/>
  <c r="S2763" i="4"/>
  <c r="S2762" i="4"/>
  <c r="S2761" i="4"/>
  <c r="S2760" i="4"/>
  <c r="S2759" i="4"/>
  <c r="S2758" i="4"/>
  <c r="S2757" i="4"/>
  <c r="S2756" i="4"/>
  <c r="S2755" i="4"/>
  <c r="S2754" i="4"/>
  <c r="S2753" i="4"/>
  <c r="S2752" i="4"/>
  <c r="S2751" i="4"/>
  <c r="S2750" i="4"/>
  <c r="S2749" i="4"/>
  <c r="S2748" i="4"/>
  <c r="S2747" i="4"/>
  <c r="S2746" i="4"/>
  <c r="S2745" i="4"/>
  <c r="S2744" i="4"/>
  <c r="S2743" i="4"/>
  <c r="S2742" i="4"/>
  <c r="S2741" i="4"/>
  <c r="S2740" i="4"/>
  <c r="S2739" i="4"/>
  <c r="S2738" i="4"/>
  <c r="S2737" i="4"/>
  <c r="S2736" i="4"/>
  <c r="S2735" i="4"/>
  <c r="S2734" i="4"/>
  <c r="S2733" i="4"/>
  <c r="S2732" i="4"/>
  <c r="S2731" i="4"/>
  <c r="S2730" i="4"/>
  <c r="S2729" i="4"/>
  <c r="S2728" i="4"/>
  <c r="S2727" i="4"/>
  <c r="S2726" i="4"/>
  <c r="S2725" i="4"/>
  <c r="S2724" i="4"/>
  <c r="S2723" i="4"/>
  <c r="S2722" i="4"/>
  <c r="S2721" i="4"/>
  <c r="S2720" i="4"/>
  <c r="S2719" i="4"/>
  <c r="S2718" i="4"/>
  <c r="S2717" i="4"/>
  <c r="S2716" i="4"/>
  <c r="S2715" i="4"/>
  <c r="S2714" i="4"/>
  <c r="S2713" i="4"/>
  <c r="S2712" i="4"/>
  <c r="S2711" i="4"/>
  <c r="S2710" i="4"/>
  <c r="S2709" i="4"/>
  <c r="S2708" i="4"/>
  <c r="S2707" i="4"/>
  <c r="S2706" i="4"/>
  <c r="S2705" i="4"/>
  <c r="S2704" i="4"/>
  <c r="S2703" i="4"/>
  <c r="S2702" i="4"/>
  <c r="S2701" i="4"/>
  <c r="S2700" i="4"/>
  <c r="S2699" i="4"/>
  <c r="S2698" i="4"/>
  <c r="S2697" i="4"/>
  <c r="S2696" i="4"/>
  <c r="S2695" i="4"/>
  <c r="S2694" i="4"/>
  <c r="S2693" i="4"/>
  <c r="S2692" i="4"/>
  <c r="S2691" i="4"/>
  <c r="S2690" i="4"/>
  <c r="S2689" i="4"/>
  <c r="S2688" i="4"/>
  <c r="S2687" i="4"/>
  <c r="S2686" i="4"/>
  <c r="S2685" i="4"/>
  <c r="S2684" i="4"/>
  <c r="S2683" i="4"/>
  <c r="S2682" i="4"/>
  <c r="S2681" i="4"/>
  <c r="S2680" i="4"/>
  <c r="S2679" i="4"/>
  <c r="S2678" i="4"/>
  <c r="S2677" i="4"/>
  <c r="S2676" i="4"/>
  <c r="S2675" i="4"/>
  <c r="S2674" i="4"/>
  <c r="S2673" i="4"/>
  <c r="S2672" i="4"/>
  <c r="S2671" i="4"/>
  <c r="S2670" i="4"/>
  <c r="S2669" i="4"/>
  <c r="S2668" i="4"/>
  <c r="S2667" i="4"/>
  <c r="S2666" i="4"/>
  <c r="S2665" i="4"/>
  <c r="S2664" i="4"/>
  <c r="S2663" i="4"/>
  <c r="S2662" i="4"/>
  <c r="S2661" i="4"/>
  <c r="S2660" i="4"/>
  <c r="S2659" i="4"/>
  <c r="S2658" i="4"/>
  <c r="S2657" i="4"/>
  <c r="S2656" i="4"/>
  <c r="S2655" i="4"/>
  <c r="S2654" i="4"/>
  <c r="S2653" i="4"/>
  <c r="S2652" i="4"/>
  <c r="S2651" i="4"/>
  <c r="S2650" i="4"/>
  <c r="S2649" i="4"/>
  <c r="S2648" i="4"/>
  <c r="S2647" i="4"/>
  <c r="S2646" i="4"/>
  <c r="S2645" i="4"/>
  <c r="S2644" i="4"/>
  <c r="S2643" i="4"/>
  <c r="S2642" i="4"/>
  <c r="S2641" i="4"/>
  <c r="S2640" i="4"/>
  <c r="S2639" i="4"/>
  <c r="S2638" i="4"/>
  <c r="S2637" i="4"/>
  <c r="S2636" i="4"/>
  <c r="S2635" i="4"/>
  <c r="S2634" i="4"/>
  <c r="S2633" i="4"/>
  <c r="S2632" i="4"/>
  <c r="S2631" i="4"/>
  <c r="S2630" i="4"/>
  <c r="S2629" i="4"/>
  <c r="S2628" i="4"/>
  <c r="S2627" i="4"/>
  <c r="S2626" i="4"/>
  <c r="S2625" i="4"/>
  <c r="S2624" i="4"/>
  <c r="S2623" i="4"/>
  <c r="S2622" i="4"/>
  <c r="S2621" i="4"/>
  <c r="S2620" i="4"/>
  <c r="S2619" i="4"/>
  <c r="S2618" i="4"/>
  <c r="S2617" i="4"/>
  <c r="S2616" i="4"/>
  <c r="S2615" i="4"/>
  <c r="S2614" i="4"/>
  <c r="S2613" i="4"/>
  <c r="S2612" i="4"/>
  <c r="S2611" i="4"/>
  <c r="S2610" i="4"/>
  <c r="S2609" i="4"/>
  <c r="S2608" i="4"/>
  <c r="S2607" i="4"/>
  <c r="S2606" i="4"/>
  <c r="S2605" i="4"/>
  <c r="S2604" i="4"/>
  <c r="S2603" i="4"/>
  <c r="S2602" i="4"/>
  <c r="S2601" i="4"/>
  <c r="S2600" i="4"/>
  <c r="S2599" i="4"/>
  <c r="S2598" i="4"/>
  <c r="S2597" i="4"/>
  <c r="S2596" i="4"/>
  <c r="S2595" i="4"/>
  <c r="S2594" i="4"/>
  <c r="S2593" i="4"/>
  <c r="S2592" i="4"/>
  <c r="S2591" i="4"/>
  <c r="S2590" i="4"/>
  <c r="S2589" i="4"/>
  <c r="S2588" i="4"/>
  <c r="S2587" i="4"/>
  <c r="S2586" i="4"/>
  <c r="S2585" i="4"/>
  <c r="S2584" i="4"/>
  <c r="S2583" i="4"/>
  <c r="S2582" i="4"/>
  <c r="S2581" i="4"/>
  <c r="S2580" i="4"/>
  <c r="S2579" i="4"/>
  <c r="S2578" i="4"/>
  <c r="S2577" i="4"/>
  <c r="S2576" i="4"/>
  <c r="S2575" i="4"/>
  <c r="S2574" i="4"/>
  <c r="S2573" i="4"/>
  <c r="S2572" i="4"/>
  <c r="S2571" i="4"/>
  <c r="S2570" i="4"/>
  <c r="S2569" i="4"/>
  <c r="S2568" i="4"/>
  <c r="S2567" i="4"/>
  <c r="S2566" i="4"/>
  <c r="S2565" i="4"/>
  <c r="S2564" i="4"/>
  <c r="S2563" i="4"/>
  <c r="S2562" i="4"/>
  <c r="S2561" i="4"/>
  <c r="S2560" i="4"/>
  <c r="S2559" i="4"/>
  <c r="S2558" i="4"/>
  <c r="S2557" i="4"/>
  <c r="S2556" i="4"/>
  <c r="S2555" i="4"/>
  <c r="S2554" i="4"/>
  <c r="S2553" i="4"/>
  <c r="S2552" i="4"/>
  <c r="S2551" i="4"/>
  <c r="S2550" i="4"/>
  <c r="S2549" i="4"/>
  <c r="S2548" i="4"/>
  <c r="S2547" i="4"/>
  <c r="S2546" i="4"/>
  <c r="S2545" i="4"/>
  <c r="S2544" i="4"/>
  <c r="S2543" i="4"/>
  <c r="S2542" i="4"/>
  <c r="S2541" i="4"/>
  <c r="S2540" i="4"/>
  <c r="S2539" i="4"/>
  <c r="S2538" i="4"/>
  <c r="S2537" i="4"/>
  <c r="S2536" i="4"/>
  <c r="S2535" i="4"/>
  <c r="S2534" i="4"/>
  <c r="S2533" i="4"/>
  <c r="S2532" i="4"/>
  <c r="S2531" i="4"/>
  <c r="S2530" i="4"/>
  <c r="S2529" i="4"/>
  <c r="S2528" i="4"/>
  <c r="S2527" i="4"/>
  <c r="S2526" i="4"/>
  <c r="S2525" i="4"/>
  <c r="S2524" i="4"/>
  <c r="S2523" i="4"/>
  <c r="S2522" i="4"/>
  <c r="S2521" i="4"/>
  <c r="S2520" i="4"/>
  <c r="S2519" i="4"/>
  <c r="S2518" i="4"/>
  <c r="S2517" i="4"/>
  <c r="S2516" i="4"/>
  <c r="S2515" i="4"/>
  <c r="S2514" i="4"/>
  <c r="S2513" i="4"/>
  <c r="S2512" i="4"/>
  <c r="S2511" i="4"/>
  <c r="S2510" i="4"/>
  <c r="S2509" i="4"/>
  <c r="S2508" i="4"/>
  <c r="S2507" i="4"/>
  <c r="S2506" i="4"/>
  <c r="S2505" i="4"/>
  <c r="S2504" i="4"/>
  <c r="S2503" i="4"/>
  <c r="S2502" i="4"/>
  <c r="S2501" i="4"/>
  <c r="S2500" i="4"/>
  <c r="S2499" i="4"/>
  <c r="S2498" i="4"/>
  <c r="S2497" i="4"/>
  <c r="S2496" i="4"/>
  <c r="S2495" i="4"/>
  <c r="S2494" i="4"/>
  <c r="S2493" i="4"/>
  <c r="S2492" i="4"/>
  <c r="S2491" i="4"/>
  <c r="S2490" i="4"/>
  <c r="S2489" i="4"/>
  <c r="S2488" i="4"/>
  <c r="S2487" i="4"/>
  <c r="S2486" i="4"/>
  <c r="S2485" i="4"/>
  <c r="S2484" i="4"/>
  <c r="S2483" i="4"/>
  <c r="S2482" i="4"/>
  <c r="S2481" i="4"/>
  <c r="S2480" i="4"/>
  <c r="S2479" i="4"/>
  <c r="S2478" i="4"/>
  <c r="S2477" i="4"/>
  <c r="S2476" i="4"/>
  <c r="S2475" i="4"/>
  <c r="S2474" i="4"/>
  <c r="S2473" i="4"/>
  <c r="S2472" i="4"/>
  <c r="S2471" i="4"/>
  <c r="S2470" i="4"/>
  <c r="S2469" i="4"/>
  <c r="S2468" i="4"/>
  <c r="S2467" i="4"/>
  <c r="S2466" i="4"/>
  <c r="S2465" i="4"/>
  <c r="S2464" i="4"/>
  <c r="S2463" i="4"/>
  <c r="S2462" i="4"/>
  <c r="S2461" i="4"/>
  <c r="S2460" i="4"/>
  <c r="S2459" i="4"/>
  <c r="S2458" i="4"/>
  <c r="S2457" i="4"/>
  <c r="S2456" i="4"/>
  <c r="S2455" i="4"/>
  <c r="S2454" i="4"/>
  <c r="S2453" i="4"/>
  <c r="S2452" i="4"/>
  <c r="S2451" i="4"/>
  <c r="S2450" i="4"/>
  <c r="S2449" i="4"/>
  <c r="S2448" i="4"/>
  <c r="S2447" i="4"/>
  <c r="S2446" i="4"/>
  <c r="S2445" i="4"/>
  <c r="S2444" i="4"/>
  <c r="S2443" i="4"/>
  <c r="S2442" i="4"/>
  <c r="S2441" i="4"/>
  <c r="S2440" i="4"/>
  <c r="S2439" i="4"/>
  <c r="S2438" i="4"/>
  <c r="S2437" i="4"/>
  <c r="S2436" i="4"/>
  <c r="S2435" i="4"/>
  <c r="S2434" i="4"/>
  <c r="S2433" i="4"/>
  <c r="S2432" i="4"/>
  <c r="S2431" i="4"/>
  <c r="S2430" i="4"/>
  <c r="S2429" i="4"/>
  <c r="S2428" i="4"/>
  <c r="S2427" i="4"/>
  <c r="S2426" i="4"/>
  <c r="S2425" i="4"/>
  <c r="S2424" i="4"/>
  <c r="S2423" i="4"/>
  <c r="S2422" i="4"/>
  <c r="S2421" i="4"/>
  <c r="S2420" i="4"/>
  <c r="S2419" i="4"/>
  <c r="S2418" i="4"/>
  <c r="S2417" i="4"/>
  <c r="S2416" i="4"/>
  <c r="S2415" i="4"/>
  <c r="S2414" i="4"/>
  <c r="S2413" i="4"/>
  <c r="S2412" i="4"/>
  <c r="S2411" i="4"/>
  <c r="S2410" i="4"/>
  <c r="S2409" i="4"/>
  <c r="S2408" i="4"/>
  <c r="S2407" i="4"/>
  <c r="S2406" i="4"/>
  <c r="S2405" i="4"/>
  <c r="S2404" i="4"/>
  <c r="S2403" i="4"/>
  <c r="S2402" i="4"/>
  <c r="S2401" i="4"/>
  <c r="S2400" i="4"/>
  <c r="S2399" i="4"/>
  <c r="S2398" i="4"/>
  <c r="S2397" i="4"/>
  <c r="S2396" i="4"/>
  <c r="S2395" i="4"/>
  <c r="S2394" i="4"/>
  <c r="S2393" i="4"/>
  <c r="S2392" i="4"/>
  <c r="S2391" i="4"/>
  <c r="S2390" i="4"/>
  <c r="S2389" i="4"/>
  <c r="S2388" i="4"/>
  <c r="S2387" i="4"/>
  <c r="S2386" i="4"/>
  <c r="S2385" i="4"/>
  <c r="S2384" i="4"/>
  <c r="S2383" i="4"/>
  <c r="S2382" i="4"/>
  <c r="S2381" i="4"/>
  <c r="S2380" i="4"/>
  <c r="S2379" i="4"/>
  <c r="S2378" i="4"/>
  <c r="S2377" i="4"/>
  <c r="S2376" i="4"/>
  <c r="S2375" i="4"/>
  <c r="S2374" i="4"/>
  <c r="S2373" i="4"/>
  <c r="S2372" i="4"/>
  <c r="S2371" i="4"/>
  <c r="S2370" i="4"/>
  <c r="S2369" i="4"/>
  <c r="S2368" i="4"/>
  <c r="S2367" i="4"/>
  <c r="S2366" i="4"/>
  <c r="S2365" i="4"/>
  <c r="S2364" i="4"/>
  <c r="S2363" i="4"/>
  <c r="S2362" i="4"/>
  <c r="S2361" i="4"/>
  <c r="S2360" i="4"/>
  <c r="S2359" i="4"/>
  <c r="S2358" i="4"/>
  <c r="S2357" i="4"/>
  <c r="S2356" i="4"/>
  <c r="S2355" i="4"/>
  <c r="S2354" i="4"/>
  <c r="S2353" i="4"/>
  <c r="S2352" i="4"/>
  <c r="S2351" i="4"/>
  <c r="S2350" i="4"/>
  <c r="S2349" i="4"/>
  <c r="S2348" i="4"/>
  <c r="S2347" i="4"/>
  <c r="S2346" i="4"/>
  <c r="S2345" i="4"/>
  <c r="S2344" i="4"/>
  <c r="S2343" i="4"/>
  <c r="S2342" i="4"/>
  <c r="S2341" i="4"/>
  <c r="S2340" i="4"/>
  <c r="S2339" i="4"/>
  <c r="S2338" i="4"/>
  <c r="S2337" i="4"/>
  <c r="S2336" i="4"/>
  <c r="S2335" i="4"/>
  <c r="S2334" i="4"/>
  <c r="S2333" i="4"/>
  <c r="S2332" i="4"/>
  <c r="S2331" i="4"/>
  <c r="S2330" i="4"/>
  <c r="S2329" i="4"/>
  <c r="S2328" i="4"/>
  <c r="S2327" i="4"/>
  <c r="S2326" i="4"/>
  <c r="S2325" i="4"/>
  <c r="S2324" i="4"/>
  <c r="S2323" i="4"/>
  <c r="S2322" i="4"/>
  <c r="S2321" i="4"/>
  <c r="S2320" i="4"/>
  <c r="S2319" i="4"/>
  <c r="S2318" i="4"/>
  <c r="S2317" i="4"/>
  <c r="S2316" i="4"/>
  <c r="S2315" i="4"/>
  <c r="S2314" i="4"/>
  <c r="S2313" i="4"/>
  <c r="S2312" i="4"/>
  <c r="S2311" i="4"/>
  <c r="S2310" i="4"/>
  <c r="S2309" i="4"/>
  <c r="S2308" i="4"/>
  <c r="S2307" i="4"/>
  <c r="S2306" i="4"/>
  <c r="S2305" i="4"/>
  <c r="S2304" i="4"/>
  <c r="S2303" i="4"/>
  <c r="S2302" i="4"/>
  <c r="S2301" i="4"/>
  <c r="S2300" i="4"/>
  <c r="S2299" i="4"/>
  <c r="S2298" i="4"/>
  <c r="S2297" i="4"/>
  <c r="S2296" i="4"/>
  <c r="S2295" i="4"/>
  <c r="S2294" i="4"/>
  <c r="S2293" i="4"/>
  <c r="S2292" i="4"/>
  <c r="S2291" i="4"/>
  <c r="S2290" i="4"/>
  <c r="S2289" i="4"/>
  <c r="S2288" i="4"/>
  <c r="S2287" i="4"/>
  <c r="S2286" i="4"/>
  <c r="S2285" i="4"/>
  <c r="S2284" i="4"/>
  <c r="S2283" i="4"/>
  <c r="S2282" i="4"/>
  <c r="S2281" i="4"/>
  <c r="S2280" i="4"/>
  <c r="S2279" i="4"/>
  <c r="S2278" i="4"/>
  <c r="S2277" i="4"/>
  <c r="S2276" i="4"/>
  <c r="S2275" i="4"/>
  <c r="S2274" i="4"/>
  <c r="S2273" i="4"/>
  <c r="S2272" i="4"/>
  <c r="S2271" i="4"/>
  <c r="S2270" i="4"/>
  <c r="S2269" i="4"/>
  <c r="S2268" i="4"/>
  <c r="S2267" i="4"/>
  <c r="S2266" i="4"/>
  <c r="S2265" i="4"/>
  <c r="S2264" i="4"/>
  <c r="S2263" i="4"/>
  <c r="S2262" i="4"/>
  <c r="S2261" i="4"/>
  <c r="S2260" i="4"/>
  <c r="S2259" i="4"/>
  <c r="S2258" i="4"/>
  <c r="S2257" i="4"/>
  <c r="S2256" i="4"/>
  <c r="S2255" i="4"/>
  <c r="S2254" i="4"/>
  <c r="S2253" i="4"/>
  <c r="S2252" i="4"/>
  <c r="S2251" i="4"/>
  <c r="S2250" i="4"/>
  <c r="S2249" i="4"/>
  <c r="S2248" i="4"/>
  <c r="S2247" i="4"/>
  <c r="S2246" i="4"/>
  <c r="S2245" i="4"/>
  <c r="S2244" i="4"/>
  <c r="S2243" i="4"/>
  <c r="S2242" i="4"/>
  <c r="S2241" i="4"/>
  <c r="S2240" i="4"/>
  <c r="S2239" i="4"/>
  <c r="S2238" i="4"/>
  <c r="S2237" i="4"/>
  <c r="S2236" i="4"/>
  <c r="S2235" i="4"/>
  <c r="S2234" i="4"/>
  <c r="S2233" i="4"/>
  <c r="S2232" i="4"/>
  <c r="S2231" i="4"/>
  <c r="S2230" i="4"/>
  <c r="S2229" i="4"/>
  <c r="S2228" i="4"/>
  <c r="S2227" i="4"/>
  <c r="S2226" i="4"/>
  <c r="S2225" i="4"/>
  <c r="S2224" i="4"/>
  <c r="S2223" i="4"/>
  <c r="S2222" i="4"/>
  <c r="S2221" i="4"/>
  <c r="S2220" i="4"/>
  <c r="S2219" i="4"/>
  <c r="S2218" i="4"/>
  <c r="S2217" i="4"/>
  <c r="S2216" i="4"/>
  <c r="S2215" i="4"/>
  <c r="S2214" i="4"/>
  <c r="S2213" i="4"/>
  <c r="S2212" i="4"/>
  <c r="S2211" i="4"/>
  <c r="S2210" i="4"/>
  <c r="S2209" i="4"/>
  <c r="R4410" i="4"/>
  <c r="R4409" i="4"/>
  <c r="R4408" i="4"/>
  <c r="R4407" i="4"/>
  <c r="R4406" i="4"/>
  <c r="R4405" i="4"/>
  <c r="R4404" i="4"/>
  <c r="R4403" i="4"/>
  <c r="R4402" i="4"/>
  <c r="R4401" i="4"/>
  <c r="R4400" i="4"/>
  <c r="R4399" i="4"/>
  <c r="R4398" i="4"/>
  <c r="R4397" i="4"/>
  <c r="R4396" i="4"/>
  <c r="R4395" i="4"/>
  <c r="R4394" i="4"/>
  <c r="R4393" i="4"/>
  <c r="R4392" i="4"/>
  <c r="R4391" i="4"/>
  <c r="R4390" i="4"/>
  <c r="R4389" i="4"/>
  <c r="R4388" i="4"/>
  <c r="R4387" i="4"/>
  <c r="R4386" i="4"/>
  <c r="R4385" i="4"/>
  <c r="R4384" i="4"/>
  <c r="R4383" i="4"/>
  <c r="R4382" i="4"/>
  <c r="R4381" i="4"/>
  <c r="R4380" i="4"/>
  <c r="R4379" i="4"/>
  <c r="R4378" i="4"/>
  <c r="R4377" i="4"/>
  <c r="R4376" i="4"/>
  <c r="R4375" i="4"/>
  <c r="R4374" i="4"/>
  <c r="R4373" i="4"/>
  <c r="R4372" i="4"/>
  <c r="R4371" i="4"/>
  <c r="R4370" i="4"/>
  <c r="R4369" i="4"/>
  <c r="R4368" i="4"/>
  <c r="R4367" i="4"/>
  <c r="R4366" i="4"/>
  <c r="R4365" i="4"/>
  <c r="R4364" i="4"/>
  <c r="R4363" i="4"/>
  <c r="R4362" i="4"/>
  <c r="R4361" i="4"/>
  <c r="R4360" i="4"/>
  <c r="R4359" i="4"/>
  <c r="R4358" i="4"/>
  <c r="R4357" i="4"/>
  <c r="R4356" i="4"/>
  <c r="R4355" i="4"/>
  <c r="R4354" i="4"/>
  <c r="R4353" i="4"/>
  <c r="R4352" i="4"/>
  <c r="R4351" i="4"/>
  <c r="R4350" i="4"/>
  <c r="R4349" i="4"/>
  <c r="R4348" i="4"/>
  <c r="R4347" i="4"/>
  <c r="R4346" i="4"/>
  <c r="R4345" i="4"/>
  <c r="R4344" i="4"/>
  <c r="R4343" i="4"/>
  <c r="R4342" i="4"/>
  <c r="R4341" i="4"/>
  <c r="R4340" i="4"/>
  <c r="R4339" i="4"/>
  <c r="R4338" i="4"/>
  <c r="R4337" i="4"/>
  <c r="R4336" i="4"/>
  <c r="R4335" i="4"/>
  <c r="R4334" i="4"/>
  <c r="R4333" i="4"/>
  <c r="R4332" i="4"/>
  <c r="R4331" i="4"/>
  <c r="R4330" i="4"/>
  <c r="R4329" i="4"/>
  <c r="R4328" i="4"/>
  <c r="R4327" i="4"/>
  <c r="R4326" i="4"/>
  <c r="R4325" i="4"/>
  <c r="R4324" i="4"/>
  <c r="R4323" i="4"/>
  <c r="R4322" i="4"/>
  <c r="R4321" i="4"/>
  <c r="R4320" i="4"/>
  <c r="R4319" i="4"/>
  <c r="R4318" i="4"/>
  <c r="R4317" i="4"/>
  <c r="R4316" i="4"/>
  <c r="R4315" i="4"/>
  <c r="R4314" i="4"/>
  <c r="R4313" i="4"/>
  <c r="R4312" i="4"/>
  <c r="R4311" i="4"/>
  <c r="R4310" i="4"/>
  <c r="R4309" i="4"/>
  <c r="R4308" i="4"/>
  <c r="R4307" i="4"/>
  <c r="R4306" i="4"/>
  <c r="R4305" i="4"/>
  <c r="R4304" i="4"/>
  <c r="R4303" i="4"/>
  <c r="R4302" i="4"/>
  <c r="R4301" i="4"/>
  <c r="R4300" i="4"/>
  <c r="R4299" i="4"/>
  <c r="R4298" i="4"/>
  <c r="R4297" i="4"/>
  <c r="R4296" i="4"/>
  <c r="R4295" i="4"/>
  <c r="R4294" i="4"/>
  <c r="R4293" i="4"/>
  <c r="R4292" i="4"/>
  <c r="R4291" i="4"/>
  <c r="R4290" i="4"/>
  <c r="R4289" i="4"/>
  <c r="R4288" i="4"/>
  <c r="R4287" i="4"/>
  <c r="R4286" i="4"/>
  <c r="R4285" i="4"/>
  <c r="R4284" i="4"/>
  <c r="R4283" i="4"/>
  <c r="R4282" i="4"/>
  <c r="R4281" i="4"/>
  <c r="R4280" i="4"/>
  <c r="R4279" i="4"/>
  <c r="R4278" i="4"/>
  <c r="R4277" i="4"/>
  <c r="R4276" i="4"/>
  <c r="R4275" i="4"/>
  <c r="R4274" i="4"/>
  <c r="R4273" i="4"/>
  <c r="R4272" i="4"/>
  <c r="R4271" i="4"/>
  <c r="R4270" i="4"/>
  <c r="R4269" i="4"/>
  <c r="R4268" i="4"/>
  <c r="R4267" i="4"/>
  <c r="R4266" i="4"/>
  <c r="R4265" i="4"/>
  <c r="R4264" i="4"/>
  <c r="R4263" i="4"/>
  <c r="R4262" i="4"/>
  <c r="R4261" i="4"/>
  <c r="R4260" i="4"/>
  <c r="R4259" i="4"/>
  <c r="R4258" i="4"/>
  <c r="R4257" i="4"/>
  <c r="R4256" i="4"/>
  <c r="R4255" i="4"/>
  <c r="R4254" i="4"/>
  <c r="R4253" i="4"/>
  <c r="R4252" i="4"/>
  <c r="R4251" i="4"/>
  <c r="R4250" i="4"/>
  <c r="R4249" i="4"/>
  <c r="R4248" i="4"/>
  <c r="R4247" i="4"/>
  <c r="R4246" i="4"/>
  <c r="R4245" i="4"/>
  <c r="R4244" i="4"/>
  <c r="R4243" i="4"/>
  <c r="R4242" i="4"/>
  <c r="R4241" i="4"/>
  <c r="R4240" i="4"/>
  <c r="R4239" i="4"/>
  <c r="R4238" i="4"/>
  <c r="R4237" i="4"/>
  <c r="R4236" i="4"/>
  <c r="R4235" i="4"/>
  <c r="R4234" i="4"/>
  <c r="R4233" i="4"/>
  <c r="R4232" i="4"/>
  <c r="R4231" i="4"/>
  <c r="R4230" i="4"/>
  <c r="R4229" i="4"/>
  <c r="R4228" i="4"/>
  <c r="R4227" i="4"/>
  <c r="R4226" i="4"/>
  <c r="R4225" i="4"/>
  <c r="R4224" i="4"/>
  <c r="R4223" i="4"/>
  <c r="R4222" i="4"/>
  <c r="R4221" i="4"/>
  <c r="R4220" i="4"/>
  <c r="R4219" i="4"/>
  <c r="R4218" i="4"/>
  <c r="R4217" i="4"/>
  <c r="R4216" i="4"/>
  <c r="R4215" i="4"/>
  <c r="R4214" i="4"/>
  <c r="R4213" i="4"/>
  <c r="R4212" i="4"/>
  <c r="R4211" i="4"/>
  <c r="R4210" i="4"/>
  <c r="R4209" i="4"/>
  <c r="R4208" i="4"/>
  <c r="R4207" i="4"/>
  <c r="R4206" i="4"/>
  <c r="R4205" i="4"/>
  <c r="R4204" i="4"/>
  <c r="R4203" i="4"/>
  <c r="R4202" i="4"/>
  <c r="R4201" i="4"/>
  <c r="R4200" i="4"/>
  <c r="R4199" i="4"/>
  <c r="R4198" i="4"/>
  <c r="R4197" i="4"/>
  <c r="R4196" i="4"/>
  <c r="R4195" i="4"/>
  <c r="R4194" i="4"/>
  <c r="R4193" i="4"/>
  <c r="R4192" i="4"/>
  <c r="R4191" i="4"/>
  <c r="R4190" i="4"/>
  <c r="R4189" i="4"/>
  <c r="R4188" i="4"/>
  <c r="R4187" i="4"/>
  <c r="R4186" i="4"/>
  <c r="R4185" i="4"/>
  <c r="R4184" i="4"/>
  <c r="R4183" i="4"/>
  <c r="R4182" i="4"/>
  <c r="R4181" i="4"/>
  <c r="R4180" i="4"/>
  <c r="R4179" i="4"/>
  <c r="R4178" i="4"/>
  <c r="R4177" i="4"/>
  <c r="R4176" i="4"/>
  <c r="R4175" i="4"/>
  <c r="R4174" i="4"/>
  <c r="R4173" i="4"/>
  <c r="R4172" i="4"/>
  <c r="R4171" i="4"/>
  <c r="R4170" i="4"/>
  <c r="R4169" i="4"/>
  <c r="R4168" i="4"/>
  <c r="R4167" i="4"/>
  <c r="R4166" i="4"/>
  <c r="R4165" i="4"/>
  <c r="R4164" i="4"/>
  <c r="R4163" i="4"/>
  <c r="R4162" i="4"/>
  <c r="R4161" i="4"/>
  <c r="R4160" i="4"/>
  <c r="R4159" i="4"/>
  <c r="R4158" i="4"/>
  <c r="R4157" i="4"/>
  <c r="R4156" i="4"/>
  <c r="R4155" i="4"/>
  <c r="R4154" i="4"/>
  <c r="R4153" i="4"/>
  <c r="R4152" i="4"/>
  <c r="R4151" i="4"/>
  <c r="R4150" i="4"/>
  <c r="R4149" i="4"/>
  <c r="R4148" i="4"/>
  <c r="R4147" i="4"/>
  <c r="R4146" i="4"/>
  <c r="R4145" i="4"/>
  <c r="R4144" i="4"/>
  <c r="R4143" i="4"/>
  <c r="R4142" i="4"/>
  <c r="R4141" i="4"/>
  <c r="R4140" i="4"/>
  <c r="R4139" i="4"/>
  <c r="R4138" i="4"/>
  <c r="R4137" i="4"/>
  <c r="R4136" i="4"/>
  <c r="R4135" i="4"/>
  <c r="R4134" i="4"/>
  <c r="R4133" i="4"/>
  <c r="R4132" i="4"/>
  <c r="R4131" i="4"/>
  <c r="R4130" i="4"/>
  <c r="R4129" i="4"/>
  <c r="R4128" i="4"/>
  <c r="R4127" i="4"/>
  <c r="R4126" i="4"/>
  <c r="R4125" i="4"/>
  <c r="R4124" i="4"/>
  <c r="R4123" i="4"/>
  <c r="R4122" i="4"/>
  <c r="R4121" i="4"/>
  <c r="R4120" i="4"/>
  <c r="R4119" i="4"/>
  <c r="R4118" i="4"/>
  <c r="R4117" i="4"/>
  <c r="R4116" i="4"/>
  <c r="R4115" i="4"/>
  <c r="R4114" i="4"/>
  <c r="R4113" i="4"/>
  <c r="R4112" i="4"/>
  <c r="R4111" i="4"/>
  <c r="R4110" i="4"/>
  <c r="R4109" i="4"/>
  <c r="R4108" i="4"/>
  <c r="R4107" i="4"/>
  <c r="R4106" i="4"/>
  <c r="R4105" i="4"/>
  <c r="R4104" i="4"/>
  <c r="R4103" i="4"/>
  <c r="R4102" i="4"/>
  <c r="R4101" i="4"/>
  <c r="R4100" i="4"/>
  <c r="R4099" i="4"/>
  <c r="R4098" i="4"/>
  <c r="R4097" i="4"/>
  <c r="R4096" i="4"/>
  <c r="R4095" i="4"/>
  <c r="R4094" i="4"/>
  <c r="R4093" i="4"/>
  <c r="R4092" i="4"/>
  <c r="R4091" i="4"/>
  <c r="R4090" i="4"/>
  <c r="R4089" i="4"/>
  <c r="R4088" i="4"/>
  <c r="R4087" i="4"/>
  <c r="R4086" i="4"/>
  <c r="R4085" i="4"/>
  <c r="R4084" i="4"/>
  <c r="R4083" i="4"/>
  <c r="R4082" i="4"/>
  <c r="R4081" i="4"/>
  <c r="R4080" i="4"/>
  <c r="R4079" i="4"/>
  <c r="R4078" i="4"/>
  <c r="R4077" i="4"/>
  <c r="R4076" i="4"/>
  <c r="R4075" i="4"/>
  <c r="R4074" i="4"/>
  <c r="R4073" i="4"/>
  <c r="R4072" i="4"/>
  <c r="R4071" i="4"/>
  <c r="R4070" i="4"/>
  <c r="R4069" i="4"/>
  <c r="R4068" i="4"/>
  <c r="R4067" i="4"/>
  <c r="R4066" i="4"/>
  <c r="R4065" i="4"/>
  <c r="R4064" i="4"/>
  <c r="R4063" i="4"/>
  <c r="R4062" i="4"/>
  <c r="R4061" i="4"/>
  <c r="R4060" i="4"/>
  <c r="R4059" i="4"/>
  <c r="R4058" i="4"/>
  <c r="R4057" i="4"/>
  <c r="R4056" i="4"/>
  <c r="R4055" i="4"/>
  <c r="R4054" i="4"/>
  <c r="R4053" i="4"/>
  <c r="R4052" i="4"/>
  <c r="R4051" i="4"/>
  <c r="R4050" i="4"/>
  <c r="R4049" i="4"/>
  <c r="R4048" i="4"/>
  <c r="R4047" i="4"/>
  <c r="R4046" i="4"/>
  <c r="R4045" i="4"/>
  <c r="R4044" i="4"/>
  <c r="R4043" i="4"/>
  <c r="R4042" i="4"/>
  <c r="R4041" i="4"/>
  <c r="R4040" i="4"/>
  <c r="R4039" i="4"/>
  <c r="R4038" i="4"/>
  <c r="R4037" i="4"/>
  <c r="R4036" i="4"/>
  <c r="R4035" i="4"/>
  <c r="R4034" i="4"/>
  <c r="R4033" i="4"/>
  <c r="R4032" i="4"/>
  <c r="R4031" i="4"/>
  <c r="R4030" i="4"/>
  <c r="R4029" i="4"/>
  <c r="R4028" i="4"/>
  <c r="R4027" i="4"/>
  <c r="R4026" i="4"/>
  <c r="R4025" i="4"/>
  <c r="R4024" i="4"/>
  <c r="R4023" i="4"/>
  <c r="R4022" i="4"/>
  <c r="R4021" i="4"/>
  <c r="R4020" i="4"/>
  <c r="R4019" i="4"/>
  <c r="R4018" i="4"/>
  <c r="R4017" i="4"/>
  <c r="R4016" i="4"/>
  <c r="R4015" i="4"/>
  <c r="R4014" i="4"/>
  <c r="R4013" i="4"/>
  <c r="R4012" i="4"/>
  <c r="R4011" i="4"/>
  <c r="R4010" i="4"/>
  <c r="R4009" i="4"/>
  <c r="R4008" i="4"/>
  <c r="R4007" i="4"/>
  <c r="R4006" i="4"/>
  <c r="R4005" i="4"/>
  <c r="R4004" i="4"/>
  <c r="R4003" i="4"/>
  <c r="R4002" i="4"/>
  <c r="R4001" i="4"/>
  <c r="R4000" i="4"/>
  <c r="R3999" i="4"/>
  <c r="R3998" i="4"/>
  <c r="R3997" i="4"/>
  <c r="R3996" i="4"/>
  <c r="R3995" i="4"/>
  <c r="R3994" i="4"/>
  <c r="R3993" i="4"/>
  <c r="R3992" i="4"/>
  <c r="R3991" i="4"/>
  <c r="R3990" i="4"/>
  <c r="R3989" i="4"/>
  <c r="R3988" i="4"/>
  <c r="R3987" i="4"/>
  <c r="R3986" i="4"/>
  <c r="R3985" i="4"/>
  <c r="R3984" i="4"/>
  <c r="R3983" i="4"/>
  <c r="R3982" i="4"/>
  <c r="R3981" i="4"/>
  <c r="R3980" i="4"/>
  <c r="R3979" i="4"/>
  <c r="R3978" i="4"/>
  <c r="R3977" i="4"/>
  <c r="R3976" i="4"/>
  <c r="R3975" i="4"/>
  <c r="R3974" i="4"/>
  <c r="R3973" i="4"/>
  <c r="R3972" i="4"/>
  <c r="R3971" i="4"/>
  <c r="R3970" i="4"/>
  <c r="R3969" i="4"/>
  <c r="R3968" i="4"/>
  <c r="R3967" i="4"/>
  <c r="R3966" i="4"/>
  <c r="R3965" i="4"/>
  <c r="R3964" i="4"/>
  <c r="R3963" i="4"/>
  <c r="R3962" i="4"/>
  <c r="R3961" i="4"/>
  <c r="R3960" i="4"/>
  <c r="R3959" i="4"/>
  <c r="R3958" i="4"/>
  <c r="R3957" i="4"/>
  <c r="R3956" i="4"/>
  <c r="R3955" i="4"/>
  <c r="R3954" i="4"/>
  <c r="R3953" i="4"/>
  <c r="R3952" i="4"/>
  <c r="R3951" i="4"/>
  <c r="R3950" i="4"/>
  <c r="R3949" i="4"/>
  <c r="R3948" i="4"/>
  <c r="R3947" i="4"/>
  <c r="R3946" i="4"/>
  <c r="R3945" i="4"/>
  <c r="R3944" i="4"/>
  <c r="R3943" i="4"/>
  <c r="R3942" i="4"/>
  <c r="R3941" i="4"/>
  <c r="R3940" i="4"/>
  <c r="R3939" i="4"/>
  <c r="R3938" i="4"/>
  <c r="R3937" i="4"/>
  <c r="R3936" i="4"/>
  <c r="R3935" i="4"/>
  <c r="R3934" i="4"/>
  <c r="R3933" i="4"/>
  <c r="R3932" i="4"/>
  <c r="R3931" i="4"/>
  <c r="R3930" i="4"/>
  <c r="R3929" i="4"/>
  <c r="R3928" i="4"/>
  <c r="R3927" i="4"/>
  <c r="R3926" i="4"/>
  <c r="R3925" i="4"/>
  <c r="R3924" i="4"/>
  <c r="R3923" i="4"/>
  <c r="R3922" i="4"/>
  <c r="R3921" i="4"/>
  <c r="R3920" i="4"/>
  <c r="R3919" i="4"/>
  <c r="R3918" i="4"/>
  <c r="R3917" i="4"/>
  <c r="R3916" i="4"/>
  <c r="R3915" i="4"/>
  <c r="R3914" i="4"/>
  <c r="R3913" i="4"/>
  <c r="R3912" i="4"/>
  <c r="R3911" i="4"/>
  <c r="R3910" i="4"/>
  <c r="R3909" i="4"/>
  <c r="R3908" i="4"/>
  <c r="R3907" i="4"/>
  <c r="R3906" i="4"/>
  <c r="R3905" i="4"/>
  <c r="R3904" i="4"/>
  <c r="R3903" i="4"/>
  <c r="R3902" i="4"/>
  <c r="R3901" i="4"/>
  <c r="R3900" i="4"/>
  <c r="R3899" i="4"/>
  <c r="R3898" i="4"/>
  <c r="R3897" i="4"/>
  <c r="R3896" i="4"/>
  <c r="R3895" i="4"/>
  <c r="R3894" i="4"/>
  <c r="R3893" i="4"/>
  <c r="R3892" i="4"/>
  <c r="R3891" i="4"/>
  <c r="R3890" i="4"/>
  <c r="R3889" i="4"/>
  <c r="R3888" i="4"/>
  <c r="R3887" i="4"/>
  <c r="R3886" i="4"/>
  <c r="R3885" i="4"/>
  <c r="R3884" i="4"/>
  <c r="R3883" i="4"/>
  <c r="R3882" i="4"/>
  <c r="R3881" i="4"/>
  <c r="R3880" i="4"/>
  <c r="R3879" i="4"/>
  <c r="R3878" i="4"/>
  <c r="R3877" i="4"/>
  <c r="R3876" i="4"/>
  <c r="R3875" i="4"/>
  <c r="R3874" i="4"/>
  <c r="R3873" i="4"/>
  <c r="R3872" i="4"/>
  <c r="R3871" i="4"/>
  <c r="R3870" i="4"/>
  <c r="R3869" i="4"/>
  <c r="R3868" i="4"/>
  <c r="R3867" i="4"/>
  <c r="R3866" i="4"/>
  <c r="R3865" i="4"/>
  <c r="R3864" i="4"/>
  <c r="R3863" i="4"/>
  <c r="R3862" i="4"/>
  <c r="R3861" i="4"/>
  <c r="R3860" i="4"/>
  <c r="R3859" i="4"/>
  <c r="R3858" i="4"/>
  <c r="R3857" i="4"/>
  <c r="R3856" i="4"/>
  <c r="R3855" i="4"/>
  <c r="R3854" i="4"/>
  <c r="R3853" i="4"/>
  <c r="R3852" i="4"/>
  <c r="R3851" i="4"/>
  <c r="R3850" i="4"/>
  <c r="R3849" i="4"/>
  <c r="R3848" i="4"/>
  <c r="R3847" i="4"/>
  <c r="R3846" i="4"/>
  <c r="R3845" i="4"/>
  <c r="R3844" i="4"/>
  <c r="R3843" i="4"/>
  <c r="R3842" i="4"/>
  <c r="R3841" i="4"/>
  <c r="R3840" i="4"/>
  <c r="R3839" i="4"/>
  <c r="R3838" i="4"/>
  <c r="R3837" i="4"/>
  <c r="R3836" i="4"/>
  <c r="R3835" i="4"/>
  <c r="R3834" i="4"/>
  <c r="R3833" i="4"/>
  <c r="R3832" i="4"/>
  <c r="R3831" i="4"/>
  <c r="R3830" i="4"/>
  <c r="R3829" i="4"/>
  <c r="R3828" i="4"/>
  <c r="R3827" i="4"/>
  <c r="R3826" i="4"/>
  <c r="R3825" i="4"/>
  <c r="R3824" i="4"/>
  <c r="R3823" i="4"/>
  <c r="R3822" i="4"/>
  <c r="R3821" i="4"/>
  <c r="R3820" i="4"/>
  <c r="R3819" i="4"/>
  <c r="R3818" i="4"/>
  <c r="R3817" i="4"/>
  <c r="R3816" i="4"/>
  <c r="R3815" i="4"/>
  <c r="R3814" i="4"/>
  <c r="R3813" i="4"/>
  <c r="R3812" i="4"/>
  <c r="R3811" i="4"/>
  <c r="R3810" i="4"/>
  <c r="R3809" i="4"/>
  <c r="R3808" i="4"/>
  <c r="R3807" i="4"/>
  <c r="R3806" i="4"/>
  <c r="R3805" i="4"/>
  <c r="R3804" i="4"/>
  <c r="R3803" i="4"/>
  <c r="R3802" i="4"/>
  <c r="R3801" i="4"/>
  <c r="R3800" i="4"/>
  <c r="R3799" i="4"/>
  <c r="R3798" i="4"/>
  <c r="R3797" i="4"/>
  <c r="R3796" i="4"/>
  <c r="R3795" i="4"/>
  <c r="R3794" i="4"/>
  <c r="R3793" i="4"/>
  <c r="R3792" i="4"/>
  <c r="R3791" i="4"/>
  <c r="R3790" i="4"/>
  <c r="R3789" i="4"/>
  <c r="R3788" i="4"/>
  <c r="R3787" i="4"/>
  <c r="R3786" i="4"/>
  <c r="R3785" i="4"/>
  <c r="R3784" i="4"/>
  <c r="R3783" i="4"/>
  <c r="R3782" i="4"/>
  <c r="R3781" i="4"/>
  <c r="R3780" i="4"/>
  <c r="R3779" i="4"/>
  <c r="R3778" i="4"/>
  <c r="R3777" i="4"/>
  <c r="R3776" i="4"/>
  <c r="R3775" i="4"/>
  <c r="R3774" i="4"/>
  <c r="R3773" i="4"/>
  <c r="R3772" i="4"/>
  <c r="R3771" i="4"/>
  <c r="R3770" i="4"/>
  <c r="R3769" i="4"/>
  <c r="R3768" i="4"/>
  <c r="R3767" i="4"/>
  <c r="R3766" i="4"/>
  <c r="R3765" i="4"/>
  <c r="R3764" i="4"/>
  <c r="R3763" i="4"/>
  <c r="R3762" i="4"/>
  <c r="R3761" i="4"/>
  <c r="R3760" i="4"/>
  <c r="R3759" i="4"/>
  <c r="R3758" i="4"/>
  <c r="R3757" i="4"/>
  <c r="R3756" i="4"/>
  <c r="R3755" i="4"/>
  <c r="R3754" i="4"/>
  <c r="R3753" i="4"/>
  <c r="R3752" i="4"/>
  <c r="R3751" i="4"/>
  <c r="R3750" i="4"/>
  <c r="R3749" i="4"/>
  <c r="R3748" i="4"/>
  <c r="R3747" i="4"/>
  <c r="R3746" i="4"/>
  <c r="R3745" i="4"/>
  <c r="R3744" i="4"/>
  <c r="R3743" i="4"/>
  <c r="R3742" i="4"/>
  <c r="R3741" i="4"/>
  <c r="R3740" i="4"/>
  <c r="R3739" i="4"/>
  <c r="R3738" i="4"/>
  <c r="R3737" i="4"/>
  <c r="R3736" i="4"/>
  <c r="R3735" i="4"/>
  <c r="R3734" i="4"/>
  <c r="R3733" i="4"/>
  <c r="R3732" i="4"/>
  <c r="R3731" i="4"/>
  <c r="R3730" i="4"/>
  <c r="R3729" i="4"/>
  <c r="R3728" i="4"/>
  <c r="R3727" i="4"/>
  <c r="R3726" i="4"/>
  <c r="R3725" i="4"/>
  <c r="R3724" i="4"/>
  <c r="R3723" i="4"/>
  <c r="R3722" i="4"/>
  <c r="R3721" i="4"/>
  <c r="R3720" i="4"/>
  <c r="R3719" i="4"/>
  <c r="R3718" i="4"/>
  <c r="R3717" i="4"/>
  <c r="R3716" i="4"/>
  <c r="R3715" i="4"/>
  <c r="R3714" i="4"/>
  <c r="R3713" i="4"/>
  <c r="R3712" i="4"/>
  <c r="R3711" i="4"/>
  <c r="R3710" i="4"/>
  <c r="R3709" i="4"/>
  <c r="R3708" i="4"/>
  <c r="R3707" i="4"/>
  <c r="R3706" i="4"/>
  <c r="R3705" i="4"/>
  <c r="R3704" i="4"/>
  <c r="R3703" i="4"/>
  <c r="R3702" i="4"/>
  <c r="R3701" i="4"/>
  <c r="R3700" i="4"/>
  <c r="R3699" i="4"/>
  <c r="R3698" i="4"/>
  <c r="R3697" i="4"/>
  <c r="R3696" i="4"/>
  <c r="R3695" i="4"/>
  <c r="R3694" i="4"/>
  <c r="R3693" i="4"/>
  <c r="R3692" i="4"/>
  <c r="R3691" i="4"/>
  <c r="R3690" i="4"/>
  <c r="R3689" i="4"/>
  <c r="R3688" i="4"/>
  <c r="R3687" i="4"/>
  <c r="R3686" i="4"/>
  <c r="R3685" i="4"/>
  <c r="R3684" i="4"/>
  <c r="R3683" i="4"/>
  <c r="R3682" i="4"/>
  <c r="R3681" i="4"/>
  <c r="R3680" i="4"/>
  <c r="R3679" i="4"/>
  <c r="R3678" i="4"/>
  <c r="R3677" i="4"/>
  <c r="R3676" i="4"/>
  <c r="R3675" i="4"/>
  <c r="R3674" i="4"/>
  <c r="R3673" i="4"/>
  <c r="R3672" i="4"/>
  <c r="R3671" i="4"/>
  <c r="R3670" i="4"/>
  <c r="R3669" i="4"/>
  <c r="R3668" i="4"/>
  <c r="R3667" i="4"/>
  <c r="R3666" i="4"/>
  <c r="R3665" i="4"/>
  <c r="R3664" i="4"/>
  <c r="R3663" i="4"/>
  <c r="R3662" i="4"/>
  <c r="R3661" i="4"/>
  <c r="R3660" i="4"/>
  <c r="R3659" i="4"/>
  <c r="R3658" i="4"/>
  <c r="R3657" i="4"/>
  <c r="R3656" i="4"/>
  <c r="R3655" i="4"/>
  <c r="R3654" i="4"/>
  <c r="R3653" i="4"/>
  <c r="R3652" i="4"/>
  <c r="R3651" i="4"/>
  <c r="R3650" i="4"/>
  <c r="R3649" i="4"/>
  <c r="R3648" i="4"/>
  <c r="R3647" i="4"/>
  <c r="R3646" i="4"/>
  <c r="R3645" i="4"/>
  <c r="R3644" i="4"/>
  <c r="R3643" i="4"/>
  <c r="R3642" i="4"/>
  <c r="R3641" i="4"/>
  <c r="R3640" i="4"/>
  <c r="R3639" i="4"/>
  <c r="R3638" i="4"/>
  <c r="R3637" i="4"/>
  <c r="R3636" i="4"/>
  <c r="R3635" i="4"/>
  <c r="R3634" i="4"/>
  <c r="R3633" i="4"/>
  <c r="R3632" i="4"/>
  <c r="R3631" i="4"/>
  <c r="R3630" i="4"/>
  <c r="R3629" i="4"/>
  <c r="R3628" i="4"/>
  <c r="R3627" i="4"/>
  <c r="R3626" i="4"/>
  <c r="R3625" i="4"/>
  <c r="R3624" i="4"/>
  <c r="R3623" i="4"/>
  <c r="R3622" i="4"/>
  <c r="R3621" i="4"/>
  <c r="R3620" i="4"/>
  <c r="R3619" i="4"/>
  <c r="R3618" i="4"/>
  <c r="R3617" i="4"/>
  <c r="R3616" i="4"/>
  <c r="R3615" i="4"/>
  <c r="R3614" i="4"/>
  <c r="R3613" i="4"/>
  <c r="R3612" i="4"/>
  <c r="R3611" i="4"/>
  <c r="R3610" i="4"/>
  <c r="R3609" i="4"/>
  <c r="R3608" i="4"/>
  <c r="R3607" i="4"/>
  <c r="R3606" i="4"/>
  <c r="R3605" i="4"/>
  <c r="R3604" i="4"/>
  <c r="R3603" i="4"/>
  <c r="R3602" i="4"/>
  <c r="R3601" i="4"/>
  <c r="R3600" i="4"/>
  <c r="R3599" i="4"/>
  <c r="R3598" i="4"/>
  <c r="R3597" i="4"/>
  <c r="R3596" i="4"/>
  <c r="R3595" i="4"/>
  <c r="R3594" i="4"/>
  <c r="R3593" i="4"/>
  <c r="R3592" i="4"/>
  <c r="R3591" i="4"/>
  <c r="R3590" i="4"/>
  <c r="R3589" i="4"/>
  <c r="R3588" i="4"/>
  <c r="R3587" i="4"/>
  <c r="R3586" i="4"/>
  <c r="R3585" i="4"/>
  <c r="R3584" i="4"/>
  <c r="R3583" i="4"/>
  <c r="R3582" i="4"/>
  <c r="R3581" i="4"/>
  <c r="R3580" i="4"/>
  <c r="R3579" i="4"/>
  <c r="R3578" i="4"/>
  <c r="R3577" i="4"/>
  <c r="R3576" i="4"/>
  <c r="R3575" i="4"/>
  <c r="R3574" i="4"/>
  <c r="R3573" i="4"/>
  <c r="R3572" i="4"/>
  <c r="R3571" i="4"/>
  <c r="R3570" i="4"/>
  <c r="R3569" i="4"/>
  <c r="R3568" i="4"/>
  <c r="R3567" i="4"/>
  <c r="R3566" i="4"/>
  <c r="R3565" i="4"/>
  <c r="R3564" i="4"/>
  <c r="R3563" i="4"/>
  <c r="R3562" i="4"/>
  <c r="R3561" i="4"/>
  <c r="R3560" i="4"/>
  <c r="R3559" i="4"/>
  <c r="R3558" i="4"/>
  <c r="R3557" i="4"/>
  <c r="R3556" i="4"/>
  <c r="R3555" i="4"/>
  <c r="R3554" i="4"/>
  <c r="R3553" i="4"/>
  <c r="R3552" i="4"/>
  <c r="R3551" i="4"/>
  <c r="R3550" i="4"/>
  <c r="R3549" i="4"/>
  <c r="R3548" i="4"/>
  <c r="R3547" i="4"/>
  <c r="R3546" i="4"/>
  <c r="R3545" i="4"/>
  <c r="R3544" i="4"/>
  <c r="R3543" i="4"/>
  <c r="R3542" i="4"/>
  <c r="R3541" i="4"/>
  <c r="R3540" i="4"/>
  <c r="R3539" i="4"/>
  <c r="R3538" i="4"/>
  <c r="R3537" i="4"/>
  <c r="R3536" i="4"/>
  <c r="R3535" i="4"/>
  <c r="R3534" i="4"/>
  <c r="R3533" i="4"/>
  <c r="R3532" i="4"/>
  <c r="R3531" i="4"/>
  <c r="R3530" i="4"/>
  <c r="R3529" i="4"/>
  <c r="R3528" i="4"/>
  <c r="R3527" i="4"/>
  <c r="R3526" i="4"/>
  <c r="R3525" i="4"/>
  <c r="R3524" i="4"/>
  <c r="R3523" i="4"/>
  <c r="R3522" i="4"/>
  <c r="R3521" i="4"/>
  <c r="R3520" i="4"/>
  <c r="R3519" i="4"/>
  <c r="R3518" i="4"/>
  <c r="R3517" i="4"/>
  <c r="R3516" i="4"/>
  <c r="R3515" i="4"/>
  <c r="R3514" i="4"/>
  <c r="R3513" i="4"/>
  <c r="R3512" i="4"/>
  <c r="R3511" i="4"/>
  <c r="R3510" i="4"/>
  <c r="R3509" i="4"/>
  <c r="R3508" i="4"/>
  <c r="R3507" i="4"/>
  <c r="R3506" i="4"/>
  <c r="R3505" i="4"/>
  <c r="R3504" i="4"/>
  <c r="R3503" i="4"/>
  <c r="R3502" i="4"/>
  <c r="R3501" i="4"/>
  <c r="R3500" i="4"/>
  <c r="R3499" i="4"/>
  <c r="R3498" i="4"/>
  <c r="R3497" i="4"/>
  <c r="R3496" i="4"/>
  <c r="R3495" i="4"/>
  <c r="R3494" i="4"/>
  <c r="R3493" i="4"/>
  <c r="R3492" i="4"/>
  <c r="R3491" i="4"/>
  <c r="R3490" i="4"/>
  <c r="R3489" i="4"/>
  <c r="R3488" i="4"/>
  <c r="R3487" i="4"/>
  <c r="R3486" i="4"/>
  <c r="R3485" i="4"/>
  <c r="R3484" i="4"/>
  <c r="R3483" i="4"/>
  <c r="R3482" i="4"/>
  <c r="R3481" i="4"/>
  <c r="R3480" i="4"/>
  <c r="R3479" i="4"/>
  <c r="R3478" i="4"/>
  <c r="R3477" i="4"/>
  <c r="R3476" i="4"/>
  <c r="R3475" i="4"/>
  <c r="R3474" i="4"/>
  <c r="R3473" i="4"/>
  <c r="R3472" i="4"/>
  <c r="R3471" i="4"/>
  <c r="R3470" i="4"/>
  <c r="R3469" i="4"/>
  <c r="R3468" i="4"/>
  <c r="R3467" i="4"/>
  <c r="R3466" i="4"/>
  <c r="R3465" i="4"/>
  <c r="R3464" i="4"/>
  <c r="R3463" i="4"/>
  <c r="R3462" i="4"/>
  <c r="R3461" i="4"/>
  <c r="R3460" i="4"/>
  <c r="R3459" i="4"/>
  <c r="R3458" i="4"/>
  <c r="R3457" i="4"/>
  <c r="R3456" i="4"/>
  <c r="R3455" i="4"/>
  <c r="R3454" i="4"/>
  <c r="R3453" i="4"/>
  <c r="R3452" i="4"/>
  <c r="R3451" i="4"/>
  <c r="R3450" i="4"/>
  <c r="R3449" i="4"/>
  <c r="R3448" i="4"/>
  <c r="R3447" i="4"/>
  <c r="R3446" i="4"/>
  <c r="R3445" i="4"/>
  <c r="R3444" i="4"/>
  <c r="R3443" i="4"/>
  <c r="R3442" i="4"/>
  <c r="R3441" i="4"/>
  <c r="R3440" i="4"/>
  <c r="R3439" i="4"/>
  <c r="R3438" i="4"/>
  <c r="R3437" i="4"/>
  <c r="R3436" i="4"/>
  <c r="R3435" i="4"/>
  <c r="R3434" i="4"/>
  <c r="R3433" i="4"/>
  <c r="R3432" i="4"/>
  <c r="R3431" i="4"/>
  <c r="R3430" i="4"/>
  <c r="R3429" i="4"/>
  <c r="R3428" i="4"/>
  <c r="R3427" i="4"/>
  <c r="R3426" i="4"/>
  <c r="R3425" i="4"/>
  <c r="R3424" i="4"/>
  <c r="R3423" i="4"/>
  <c r="R3422" i="4"/>
  <c r="R3421" i="4"/>
  <c r="R3420" i="4"/>
  <c r="R3419" i="4"/>
  <c r="R3418" i="4"/>
  <c r="R3417" i="4"/>
  <c r="R3416" i="4"/>
  <c r="R3415" i="4"/>
  <c r="R3414" i="4"/>
  <c r="R3413" i="4"/>
  <c r="R3412" i="4"/>
  <c r="R3411" i="4"/>
  <c r="R3410" i="4"/>
  <c r="R3409" i="4"/>
  <c r="R3408" i="4"/>
  <c r="R3407" i="4"/>
  <c r="R3406" i="4"/>
  <c r="R3405" i="4"/>
  <c r="R3404" i="4"/>
  <c r="R3403" i="4"/>
  <c r="R3402" i="4"/>
  <c r="R3401" i="4"/>
  <c r="R3400" i="4"/>
  <c r="R3399" i="4"/>
  <c r="R3398" i="4"/>
  <c r="R3397" i="4"/>
  <c r="R3396" i="4"/>
  <c r="R3395" i="4"/>
  <c r="R3394" i="4"/>
  <c r="R3393" i="4"/>
  <c r="R3392" i="4"/>
  <c r="R3391" i="4"/>
  <c r="R3390" i="4"/>
  <c r="R3389" i="4"/>
  <c r="R3388" i="4"/>
  <c r="R3387" i="4"/>
  <c r="R3386" i="4"/>
  <c r="R3385" i="4"/>
  <c r="R3384" i="4"/>
  <c r="R3383" i="4"/>
  <c r="R3382" i="4"/>
  <c r="R3381" i="4"/>
  <c r="R3380" i="4"/>
  <c r="R3379" i="4"/>
  <c r="R3378" i="4"/>
  <c r="R3377" i="4"/>
  <c r="R3376" i="4"/>
  <c r="R3375" i="4"/>
  <c r="R3374" i="4"/>
  <c r="R3373" i="4"/>
  <c r="R3372" i="4"/>
  <c r="R3371" i="4"/>
  <c r="R3370" i="4"/>
  <c r="R3369" i="4"/>
  <c r="R3368" i="4"/>
  <c r="R3367" i="4"/>
  <c r="R3366" i="4"/>
  <c r="R3365" i="4"/>
  <c r="R3364" i="4"/>
  <c r="R3363" i="4"/>
  <c r="R3362" i="4"/>
  <c r="R3361" i="4"/>
  <c r="R3360" i="4"/>
  <c r="R3359" i="4"/>
  <c r="R3358" i="4"/>
  <c r="R3357" i="4"/>
  <c r="R3356" i="4"/>
  <c r="R3355" i="4"/>
  <c r="R3354" i="4"/>
  <c r="R3353" i="4"/>
  <c r="R3352" i="4"/>
  <c r="R3351" i="4"/>
  <c r="R3350" i="4"/>
  <c r="R3349" i="4"/>
  <c r="R3348" i="4"/>
  <c r="R3347" i="4"/>
  <c r="R3346" i="4"/>
  <c r="R3345" i="4"/>
  <c r="R3344" i="4"/>
  <c r="R3343" i="4"/>
  <c r="R3342" i="4"/>
  <c r="R3341" i="4"/>
  <c r="R3340" i="4"/>
  <c r="R3339" i="4"/>
  <c r="R3338" i="4"/>
  <c r="R3337" i="4"/>
  <c r="R3336" i="4"/>
  <c r="R3335" i="4"/>
  <c r="R3334" i="4"/>
  <c r="R3333" i="4"/>
  <c r="R3332" i="4"/>
  <c r="R3331" i="4"/>
  <c r="R3330" i="4"/>
  <c r="R3329" i="4"/>
  <c r="R3328" i="4"/>
  <c r="R3327" i="4"/>
  <c r="R3326" i="4"/>
  <c r="R3325" i="4"/>
  <c r="R3324" i="4"/>
  <c r="R3323" i="4"/>
  <c r="R3322" i="4"/>
  <c r="R3321" i="4"/>
  <c r="R3320" i="4"/>
  <c r="R3319" i="4"/>
  <c r="R3318" i="4"/>
  <c r="R3317" i="4"/>
  <c r="R3316" i="4"/>
  <c r="R3315" i="4"/>
  <c r="R3314" i="4"/>
  <c r="R3313" i="4"/>
  <c r="R3312" i="4"/>
  <c r="R3311" i="4"/>
  <c r="R3310" i="4"/>
  <c r="R3309" i="4"/>
  <c r="R3308" i="4"/>
  <c r="R3307" i="4"/>
  <c r="R3306" i="4"/>
  <c r="R3305" i="4"/>
  <c r="R3304" i="4"/>
  <c r="R3303" i="4"/>
  <c r="R3302" i="4"/>
  <c r="R3301" i="4"/>
  <c r="R3300" i="4"/>
  <c r="R3299" i="4"/>
  <c r="R3298" i="4"/>
  <c r="R3297" i="4"/>
  <c r="R3296" i="4"/>
  <c r="R3295" i="4"/>
  <c r="R3294" i="4"/>
  <c r="R3293" i="4"/>
  <c r="R3292" i="4"/>
  <c r="R3291" i="4"/>
  <c r="R3290" i="4"/>
  <c r="R3289" i="4"/>
  <c r="R3288" i="4"/>
  <c r="R3287" i="4"/>
  <c r="R3286" i="4"/>
  <c r="R3285" i="4"/>
  <c r="R3284" i="4"/>
  <c r="R3283" i="4"/>
  <c r="R3282" i="4"/>
  <c r="R3281" i="4"/>
  <c r="R3280" i="4"/>
  <c r="R3279" i="4"/>
  <c r="R3278" i="4"/>
  <c r="R3277" i="4"/>
  <c r="R3276" i="4"/>
  <c r="R3275" i="4"/>
  <c r="R3274" i="4"/>
  <c r="R3273" i="4"/>
  <c r="R3272" i="4"/>
  <c r="R3271" i="4"/>
  <c r="R3270" i="4"/>
  <c r="R3269" i="4"/>
  <c r="R3268" i="4"/>
  <c r="R3267" i="4"/>
  <c r="R3266" i="4"/>
  <c r="R3265" i="4"/>
  <c r="R3264" i="4"/>
  <c r="R3263" i="4"/>
  <c r="R3262" i="4"/>
  <c r="R3261" i="4"/>
  <c r="R3260" i="4"/>
  <c r="R3259" i="4"/>
  <c r="R3258" i="4"/>
  <c r="R3257" i="4"/>
  <c r="R3256" i="4"/>
  <c r="R3255" i="4"/>
  <c r="R3254" i="4"/>
  <c r="R3253" i="4"/>
  <c r="R3252" i="4"/>
  <c r="R3251" i="4"/>
  <c r="R3250" i="4"/>
  <c r="R3249" i="4"/>
  <c r="R3248" i="4"/>
  <c r="R3247" i="4"/>
  <c r="R3246" i="4"/>
  <c r="R3245" i="4"/>
  <c r="R3244" i="4"/>
  <c r="R3243" i="4"/>
  <c r="R3242" i="4"/>
  <c r="R3241" i="4"/>
  <c r="R3240" i="4"/>
  <c r="R3239" i="4"/>
  <c r="R3238" i="4"/>
  <c r="R3237" i="4"/>
  <c r="R3236" i="4"/>
  <c r="R3235" i="4"/>
  <c r="R3234" i="4"/>
  <c r="R3233" i="4"/>
  <c r="R3232" i="4"/>
  <c r="R3231" i="4"/>
  <c r="R3230" i="4"/>
  <c r="R3229" i="4"/>
  <c r="R3228" i="4"/>
  <c r="R3227" i="4"/>
  <c r="R3226" i="4"/>
  <c r="R3225" i="4"/>
  <c r="R3224" i="4"/>
  <c r="R3223" i="4"/>
  <c r="R3222" i="4"/>
  <c r="R3221" i="4"/>
  <c r="R3220" i="4"/>
  <c r="R3219" i="4"/>
  <c r="R3218" i="4"/>
  <c r="R3217" i="4"/>
  <c r="R3216" i="4"/>
  <c r="R3215" i="4"/>
  <c r="R3214" i="4"/>
  <c r="R3213" i="4"/>
  <c r="R3212" i="4"/>
  <c r="R3211" i="4"/>
  <c r="R3210" i="4"/>
  <c r="R3209" i="4"/>
  <c r="R3208" i="4"/>
  <c r="R3207" i="4"/>
  <c r="R3206" i="4"/>
  <c r="R3205" i="4"/>
  <c r="R3204" i="4"/>
  <c r="R3203" i="4"/>
  <c r="R3202" i="4"/>
  <c r="R3201" i="4"/>
  <c r="R3200" i="4"/>
  <c r="R3199" i="4"/>
  <c r="R3198" i="4"/>
  <c r="R3197" i="4"/>
  <c r="R3196" i="4"/>
  <c r="R3195" i="4"/>
  <c r="R3194" i="4"/>
  <c r="R3193" i="4"/>
  <c r="R3192" i="4"/>
  <c r="R3191" i="4"/>
  <c r="R3190" i="4"/>
  <c r="R3189" i="4"/>
  <c r="R3188" i="4"/>
  <c r="R3187" i="4"/>
  <c r="R3186" i="4"/>
  <c r="R3185" i="4"/>
  <c r="R3184" i="4"/>
  <c r="R3183" i="4"/>
  <c r="R3182" i="4"/>
  <c r="R3181" i="4"/>
  <c r="R3180" i="4"/>
  <c r="R3179" i="4"/>
  <c r="R3178" i="4"/>
  <c r="R3177" i="4"/>
  <c r="R3176" i="4"/>
  <c r="R3175" i="4"/>
  <c r="R3174" i="4"/>
  <c r="R3173" i="4"/>
  <c r="R3172" i="4"/>
  <c r="R3171" i="4"/>
  <c r="R3170" i="4"/>
  <c r="R3169" i="4"/>
  <c r="R3168" i="4"/>
  <c r="R3167" i="4"/>
  <c r="R3166" i="4"/>
  <c r="R3165" i="4"/>
  <c r="R3164" i="4"/>
  <c r="R3163" i="4"/>
  <c r="R3162" i="4"/>
  <c r="R3161" i="4"/>
  <c r="R3160" i="4"/>
  <c r="R3159" i="4"/>
  <c r="R3158" i="4"/>
  <c r="R3157" i="4"/>
  <c r="R3156" i="4"/>
  <c r="R3155" i="4"/>
  <c r="R3154" i="4"/>
  <c r="R3153" i="4"/>
  <c r="R3152" i="4"/>
  <c r="R3151" i="4"/>
  <c r="R3150" i="4"/>
  <c r="R3149" i="4"/>
  <c r="R3148" i="4"/>
  <c r="R3147" i="4"/>
  <c r="R3146" i="4"/>
  <c r="R3145" i="4"/>
  <c r="R3144" i="4"/>
  <c r="R3143" i="4"/>
  <c r="R3142" i="4"/>
  <c r="R3141" i="4"/>
  <c r="R3140" i="4"/>
  <c r="R3139" i="4"/>
  <c r="R3138" i="4"/>
  <c r="R3137" i="4"/>
  <c r="R3136" i="4"/>
  <c r="R3135" i="4"/>
  <c r="R3134" i="4"/>
  <c r="R3133" i="4"/>
  <c r="R3132" i="4"/>
  <c r="R3131" i="4"/>
  <c r="R3130" i="4"/>
  <c r="R3129" i="4"/>
  <c r="R3128" i="4"/>
  <c r="R3127" i="4"/>
  <c r="R3126" i="4"/>
  <c r="R3125" i="4"/>
  <c r="R3124" i="4"/>
  <c r="R3123" i="4"/>
  <c r="R3122" i="4"/>
  <c r="R3121" i="4"/>
  <c r="R3120" i="4"/>
  <c r="R3119" i="4"/>
  <c r="R3118" i="4"/>
  <c r="R3117" i="4"/>
  <c r="R3116" i="4"/>
  <c r="R3115" i="4"/>
  <c r="R3114" i="4"/>
  <c r="R3113" i="4"/>
  <c r="R3112" i="4"/>
  <c r="R3111" i="4"/>
  <c r="R3110" i="4"/>
  <c r="R3109" i="4"/>
  <c r="R3108" i="4"/>
  <c r="R3107" i="4"/>
  <c r="R3106" i="4"/>
  <c r="R3105" i="4"/>
  <c r="R3104" i="4"/>
  <c r="R3103" i="4"/>
  <c r="R3102" i="4"/>
  <c r="R3101" i="4"/>
  <c r="R3100" i="4"/>
  <c r="R3099" i="4"/>
  <c r="R3098" i="4"/>
  <c r="R3097" i="4"/>
  <c r="R3096" i="4"/>
  <c r="R3095" i="4"/>
  <c r="R3094" i="4"/>
  <c r="R3093" i="4"/>
  <c r="R3092" i="4"/>
  <c r="R3091" i="4"/>
  <c r="R3090" i="4"/>
  <c r="R3089" i="4"/>
  <c r="R3088" i="4"/>
  <c r="R3087" i="4"/>
  <c r="R3086" i="4"/>
  <c r="R3085" i="4"/>
  <c r="R3084" i="4"/>
  <c r="R3083" i="4"/>
  <c r="R3082" i="4"/>
  <c r="R3081" i="4"/>
  <c r="R3080" i="4"/>
  <c r="R3079" i="4"/>
  <c r="R3078" i="4"/>
  <c r="R3077" i="4"/>
  <c r="R3076" i="4"/>
  <c r="R3075" i="4"/>
  <c r="R3074" i="4"/>
  <c r="R3073" i="4"/>
  <c r="R3072" i="4"/>
  <c r="R3071" i="4"/>
  <c r="R3070" i="4"/>
  <c r="R3069" i="4"/>
  <c r="R3068" i="4"/>
  <c r="R3067" i="4"/>
  <c r="R3066" i="4"/>
  <c r="R3065" i="4"/>
  <c r="R3064" i="4"/>
  <c r="R3063" i="4"/>
  <c r="R3062" i="4"/>
  <c r="R3061" i="4"/>
  <c r="R3060" i="4"/>
  <c r="R3059" i="4"/>
  <c r="R3058" i="4"/>
  <c r="R3057" i="4"/>
  <c r="R3056" i="4"/>
  <c r="R3055" i="4"/>
  <c r="R3054" i="4"/>
  <c r="R3053" i="4"/>
  <c r="R3052" i="4"/>
  <c r="R3051" i="4"/>
  <c r="R3050" i="4"/>
  <c r="R3049" i="4"/>
  <c r="R3048" i="4"/>
  <c r="R3047" i="4"/>
  <c r="R3046" i="4"/>
  <c r="R3045" i="4"/>
  <c r="R3044" i="4"/>
  <c r="R3043" i="4"/>
  <c r="R3042" i="4"/>
  <c r="R3041" i="4"/>
  <c r="R3040" i="4"/>
  <c r="R3039" i="4"/>
  <c r="R3038" i="4"/>
  <c r="R3037" i="4"/>
  <c r="R3036" i="4"/>
  <c r="R3035" i="4"/>
  <c r="R3034" i="4"/>
  <c r="R3033" i="4"/>
  <c r="R3032" i="4"/>
  <c r="R3031" i="4"/>
  <c r="R3030" i="4"/>
  <c r="R3029" i="4"/>
  <c r="R3028" i="4"/>
  <c r="R3027" i="4"/>
  <c r="R3026" i="4"/>
  <c r="R3025" i="4"/>
  <c r="R3024" i="4"/>
  <c r="R3023" i="4"/>
  <c r="R3022" i="4"/>
  <c r="R3021" i="4"/>
  <c r="R3020" i="4"/>
  <c r="R3019" i="4"/>
  <c r="R3018" i="4"/>
  <c r="R3017" i="4"/>
  <c r="R3016" i="4"/>
  <c r="R3015" i="4"/>
  <c r="R3014" i="4"/>
  <c r="R3013" i="4"/>
  <c r="R3012" i="4"/>
  <c r="R3011" i="4"/>
  <c r="R3010" i="4"/>
  <c r="R3009" i="4"/>
  <c r="R3008" i="4"/>
  <c r="R3007" i="4"/>
  <c r="R3006" i="4"/>
  <c r="R3005" i="4"/>
  <c r="R3004" i="4"/>
  <c r="R3003" i="4"/>
  <c r="R3002" i="4"/>
  <c r="R3001" i="4"/>
  <c r="R3000" i="4"/>
  <c r="R2999" i="4"/>
  <c r="R2998" i="4"/>
  <c r="R2997" i="4"/>
  <c r="R2996" i="4"/>
  <c r="R2995" i="4"/>
  <c r="R2994" i="4"/>
  <c r="R2993" i="4"/>
  <c r="R2992" i="4"/>
  <c r="R2991" i="4"/>
  <c r="R2990" i="4"/>
  <c r="R2989" i="4"/>
  <c r="R2988" i="4"/>
  <c r="R2987" i="4"/>
  <c r="R2986" i="4"/>
  <c r="R2985" i="4"/>
  <c r="R2984" i="4"/>
  <c r="R2983" i="4"/>
  <c r="R2982" i="4"/>
  <c r="R2981" i="4"/>
  <c r="R2980" i="4"/>
  <c r="R2979" i="4"/>
  <c r="R2978" i="4"/>
  <c r="R2977" i="4"/>
  <c r="R2976" i="4"/>
  <c r="R2975" i="4"/>
  <c r="R2974" i="4"/>
  <c r="R2973" i="4"/>
  <c r="R2972" i="4"/>
  <c r="R2971" i="4"/>
  <c r="R2970" i="4"/>
  <c r="R2969" i="4"/>
  <c r="R2968" i="4"/>
  <c r="R2967" i="4"/>
  <c r="R2966" i="4"/>
  <c r="R2965" i="4"/>
  <c r="R2964" i="4"/>
  <c r="R2963" i="4"/>
  <c r="R2962" i="4"/>
  <c r="R2961" i="4"/>
  <c r="R2960" i="4"/>
  <c r="R2959" i="4"/>
  <c r="R2958" i="4"/>
  <c r="R2957" i="4"/>
  <c r="R2956" i="4"/>
  <c r="R2955" i="4"/>
  <c r="R2954" i="4"/>
  <c r="R2953" i="4"/>
  <c r="R2952" i="4"/>
  <c r="R2951" i="4"/>
  <c r="R2950" i="4"/>
  <c r="R2949" i="4"/>
  <c r="R2948" i="4"/>
  <c r="R2947" i="4"/>
  <c r="R2946" i="4"/>
  <c r="R2945" i="4"/>
  <c r="R2944" i="4"/>
  <c r="R2943" i="4"/>
  <c r="R2942" i="4"/>
  <c r="R2941" i="4"/>
  <c r="R2940" i="4"/>
  <c r="R2939" i="4"/>
  <c r="R2938" i="4"/>
  <c r="R2937" i="4"/>
  <c r="R2936" i="4"/>
  <c r="R2935" i="4"/>
  <c r="R2934" i="4"/>
  <c r="R2933" i="4"/>
  <c r="R2932" i="4"/>
  <c r="R2931" i="4"/>
  <c r="R2930" i="4"/>
  <c r="R2929" i="4"/>
  <c r="R2928" i="4"/>
  <c r="R2927" i="4"/>
  <c r="R2926" i="4"/>
  <c r="R2925" i="4"/>
  <c r="R2924" i="4"/>
  <c r="R2923" i="4"/>
  <c r="R2922" i="4"/>
  <c r="R2921" i="4"/>
  <c r="R2920" i="4"/>
  <c r="R2919" i="4"/>
  <c r="R2918" i="4"/>
  <c r="R2917" i="4"/>
  <c r="R2916" i="4"/>
  <c r="R2915" i="4"/>
  <c r="R2914" i="4"/>
  <c r="R2913" i="4"/>
  <c r="R2912" i="4"/>
  <c r="R2911" i="4"/>
  <c r="R2910" i="4"/>
  <c r="R2909" i="4"/>
  <c r="R2908" i="4"/>
  <c r="R2907" i="4"/>
  <c r="R2906" i="4"/>
  <c r="R2905" i="4"/>
  <c r="R2904" i="4"/>
  <c r="R2903" i="4"/>
  <c r="R2902" i="4"/>
  <c r="R2901" i="4"/>
  <c r="R2900" i="4"/>
  <c r="R2899" i="4"/>
  <c r="R2898" i="4"/>
  <c r="R2897" i="4"/>
  <c r="R2896" i="4"/>
  <c r="R2895" i="4"/>
  <c r="R2894" i="4"/>
  <c r="R2893" i="4"/>
  <c r="R2892" i="4"/>
  <c r="R2891" i="4"/>
  <c r="R2890" i="4"/>
  <c r="R2889" i="4"/>
  <c r="R2888" i="4"/>
  <c r="R2887" i="4"/>
  <c r="R2886" i="4"/>
  <c r="R2885" i="4"/>
  <c r="R2884" i="4"/>
  <c r="R2883" i="4"/>
  <c r="R2882" i="4"/>
  <c r="R2881" i="4"/>
  <c r="R2880" i="4"/>
  <c r="R2879" i="4"/>
  <c r="R2878" i="4"/>
  <c r="R2877" i="4"/>
  <c r="R2876" i="4"/>
  <c r="R2875" i="4"/>
  <c r="R2874" i="4"/>
  <c r="R2873" i="4"/>
  <c r="R2872" i="4"/>
  <c r="R2871" i="4"/>
  <c r="R2870" i="4"/>
  <c r="R2869" i="4"/>
  <c r="R2868" i="4"/>
  <c r="R2867" i="4"/>
  <c r="R2866" i="4"/>
  <c r="R2865" i="4"/>
  <c r="R2864" i="4"/>
  <c r="R2863" i="4"/>
  <c r="R2862" i="4"/>
  <c r="R2861" i="4"/>
  <c r="R2860" i="4"/>
  <c r="R2859" i="4"/>
  <c r="R2858" i="4"/>
  <c r="R2857" i="4"/>
  <c r="R2856" i="4"/>
  <c r="R2855" i="4"/>
  <c r="R2854" i="4"/>
  <c r="R2853" i="4"/>
  <c r="R2852" i="4"/>
  <c r="R2851" i="4"/>
  <c r="R2850" i="4"/>
  <c r="R2849" i="4"/>
  <c r="R2848" i="4"/>
  <c r="R2847" i="4"/>
  <c r="R2846" i="4"/>
  <c r="R2845" i="4"/>
  <c r="R2844" i="4"/>
  <c r="R2843" i="4"/>
  <c r="R2842" i="4"/>
  <c r="R2841" i="4"/>
  <c r="R2840" i="4"/>
  <c r="R2839" i="4"/>
  <c r="R2838" i="4"/>
  <c r="R2837" i="4"/>
  <c r="R2836" i="4"/>
  <c r="R2835" i="4"/>
  <c r="R2834" i="4"/>
  <c r="R2833" i="4"/>
  <c r="R2832" i="4"/>
  <c r="R2831" i="4"/>
  <c r="R2830" i="4"/>
  <c r="R2829" i="4"/>
  <c r="R2828" i="4"/>
  <c r="R2827" i="4"/>
  <c r="R2826" i="4"/>
  <c r="R2825" i="4"/>
  <c r="R2824" i="4"/>
  <c r="R2823" i="4"/>
  <c r="R2822" i="4"/>
  <c r="R2821" i="4"/>
  <c r="R2820" i="4"/>
  <c r="R2819" i="4"/>
  <c r="R2818" i="4"/>
  <c r="R2817" i="4"/>
  <c r="R2816" i="4"/>
  <c r="R2815" i="4"/>
  <c r="R2814" i="4"/>
  <c r="R2813" i="4"/>
  <c r="R2812" i="4"/>
  <c r="R2811" i="4"/>
  <c r="R2810" i="4"/>
  <c r="R2809" i="4"/>
  <c r="R2808" i="4"/>
  <c r="R2807" i="4"/>
  <c r="R2806" i="4"/>
  <c r="R2805" i="4"/>
  <c r="R2804" i="4"/>
  <c r="R2803" i="4"/>
  <c r="R2802" i="4"/>
  <c r="R2801" i="4"/>
  <c r="R2800" i="4"/>
  <c r="R2799" i="4"/>
  <c r="R2798" i="4"/>
  <c r="R2797" i="4"/>
  <c r="R2796" i="4"/>
  <c r="R2795" i="4"/>
  <c r="R2794" i="4"/>
  <c r="R2793" i="4"/>
  <c r="R2792" i="4"/>
  <c r="R2791" i="4"/>
  <c r="R2790" i="4"/>
  <c r="R2789" i="4"/>
  <c r="R2788" i="4"/>
  <c r="R2787" i="4"/>
  <c r="R2786" i="4"/>
  <c r="R2785" i="4"/>
  <c r="R2784" i="4"/>
  <c r="R2783" i="4"/>
  <c r="R2782" i="4"/>
  <c r="R2781" i="4"/>
  <c r="R2780" i="4"/>
  <c r="R2779" i="4"/>
  <c r="R2778" i="4"/>
  <c r="R2777" i="4"/>
  <c r="R2776" i="4"/>
  <c r="R2775" i="4"/>
  <c r="R2774" i="4"/>
  <c r="R2773" i="4"/>
  <c r="R2772" i="4"/>
  <c r="R2771" i="4"/>
  <c r="R2770" i="4"/>
  <c r="R2769" i="4"/>
  <c r="R2768" i="4"/>
  <c r="R2767" i="4"/>
  <c r="R2766" i="4"/>
  <c r="R2765" i="4"/>
  <c r="R2764" i="4"/>
  <c r="R2763" i="4"/>
  <c r="R2762" i="4"/>
  <c r="R2761" i="4"/>
  <c r="R2760" i="4"/>
  <c r="R2759" i="4"/>
  <c r="R2758" i="4"/>
  <c r="R2757" i="4"/>
  <c r="R2756" i="4"/>
  <c r="R2755" i="4"/>
  <c r="R2754" i="4"/>
  <c r="R2753" i="4"/>
  <c r="R2752" i="4"/>
  <c r="R2751" i="4"/>
  <c r="R2750" i="4"/>
  <c r="R2749" i="4"/>
  <c r="R2748" i="4"/>
  <c r="R2747" i="4"/>
  <c r="R2746" i="4"/>
  <c r="R2745" i="4"/>
  <c r="R2744" i="4"/>
  <c r="R2743" i="4"/>
  <c r="R2742" i="4"/>
  <c r="R2741" i="4"/>
  <c r="R2740" i="4"/>
  <c r="R2739" i="4"/>
  <c r="R2738" i="4"/>
  <c r="R2737" i="4"/>
  <c r="R2736" i="4"/>
  <c r="R2735" i="4"/>
  <c r="R2734" i="4"/>
  <c r="R2733" i="4"/>
  <c r="R2732" i="4"/>
  <c r="R2731" i="4"/>
  <c r="R2730" i="4"/>
  <c r="R2729" i="4"/>
  <c r="R2728" i="4"/>
  <c r="R2727" i="4"/>
  <c r="R2726" i="4"/>
  <c r="R2725" i="4"/>
  <c r="R2724" i="4"/>
  <c r="R2723" i="4"/>
  <c r="R2722" i="4"/>
  <c r="R2721" i="4"/>
  <c r="R2720" i="4"/>
  <c r="R2719" i="4"/>
  <c r="R2718" i="4"/>
  <c r="R2717" i="4"/>
  <c r="R2716" i="4"/>
  <c r="R2715" i="4"/>
  <c r="R2714" i="4"/>
  <c r="R2713" i="4"/>
  <c r="R2712" i="4"/>
  <c r="R2711" i="4"/>
  <c r="R2710" i="4"/>
  <c r="R2709" i="4"/>
  <c r="R2708" i="4"/>
  <c r="R2707" i="4"/>
  <c r="R2706" i="4"/>
  <c r="R2705" i="4"/>
  <c r="R2704" i="4"/>
  <c r="R2703" i="4"/>
  <c r="R2702" i="4"/>
  <c r="R2701" i="4"/>
  <c r="R2700" i="4"/>
  <c r="R2699" i="4"/>
  <c r="R2698" i="4"/>
  <c r="R2697" i="4"/>
  <c r="R2696" i="4"/>
  <c r="R2695" i="4"/>
  <c r="R2694" i="4"/>
  <c r="R2693" i="4"/>
  <c r="R2692" i="4"/>
  <c r="R2691" i="4"/>
  <c r="R2690" i="4"/>
  <c r="R2689" i="4"/>
  <c r="R2688" i="4"/>
  <c r="R2687" i="4"/>
  <c r="R2686" i="4"/>
  <c r="R2685" i="4"/>
  <c r="R2684" i="4"/>
  <c r="R2683" i="4"/>
  <c r="R2682" i="4"/>
  <c r="R2681" i="4"/>
  <c r="R2680" i="4"/>
  <c r="R2679" i="4"/>
  <c r="R2678" i="4"/>
  <c r="R2677" i="4"/>
  <c r="R2676" i="4"/>
  <c r="R2675" i="4"/>
  <c r="R2674" i="4"/>
  <c r="R2673" i="4"/>
  <c r="R2672" i="4"/>
  <c r="R2671" i="4"/>
  <c r="R2670" i="4"/>
  <c r="R2669" i="4"/>
  <c r="R2668" i="4"/>
  <c r="R2667" i="4"/>
  <c r="R2666" i="4"/>
  <c r="R2665" i="4"/>
  <c r="R2664" i="4"/>
  <c r="R2663" i="4"/>
  <c r="R2662" i="4"/>
  <c r="R2661" i="4"/>
  <c r="R2660" i="4"/>
  <c r="R2659" i="4"/>
  <c r="R2658" i="4"/>
  <c r="R2657" i="4"/>
  <c r="R2656" i="4"/>
  <c r="R2655" i="4"/>
  <c r="R2654" i="4"/>
  <c r="R2653" i="4"/>
  <c r="R2652" i="4"/>
  <c r="R2651" i="4"/>
  <c r="R2650" i="4"/>
  <c r="R2649" i="4"/>
  <c r="R2648" i="4"/>
  <c r="R2647" i="4"/>
  <c r="R2646" i="4"/>
  <c r="R2645" i="4"/>
  <c r="R2644" i="4"/>
  <c r="R2643" i="4"/>
  <c r="R2642" i="4"/>
  <c r="R2641" i="4"/>
  <c r="R2640" i="4"/>
  <c r="R2639" i="4"/>
  <c r="R2638" i="4"/>
  <c r="R2637" i="4"/>
  <c r="R2636" i="4"/>
  <c r="R2635" i="4"/>
  <c r="R2634" i="4"/>
  <c r="R2633" i="4"/>
  <c r="R2632" i="4"/>
  <c r="R2631" i="4"/>
  <c r="R2630" i="4"/>
  <c r="R2629" i="4"/>
  <c r="R2628" i="4"/>
  <c r="R2627" i="4"/>
  <c r="R2626" i="4"/>
  <c r="R2625" i="4"/>
  <c r="R2624" i="4"/>
  <c r="R2623" i="4"/>
  <c r="R2622" i="4"/>
  <c r="R2621" i="4"/>
  <c r="R2620" i="4"/>
  <c r="R2619" i="4"/>
  <c r="R2618" i="4"/>
  <c r="R2617" i="4"/>
  <c r="R2616" i="4"/>
  <c r="R2615" i="4"/>
  <c r="R2614" i="4"/>
  <c r="R2613" i="4"/>
  <c r="R2612" i="4"/>
  <c r="R2611" i="4"/>
  <c r="R2610" i="4"/>
  <c r="R2609" i="4"/>
  <c r="R2608" i="4"/>
  <c r="R2607" i="4"/>
  <c r="R2606" i="4"/>
  <c r="R2605" i="4"/>
  <c r="R2604" i="4"/>
  <c r="R2603" i="4"/>
  <c r="R2602" i="4"/>
  <c r="R2601" i="4"/>
  <c r="R2600" i="4"/>
  <c r="R2599" i="4"/>
  <c r="R2598" i="4"/>
  <c r="R2597" i="4"/>
  <c r="R2596" i="4"/>
  <c r="R2595" i="4"/>
  <c r="R2594" i="4"/>
  <c r="R2593" i="4"/>
  <c r="R2592" i="4"/>
  <c r="R2591" i="4"/>
  <c r="R2590" i="4"/>
  <c r="R2589" i="4"/>
  <c r="R2588" i="4"/>
  <c r="R2587" i="4"/>
  <c r="R2586" i="4"/>
  <c r="R2585" i="4"/>
  <c r="R2584" i="4"/>
  <c r="R2583" i="4"/>
  <c r="R2582" i="4"/>
  <c r="R2581" i="4"/>
  <c r="R2580" i="4"/>
  <c r="R2579" i="4"/>
  <c r="R2578" i="4"/>
  <c r="R2577" i="4"/>
  <c r="R2576" i="4"/>
  <c r="R2575" i="4"/>
  <c r="R2574" i="4"/>
  <c r="R2573" i="4"/>
  <c r="R2572" i="4"/>
  <c r="R2571" i="4"/>
  <c r="R2570" i="4"/>
  <c r="R2569" i="4"/>
  <c r="R2568" i="4"/>
  <c r="R2567" i="4"/>
  <c r="R2566" i="4"/>
  <c r="R2565" i="4"/>
  <c r="R2564" i="4"/>
  <c r="R2563" i="4"/>
  <c r="R2562" i="4"/>
  <c r="R2561" i="4"/>
  <c r="R2560" i="4"/>
  <c r="R2559" i="4"/>
  <c r="R2558" i="4"/>
  <c r="R2557" i="4"/>
  <c r="R2556" i="4"/>
  <c r="R2555" i="4"/>
  <c r="R2554" i="4"/>
  <c r="R2553" i="4"/>
  <c r="R2552" i="4"/>
  <c r="R2551" i="4"/>
  <c r="R2550" i="4"/>
  <c r="R2549" i="4"/>
  <c r="R2548" i="4"/>
  <c r="R2547" i="4"/>
  <c r="R2546" i="4"/>
  <c r="R2545" i="4"/>
  <c r="R2544" i="4"/>
  <c r="R2543" i="4"/>
  <c r="R2542" i="4"/>
  <c r="R2541" i="4"/>
  <c r="R2540" i="4"/>
  <c r="R2539" i="4"/>
  <c r="R2538" i="4"/>
  <c r="R2537" i="4"/>
  <c r="R2536" i="4"/>
  <c r="R2535" i="4"/>
  <c r="R2534" i="4"/>
  <c r="R2533" i="4"/>
  <c r="R2532" i="4"/>
  <c r="R2531" i="4"/>
  <c r="R2530" i="4"/>
  <c r="R2529" i="4"/>
  <c r="R2528" i="4"/>
  <c r="R2527" i="4"/>
  <c r="R2526" i="4"/>
  <c r="R2525" i="4"/>
  <c r="R2524" i="4"/>
  <c r="R2523" i="4"/>
  <c r="R2522" i="4"/>
  <c r="R2521" i="4"/>
  <c r="R2520" i="4"/>
  <c r="R2519" i="4"/>
  <c r="R2518" i="4"/>
  <c r="R2517" i="4"/>
  <c r="R2516" i="4"/>
  <c r="R2515" i="4"/>
  <c r="R2514" i="4"/>
  <c r="R2513" i="4"/>
  <c r="R2512" i="4"/>
  <c r="R2511" i="4"/>
  <c r="R2510" i="4"/>
  <c r="R2509" i="4"/>
  <c r="R2508" i="4"/>
  <c r="R2507" i="4"/>
  <c r="R2506" i="4"/>
  <c r="R2505" i="4"/>
  <c r="R2504" i="4"/>
  <c r="R2503" i="4"/>
  <c r="R2502" i="4"/>
  <c r="R2501" i="4"/>
  <c r="R2500" i="4"/>
  <c r="R2499" i="4"/>
  <c r="R2498" i="4"/>
  <c r="R2497" i="4"/>
  <c r="R2496" i="4"/>
  <c r="R2495" i="4"/>
  <c r="R2494" i="4"/>
  <c r="R2493" i="4"/>
  <c r="R2492" i="4"/>
  <c r="R2491" i="4"/>
  <c r="R2490" i="4"/>
  <c r="R2489" i="4"/>
  <c r="R2488" i="4"/>
  <c r="R2487" i="4"/>
  <c r="R2486" i="4"/>
  <c r="R2485" i="4"/>
  <c r="R2484" i="4"/>
  <c r="R2483" i="4"/>
  <c r="R2482" i="4"/>
  <c r="R2481" i="4"/>
  <c r="R2480" i="4"/>
  <c r="R2479" i="4"/>
  <c r="R2478" i="4"/>
  <c r="R2477" i="4"/>
  <c r="R2476" i="4"/>
  <c r="R2475" i="4"/>
  <c r="R2474" i="4"/>
  <c r="R2473" i="4"/>
  <c r="R2472" i="4"/>
  <c r="R2471" i="4"/>
  <c r="R2470" i="4"/>
  <c r="R2469" i="4"/>
  <c r="R2468" i="4"/>
  <c r="R2467" i="4"/>
  <c r="R2466" i="4"/>
  <c r="R2465" i="4"/>
  <c r="R2464" i="4"/>
  <c r="R2463" i="4"/>
  <c r="R2462" i="4"/>
  <c r="R2461" i="4"/>
  <c r="R2460" i="4"/>
  <c r="R2459" i="4"/>
  <c r="R2458" i="4"/>
  <c r="R2457" i="4"/>
  <c r="R2456" i="4"/>
  <c r="R2455" i="4"/>
  <c r="R2454" i="4"/>
  <c r="R2453" i="4"/>
  <c r="R2452" i="4"/>
  <c r="R2451" i="4"/>
  <c r="R2450" i="4"/>
  <c r="R2449" i="4"/>
  <c r="R2448" i="4"/>
  <c r="R2447" i="4"/>
  <c r="R2446" i="4"/>
  <c r="R2445" i="4"/>
  <c r="R2444" i="4"/>
  <c r="R2443" i="4"/>
  <c r="R2442" i="4"/>
  <c r="R2441" i="4"/>
  <c r="R2440" i="4"/>
  <c r="R2439" i="4"/>
  <c r="R2438" i="4"/>
  <c r="R2437" i="4"/>
  <c r="R2436" i="4"/>
  <c r="R2435" i="4"/>
  <c r="R2434" i="4"/>
  <c r="R2433" i="4"/>
  <c r="R2432" i="4"/>
  <c r="R2431" i="4"/>
  <c r="R2430" i="4"/>
  <c r="R2429" i="4"/>
  <c r="R2428" i="4"/>
  <c r="R2427" i="4"/>
  <c r="R2426" i="4"/>
  <c r="R2425" i="4"/>
  <c r="R2424" i="4"/>
  <c r="R2423" i="4"/>
  <c r="R2422" i="4"/>
  <c r="R2421" i="4"/>
  <c r="R2420" i="4"/>
  <c r="R2419" i="4"/>
  <c r="R2418" i="4"/>
  <c r="R2417" i="4"/>
  <c r="R2416" i="4"/>
  <c r="R2415" i="4"/>
  <c r="R2414" i="4"/>
  <c r="R2413" i="4"/>
  <c r="R2412" i="4"/>
  <c r="R2411" i="4"/>
  <c r="R2410" i="4"/>
  <c r="R2409" i="4"/>
  <c r="R2408" i="4"/>
  <c r="R2407" i="4"/>
  <c r="R2406" i="4"/>
  <c r="R2405" i="4"/>
  <c r="R2404" i="4"/>
  <c r="R2403" i="4"/>
  <c r="R2402" i="4"/>
  <c r="R2401" i="4"/>
  <c r="R2400" i="4"/>
  <c r="R2399" i="4"/>
  <c r="R2398" i="4"/>
  <c r="R2397" i="4"/>
  <c r="R2396" i="4"/>
  <c r="R2395" i="4"/>
  <c r="R2394" i="4"/>
  <c r="R2393" i="4"/>
  <c r="R2392" i="4"/>
  <c r="R2391" i="4"/>
  <c r="R2390" i="4"/>
  <c r="R2389" i="4"/>
  <c r="R2388" i="4"/>
  <c r="R2387" i="4"/>
  <c r="R2386" i="4"/>
  <c r="R2385" i="4"/>
  <c r="R2384" i="4"/>
  <c r="R2383" i="4"/>
  <c r="R2382" i="4"/>
  <c r="R2381" i="4"/>
  <c r="R2380" i="4"/>
  <c r="R2379" i="4"/>
  <c r="R2378" i="4"/>
  <c r="R2377" i="4"/>
  <c r="R2376" i="4"/>
  <c r="R2375" i="4"/>
  <c r="R2374" i="4"/>
  <c r="R2373" i="4"/>
  <c r="R2372" i="4"/>
  <c r="R2371" i="4"/>
  <c r="R2370" i="4"/>
  <c r="R2369" i="4"/>
  <c r="R2368" i="4"/>
  <c r="R2367" i="4"/>
  <c r="R2366" i="4"/>
  <c r="R2365" i="4"/>
  <c r="R2364" i="4"/>
  <c r="R2363" i="4"/>
  <c r="R2362" i="4"/>
  <c r="R2361" i="4"/>
  <c r="R2360" i="4"/>
  <c r="R2359" i="4"/>
  <c r="R2358" i="4"/>
  <c r="R2357" i="4"/>
  <c r="R2356" i="4"/>
  <c r="R2355" i="4"/>
  <c r="R2354" i="4"/>
  <c r="R2353" i="4"/>
  <c r="R2352" i="4"/>
  <c r="R2351" i="4"/>
  <c r="R2350" i="4"/>
  <c r="R2349" i="4"/>
  <c r="R2348" i="4"/>
  <c r="R2347" i="4"/>
  <c r="R2346" i="4"/>
  <c r="R2345" i="4"/>
  <c r="R2344" i="4"/>
  <c r="R2343" i="4"/>
  <c r="R2342" i="4"/>
  <c r="R2341" i="4"/>
  <c r="R2340" i="4"/>
  <c r="R2339" i="4"/>
  <c r="R2338" i="4"/>
  <c r="R2337" i="4"/>
  <c r="R2336" i="4"/>
  <c r="R2335" i="4"/>
  <c r="R2334" i="4"/>
  <c r="R2333" i="4"/>
  <c r="R2332" i="4"/>
  <c r="R2331" i="4"/>
  <c r="R2330" i="4"/>
  <c r="R2329" i="4"/>
  <c r="R2328" i="4"/>
  <c r="R2327" i="4"/>
  <c r="R2326" i="4"/>
  <c r="R2325" i="4"/>
  <c r="R2324" i="4"/>
  <c r="R2323" i="4"/>
  <c r="R2322" i="4"/>
  <c r="R2321" i="4"/>
  <c r="R2320" i="4"/>
  <c r="R2319" i="4"/>
  <c r="R2318" i="4"/>
  <c r="R2317" i="4"/>
  <c r="R2316" i="4"/>
  <c r="R2315" i="4"/>
  <c r="R2314" i="4"/>
  <c r="R2313" i="4"/>
  <c r="R2312" i="4"/>
  <c r="R2311" i="4"/>
  <c r="R2310" i="4"/>
  <c r="R2309" i="4"/>
  <c r="R2308" i="4"/>
  <c r="R2307" i="4"/>
  <c r="R2306" i="4"/>
  <c r="R2305" i="4"/>
  <c r="R2304" i="4"/>
  <c r="R2303" i="4"/>
  <c r="R2302" i="4"/>
  <c r="R2301" i="4"/>
  <c r="R2300" i="4"/>
  <c r="R2299" i="4"/>
  <c r="R2298" i="4"/>
  <c r="R2297" i="4"/>
  <c r="R2296" i="4"/>
  <c r="R2295" i="4"/>
  <c r="R2294" i="4"/>
  <c r="R2293" i="4"/>
  <c r="R2292" i="4"/>
  <c r="R2291" i="4"/>
  <c r="R2290" i="4"/>
  <c r="R2289" i="4"/>
  <c r="R2288" i="4"/>
  <c r="R2287" i="4"/>
  <c r="R2286" i="4"/>
  <c r="R2285" i="4"/>
  <c r="R2284" i="4"/>
  <c r="R2283" i="4"/>
  <c r="R2282" i="4"/>
  <c r="R2281" i="4"/>
  <c r="R2280" i="4"/>
  <c r="R2279" i="4"/>
  <c r="R2278" i="4"/>
  <c r="R2277" i="4"/>
  <c r="R2276" i="4"/>
  <c r="R2275" i="4"/>
  <c r="R2274" i="4"/>
  <c r="R2273" i="4"/>
  <c r="R2272" i="4"/>
  <c r="R2271" i="4"/>
  <c r="R2270" i="4"/>
  <c r="R2269" i="4"/>
  <c r="R2268" i="4"/>
  <c r="R2267" i="4"/>
  <c r="R2266" i="4"/>
  <c r="R2265" i="4"/>
  <c r="R2264" i="4"/>
  <c r="R2263" i="4"/>
  <c r="R2262" i="4"/>
  <c r="R2261" i="4"/>
  <c r="R2260" i="4"/>
  <c r="R2259" i="4"/>
  <c r="R2258" i="4"/>
  <c r="R2257" i="4"/>
  <c r="R2256" i="4"/>
  <c r="R2255" i="4"/>
  <c r="R2254" i="4"/>
  <c r="R2253" i="4"/>
  <c r="R2252" i="4"/>
  <c r="R2251" i="4"/>
  <c r="R2250" i="4"/>
  <c r="R2249" i="4"/>
  <c r="R2248" i="4"/>
  <c r="R2247" i="4"/>
  <c r="R2246" i="4"/>
  <c r="R2245" i="4"/>
  <c r="R2244" i="4"/>
  <c r="R2243" i="4"/>
  <c r="R2242" i="4"/>
  <c r="R2241" i="4"/>
  <c r="R2240" i="4"/>
  <c r="R2239" i="4"/>
  <c r="R2238" i="4"/>
  <c r="R2237" i="4"/>
  <c r="R2236" i="4"/>
  <c r="R2235" i="4"/>
  <c r="R2234" i="4"/>
  <c r="R2233" i="4"/>
  <c r="R2232" i="4"/>
  <c r="R2231" i="4"/>
  <c r="R2230" i="4"/>
  <c r="R2229" i="4"/>
  <c r="R2228" i="4"/>
  <c r="R2227" i="4"/>
  <c r="R2226" i="4"/>
  <c r="R2225" i="4"/>
  <c r="R2224" i="4"/>
  <c r="R2223" i="4"/>
  <c r="R2222" i="4"/>
  <c r="R2221" i="4"/>
  <c r="R2220" i="4"/>
  <c r="R2219" i="4"/>
  <c r="R2218" i="4"/>
  <c r="R2217" i="4"/>
  <c r="R2216" i="4"/>
  <c r="R2215" i="4"/>
  <c r="R2214" i="4"/>
  <c r="R2213" i="4"/>
  <c r="R2212" i="4"/>
  <c r="R2211" i="4"/>
  <c r="R2210" i="4"/>
  <c r="R2209" i="4"/>
  <c r="Q4410" i="4"/>
  <c r="Q4409" i="4"/>
  <c r="Q4408" i="4"/>
  <c r="Q4407" i="4"/>
  <c r="Q4406" i="4"/>
  <c r="Q4405" i="4"/>
  <c r="Q4404" i="4"/>
  <c r="Q4403" i="4"/>
  <c r="Q4402" i="4"/>
  <c r="Q4401" i="4"/>
  <c r="Q4400" i="4"/>
  <c r="Q4399" i="4"/>
  <c r="Q4398" i="4"/>
  <c r="Q4397" i="4"/>
  <c r="Q4396" i="4"/>
  <c r="Q4395" i="4"/>
  <c r="Q4394" i="4"/>
  <c r="Q4393" i="4"/>
  <c r="Q4392" i="4"/>
  <c r="Q4391" i="4"/>
  <c r="Q4390" i="4"/>
  <c r="Q4389" i="4"/>
  <c r="Q4388" i="4"/>
  <c r="Q4387" i="4"/>
  <c r="Q4386" i="4"/>
  <c r="Q4385" i="4"/>
  <c r="Q4384" i="4"/>
  <c r="Q4383" i="4"/>
  <c r="Q4382" i="4"/>
  <c r="Q4381" i="4"/>
  <c r="Q4380" i="4"/>
  <c r="Q4379" i="4"/>
  <c r="Q4378" i="4"/>
  <c r="Q4377" i="4"/>
  <c r="Q4376" i="4"/>
  <c r="Q4375" i="4"/>
  <c r="Q4374" i="4"/>
  <c r="Q4373" i="4"/>
  <c r="Q4372" i="4"/>
  <c r="Q4371" i="4"/>
  <c r="Q4370" i="4"/>
  <c r="Q4369" i="4"/>
  <c r="Q4368" i="4"/>
  <c r="Q4367" i="4"/>
  <c r="Q4366" i="4"/>
  <c r="Q4365" i="4"/>
  <c r="Q4364" i="4"/>
  <c r="Q4363" i="4"/>
  <c r="Q4362" i="4"/>
  <c r="Q4361" i="4"/>
  <c r="Q4360" i="4"/>
  <c r="Q4359" i="4"/>
  <c r="Q4358" i="4"/>
  <c r="Q4357" i="4"/>
  <c r="Q4356" i="4"/>
  <c r="Q4355" i="4"/>
  <c r="Q4354" i="4"/>
  <c r="Q4353" i="4"/>
  <c r="Q4352" i="4"/>
  <c r="Q4351" i="4"/>
  <c r="Q4350" i="4"/>
  <c r="Q4349" i="4"/>
  <c r="Q4348" i="4"/>
  <c r="Q4347" i="4"/>
  <c r="Q4346" i="4"/>
  <c r="Q4345" i="4"/>
  <c r="Q4344" i="4"/>
  <c r="Q4343" i="4"/>
  <c r="Q4342" i="4"/>
  <c r="Q4341" i="4"/>
  <c r="Q4340" i="4"/>
  <c r="Q4339" i="4"/>
  <c r="Q4338" i="4"/>
  <c r="Q4337" i="4"/>
  <c r="Q4336" i="4"/>
  <c r="Q4335" i="4"/>
  <c r="Q4334" i="4"/>
  <c r="Q4333" i="4"/>
  <c r="Q4332" i="4"/>
  <c r="Q4331" i="4"/>
  <c r="Q4330" i="4"/>
  <c r="Q4329" i="4"/>
  <c r="Q4328" i="4"/>
  <c r="Q4327" i="4"/>
  <c r="Q4326" i="4"/>
  <c r="Q4325" i="4"/>
  <c r="Q4324" i="4"/>
  <c r="Q4323" i="4"/>
  <c r="Q4322" i="4"/>
  <c r="Q4321" i="4"/>
  <c r="Q4320" i="4"/>
  <c r="Q4319" i="4"/>
  <c r="Q4318" i="4"/>
  <c r="Q4317" i="4"/>
  <c r="Q4316" i="4"/>
  <c r="Q4315" i="4"/>
  <c r="Q4314" i="4"/>
  <c r="Q4313" i="4"/>
  <c r="Q4312" i="4"/>
  <c r="Q4311" i="4"/>
  <c r="Q4310" i="4"/>
  <c r="Q4309" i="4"/>
  <c r="Q4308" i="4"/>
  <c r="Q4307" i="4"/>
  <c r="Q4306" i="4"/>
  <c r="Q4305" i="4"/>
  <c r="Q4304" i="4"/>
  <c r="Q4303" i="4"/>
  <c r="Q4302" i="4"/>
  <c r="Q4301" i="4"/>
  <c r="Q4300" i="4"/>
  <c r="Q4299" i="4"/>
  <c r="Q4298" i="4"/>
  <c r="Q4297" i="4"/>
  <c r="Q4296" i="4"/>
  <c r="Q4295" i="4"/>
  <c r="Q4294" i="4"/>
  <c r="Q4293" i="4"/>
  <c r="Q4292" i="4"/>
  <c r="Q4291" i="4"/>
  <c r="Q4290" i="4"/>
  <c r="Q4289" i="4"/>
  <c r="Q4288" i="4"/>
  <c r="Q4287" i="4"/>
  <c r="Q4286" i="4"/>
  <c r="Q4285" i="4"/>
  <c r="Q4284" i="4"/>
  <c r="Q4283" i="4"/>
  <c r="Q4282" i="4"/>
  <c r="Q4281" i="4"/>
  <c r="Q4280" i="4"/>
  <c r="Q4279" i="4"/>
  <c r="Q4278" i="4"/>
  <c r="Q4277" i="4"/>
  <c r="Q4276" i="4"/>
  <c r="Q4275" i="4"/>
  <c r="Q4274" i="4"/>
  <c r="Q4273" i="4"/>
  <c r="Q4272" i="4"/>
  <c r="Q4271" i="4"/>
  <c r="Q4270" i="4"/>
  <c r="Q4269" i="4"/>
  <c r="Q4268" i="4"/>
  <c r="Q4267" i="4"/>
  <c r="Q4266" i="4"/>
  <c r="Q4265" i="4"/>
  <c r="Q4264" i="4"/>
  <c r="Q4263" i="4"/>
  <c r="Q4262" i="4"/>
  <c r="Q4261" i="4"/>
  <c r="Q4260" i="4"/>
  <c r="Q4259" i="4"/>
  <c r="Q4258" i="4"/>
  <c r="Q4257" i="4"/>
  <c r="Q4256" i="4"/>
  <c r="Q4255" i="4"/>
  <c r="Q4254" i="4"/>
  <c r="Q4253" i="4"/>
  <c r="Q4252" i="4"/>
  <c r="Q4251" i="4"/>
  <c r="Q4250" i="4"/>
  <c r="Q4249" i="4"/>
  <c r="Q4248" i="4"/>
  <c r="Q4247" i="4"/>
  <c r="Q4246" i="4"/>
  <c r="Q4245" i="4"/>
  <c r="Q4244" i="4"/>
  <c r="Q4243" i="4"/>
  <c r="Q4242" i="4"/>
  <c r="Q4241" i="4"/>
  <c r="Q4240" i="4"/>
  <c r="Q4239" i="4"/>
  <c r="Q4238" i="4"/>
  <c r="Q4237" i="4"/>
  <c r="Q4236" i="4"/>
  <c r="Q4235" i="4"/>
  <c r="Q4234" i="4"/>
  <c r="Q4233" i="4"/>
  <c r="Q4232" i="4"/>
  <c r="Q4231" i="4"/>
  <c r="Q4230" i="4"/>
  <c r="Q4229" i="4"/>
  <c r="Q4228" i="4"/>
  <c r="Q4227" i="4"/>
  <c r="Q4226" i="4"/>
  <c r="Q4225" i="4"/>
  <c r="Q4224" i="4"/>
  <c r="Q4223" i="4"/>
  <c r="Q4222" i="4"/>
  <c r="Q4221" i="4"/>
  <c r="Q4220" i="4"/>
  <c r="Q4219" i="4"/>
  <c r="Q4218" i="4"/>
  <c r="Q4217" i="4"/>
  <c r="Q4216" i="4"/>
  <c r="Q4215" i="4"/>
  <c r="Q4214" i="4"/>
  <c r="Q4213" i="4"/>
  <c r="Q4212" i="4"/>
  <c r="Q4211" i="4"/>
  <c r="Q4210" i="4"/>
  <c r="Q4209" i="4"/>
  <c r="Q4208" i="4"/>
  <c r="Q4207" i="4"/>
  <c r="Q4206" i="4"/>
  <c r="Q4205" i="4"/>
  <c r="Q4204" i="4"/>
  <c r="Q4203" i="4"/>
  <c r="Q4202" i="4"/>
  <c r="Q4201" i="4"/>
  <c r="Q4200" i="4"/>
  <c r="Q4199" i="4"/>
  <c r="Q4198" i="4"/>
  <c r="Q4197" i="4"/>
  <c r="Q4196" i="4"/>
  <c r="Q4195" i="4"/>
  <c r="Q4194" i="4"/>
  <c r="Q4193" i="4"/>
  <c r="Q4192" i="4"/>
  <c r="Q4191" i="4"/>
  <c r="Q4190" i="4"/>
  <c r="Q4189" i="4"/>
  <c r="Q4188" i="4"/>
  <c r="Q4187" i="4"/>
  <c r="Q4186" i="4"/>
  <c r="Q4185" i="4"/>
  <c r="Q4184" i="4"/>
  <c r="Q4183" i="4"/>
  <c r="Q4182" i="4"/>
  <c r="Q4181" i="4"/>
  <c r="Q4180" i="4"/>
  <c r="Q4179" i="4"/>
  <c r="Q4178" i="4"/>
  <c r="Q4177" i="4"/>
  <c r="Q4176" i="4"/>
  <c r="Q4175" i="4"/>
  <c r="Q4174" i="4"/>
  <c r="Q4173" i="4"/>
  <c r="Q4172" i="4"/>
  <c r="Q4171" i="4"/>
  <c r="Q4170" i="4"/>
  <c r="Q4169" i="4"/>
  <c r="Q4168" i="4"/>
  <c r="Q4167" i="4"/>
  <c r="Q4166" i="4"/>
  <c r="Q4165" i="4"/>
  <c r="Q4164" i="4"/>
  <c r="Q4163" i="4"/>
  <c r="Q4162" i="4"/>
  <c r="Q4161" i="4"/>
  <c r="Q4160" i="4"/>
  <c r="Q4159" i="4"/>
  <c r="Q4158" i="4"/>
  <c r="Q4157" i="4"/>
  <c r="Q4156" i="4"/>
  <c r="Q4155" i="4"/>
  <c r="Q4154" i="4"/>
  <c r="Q4153" i="4"/>
  <c r="Q4152" i="4"/>
  <c r="Q4151" i="4"/>
  <c r="Q4150" i="4"/>
  <c r="Q4149" i="4"/>
  <c r="Q4148" i="4"/>
  <c r="Q4147" i="4"/>
  <c r="Q4146" i="4"/>
  <c r="Q4145" i="4"/>
  <c r="Q4144" i="4"/>
  <c r="Q4143" i="4"/>
  <c r="Q4142" i="4"/>
  <c r="Q4141" i="4"/>
  <c r="Q4140" i="4"/>
  <c r="Q4139" i="4"/>
  <c r="Q4138" i="4"/>
  <c r="Q4137" i="4"/>
  <c r="Q4136" i="4"/>
  <c r="Q4135" i="4"/>
  <c r="Q4134" i="4"/>
  <c r="Q4133" i="4"/>
  <c r="Q4132" i="4"/>
  <c r="Q4131" i="4"/>
  <c r="Q4130" i="4"/>
  <c r="Q4129" i="4"/>
  <c r="Q4128" i="4"/>
  <c r="Q4127" i="4"/>
  <c r="Q4126" i="4"/>
  <c r="Q4125" i="4"/>
  <c r="Q4124" i="4"/>
  <c r="Q4123" i="4"/>
  <c r="Q4122" i="4"/>
  <c r="Q4121" i="4"/>
  <c r="Q4120" i="4"/>
  <c r="Q4119" i="4"/>
  <c r="Q4118" i="4"/>
  <c r="Q4117" i="4"/>
  <c r="Q4116" i="4"/>
  <c r="Q4115" i="4"/>
  <c r="Q4114" i="4"/>
  <c r="Q4113" i="4"/>
  <c r="Q4112" i="4"/>
  <c r="Q4111" i="4"/>
  <c r="Q4110" i="4"/>
  <c r="Q4109" i="4"/>
  <c r="Q4108" i="4"/>
  <c r="Q4107" i="4"/>
  <c r="Q4106" i="4"/>
  <c r="Q4105" i="4"/>
  <c r="Q4104" i="4"/>
  <c r="Q4103" i="4"/>
  <c r="Q4102" i="4"/>
  <c r="Q4101" i="4"/>
  <c r="Q4100" i="4"/>
  <c r="Q4099" i="4"/>
  <c r="Q4098" i="4"/>
  <c r="Q4097" i="4"/>
  <c r="Q4096" i="4"/>
  <c r="Q4095" i="4"/>
  <c r="Q4094" i="4"/>
  <c r="Q4093" i="4"/>
  <c r="Q4092" i="4"/>
  <c r="Q4091" i="4"/>
  <c r="Q4090" i="4"/>
  <c r="Q4089" i="4"/>
  <c r="Q4088" i="4"/>
  <c r="Q4087" i="4"/>
  <c r="Q4086" i="4"/>
  <c r="Q4085" i="4"/>
  <c r="Q4084" i="4"/>
  <c r="Q4083" i="4"/>
  <c r="Q4082" i="4"/>
  <c r="Q4081" i="4"/>
  <c r="Q4080" i="4"/>
  <c r="Q4079" i="4"/>
  <c r="Q4078" i="4"/>
  <c r="Q4077" i="4"/>
  <c r="Q4076" i="4"/>
  <c r="Q4075" i="4"/>
  <c r="Q4074" i="4"/>
  <c r="Q4073" i="4"/>
  <c r="Q4072" i="4"/>
  <c r="Q4071" i="4"/>
  <c r="Q4070" i="4"/>
  <c r="Q4069" i="4"/>
  <c r="Q4068" i="4"/>
  <c r="Q4067" i="4"/>
  <c r="Q4066" i="4"/>
  <c r="Q4065" i="4"/>
  <c r="Q4064" i="4"/>
  <c r="Q4063" i="4"/>
  <c r="Q4062" i="4"/>
  <c r="Q4061" i="4"/>
  <c r="Q4060" i="4"/>
  <c r="Q4059" i="4"/>
  <c r="Q4058" i="4"/>
  <c r="Q4057" i="4"/>
  <c r="Q4056" i="4"/>
  <c r="Q4055" i="4"/>
  <c r="Q4054" i="4"/>
  <c r="Q4053" i="4"/>
  <c r="Q4052" i="4"/>
  <c r="Q4051" i="4"/>
  <c r="Q4050" i="4"/>
  <c r="Q4049" i="4"/>
  <c r="Q4048" i="4"/>
  <c r="Q4047" i="4"/>
  <c r="Q4046" i="4"/>
  <c r="Q4045" i="4"/>
  <c r="Q4044" i="4"/>
  <c r="Q4043" i="4"/>
  <c r="Q4042" i="4"/>
  <c r="Q4041" i="4"/>
  <c r="Q4040" i="4"/>
  <c r="Q4039" i="4"/>
  <c r="Q4038" i="4"/>
  <c r="Q4037" i="4"/>
  <c r="Q4036" i="4"/>
  <c r="Q4035" i="4"/>
  <c r="Q4034" i="4"/>
  <c r="Q4033" i="4"/>
  <c r="Q4032" i="4"/>
  <c r="Q4031" i="4"/>
  <c r="Q4030" i="4"/>
  <c r="Q4029" i="4"/>
  <c r="Q4028" i="4"/>
  <c r="Q4027" i="4"/>
  <c r="Q4026" i="4"/>
  <c r="Q4025" i="4"/>
  <c r="Q4024" i="4"/>
  <c r="Q4023" i="4"/>
  <c r="Q4022" i="4"/>
  <c r="Q4021" i="4"/>
  <c r="Q4020" i="4"/>
  <c r="Q4019" i="4"/>
  <c r="Q4018" i="4"/>
  <c r="Q4017" i="4"/>
  <c r="Q4016" i="4"/>
  <c r="Q4015" i="4"/>
  <c r="Q4014" i="4"/>
  <c r="Q4013" i="4"/>
  <c r="Q4012" i="4"/>
  <c r="Q4011" i="4"/>
  <c r="Q4010" i="4"/>
  <c r="Q4009" i="4"/>
  <c r="Q4008" i="4"/>
  <c r="Q4007" i="4"/>
  <c r="Q4006" i="4"/>
  <c r="Q4005" i="4"/>
  <c r="Q4004" i="4"/>
  <c r="Q4003" i="4"/>
  <c r="Q4002" i="4"/>
  <c r="Q4001" i="4"/>
  <c r="Q4000" i="4"/>
  <c r="Q3999" i="4"/>
  <c r="Q3998" i="4"/>
  <c r="Q3997" i="4"/>
  <c r="Q3996" i="4"/>
  <c r="Q3995" i="4"/>
  <c r="Q3994" i="4"/>
  <c r="Q3993" i="4"/>
  <c r="Q3992" i="4"/>
  <c r="Q3991" i="4"/>
  <c r="Q3990" i="4"/>
  <c r="Q3989" i="4"/>
  <c r="Q3988" i="4"/>
  <c r="Q3987" i="4"/>
  <c r="Q3986" i="4"/>
  <c r="Q3985" i="4"/>
  <c r="Q3984" i="4"/>
  <c r="Q3983" i="4"/>
  <c r="Q3982" i="4"/>
  <c r="Q3981" i="4"/>
  <c r="Q3980" i="4"/>
  <c r="Q3979" i="4"/>
  <c r="Q3978" i="4"/>
  <c r="Q3977" i="4"/>
  <c r="Q3976" i="4"/>
  <c r="Q3975" i="4"/>
  <c r="Q3974" i="4"/>
  <c r="Q3973" i="4"/>
  <c r="Q3972" i="4"/>
  <c r="Q3971" i="4"/>
  <c r="Q3970" i="4"/>
  <c r="Q3969" i="4"/>
  <c r="Q3968" i="4"/>
  <c r="Q3967" i="4"/>
  <c r="Q3966" i="4"/>
  <c r="Q3965" i="4"/>
  <c r="Q3964" i="4"/>
  <c r="Q3963" i="4"/>
  <c r="Q3962" i="4"/>
  <c r="Q3961" i="4"/>
  <c r="Q3960" i="4"/>
  <c r="Q3959" i="4"/>
  <c r="Q3958" i="4"/>
  <c r="Q3957" i="4"/>
  <c r="Q3956" i="4"/>
  <c r="Q3955" i="4"/>
  <c r="Q3954" i="4"/>
  <c r="Q3953" i="4"/>
  <c r="Q3952" i="4"/>
  <c r="Q3951" i="4"/>
  <c r="Q3950" i="4"/>
  <c r="Q3949" i="4"/>
  <c r="Q3948" i="4"/>
  <c r="Q3947" i="4"/>
  <c r="Q3946" i="4"/>
  <c r="Q3945" i="4"/>
  <c r="Q3944" i="4"/>
  <c r="Q3943" i="4"/>
  <c r="Q3942" i="4"/>
  <c r="Q3941" i="4"/>
  <c r="Q3940" i="4"/>
  <c r="Q3939" i="4"/>
  <c r="Q3938" i="4"/>
  <c r="Q3937" i="4"/>
  <c r="Q3936" i="4"/>
  <c r="Q3935" i="4"/>
  <c r="Q3934" i="4"/>
  <c r="Q3933" i="4"/>
  <c r="Q3932" i="4"/>
  <c r="Q3931" i="4"/>
  <c r="Q3930" i="4"/>
  <c r="Q3929" i="4"/>
  <c r="Q3928" i="4"/>
  <c r="Q3927" i="4"/>
  <c r="Q3926" i="4"/>
  <c r="Q3925" i="4"/>
  <c r="Q3924" i="4"/>
  <c r="Q3923" i="4"/>
  <c r="Q3922" i="4"/>
  <c r="Q3921" i="4"/>
  <c r="Q3920" i="4"/>
  <c r="Q3919" i="4"/>
  <c r="Q3918" i="4"/>
  <c r="Q3917" i="4"/>
  <c r="Q3916" i="4"/>
  <c r="Q3915" i="4"/>
  <c r="Q3914" i="4"/>
  <c r="Q3913" i="4"/>
  <c r="Q3912" i="4"/>
  <c r="Q3911" i="4"/>
  <c r="Q3910" i="4"/>
  <c r="Q3909" i="4"/>
  <c r="Q3908" i="4"/>
  <c r="Q3907" i="4"/>
  <c r="Q3906" i="4"/>
  <c r="Q3905" i="4"/>
  <c r="Q3904" i="4"/>
  <c r="Q3903" i="4"/>
  <c r="Q3902" i="4"/>
  <c r="Q3901" i="4"/>
  <c r="Q3900" i="4"/>
  <c r="Q3899" i="4"/>
  <c r="Q3898" i="4"/>
  <c r="Q3897" i="4"/>
  <c r="Q3896" i="4"/>
  <c r="Q3895" i="4"/>
  <c r="Q3894" i="4"/>
  <c r="Q3893" i="4"/>
  <c r="Q3892" i="4"/>
  <c r="Q3891" i="4"/>
  <c r="Q3890" i="4"/>
  <c r="Q3889" i="4"/>
  <c r="Q3888" i="4"/>
  <c r="Q3887" i="4"/>
  <c r="Q3886" i="4"/>
  <c r="Q3885" i="4"/>
  <c r="Q3884" i="4"/>
  <c r="Q3883" i="4"/>
  <c r="Q3882" i="4"/>
  <c r="Q3881" i="4"/>
  <c r="Q3880" i="4"/>
  <c r="Q3879" i="4"/>
  <c r="Q3878" i="4"/>
  <c r="Q3877" i="4"/>
  <c r="Q3876" i="4"/>
  <c r="Q3875" i="4"/>
  <c r="Q3874" i="4"/>
  <c r="Q3873" i="4"/>
  <c r="Q3872" i="4"/>
  <c r="Q3871" i="4"/>
  <c r="Q3870" i="4"/>
  <c r="Q3869" i="4"/>
  <c r="Q3868" i="4"/>
  <c r="Q3867" i="4"/>
  <c r="Q3866" i="4"/>
  <c r="Q3865" i="4"/>
  <c r="Q3864" i="4"/>
  <c r="Q3863" i="4"/>
  <c r="Q3862" i="4"/>
  <c r="Q3861" i="4"/>
  <c r="Q3860" i="4"/>
  <c r="Q3859" i="4"/>
  <c r="Q3858" i="4"/>
  <c r="Q3857" i="4"/>
  <c r="Q3856" i="4"/>
  <c r="Q3855" i="4"/>
  <c r="Q3854" i="4"/>
  <c r="Q3853" i="4"/>
  <c r="Q3852" i="4"/>
  <c r="Q3851" i="4"/>
  <c r="Q3850" i="4"/>
  <c r="Q3849" i="4"/>
  <c r="Q3848" i="4"/>
  <c r="Q3847" i="4"/>
  <c r="Q3846" i="4"/>
  <c r="Q3845" i="4"/>
  <c r="Q3844" i="4"/>
  <c r="Q3843" i="4"/>
  <c r="Q3842" i="4"/>
  <c r="Q3841" i="4"/>
  <c r="Q3840" i="4"/>
  <c r="Q3839" i="4"/>
  <c r="Q3838" i="4"/>
  <c r="Q3837" i="4"/>
  <c r="Q3836" i="4"/>
  <c r="Q3835" i="4"/>
  <c r="Q3834" i="4"/>
  <c r="Q3833" i="4"/>
  <c r="Q3832" i="4"/>
  <c r="Q3831" i="4"/>
  <c r="Q3830" i="4"/>
  <c r="Q3829" i="4"/>
  <c r="Q3828" i="4"/>
  <c r="Q3827" i="4"/>
  <c r="Q3826" i="4"/>
  <c r="Q3825" i="4"/>
  <c r="Q3824" i="4"/>
  <c r="Q3823" i="4"/>
  <c r="Q3822" i="4"/>
  <c r="Q3821" i="4"/>
  <c r="Q3820" i="4"/>
  <c r="Q3819" i="4"/>
  <c r="Q3818" i="4"/>
  <c r="Q3817" i="4"/>
  <c r="Q3816" i="4"/>
  <c r="Q3815" i="4"/>
  <c r="Q3814" i="4"/>
  <c r="Q3813" i="4"/>
  <c r="Q3812" i="4"/>
  <c r="Q3811" i="4"/>
  <c r="Q3810" i="4"/>
  <c r="Q3809" i="4"/>
  <c r="Q3808" i="4"/>
  <c r="Q3807" i="4"/>
  <c r="Q3806" i="4"/>
  <c r="Q3805" i="4"/>
  <c r="Q3804" i="4"/>
  <c r="Q3803" i="4"/>
  <c r="Q3802" i="4"/>
  <c r="Q3801" i="4"/>
  <c r="Q3800" i="4"/>
  <c r="Q3799" i="4"/>
  <c r="Q3798" i="4"/>
  <c r="Q3797" i="4"/>
  <c r="Q3796" i="4"/>
  <c r="Q3795" i="4"/>
  <c r="Q3794" i="4"/>
  <c r="Q3793" i="4"/>
  <c r="Q3792" i="4"/>
  <c r="Q3791" i="4"/>
  <c r="Q3790" i="4"/>
  <c r="Q3789" i="4"/>
  <c r="Q3788" i="4"/>
  <c r="Q3787" i="4"/>
  <c r="Q3786" i="4"/>
  <c r="Q3785" i="4"/>
  <c r="Q3784" i="4"/>
  <c r="Q3783" i="4"/>
  <c r="Q3782" i="4"/>
  <c r="Q3781" i="4"/>
  <c r="Q3780" i="4"/>
  <c r="Q3779" i="4"/>
  <c r="Q3778" i="4"/>
  <c r="Q3777" i="4"/>
  <c r="Q3776" i="4"/>
  <c r="Q3775" i="4"/>
  <c r="Q3774" i="4"/>
  <c r="Q3773" i="4"/>
  <c r="Q3772" i="4"/>
  <c r="Q3771" i="4"/>
  <c r="Q3770" i="4"/>
  <c r="Q3769" i="4"/>
  <c r="Q3768" i="4"/>
  <c r="Q3767" i="4"/>
  <c r="Q3766" i="4"/>
  <c r="Q3765" i="4"/>
  <c r="Q3764" i="4"/>
  <c r="Q3763" i="4"/>
  <c r="Q3762" i="4"/>
  <c r="Q3761" i="4"/>
  <c r="Q3760" i="4"/>
  <c r="Q3759" i="4"/>
  <c r="Q3758" i="4"/>
  <c r="Q3757" i="4"/>
  <c r="Q3756" i="4"/>
  <c r="Q3755" i="4"/>
  <c r="Q3754" i="4"/>
  <c r="Q3753" i="4"/>
  <c r="Q3752" i="4"/>
  <c r="Q3751" i="4"/>
  <c r="Q3750" i="4"/>
  <c r="Q3749" i="4"/>
  <c r="Q3748" i="4"/>
  <c r="Q3747" i="4"/>
  <c r="Q3746" i="4"/>
  <c r="Q3745" i="4"/>
  <c r="Q3744" i="4"/>
  <c r="Q3743" i="4"/>
  <c r="Q3742" i="4"/>
  <c r="Q3741" i="4"/>
  <c r="Q3740" i="4"/>
  <c r="Q3739" i="4"/>
  <c r="Q3738" i="4"/>
  <c r="Q3737" i="4"/>
  <c r="Q3736" i="4"/>
  <c r="Q3735" i="4"/>
  <c r="Q3734" i="4"/>
  <c r="Q3733" i="4"/>
  <c r="Q3732" i="4"/>
  <c r="Q3731" i="4"/>
  <c r="Q3730" i="4"/>
  <c r="Q3729" i="4"/>
  <c r="Q3728" i="4"/>
  <c r="Q3727" i="4"/>
  <c r="Q3726" i="4"/>
  <c r="Q3725" i="4"/>
  <c r="Q3724" i="4"/>
  <c r="Q3723" i="4"/>
  <c r="Q3722" i="4"/>
  <c r="Q3721" i="4"/>
  <c r="Q3720" i="4"/>
  <c r="Q3719" i="4"/>
  <c r="Q3718" i="4"/>
  <c r="Q3717" i="4"/>
  <c r="Q3716" i="4"/>
  <c r="Q3715" i="4"/>
  <c r="Q3714" i="4"/>
  <c r="Q3713" i="4"/>
  <c r="Q3712" i="4"/>
  <c r="Q3711" i="4"/>
  <c r="Q3710" i="4"/>
  <c r="Q3709" i="4"/>
  <c r="Q3708" i="4"/>
  <c r="Q3707" i="4"/>
  <c r="Q3706" i="4"/>
  <c r="Q3705" i="4"/>
  <c r="Q3704" i="4"/>
  <c r="Q3703" i="4"/>
  <c r="Q3702" i="4"/>
  <c r="Q3701" i="4"/>
  <c r="Q3700" i="4"/>
  <c r="Q3699" i="4"/>
  <c r="Q3698" i="4"/>
  <c r="Q3697" i="4"/>
  <c r="Q3696" i="4"/>
  <c r="Q3695" i="4"/>
  <c r="Q3694" i="4"/>
  <c r="Q3693" i="4"/>
  <c r="Q3692" i="4"/>
  <c r="Q3691" i="4"/>
  <c r="Q3690" i="4"/>
  <c r="Q3689" i="4"/>
  <c r="Q3688" i="4"/>
  <c r="Q3687" i="4"/>
  <c r="Q3686" i="4"/>
  <c r="Q3685" i="4"/>
  <c r="Q3684" i="4"/>
  <c r="Q3683" i="4"/>
  <c r="Q3682" i="4"/>
  <c r="Q3681" i="4"/>
  <c r="Q3680" i="4"/>
  <c r="Q3679" i="4"/>
  <c r="Q3678" i="4"/>
  <c r="Q3677" i="4"/>
  <c r="Q3676" i="4"/>
  <c r="Q3675" i="4"/>
  <c r="Q3674" i="4"/>
  <c r="Q3673" i="4"/>
  <c r="Q3672" i="4"/>
  <c r="Q3671" i="4"/>
  <c r="Q3670" i="4"/>
  <c r="Q3669" i="4"/>
  <c r="Q3668" i="4"/>
  <c r="Q3667" i="4"/>
  <c r="Q3666" i="4"/>
  <c r="Q3665" i="4"/>
  <c r="Q3664" i="4"/>
  <c r="Q3663" i="4"/>
  <c r="Q3662" i="4"/>
  <c r="Q3661" i="4"/>
  <c r="Q3660" i="4"/>
  <c r="Q3659" i="4"/>
  <c r="Q3658" i="4"/>
  <c r="Q3657" i="4"/>
  <c r="Q3656" i="4"/>
  <c r="Q3655" i="4"/>
  <c r="Q3654" i="4"/>
  <c r="Q3653" i="4"/>
  <c r="Q3652" i="4"/>
  <c r="Q3651" i="4"/>
  <c r="Q3650" i="4"/>
  <c r="Q3649" i="4"/>
  <c r="Q3648" i="4"/>
  <c r="Q3647" i="4"/>
  <c r="Q3646" i="4"/>
  <c r="Q3645" i="4"/>
  <c r="Q3644" i="4"/>
  <c r="Q3643" i="4"/>
  <c r="Q3642" i="4"/>
  <c r="Q3641" i="4"/>
  <c r="Q3640" i="4"/>
  <c r="Q3639" i="4"/>
  <c r="Q3638" i="4"/>
  <c r="Q3637" i="4"/>
  <c r="Q3636" i="4"/>
  <c r="Q3635" i="4"/>
  <c r="Q3634" i="4"/>
  <c r="Q3633" i="4"/>
  <c r="Q3632" i="4"/>
  <c r="Q3631" i="4"/>
  <c r="Q3630" i="4"/>
  <c r="Q3629" i="4"/>
  <c r="Q3628" i="4"/>
  <c r="Q3627" i="4"/>
  <c r="Q3626" i="4"/>
  <c r="Q3625" i="4"/>
  <c r="Q3624" i="4"/>
  <c r="Q3623" i="4"/>
  <c r="Q3622" i="4"/>
  <c r="Q3621" i="4"/>
  <c r="Q3620" i="4"/>
  <c r="Q3619" i="4"/>
  <c r="Q3618" i="4"/>
  <c r="Q3617" i="4"/>
  <c r="Q3616" i="4"/>
  <c r="Q3615" i="4"/>
  <c r="Q3614" i="4"/>
  <c r="Q3613" i="4"/>
  <c r="Q3612" i="4"/>
  <c r="Q3611" i="4"/>
  <c r="Q3610" i="4"/>
  <c r="Q3609" i="4"/>
  <c r="Q3608" i="4"/>
  <c r="Q3607" i="4"/>
  <c r="Q3606" i="4"/>
  <c r="Q3605" i="4"/>
  <c r="Q3604" i="4"/>
  <c r="Q3603" i="4"/>
  <c r="Q3602" i="4"/>
  <c r="Q3601" i="4"/>
  <c r="Q3600" i="4"/>
  <c r="Q3599" i="4"/>
  <c r="Q3598" i="4"/>
  <c r="Q3597" i="4"/>
  <c r="Q3596" i="4"/>
  <c r="Q3595" i="4"/>
  <c r="Q3594" i="4"/>
  <c r="Q3593" i="4"/>
  <c r="Q3592" i="4"/>
  <c r="Q3591" i="4"/>
  <c r="Q3590" i="4"/>
  <c r="Q3589" i="4"/>
  <c r="Q3588" i="4"/>
  <c r="Q3587" i="4"/>
  <c r="Q3586" i="4"/>
  <c r="Q3585" i="4"/>
  <c r="Q3584" i="4"/>
  <c r="Q3583" i="4"/>
  <c r="Q3582" i="4"/>
  <c r="Q3581" i="4"/>
  <c r="Q3580" i="4"/>
  <c r="Q3579" i="4"/>
  <c r="Q3578" i="4"/>
  <c r="Q3577" i="4"/>
  <c r="Q3576" i="4"/>
  <c r="Q3575" i="4"/>
  <c r="Q3574" i="4"/>
  <c r="Q3573" i="4"/>
  <c r="Q3572" i="4"/>
  <c r="Q3571" i="4"/>
  <c r="Q3570" i="4"/>
  <c r="Q3569" i="4"/>
  <c r="Q3568" i="4"/>
  <c r="Q3567" i="4"/>
  <c r="Q3566" i="4"/>
  <c r="Q3565" i="4"/>
  <c r="Q3564" i="4"/>
  <c r="Q3563" i="4"/>
  <c r="Q3562" i="4"/>
  <c r="Q3561" i="4"/>
  <c r="Q3560" i="4"/>
  <c r="Q3559" i="4"/>
  <c r="Q3558" i="4"/>
  <c r="Q3557" i="4"/>
  <c r="Q3556" i="4"/>
  <c r="Q3555" i="4"/>
  <c r="Q3554" i="4"/>
  <c r="Q3553" i="4"/>
  <c r="Q3552" i="4"/>
  <c r="Q3551" i="4"/>
  <c r="Q3550" i="4"/>
  <c r="Q3549" i="4"/>
  <c r="Q3548" i="4"/>
  <c r="Q3547" i="4"/>
  <c r="Q3546" i="4"/>
  <c r="Q3545" i="4"/>
  <c r="Q3544" i="4"/>
  <c r="Q3543" i="4"/>
  <c r="Q3542" i="4"/>
  <c r="Q3541" i="4"/>
  <c r="Q3540" i="4"/>
  <c r="Q3539" i="4"/>
  <c r="Q3538" i="4"/>
  <c r="Q3537" i="4"/>
  <c r="Q3536" i="4"/>
  <c r="Q3535" i="4"/>
  <c r="Q3534" i="4"/>
  <c r="Q3533" i="4"/>
  <c r="Q3532" i="4"/>
  <c r="Q3531" i="4"/>
  <c r="Q3530" i="4"/>
  <c r="Q3529" i="4"/>
  <c r="Q3528" i="4"/>
  <c r="Q3527" i="4"/>
  <c r="Q3526" i="4"/>
  <c r="Q3525" i="4"/>
  <c r="Q3524" i="4"/>
  <c r="Q3523" i="4"/>
  <c r="Q3522" i="4"/>
  <c r="Q3521" i="4"/>
  <c r="Q3520" i="4"/>
  <c r="Q3519" i="4"/>
  <c r="Q3518" i="4"/>
  <c r="Q3517" i="4"/>
  <c r="Q3516" i="4"/>
  <c r="Q3515" i="4"/>
  <c r="Q3514" i="4"/>
  <c r="Q3513" i="4"/>
  <c r="Q3512" i="4"/>
  <c r="Q3511" i="4"/>
  <c r="Q3510" i="4"/>
  <c r="Q3509" i="4"/>
  <c r="Q3508" i="4"/>
  <c r="Q3507" i="4"/>
  <c r="Q3506" i="4"/>
  <c r="Q3505" i="4"/>
  <c r="Q3504" i="4"/>
  <c r="Q3503" i="4"/>
  <c r="Q3502" i="4"/>
  <c r="Q3501" i="4"/>
  <c r="Q3500" i="4"/>
  <c r="Q3499" i="4"/>
  <c r="Q3498" i="4"/>
  <c r="Q3497" i="4"/>
  <c r="Q3496" i="4"/>
  <c r="Q3495" i="4"/>
  <c r="Q3494" i="4"/>
  <c r="Q3493" i="4"/>
  <c r="Q3492" i="4"/>
  <c r="Q3491" i="4"/>
  <c r="Q3490" i="4"/>
  <c r="Q3489" i="4"/>
  <c r="Q3488" i="4"/>
  <c r="Q3487" i="4"/>
  <c r="Q3486" i="4"/>
  <c r="Q3485" i="4"/>
  <c r="Q3484" i="4"/>
  <c r="Q3483" i="4"/>
  <c r="Q3482" i="4"/>
  <c r="Q3481" i="4"/>
  <c r="Q3480" i="4"/>
  <c r="Q3479" i="4"/>
  <c r="Q3478" i="4"/>
  <c r="Q3477" i="4"/>
  <c r="Q3476" i="4"/>
  <c r="Q3475" i="4"/>
  <c r="Q3474" i="4"/>
  <c r="Q3473" i="4"/>
  <c r="Q3472" i="4"/>
  <c r="Q3471" i="4"/>
  <c r="Q3470" i="4"/>
  <c r="Q3469" i="4"/>
  <c r="Q3468" i="4"/>
  <c r="Q3467" i="4"/>
  <c r="Q3466" i="4"/>
  <c r="Q3465" i="4"/>
  <c r="Q3464" i="4"/>
  <c r="Q3463" i="4"/>
  <c r="Q3462" i="4"/>
  <c r="Q3461" i="4"/>
  <c r="Q3460" i="4"/>
  <c r="Q3459" i="4"/>
  <c r="Q3458" i="4"/>
  <c r="Q3457" i="4"/>
  <c r="Q3456" i="4"/>
  <c r="Q3455" i="4"/>
  <c r="Q3454" i="4"/>
  <c r="Q3453" i="4"/>
  <c r="Q3452" i="4"/>
  <c r="Q3451" i="4"/>
  <c r="Q3450" i="4"/>
  <c r="Q3449" i="4"/>
  <c r="Q3448" i="4"/>
  <c r="Q3447" i="4"/>
  <c r="Q3446" i="4"/>
  <c r="Q3445" i="4"/>
  <c r="Q3444" i="4"/>
  <c r="Q3443" i="4"/>
  <c r="Q3442" i="4"/>
  <c r="Q3441" i="4"/>
  <c r="Q3440" i="4"/>
  <c r="Q3439" i="4"/>
  <c r="Q3438" i="4"/>
  <c r="Q3437" i="4"/>
  <c r="Q3436" i="4"/>
  <c r="Q3435" i="4"/>
  <c r="Q3434" i="4"/>
  <c r="Q3433" i="4"/>
  <c r="Q3432" i="4"/>
  <c r="Q3431" i="4"/>
  <c r="Q3430" i="4"/>
  <c r="Q3429" i="4"/>
  <c r="Q3428" i="4"/>
  <c r="Q3427" i="4"/>
  <c r="Q3426" i="4"/>
  <c r="Q3425" i="4"/>
  <c r="Q3424" i="4"/>
  <c r="Q3423" i="4"/>
  <c r="Q3422" i="4"/>
  <c r="Q3421" i="4"/>
  <c r="Q3420" i="4"/>
  <c r="Q3419" i="4"/>
  <c r="Q3418" i="4"/>
  <c r="Q3417" i="4"/>
  <c r="Q3416" i="4"/>
  <c r="Q3415" i="4"/>
  <c r="Q3414" i="4"/>
  <c r="Q3413" i="4"/>
  <c r="Q3412" i="4"/>
  <c r="Q3411" i="4"/>
  <c r="Q3410" i="4"/>
  <c r="Q3409" i="4"/>
  <c r="Q3408" i="4"/>
  <c r="Q3407" i="4"/>
  <c r="Q3406" i="4"/>
  <c r="Q3405" i="4"/>
  <c r="Q3404" i="4"/>
  <c r="Q3403" i="4"/>
  <c r="Q3402" i="4"/>
  <c r="Q3401" i="4"/>
  <c r="Q3400" i="4"/>
  <c r="Q3399" i="4"/>
  <c r="Q3398" i="4"/>
  <c r="Q3397" i="4"/>
  <c r="Q3396" i="4"/>
  <c r="Q3395" i="4"/>
  <c r="Q3394" i="4"/>
  <c r="Q3393" i="4"/>
  <c r="Q3392" i="4"/>
  <c r="Q3391" i="4"/>
  <c r="Q3390" i="4"/>
  <c r="Q3389" i="4"/>
  <c r="Q3388" i="4"/>
  <c r="Q3387" i="4"/>
  <c r="Q3386" i="4"/>
  <c r="Q3385" i="4"/>
  <c r="Q3384" i="4"/>
  <c r="Q3383" i="4"/>
  <c r="Q3382" i="4"/>
  <c r="Q3381" i="4"/>
  <c r="Q3380" i="4"/>
  <c r="Q3379" i="4"/>
  <c r="Q3378" i="4"/>
  <c r="Q3377" i="4"/>
  <c r="Q3376" i="4"/>
  <c r="Q3375" i="4"/>
  <c r="Q3374" i="4"/>
  <c r="Q3373" i="4"/>
  <c r="Q3372" i="4"/>
  <c r="Q3371" i="4"/>
  <c r="Q3370" i="4"/>
  <c r="Q3369" i="4"/>
  <c r="Q3368" i="4"/>
  <c r="Q3367" i="4"/>
  <c r="Q3366" i="4"/>
  <c r="Q3365" i="4"/>
  <c r="Q3364" i="4"/>
  <c r="Q3363" i="4"/>
  <c r="Q3362" i="4"/>
  <c r="Q3361" i="4"/>
  <c r="Q3360" i="4"/>
  <c r="Q3359" i="4"/>
  <c r="Q3358" i="4"/>
  <c r="Q3357" i="4"/>
  <c r="Q3356" i="4"/>
  <c r="Q3355" i="4"/>
  <c r="Q3354" i="4"/>
  <c r="Q3353" i="4"/>
  <c r="Q3352" i="4"/>
  <c r="Q3351" i="4"/>
  <c r="Q3350" i="4"/>
  <c r="Q3349" i="4"/>
  <c r="Q3348" i="4"/>
  <c r="Q3347" i="4"/>
  <c r="Q3346" i="4"/>
  <c r="Q3345" i="4"/>
  <c r="Q3344" i="4"/>
  <c r="Q3343" i="4"/>
  <c r="Q3342" i="4"/>
  <c r="Q3341" i="4"/>
  <c r="Q3340" i="4"/>
  <c r="Q3339" i="4"/>
  <c r="Q3338" i="4"/>
  <c r="Q3337" i="4"/>
  <c r="Q3336" i="4"/>
  <c r="Q3335" i="4"/>
  <c r="Q3334" i="4"/>
  <c r="Q3333" i="4"/>
  <c r="Q3332" i="4"/>
  <c r="Q3331" i="4"/>
  <c r="Q3330" i="4"/>
  <c r="Q3329" i="4"/>
  <c r="Q3328" i="4"/>
  <c r="Q3327" i="4"/>
  <c r="Q3326" i="4"/>
  <c r="Q3325" i="4"/>
  <c r="Q3324" i="4"/>
  <c r="Q3323" i="4"/>
  <c r="Q3322" i="4"/>
  <c r="Q3321" i="4"/>
  <c r="Q3320" i="4"/>
  <c r="Q3319" i="4"/>
  <c r="Q3318" i="4"/>
  <c r="Q3317" i="4"/>
  <c r="Q3316" i="4"/>
  <c r="Q3315" i="4"/>
  <c r="Q3314" i="4"/>
  <c r="Q3313" i="4"/>
  <c r="Q3312" i="4"/>
  <c r="Q3311" i="4"/>
  <c r="Q3310" i="4"/>
  <c r="Q3309" i="4"/>
  <c r="Q3308" i="4"/>
  <c r="Q3307" i="4"/>
  <c r="Q3306" i="4"/>
  <c r="Q3305" i="4"/>
  <c r="Q3304" i="4"/>
  <c r="Q3303" i="4"/>
  <c r="Q3302" i="4"/>
  <c r="Q3301" i="4"/>
  <c r="Q3300" i="4"/>
  <c r="Q3299" i="4"/>
  <c r="Q3298" i="4"/>
  <c r="Q3297" i="4"/>
  <c r="Q3296" i="4"/>
  <c r="Q3295" i="4"/>
  <c r="Q3294" i="4"/>
  <c r="Q3293" i="4"/>
  <c r="Q3292" i="4"/>
  <c r="Q3291" i="4"/>
  <c r="Q3290" i="4"/>
  <c r="Q3289" i="4"/>
  <c r="Q3288" i="4"/>
  <c r="Q3287" i="4"/>
  <c r="Q3286" i="4"/>
  <c r="Q3285" i="4"/>
  <c r="Q3284" i="4"/>
  <c r="Q3283" i="4"/>
  <c r="Q3282" i="4"/>
  <c r="Q3281" i="4"/>
  <c r="Q3280" i="4"/>
  <c r="Q3279" i="4"/>
  <c r="Q3278" i="4"/>
  <c r="Q3277" i="4"/>
  <c r="Q3276" i="4"/>
  <c r="Q3275" i="4"/>
  <c r="Q3274" i="4"/>
  <c r="Q3273" i="4"/>
  <c r="Q3272" i="4"/>
  <c r="Q3271" i="4"/>
  <c r="Q3270" i="4"/>
  <c r="Q3269" i="4"/>
  <c r="Q3268" i="4"/>
  <c r="Q3267" i="4"/>
  <c r="Q3266" i="4"/>
  <c r="Q3265" i="4"/>
  <c r="Q3264" i="4"/>
  <c r="Q3263" i="4"/>
  <c r="Q3262" i="4"/>
  <c r="Q3261" i="4"/>
  <c r="Q3260" i="4"/>
  <c r="Q3259" i="4"/>
  <c r="Q3258" i="4"/>
  <c r="Q3257" i="4"/>
  <c r="Q3256" i="4"/>
  <c r="Q3255" i="4"/>
  <c r="Q3254" i="4"/>
  <c r="Q3253" i="4"/>
  <c r="Q3252" i="4"/>
  <c r="Q3251" i="4"/>
  <c r="Q3250" i="4"/>
  <c r="Q3249" i="4"/>
  <c r="Q3248" i="4"/>
  <c r="Q3247" i="4"/>
  <c r="Q3246" i="4"/>
  <c r="Q3245" i="4"/>
  <c r="Q3244" i="4"/>
  <c r="Q3243" i="4"/>
  <c r="Q3242" i="4"/>
  <c r="Q3241" i="4"/>
  <c r="Q3240" i="4"/>
  <c r="Q3239" i="4"/>
  <c r="Q3238" i="4"/>
  <c r="Q3237" i="4"/>
  <c r="Q3236" i="4"/>
  <c r="Q3235" i="4"/>
  <c r="Q3234" i="4"/>
  <c r="Q3233" i="4"/>
  <c r="Q3232" i="4"/>
  <c r="Q3231" i="4"/>
  <c r="Q3230" i="4"/>
  <c r="Q3229" i="4"/>
  <c r="Q3228" i="4"/>
  <c r="Q3227" i="4"/>
  <c r="Q3226" i="4"/>
  <c r="Q3225" i="4"/>
  <c r="Q3224" i="4"/>
  <c r="Q3223" i="4"/>
  <c r="Q3222" i="4"/>
  <c r="Q3221" i="4"/>
  <c r="Q3220" i="4"/>
  <c r="Q3219" i="4"/>
  <c r="Q3218" i="4"/>
  <c r="Q3217" i="4"/>
  <c r="Q3216" i="4"/>
  <c r="Q3215" i="4"/>
  <c r="Q3214" i="4"/>
  <c r="Q3213" i="4"/>
  <c r="Q3212" i="4"/>
  <c r="Q3211" i="4"/>
  <c r="Q3210" i="4"/>
  <c r="Q3209" i="4"/>
  <c r="Q3208" i="4"/>
  <c r="Q3207" i="4"/>
  <c r="Q3206" i="4"/>
  <c r="Q3205" i="4"/>
  <c r="Q3204" i="4"/>
  <c r="Q3203" i="4"/>
  <c r="Q3202" i="4"/>
  <c r="Q3201" i="4"/>
  <c r="Q3200" i="4"/>
  <c r="Q3199" i="4"/>
  <c r="Q3198" i="4"/>
  <c r="Q3197" i="4"/>
  <c r="Q3196" i="4"/>
  <c r="Q3195" i="4"/>
  <c r="Q3194" i="4"/>
  <c r="Q3193" i="4"/>
  <c r="Q3192" i="4"/>
  <c r="Q3191" i="4"/>
  <c r="Q3190" i="4"/>
  <c r="Q3189" i="4"/>
  <c r="Q3188" i="4"/>
  <c r="Q3187" i="4"/>
  <c r="Q3186" i="4"/>
  <c r="Q3185" i="4"/>
  <c r="Q3184" i="4"/>
  <c r="Q3183" i="4"/>
  <c r="Q3182" i="4"/>
  <c r="Q3181" i="4"/>
  <c r="Q3180" i="4"/>
  <c r="Q3179" i="4"/>
  <c r="Q3178" i="4"/>
  <c r="Q3177" i="4"/>
  <c r="Q3176" i="4"/>
  <c r="Q3175" i="4"/>
  <c r="Q3174" i="4"/>
  <c r="Q3173" i="4"/>
  <c r="Q3172" i="4"/>
  <c r="Q3171" i="4"/>
  <c r="Q3170" i="4"/>
  <c r="Q3169" i="4"/>
  <c r="Q3168" i="4"/>
  <c r="Q3167" i="4"/>
  <c r="Q3166" i="4"/>
  <c r="Q3165" i="4"/>
  <c r="Q3164" i="4"/>
  <c r="Q3163" i="4"/>
  <c r="Q3162" i="4"/>
  <c r="Q3161" i="4"/>
  <c r="Q3160" i="4"/>
  <c r="Q3159" i="4"/>
  <c r="Q3158" i="4"/>
  <c r="Q3157" i="4"/>
  <c r="Q3156" i="4"/>
  <c r="Q3155" i="4"/>
  <c r="Q3154" i="4"/>
  <c r="Q3153" i="4"/>
  <c r="Q3152" i="4"/>
  <c r="Q3151" i="4"/>
  <c r="Q3150" i="4"/>
  <c r="Q3149" i="4"/>
  <c r="Q3148" i="4"/>
  <c r="Q3147" i="4"/>
  <c r="Q3146" i="4"/>
  <c r="Q3145" i="4"/>
  <c r="Q3144" i="4"/>
  <c r="Q3143" i="4"/>
  <c r="Q3142" i="4"/>
  <c r="Q3141" i="4"/>
  <c r="Q3140" i="4"/>
  <c r="Q3139" i="4"/>
  <c r="Q3138" i="4"/>
  <c r="Q3137" i="4"/>
  <c r="Q3136" i="4"/>
  <c r="Q3135" i="4"/>
  <c r="Q3134" i="4"/>
  <c r="Q3133" i="4"/>
  <c r="Q3132" i="4"/>
  <c r="Q3131" i="4"/>
  <c r="Q3130" i="4"/>
  <c r="Q3129" i="4"/>
  <c r="Q3128" i="4"/>
  <c r="Q3127" i="4"/>
  <c r="Q3126" i="4"/>
  <c r="Q3125" i="4"/>
  <c r="Q3124" i="4"/>
  <c r="Q3123" i="4"/>
  <c r="Q3122" i="4"/>
  <c r="Q3121" i="4"/>
  <c r="Q3120" i="4"/>
  <c r="Q3119" i="4"/>
  <c r="Q3118" i="4"/>
  <c r="Q3117" i="4"/>
  <c r="Q3116" i="4"/>
  <c r="Q3115" i="4"/>
  <c r="Q3114" i="4"/>
  <c r="Q3113" i="4"/>
  <c r="Q3112" i="4"/>
  <c r="Q3111" i="4"/>
  <c r="Q3110" i="4"/>
  <c r="Q3109" i="4"/>
  <c r="Q3108" i="4"/>
  <c r="Q3107" i="4"/>
  <c r="Q3106" i="4"/>
  <c r="Q3105" i="4"/>
  <c r="Q3104" i="4"/>
  <c r="Q3103" i="4"/>
  <c r="Q3102" i="4"/>
  <c r="Q3101" i="4"/>
  <c r="Q3100" i="4"/>
  <c r="Q3099" i="4"/>
  <c r="Q3098" i="4"/>
  <c r="Q3097" i="4"/>
  <c r="Q3096" i="4"/>
  <c r="Q3095" i="4"/>
  <c r="Q3094" i="4"/>
  <c r="Q3093" i="4"/>
  <c r="Q3092" i="4"/>
  <c r="Q3091" i="4"/>
  <c r="Q3090" i="4"/>
  <c r="Q3089" i="4"/>
  <c r="Q3088" i="4"/>
  <c r="Q3087" i="4"/>
  <c r="Q3086" i="4"/>
  <c r="Q3085" i="4"/>
  <c r="Q3084" i="4"/>
  <c r="Q3083" i="4"/>
  <c r="Q3082" i="4"/>
  <c r="Q3081" i="4"/>
  <c r="Q3080" i="4"/>
  <c r="Q3079" i="4"/>
  <c r="Q3078" i="4"/>
  <c r="Q3077" i="4"/>
  <c r="Q3076" i="4"/>
  <c r="Q3075" i="4"/>
  <c r="Q3074" i="4"/>
  <c r="Q3073" i="4"/>
  <c r="Q3072" i="4"/>
  <c r="Q3071" i="4"/>
  <c r="Q3070" i="4"/>
  <c r="Q3069" i="4"/>
  <c r="Q3068" i="4"/>
  <c r="Q3067" i="4"/>
  <c r="Q3066" i="4"/>
  <c r="Q3065" i="4"/>
  <c r="Q3064" i="4"/>
  <c r="Q3063" i="4"/>
  <c r="Q3062" i="4"/>
  <c r="Q3061" i="4"/>
  <c r="Q3060" i="4"/>
  <c r="Q3059" i="4"/>
  <c r="Q3058" i="4"/>
  <c r="Q3057" i="4"/>
  <c r="Q3056" i="4"/>
  <c r="Q3055" i="4"/>
  <c r="Q3054" i="4"/>
  <c r="Q3053" i="4"/>
  <c r="Q3052" i="4"/>
  <c r="Q3051" i="4"/>
  <c r="Q3050" i="4"/>
  <c r="Q3049" i="4"/>
  <c r="Q3048" i="4"/>
  <c r="Q3047" i="4"/>
  <c r="Q3046" i="4"/>
  <c r="Q3045" i="4"/>
  <c r="Q3044" i="4"/>
  <c r="Q3043" i="4"/>
  <c r="Q3042" i="4"/>
  <c r="Q3041" i="4"/>
  <c r="Q3040" i="4"/>
  <c r="Q3039" i="4"/>
  <c r="Q3038" i="4"/>
  <c r="Q3037" i="4"/>
  <c r="Q3036" i="4"/>
  <c r="Q3035" i="4"/>
  <c r="Q3034" i="4"/>
  <c r="Q3033" i="4"/>
  <c r="Q3032" i="4"/>
  <c r="Q3031" i="4"/>
  <c r="Q3030" i="4"/>
  <c r="Q3029" i="4"/>
  <c r="Q3028" i="4"/>
  <c r="Q3027" i="4"/>
  <c r="Q3026" i="4"/>
  <c r="Q3025" i="4"/>
  <c r="Q3024" i="4"/>
  <c r="Q3023" i="4"/>
  <c r="Q3022" i="4"/>
  <c r="Q3021" i="4"/>
  <c r="Q3020" i="4"/>
  <c r="Q3019" i="4"/>
  <c r="Q3018" i="4"/>
  <c r="Q3017" i="4"/>
  <c r="Q3016" i="4"/>
  <c r="Q3015" i="4"/>
  <c r="Q3014" i="4"/>
  <c r="Q3013" i="4"/>
  <c r="Q3012" i="4"/>
  <c r="Q3011" i="4"/>
  <c r="Q3010" i="4"/>
  <c r="Q3009" i="4"/>
  <c r="Q3008" i="4"/>
  <c r="Q3007" i="4"/>
  <c r="Q3006" i="4"/>
  <c r="Q3005" i="4"/>
  <c r="Q3004" i="4"/>
  <c r="Q3003" i="4"/>
  <c r="Q3002" i="4"/>
  <c r="Q3001" i="4"/>
  <c r="Q3000" i="4"/>
  <c r="Q2999" i="4"/>
  <c r="Q2998" i="4"/>
  <c r="Q2997" i="4"/>
  <c r="Q2996" i="4"/>
  <c r="Q2995" i="4"/>
  <c r="Q2994" i="4"/>
  <c r="Q2993" i="4"/>
  <c r="Q2992" i="4"/>
  <c r="Q2991" i="4"/>
  <c r="Q2990" i="4"/>
  <c r="Q2989" i="4"/>
  <c r="Q2988" i="4"/>
  <c r="Q2987" i="4"/>
  <c r="Q2986" i="4"/>
  <c r="Q2985" i="4"/>
  <c r="Q2984" i="4"/>
  <c r="Q2983" i="4"/>
  <c r="Q2982" i="4"/>
  <c r="Q2981" i="4"/>
  <c r="Q2980" i="4"/>
  <c r="Q2979" i="4"/>
  <c r="Q2978" i="4"/>
  <c r="Q2977" i="4"/>
  <c r="Q2976" i="4"/>
  <c r="Q2975" i="4"/>
  <c r="Q2974" i="4"/>
  <c r="Q2973" i="4"/>
  <c r="Q2972" i="4"/>
  <c r="Q2971" i="4"/>
  <c r="Q2970" i="4"/>
  <c r="Q2969" i="4"/>
  <c r="Q2968" i="4"/>
  <c r="Q2967" i="4"/>
  <c r="Q2966" i="4"/>
  <c r="Q2965" i="4"/>
  <c r="Q2964" i="4"/>
  <c r="Q2963" i="4"/>
  <c r="Q2962" i="4"/>
  <c r="Q2961" i="4"/>
  <c r="Q2960" i="4"/>
  <c r="Q2959" i="4"/>
  <c r="Q2958" i="4"/>
  <c r="Q2957" i="4"/>
  <c r="Q2956" i="4"/>
  <c r="Q2955" i="4"/>
  <c r="Q2954" i="4"/>
  <c r="Q2953" i="4"/>
  <c r="Q2952" i="4"/>
  <c r="Q2951" i="4"/>
  <c r="Q2950" i="4"/>
  <c r="Q2949" i="4"/>
  <c r="Q2948" i="4"/>
  <c r="Q2947" i="4"/>
  <c r="Q2946" i="4"/>
  <c r="Q2945" i="4"/>
  <c r="Q2944" i="4"/>
  <c r="Q2943" i="4"/>
  <c r="Q2942" i="4"/>
  <c r="Q2941" i="4"/>
  <c r="Q2940" i="4"/>
  <c r="Q2939" i="4"/>
  <c r="Q2938" i="4"/>
  <c r="Q2937" i="4"/>
  <c r="Q2936" i="4"/>
  <c r="Q2935" i="4"/>
  <c r="Q2934" i="4"/>
  <c r="Q2933" i="4"/>
  <c r="Q2932" i="4"/>
  <c r="Q2931" i="4"/>
  <c r="Q2930" i="4"/>
  <c r="Q2929" i="4"/>
  <c r="Q2928" i="4"/>
  <c r="Q2927" i="4"/>
  <c r="Q2926" i="4"/>
  <c r="Q2925" i="4"/>
  <c r="Q2924" i="4"/>
  <c r="Q2923" i="4"/>
  <c r="Q2922" i="4"/>
  <c r="Q2921" i="4"/>
  <c r="Q2920" i="4"/>
  <c r="Q2919" i="4"/>
  <c r="Q2918" i="4"/>
  <c r="Q2917" i="4"/>
  <c r="Q2916" i="4"/>
  <c r="Q2915" i="4"/>
  <c r="Q2914" i="4"/>
  <c r="Q2913" i="4"/>
  <c r="Q2912" i="4"/>
  <c r="Q2911" i="4"/>
  <c r="Q2910" i="4"/>
  <c r="Q2909" i="4"/>
  <c r="Q2908" i="4"/>
  <c r="Q2907" i="4"/>
  <c r="Q2906" i="4"/>
  <c r="Q2905" i="4"/>
  <c r="Q2904" i="4"/>
  <c r="Q2903" i="4"/>
  <c r="Q2902" i="4"/>
  <c r="Q2901" i="4"/>
  <c r="Q2900" i="4"/>
  <c r="Q2899" i="4"/>
  <c r="Q2898" i="4"/>
  <c r="Q2897" i="4"/>
  <c r="Q2896" i="4"/>
  <c r="Q2895" i="4"/>
  <c r="Q2894" i="4"/>
  <c r="Q2893" i="4"/>
  <c r="Q2892" i="4"/>
  <c r="Q2891" i="4"/>
  <c r="Q2890" i="4"/>
  <c r="Q2889" i="4"/>
  <c r="Q2888" i="4"/>
  <c r="Q2887" i="4"/>
  <c r="Q2886" i="4"/>
  <c r="Q2885" i="4"/>
  <c r="Q2884" i="4"/>
  <c r="Q2883" i="4"/>
  <c r="Q2882" i="4"/>
  <c r="Q2881" i="4"/>
  <c r="Q2880" i="4"/>
  <c r="Q2879" i="4"/>
  <c r="Q2878" i="4"/>
  <c r="Q2877" i="4"/>
  <c r="Q2876" i="4"/>
  <c r="Q2875" i="4"/>
  <c r="Q2874" i="4"/>
  <c r="Q2873" i="4"/>
  <c r="Q2872" i="4"/>
  <c r="Q2871" i="4"/>
  <c r="Q2870" i="4"/>
  <c r="Q2869" i="4"/>
  <c r="Q2868" i="4"/>
  <c r="Q2867" i="4"/>
  <c r="Q2866" i="4"/>
  <c r="Q2865" i="4"/>
  <c r="Q2864" i="4"/>
  <c r="Q2863" i="4"/>
  <c r="Q2862" i="4"/>
  <c r="Q2861" i="4"/>
  <c r="Q2860" i="4"/>
  <c r="Q2859" i="4"/>
  <c r="Q2858" i="4"/>
  <c r="Q2857" i="4"/>
  <c r="Q2856" i="4"/>
  <c r="Q2855" i="4"/>
  <c r="Q2854" i="4"/>
  <c r="Q2853" i="4"/>
  <c r="Q2852" i="4"/>
  <c r="Q2851" i="4"/>
  <c r="Q2850" i="4"/>
  <c r="Q2849" i="4"/>
  <c r="Q2848" i="4"/>
  <c r="Q2847" i="4"/>
  <c r="Q2846" i="4"/>
  <c r="Q2845" i="4"/>
  <c r="Q2844" i="4"/>
  <c r="Q2843" i="4"/>
  <c r="Q2842" i="4"/>
  <c r="Q2841" i="4"/>
  <c r="Q2840" i="4"/>
  <c r="Q2839" i="4"/>
  <c r="Q2838" i="4"/>
  <c r="Q2837" i="4"/>
  <c r="Q2836" i="4"/>
  <c r="Q2835" i="4"/>
  <c r="Q2834" i="4"/>
  <c r="Q2833" i="4"/>
  <c r="Q2832" i="4"/>
  <c r="Q2831" i="4"/>
  <c r="Q2830" i="4"/>
  <c r="Q2829" i="4"/>
  <c r="Q2828" i="4"/>
  <c r="Q2827" i="4"/>
  <c r="Q2826" i="4"/>
  <c r="Q2825" i="4"/>
  <c r="Q2824" i="4"/>
  <c r="Q2823" i="4"/>
  <c r="Q2822" i="4"/>
  <c r="Q2821" i="4"/>
  <c r="Q2820" i="4"/>
  <c r="Q2819" i="4"/>
  <c r="Q2818" i="4"/>
  <c r="Q2817" i="4"/>
  <c r="Q2816" i="4"/>
  <c r="Q2815" i="4"/>
  <c r="Q2814" i="4"/>
  <c r="Q2813" i="4"/>
  <c r="Q2812" i="4"/>
  <c r="Q2811" i="4"/>
  <c r="Q2810" i="4"/>
  <c r="Q2809" i="4"/>
  <c r="Q2808" i="4"/>
  <c r="Q2807" i="4"/>
  <c r="Q2806" i="4"/>
  <c r="Q2805" i="4"/>
  <c r="Q2804" i="4"/>
  <c r="Q2803" i="4"/>
  <c r="Q2802" i="4"/>
  <c r="Q2801" i="4"/>
  <c r="Q2800" i="4"/>
  <c r="Q2799" i="4"/>
  <c r="Q2798" i="4"/>
  <c r="Q2797" i="4"/>
  <c r="Q2796" i="4"/>
  <c r="Q2795" i="4"/>
  <c r="Q2794" i="4"/>
  <c r="Q2793" i="4"/>
  <c r="Q2792" i="4"/>
  <c r="Q2791" i="4"/>
  <c r="Q2790" i="4"/>
  <c r="Q2789" i="4"/>
  <c r="Q2788" i="4"/>
  <c r="Q2787" i="4"/>
  <c r="Q2786" i="4"/>
  <c r="Q2785" i="4"/>
  <c r="Q2784" i="4"/>
  <c r="Q2783" i="4"/>
  <c r="Q2782" i="4"/>
  <c r="Q2781" i="4"/>
  <c r="Q2780" i="4"/>
  <c r="Q2779" i="4"/>
  <c r="Q2778" i="4"/>
  <c r="Q2777" i="4"/>
  <c r="Q2776" i="4"/>
  <c r="Q2775" i="4"/>
  <c r="Q2774" i="4"/>
  <c r="Q2773" i="4"/>
  <c r="Q2772" i="4"/>
  <c r="Q2771" i="4"/>
  <c r="Q2770" i="4"/>
  <c r="Q2769" i="4"/>
  <c r="Q2768" i="4"/>
  <c r="Q2767" i="4"/>
  <c r="Q2766" i="4"/>
  <c r="Q2765" i="4"/>
  <c r="Q2764" i="4"/>
  <c r="Q2763" i="4"/>
  <c r="Q2762" i="4"/>
  <c r="Q2761" i="4"/>
  <c r="Q2760" i="4"/>
  <c r="Q2759" i="4"/>
  <c r="Q2758" i="4"/>
  <c r="Q2757" i="4"/>
  <c r="Q2756" i="4"/>
  <c r="Q2755" i="4"/>
  <c r="Q2754" i="4"/>
  <c r="Q2753" i="4"/>
  <c r="Q2752" i="4"/>
  <c r="Q2751" i="4"/>
  <c r="Q2750" i="4"/>
  <c r="Q2749" i="4"/>
  <c r="Q2748" i="4"/>
  <c r="Q2747" i="4"/>
  <c r="Q2746" i="4"/>
  <c r="Q2745" i="4"/>
  <c r="Q2744" i="4"/>
  <c r="Q2743" i="4"/>
  <c r="Q2742" i="4"/>
  <c r="Q2741" i="4"/>
  <c r="Q2740" i="4"/>
  <c r="Q2739" i="4"/>
  <c r="Q2738" i="4"/>
  <c r="Q2737" i="4"/>
  <c r="Q2736" i="4"/>
  <c r="Q2735" i="4"/>
  <c r="Q2734" i="4"/>
  <c r="Q2733" i="4"/>
  <c r="Q2732" i="4"/>
  <c r="Q2731" i="4"/>
  <c r="Q2730" i="4"/>
  <c r="Q2729" i="4"/>
  <c r="Q2728" i="4"/>
  <c r="Q2727" i="4"/>
  <c r="Q2726" i="4"/>
  <c r="Q2725" i="4"/>
  <c r="Q2724" i="4"/>
  <c r="Q2723" i="4"/>
  <c r="Q2722" i="4"/>
  <c r="Q2721" i="4"/>
  <c r="Q2720" i="4"/>
  <c r="Q2719" i="4"/>
  <c r="Q2718" i="4"/>
  <c r="Q2717" i="4"/>
  <c r="Q2716" i="4"/>
  <c r="Q2715" i="4"/>
  <c r="Q2714" i="4"/>
  <c r="Q2713" i="4"/>
  <c r="Q2712" i="4"/>
  <c r="Q2711" i="4"/>
  <c r="Q2710" i="4"/>
  <c r="Q2709" i="4"/>
  <c r="Q2708" i="4"/>
  <c r="Q2707" i="4"/>
  <c r="Q2706" i="4"/>
  <c r="Q2705" i="4"/>
  <c r="Q2704" i="4"/>
  <c r="Q2703" i="4"/>
  <c r="Q2702" i="4"/>
  <c r="Q2701" i="4"/>
  <c r="Q2700" i="4"/>
  <c r="Q2699" i="4"/>
  <c r="Q2698" i="4"/>
  <c r="Q2697" i="4"/>
  <c r="Q2696" i="4"/>
  <c r="Q2695" i="4"/>
  <c r="Q2694" i="4"/>
  <c r="Q2693" i="4"/>
  <c r="Q2692" i="4"/>
  <c r="Q2691" i="4"/>
  <c r="Q2690" i="4"/>
  <c r="Q2689" i="4"/>
  <c r="Q2688" i="4"/>
  <c r="Q2687" i="4"/>
  <c r="Q2686" i="4"/>
  <c r="Q2685" i="4"/>
  <c r="Q2684" i="4"/>
  <c r="Q2683" i="4"/>
  <c r="Q2682" i="4"/>
  <c r="Q2681" i="4"/>
  <c r="Q2680" i="4"/>
  <c r="Q2679" i="4"/>
  <c r="Q2678" i="4"/>
  <c r="Q2677" i="4"/>
  <c r="Q2676" i="4"/>
  <c r="Q2675" i="4"/>
  <c r="Q2674" i="4"/>
  <c r="Q2673" i="4"/>
  <c r="Q2672" i="4"/>
  <c r="Q2671" i="4"/>
  <c r="Q2670" i="4"/>
  <c r="Q2669" i="4"/>
  <c r="Q2668" i="4"/>
  <c r="Q2667" i="4"/>
  <c r="Q2666" i="4"/>
  <c r="Q2665" i="4"/>
  <c r="Q2664" i="4"/>
  <c r="Q2663" i="4"/>
  <c r="Q2662" i="4"/>
  <c r="Q2661" i="4"/>
  <c r="Q2660" i="4"/>
  <c r="Q2659" i="4"/>
  <c r="Q2658" i="4"/>
  <c r="Q2657" i="4"/>
  <c r="Q2656" i="4"/>
  <c r="Q2655" i="4"/>
  <c r="Q2654" i="4"/>
  <c r="Q2653" i="4"/>
  <c r="Q2652" i="4"/>
  <c r="Q2651" i="4"/>
  <c r="Q2650" i="4"/>
  <c r="Q2649" i="4"/>
  <c r="Q2648" i="4"/>
  <c r="Q2647" i="4"/>
  <c r="Q2646" i="4"/>
  <c r="Q2645" i="4"/>
  <c r="Q2644" i="4"/>
  <c r="Q2643" i="4"/>
  <c r="Q2642" i="4"/>
  <c r="Q2641" i="4"/>
  <c r="Q2640" i="4"/>
  <c r="Q2639" i="4"/>
  <c r="Q2638" i="4"/>
  <c r="Q2637" i="4"/>
  <c r="Q2636" i="4"/>
  <c r="Q2635" i="4"/>
  <c r="Q2634" i="4"/>
  <c r="Q2633" i="4"/>
  <c r="Q2632" i="4"/>
  <c r="Q2631" i="4"/>
  <c r="Q2630" i="4"/>
  <c r="Q2629" i="4"/>
  <c r="Q2628" i="4"/>
  <c r="Q2627" i="4"/>
  <c r="Q2626" i="4"/>
  <c r="Q2625" i="4"/>
  <c r="Q2624" i="4"/>
  <c r="Q2623" i="4"/>
  <c r="Q2622" i="4"/>
  <c r="Q2621" i="4"/>
  <c r="Q2620" i="4"/>
  <c r="Q2619" i="4"/>
  <c r="Q2618" i="4"/>
  <c r="Q2617" i="4"/>
  <c r="Q2616" i="4"/>
  <c r="Q2615" i="4"/>
  <c r="Q2614" i="4"/>
  <c r="Q2613" i="4"/>
  <c r="Q2612" i="4"/>
  <c r="Q2611" i="4"/>
  <c r="Q2610" i="4"/>
  <c r="Q2609" i="4"/>
  <c r="Q2608" i="4"/>
  <c r="Q2607" i="4"/>
  <c r="Q2606" i="4"/>
  <c r="Q2605" i="4"/>
  <c r="Q2604" i="4"/>
  <c r="Q2603" i="4"/>
  <c r="Q2602" i="4"/>
  <c r="Q2601" i="4"/>
  <c r="Q2600" i="4"/>
  <c r="Q2599" i="4"/>
  <c r="Q2598" i="4"/>
  <c r="Q2597" i="4"/>
  <c r="Q2596" i="4"/>
  <c r="Q2595" i="4"/>
  <c r="Q2594" i="4"/>
  <c r="Q2593" i="4"/>
  <c r="Q2592" i="4"/>
  <c r="Q2591" i="4"/>
  <c r="Q2590" i="4"/>
  <c r="Q2589" i="4"/>
  <c r="Q2588" i="4"/>
  <c r="Q2587" i="4"/>
  <c r="Q2586" i="4"/>
  <c r="Q2585" i="4"/>
  <c r="Q2584" i="4"/>
  <c r="Q2583" i="4"/>
  <c r="Q2582" i="4"/>
  <c r="Q2581" i="4"/>
  <c r="Q2580" i="4"/>
  <c r="Q2579" i="4"/>
  <c r="Q2578" i="4"/>
  <c r="Q2577" i="4"/>
  <c r="Q2576" i="4"/>
  <c r="Q2575" i="4"/>
  <c r="Q2574" i="4"/>
  <c r="Q2573" i="4"/>
  <c r="Q2572" i="4"/>
  <c r="Q2571" i="4"/>
  <c r="Q2570" i="4"/>
  <c r="Q2569" i="4"/>
  <c r="Q2568" i="4"/>
  <c r="Q2567" i="4"/>
  <c r="Q2566" i="4"/>
  <c r="Q2565" i="4"/>
  <c r="Q2564" i="4"/>
  <c r="Q2563" i="4"/>
  <c r="Q2562" i="4"/>
  <c r="Q2561" i="4"/>
  <c r="Q2560" i="4"/>
  <c r="Q2559" i="4"/>
  <c r="Q2558" i="4"/>
  <c r="Q2557" i="4"/>
  <c r="Q2556" i="4"/>
  <c r="Q2555" i="4"/>
  <c r="Q2554" i="4"/>
  <c r="Q2553" i="4"/>
  <c r="Q2552" i="4"/>
  <c r="Q2551" i="4"/>
  <c r="Q2550" i="4"/>
  <c r="Q2549" i="4"/>
  <c r="Q2548" i="4"/>
  <c r="Q2547" i="4"/>
  <c r="Q2546" i="4"/>
  <c r="Q2545" i="4"/>
  <c r="Q2544" i="4"/>
  <c r="Q2543" i="4"/>
  <c r="Q2542" i="4"/>
  <c r="Q2541" i="4"/>
  <c r="Q2540" i="4"/>
  <c r="Q2539" i="4"/>
  <c r="Q2538" i="4"/>
  <c r="Q2537" i="4"/>
  <c r="Q2536" i="4"/>
  <c r="Q2535" i="4"/>
  <c r="Q2534" i="4"/>
  <c r="Q2533" i="4"/>
  <c r="Q2532" i="4"/>
  <c r="Q2531" i="4"/>
  <c r="Q2530" i="4"/>
  <c r="Q2529" i="4"/>
  <c r="Q2528" i="4"/>
  <c r="Q2527" i="4"/>
  <c r="Q2526" i="4"/>
  <c r="Q2525" i="4"/>
  <c r="Q2524" i="4"/>
  <c r="Q2523" i="4"/>
  <c r="Q2522" i="4"/>
  <c r="Q2521" i="4"/>
  <c r="Q2520" i="4"/>
  <c r="Q2519" i="4"/>
  <c r="Q2518" i="4"/>
  <c r="Q2517" i="4"/>
  <c r="Q2516" i="4"/>
  <c r="Q2515" i="4"/>
  <c r="Q2514" i="4"/>
  <c r="Q2513" i="4"/>
  <c r="Q2512" i="4"/>
  <c r="Q2511" i="4"/>
  <c r="Q2510" i="4"/>
  <c r="Q2509" i="4"/>
  <c r="Q2508" i="4"/>
  <c r="Q2507" i="4"/>
  <c r="Q2506" i="4"/>
  <c r="Q2505" i="4"/>
  <c r="Q2504" i="4"/>
  <c r="Q2503" i="4"/>
  <c r="Q2502" i="4"/>
  <c r="Q2501" i="4"/>
  <c r="Q2500" i="4"/>
  <c r="Q2499" i="4"/>
  <c r="Q2498" i="4"/>
  <c r="Q2497" i="4"/>
  <c r="Q2496" i="4"/>
  <c r="Q2495" i="4"/>
  <c r="Q2494" i="4"/>
  <c r="Q2493" i="4"/>
  <c r="Q2492" i="4"/>
  <c r="Q2491" i="4"/>
  <c r="Q2490" i="4"/>
  <c r="Q2489" i="4"/>
  <c r="Q2488" i="4"/>
  <c r="Q2487" i="4"/>
  <c r="Q2486" i="4"/>
  <c r="Q2485" i="4"/>
  <c r="Q2484" i="4"/>
  <c r="Q2483" i="4"/>
  <c r="Q2482" i="4"/>
  <c r="Q2481" i="4"/>
  <c r="Q2480" i="4"/>
  <c r="Q2479" i="4"/>
  <c r="Q2478" i="4"/>
  <c r="Q2477" i="4"/>
  <c r="Q2476" i="4"/>
  <c r="Q2475" i="4"/>
  <c r="Q2474" i="4"/>
  <c r="Q2473" i="4"/>
  <c r="Q2472" i="4"/>
  <c r="Q2471" i="4"/>
  <c r="Q2470" i="4"/>
  <c r="Q2469" i="4"/>
  <c r="Q2468" i="4"/>
  <c r="Q2467" i="4"/>
  <c r="Q2466" i="4"/>
  <c r="Q2465" i="4"/>
  <c r="Q2464" i="4"/>
  <c r="Q2463" i="4"/>
  <c r="Q2462" i="4"/>
  <c r="Q2461" i="4"/>
  <c r="Q2460" i="4"/>
  <c r="Q2459" i="4"/>
  <c r="Q2458" i="4"/>
  <c r="Q2457" i="4"/>
  <c r="Q2456" i="4"/>
  <c r="Q2455" i="4"/>
  <c r="Q2454" i="4"/>
  <c r="Q2453" i="4"/>
  <c r="Q2452" i="4"/>
  <c r="Q2451" i="4"/>
  <c r="Q2450" i="4"/>
  <c r="Q2449" i="4"/>
  <c r="Q2448" i="4"/>
  <c r="Q2447" i="4"/>
  <c r="Q2446" i="4"/>
  <c r="Q2445" i="4"/>
  <c r="Q2444" i="4"/>
  <c r="Q2443" i="4"/>
  <c r="Q2442" i="4"/>
  <c r="Q2441" i="4"/>
  <c r="Q2440" i="4"/>
  <c r="Q2439" i="4"/>
  <c r="Q2438" i="4"/>
  <c r="Q2437" i="4"/>
  <c r="Q2436" i="4"/>
  <c r="Q2435" i="4"/>
  <c r="Q2434" i="4"/>
  <c r="Q2433" i="4"/>
  <c r="Q2432" i="4"/>
  <c r="Q2431" i="4"/>
  <c r="Q2430" i="4"/>
  <c r="Q2429" i="4"/>
  <c r="Q2428" i="4"/>
  <c r="Q2427" i="4"/>
  <c r="Q2426" i="4"/>
  <c r="Q2425" i="4"/>
  <c r="Q2424" i="4"/>
  <c r="Q2423" i="4"/>
  <c r="Q2422" i="4"/>
  <c r="Q2421" i="4"/>
  <c r="Q2420" i="4"/>
  <c r="Q2419" i="4"/>
  <c r="Q2418" i="4"/>
  <c r="Q2417" i="4"/>
  <c r="Q2416" i="4"/>
  <c r="Q2415" i="4"/>
  <c r="Q2414" i="4"/>
  <c r="Q2413" i="4"/>
  <c r="Q2412" i="4"/>
  <c r="Q2411" i="4"/>
  <c r="Q2410" i="4"/>
  <c r="Q2409" i="4"/>
  <c r="Q2408" i="4"/>
  <c r="Q2407" i="4"/>
  <c r="Q2406" i="4"/>
  <c r="Q2405" i="4"/>
  <c r="Q2404" i="4"/>
  <c r="Q2403" i="4"/>
  <c r="Q2402" i="4"/>
  <c r="Q2401" i="4"/>
  <c r="Q2400" i="4"/>
  <c r="Q2399" i="4"/>
  <c r="Q2398" i="4"/>
  <c r="Q2397" i="4"/>
  <c r="Q2396" i="4"/>
  <c r="Q2395" i="4"/>
  <c r="Q2394" i="4"/>
  <c r="Q2393" i="4"/>
  <c r="Q2392" i="4"/>
  <c r="Q2391" i="4"/>
  <c r="Q2390" i="4"/>
  <c r="Q2389" i="4"/>
  <c r="Q2388" i="4"/>
  <c r="Q2387" i="4"/>
  <c r="Q2386" i="4"/>
  <c r="Q2385" i="4"/>
  <c r="Q2384" i="4"/>
  <c r="Q2383" i="4"/>
  <c r="Q2382" i="4"/>
  <c r="Q2381" i="4"/>
  <c r="Q2380" i="4"/>
  <c r="Q2379" i="4"/>
  <c r="Q2378" i="4"/>
  <c r="Q2377" i="4"/>
  <c r="Q2376" i="4"/>
  <c r="Q2375" i="4"/>
  <c r="Q2374" i="4"/>
  <c r="Q2373" i="4"/>
  <c r="Q2372" i="4"/>
  <c r="Q2371" i="4"/>
  <c r="Q2370" i="4"/>
  <c r="Q2369" i="4"/>
  <c r="Q2368" i="4"/>
  <c r="Q2367" i="4"/>
  <c r="Q2366" i="4"/>
  <c r="Q2365" i="4"/>
  <c r="Q2364" i="4"/>
  <c r="Q2363" i="4"/>
  <c r="Q2362" i="4"/>
  <c r="Q2361" i="4"/>
  <c r="Q2360" i="4"/>
  <c r="Q2359" i="4"/>
  <c r="Q2358" i="4"/>
  <c r="Q2357" i="4"/>
  <c r="Q2356" i="4"/>
  <c r="Q2355" i="4"/>
  <c r="Q2354" i="4"/>
  <c r="Q2353" i="4"/>
  <c r="Q2352" i="4"/>
  <c r="Q2351" i="4"/>
  <c r="Q2350" i="4"/>
  <c r="Q2349" i="4"/>
  <c r="Q2348" i="4"/>
  <c r="Q2347" i="4"/>
  <c r="Q2346" i="4"/>
  <c r="Q2345" i="4"/>
  <c r="Q2344" i="4"/>
  <c r="Q2343" i="4"/>
  <c r="Q2342" i="4"/>
  <c r="Q2341" i="4"/>
  <c r="Q2340" i="4"/>
  <c r="Q2339" i="4"/>
  <c r="Q2338" i="4"/>
  <c r="Q2337" i="4"/>
  <c r="Q2336" i="4"/>
  <c r="Q2335" i="4"/>
  <c r="Q2334" i="4"/>
  <c r="Q2333" i="4"/>
  <c r="Q2332" i="4"/>
  <c r="Q2331" i="4"/>
  <c r="Q2330" i="4"/>
  <c r="Q2329" i="4"/>
  <c r="Q2328" i="4"/>
  <c r="Q2327" i="4"/>
  <c r="Q2326" i="4"/>
  <c r="Q2325" i="4"/>
  <c r="Q2324" i="4"/>
  <c r="Q2323" i="4"/>
  <c r="Q2322" i="4"/>
  <c r="Q2321" i="4"/>
  <c r="Q2320" i="4"/>
  <c r="Q2319" i="4"/>
  <c r="Q2318" i="4"/>
  <c r="Q2317" i="4"/>
  <c r="Q2316" i="4"/>
  <c r="Q2315" i="4"/>
  <c r="Q2314" i="4"/>
  <c r="Q2313" i="4"/>
  <c r="Q2312" i="4"/>
  <c r="Q2311" i="4"/>
  <c r="Q2310" i="4"/>
  <c r="Q2309" i="4"/>
  <c r="Q2308" i="4"/>
  <c r="Q2307" i="4"/>
  <c r="Q2306" i="4"/>
  <c r="Q2305" i="4"/>
  <c r="Q2304" i="4"/>
  <c r="Q2303" i="4"/>
  <c r="Q2302" i="4"/>
  <c r="Q2301" i="4"/>
  <c r="Q2300" i="4"/>
  <c r="Q2299" i="4"/>
  <c r="Q2298" i="4"/>
  <c r="Q2297" i="4"/>
  <c r="Q2296" i="4"/>
  <c r="Q2295" i="4"/>
  <c r="Q2294" i="4"/>
  <c r="Q2293" i="4"/>
  <c r="Q2292" i="4"/>
  <c r="Q2291" i="4"/>
  <c r="Q2290" i="4"/>
  <c r="Q2289" i="4"/>
  <c r="Q2288" i="4"/>
  <c r="Q2287" i="4"/>
  <c r="Q2286" i="4"/>
  <c r="Q2285" i="4"/>
  <c r="Q2284" i="4"/>
  <c r="Q2283" i="4"/>
  <c r="Q2282" i="4"/>
  <c r="Q2281" i="4"/>
  <c r="Q2280" i="4"/>
  <c r="Q2279" i="4"/>
  <c r="Q2278" i="4"/>
  <c r="Q2277" i="4"/>
  <c r="Q2276" i="4"/>
  <c r="Q2275" i="4"/>
  <c r="Q2274" i="4"/>
  <c r="Q2273" i="4"/>
  <c r="Q2272" i="4"/>
  <c r="Q2271" i="4"/>
  <c r="Q2270" i="4"/>
  <c r="Q2269" i="4"/>
  <c r="Q2268" i="4"/>
  <c r="Q2267" i="4"/>
  <c r="Q2266" i="4"/>
  <c r="Q2265" i="4"/>
  <c r="Q2264" i="4"/>
  <c r="Q2263" i="4"/>
  <c r="Q2262" i="4"/>
  <c r="Q2261" i="4"/>
  <c r="Q2260" i="4"/>
  <c r="Q2259" i="4"/>
  <c r="Q2258" i="4"/>
  <c r="Q2257" i="4"/>
  <c r="Q2256" i="4"/>
  <c r="Q2255" i="4"/>
  <c r="Q2254" i="4"/>
  <c r="Q2253" i="4"/>
  <c r="Q2252" i="4"/>
  <c r="Q2251" i="4"/>
  <c r="Q2250" i="4"/>
  <c r="Q2249" i="4"/>
  <c r="Q2248" i="4"/>
  <c r="Q2247" i="4"/>
  <c r="Q2246" i="4"/>
  <c r="Q2245" i="4"/>
  <c r="Q2244" i="4"/>
  <c r="Q2243" i="4"/>
  <c r="Q2242" i="4"/>
  <c r="Q2241" i="4"/>
  <c r="Q2240" i="4"/>
  <c r="Q2239" i="4"/>
  <c r="Q2238" i="4"/>
  <c r="Q2237" i="4"/>
  <c r="Q2236" i="4"/>
  <c r="Q2235" i="4"/>
  <c r="Q2234" i="4"/>
  <c r="Q2233" i="4"/>
  <c r="Q2232" i="4"/>
  <c r="Q2231" i="4"/>
  <c r="Q2230" i="4"/>
  <c r="Q2229" i="4"/>
  <c r="Q2228" i="4"/>
  <c r="Q2227" i="4"/>
  <c r="Q2226" i="4"/>
  <c r="Q2225" i="4"/>
  <c r="Q2224" i="4"/>
  <c r="Q2223" i="4"/>
  <c r="Q2222" i="4"/>
  <c r="Q2221" i="4"/>
  <c r="Q2220" i="4"/>
  <c r="Q2219" i="4"/>
  <c r="Q2218" i="4"/>
  <c r="Q2217" i="4"/>
  <c r="Q2216" i="4"/>
  <c r="Q2215" i="4"/>
  <c r="Q2214" i="4"/>
  <c r="Q2213" i="4"/>
  <c r="Q2212" i="4"/>
  <c r="Q2211" i="4"/>
  <c r="Q2210" i="4"/>
  <c r="Q2209" i="4"/>
  <c r="P4410" i="4"/>
  <c r="P4409" i="4"/>
  <c r="P4408" i="4"/>
  <c r="P4407" i="4"/>
  <c r="P4406" i="4"/>
  <c r="P4405" i="4"/>
  <c r="P4404" i="4"/>
  <c r="P4403" i="4"/>
  <c r="P4402" i="4"/>
  <c r="P4401" i="4"/>
  <c r="P4400" i="4"/>
  <c r="P4399" i="4"/>
  <c r="P4398" i="4"/>
  <c r="P4397" i="4"/>
  <c r="P4396" i="4"/>
  <c r="P4395" i="4"/>
  <c r="P4394" i="4"/>
  <c r="P4393" i="4"/>
  <c r="P4392" i="4"/>
  <c r="P4391" i="4"/>
  <c r="P4390" i="4"/>
  <c r="P4389" i="4"/>
  <c r="P4388" i="4"/>
  <c r="P4387" i="4"/>
  <c r="P4386" i="4"/>
  <c r="P4385" i="4"/>
  <c r="P4384" i="4"/>
  <c r="P4383" i="4"/>
  <c r="P4382" i="4"/>
  <c r="P4381" i="4"/>
  <c r="P4380" i="4"/>
  <c r="P4379" i="4"/>
  <c r="P4378" i="4"/>
  <c r="P4377" i="4"/>
  <c r="P4376" i="4"/>
  <c r="P4375" i="4"/>
  <c r="P4374" i="4"/>
  <c r="P4373" i="4"/>
  <c r="P4372" i="4"/>
  <c r="P4371" i="4"/>
  <c r="P4370" i="4"/>
  <c r="P4369" i="4"/>
  <c r="P4368" i="4"/>
  <c r="P4367" i="4"/>
  <c r="P4366" i="4"/>
  <c r="P4365" i="4"/>
  <c r="P4364" i="4"/>
  <c r="P4363" i="4"/>
  <c r="P4362" i="4"/>
  <c r="P4361" i="4"/>
  <c r="P4360" i="4"/>
  <c r="P4359" i="4"/>
  <c r="P4358" i="4"/>
  <c r="P4357" i="4"/>
  <c r="P4356" i="4"/>
  <c r="P4355" i="4"/>
  <c r="P4354" i="4"/>
  <c r="P4353" i="4"/>
  <c r="P4352" i="4"/>
  <c r="P4351" i="4"/>
  <c r="P4350" i="4"/>
  <c r="P4349" i="4"/>
  <c r="P4348" i="4"/>
  <c r="P4347" i="4"/>
  <c r="P4346" i="4"/>
  <c r="P4345" i="4"/>
  <c r="P4344" i="4"/>
  <c r="P4343" i="4"/>
  <c r="P4342" i="4"/>
  <c r="P4341" i="4"/>
  <c r="P4340" i="4"/>
  <c r="P4339" i="4"/>
  <c r="P4338" i="4"/>
  <c r="P4337" i="4"/>
  <c r="P4336" i="4"/>
  <c r="P4335" i="4"/>
  <c r="P4334" i="4"/>
  <c r="P4333" i="4"/>
  <c r="P4332" i="4"/>
  <c r="P4331" i="4"/>
  <c r="P4330" i="4"/>
  <c r="P4329" i="4"/>
  <c r="P4328" i="4"/>
  <c r="P4327" i="4"/>
  <c r="P4326" i="4"/>
  <c r="P4325" i="4"/>
  <c r="P4324" i="4"/>
  <c r="P4323" i="4"/>
  <c r="P4322" i="4"/>
  <c r="P4321" i="4"/>
  <c r="P4320" i="4"/>
  <c r="P4319" i="4"/>
  <c r="P4318" i="4"/>
  <c r="P4317" i="4"/>
  <c r="P4316" i="4"/>
  <c r="P4315" i="4"/>
  <c r="P4314" i="4"/>
  <c r="P4313" i="4"/>
  <c r="P4312" i="4"/>
  <c r="P4311" i="4"/>
  <c r="P4310" i="4"/>
  <c r="P4309" i="4"/>
  <c r="P4308" i="4"/>
  <c r="P4307" i="4"/>
  <c r="P4306" i="4"/>
  <c r="P4305" i="4"/>
  <c r="P4304" i="4"/>
  <c r="P4303" i="4"/>
  <c r="P4302" i="4"/>
  <c r="P4301" i="4"/>
  <c r="P4300" i="4"/>
  <c r="P4299" i="4"/>
  <c r="P4298" i="4"/>
  <c r="P4297" i="4"/>
  <c r="P4296" i="4"/>
  <c r="P4295" i="4"/>
  <c r="P4294" i="4"/>
  <c r="P4293" i="4"/>
  <c r="P4292" i="4"/>
  <c r="P4291" i="4"/>
  <c r="P4290" i="4"/>
  <c r="P4289" i="4"/>
  <c r="P4288" i="4"/>
  <c r="P4287" i="4"/>
  <c r="P4286" i="4"/>
  <c r="P4285" i="4"/>
  <c r="P4284" i="4"/>
  <c r="P4283" i="4"/>
  <c r="P4282" i="4"/>
  <c r="P4281" i="4"/>
  <c r="P4280" i="4"/>
  <c r="P4279" i="4"/>
  <c r="P4278" i="4"/>
  <c r="P4277" i="4"/>
  <c r="P4276" i="4"/>
  <c r="P4275" i="4"/>
  <c r="P4274" i="4"/>
  <c r="P4273" i="4"/>
  <c r="P4272" i="4"/>
  <c r="P4271" i="4"/>
  <c r="P4270" i="4"/>
  <c r="P4269" i="4"/>
  <c r="P4268" i="4"/>
  <c r="P4267" i="4"/>
  <c r="P4266" i="4"/>
  <c r="P4265" i="4"/>
  <c r="P4264" i="4"/>
  <c r="P4263" i="4"/>
  <c r="P4262" i="4"/>
  <c r="P4261" i="4"/>
  <c r="P4260" i="4"/>
  <c r="P4259" i="4"/>
  <c r="P4258" i="4"/>
  <c r="P4257" i="4"/>
  <c r="P4256" i="4"/>
  <c r="P4255" i="4"/>
  <c r="P4254" i="4"/>
  <c r="P4253" i="4"/>
  <c r="P4252" i="4"/>
  <c r="P4251" i="4"/>
  <c r="P4250" i="4"/>
  <c r="P4249" i="4"/>
  <c r="P4248" i="4"/>
  <c r="P4247" i="4"/>
  <c r="P4246" i="4"/>
  <c r="P4245" i="4"/>
  <c r="P4244" i="4"/>
  <c r="P4243" i="4"/>
  <c r="P4242" i="4"/>
  <c r="P4241" i="4"/>
  <c r="P4240" i="4"/>
  <c r="P4239" i="4"/>
  <c r="P4238" i="4"/>
  <c r="P4237" i="4"/>
  <c r="P4236" i="4"/>
  <c r="P4235" i="4"/>
  <c r="P4234" i="4"/>
  <c r="P4233" i="4"/>
  <c r="P4232" i="4"/>
  <c r="P4231" i="4"/>
  <c r="P4230" i="4"/>
  <c r="P4229" i="4"/>
  <c r="P4228" i="4"/>
  <c r="P4227" i="4"/>
  <c r="P4226" i="4"/>
  <c r="P4225" i="4"/>
  <c r="P4224" i="4"/>
  <c r="P4223" i="4"/>
  <c r="P4222" i="4"/>
  <c r="P4221" i="4"/>
  <c r="P4220" i="4"/>
  <c r="P4219" i="4"/>
  <c r="P4218" i="4"/>
  <c r="P4217" i="4"/>
  <c r="P4216" i="4"/>
  <c r="P4215" i="4"/>
  <c r="P4214" i="4"/>
  <c r="P4213" i="4"/>
  <c r="P4212" i="4"/>
  <c r="P4211" i="4"/>
  <c r="P4210" i="4"/>
  <c r="P4209" i="4"/>
  <c r="P4208" i="4"/>
  <c r="P4207" i="4"/>
  <c r="P4206" i="4"/>
  <c r="P4205" i="4"/>
  <c r="P4204" i="4"/>
  <c r="P4203" i="4"/>
  <c r="P4202" i="4"/>
  <c r="P4201" i="4"/>
  <c r="P4200" i="4"/>
  <c r="P4199" i="4"/>
  <c r="P4198" i="4"/>
  <c r="P4197" i="4"/>
  <c r="P4196" i="4"/>
  <c r="P4195" i="4"/>
  <c r="P4194" i="4"/>
  <c r="P4193" i="4"/>
  <c r="P4192" i="4"/>
  <c r="P4191" i="4"/>
  <c r="P4190" i="4"/>
  <c r="P4189" i="4"/>
  <c r="P4188" i="4"/>
  <c r="P4187" i="4"/>
  <c r="P4186" i="4"/>
  <c r="P4185" i="4"/>
  <c r="P4184" i="4"/>
  <c r="P4183" i="4"/>
  <c r="P4182" i="4"/>
  <c r="P4181" i="4"/>
  <c r="P4180" i="4"/>
  <c r="P4179" i="4"/>
  <c r="P4178" i="4"/>
  <c r="P4177" i="4"/>
  <c r="P4176" i="4"/>
  <c r="P4175" i="4"/>
  <c r="P4174" i="4"/>
  <c r="P4173" i="4"/>
  <c r="P4172" i="4"/>
  <c r="P4171" i="4"/>
  <c r="P4170" i="4"/>
  <c r="P4169" i="4"/>
  <c r="P4168" i="4"/>
  <c r="P4167" i="4"/>
  <c r="P4166" i="4"/>
  <c r="P4165" i="4"/>
  <c r="P4164" i="4"/>
  <c r="P4163" i="4"/>
  <c r="P4162" i="4"/>
  <c r="P4161" i="4"/>
  <c r="P4160" i="4"/>
  <c r="P4159" i="4"/>
  <c r="P4158" i="4"/>
  <c r="P4157" i="4"/>
  <c r="P4156" i="4"/>
  <c r="P4155" i="4"/>
  <c r="P4154" i="4"/>
  <c r="P4153" i="4"/>
  <c r="P4152" i="4"/>
  <c r="P4151" i="4"/>
  <c r="P4150" i="4"/>
  <c r="P4149" i="4"/>
  <c r="P4148" i="4"/>
  <c r="P4147" i="4"/>
  <c r="P4146" i="4"/>
  <c r="P4145" i="4"/>
  <c r="P4144" i="4"/>
  <c r="P4143" i="4"/>
  <c r="P4142" i="4"/>
  <c r="P4141" i="4"/>
  <c r="P4140" i="4"/>
  <c r="P4139" i="4"/>
  <c r="P4138" i="4"/>
  <c r="P4137" i="4"/>
  <c r="P4136" i="4"/>
  <c r="P4135" i="4"/>
  <c r="P4134" i="4"/>
  <c r="P4133" i="4"/>
  <c r="P4132" i="4"/>
  <c r="P4131" i="4"/>
  <c r="P4130" i="4"/>
  <c r="P4129" i="4"/>
  <c r="P4128" i="4"/>
  <c r="P4127" i="4"/>
  <c r="P4126" i="4"/>
  <c r="P4125" i="4"/>
  <c r="P4124" i="4"/>
  <c r="P4123" i="4"/>
  <c r="P4122" i="4"/>
  <c r="P4121" i="4"/>
  <c r="P4120" i="4"/>
  <c r="P4119" i="4"/>
  <c r="P4118" i="4"/>
  <c r="P4117" i="4"/>
  <c r="P4116" i="4"/>
  <c r="P4115" i="4"/>
  <c r="P4114" i="4"/>
  <c r="P4113" i="4"/>
  <c r="P4112" i="4"/>
  <c r="P4111" i="4"/>
  <c r="P4110" i="4"/>
  <c r="P4109" i="4"/>
  <c r="P4108" i="4"/>
  <c r="P4107" i="4"/>
  <c r="P4106" i="4"/>
  <c r="P4105" i="4"/>
  <c r="P4104" i="4"/>
  <c r="P4103" i="4"/>
  <c r="P4102" i="4"/>
  <c r="P4101" i="4"/>
  <c r="P4100" i="4"/>
  <c r="P4099" i="4"/>
  <c r="P4098" i="4"/>
  <c r="P4097" i="4"/>
  <c r="P4096" i="4"/>
  <c r="P4095" i="4"/>
  <c r="P4094" i="4"/>
  <c r="P4093" i="4"/>
  <c r="P4092" i="4"/>
  <c r="P4091" i="4"/>
  <c r="P4090" i="4"/>
  <c r="P4089" i="4"/>
  <c r="P4088" i="4"/>
  <c r="P4087" i="4"/>
  <c r="P4086" i="4"/>
  <c r="P4085" i="4"/>
  <c r="P4084" i="4"/>
  <c r="P4083" i="4"/>
  <c r="P4082" i="4"/>
  <c r="P4081" i="4"/>
  <c r="P4080" i="4"/>
  <c r="P4079" i="4"/>
  <c r="P4078" i="4"/>
  <c r="P4077" i="4"/>
  <c r="P4076" i="4"/>
  <c r="P4075" i="4"/>
  <c r="P4074" i="4"/>
  <c r="P4073" i="4"/>
  <c r="P4072" i="4"/>
  <c r="P4071" i="4"/>
  <c r="P4070" i="4"/>
  <c r="P4069" i="4"/>
  <c r="P4068" i="4"/>
  <c r="P4067" i="4"/>
  <c r="P4066" i="4"/>
  <c r="P4065" i="4"/>
  <c r="P4064" i="4"/>
  <c r="P4063" i="4"/>
  <c r="P4062" i="4"/>
  <c r="P4061" i="4"/>
  <c r="P4060" i="4"/>
  <c r="P4059" i="4"/>
  <c r="P4058" i="4"/>
  <c r="P4057" i="4"/>
  <c r="P4056" i="4"/>
  <c r="P4055" i="4"/>
  <c r="P4054" i="4"/>
  <c r="P4053" i="4"/>
  <c r="P4052" i="4"/>
  <c r="P4051" i="4"/>
  <c r="P4050" i="4"/>
  <c r="P4049" i="4"/>
  <c r="P4048" i="4"/>
  <c r="P4047" i="4"/>
  <c r="P4046" i="4"/>
  <c r="P4045" i="4"/>
  <c r="P4044" i="4"/>
  <c r="P4043" i="4"/>
  <c r="P4042" i="4"/>
  <c r="P4041" i="4"/>
  <c r="P4040" i="4"/>
  <c r="P4039" i="4"/>
  <c r="P4038" i="4"/>
  <c r="P4037" i="4"/>
  <c r="P4036" i="4"/>
  <c r="P4035" i="4"/>
  <c r="P4034" i="4"/>
  <c r="P4033" i="4"/>
  <c r="P4032" i="4"/>
  <c r="P4031" i="4"/>
  <c r="P4030" i="4"/>
  <c r="P4029" i="4"/>
  <c r="P4028" i="4"/>
  <c r="P4027" i="4"/>
  <c r="P4026" i="4"/>
  <c r="P4025" i="4"/>
  <c r="P4024" i="4"/>
  <c r="P4023" i="4"/>
  <c r="P4022" i="4"/>
  <c r="P4021" i="4"/>
  <c r="P4020" i="4"/>
  <c r="P4019" i="4"/>
  <c r="P4018" i="4"/>
  <c r="P4017" i="4"/>
  <c r="P4016" i="4"/>
  <c r="P4015" i="4"/>
  <c r="P4014" i="4"/>
  <c r="P4013" i="4"/>
  <c r="P4012" i="4"/>
  <c r="P4011" i="4"/>
  <c r="P4010" i="4"/>
  <c r="P4009" i="4"/>
  <c r="P4008" i="4"/>
  <c r="P4007" i="4"/>
  <c r="P4006" i="4"/>
  <c r="P4005" i="4"/>
  <c r="P4004" i="4"/>
  <c r="P4003" i="4"/>
  <c r="P4002" i="4"/>
  <c r="P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P3954" i="4"/>
  <c r="P3953" i="4"/>
  <c r="P3952" i="4"/>
  <c r="P3951" i="4"/>
  <c r="P3950" i="4"/>
  <c r="P3949" i="4"/>
  <c r="P3948" i="4"/>
  <c r="P3947" i="4"/>
  <c r="P3946" i="4"/>
  <c r="P3945" i="4"/>
  <c r="P3944" i="4"/>
  <c r="P3943" i="4"/>
  <c r="P3942" i="4"/>
  <c r="P3941" i="4"/>
  <c r="P3940" i="4"/>
  <c r="P3939" i="4"/>
  <c r="P3938" i="4"/>
  <c r="P3937" i="4"/>
  <c r="P3936" i="4"/>
  <c r="P3935" i="4"/>
  <c r="P3934" i="4"/>
  <c r="P3933" i="4"/>
  <c r="P3932" i="4"/>
  <c r="P3931" i="4"/>
  <c r="P3930" i="4"/>
  <c r="P3929" i="4"/>
  <c r="P3928" i="4"/>
  <c r="P3927" i="4"/>
  <c r="P3926" i="4"/>
  <c r="P3925" i="4"/>
  <c r="P3924" i="4"/>
  <c r="P3923" i="4"/>
  <c r="P3922" i="4"/>
  <c r="P3921" i="4"/>
  <c r="P3920" i="4"/>
  <c r="P3919" i="4"/>
  <c r="P3918" i="4"/>
  <c r="P3917" i="4"/>
  <c r="P3916" i="4"/>
  <c r="P3915" i="4"/>
  <c r="P3914" i="4"/>
  <c r="P3913" i="4"/>
  <c r="P3912" i="4"/>
  <c r="P3911" i="4"/>
  <c r="P3910" i="4"/>
  <c r="P3909" i="4"/>
  <c r="P3908" i="4"/>
  <c r="P3907" i="4"/>
  <c r="P3906" i="4"/>
  <c r="P3905" i="4"/>
  <c r="P3904" i="4"/>
  <c r="P3903" i="4"/>
  <c r="P3902" i="4"/>
  <c r="P3901" i="4"/>
  <c r="P3900" i="4"/>
  <c r="P3899" i="4"/>
  <c r="P3898" i="4"/>
  <c r="P3897" i="4"/>
  <c r="P3896" i="4"/>
  <c r="P3895" i="4"/>
  <c r="P3894" i="4"/>
  <c r="P3893" i="4"/>
  <c r="P3892" i="4"/>
  <c r="P3891" i="4"/>
  <c r="P3890" i="4"/>
  <c r="P3889" i="4"/>
  <c r="P3888" i="4"/>
  <c r="P3887" i="4"/>
  <c r="P3886" i="4"/>
  <c r="P3885" i="4"/>
  <c r="P3884" i="4"/>
  <c r="P3883" i="4"/>
  <c r="P3882" i="4"/>
  <c r="P3881" i="4"/>
  <c r="P3880" i="4"/>
  <c r="P3879" i="4"/>
  <c r="P3878" i="4"/>
  <c r="P3877" i="4"/>
  <c r="P3876" i="4"/>
  <c r="P3875" i="4"/>
  <c r="P3874" i="4"/>
  <c r="P3873" i="4"/>
  <c r="P3872" i="4"/>
  <c r="P3871" i="4"/>
  <c r="P3870" i="4"/>
  <c r="P3869" i="4"/>
  <c r="P3868" i="4"/>
  <c r="P3867" i="4"/>
  <c r="P3866" i="4"/>
  <c r="P3865" i="4"/>
  <c r="P3864" i="4"/>
  <c r="P3863" i="4"/>
  <c r="P3862" i="4"/>
  <c r="P3861" i="4"/>
  <c r="P3860" i="4"/>
  <c r="P3859" i="4"/>
  <c r="P3858" i="4"/>
  <c r="P3857" i="4"/>
  <c r="P3856" i="4"/>
  <c r="P3855" i="4"/>
  <c r="P3854" i="4"/>
  <c r="P3853" i="4"/>
  <c r="P3852" i="4"/>
  <c r="P3851" i="4"/>
  <c r="P3850" i="4"/>
  <c r="P3849" i="4"/>
  <c r="P3848" i="4"/>
  <c r="P3847" i="4"/>
  <c r="P3846" i="4"/>
  <c r="P3845" i="4"/>
  <c r="P3844" i="4"/>
  <c r="P3843" i="4"/>
  <c r="P3842" i="4"/>
  <c r="P3841" i="4"/>
  <c r="P3840" i="4"/>
  <c r="P3839" i="4"/>
  <c r="P3838" i="4"/>
  <c r="P3837" i="4"/>
  <c r="P3836" i="4"/>
  <c r="P3835" i="4"/>
  <c r="P3834" i="4"/>
  <c r="P3833" i="4"/>
  <c r="P3832" i="4"/>
  <c r="P3831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12" i="4"/>
  <c r="P3811" i="4"/>
  <c r="P3810" i="4"/>
  <c r="P3809" i="4"/>
  <c r="P3808" i="4"/>
  <c r="P3807" i="4"/>
  <c r="P3806" i="4"/>
  <c r="P3805" i="4"/>
  <c r="P3804" i="4"/>
  <c r="P3803" i="4"/>
  <c r="P3802" i="4"/>
  <c r="P3801" i="4"/>
  <c r="P3800" i="4"/>
  <c r="P3799" i="4"/>
  <c r="P3798" i="4"/>
  <c r="P3797" i="4"/>
  <c r="P3796" i="4"/>
  <c r="P3795" i="4"/>
  <c r="P3794" i="4"/>
  <c r="P3793" i="4"/>
  <c r="P3792" i="4"/>
  <c r="P3791" i="4"/>
  <c r="P3790" i="4"/>
  <c r="P3789" i="4"/>
  <c r="P3788" i="4"/>
  <c r="P3787" i="4"/>
  <c r="P3786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2" i="4"/>
  <c r="P3771" i="4"/>
  <c r="P3770" i="4"/>
  <c r="P3769" i="4"/>
  <c r="P3768" i="4"/>
  <c r="P3767" i="4"/>
  <c r="P3766" i="4"/>
  <c r="P3765" i="4"/>
  <c r="P3764" i="4"/>
  <c r="P3763" i="4"/>
  <c r="P3762" i="4"/>
  <c r="P3761" i="4"/>
  <c r="P3760" i="4"/>
  <c r="P3759" i="4"/>
  <c r="P3758" i="4"/>
  <c r="P3757" i="4"/>
  <c r="P3756" i="4"/>
  <c r="P3755" i="4"/>
  <c r="P3754" i="4"/>
  <c r="P3753" i="4"/>
  <c r="P3752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P3738" i="4"/>
  <c r="P3737" i="4"/>
  <c r="P3736" i="4"/>
  <c r="P3735" i="4"/>
  <c r="P3734" i="4"/>
  <c r="P3733" i="4"/>
  <c r="P3732" i="4"/>
  <c r="P3731" i="4"/>
  <c r="P3730" i="4"/>
  <c r="P3729" i="4"/>
  <c r="P3728" i="4"/>
  <c r="P3727" i="4"/>
  <c r="P3726" i="4"/>
  <c r="P3725" i="4"/>
  <c r="P3724" i="4"/>
  <c r="P3723" i="4"/>
  <c r="P3722" i="4"/>
  <c r="P3721" i="4"/>
  <c r="P3720" i="4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90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1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P3650" i="4"/>
  <c r="P3649" i="4"/>
  <c r="P3648" i="4"/>
  <c r="P3647" i="4"/>
  <c r="P3646" i="4"/>
  <c r="P3645" i="4"/>
  <c r="P3644" i="4"/>
  <c r="P3643" i="4"/>
  <c r="P3642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9" i="4"/>
  <c r="P3628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6" i="4"/>
  <c r="P3605" i="4"/>
  <c r="P3604" i="4"/>
  <c r="P3603" i="4"/>
  <c r="P3602" i="4"/>
  <c r="P3601" i="4"/>
  <c r="P3600" i="4"/>
  <c r="P3599" i="4"/>
  <c r="P3598" i="4"/>
  <c r="P3597" i="4"/>
  <c r="P3596" i="4"/>
  <c r="P3595" i="4"/>
  <c r="P3594" i="4"/>
  <c r="P3593" i="4"/>
  <c r="P3592" i="4"/>
  <c r="P3591" i="4"/>
  <c r="P3590" i="4"/>
  <c r="P3589" i="4"/>
  <c r="P3588" i="4"/>
  <c r="P3587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1" i="4"/>
  <c r="P3560" i="4"/>
  <c r="P3559" i="4"/>
  <c r="P3558" i="4"/>
  <c r="P3557" i="4"/>
  <c r="P3556" i="4"/>
  <c r="P3555" i="4"/>
  <c r="P3554" i="4"/>
  <c r="P3553" i="4"/>
  <c r="P3552" i="4"/>
  <c r="P3551" i="4"/>
  <c r="P3550" i="4"/>
  <c r="P3549" i="4"/>
  <c r="P3548" i="4"/>
  <c r="P3547" i="4"/>
  <c r="P3546" i="4"/>
  <c r="P3545" i="4"/>
  <c r="P3544" i="4"/>
  <c r="P3543" i="4"/>
  <c r="P3542" i="4"/>
  <c r="P3541" i="4"/>
  <c r="P3540" i="4"/>
  <c r="P3539" i="4"/>
  <c r="P3538" i="4"/>
  <c r="P3537" i="4"/>
  <c r="P3536" i="4"/>
  <c r="P3535" i="4"/>
  <c r="P3534" i="4"/>
  <c r="P3533" i="4"/>
  <c r="P3532" i="4"/>
  <c r="P3531" i="4"/>
  <c r="P3530" i="4"/>
  <c r="P3529" i="4"/>
  <c r="P3528" i="4"/>
  <c r="P3527" i="4"/>
  <c r="P3526" i="4"/>
  <c r="P3525" i="4"/>
  <c r="P3524" i="4"/>
  <c r="P3523" i="4"/>
  <c r="P3522" i="4"/>
  <c r="P3521" i="4"/>
  <c r="P3520" i="4"/>
  <c r="P3519" i="4"/>
  <c r="P3518" i="4"/>
  <c r="P3517" i="4"/>
  <c r="P3516" i="4"/>
  <c r="P3515" i="4"/>
  <c r="P3514" i="4"/>
  <c r="P3513" i="4"/>
  <c r="P3512" i="4"/>
  <c r="P3511" i="4"/>
  <c r="P3510" i="4"/>
  <c r="P3509" i="4"/>
  <c r="P3508" i="4"/>
  <c r="P3507" i="4"/>
  <c r="P3506" i="4"/>
  <c r="P3505" i="4"/>
  <c r="P3504" i="4"/>
  <c r="P3503" i="4"/>
  <c r="P3502" i="4"/>
  <c r="P3501" i="4"/>
  <c r="P3500" i="4"/>
  <c r="P3499" i="4"/>
  <c r="P3498" i="4"/>
  <c r="P3497" i="4"/>
  <c r="P3496" i="4"/>
  <c r="P3495" i="4"/>
  <c r="P3494" i="4"/>
  <c r="P3493" i="4"/>
  <c r="P3492" i="4"/>
  <c r="P3491" i="4"/>
  <c r="P3490" i="4"/>
  <c r="P3489" i="4"/>
  <c r="P3488" i="4"/>
  <c r="P3487" i="4"/>
  <c r="P3486" i="4"/>
  <c r="P3485" i="4"/>
  <c r="P3484" i="4"/>
  <c r="P3483" i="4"/>
  <c r="P3482" i="4"/>
  <c r="P3481" i="4"/>
  <c r="P3480" i="4"/>
  <c r="P3479" i="4"/>
  <c r="P3478" i="4"/>
  <c r="P3477" i="4"/>
  <c r="P3476" i="4"/>
  <c r="P3475" i="4"/>
  <c r="P3474" i="4"/>
  <c r="P3473" i="4"/>
  <c r="P3472" i="4"/>
  <c r="P3471" i="4"/>
  <c r="P3470" i="4"/>
  <c r="P3469" i="4"/>
  <c r="P3468" i="4"/>
  <c r="P3467" i="4"/>
  <c r="P3466" i="4"/>
  <c r="P3465" i="4"/>
  <c r="P3464" i="4"/>
  <c r="P3463" i="4"/>
  <c r="P3462" i="4"/>
  <c r="P3461" i="4"/>
  <c r="P3460" i="4"/>
  <c r="P3459" i="4"/>
  <c r="P3458" i="4"/>
  <c r="P3457" i="4"/>
  <c r="P3456" i="4"/>
  <c r="P3455" i="4"/>
  <c r="P3454" i="4"/>
  <c r="P3453" i="4"/>
  <c r="P3452" i="4"/>
  <c r="P3451" i="4"/>
  <c r="P3450" i="4"/>
  <c r="P3449" i="4"/>
  <c r="P3448" i="4"/>
  <c r="P3447" i="4"/>
  <c r="P3446" i="4"/>
  <c r="P3445" i="4"/>
  <c r="P3444" i="4"/>
  <c r="P3443" i="4"/>
  <c r="P3442" i="4"/>
  <c r="P3441" i="4"/>
  <c r="P3440" i="4"/>
  <c r="P3439" i="4"/>
  <c r="P3438" i="4"/>
  <c r="P3437" i="4"/>
  <c r="P3436" i="4"/>
  <c r="P3435" i="4"/>
  <c r="P3434" i="4"/>
  <c r="P3433" i="4"/>
  <c r="P3432" i="4"/>
  <c r="P3431" i="4"/>
  <c r="P3430" i="4"/>
  <c r="P3429" i="4"/>
  <c r="P3428" i="4"/>
  <c r="P3427" i="4"/>
  <c r="P3426" i="4"/>
  <c r="P3425" i="4"/>
  <c r="P3424" i="4"/>
  <c r="P3423" i="4"/>
  <c r="P3422" i="4"/>
  <c r="P3421" i="4"/>
  <c r="P3420" i="4"/>
  <c r="P3419" i="4"/>
  <c r="P3418" i="4"/>
  <c r="P3417" i="4"/>
  <c r="P3416" i="4"/>
  <c r="P3415" i="4"/>
  <c r="P3414" i="4"/>
  <c r="P3413" i="4"/>
  <c r="P3412" i="4"/>
  <c r="P3411" i="4"/>
  <c r="P3410" i="4"/>
  <c r="P3409" i="4"/>
  <c r="P3408" i="4"/>
  <c r="P3407" i="4"/>
  <c r="P3406" i="4"/>
  <c r="P3405" i="4"/>
  <c r="P3404" i="4"/>
  <c r="P3403" i="4"/>
  <c r="P3402" i="4"/>
  <c r="P3401" i="4"/>
  <c r="P3400" i="4"/>
  <c r="P3399" i="4"/>
  <c r="P3398" i="4"/>
  <c r="P3397" i="4"/>
  <c r="P3396" i="4"/>
  <c r="P3395" i="4"/>
  <c r="P3394" i="4"/>
  <c r="P3393" i="4"/>
  <c r="P3392" i="4"/>
  <c r="P3391" i="4"/>
  <c r="P3390" i="4"/>
  <c r="P3389" i="4"/>
  <c r="P3388" i="4"/>
  <c r="P3387" i="4"/>
  <c r="P3386" i="4"/>
  <c r="P3385" i="4"/>
  <c r="P3384" i="4"/>
  <c r="P3383" i="4"/>
  <c r="P3382" i="4"/>
  <c r="P3381" i="4"/>
  <c r="P3380" i="4"/>
  <c r="P3379" i="4"/>
  <c r="P3378" i="4"/>
  <c r="P3377" i="4"/>
  <c r="P3376" i="4"/>
  <c r="P3375" i="4"/>
  <c r="P3374" i="4"/>
  <c r="P3373" i="4"/>
  <c r="P3372" i="4"/>
  <c r="P3371" i="4"/>
  <c r="P3370" i="4"/>
  <c r="P3369" i="4"/>
  <c r="P3368" i="4"/>
  <c r="P3367" i="4"/>
  <c r="P3366" i="4"/>
  <c r="P3365" i="4"/>
  <c r="P3364" i="4"/>
  <c r="P3363" i="4"/>
  <c r="P3362" i="4"/>
  <c r="P3361" i="4"/>
  <c r="P3360" i="4"/>
  <c r="P3359" i="4"/>
  <c r="P3358" i="4"/>
  <c r="P3357" i="4"/>
  <c r="P3356" i="4"/>
  <c r="P3355" i="4"/>
  <c r="P3354" i="4"/>
  <c r="P3353" i="4"/>
  <c r="P3352" i="4"/>
  <c r="P3351" i="4"/>
  <c r="P3350" i="4"/>
  <c r="P3349" i="4"/>
  <c r="P3348" i="4"/>
  <c r="P3347" i="4"/>
  <c r="P3346" i="4"/>
  <c r="P3345" i="4"/>
  <c r="P3344" i="4"/>
  <c r="P3343" i="4"/>
  <c r="P3342" i="4"/>
  <c r="P3341" i="4"/>
  <c r="P3340" i="4"/>
  <c r="P3339" i="4"/>
  <c r="P3338" i="4"/>
  <c r="P3337" i="4"/>
  <c r="P3336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P3255" i="4"/>
  <c r="P3254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7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7" i="4"/>
  <c r="P3206" i="4"/>
  <c r="P3205" i="4"/>
  <c r="P3204" i="4"/>
  <c r="P3203" i="4"/>
  <c r="P3202" i="4"/>
  <c r="P3201" i="4"/>
  <c r="P3200" i="4"/>
  <c r="P3199" i="4"/>
  <c r="P3198" i="4"/>
  <c r="P3197" i="4"/>
  <c r="P3196" i="4"/>
  <c r="P3195" i="4"/>
  <c r="P3194" i="4"/>
  <c r="P3193" i="4"/>
  <c r="P3192" i="4"/>
  <c r="P3191" i="4"/>
  <c r="P3190" i="4"/>
  <c r="P3189" i="4"/>
  <c r="P3188" i="4"/>
  <c r="P3187" i="4"/>
  <c r="P3186" i="4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3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8" i="4"/>
  <c r="P3137" i="4"/>
  <c r="P3136" i="4"/>
  <c r="P3135" i="4"/>
  <c r="P3134" i="4"/>
  <c r="P3133" i="4"/>
  <c r="P3132" i="4"/>
  <c r="P3131" i="4"/>
  <c r="P3130" i="4"/>
  <c r="P3129" i="4"/>
  <c r="P3128" i="4"/>
  <c r="P3127" i="4"/>
  <c r="P3126" i="4"/>
  <c r="P3125" i="4"/>
  <c r="P3124" i="4"/>
  <c r="P3123" i="4"/>
  <c r="P3122" i="4"/>
  <c r="P3121" i="4"/>
  <c r="P3120" i="4"/>
  <c r="P3119" i="4"/>
  <c r="P3118" i="4"/>
  <c r="P3117" i="4"/>
  <c r="P3116" i="4"/>
  <c r="P3115" i="4"/>
  <c r="P3114" i="4"/>
  <c r="P3113" i="4"/>
  <c r="P3112" i="4"/>
  <c r="P3111" i="4"/>
  <c r="P3110" i="4"/>
  <c r="P3109" i="4"/>
  <c r="P3108" i="4"/>
  <c r="P3107" i="4"/>
  <c r="P3106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92" i="4"/>
  <c r="P3091" i="4"/>
  <c r="P3090" i="4"/>
  <c r="P3089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6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8" i="4"/>
  <c r="P3057" i="4"/>
  <c r="P3056" i="4"/>
  <c r="P3055" i="4"/>
  <c r="P3054" i="4"/>
  <c r="P3053" i="4"/>
  <c r="P3052" i="4"/>
  <c r="P3051" i="4"/>
  <c r="P3050" i="4"/>
  <c r="P3049" i="4"/>
  <c r="P3048" i="4"/>
  <c r="P3047" i="4"/>
  <c r="P3046" i="4"/>
  <c r="P3045" i="4"/>
  <c r="P3044" i="4"/>
  <c r="P3043" i="4"/>
  <c r="P3042" i="4"/>
  <c r="P3041" i="4"/>
  <c r="P3040" i="4"/>
  <c r="P3039" i="4"/>
  <c r="P3038" i="4"/>
  <c r="P3037" i="4"/>
  <c r="P3036" i="4"/>
  <c r="P3035" i="4"/>
  <c r="P3034" i="4"/>
  <c r="P3033" i="4"/>
  <c r="P3032" i="4"/>
  <c r="P3031" i="4"/>
  <c r="P3030" i="4"/>
  <c r="P3029" i="4"/>
  <c r="P3028" i="4"/>
  <c r="P3027" i="4"/>
  <c r="P3026" i="4"/>
  <c r="P3025" i="4"/>
  <c r="P3024" i="4"/>
  <c r="P3023" i="4"/>
  <c r="P3022" i="4"/>
  <c r="P3021" i="4"/>
  <c r="P3020" i="4"/>
  <c r="P3019" i="4"/>
  <c r="P3018" i="4"/>
  <c r="P3017" i="4"/>
  <c r="P3016" i="4"/>
  <c r="P3015" i="4"/>
  <c r="P3014" i="4"/>
  <c r="P3013" i="4"/>
  <c r="P3012" i="4"/>
  <c r="P3011" i="4"/>
  <c r="P3010" i="4"/>
  <c r="P3009" i="4"/>
  <c r="P3008" i="4"/>
  <c r="P3007" i="4"/>
  <c r="P3006" i="4"/>
  <c r="P3005" i="4"/>
  <c r="P3004" i="4"/>
  <c r="P3003" i="4"/>
  <c r="P3002" i="4"/>
  <c r="P3001" i="4"/>
  <c r="P3000" i="4"/>
  <c r="P2999" i="4"/>
  <c r="P2998" i="4"/>
  <c r="P2997" i="4"/>
  <c r="P2996" i="4"/>
  <c r="P2995" i="4"/>
  <c r="P2994" i="4"/>
  <c r="P2993" i="4"/>
  <c r="P2992" i="4"/>
  <c r="P2991" i="4"/>
  <c r="P2990" i="4"/>
  <c r="P2989" i="4"/>
  <c r="P2988" i="4"/>
  <c r="P2987" i="4"/>
  <c r="P2986" i="4"/>
  <c r="P2985" i="4"/>
  <c r="P2984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68" i="4"/>
  <c r="P2967" i="4"/>
  <c r="P2966" i="4"/>
  <c r="P2965" i="4"/>
  <c r="P2964" i="4"/>
  <c r="P2963" i="4"/>
  <c r="P2962" i="4"/>
  <c r="P2961" i="4"/>
  <c r="P2960" i="4"/>
  <c r="P2959" i="4"/>
  <c r="P2958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25" i="4"/>
  <c r="P2924" i="4"/>
  <c r="P2923" i="4"/>
  <c r="P2922" i="4"/>
  <c r="P2921" i="4"/>
  <c r="P2920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904" i="4"/>
  <c r="P2903" i="4"/>
  <c r="P2902" i="4"/>
  <c r="P2901" i="4"/>
  <c r="P2900" i="4"/>
  <c r="P2899" i="4"/>
  <c r="P2898" i="4"/>
  <c r="P2897" i="4"/>
  <c r="P2896" i="4"/>
  <c r="P2895" i="4"/>
  <c r="P2894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56" i="4"/>
  <c r="P2855" i="4"/>
  <c r="P2854" i="4"/>
  <c r="P2853" i="4"/>
  <c r="P2852" i="4"/>
  <c r="P2851" i="4"/>
  <c r="P2850" i="4"/>
  <c r="P2849" i="4"/>
  <c r="P2848" i="4"/>
  <c r="P2847" i="4"/>
  <c r="P2846" i="4"/>
  <c r="P2845" i="4"/>
  <c r="P2844" i="4"/>
  <c r="P2843" i="4"/>
  <c r="P2842" i="4"/>
  <c r="P2841" i="4"/>
  <c r="P2840" i="4"/>
  <c r="P2839" i="4"/>
  <c r="P2838" i="4"/>
  <c r="P2837" i="4"/>
  <c r="P2836" i="4"/>
  <c r="P2835" i="4"/>
  <c r="P2834" i="4"/>
  <c r="P2833" i="4"/>
  <c r="P2832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8" i="4"/>
  <c r="P2817" i="4"/>
  <c r="P2816" i="4"/>
  <c r="P2815" i="4"/>
  <c r="P2814" i="4"/>
  <c r="P2813" i="4"/>
  <c r="P2812" i="4"/>
  <c r="P2811" i="4"/>
  <c r="P2810" i="4"/>
  <c r="P2809" i="4"/>
  <c r="P2808" i="4"/>
  <c r="P2807" i="4"/>
  <c r="P2806" i="4"/>
  <c r="P2805" i="4"/>
  <c r="P2804" i="4"/>
  <c r="P2803" i="4"/>
  <c r="P2802" i="4"/>
  <c r="P2801" i="4"/>
  <c r="P2800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7" i="4"/>
  <c r="P2786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70" i="4"/>
  <c r="P2769" i="4"/>
  <c r="P2768" i="4"/>
  <c r="P2767" i="4"/>
  <c r="P2766" i="4"/>
  <c r="P2765" i="4"/>
  <c r="P2764" i="4"/>
  <c r="P2763" i="4"/>
  <c r="P2762" i="4"/>
  <c r="P2761" i="4"/>
  <c r="P2760" i="4"/>
  <c r="P2759" i="4"/>
  <c r="P2758" i="4"/>
  <c r="P2757" i="4"/>
  <c r="P2756" i="4"/>
  <c r="P2755" i="4"/>
  <c r="P2754" i="4"/>
  <c r="P2753" i="4"/>
  <c r="P2752" i="4"/>
  <c r="P2751" i="4"/>
  <c r="P2750" i="4"/>
  <c r="P2749" i="4"/>
  <c r="P2748" i="4"/>
  <c r="P2747" i="4"/>
  <c r="P2746" i="4"/>
  <c r="P2745" i="4"/>
  <c r="P2744" i="4"/>
  <c r="P2743" i="4"/>
  <c r="P2742" i="4"/>
  <c r="P2741" i="4"/>
  <c r="P2740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20" i="4"/>
  <c r="P2719" i="4"/>
  <c r="P2718" i="4"/>
  <c r="P2717" i="4"/>
  <c r="P2716" i="4"/>
  <c r="P2715" i="4"/>
  <c r="P2714" i="4"/>
  <c r="P2713" i="4"/>
  <c r="P2712" i="4"/>
  <c r="P2711" i="4"/>
  <c r="P2710" i="4"/>
  <c r="P2709" i="4"/>
  <c r="P2708" i="4"/>
  <c r="P2707" i="4"/>
  <c r="P2706" i="4"/>
  <c r="P2705" i="4"/>
  <c r="P2704" i="4"/>
  <c r="P2703" i="4"/>
  <c r="P2702" i="4"/>
  <c r="P2701" i="4"/>
  <c r="P2700" i="4"/>
  <c r="P2699" i="4"/>
  <c r="P2698" i="4"/>
  <c r="P2697" i="4"/>
  <c r="P2696" i="4"/>
  <c r="P2695" i="4"/>
  <c r="P2694" i="4"/>
  <c r="P2693" i="4"/>
  <c r="P2692" i="4"/>
  <c r="P2691" i="4"/>
  <c r="P2690" i="4"/>
  <c r="P2689" i="4"/>
  <c r="P2688" i="4"/>
  <c r="P2687" i="4"/>
  <c r="P2686" i="4"/>
  <c r="P2685" i="4"/>
  <c r="P2684" i="4"/>
  <c r="P2683" i="4"/>
  <c r="P2682" i="4"/>
  <c r="P2681" i="4"/>
  <c r="P2680" i="4"/>
  <c r="P2679" i="4"/>
  <c r="P2678" i="4"/>
  <c r="P2677" i="4"/>
  <c r="P2676" i="4"/>
  <c r="P2675" i="4"/>
  <c r="P2674" i="4"/>
  <c r="P2673" i="4"/>
  <c r="P2672" i="4"/>
  <c r="P2671" i="4"/>
  <c r="P2670" i="4"/>
  <c r="P2669" i="4"/>
  <c r="P2668" i="4"/>
  <c r="P2667" i="4"/>
  <c r="P2666" i="4"/>
  <c r="P2665" i="4"/>
  <c r="P2664" i="4"/>
  <c r="P2663" i="4"/>
  <c r="P2662" i="4"/>
  <c r="P2661" i="4"/>
  <c r="P2660" i="4"/>
  <c r="P2659" i="4"/>
  <c r="P2658" i="4"/>
  <c r="P2657" i="4"/>
  <c r="P2656" i="4"/>
  <c r="P2655" i="4"/>
  <c r="P2654" i="4"/>
  <c r="P2653" i="4"/>
  <c r="P2652" i="4"/>
  <c r="P2651" i="4"/>
  <c r="P2650" i="4"/>
  <c r="P2649" i="4"/>
  <c r="P2648" i="4"/>
  <c r="P2647" i="4"/>
  <c r="P2646" i="4"/>
  <c r="P2645" i="4"/>
  <c r="P2644" i="4"/>
  <c r="P2643" i="4"/>
  <c r="P2642" i="4"/>
  <c r="P2641" i="4"/>
  <c r="P2640" i="4"/>
  <c r="P2639" i="4"/>
  <c r="P2638" i="4"/>
  <c r="P2637" i="4"/>
  <c r="P2636" i="4"/>
  <c r="P2635" i="4"/>
  <c r="P2634" i="4"/>
  <c r="P2633" i="4"/>
  <c r="P2632" i="4"/>
  <c r="P2631" i="4"/>
  <c r="P2630" i="4"/>
  <c r="P2629" i="4"/>
  <c r="P2628" i="4"/>
  <c r="P2627" i="4"/>
  <c r="P2626" i="4"/>
  <c r="P2625" i="4"/>
  <c r="P2624" i="4"/>
  <c r="P2623" i="4"/>
  <c r="P2622" i="4"/>
  <c r="P2621" i="4"/>
  <c r="P2620" i="4"/>
  <c r="P2619" i="4"/>
  <c r="P2618" i="4"/>
  <c r="P2617" i="4"/>
  <c r="P2616" i="4"/>
  <c r="P2615" i="4"/>
  <c r="P2614" i="4"/>
  <c r="P2613" i="4"/>
  <c r="P2612" i="4"/>
  <c r="P2611" i="4"/>
  <c r="P2610" i="4"/>
  <c r="P2609" i="4"/>
  <c r="P2608" i="4"/>
  <c r="P2607" i="4"/>
  <c r="P2606" i="4"/>
  <c r="P2605" i="4"/>
  <c r="P2604" i="4"/>
  <c r="P2603" i="4"/>
  <c r="P2602" i="4"/>
  <c r="P2601" i="4"/>
  <c r="P2600" i="4"/>
  <c r="P2599" i="4"/>
  <c r="P2598" i="4"/>
  <c r="P2597" i="4"/>
  <c r="P2596" i="4"/>
  <c r="P2595" i="4"/>
  <c r="P2594" i="4"/>
  <c r="P2593" i="4"/>
  <c r="P2592" i="4"/>
  <c r="P2591" i="4"/>
  <c r="P2590" i="4"/>
  <c r="P2589" i="4"/>
  <c r="P2588" i="4"/>
  <c r="P2587" i="4"/>
  <c r="P2586" i="4"/>
  <c r="P2585" i="4"/>
  <c r="P2584" i="4"/>
  <c r="P2583" i="4"/>
  <c r="P2582" i="4"/>
  <c r="P2581" i="4"/>
  <c r="P2580" i="4"/>
  <c r="P2579" i="4"/>
  <c r="P2578" i="4"/>
  <c r="P2577" i="4"/>
  <c r="P2576" i="4"/>
  <c r="P2575" i="4"/>
  <c r="P2574" i="4"/>
  <c r="P2573" i="4"/>
  <c r="P2572" i="4"/>
  <c r="P2571" i="4"/>
  <c r="P2570" i="4"/>
  <c r="P2569" i="4"/>
  <c r="P2568" i="4"/>
  <c r="P2567" i="4"/>
  <c r="P2566" i="4"/>
  <c r="P2565" i="4"/>
  <c r="P2564" i="4"/>
  <c r="P2563" i="4"/>
  <c r="P2562" i="4"/>
  <c r="P2561" i="4"/>
  <c r="P2560" i="4"/>
  <c r="P2559" i="4"/>
  <c r="P2558" i="4"/>
  <c r="P2557" i="4"/>
  <c r="P2556" i="4"/>
  <c r="P2555" i="4"/>
  <c r="P2554" i="4"/>
  <c r="P2553" i="4"/>
  <c r="P2552" i="4"/>
  <c r="P2551" i="4"/>
  <c r="P2550" i="4"/>
  <c r="P2549" i="4"/>
  <c r="P2548" i="4"/>
  <c r="P2547" i="4"/>
  <c r="P2546" i="4"/>
  <c r="P2545" i="4"/>
  <c r="P2544" i="4"/>
  <c r="P2543" i="4"/>
  <c r="P2542" i="4"/>
  <c r="P2541" i="4"/>
  <c r="P2540" i="4"/>
  <c r="P2539" i="4"/>
  <c r="P2538" i="4"/>
  <c r="P2537" i="4"/>
  <c r="P2536" i="4"/>
  <c r="P2535" i="4"/>
  <c r="P2534" i="4"/>
  <c r="P2533" i="4"/>
  <c r="P2532" i="4"/>
  <c r="P2531" i="4"/>
  <c r="P2530" i="4"/>
  <c r="P2529" i="4"/>
  <c r="P2528" i="4"/>
  <c r="P2527" i="4"/>
  <c r="P2526" i="4"/>
  <c r="P2525" i="4"/>
  <c r="P2524" i="4"/>
  <c r="P2523" i="4"/>
  <c r="P2522" i="4"/>
  <c r="P2521" i="4"/>
  <c r="P2520" i="4"/>
  <c r="P2519" i="4"/>
  <c r="P2518" i="4"/>
  <c r="P2517" i="4"/>
  <c r="P2516" i="4"/>
  <c r="P2515" i="4"/>
  <c r="P2514" i="4"/>
  <c r="P2513" i="4"/>
  <c r="P2512" i="4"/>
  <c r="P2511" i="4"/>
  <c r="P2510" i="4"/>
  <c r="P2509" i="4"/>
  <c r="P2508" i="4"/>
  <c r="P2507" i="4"/>
  <c r="P2506" i="4"/>
  <c r="P2505" i="4"/>
  <c r="P2504" i="4"/>
  <c r="P2503" i="4"/>
  <c r="P2502" i="4"/>
  <c r="P2501" i="4"/>
  <c r="P2500" i="4"/>
  <c r="P2499" i="4"/>
  <c r="P2498" i="4"/>
  <c r="P2497" i="4"/>
  <c r="P2496" i="4"/>
  <c r="P2495" i="4"/>
  <c r="P2494" i="4"/>
  <c r="P2493" i="4"/>
  <c r="P2492" i="4"/>
  <c r="P2491" i="4"/>
  <c r="P2490" i="4"/>
  <c r="P2489" i="4"/>
  <c r="P2488" i="4"/>
  <c r="P2487" i="4"/>
  <c r="P2486" i="4"/>
  <c r="P2485" i="4"/>
  <c r="P2484" i="4"/>
  <c r="P2483" i="4"/>
  <c r="P2482" i="4"/>
  <c r="P2481" i="4"/>
  <c r="P2480" i="4"/>
  <c r="P2479" i="4"/>
  <c r="P2478" i="4"/>
  <c r="P2477" i="4"/>
  <c r="P2476" i="4"/>
  <c r="P2475" i="4"/>
  <c r="P2474" i="4"/>
  <c r="P2473" i="4"/>
  <c r="P2472" i="4"/>
  <c r="P2471" i="4"/>
  <c r="P2470" i="4"/>
  <c r="P2469" i="4"/>
  <c r="P2468" i="4"/>
  <c r="P2467" i="4"/>
  <c r="P2466" i="4"/>
  <c r="P2465" i="4"/>
  <c r="P2464" i="4"/>
  <c r="P2463" i="4"/>
  <c r="P2462" i="4"/>
  <c r="P2461" i="4"/>
  <c r="P2460" i="4"/>
  <c r="P2459" i="4"/>
  <c r="P2458" i="4"/>
  <c r="P2457" i="4"/>
  <c r="P2456" i="4"/>
  <c r="P2455" i="4"/>
  <c r="P2454" i="4"/>
  <c r="P2453" i="4"/>
  <c r="P2452" i="4"/>
  <c r="P2451" i="4"/>
  <c r="P2450" i="4"/>
  <c r="P2449" i="4"/>
  <c r="P2448" i="4"/>
  <c r="P2447" i="4"/>
  <c r="P2446" i="4"/>
  <c r="P2445" i="4"/>
  <c r="P2444" i="4"/>
  <c r="P2443" i="4"/>
  <c r="P2442" i="4"/>
  <c r="P2441" i="4"/>
  <c r="P2440" i="4"/>
  <c r="P2439" i="4"/>
  <c r="P2438" i="4"/>
  <c r="P2437" i="4"/>
  <c r="P2436" i="4"/>
  <c r="P2435" i="4"/>
  <c r="P2434" i="4"/>
  <c r="P2433" i="4"/>
  <c r="P2432" i="4"/>
  <c r="P2431" i="4"/>
  <c r="P2430" i="4"/>
  <c r="P2429" i="4"/>
  <c r="P2428" i="4"/>
  <c r="P2427" i="4"/>
  <c r="P2426" i="4"/>
  <c r="P2425" i="4"/>
  <c r="P2424" i="4"/>
  <c r="P2423" i="4"/>
  <c r="P2422" i="4"/>
  <c r="P2421" i="4"/>
  <c r="P2420" i="4"/>
  <c r="P2419" i="4"/>
  <c r="P2418" i="4"/>
  <c r="P2417" i="4"/>
  <c r="P2416" i="4"/>
  <c r="P2415" i="4"/>
  <c r="P2414" i="4"/>
  <c r="P2413" i="4"/>
  <c r="P2412" i="4"/>
  <c r="P2411" i="4"/>
  <c r="P2410" i="4"/>
  <c r="P2409" i="4"/>
  <c r="P2408" i="4"/>
  <c r="P2407" i="4"/>
  <c r="P2406" i="4"/>
  <c r="P2405" i="4"/>
  <c r="P2404" i="4"/>
  <c r="P2403" i="4"/>
  <c r="P2402" i="4"/>
  <c r="P2401" i="4"/>
  <c r="P2400" i="4"/>
  <c r="P2399" i="4"/>
  <c r="P2398" i="4"/>
  <c r="P2397" i="4"/>
  <c r="P2396" i="4"/>
  <c r="P2395" i="4"/>
  <c r="P2394" i="4"/>
  <c r="P2393" i="4"/>
  <c r="P2392" i="4"/>
  <c r="P2391" i="4"/>
  <c r="P2390" i="4"/>
  <c r="P2389" i="4"/>
  <c r="P2388" i="4"/>
  <c r="P2387" i="4"/>
  <c r="P2386" i="4"/>
  <c r="P2385" i="4"/>
  <c r="P2384" i="4"/>
  <c r="P2383" i="4"/>
  <c r="P2382" i="4"/>
  <c r="P2381" i="4"/>
  <c r="P2380" i="4"/>
  <c r="P2379" i="4"/>
  <c r="P2378" i="4"/>
  <c r="P2377" i="4"/>
  <c r="P2376" i="4"/>
  <c r="P2375" i="4"/>
  <c r="P2374" i="4"/>
  <c r="P2373" i="4"/>
  <c r="P2372" i="4"/>
  <c r="P2371" i="4"/>
  <c r="P2370" i="4"/>
  <c r="P2369" i="4"/>
  <c r="P2368" i="4"/>
  <c r="P2367" i="4"/>
  <c r="P2366" i="4"/>
  <c r="P2365" i="4"/>
  <c r="P2364" i="4"/>
  <c r="P2363" i="4"/>
  <c r="P2362" i="4"/>
  <c r="P2361" i="4"/>
  <c r="P2360" i="4"/>
  <c r="P2359" i="4"/>
  <c r="P2358" i="4"/>
  <c r="P2357" i="4"/>
  <c r="P2356" i="4"/>
  <c r="P2355" i="4"/>
  <c r="P2354" i="4"/>
  <c r="P2353" i="4"/>
  <c r="P2352" i="4"/>
  <c r="P2351" i="4"/>
  <c r="P2350" i="4"/>
  <c r="P2349" i="4"/>
  <c r="P2348" i="4"/>
  <c r="P2347" i="4"/>
  <c r="P2346" i="4"/>
  <c r="P2345" i="4"/>
  <c r="P2344" i="4"/>
  <c r="P2343" i="4"/>
  <c r="P2342" i="4"/>
  <c r="P2341" i="4"/>
  <c r="P2340" i="4"/>
  <c r="P2339" i="4"/>
  <c r="P2338" i="4"/>
  <c r="P2337" i="4"/>
  <c r="P2336" i="4"/>
  <c r="P2335" i="4"/>
  <c r="P2334" i="4"/>
  <c r="P2333" i="4"/>
  <c r="P2332" i="4"/>
  <c r="P2331" i="4"/>
  <c r="P2330" i="4"/>
  <c r="P2329" i="4"/>
  <c r="P2328" i="4"/>
  <c r="P2327" i="4"/>
  <c r="P2326" i="4"/>
  <c r="P2325" i="4"/>
  <c r="P2324" i="4"/>
  <c r="P2323" i="4"/>
  <c r="P2322" i="4"/>
  <c r="P2321" i="4"/>
  <c r="P2320" i="4"/>
  <c r="P2319" i="4"/>
  <c r="P2318" i="4"/>
  <c r="P2317" i="4"/>
  <c r="P2316" i="4"/>
  <c r="P2315" i="4"/>
  <c r="P2314" i="4"/>
  <c r="P2313" i="4"/>
  <c r="P2312" i="4"/>
  <c r="P2311" i="4"/>
  <c r="P2310" i="4"/>
  <c r="P2309" i="4"/>
  <c r="P2308" i="4"/>
  <c r="P2307" i="4"/>
  <c r="P2306" i="4"/>
  <c r="P2305" i="4"/>
  <c r="P2304" i="4"/>
  <c r="P2303" i="4"/>
  <c r="P2302" i="4"/>
  <c r="P2301" i="4"/>
  <c r="P2300" i="4"/>
  <c r="P2299" i="4"/>
  <c r="P2298" i="4"/>
  <c r="P2297" i="4"/>
  <c r="P2296" i="4"/>
  <c r="P2295" i="4"/>
  <c r="P2294" i="4"/>
  <c r="P2293" i="4"/>
  <c r="P2292" i="4"/>
  <c r="P2291" i="4"/>
  <c r="P2290" i="4"/>
  <c r="P2289" i="4"/>
  <c r="P2288" i="4"/>
  <c r="P2287" i="4"/>
  <c r="P2286" i="4"/>
  <c r="P2285" i="4"/>
  <c r="P2284" i="4"/>
  <c r="P2283" i="4"/>
  <c r="P2282" i="4"/>
  <c r="P2281" i="4"/>
  <c r="P2280" i="4"/>
  <c r="P2279" i="4"/>
  <c r="P2278" i="4"/>
  <c r="P2277" i="4"/>
  <c r="P2276" i="4"/>
  <c r="P2275" i="4"/>
  <c r="P2274" i="4"/>
  <c r="P2273" i="4"/>
  <c r="P2272" i="4"/>
  <c r="P2271" i="4"/>
  <c r="P2270" i="4"/>
  <c r="P2269" i="4"/>
  <c r="P2268" i="4"/>
  <c r="P2267" i="4"/>
  <c r="P2266" i="4"/>
  <c r="P2265" i="4"/>
  <c r="P2264" i="4"/>
  <c r="P2263" i="4"/>
  <c r="P2262" i="4"/>
  <c r="P2261" i="4"/>
  <c r="P2260" i="4"/>
  <c r="P2259" i="4"/>
  <c r="P2258" i="4"/>
  <c r="P2257" i="4"/>
  <c r="P2256" i="4"/>
  <c r="P2255" i="4"/>
  <c r="P2254" i="4"/>
  <c r="P2253" i="4"/>
  <c r="P2252" i="4"/>
  <c r="P2251" i="4"/>
  <c r="P2250" i="4"/>
  <c r="P2249" i="4"/>
  <c r="P2248" i="4"/>
  <c r="P2247" i="4"/>
  <c r="P2246" i="4"/>
  <c r="P2245" i="4"/>
  <c r="P2244" i="4"/>
  <c r="P2243" i="4"/>
  <c r="P2242" i="4"/>
  <c r="P2241" i="4"/>
  <c r="P2240" i="4"/>
  <c r="P2239" i="4"/>
  <c r="P2238" i="4"/>
  <c r="P2237" i="4"/>
  <c r="P2236" i="4"/>
  <c r="P2235" i="4"/>
  <c r="P2234" i="4"/>
  <c r="P2233" i="4"/>
  <c r="P2232" i="4"/>
  <c r="P2231" i="4"/>
  <c r="P2230" i="4"/>
  <c r="P2229" i="4"/>
  <c r="P2228" i="4"/>
  <c r="P2227" i="4"/>
  <c r="P2226" i="4"/>
  <c r="P2225" i="4"/>
  <c r="P2224" i="4"/>
  <c r="P2223" i="4"/>
  <c r="P2222" i="4"/>
  <c r="P2221" i="4"/>
  <c r="P2220" i="4"/>
  <c r="P2219" i="4"/>
  <c r="P2218" i="4"/>
  <c r="P2217" i="4"/>
  <c r="P2216" i="4"/>
  <c r="P2215" i="4"/>
  <c r="P2214" i="4"/>
  <c r="P2213" i="4"/>
  <c r="P2212" i="4"/>
  <c r="P2211" i="4"/>
  <c r="P2210" i="4"/>
  <c r="P2209" i="4"/>
  <c r="I33" i="1"/>
  <c r="P29" i="1" l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K17" i="1"/>
  <c r="K18" i="1"/>
  <c r="K14" i="1"/>
  <c r="K13" i="1"/>
  <c r="K12" i="1"/>
  <c r="K11" i="1"/>
  <c r="K10" i="1"/>
  <c r="K9" i="1"/>
  <c r="K8" i="1"/>
  <c r="K7" i="1"/>
  <c r="K6" i="1"/>
  <c r="I5" i="1"/>
  <c r="I16" i="3"/>
  <c r="K19" i="1" l="1"/>
  <c r="K20" i="1"/>
  <c r="K21" i="1"/>
  <c r="K22" i="1"/>
  <c r="K23" i="1"/>
  <c r="K24" i="1"/>
  <c r="K25" i="1"/>
  <c r="K26" i="1"/>
  <c r="K27" i="1"/>
  <c r="K28" i="1"/>
  <c r="K29" i="1"/>
  <c r="K15" i="1"/>
  <c r="K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tc={3335A6FE-52E9-4A7F-B0CD-931FAF095D6E}</author>
    <author>tc={589615A0-809A-47B2-B6D6-FD6CD7BC78B0}</author>
    <author>Nicholas Berk</author>
  </authors>
  <commentList>
    <comment ref="I11" authorId="0" shapeId="0" xr:uid="{3335A6FE-52E9-4A7F-B0CD-931FAF095D6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all the IOS properties, the number listed is gross acreage, not sq. ft.</t>
      </text>
    </comment>
    <comment ref="A30" authorId="1" shapeId="0" xr:uid="{589615A0-809A-47B2-B6D6-FD6CD7BC78B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all CCPC, this column has status, not a site reference code</t>
      </text>
    </comment>
    <comment ref="I33" authorId="2" shapeId="0" xr:uid="{80F56D4C-4A48-40A3-9916-40B0D9859EC3}">
      <text>
        <r>
          <rPr>
            <b/>
            <sz val="9"/>
            <color indexed="81"/>
            <rFont val="Tahoma"/>
            <family val="2"/>
          </rPr>
          <t>Nicholas Berk:</t>
        </r>
        <r>
          <rPr>
            <sz val="9"/>
            <color indexed="81"/>
            <rFont val="Tahoma"/>
            <family val="2"/>
          </rPr>
          <t xml:space="preserve">
Projected</t>
        </r>
      </text>
    </comment>
    <comment ref="I34" authorId="2" shapeId="0" xr:uid="{CB70E400-ED40-459A-A100-42663C1BFA86}">
      <text>
        <r>
          <rPr>
            <b/>
            <sz val="9"/>
            <color indexed="81"/>
            <rFont val="Tahoma"/>
            <family val="2"/>
          </rPr>
          <t>Nicholas Berk:</t>
        </r>
        <r>
          <rPr>
            <sz val="9"/>
            <color indexed="81"/>
            <rFont val="Tahoma"/>
            <family val="2"/>
          </rPr>
          <t xml:space="preserve">
Projected</t>
        </r>
      </text>
    </comment>
    <comment ref="I35" authorId="2" shapeId="0" xr:uid="{E71C481E-61A3-4EF1-8153-976C8CA1BDEA}">
      <text>
        <r>
          <rPr>
            <b/>
            <sz val="9"/>
            <color indexed="81"/>
            <rFont val="Tahoma"/>
            <family val="2"/>
          </rPr>
          <t>Nicholas Berk:</t>
        </r>
        <r>
          <rPr>
            <sz val="9"/>
            <color indexed="81"/>
            <rFont val="Tahoma"/>
            <family val="2"/>
          </rPr>
          <t xml:space="preserve">
Projected</t>
        </r>
      </text>
    </comment>
    <comment ref="I38" authorId="2" shapeId="0" xr:uid="{1EA37383-3EA9-469B-A4A5-C1F53A6F5DD7}">
      <text>
        <r>
          <rPr>
            <b/>
            <sz val="9"/>
            <color indexed="81"/>
            <rFont val="Tahoma"/>
            <family val="2"/>
          </rPr>
          <t>Nicholas Berk:</t>
        </r>
        <r>
          <rPr>
            <sz val="9"/>
            <color indexed="81"/>
            <rFont val="Tahoma"/>
            <family val="2"/>
          </rPr>
          <t xml:space="preserve">
Projected</t>
        </r>
      </text>
    </comment>
  </commentList>
</comments>
</file>

<file path=xl/sharedStrings.xml><?xml version="1.0" encoding="utf-8"?>
<sst xmlns="http://schemas.openxmlformats.org/spreadsheetml/2006/main" count="86377" uniqueCount="18160">
  <si>
    <t>Asset Characteristics</t>
  </si>
  <si>
    <t>Data</t>
  </si>
  <si>
    <t>Energy Usage</t>
  </si>
  <si>
    <t>Water Consumption</t>
  </si>
  <si>
    <t>Investment Vehicle</t>
  </si>
  <si>
    <t>Investment Name</t>
  </si>
  <si>
    <t>Country</t>
  </si>
  <si>
    <t>City</t>
  </si>
  <si>
    <t>Street Address</t>
  </si>
  <si>
    <t>Asset Class</t>
  </si>
  <si>
    <t>Sector / Property Type</t>
  </si>
  <si>
    <t>Building Status</t>
  </si>
  <si>
    <r>
      <t xml:space="preserve">(Gross) Square Footage / Asset Size </t>
    </r>
    <r>
      <rPr>
        <b/>
        <vertAlign val="superscript"/>
        <sz val="11"/>
        <color rgb="FFFFFFFF"/>
        <rFont val="Calibri"/>
        <family val="2"/>
      </rPr>
      <t>(1)</t>
    </r>
  </si>
  <si>
    <t>Reporting Year</t>
  </si>
  <si>
    <t>% Floor Area Covered</t>
  </si>
  <si>
    <t>Total Energy Consumption (kWh)</t>
  </si>
  <si>
    <t>% Renewable Energy Used</t>
  </si>
  <si>
    <t>United States</t>
  </si>
  <si>
    <t>Real Estate</t>
  </si>
  <si>
    <t>Office</t>
  </si>
  <si>
    <t>Fund 1</t>
  </si>
  <si>
    <t>Framingham</t>
  </si>
  <si>
    <t>Various</t>
  </si>
  <si>
    <t>Lab/Office</t>
  </si>
  <si>
    <t>Standing Investment</t>
  </si>
  <si>
    <t>None</t>
  </si>
  <si>
    <t>100 Crossing Boulevard</t>
  </si>
  <si>
    <t>175 Crossing Boulevard</t>
  </si>
  <si>
    <t>Lab</t>
  </si>
  <si>
    <t>200 Crossing Boulevard</t>
  </si>
  <si>
    <t>200 Staples Drive</t>
  </si>
  <si>
    <t>100 Staples Drive</t>
  </si>
  <si>
    <t>Westwood</t>
  </si>
  <si>
    <t>690 Canton Street</t>
  </si>
  <si>
    <t>Discovery Village</t>
  </si>
  <si>
    <t>Murrieta</t>
  </si>
  <si>
    <t>Unimproved Land</t>
  </si>
  <si>
    <t>N/A</t>
  </si>
  <si>
    <t>Industrial Outdoor Storage </t>
  </si>
  <si>
    <t>New Castle</t>
  </si>
  <si>
    <t>415 Old Airport Road</t>
  </si>
  <si>
    <t>425 Old Airport Road</t>
  </si>
  <si>
    <t>445 Old Airport Road</t>
  </si>
  <si>
    <t xml:space="preserve">469 Old Airport Road </t>
  </si>
  <si>
    <t>Jacksonville</t>
  </si>
  <si>
    <t>11864 Camden Road</t>
  </si>
  <si>
    <t>Chesapeake</t>
  </si>
  <si>
    <t>3601 Koppen Way</t>
  </si>
  <si>
    <t>1201 Cavalier Blvd</t>
  </si>
  <si>
    <t>Orlando</t>
  </si>
  <si>
    <t>3145 John Yound Pkwy</t>
  </si>
  <si>
    <t>Sterling</t>
  </si>
  <si>
    <t>23745 Pebble Run Place</t>
  </si>
  <si>
    <t>Andover</t>
  </si>
  <si>
    <t>30 Lowell Junction</t>
  </si>
  <si>
    <t xml:space="preserve">Savannah </t>
  </si>
  <si>
    <t>421 Telfair Road</t>
  </si>
  <si>
    <t>420 Telfair Road</t>
  </si>
  <si>
    <t>Tampa</t>
  </si>
  <si>
    <t>7703 Industrial Lane</t>
  </si>
  <si>
    <t>42 Artley Road</t>
  </si>
  <si>
    <t>Venice</t>
  </si>
  <si>
    <t>1290 US 41 BYP</t>
  </si>
  <si>
    <t>Atlanta</t>
  </si>
  <si>
    <t>4871 GA-85</t>
  </si>
  <si>
    <t>Portsmouth</t>
  </si>
  <si>
    <t>3600 Elm Ave</t>
  </si>
  <si>
    <t>Phoenix</t>
  </si>
  <si>
    <t>411 S 33rd Ave</t>
  </si>
  <si>
    <t>28 Telfair Place</t>
  </si>
  <si>
    <t>Blood Plasma Collection Centers</t>
  </si>
  <si>
    <t>Collection Center Property Company</t>
  </si>
  <si>
    <t>Indianapolis</t>
  </si>
  <si>
    <t>3859 W Washington St</t>
  </si>
  <si>
    <t xml:space="preserve">Jefferson City </t>
  </si>
  <si>
    <t>2021 Missouri Blvd</t>
  </si>
  <si>
    <t>Existing Building - Retrofit In Process</t>
  </si>
  <si>
    <t>Paducah</t>
  </si>
  <si>
    <t>2875 James Sanders Boulevard</t>
  </si>
  <si>
    <t>LaGrange</t>
  </si>
  <si>
    <t xml:space="preserve">311 Commerce Avenue </t>
  </si>
  <si>
    <t>Currently Land - Ground Up Development in Process</t>
  </si>
  <si>
    <t>Newark</t>
  </si>
  <si>
    <t>1068 Mount Vernon Road</t>
  </si>
  <si>
    <t>Belleville</t>
  </si>
  <si>
    <t>Queensbury</t>
  </si>
  <si>
    <t>176 Quaker Road</t>
  </si>
  <si>
    <t>Forest Park</t>
  </si>
  <si>
    <t>833 Forest Parkway</t>
  </si>
  <si>
    <t xml:space="preserve">Winston-Salem </t>
  </si>
  <si>
    <t>3735 Reynolda Road</t>
  </si>
  <si>
    <t>Airport Hangars </t>
  </si>
  <si>
    <t>Rapid City</t>
  </si>
  <si>
    <t>3960 Cook Hangar Lane</t>
  </si>
  <si>
    <t>Gypsum</t>
  </si>
  <si>
    <t>540 North Airport Road</t>
  </si>
  <si>
    <t>Denton</t>
  </si>
  <si>
    <t>4858 Lockheed Lane</t>
  </si>
  <si>
    <t>Mesa</t>
  </si>
  <si>
    <t>5615 South Sossaman Road</t>
  </si>
  <si>
    <t>WareSpace</t>
  </si>
  <si>
    <t>Warehouse </t>
  </si>
  <si>
    <t>Lanham</t>
  </si>
  <si>
    <t xml:space="preserve">5001 Forbes Blvd </t>
  </si>
  <si>
    <t xml:space="preserve">4471 Nicole Drive </t>
  </si>
  <si>
    <t>9701 Philadealphia Court</t>
  </si>
  <si>
    <t>Libertyville</t>
  </si>
  <si>
    <t>1930 Innovation Way</t>
  </si>
  <si>
    <t>Downers Grove</t>
  </si>
  <si>
    <t xml:space="preserve">5200 Thatcher Road </t>
  </si>
  <si>
    <t>1700 Marietta Blvd NW</t>
  </si>
  <si>
    <t>1650 Marietta Blvd NW</t>
  </si>
  <si>
    <t>Fort Worth</t>
  </si>
  <si>
    <t>3131 W Bolt St</t>
  </si>
  <si>
    <t>Mount Laurel</t>
  </si>
  <si>
    <t>7000 Atrium Way</t>
  </si>
  <si>
    <t>Philadelphia</t>
  </si>
  <si>
    <t>3500 Scotts Lane</t>
  </si>
  <si>
    <t>Wheeling</t>
  </si>
  <si>
    <t>301 W Hintz Road</t>
  </si>
  <si>
    <t>Houston</t>
  </si>
  <si>
    <t>10795 Hammerly Blvd</t>
  </si>
  <si>
    <t>North Richland Hills</t>
  </si>
  <si>
    <t>7601 Blvd 26</t>
  </si>
  <si>
    <t>Eden Prairie</t>
  </si>
  <si>
    <t>7500 Golden Triangle Drive</t>
  </si>
  <si>
    <t>St. Paul</t>
  </si>
  <si>
    <t>801 Transfer Road</t>
  </si>
  <si>
    <t>Auburndale</t>
  </si>
  <si>
    <t>701 McKean St</t>
  </si>
  <si>
    <t>North Kingstown</t>
  </si>
  <si>
    <t xml:space="preserve">65 All American Way </t>
  </si>
  <si>
    <t>Southaven</t>
  </si>
  <si>
    <t>2929 Stateline Drive W</t>
  </si>
  <si>
    <t>Office-to-lab conversion buildings </t>
  </si>
  <si>
    <t>Parakeet</t>
  </si>
  <si>
    <t>Manufactured Housing </t>
  </si>
  <si>
    <t>Crystal River</t>
  </si>
  <si>
    <t>316 NE 2nd Street</t>
  </si>
  <si>
    <t>Miami</t>
  </si>
  <si>
    <t>2980 NW 79th St</t>
  </si>
  <si>
    <t>West Palm Beach</t>
  </si>
  <si>
    <t>Mt Dora</t>
  </si>
  <si>
    <t>4301 County Road 19A</t>
  </si>
  <si>
    <t>14721 NE 6 Avenue</t>
  </si>
  <si>
    <t>Deland</t>
  </si>
  <si>
    <t>399 Circle Dr.</t>
  </si>
  <si>
    <t>Cocoa</t>
  </si>
  <si>
    <t>810 Peachtree Street</t>
  </si>
  <si>
    <t>821 Peachtree Street</t>
  </si>
  <si>
    <t>Cape Canaveral</t>
  </si>
  <si>
    <t>4100 N Cocoa Blvd</t>
  </si>
  <si>
    <t>Panama City Beach</t>
  </si>
  <si>
    <t>250 Nell Street</t>
  </si>
  <si>
    <t>Ruskin</t>
  </si>
  <si>
    <t>201 Stephens Road</t>
  </si>
  <si>
    <t>Cape Canavaral</t>
  </si>
  <si>
    <t>8817 North Atlantic Ave</t>
  </si>
  <si>
    <t>Atlantic Beach</t>
  </si>
  <si>
    <t>1511 East Fort Macon Road</t>
  </si>
  <si>
    <t>Melbourne</t>
  </si>
  <si>
    <t>635 E Eau Gallie Blvd.</t>
  </si>
  <si>
    <t>Titusville</t>
  </si>
  <si>
    <t>359 Cheney Hwy</t>
  </si>
  <si>
    <t>Key West</t>
  </si>
  <si>
    <t>5 Geiger Rd</t>
  </si>
  <si>
    <t>Deltona</t>
  </si>
  <si>
    <t>1571 Doyle Road</t>
  </si>
  <si>
    <t>Okeechobee</t>
  </si>
  <si>
    <t>925 Cheney Hwy</t>
  </si>
  <si>
    <t>Auburn</t>
  </si>
  <si>
    <t>Other</t>
  </si>
  <si>
    <t>Asset Management</t>
  </si>
  <si>
    <t>Occupancy</t>
  </si>
  <si>
    <t>Utility Type and Data</t>
  </si>
  <si>
    <t>Green Initiatives</t>
  </si>
  <si>
    <t>Site Reference Code / Property ID (if applicable)</t>
  </si>
  <si>
    <t>Site Name</t>
  </si>
  <si>
    <t>Address</t>
  </si>
  <si>
    <t>Address 2</t>
  </si>
  <si>
    <t>State</t>
  </si>
  <si>
    <t>Postal Code</t>
  </si>
  <si>
    <t xml:space="preserve"> Gross SQFT</t>
  </si>
  <si>
    <t>Use Type</t>
  </si>
  <si>
    <t>If Other, Please Write in Use Type</t>
  </si>
  <si>
    <t xml:space="preserve">Portfolio Company (If applicable) </t>
  </si>
  <si>
    <t>Acquisition Date</t>
  </si>
  <si>
    <t>Lease Structure</t>
  </si>
  <si>
    <t>If Other, Please Specify</t>
  </si>
  <si>
    <t>Lease End Date</t>
  </si>
  <si>
    <t>Electricity Meter (Y/N)</t>
  </si>
  <si>
    <t>Electricity Utility Responsible Party</t>
  </si>
  <si>
    <t>Natural Gas Meter (Y/N)</t>
  </si>
  <si>
    <t>Natural Gas Utility Responsible Party</t>
  </si>
  <si>
    <t>Propane Meter (Y/N)</t>
  </si>
  <si>
    <t>Propane Utility Responsible Party</t>
  </si>
  <si>
    <t>Additional Fuel Types (Please type in)</t>
  </si>
  <si>
    <t>Waste Data Available? (Y/N)</t>
  </si>
  <si>
    <t>Waste Utility Responsible Party</t>
  </si>
  <si>
    <t>Water Meter- Potable Water (Y/N)</t>
  </si>
  <si>
    <t xml:space="preserve">Water Utility Responsible Party </t>
  </si>
  <si>
    <t>Well Water (Y/N)</t>
  </si>
  <si>
    <t>Well Water Utility Responsible Party</t>
  </si>
  <si>
    <t>Energy Audits / RCx Studies Received? (Y/N)</t>
  </si>
  <si>
    <t>List any Green Building Certification(s)</t>
  </si>
  <si>
    <t>Procured Offsite Renewable Energy / Credits (Y/N)</t>
  </si>
  <si>
    <t>On-Site Clean Energy sources (Y/N)</t>
  </si>
  <si>
    <t>Additional Sustainability Initiatives (List)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</si>
  <si>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</si>
  <si>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</si>
  <si>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</si>
  <si>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</si>
  <si>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</si>
  <si>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</si>
  <si>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</si>
  <si>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</si>
  <si>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</si>
  <si>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</si>
  <si>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</si>
  <si>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</si>
  <si>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</si>
  <si>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</si>
  <si>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</si>
  <si>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</si>
  <si>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</si>
  <si>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</si>
  <si>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</si>
  <si>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</si>
  <si>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</si>
  <si>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</si>
  <si>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</si>
  <si>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</si>
  <si>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</si>
  <si>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</si>
  <si>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</si>
  <si>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</si>
  <si>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</si>
  <si>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</si>
  <si>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</si>
  <si>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</si>
  <si>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</si>
  <si>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</si>
  <si>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</si>
  <si>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</si>
  <si>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</si>
  <si>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</si>
  <si>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</si>
  <si>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</si>
  <si>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</si>
  <si>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</si>
  <si>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</si>
  <si>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</si>
  <si>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</si>
  <si>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</si>
  <si>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</si>
  <si>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</si>
  <si>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</si>
  <si>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</si>
  <si>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</si>
  <si>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</si>
  <si>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</si>
  <si>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</si>
  <si>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</si>
  <si>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</si>
  <si>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</si>
  <si>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</si>
  <si>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</si>
  <si>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</si>
  <si>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</si>
  <si>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</si>
  <si>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</si>
  <si>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</si>
  <si>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</si>
  <si>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</si>
  <si>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</si>
  <si>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</si>
  <si>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</si>
  <si>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</si>
  <si>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</si>
  <si>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</si>
  <si>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</si>
  <si>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</si>
  <si>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</si>
  <si>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</si>
  <si>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</si>
  <si>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</si>
  <si>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</si>
  <si>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</si>
  <si>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</si>
  <si>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</si>
  <si>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</si>
  <si>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</si>
  <si>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</si>
  <si>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</si>
  <si>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</si>
  <si>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</si>
  <si>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</si>
  <si>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</si>
  <si>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</si>
  <si>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</si>
  <si>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</si>
  <si>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</si>
  <si>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</si>
  <si>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</si>
  <si>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</si>
  <si>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</si>
  <si>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</si>
  <si>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</si>
  <si>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</si>
  <si>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</si>
  <si>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</si>
  <si>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</si>
  <si>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</si>
  <si>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</si>
  <si>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</si>
  <si>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</si>
  <si>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</si>
  <si>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</si>
  <si>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</si>
  <si>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</si>
  <si>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</si>
  <si>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</si>
  <si>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</si>
  <si>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</si>
  <si>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</si>
  <si>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</si>
  <si>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</si>
  <si>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</si>
  <si>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</si>
  <si>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</si>
  <si>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</si>
  <si>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</si>
  <si>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</si>
  <si>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</si>
  <si>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</si>
  <si>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</si>
  <si>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</si>
  <si>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</si>
  <si>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</si>
  <si>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</si>
  <si>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</si>
  <si>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</si>
  <si>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</si>
  <si>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</si>
  <si>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</si>
  <si>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</si>
  <si>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</si>
  <si>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</si>
  <si>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</si>
  <si>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</si>
  <si>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</si>
  <si>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</si>
  <si>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</si>
  <si>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</si>
  <si>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</si>
  <si>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</si>
  <si>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</si>
  <si>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</si>
  <si>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</si>
  <si>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</si>
  <si>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</si>
  <si>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</si>
  <si>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</si>
  <si>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</si>
  <si>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</si>
  <si>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</si>
  <si>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</si>
  <si>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</si>
  <si>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</si>
  <si>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</si>
  <si>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</si>
  <si>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</si>
  <si>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</si>
  <si>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</si>
  <si>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</si>
  <si>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</si>
  <si>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</si>
  <si>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</si>
  <si>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</si>
  <si>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</si>
  <si>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</si>
  <si>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</si>
  <si>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</si>
  <si>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</si>
  <si>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</si>
  <si>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</si>
  <si>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</si>
  <si>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</si>
  <si>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</si>
  <si>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</si>
  <si>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</si>
  <si>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</si>
  <si>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</si>
  <si>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</si>
  <si>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</si>
  <si>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</si>
  <si>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</si>
  <si>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</si>
  <si>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</si>
  <si>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</si>
  <si>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</si>
  <si>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</si>
  <si>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</si>
  <si>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</si>
  <si>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</si>
  <si>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</si>
  <si>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</si>
  <si>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</si>
  <si>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</si>
  <si>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</si>
  <si>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</si>
  <si>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</si>
  <si>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</si>
  <si>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</si>
  <si>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</si>
  <si>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</si>
  <si>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</si>
  <si>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</si>
  <si>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</si>
  <si>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</si>
  <si>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</si>
  <si>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</si>
  <si>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</si>
  <si>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</si>
  <si>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</si>
  <si>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</si>
  <si>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</si>
  <si>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</si>
  <si>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</si>
  <si>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</si>
  <si>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</si>
  <si>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</si>
  <si>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</si>
  <si>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</si>
  <si>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</si>
  <si>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</si>
  <si>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</si>
  <si>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</si>
  <si>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</si>
  <si>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</si>
  <si>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</si>
  <si>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</si>
  <si>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</si>
  <si>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</si>
  <si>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</si>
  <si>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</si>
  <si>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</si>
  <si>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</si>
  <si>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</si>
  <si>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</si>
  <si>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</si>
  <si>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</si>
  <si>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</si>
  <si>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</si>
  <si>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</si>
  <si>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</si>
  <si>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</si>
  <si>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</si>
  <si>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</si>
  <si>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</si>
  <si>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</si>
  <si>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</si>
  <si>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</si>
  <si>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</si>
  <si>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</si>
  <si>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</si>
  <si>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</si>
  <si>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</si>
  <si>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</si>
  <si>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</si>
  <si>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</si>
  <si>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</si>
  <si>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</si>
  <si>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</si>
  <si>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</si>
  <si>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</si>
  <si>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</si>
  <si>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</si>
  <si>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</si>
  <si>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</si>
  <si>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</si>
  <si>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</si>
  <si>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</si>
  <si>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</si>
  <si>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</si>
  <si>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</si>
  <si>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</si>
  <si>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</si>
  <si>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</si>
  <si>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</si>
  <si>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</si>
  <si>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</si>
  <si>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</si>
  <si>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</si>
  <si>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</si>
  <si>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</si>
  <si>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</si>
  <si>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</si>
  <si>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</si>
  <si>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</si>
  <si>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</si>
  <si>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</si>
  <si>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</si>
  <si>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</si>
  <si>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</si>
  <si>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</si>
  <si>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</si>
  <si>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</si>
  <si>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</si>
  <si>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</si>
  <si>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</si>
  <si>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</si>
  <si>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</si>
  <si>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</si>
  <si>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</si>
  <si>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</si>
  <si>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</si>
  <si>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</si>
  <si>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</si>
  <si>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</si>
  <si>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</si>
  <si>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</si>
  <si>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</si>
  <si>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</si>
  <si>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</si>
  <si>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</si>
  <si>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</si>
  <si>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</si>
  <si>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</si>
  <si>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</si>
  <si>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</si>
  <si>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</si>
  <si>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</si>
  <si>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</si>
  <si>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</si>
  <si>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</si>
  <si>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</si>
  <si>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</si>
  <si>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</si>
  <si>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</si>
  <si>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</si>
  <si>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</si>
  <si>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</si>
  <si>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</si>
  <si>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</si>
  <si>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</si>
  <si>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</si>
  <si>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</si>
  <si>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</si>
  <si>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</si>
  <si>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</si>
  <si>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</si>
  <si>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</si>
  <si>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</si>
  <si>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</si>
  <si>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</si>
  <si>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</si>
  <si>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</si>
  <si>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</si>
  <si>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</si>
  <si>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</si>
  <si>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</si>
  <si>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</si>
  <si>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</si>
  <si>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</si>
  <si>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</si>
  <si>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</si>
  <si>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</si>
  <si>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</si>
  <si>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</si>
  <si>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</si>
  <si>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</si>
  <si>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</si>
  <si>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</si>
  <si>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</si>
  <si>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</si>
  <si>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</si>
  <si>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</si>
  <si>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</si>
  <si>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</si>
  <si>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</si>
  <si>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</si>
  <si>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</si>
  <si>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</si>
  <si>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</si>
  <si>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</si>
  <si>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</si>
  <si>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</si>
  <si>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</si>
  <si>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</si>
  <si>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</si>
  <si>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</si>
  <si>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</si>
  <si>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</si>
  <si>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</si>
  <si>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</si>
  <si>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</si>
  <si>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</si>
  <si>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</si>
  <si>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</si>
  <si>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</si>
  <si>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</si>
  <si>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</si>
  <si>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</si>
  <si>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</si>
  <si>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</si>
  <si>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</si>
  <si>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</si>
  <si>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</si>
  <si>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</si>
  <si>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</si>
  <si>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</si>
  <si>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</si>
  <si>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</si>
  <si>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</si>
  <si>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</si>
  <si>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</si>
  <si>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</si>
  <si>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</si>
  <si>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</si>
  <si>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</si>
  <si>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</si>
  <si>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</si>
  <si>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</si>
  <si>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</si>
  <si>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</si>
  <si>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</si>
  <si>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</si>
  <si>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</si>
  <si>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</si>
  <si>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</si>
  <si>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</si>
  <si>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</si>
  <si>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</si>
  <si>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</si>
  <si>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</si>
  <si>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</si>
  <si>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</si>
  <si>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</si>
  <si>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</si>
  <si>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</si>
  <si>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</si>
  <si>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</si>
  <si>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</si>
  <si>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</si>
  <si>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</si>
  <si>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</si>
  <si>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</si>
  <si>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</si>
  <si>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</si>
  <si>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</si>
  <si>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</si>
  <si>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</si>
  <si>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</si>
  <si>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</si>
  <si>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</si>
  <si>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</si>
  <si>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</si>
  <si>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</si>
  <si>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</si>
  <si>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</si>
  <si>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</si>
  <si>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</si>
  <si>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</si>
  <si>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</si>
  <si>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</si>
  <si>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</si>
  <si>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</si>
  <si>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</si>
  <si>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</si>
  <si>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</si>
  <si>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</si>
  <si>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</si>
  <si>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</si>
  <si>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</si>
  <si>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</si>
  <si>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</si>
  <si>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</si>
  <si>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</si>
  <si>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</si>
  <si>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</si>
  <si>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</si>
  <si>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</si>
  <si>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</si>
  <si>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</si>
  <si>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</si>
  <si>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</si>
  <si>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</si>
  <si>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</si>
  <si>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</si>
  <si>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</si>
  <si>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</si>
  <si>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</si>
  <si>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</si>
  <si>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</si>
  <si>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</si>
  <si>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</si>
  <si>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</si>
  <si>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</si>
  <si>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</si>
  <si>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</si>
  <si>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</si>
  <si>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</si>
  <si>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</si>
  <si>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</si>
  <si>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</si>
  <si>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</si>
  <si>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</si>
  <si>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</si>
  <si>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</si>
  <si>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</si>
  <si>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</si>
  <si>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</si>
  <si>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</si>
  <si>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</si>
  <si>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</si>
  <si>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</si>
  <si>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</si>
  <si>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</si>
  <si>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</si>
  <si>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</si>
  <si>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</si>
  <si>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</si>
  <si>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</si>
  <si>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</si>
  <si>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</si>
  <si>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</si>
  <si>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</si>
  <si>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</si>
  <si>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</si>
  <si>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</si>
  <si>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</si>
  <si>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</si>
  <si>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</si>
  <si>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</si>
  <si>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</si>
  <si>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</si>
  <si>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</si>
  <si>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</si>
  <si>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</si>
  <si>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</si>
  <si>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</si>
  <si>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</si>
  <si>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</si>
  <si>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</si>
  <si>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</si>
  <si>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</si>
  <si>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</si>
  <si>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</si>
  <si>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</si>
  <si>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</si>
  <si>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</si>
  <si>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</si>
  <si>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</si>
  <si>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</si>
  <si>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</si>
  <si>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</si>
  <si>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</si>
  <si>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</si>
  <si>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</si>
  <si>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</si>
  <si>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</si>
  <si>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</si>
  <si>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</si>
  <si>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</si>
  <si>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</si>
  <si>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</si>
  <si>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</si>
  <si>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</si>
  <si>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</si>
  <si>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</si>
  <si>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</si>
  <si>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</si>
  <si>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</si>
  <si>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</si>
  <si>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</si>
  <si>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</si>
  <si>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</si>
  <si>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</si>
  <si>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</si>
  <si>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</si>
  <si>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</si>
  <si>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</si>
  <si>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</si>
  <si>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</si>
  <si>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</si>
  <si>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</si>
  <si>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</si>
  <si>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</si>
  <si>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</si>
  <si>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</si>
  <si>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</si>
  <si>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</si>
  <si>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</si>
  <si>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</si>
  <si>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</si>
  <si>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</si>
  <si>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</si>
  <si>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</si>
  <si>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</si>
  <si>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</si>
  <si>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</si>
  <si>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</si>
  <si>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</si>
  <si>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</si>
  <si>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</si>
  <si>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</si>
  <si>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</si>
  <si>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</si>
  <si>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</si>
  <si>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</si>
  <si>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</si>
  <si>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</si>
  <si>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</si>
  <si>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</si>
  <si>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</si>
  <si>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</si>
  <si>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</si>
  <si>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</si>
  <si>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</si>
  <si>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</si>
  <si>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</si>
  <si>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</si>
  <si>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</si>
  <si>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</si>
  <si>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</si>
  <si>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</si>
  <si>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</si>
  <si>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</si>
  <si>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</si>
  <si>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</si>
  <si>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</si>
  <si>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</si>
  <si>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</si>
  <si>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</si>
  <si>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</si>
  <si>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</si>
  <si>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</si>
  <si>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</si>
  <si>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</si>
  <si>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</si>
  <si>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</si>
  <si>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</si>
  <si>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</si>
  <si>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</si>
  <si>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</si>
  <si>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</si>
  <si>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</si>
  <si>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</si>
  <si>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</si>
  <si>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</si>
  <si>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</si>
  <si>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</si>
  <si>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</si>
  <si>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</si>
  <si>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</si>
  <si>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</si>
  <si>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</si>
  <si>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</si>
  <si>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</si>
  <si>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</si>
  <si>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</si>
  <si>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</si>
  <si>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</si>
  <si>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</si>
  <si>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</si>
  <si>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</si>
  <si>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</si>
  <si>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</si>
  <si>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</si>
  <si>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</si>
  <si>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</si>
  <si>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</si>
  <si>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</si>
  <si>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</si>
  <si>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</si>
  <si>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</si>
  <si>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</si>
  <si>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</si>
  <si>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</si>
  <si>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</si>
  <si>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</si>
  <si>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</si>
  <si>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</si>
  <si>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</si>
  <si>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</si>
  <si>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</si>
  <si>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</si>
  <si>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</si>
  <si>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</si>
  <si>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</si>
  <si>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</si>
  <si>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</si>
  <si>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</si>
  <si>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</si>
  <si>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</si>
  <si>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</si>
  <si>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</si>
  <si>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</si>
  <si>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</si>
  <si>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</si>
  <si>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</si>
  <si>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</si>
  <si>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</si>
  <si>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</si>
  <si>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</si>
  <si>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</si>
  <si>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</si>
  <si>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</si>
  <si>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</si>
  <si>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</si>
  <si>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</si>
  <si>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</si>
  <si>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</si>
  <si>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</si>
  <si>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</si>
  <si>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</si>
  <si>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</si>
  <si>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</si>
  <si>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</si>
  <si>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</si>
  <si>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</si>
  <si>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</si>
  <si>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</si>
  <si>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</si>
  <si>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</si>
  <si>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</si>
  <si>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</si>
  <si>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</si>
  <si>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</si>
  <si>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</si>
  <si>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</si>
  <si>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</si>
  <si>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</si>
  <si>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</si>
  <si>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</si>
  <si>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</si>
  <si>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</si>
  <si>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</si>
  <si>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</si>
  <si>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</si>
  <si>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</si>
  <si>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</si>
  <si>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</si>
  <si>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</si>
  <si>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</si>
  <si>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</si>
  <si>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</si>
  <si>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</si>
  <si>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</si>
  <si>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</si>
  <si>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</si>
  <si>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</si>
  <si>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</si>
  <si>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</si>
  <si>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</si>
  <si>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</si>
  <si>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</si>
  <si>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</si>
  <si>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</si>
  <si>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</si>
  <si>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</si>
  <si>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</si>
  <si>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</si>
  <si>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</si>
  <si>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</si>
  <si>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</si>
  <si>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</si>
  <si>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</si>
  <si>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</si>
  <si>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</si>
  <si>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</si>
  <si>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</si>
  <si>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</si>
  <si>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</si>
  <si>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</si>
  <si>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</si>
  <si>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</si>
  <si>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</si>
  <si>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</si>
  <si>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</si>
  <si>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</si>
  <si>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</si>
  <si>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</si>
  <si>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</si>
  <si>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</si>
  <si>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</si>
  <si>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</si>
  <si>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</si>
  <si>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</si>
  <si>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</si>
  <si>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</si>
  <si>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</si>
  <si>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</si>
  <si>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</si>
  <si>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</si>
  <si>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</si>
  <si>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</si>
  <si>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</si>
  <si>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</si>
  <si>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</si>
  <si>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</si>
  <si>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</si>
  <si>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</si>
  <si>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</si>
  <si>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</si>
  <si>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</si>
  <si>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</si>
  <si>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</si>
  <si>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</si>
  <si>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</si>
  <si>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</si>
  <si>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</si>
  <si>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</si>
  <si>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</si>
  <si>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</si>
  <si>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</si>
  <si>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</si>
  <si>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</si>
  <si>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</si>
  <si>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</si>
  <si>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</si>
  <si>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</si>
  <si>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</si>
  <si>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</si>
  <si>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</si>
  <si>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</si>
  <si>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</si>
  <si>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</si>
  <si>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</si>
  <si>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</si>
  <si>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</si>
  <si>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</si>
  <si>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</si>
  <si>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</si>
  <si>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</si>
  <si>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</si>
  <si>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</si>
  <si>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</si>
  <si>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</si>
  <si>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</si>
  <si>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</si>
  <si>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</si>
  <si>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</si>
  <si>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</si>
  <si>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</si>
  <si>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</si>
  <si>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</si>
  <si>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</si>
  <si>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</si>
  <si>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</si>
  <si>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</si>
  <si>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</si>
  <si>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</si>
  <si>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</si>
  <si>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</si>
  <si>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</si>
  <si>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</si>
  <si>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</si>
  <si>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</si>
  <si>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</si>
  <si>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</si>
  <si>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</si>
  <si>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</si>
  <si>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</si>
  <si>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</si>
  <si>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</si>
  <si>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</si>
  <si>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</si>
  <si>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</si>
  <si>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</si>
  <si>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</si>
  <si>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</si>
  <si>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</si>
  <si>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</si>
  <si>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</si>
  <si>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</si>
  <si>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</si>
  <si>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</si>
  <si>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</si>
  <si>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</si>
  <si>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</si>
  <si>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</si>
  <si>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</si>
  <si>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</si>
  <si>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</si>
  <si>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</si>
  <si>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</si>
  <si>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</si>
  <si>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</si>
  <si>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</si>
  <si>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</si>
  <si>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</si>
  <si>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</si>
  <si>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</si>
  <si>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</si>
  <si>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</si>
  <si>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</si>
  <si>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</si>
  <si>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</si>
  <si>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</si>
  <si>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</si>
  <si>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</si>
  <si>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</si>
  <si>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</si>
  <si>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</si>
  <si>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</si>
  <si>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</si>
  <si>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</si>
  <si>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</si>
  <si>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</si>
  <si>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</si>
  <si>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</si>
  <si>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</si>
  <si>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</si>
  <si>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</si>
  <si>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</si>
  <si>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</si>
  <si>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</si>
  <si>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</si>
  <si>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</si>
  <si>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</si>
  <si>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</si>
  <si>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</si>
  <si>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</si>
  <si>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</si>
  <si>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</si>
  <si>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</si>
  <si>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</si>
  <si>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</si>
  <si>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</si>
  <si>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</si>
  <si>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</si>
  <si>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</si>
  <si>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</si>
  <si>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</si>
  <si>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</si>
  <si>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</si>
  <si>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</si>
  <si>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</si>
  <si>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</si>
  <si>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</si>
  <si>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</si>
  <si>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</si>
  <si>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</si>
  <si>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</si>
  <si>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</si>
  <si>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</si>
  <si>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</si>
  <si>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</si>
  <si>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</si>
  <si>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</si>
  <si>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</si>
  <si>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</si>
  <si>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</si>
  <si>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</si>
  <si>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</si>
  <si>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</si>
  <si>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</si>
  <si>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</si>
  <si>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</si>
  <si>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</si>
  <si>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</si>
  <si>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</si>
  <si>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</si>
  <si>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</si>
  <si>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</si>
  <si>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</si>
  <si>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</si>
  <si>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</si>
  <si>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</si>
  <si>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</si>
  <si>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</si>
  <si>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</si>
  <si>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</si>
  <si>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</si>
  <si>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</si>
  <si>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</si>
  <si>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</si>
  <si>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</si>
  <si>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</si>
  <si>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</si>
  <si>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</si>
  <si>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</si>
  <si>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</si>
  <si>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</si>
  <si>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</si>
  <si>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</si>
  <si>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</si>
  <si>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</si>
  <si>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</si>
  <si>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</si>
  <si>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</si>
  <si>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</si>
  <si>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</si>
  <si>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</si>
  <si>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</si>
  <si>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</si>
  <si>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</si>
  <si>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</si>
  <si>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</si>
  <si>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</si>
  <si>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</si>
  <si>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</si>
  <si>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</si>
  <si>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</si>
  <si>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</si>
  <si>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</si>
  <si>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</si>
  <si>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</si>
  <si>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</si>
  <si>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</si>
  <si>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</si>
  <si>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</si>
  <si>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</si>
  <si>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</si>
  <si>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</si>
  <si>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</si>
  <si>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</si>
  <si>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</si>
  <si>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</si>
  <si>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</si>
  <si>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</si>
  <si>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</si>
  <si>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</si>
  <si>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</si>
  <si>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</si>
  <si>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</si>
  <si>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</si>
  <si>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</si>
  <si>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</si>
  <si>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</si>
  <si>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</si>
  <si>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</si>
  <si>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</si>
  <si>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</si>
  <si>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</si>
  <si>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</si>
  <si>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</si>
  <si>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</si>
  <si>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</si>
  <si>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</si>
  <si>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</si>
  <si>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</si>
  <si>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</si>
  <si>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</si>
  <si>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</si>
  <si>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</si>
  <si>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</si>
  <si>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</si>
  <si>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</si>
  <si>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</si>
  <si>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</si>
  <si>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</si>
  <si>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</si>
  <si>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</si>
  <si>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</si>
  <si>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</si>
  <si>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</si>
  <si>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</si>
  <si>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</si>
  <si>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</si>
  <si>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</si>
  <si>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</si>
  <si>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</si>
  <si>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</si>
  <si>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</si>
  <si>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</si>
  <si>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</si>
  <si>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</si>
  <si>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</si>
  <si>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</si>
  <si>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</si>
  <si>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</si>
  <si>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</si>
  <si>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</si>
  <si>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</si>
  <si>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</si>
  <si>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</si>
  <si>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</si>
  <si>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</si>
  <si>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</si>
  <si>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</si>
  <si>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</si>
  <si>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</si>
  <si>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</si>
  <si>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</si>
  <si>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</si>
  <si>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</si>
  <si>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</si>
  <si>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</si>
  <si>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</si>
  <si>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</si>
  <si>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</si>
  <si>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</si>
  <si>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</si>
  <si>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</si>
  <si>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</si>
  <si>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</si>
  <si>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</si>
  <si>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</si>
  <si>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</si>
  <si>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</si>
  <si>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</si>
  <si>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</si>
  <si>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</si>
  <si>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</si>
  <si>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</si>
  <si>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</si>
  <si>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</si>
  <si>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</si>
  <si>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</si>
  <si>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</si>
  <si>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</si>
  <si>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</si>
  <si>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</si>
  <si>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</si>
  <si>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</si>
  <si>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</si>
  <si>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</si>
  <si>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</si>
  <si>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</si>
  <si>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</si>
  <si>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</si>
  <si>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</si>
  <si>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</si>
  <si>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</si>
  <si>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</si>
  <si>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</si>
  <si>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</si>
  <si>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</si>
  <si>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</si>
  <si>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</si>
  <si>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</si>
  <si>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</si>
  <si>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</si>
  <si>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</si>
  <si>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</si>
  <si>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</si>
  <si>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</si>
  <si>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</si>
  <si>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</si>
  <si>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</si>
  <si>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</si>
  <si>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</si>
  <si>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</si>
  <si>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</si>
  <si>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</si>
  <si>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</si>
  <si>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</si>
  <si>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</si>
  <si>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</si>
  <si>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</si>
  <si>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</si>
  <si>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</si>
  <si>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</si>
  <si>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</si>
  <si>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</si>
  <si>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</si>
  <si>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</si>
  <si>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</si>
  <si>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</si>
  <si>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</si>
  <si>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</si>
  <si>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</si>
  <si>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</si>
  <si>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</si>
  <si>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</si>
  <si>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</si>
  <si>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</si>
  <si>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</si>
  <si>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</si>
  <si>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</si>
  <si>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</si>
  <si>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</si>
  <si>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</si>
  <si>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</si>
  <si>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</si>
  <si>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</si>
  <si>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</si>
  <si>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</si>
  <si>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</si>
  <si>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</si>
  <si>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</si>
  <si>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</si>
  <si>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</si>
  <si>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</si>
  <si>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</si>
  <si>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</si>
  <si>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</si>
  <si>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</si>
  <si>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</si>
  <si>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</si>
  <si>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</si>
  <si>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</si>
  <si>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</si>
  <si>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</si>
  <si>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</si>
  <si>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</si>
  <si>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</si>
  <si>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</si>
  <si>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</si>
  <si>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</si>
  <si>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</si>
  <si>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</si>
  <si>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</si>
  <si>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</si>
  <si>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</si>
  <si>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</si>
  <si>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</si>
  <si>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</si>
  <si>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</si>
  <si>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</si>
  <si>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</si>
  <si>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</si>
  <si>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</si>
  <si>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</si>
  <si>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</si>
  <si>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</si>
  <si>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</si>
  <si>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</si>
  <si>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</si>
  <si>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</si>
  <si>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</si>
  <si>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</si>
  <si>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</si>
  <si>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</si>
  <si>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</si>
  <si>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</si>
  <si>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</si>
  <si>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</si>
  <si>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</si>
  <si>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</si>
  <si>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</si>
  <si>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</si>
  <si>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</si>
  <si>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</si>
  <si>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</si>
  <si>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</si>
  <si>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</si>
  <si>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</si>
  <si>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</si>
  <si>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</si>
  <si>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</si>
  <si>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</si>
  <si>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</si>
  <si>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</si>
  <si>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</si>
  <si>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</si>
  <si>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</si>
  <si>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</si>
  <si>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</si>
  <si>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</si>
  <si>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</si>
  <si>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</si>
  <si>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</si>
  <si>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</si>
  <si>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</si>
  <si>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</si>
  <si>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</si>
  <si>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</si>
  <si>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</si>
  <si>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</si>
  <si>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</si>
  <si>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</si>
  <si>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</si>
  <si>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</si>
  <si>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</si>
  <si>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</si>
  <si>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</si>
  <si>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</si>
  <si>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</si>
  <si>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</si>
  <si>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</si>
  <si>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</si>
  <si>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</si>
  <si>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</si>
  <si>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</si>
  <si>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</si>
  <si>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</si>
  <si>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</si>
  <si>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</si>
  <si>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</si>
  <si>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</si>
  <si>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</si>
  <si>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</si>
  <si>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</si>
  <si>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</si>
  <si>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</si>
  <si>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</si>
  <si>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</si>
  <si>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</si>
  <si>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</si>
  <si>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</si>
  <si>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</si>
  <si>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</si>
  <si>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</si>
  <si>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</si>
  <si>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</si>
  <si>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</si>
  <si>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</si>
  <si>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</si>
  <si>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</si>
  <si>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</si>
  <si>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</si>
  <si>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</si>
  <si>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</si>
  <si>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</si>
  <si>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</si>
  <si>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</si>
  <si>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</si>
  <si>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</si>
  <si>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</si>
  <si>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</si>
  <si>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</si>
  <si>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</si>
  <si>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</si>
  <si>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</si>
  <si>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</si>
  <si>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</si>
  <si>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</si>
  <si>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</si>
  <si>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</si>
  <si>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</si>
  <si>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</si>
  <si>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</si>
  <si>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</si>
  <si>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</si>
  <si>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</si>
  <si>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</si>
  <si>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</si>
  <si>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</si>
  <si>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</si>
  <si>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</si>
  <si>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</si>
  <si>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</si>
  <si>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</si>
  <si>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</si>
  <si>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</si>
  <si>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</si>
  <si>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</si>
  <si>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</si>
  <si>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</si>
  <si>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</si>
  <si>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</si>
  <si>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</si>
  <si>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</si>
  <si>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</si>
  <si>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</si>
  <si>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</si>
  <si>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</si>
  <si>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</si>
  <si>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</si>
  <si>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</si>
  <si>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</si>
  <si>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</si>
  <si>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</si>
  <si>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</si>
  <si>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</si>
  <si>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</si>
  <si>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</si>
  <si>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</si>
  <si>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</si>
  <si>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</si>
  <si>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</si>
  <si>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</si>
  <si>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</si>
  <si>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</si>
  <si>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</si>
  <si>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</si>
  <si>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</si>
  <si>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</si>
  <si>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</si>
  <si>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</si>
  <si>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</si>
  <si>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</si>
  <si>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</si>
  <si>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</si>
  <si>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</si>
  <si>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</si>
  <si>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</si>
  <si>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</si>
  <si>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</si>
  <si>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</si>
  <si>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</si>
  <si>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</si>
  <si>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</si>
  <si>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</si>
  <si>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</si>
  <si>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</si>
  <si>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</si>
  <si>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</si>
  <si>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</si>
  <si>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</si>
  <si>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</si>
  <si>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</si>
  <si>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</si>
  <si>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</si>
  <si>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</si>
  <si>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</si>
  <si>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</si>
  <si>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</si>
  <si>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</si>
  <si>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</si>
  <si>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</si>
  <si>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</si>
  <si>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</si>
  <si>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</si>
  <si>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</si>
  <si>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</si>
  <si>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</si>
  <si>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</si>
  <si>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</si>
  <si>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</si>
  <si>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</si>
  <si>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</si>
  <si>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</si>
  <si>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</si>
  <si>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</si>
  <si>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</si>
  <si>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</si>
  <si>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</si>
  <si>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</si>
  <si>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</si>
  <si>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</si>
  <si>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</si>
  <si>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</si>
  <si>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</si>
  <si>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</si>
  <si>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</si>
  <si>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</si>
  <si>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</si>
  <si>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</si>
  <si>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</si>
  <si>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</si>
  <si>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</si>
  <si>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</si>
  <si>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</si>
  <si>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</si>
  <si>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</si>
  <si>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</si>
  <si>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</si>
  <si>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</si>
  <si>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</si>
  <si>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</si>
  <si>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</si>
  <si>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</si>
  <si>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</si>
  <si>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</si>
  <si>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</si>
  <si>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</si>
  <si>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</si>
  <si>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</si>
  <si>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</si>
  <si>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</si>
  <si>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</si>
  <si>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</si>
  <si>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</si>
  <si>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</si>
  <si>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</si>
  <si>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</si>
  <si>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</si>
  <si>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</si>
  <si>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</si>
  <si>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</si>
  <si>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</si>
  <si>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</si>
  <si>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</si>
  <si>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</si>
  <si>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</si>
  <si>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</si>
  <si>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</si>
  <si>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</si>
  <si>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</si>
  <si>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</si>
  <si>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</si>
  <si>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</si>
  <si>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</si>
  <si>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</si>
  <si>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</si>
  <si>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</si>
  <si>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</si>
  <si>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</si>
  <si>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</si>
  <si>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</si>
  <si>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</si>
  <si>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</si>
  <si>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</si>
  <si>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</si>
  <si>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</si>
  <si>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</si>
  <si>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</si>
  <si>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</si>
  <si>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</si>
  <si>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</si>
  <si>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</si>
  <si>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</si>
  <si>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</si>
  <si>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</si>
  <si>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</si>
  <si>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</si>
  <si>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</si>
  <si>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</si>
  <si>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</si>
  <si>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</si>
  <si>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</si>
  <si>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</si>
  <si>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</si>
  <si>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</si>
  <si>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</si>
  <si>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</si>
  <si>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</si>
  <si>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</si>
  <si>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</si>
  <si>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</si>
  <si>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</si>
  <si>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</si>
  <si>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</si>
  <si>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</si>
  <si>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</si>
  <si>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</si>
  <si>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</si>
  <si>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</si>
  <si>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</si>
  <si>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</si>
  <si>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</si>
  <si>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</si>
  <si>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</si>
  <si>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</si>
  <si>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</si>
  <si>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</si>
  <si>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</si>
  <si>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</si>
  <si>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</si>
  <si>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</si>
  <si>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</si>
  <si>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</si>
  <si>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</si>
  <si>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</si>
  <si>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</si>
  <si>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</si>
  <si>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</si>
  <si>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</si>
  <si>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</si>
  <si>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</si>
  <si>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</si>
  <si>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</si>
  <si>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</si>
  <si>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</si>
  <si>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</si>
  <si>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</si>
  <si>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</si>
  <si>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</si>
  <si>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</si>
  <si>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</si>
  <si>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</si>
  <si>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</si>
  <si>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</si>
  <si>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</si>
  <si>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</si>
  <si>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</si>
  <si>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</si>
  <si>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</si>
  <si>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</si>
  <si>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</si>
  <si>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</si>
  <si>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</si>
  <si>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</si>
  <si>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</si>
  <si>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</si>
  <si>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</si>
  <si>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</si>
  <si>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</si>
  <si>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</si>
  <si>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</si>
  <si>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</si>
  <si>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</si>
  <si>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</si>
  <si>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</si>
  <si>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</si>
  <si>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</si>
  <si>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</si>
  <si>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</si>
  <si>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</si>
  <si>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</si>
  <si>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</si>
  <si>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</si>
  <si>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</si>
  <si>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</si>
  <si>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</si>
  <si>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</si>
  <si>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</si>
  <si>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</si>
  <si>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</si>
  <si>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</si>
  <si>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</si>
  <si>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</si>
  <si>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</si>
  <si>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</si>
  <si>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</si>
  <si>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</si>
  <si>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</si>
  <si>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</si>
  <si>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</si>
  <si>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</si>
  <si>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</si>
  <si>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</si>
  <si>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</si>
  <si>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</si>
  <si>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</si>
  <si>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</si>
  <si>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</si>
  <si>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</si>
  <si>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</si>
  <si>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</si>
  <si>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</si>
  <si>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</si>
  <si>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</si>
  <si>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</si>
  <si>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</si>
  <si>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</si>
  <si>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</si>
  <si>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</si>
  <si>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</si>
  <si>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</si>
  <si>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</si>
  <si>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</si>
  <si>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</si>
  <si>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</si>
  <si>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</si>
  <si>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</si>
  <si>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</si>
  <si>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</si>
  <si>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</si>
  <si>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</si>
  <si>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</si>
  <si>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</si>
  <si>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</si>
  <si>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</si>
  <si>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</si>
  <si>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</si>
  <si>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</si>
  <si>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</si>
  <si>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</si>
  <si>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</si>
  <si>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</si>
  <si>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</si>
  <si>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</si>
  <si>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</si>
  <si>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</si>
  <si>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</si>
  <si>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</si>
  <si>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</si>
  <si>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</si>
  <si>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</si>
  <si>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</si>
  <si>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</si>
  <si>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</si>
  <si>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</si>
  <si>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</si>
  <si>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</si>
  <si>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</si>
  <si>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</si>
  <si>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</si>
  <si>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</si>
  <si>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</si>
  <si>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</si>
  <si>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</si>
  <si>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</si>
  <si>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</si>
  <si>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</si>
  <si>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</si>
  <si>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</si>
  <si>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</si>
  <si>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</si>
  <si>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</si>
  <si>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</si>
  <si>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</si>
  <si>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</si>
  <si>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</si>
  <si>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</si>
  <si>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</si>
  <si>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</si>
  <si>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</si>
  <si>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</si>
  <si>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</si>
  <si>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</si>
  <si>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</si>
  <si>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</si>
  <si>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</si>
  <si>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</si>
  <si>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</si>
  <si>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</si>
  <si>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</si>
  <si>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</si>
  <si>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</si>
  <si>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</si>
  <si>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</si>
  <si>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</si>
  <si>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</si>
  <si>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</si>
  <si>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</si>
  <si>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</si>
  <si>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</si>
  <si>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</si>
  <si>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</si>
  <si>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</si>
  <si>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</si>
  <si>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</si>
  <si>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</si>
  <si>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</si>
  <si>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</si>
  <si>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</si>
  <si>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</si>
  <si>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</si>
  <si>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</si>
  <si>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</si>
  <si>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</si>
  <si>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</si>
  <si>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</si>
  <si>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</si>
  <si>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</si>
  <si>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</si>
  <si>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</si>
  <si>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</si>
  <si>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</si>
  <si>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</si>
  <si>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</si>
  <si>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</si>
  <si>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</si>
  <si>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</si>
  <si>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</si>
  <si>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</si>
  <si>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</si>
  <si>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</si>
  <si>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</si>
  <si>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</si>
  <si>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</si>
  <si>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</si>
  <si>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</si>
  <si>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</si>
  <si>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</si>
  <si>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</si>
  <si>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</si>
  <si>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</si>
  <si>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</si>
  <si>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</si>
  <si>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</si>
  <si>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</si>
  <si>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</si>
  <si>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</si>
  <si>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</si>
  <si>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</si>
  <si>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</si>
  <si>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</si>
  <si>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</si>
  <si>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</si>
  <si>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</si>
  <si>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</si>
  <si>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</si>
  <si>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</si>
  <si>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</si>
  <si>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</si>
  <si>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</si>
  <si>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</si>
  <si>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</si>
  <si>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</si>
  <si>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</si>
  <si>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</si>
  <si>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</si>
  <si>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</si>
  <si>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</si>
  <si>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</si>
  <si>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</si>
  <si>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</si>
  <si>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</si>
  <si>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</si>
  <si>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</si>
  <si>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</si>
  <si>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</si>
  <si>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</si>
  <si>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</si>
  <si>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</si>
  <si>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</si>
  <si>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</si>
  <si>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</si>
  <si>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</si>
  <si>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</si>
  <si>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</si>
  <si>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</si>
  <si>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</si>
  <si>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</si>
  <si>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</si>
  <si>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</si>
  <si>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</si>
  <si>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</si>
  <si>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</si>
  <si>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</si>
  <si>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</si>
  <si>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</si>
  <si>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</si>
  <si>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</si>
  <si>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</si>
  <si>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</si>
  <si>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</si>
  <si>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</si>
  <si>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</si>
  <si>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</si>
  <si>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</si>
  <si>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</si>
  <si>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</si>
  <si>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</si>
  <si>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</si>
  <si>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</si>
  <si>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</si>
  <si>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</si>
  <si>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</si>
  <si>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</si>
  <si>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</si>
  <si>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</si>
  <si>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</si>
  <si>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</si>
  <si>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</si>
  <si>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</si>
  <si>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</si>
  <si>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</si>
  <si>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</si>
  <si>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</si>
  <si>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</si>
  <si>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</si>
  <si>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</si>
  <si>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</si>
  <si>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</si>
  <si>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</si>
  <si>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</si>
  <si>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</si>
  <si>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</si>
  <si>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</si>
  <si>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</si>
  <si>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</si>
  <si>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</si>
  <si>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</si>
  <si>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</si>
  <si>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</si>
  <si>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</si>
  <si>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</si>
  <si>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</si>
  <si>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</si>
  <si>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</si>
  <si>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</si>
  <si>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</si>
  <si>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</si>
  <si>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</si>
  <si>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</si>
  <si>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</si>
  <si>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</si>
  <si>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</si>
  <si>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</si>
  <si>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</si>
  <si>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</si>
  <si>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</si>
  <si>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</si>
  <si>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</si>
  <si>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</si>
  <si>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</si>
  <si>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</si>
  <si>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</si>
  <si>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</si>
  <si>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</si>
  <si>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</si>
  <si>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</si>
  <si>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</si>
  <si>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</si>
  <si>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</si>
  <si>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</si>
  <si>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</si>
  <si>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</si>
  <si>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</si>
  <si>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</si>
  <si>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</si>
  <si>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</si>
  <si>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</si>
  <si>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</si>
  <si>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</si>
  <si>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</si>
  <si>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</si>
  <si>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</si>
  <si>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</si>
  <si>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</si>
  <si>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</si>
  <si>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</si>
  <si>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</si>
  <si>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</si>
  <si>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</si>
  <si>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</si>
  <si>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</si>
  <si>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</si>
  <si>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</si>
  <si>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</si>
  <si>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</si>
  <si>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</si>
  <si>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</si>
  <si>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</si>
  <si>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</si>
  <si>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</si>
  <si>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</si>
  <si>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</si>
  <si>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</si>
  <si>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</si>
  <si>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</si>
  <si>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</si>
  <si>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</si>
  <si>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</si>
  <si>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</si>
  <si>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</si>
  <si>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</si>
  <si>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</si>
  <si>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</si>
  <si>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</si>
  <si>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</si>
  <si>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</si>
  <si>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</si>
  <si>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</si>
  <si>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</si>
  <si>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</si>
  <si>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</si>
  <si>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</si>
  <si>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</si>
  <si>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</si>
  <si>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</si>
  <si>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</si>
  <si>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</si>
  <si>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</si>
  <si>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</si>
  <si>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</si>
  <si>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</si>
  <si>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</si>
  <si>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</si>
  <si>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</si>
  <si>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</si>
  <si>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</si>
  <si>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</si>
  <si>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</si>
  <si>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</si>
  <si>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</si>
  <si>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</si>
  <si>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</si>
  <si>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</si>
  <si>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</si>
  <si>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</si>
  <si>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</si>
  <si>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</si>
  <si>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</si>
  <si>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</si>
  <si>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</si>
  <si>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</si>
  <si>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</si>
  <si>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</si>
  <si>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</si>
  <si>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</si>
  <si>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</si>
  <si>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</si>
  <si>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</si>
  <si>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</si>
  <si>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</si>
  <si>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</si>
  <si>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</si>
  <si>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</si>
  <si>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</si>
  <si>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</si>
  <si>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</si>
  <si>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</si>
  <si>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</si>
  <si>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</si>
  <si>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</si>
  <si>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</si>
  <si>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</si>
  <si>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</si>
  <si>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</si>
  <si>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</si>
  <si>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</si>
  <si>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</si>
  <si>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</si>
  <si>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</si>
  <si>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</si>
  <si>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</si>
  <si>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</si>
  <si>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</si>
  <si>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</si>
  <si>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</si>
  <si>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</si>
  <si>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</si>
  <si>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</si>
  <si>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</si>
  <si>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</si>
  <si>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</si>
  <si>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</si>
  <si>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</si>
  <si>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</si>
  <si>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</si>
  <si>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</si>
  <si>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</si>
  <si>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</si>
  <si>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</si>
  <si>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</si>
  <si>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</si>
  <si>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</si>
  <si>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</si>
  <si>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</si>
  <si>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</si>
  <si>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</si>
  <si>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</si>
  <si>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</si>
  <si>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</si>
  <si>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</si>
  <si>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</si>
  <si>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</si>
  <si>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</si>
  <si>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</si>
  <si>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</si>
  <si>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</si>
  <si>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</si>
  <si>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</si>
  <si>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</si>
  <si>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</si>
  <si>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</si>
  <si>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</si>
  <si>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</si>
  <si>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</si>
  <si>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</si>
  <si>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</si>
  <si>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</si>
  <si>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</si>
  <si>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</si>
  <si>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</si>
  <si>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</si>
  <si>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</si>
  <si>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</si>
  <si>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</si>
  <si>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</si>
  <si>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</si>
  <si>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</si>
  <si>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</si>
  <si>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</si>
  <si>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</si>
  <si>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</si>
  <si>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</si>
  <si>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</si>
  <si>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</si>
  <si>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</si>
  <si>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</si>
  <si>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</si>
  <si>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</si>
  <si>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</si>
  <si>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</si>
  <si>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</si>
  <si>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</si>
  <si>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</si>
  <si>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</si>
  <si>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</si>
  <si>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</si>
  <si>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</si>
  <si>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</si>
  <si>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</si>
  <si>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</si>
  <si>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</si>
  <si>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</si>
  <si>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</si>
  <si>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</si>
  <si>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</si>
  <si>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</si>
  <si>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</si>
  <si>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</si>
  <si>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</si>
  <si>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</si>
  <si>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</si>
  <si>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</si>
  <si>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</si>
  <si>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</si>
  <si>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</si>
  <si>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</si>
  <si>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</si>
  <si>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</si>
  <si>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</si>
  <si>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</si>
  <si>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</si>
  <si>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</si>
  <si>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</si>
  <si>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</si>
  <si>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</si>
  <si>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</si>
  <si>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</si>
  <si>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</si>
  <si>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</si>
  <si>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</si>
  <si>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</si>
  <si>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</si>
  <si>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</si>
  <si>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</si>
  <si>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</si>
  <si>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</si>
  <si>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</si>
  <si>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</si>
  <si>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</si>
  <si>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</si>
  <si>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</si>
  <si>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</si>
  <si>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</si>
  <si>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</si>
  <si>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</si>
  <si>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</si>
  <si>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</si>
  <si>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</si>
  <si>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</si>
  <si>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</si>
  <si>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</si>
  <si>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</si>
  <si>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</si>
  <si>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</si>
  <si>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</si>
  <si>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</si>
  <si>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</si>
  <si>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</si>
  <si>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</si>
  <si>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</si>
  <si>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</si>
  <si>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</si>
  <si>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</si>
  <si>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</si>
  <si>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</si>
  <si>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</si>
  <si>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</si>
  <si>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</si>
  <si>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</si>
  <si>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</si>
  <si>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</si>
  <si>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</si>
  <si>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</si>
  <si>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</si>
  <si>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</si>
  <si>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</si>
  <si>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</si>
  <si>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</si>
  <si>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</si>
  <si>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</si>
  <si>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</si>
  <si>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</si>
  <si>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</si>
  <si>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</si>
  <si>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</si>
  <si>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</si>
  <si>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</si>
  <si>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</si>
  <si>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</si>
  <si>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</si>
  <si>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</si>
  <si>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</si>
  <si>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</si>
  <si>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</si>
  <si>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</si>
  <si>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</si>
  <si>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</si>
  <si>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</si>
  <si>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</si>
  <si>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</si>
  <si>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</si>
  <si>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</si>
  <si>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</si>
  <si>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</si>
  <si>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</si>
  <si>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</si>
  <si>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</si>
  <si>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</si>
  <si>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</si>
  <si>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</si>
  <si>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</si>
  <si>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</si>
  <si>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</si>
  <si>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</si>
  <si>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</si>
  <si>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</si>
  <si>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</si>
  <si>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</si>
  <si>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</si>
  <si>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</si>
  <si>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</si>
  <si>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</si>
  <si>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</si>
  <si>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</si>
  <si>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</si>
  <si>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</si>
  <si>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</si>
  <si>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</si>
  <si>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</si>
  <si>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</si>
  <si>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</si>
  <si>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</si>
  <si>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</si>
  <si>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</si>
  <si>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</si>
  <si>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</si>
  <si>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</si>
  <si>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</si>
  <si>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</si>
  <si>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</si>
  <si>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</si>
  <si>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</si>
  <si>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</si>
  <si>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</si>
  <si>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</si>
  <si>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</si>
  <si>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</si>
  <si>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</si>
  <si>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</si>
  <si>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</si>
  <si>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</si>
  <si>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</si>
  <si>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</si>
  <si>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</si>
  <si>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</si>
  <si>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</si>
  <si>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</si>
  <si>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</si>
  <si>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</si>
  <si>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</si>
  <si>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</si>
  <si>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</si>
  <si>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</si>
  <si>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</si>
  <si>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</si>
  <si>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</si>
  <si>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</si>
  <si>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</si>
  <si>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</si>
  <si>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</si>
  <si>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</si>
  <si>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</si>
  <si>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</si>
  <si>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</si>
  <si>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</si>
  <si>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</si>
  <si>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</si>
  <si>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</si>
  <si>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</si>
  <si>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</si>
  <si>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</si>
  <si>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</si>
  <si>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</si>
  <si>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</si>
  <si>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</si>
  <si>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</si>
  <si>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</si>
  <si>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</si>
  <si>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</si>
  <si>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</si>
  <si>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</si>
  <si>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</si>
  <si>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</si>
  <si>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</si>
  <si>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</si>
  <si>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</si>
  <si>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</si>
  <si>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</si>
  <si>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</si>
  <si>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</si>
  <si>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</si>
  <si>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</si>
  <si>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</si>
  <si>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</si>
  <si>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</si>
  <si>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</si>
  <si>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</si>
  <si>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</si>
  <si>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</si>
  <si>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</si>
  <si>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</si>
  <si>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</si>
  <si>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</si>
  <si>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</si>
  <si>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</si>
  <si>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</si>
  <si>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</si>
  <si>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</si>
  <si>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</si>
  <si>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</si>
  <si>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</si>
  <si>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</si>
  <si>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</si>
  <si>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</si>
  <si>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</si>
  <si>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</si>
  <si>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</si>
  <si>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</si>
  <si>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</si>
  <si>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</si>
  <si>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</si>
  <si>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</si>
  <si>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</si>
  <si>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</si>
  <si>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</si>
  <si>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</si>
  <si>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</si>
  <si>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</si>
  <si>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</si>
  <si>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</si>
  <si>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</si>
  <si>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</si>
  <si>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</si>
  <si>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</si>
  <si>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</si>
  <si>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</si>
  <si>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</si>
  <si>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</si>
  <si>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</si>
  <si>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</si>
  <si>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</si>
  <si>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</si>
  <si>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</si>
  <si>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</si>
  <si>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</si>
  <si>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</si>
  <si>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</si>
  <si>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</si>
  <si>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</si>
  <si>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</si>
  <si>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</si>
  <si>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</si>
  <si>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</si>
  <si>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</si>
  <si>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</si>
  <si>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</si>
  <si>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</si>
  <si>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</si>
  <si>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</si>
  <si>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</si>
  <si>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</si>
  <si>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</si>
  <si>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</si>
  <si>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</si>
  <si>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</si>
  <si>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</si>
  <si>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</si>
  <si>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</si>
  <si>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</si>
  <si>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</si>
  <si>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</si>
  <si>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</si>
  <si>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</si>
  <si>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</si>
  <si>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</si>
  <si>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</si>
  <si>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</si>
  <si>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</si>
  <si>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</si>
  <si>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</si>
  <si>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</si>
  <si>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</si>
  <si>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</si>
  <si>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</si>
  <si>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</si>
  <si>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</si>
  <si>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</si>
  <si>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</si>
  <si>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</si>
  <si>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</si>
  <si>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</si>
  <si>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</si>
  <si>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</si>
  <si>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</si>
  <si>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</si>
  <si>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</si>
  <si>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</si>
  <si>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</si>
  <si>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</si>
  <si>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</si>
  <si>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</si>
  <si>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</si>
  <si>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</si>
  <si>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</si>
  <si>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</si>
  <si>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</si>
  <si>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</si>
  <si>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</si>
  <si>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</si>
  <si>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</si>
  <si>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</si>
  <si>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</si>
  <si>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</si>
  <si>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</si>
  <si>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</si>
  <si>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</si>
  <si>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</si>
  <si>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</si>
  <si>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</si>
  <si>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</si>
  <si>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</si>
  <si>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</si>
  <si>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</si>
  <si>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</si>
  <si>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</si>
  <si>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</si>
  <si>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</si>
  <si>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</si>
  <si>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</si>
  <si>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</si>
  <si>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</si>
  <si>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</si>
  <si>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</si>
  <si>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</si>
  <si>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</si>
  <si>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</si>
  <si>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</si>
  <si>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</si>
  <si>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</si>
  <si>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</si>
  <si>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</si>
  <si>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</si>
  <si>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</si>
  <si>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</si>
  <si>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</si>
  <si>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</si>
  <si>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</si>
  <si>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</si>
  <si>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</si>
  <si>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</si>
  <si>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</si>
  <si>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</si>
  <si>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</si>
  <si>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</si>
  <si>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</si>
  <si>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</si>
  <si>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</si>
  <si>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</si>
  <si>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</si>
  <si>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</si>
  <si>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</si>
  <si>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</si>
  <si>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</si>
  <si>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</si>
  <si>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</si>
  <si>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</si>
  <si>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</si>
  <si>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</si>
  <si>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</si>
  <si>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</si>
  <si>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</si>
  <si>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</si>
  <si>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</si>
  <si>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</si>
  <si>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</si>
  <si>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</si>
  <si>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</si>
  <si>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</si>
  <si>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</si>
  <si>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</si>
  <si>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</si>
  <si>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</si>
  <si>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</si>
  <si>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</si>
  <si>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</si>
  <si>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</si>
  <si>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</si>
  <si>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</si>
  <si>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</si>
  <si>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</si>
  <si>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</si>
  <si>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</si>
  <si>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</si>
  <si>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</si>
  <si>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</si>
  <si>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</si>
  <si>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</si>
  <si>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</si>
  <si>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</si>
  <si>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</si>
  <si>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</si>
  <si>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</si>
  <si>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</si>
  <si>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</si>
  <si>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</si>
  <si>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</si>
  <si>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</si>
  <si>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</si>
  <si>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</si>
  <si>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</si>
  <si>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</si>
  <si>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</si>
  <si>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</si>
  <si>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</si>
  <si>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</si>
  <si>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</si>
  <si>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</si>
  <si>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</si>
  <si>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</si>
  <si>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</si>
  <si>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</si>
  <si>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</si>
  <si>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</si>
  <si>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</si>
  <si>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</si>
  <si>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</si>
  <si>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</si>
  <si>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</si>
  <si>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</si>
  <si>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</si>
  <si>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</si>
  <si>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</si>
  <si>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</si>
  <si>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</si>
  <si>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</si>
  <si>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</si>
  <si>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</si>
  <si>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</si>
  <si>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</si>
  <si>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</si>
  <si>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</si>
  <si>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</si>
  <si>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</si>
  <si>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</si>
  <si>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</si>
  <si>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</si>
  <si>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</si>
  <si>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</si>
  <si>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</si>
  <si>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</si>
  <si>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</si>
  <si>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</si>
  <si>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</si>
  <si>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</si>
  <si>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</si>
  <si>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</si>
  <si>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</si>
  <si>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</si>
  <si>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</si>
  <si>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</si>
  <si>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</si>
  <si>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</si>
  <si>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</si>
  <si>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</si>
  <si>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</si>
  <si>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</si>
  <si>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</si>
  <si>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</si>
  <si>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</si>
  <si>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</si>
  <si>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</si>
  <si>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</si>
  <si>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</si>
  <si>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</si>
  <si>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</si>
  <si>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</si>
  <si>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</si>
  <si>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</si>
  <si>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</si>
  <si>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</si>
  <si>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</si>
  <si>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</si>
  <si>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</si>
  <si>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</si>
  <si>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</si>
  <si>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</si>
  <si>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</si>
  <si>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</si>
  <si>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</si>
  <si>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</si>
  <si>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</si>
  <si>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</si>
  <si>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</si>
  <si>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</si>
  <si>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</si>
  <si>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</si>
  <si>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</si>
  <si>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</si>
  <si>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</si>
  <si>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</si>
  <si>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</si>
  <si>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</si>
  <si>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</si>
  <si>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</si>
  <si>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</si>
  <si>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</si>
  <si>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</si>
  <si>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</si>
  <si>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</si>
  <si>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</si>
  <si>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</si>
  <si>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</si>
  <si>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</si>
  <si>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</si>
  <si>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</si>
  <si>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</si>
  <si>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</si>
  <si>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</si>
  <si>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</si>
  <si>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</si>
  <si>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</si>
  <si>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</si>
  <si>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</si>
  <si>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</si>
  <si>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</si>
  <si>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</si>
  <si>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</si>
  <si>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</si>
  <si>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</si>
  <si>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</si>
  <si>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</si>
  <si>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</si>
  <si>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</si>
  <si>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</si>
  <si>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</si>
  <si>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</si>
  <si>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</si>
  <si>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</si>
  <si>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</si>
  <si>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</si>
  <si>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</si>
  <si>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</si>
  <si>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</si>
  <si>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</si>
  <si>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</si>
  <si>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</si>
  <si>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</si>
  <si>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</si>
  <si>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</si>
  <si>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</si>
  <si>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</si>
  <si>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</si>
  <si>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</si>
  <si>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</si>
  <si>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</si>
  <si>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</si>
  <si>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</si>
  <si>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</si>
  <si>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</si>
  <si>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</si>
  <si>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</si>
  <si>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</si>
  <si>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</si>
  <si>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</si>
  <si>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</si>
  <si>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</si>
  <si>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</si>
  <si>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</si>
  <si>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</si>
  <si>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</si>
  <si>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</si>
  <si>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</si>
  <si>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</si>
  <si>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</si>
  <si>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</si>
  <si>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</si>
  <si>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</si>
  <si>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</si>
  <si>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</si>
  <si>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</si>
  <si>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</si>
  <si>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</si>
  <si>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</si>
  <si>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</si>
  <si>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</si>
  <si>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</si>
  <si>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</si>
  <si>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</si>
  <si>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</si>
  <si>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</si>
  <si>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</si>
  <si>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</si>
  <si>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</si>
  <si>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</si>
  <si>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</si>
  <si>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</si>
  <si>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</si>
  <si>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</si>
  <si>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</si>
  <si>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</si>
  <si>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</si>
  <si>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</si>
  <si>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</si>
  <si>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</si>
  <si>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</si>
  <si>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</si>
  <si>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</si>
  <si>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</si>
  <si>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</si>
  <si>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</si>
  <si>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</si>
  <si>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</si>
  <si>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</si>
  <si>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</si>
  <si>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</si>
  <si>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</si>
  <si>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</si>
  <si>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</si>
  <si>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</si>
  <si>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</si>
  <si>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</si>
  <si>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</si>
  <si>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</si>
  <si>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</si>
  <si>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</si>
  <si>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</si>
  <si>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</si>
  <si>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</si>
  <si>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</si>
  <si>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</si>
  <si>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</si>
  <si>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</si>
  <si>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</si>
  <si>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</si>
  <si>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</si>
  <si>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</si>
  <si>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</si>
  <si>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</si>
  <si>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</si>
  <si>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</si>
  <si>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</si>
  <si>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</si>
  <si>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</si>
  <si>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</si>
  <si>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</si>
  <si>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</si>
  <si>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</si>
  <si>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</si>
  <si>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</si>
  <si>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</si>
  <si>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</si>
  <si>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</si>
  <si>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</si>
  <si>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</si>
  <si>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</si>
  <si>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</si>
  <si>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</si>
  <si>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</si>
  <si>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</si>
  <si>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</si>
  <si>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</si>
  <si>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</si>
  <si>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</si>
  <si>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</si>
  <si>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</si>
  <si>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</si>
  <si>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</si>
  <si>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</si>
  <si>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</si>
  <si>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</si>
  <si>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</si>
  <si>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</si>
  <si>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</si>
  <si>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</si>
  <si>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</si>
  <si>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</si>
  <si>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</si>
  <si>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</si>
  <si>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</si>
  <si>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</si>
  <si>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</si>
  <si>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</si>
  <si>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</si>
  <si>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</si>
  <si>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</si>
  <si>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</si>
  <si>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</si>
  <si>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</si>
  <si>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</si>
  <si>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</si>
  <si>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</si>
  <si>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</si>
  <si>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</si>
  <si>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</si>
  <si>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</si>
  <si>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</si>
  <si>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</si>
  <si>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</si>
  <si>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</si>
  <si>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</si>
  <si>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</si>
  <si>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</si>
  <si>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</si>
  <si>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</si>
  <si>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</si>
  <si>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</si>
  <si>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</si>
  <si>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</si>
  <si>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</si>
  <si>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</si>
  <si>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</si>
  <si>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</si>
  <si>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</si>
  <si>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</si>
  <si>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</si>
  <si>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</si>
  <si>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</si>
  <si>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</si>
  <si>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</si>
  <si>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</si>
  <si>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</si>
  <si>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</si>
  <si>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</si>
  <si>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</si>
  <si>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</si>
  <si>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</si>
  <si>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</si>
  <si>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</si>
  <si>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</si>
  <si>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</si>
  <si>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</si>
  <si>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</si>
  <si>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</si>
  <si>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</si>
  <si>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</si>
  <si>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</si>
  <si>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</si>
  <si>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</si>
  <si>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</si>
  <si>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</si>
  <si>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</si>
  <si>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</si>
  <si>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</si>
  <si>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</si>
  <si>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</si>
  <si>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</si>
  <si>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</si>
  <si>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</si>
  <si>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</si>
  <si>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</si>
  <si>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</si>
  <si>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</si>
  <si>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</si>
  <si>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</si>
  <si>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</si>
  <si>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</si>
  <si>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</si>
  <si>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</si>
  <si>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</si>
  <si>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</si>
  <si>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</si>
  <si>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</si>
  <si>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</si>
  <si>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</si>
  <si>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</si>
  <si>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</si>
  <si>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</si>
  <si>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</si>
  <si>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</si>
  <si>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</si>
  <si>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</si>
  <si>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</si>
  <si>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</si>
  <si>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</si>
  <si>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</si>
  <si>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</si>
  <si>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</si>
  <si>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</si>
  <si>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</si>
  <si>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</si>
  <si>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</si>
  <si>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</si>
  <si>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</si>
  <si>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</si>
  <si>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</si>
  <si>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</si>
  <si>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</si>
  <si>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</si>
  <si>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</si>
  <si>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</si>
  <si>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</si>
  <si>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</si>
  <si>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</si>
  <si>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</si>
  <si>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</si>
  <si>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</si>
  <si>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</si>
  <si>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</si>
  <si>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</si>
  <si>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</si>
  <si>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</si>
  <si>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</si>
  <si>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</si>
  <si>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</si>
  <si>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</si>
  <si>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</si>
  <si>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</si>
  <si>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</si>
  <si>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</si>
  <si>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</si>
  <si>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</si>
  <si>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</si>
  <si>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</si>
  <si>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</si>
  <si>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</si>
  <si>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</si>
  <si>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</si>
  <si>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</si>
  <si>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</si>
  <si>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</si>
  <si>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</si>
  <si>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</si>
  <si>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</si>
  <si>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</si>
  <si>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</si>
  <si>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</si>
  <si>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</si>
  <si>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</si>
  <si>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</si>
  <si>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</si>
  <si>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</si>
  <si>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</si>
  <si>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</si>
  <si>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</si>
  <si>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</si>
  <si>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</si>
  <si>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</si>
  <si>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</si>
  <si>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</si>
  <si>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</si>
  <si>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</si>
  <si>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</si>
  <si>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</si>
  <si>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</si>
  <si>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</si>
  <si>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</si>
  <si>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</si>
  <si>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</si>
  <si>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</si>
  <si>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</si>
  <si>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</si>
  <si>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</si>
  <si>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</si>
  <si>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</si>
  <si>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</si>
  <si>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</si>
  <si>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</si>
  <si>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</si>
  <si>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</si>
  <si>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</si>
  <si>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</si>
  <si>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</si>
  <si>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</si>
  <si>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</si>
  <si>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</si>
  <si>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</si>
  <si>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</si>
  <si>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</si>
  <si>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</si>
  <si>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</si>
  <si>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</si>
  <si>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</si>
  <si>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</si>
  <si>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</si>
  <si>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</si>
  <si>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</si>
  <si>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</si>
  <si>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</si>
  <si>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</si>
  <si>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</si>
  <si>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</si>
  <si>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</si>
  <si>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</si>
  <si>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</si>
  <si>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</si>
  <si>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</si>
  <si>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</si>
  <si>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</si>
  <si>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</si>
  <si>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</si>
  <si>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</si>
  <si>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</si>
  <si>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</si>
  <si>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</si>
  <si>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</si>
  <si>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</si>
  <si>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</si>
  <si>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</si>
  <si>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</si>
  <si>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</si>
  <si>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</si>
  <si>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</si>
  <si>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</si>
  <si>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</si>
  <si>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</si>
  <si>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</si>
  <si>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</si>
  <si>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</si>
  <si>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</si>
  <si>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</si>
  <si>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</si>
  <si>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</si>
  <si>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</si>
  <si>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</si>
  <si>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</si>
  <si>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</si>
  <si>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</si>
  <si>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</si>
  <si>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</si>
  <si>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</si>
  <si>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</si>
  <si>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</si>
  <si>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</si>
  <si>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</si>
  <si>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</si>
  <si>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</si>
  <si>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</si>
  <si>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</si>
  <si>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</si>
  <si>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</si>
  <si>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</si>
  <si>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</si>
  <si>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</si>
  <si>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</si>
  <si>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</si>
  <si>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</si>
  <si>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</si>
  <si>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</si>
  <si>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</si>
  <si>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</si>
  <si>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</si>
  <si>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</si>
  <si>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</si>
  <si>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</si>
  <si>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</si>
  <si>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</si>
  <si>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</si>
  <si>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</si>
  <si>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</si>
  <si>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</si>
  <si>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</si>
  <si>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</si>
  <si>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</si>
  <si>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</si>
  <si>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</si>
  <si>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</si>
  <si>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</si>
  <si>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</si>
  <si>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</si>
  <si>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</si>
  <si>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</si>
  <si>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</si>
  <si>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</si>
  <si>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</si>
  <si>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</si>
  <si>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</si>
  <si>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</si>
  <si>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</si>
  <si>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</si>
  <si>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</si>
  <si>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</si>
  <si>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</si>
  <si>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</si>
  <si>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</si>
  <si>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</si>
  <si>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</si>
  <si>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</si>
  <si>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</si>
  <si>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</si>
  <si>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</si>
  <si>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</si>
  <si>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</si>
  <si>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</si>
  <si>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</si>
  <si>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</si>
  <si>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</si>
  <si>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</si>
  <si>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</si>
  <si>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</si>
  <si>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</si>
  <si>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</si>
  <si>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</si>
  <si>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</si>
  <si>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</si>
  <si>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</si>
  <si>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</si>
  <si>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</si>
  <si>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</si>
  <si>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</si>
  <si>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</si>
  <si>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</si>
  <si>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</si>
  <si>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</si>
  <si>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</si>
  <si>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</si>
  <si>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</si>
  <si>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</si>
  <si>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</si>
  <si>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</si>
  <si>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</si>
  <si>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</si>
  <si>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</si>
  <si>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</si>
  <si>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</si>
  <si>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</si>
  <si>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</si>
  <si>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</si>
  <si>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</si>
  <si>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</si>
  <si>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</si>
  <si>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</si>
  <si>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</si>
  <si>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</si>
  <si>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</si>
  <si>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</si>
  <si>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</si>
  <si>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</si>
  <si>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</si>
  <si>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</si>
  <si>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</si>
  <si>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</si>
  <si>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</si>
  <si>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</si>
  <si>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</si>
  <si>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</si>
  <si>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</si>
  <si>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</si>
  <si>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</si>
  <si>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</si>
  <si>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</si>
  <si>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</si>
  <si>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</si>
  <si>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</si>
  <si>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</si>
  <si>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</si>
  <si>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</si>
  <si>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</si>
  <si>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</si>
  <si>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</si>
  <si>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</si>
  <si>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</si>
  <si>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</si>
  <si>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</si>
  <si>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</si>
  <si>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</si>
  <si>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</si>
  <si>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</si>
  <si>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</si>
  <si>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</si>
  <si>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</si>
  <si>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</si>
  <si>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</si>
  <si>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</si>
  <si>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</si>
  <si>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</si>
  <si>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</si>
  <si>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</si>
  <si>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</si>
  <si>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</si>
  <si>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</si>
  <si>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</si>
  <si>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</si>
  <si>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</si>
  <si>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</si>
  <si>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</si>
  <si>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</si>
  <si>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</si>
  <si>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</si>
  <si>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</si>
  <si>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</si>
  <si>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</si>
  <si>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</si>
  <si>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</si>
  <si>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</si>
  <si>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</si>
  <si>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</si>
  <si>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</si>
  <si>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</si>
  <si>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</si>
  <si>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</si>
  <si>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</si>
  <si>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</si>
  <si>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</si>
  <si>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</si>
  <si>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</si>
  <si>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</si>
  <si>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</si>
  <si>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</si>
  <si>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</si>
  <si>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</si>
  <si>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</si>
  <si>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</si>
  <si>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</si>
  <si>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</si>
  <si>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</si>
  <si>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</si>
  <si>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</si>
  <si>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</si>
  <si>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</si>
  <si>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</si>
  <si>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</si>
  <si>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</si>
  <si>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</si>
  <si>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</si>
  <si>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</si>
  <si>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</si>
  <si>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</si>
  <si>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</si>
  <si>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</si>
  <si>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</si>
  <si>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</si>
  <si>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</si>
  <si>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</si>
  <si>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</si>
  <si>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</si>
  <si>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</si>
  <si>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</si>
  <si>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</si>
  <si>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</si>
  <si>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</si>
  <si>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</si>
  <si>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</si>
  <si>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</si>
  <si>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</si>
  <si>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</si>
  <si>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</si>
  <si>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</si>
  <si>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</si>
  <si>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</si>
  <si>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</si>
  <si>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</si>
  <si>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</si>
  <si>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</si>
  <si>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</si>
  <si>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</si>
  <si>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</si>
  <si>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</si>
  <si>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</si>
  <si>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</si>
  <si>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</si>
  <si>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</si>
  <si>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</si>
  <si>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</si>
  <si>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</si>
  <si>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</si>
  <si>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</si>
  <si>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</si>
  <si>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</si>
  <si>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</si>
  <si>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</si>
  <si>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</si>
  <si>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</si>
  <si>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</si>
  <si>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</si>
  <si>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</si>
  <si>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</si>
  <si>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</si>
  <si>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</si>
  <si>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</si>
  <si>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</si>
  <si>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</si>
  <si>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</si>
  <si>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</si>
  <si>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</si>
  <si>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</si>
  <si>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</si>
  <si>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</si>
  <si>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</si>
  <si>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</si>
  <si>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</si>
  <si>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</si>
  <si>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</si>
  <si>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</si>
  <si>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</si>
  <si>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</si>
  <si>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</si>
  <si>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</si>
  <si>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</si>
  <si>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</si>
  <si>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</si>
  <si>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</si>
  <si>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</si>
  <si>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</si>
  <si>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</si>
  <si>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</si>
  <si>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</si>
  <si>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</si>
  <si>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</si>
  <si>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</si>
  <si>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</si>
  <si>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</si>
  <si>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</si>
  <si>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</si>
  <si>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</si>
  <si>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</si>
  <si>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</si>
  <si>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</si>
  <si>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</si>
  <si>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</si>
  <si>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</si>
  <si>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</si>
  <si>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</si>
  <si>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</si>
  <si>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</si>
  <si>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</si>
  <si>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</si>
  <si>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</si>
  <si>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</si>
  <si>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</si>
  <si>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</si>
  <si>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</si>
  <si>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</si>
  <si>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</si>
  <si>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</si>
  <si>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</si>
  <si>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</si>
  <si>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</si>
  <si>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</si>
  <si>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</si>
  <si>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</si>
  <si>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</si>
  <si>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</si>
  <si>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</si>
  <si>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</si>
  <si>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</si>
  <si>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</si>
  <si>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</si>
  <si>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</si>
  <si>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</si>
  <si>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</si>
  <si>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</si>
  <si>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</si>
  <si>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</si>
  <si>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</si>
  <si>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</si>
  <si>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</si>
  <si>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</si>
  <si>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</si>
  <si>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</si>
  <si>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</si>
  <si>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</si>
  <si>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</si>
  <si>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</si>
  <si>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</si>
  <si>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</si>
  <si>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</si>
  <si>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</si>
  <si>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</si>
  <si>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</si>
  <si>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</si>
  <si>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</si>
  <si>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</si>
  <si>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</si>
  <si>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</si>
  <si>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</si>
  <si>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</si>
  <si>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</si>
  <si>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</si>
  <si>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</si>
  <si>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</si>
  <si>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</si>
  <si>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</si>
  <si>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</si>
  <si>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</si>
  <si>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</si>
  <si>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</si>
  <si>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</si>
  <si>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</si>
  <si>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</si>
  <si>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</si>
  <si>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</si>
  <si>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</si>
  <si>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</si>
  <si>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</si>
  <si>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</si>
  <si>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</si>
  <si>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</si>
  <si>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</si>
  <si>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</si>
  <si>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</si>
  <si>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</si>
  <si>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</si>
  <si>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</si>
  <si>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</si>
  <si>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</si>
  <si>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</si>
  <si>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</si>
  <si>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</si>
  <si>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</si>
  <si>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</si>
  <si>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</si>
  <si>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</si>
  <si>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</si>
  <si>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</si>
  <si>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</si>
  <si>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</si>
  <si>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</si>
  <si>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</si>
  <si>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</si>
  <si>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</si>
  <si>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</si>
  <si>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</si>
  <si>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</si>
  <si>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</si>
  <si>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</si>
  <si>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</si>
  <si>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</si>
  <si>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</si>
  <si>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</si>
  <si>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</si>
  <si>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</si>
  <si>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</si>
  <si>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</si>
  <si>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</si>
  <si>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</si>
  <si>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</si>
  <si>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</si>
  <si>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</si>
  <si>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</si>
  <si>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</si>
  <si>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</si>
  <si>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</si>
  <si>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</si>
  <si>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</si>
  <si>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</si>
  <si>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</si>
  <si>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</si>
  <si>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</si>
  <si>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</si>
  <si>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</si>
  <si>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</si>
  <si>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</si>
  <si>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</si>
  <si>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</si>
  <si>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</si>
  <si>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</si>
  <si>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</si>
  <si>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</si>
  <si>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</si>
  <si>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</si>
  <si>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</si>
  <si>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</si>
  <si>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</si>
  <si>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</si>
  <si>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</si>
  <si>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</si>
  <si>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</si>
  <si>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</si>
  <si>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</si>
  <si>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</si>
  <si>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</si>
  <si>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</si>
  <si>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</si>
  <si>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</si>
  <si>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</si>
  <si>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</si>
  <si>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</si>
  <si>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</si>
  <si>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</si>
  <si>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</si>
  <si>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</si>
  <si>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</si>
  <si>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</si>
  <si>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</si>
  <si>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</si>
  <si>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</si>
  <si>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</si>
  <si>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</si>
  <si>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</si>
  <si>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</si>
  <si>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</si>
  <si>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</si>
  <si>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</si>
  <si>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</si>
  <si>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</si>
  <si>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</si>
  <si>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</si>
  <si>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</si>
  <si>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</si>
  <si>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</si>
  <si>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</si>
  <si>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</si>
  <si>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</si>
  <si>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</si>
  <si>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</si>
  <si>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</si>
  <si>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</si>
  <si>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</si>
  <si>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</si>
  <si>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</si>
  <si>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</si>
  <si>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</si>
  <si>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</si>
  <si>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</si>
  <si>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</si>
  <si>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</si>
  <si>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</si>
  <si>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</si>
  <si>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</si>
  <si>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</si>
  <si>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</si>
  <si>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</si>
  <si>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</si>
  <si>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</si>
  <si>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</si>
  <si>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</si>
  <si>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</si>
  <si>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</si>
  <si>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</si>
  <si>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</si>
  <si>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</si>
  <si>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</si>
  <si>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</si>
  <si>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</si>
  <si>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</si>
  <si>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</si>
  <si>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</si>
  <si>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</si>
  <si>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</si>
  <si>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</si>
  <si>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</si>
  <si>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</si>
  <si>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</si>
  <si>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</si>
  <si>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</si>
  <si>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</si>
  <si>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</si>
  <si>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</si>
  <si>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</si>
  <si>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</si>
  <si>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</si>
  <si>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</si>
  <si>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</si>
  <si>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</si>
  <si>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</si>
  <si>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</si>
  <si>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</si>
  <si>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</si>
  <si>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</si>
  <si>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</si>
  <si>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</si>
  <si>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</si>
  <si>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</si>
  <si>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</si>
  <si>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</si>
  <si>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</si>
  <si>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</si>
  <si>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</si>
  <si>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</si>
  <si>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</si>
  <si>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</si>
  <si>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</si>
  <si>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</si>
  <si>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</si>
  <si>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</si>
  <si>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</si>
  <si>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</si>
  <si>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</si>
  <si>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</si>
  <si>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</si>
  <si>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</si>
  <si>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</si>
  <si>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</si>
  <si>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</si>
  <si>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</si>
  <si>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</si>
  <si>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</si>
  <si>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</si>
  <si>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</si>
  <si>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</si>
  <si>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</si>
  <si>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</si>
  <si>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</si>
  <si>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</si>
  <si>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</si>
  <si>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</si>
  <si>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</si>
  <si>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</si>
  <si>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</si>
  <si>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</si>
  <si>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</si>
  <si>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</si>
  <si>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</si>
  <si>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</si>
  <si>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</si>
  <si>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</si>
  <si>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</si>
  <si>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</si>
  <si>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</si>
  <si>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</si>
  <si>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</si>
  <si>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</si>
  <si>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</si>
  <si>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</si>
  <si>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</si>
  <si>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</si>
  <si>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</si>
  <si>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</si>
  <si>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</si>
  <si>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</si>
  <si>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</si>
  <si>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</si>
  <si>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</si>
  <si>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</si>
  <si>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</si>
  <si>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</si>
  <si>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</si>
  <si>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</si>
  <si>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</si>
  <si>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</si>
  <si>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</si>
  <si>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</si>
  <si>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</si>
  <si>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</si>
  <si>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</si>
  <si>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</si>
  <si>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</si>
  <si>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</si>
  <si>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</si>
  <si>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</si>
  <si>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</si>
  <si>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</si>
  <si>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</si>
  <si>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</si>
  <si>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</si>
  <si>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</si>
  <si>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</si>
  <si>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</si>
  <si>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</si>
  <si>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</si>
  <si>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</si>
  <si>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</si>
  <si>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</si>
  <si>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</si>
  <si>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</si>
  <si>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</si>
  <si>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</si>
  <si>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</si>
  <si>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</si>
  <si>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</si>
  <si>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</si>
  <si>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</si>
  <si>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</si>
  <si>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</si>
  <si>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</si>
  <si>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</si>
  <si>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</si>
  <si>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</si>
  <si>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</si>
  <si>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</si>
  <si>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</si>
  <si>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</si>
  <si>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</si>
  <si>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</si>
  <si>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</si>
  <si>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</si>
  <si>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</si>
  <si>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</si>
  <si>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</si>
  <si>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</si>
  <si>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</si>
  <si>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</si>
  <si>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</si>
  <si>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</si>
  <si>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</si>
  <si>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</si>
  <si>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</si>
  <si>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</si>
  <si>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</si>
  <si>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</si>
  <si>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</si>
  <si>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</si>
  <si>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</si>
  <si>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</si>
  <si>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</si>
  <si>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</si>
  <si>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</si>
  <si>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</si>
  <si>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</si>
  <si>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</si>
  <si>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</si>
  <si>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</si>
  <si>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</si>
  <si>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</si>
  <si>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</si>
  <si>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</si>
  <si>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</si>
  <si>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</si>
  <si>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</si>
  <si>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</si>
  <si>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</si>
  <si>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</si>
  <si>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</si>
  <si>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</si>
  <si>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</si>
  <si>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</si>
  <si>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</si>
  <si>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</si>
  <si>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</si>
  <si>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</si>
  <si>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</si>
  <si>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</si>
  <si>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</si>
  <si>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</si>
  <si>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</si>
  <si>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</si>
  <si>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</si>
  <si>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</si>
  <si>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</si>
  <si>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</si>
  <si>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</si>
  <si>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</si>
  <si>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</si>
  <si>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</si>
  <si>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</si>
  <si>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</si>
  <si>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</si>
  <si>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</si>
  <si>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</si>
  <si>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</si>
  <si>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</si>
  <si>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</si>
  <si>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</si>
  <si>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</si>
  <si>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</si>
  <si>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</si>
  <si>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</si>
  <si>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</si>
  <si>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</si>
  <si>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</si>
  <si>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</si>
  <si>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</si>
  <si>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</si>
  <si>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</si>
  <si>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</si>
  <si>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</si>
  <si>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</si>
  <si>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</si>
  <si>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</si>
  <si>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</si>
  <si>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</si>
  <si>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</si>
  <si>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</si>
  <si>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</si>
  <si>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</si>
  <si>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</si>
  <si>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</si>
  <si>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</si>
  <si>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</si>
  <si>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</si>
  <si>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</si>
  <si>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</si>
  <si>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</si>
  <si>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</si>
  <si>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</si>
  <si>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</si>
  <si>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</si>
  <si>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</si>
  <si>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</si>
  <si>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</si>
  <si>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</si>
  <si>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</si>
  <si>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</si>
  <si>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</si>
  <si>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</si>
  <si>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</si>
  <si>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</si>
  <si>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</si>
  <si>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</si>
  <si>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</si>
  <si>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</si>
  <si>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</si>
  <si>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</si>
  <si>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</si>
  <si>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</si>
  <si>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</si>
  <si>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</si>
  <si>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</si>
  <si>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</si>
  <si>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</si>
  <si>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</si>
  <si>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</si>
  <si>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</si>
  <si>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</si>
  <si>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</si>
  <si>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</si>
  <si>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</si>
  <si>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</si>
  <si>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</si>
  <si>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</si>
  <si>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</si>
  <si>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</si>
  <si>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</si>
  <si>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</si>
  <si>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</si>
  <si>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</si>
  <si>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</si>
  <si>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</si>
  <si>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</si>
  <si>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</si>
  <si>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</si>
  <si>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</si>
  <si>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</si>
  <si>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</si>
  <si>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</si>
  <si>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</si>
  <si>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</si>
  <si>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</si>
  <si>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</si>
  <si>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</si>
  <si>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</si>
  <si>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</si>
  <si>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</si>
  <si>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</si>
  <si>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</si>
  <si>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</si>
  <si>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</si>
  <si>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</si>
  <si>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</si>
  <si>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</si>
  <si>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</si>
  <si>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</si>
  <si>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</si>
  <si>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</si>
  <si>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</si>
  <si>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</si>
  <si>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</si>
  <si>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</si>
  <si>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</si>
  <si>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</si>
  <si>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</si>
  <si>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</si>
  <si>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</si>
  <si>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</si>
  <si>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</si>
  <si>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</si>
  <si>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</si>
  <si>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</si>
  <si>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</si>
  <si>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</si>
  <si>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</si>
  <si>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</si>
  <si>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</si>
  <si>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</si>
  <si>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</si>
  <si>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</si>
  <si>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</si>
  <si>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</si>
  <si>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</si>
  <si>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</si>
  <si>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</si>
  <si>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</si>
  <si>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</si>
  <si>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</si>
  <si>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</si>
  <si>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</si>
  <si>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</si>
  <si>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</si>
  <si>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</si>
  <si>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</si>
  <si>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</si>
  <si>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</si>
  <si>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</si>
  <si>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</si>
  <si>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</si>
  <si>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</si>
  <si>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</si>
  <si>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</si>
  <si>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</si>
  <si>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</si>
  <si>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</si>
  <si>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</si>
  <si>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</si>
  <si>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</si>
  <si>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</si>
  <si>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</si>
  <si>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</si>
  <si>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</si>
  <si>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</si>
  <si>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</si>
  <si>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</si>
  <si>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</si>
  <si>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</si>
  <si>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</si>
  <si>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</si>
  <si>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</si>
  <si>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</si>
  <si>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</si>
  <si>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</si>
  <si>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</si>
  <si>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</si>
  <si>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</si>
  <si>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</si>
  <si>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</si>
  <si>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</si>
  <si>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</si>
  <si>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</si>
  <si>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</si>
  <si>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</si>
  <si>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</si>
  <si>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</si>
  <si>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</si>
  <si>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</si>
  <si>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</si>
  <si>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</si>
  <si>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</si>
  <si>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</si>
  <si>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</si>
  <si>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</si>
  <si>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</si>
  <si>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</si>
  <si>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</si>
  <si>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</si>
  <si>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</si>
  <si>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</si>
  <si>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</si>
  <si>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</si>
  <si>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</si>
  <si>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</si>
  <si>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</si>
  <si>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</si>
  <si>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</si>
  <si>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</si>
  <si>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</si>
  <si>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</si>
  <si>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</si>
  <si>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</si>
  <si>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</si>
  <si>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</si>
  <si>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</si>
  <si>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</si>
  <si>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</si>
  <si>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</si>
  <si>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</si>
  <si>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</si>
  <si>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</si>
  <si>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</si>
  <si>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</si>
  <si>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</si>
  <si>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</si>
  <si>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</si>
  <si>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</si>
  <si>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</si>
  <si>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</si>
  <si>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</si>
  <si>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</si>
  <si>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</si>
  <si>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</si>
  <si>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</si>
  <si>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</si>
  <si>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</si>
  <si>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</si>
  <si>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</si>
  <si>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</si>
  <si>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</si>
  <si>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</si>
  <si>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</si>
  <si>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</si>
  <si>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</si>
  <si>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</si>
  <si>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</si>
  <si>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</si>
  <si>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</si>
  <si>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</si>
  <si>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</si>
  <si>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</si>
  <si>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</si>
  <si>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</si>
  <si>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</si>
  <si>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</si>
  <si>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</si>
  <si>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</si>
  <si>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</si>
  <si>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</si>
  <si>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</si>
  <si>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</si>
  <si>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</si>
  <si>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</si>
  <si>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</si>
  <si>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</si>
  <si>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</si>
  <si>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</si>
  <si>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</si>
  <si>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</si>
  <si>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</si>
  <si>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</si>
  <si>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</si>
  <si>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</si>
  <si>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</si>
  <si>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</si>
  <si>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</si>
  <si>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</si>
  <si>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</si>
  <si>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</si>
  <si>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</si>
  <si>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</si>
  <si>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</si>
  <si>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</si>
  <si>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</si>
  <si>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</si>
  <si>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</si>
  <si>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</si>
  <si>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</si>
  <si>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</si>
  <si>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</si>
  <si>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</si>
  <si>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</si>
  <si>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</si>
  <si>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</si>
  <si>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</si>
  <si>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</si>
  <si>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</si>
  <si>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</si>
  <si>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</si>
  <si>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</si>
  <si>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</si>
  <si>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</si>
  <si>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</si>
  <si>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</si>
  <si>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</si>
  <si>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</si>
  <si>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</si>
  <si>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</si>
  <si>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</si>
  <si>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</si>
  <si>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</si>
  <si>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</si>
  <si>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</si>
  <si>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</si>
  <si>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</si>
  <si>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</si>
  <si>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</si>
  <si>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</si>
  <si>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</si>
  <si>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</si>
  <si>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</si>
  <si>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</si>
  <si>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</si>
  <si>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</si>
  <si>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</si>
  <si>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</si>
  <si>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</si>
  <si>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</si>
  <si>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</si>
  <si>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</si>
  <si>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</si>
  <si>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</si>
  <si>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</si>
  <si>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</si>
  <si>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</si>
  <si>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</si>
  <si>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</si>
  <si>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</si>
  <si>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</si>
  <si>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</si>
  <si>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</si>
  <si>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</si>
  <si>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</si>
  <si>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</si>
  <si>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</si>
  <si>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</si>
  <si>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</si>
  <si>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</si>
  <si>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</si>
  <si>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</si>
  <si>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</si>
  <si>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</si>
  <si>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</si>
  <si>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</si>
  <si>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</si>
  <si>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</si>
  <si>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</si>
  <si>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</si>
  <si>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</si>
  <si>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</si>
  <si>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</si>
  <si>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</si>
  <si>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</si>
  <si>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</si>
  <si>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</si>
  <si>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</si>
  <si>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</si>
  <si>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</si>
  <si>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</si>
  <si>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</si>
  <si>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</si>
  <si>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</si>
  <si>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</si>
  <si>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</si>
  <si>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</si>
  <si>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</si>
  <si>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</si>
  <si>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</si>
  <si>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</si>
  <si>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</si>
  <si>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</si>
  <si>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</si>
  <si>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</si>
  <si>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</si>
  <si>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</si>
  <si>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</si>
  <si>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</si>
  <si>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</si>
  <si>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</si>
  <si>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</si>
  <si>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</si>
  <si>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</si>
  <si>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</si>
  <si>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</si>
  <si>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</si>
  <si>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</si>
  <si>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</si>
  <si>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</si>
  <si>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</si>
  <si>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</si>
  <si>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</si>
  <si>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</si>
  <si>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</si>
  <si>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</si>
  <si>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</si>
  <si>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</si>
  <si>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</si>
  <si>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</si>
  <si>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</si>
  <si>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</si>
  <si>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</si>
  <si>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</si>
  <si>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</si>
  <si>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</si>
  <si>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</si>
  <si>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</si>
  <si>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</si>
  <si>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</si>
  <si>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</si>
  <si>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</si>
  <si>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</si>
  <si>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</si>
  <si>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</si>
  <si>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</si>
  <si>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</si>
  <si>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</si>
  <si>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</si>
  <si>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</si>
  <si>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</si>
  <si>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</si>
  <si>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</si>
  <si>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</si>
  <si>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</si>
  <si>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</si>
  <si>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</si>
  <si>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</si>
  <si>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</si>
  <si>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</si>
  <si>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</si>
  <si>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</si>
  <si>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</si>
  <si>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</si>
  <si>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</si>
  <si>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</si>
  <si>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</si>
  <si>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</si>
  <si>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</si>
  <si>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</si>
  <si>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</si>
  <si>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</si>
  <si>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</si>
  <si>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</si>
  <si>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</si>
  <si>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</si>
  <si>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</si>
  <si>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</si>
  <si>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</si>
  <si>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</si>
  <si>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</si>
  <si>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</si>
  <si>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</si>
  <si>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</si>
  <si>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</si>
  <si>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</si>
  <si>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</si>
  <si>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</si>
  <si>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</si>
  <si>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</si>
  <si>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</si>
  <si>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</si>
  <si>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</si>
  <si>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</si>
  <si>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</si>
  <si>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</si>
  <si>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</si>
  <si>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</si>
  <si>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</si>
  <si>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</si>
  <si>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</si>
  <si>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</si>
  <si>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</si>
  <si>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</si>
  <si>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</si>
  <si>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</si>
  <si>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</si>
  <si>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</si>
  <si>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</si>
  <si>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</si>
  <si>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</si>
  <si>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</si>
  <si>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</si>
  <si>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</si>
  <si>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</si>
  <si>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</si>
  <si>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</si>
  <si>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</si>
  <si>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</si>
  <si>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</si>
  <si>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</si>
  <si>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</si>
  <si>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</si>
  <si>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</si>
  <si>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</si>
  <si>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</si>
  <si>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</si>
  <si>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</si>
  <si>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</si>
  <si>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</si>
  <si>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</si>
  <si>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</si>
  <si>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</si>
  <si>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</si>
  <si>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</si>
  <si>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</si>
  <si>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</si>
  <si>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</si>
  <si>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</si>
  <si>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</si>
  <si>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</si>
  <si>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</si>
  <si>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</si>
  <si>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</si>
  <si>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</si>
  <si>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</si>
  <si>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</si>
  <si>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</si>
  <si>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</si>
  <si>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</si>
  <si>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</si>
  <si>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</si>
  <si>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</si>
  <si>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</si>
  <si>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</si>
  <si>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</si>
  <si>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</si>
  <si>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</si>
  <si>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</si>
  <si>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</si>
  <si>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</si>
  <si>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</si>
  <si>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</si>
  <si>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</si>
  <si>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</si>
  <si>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</si>
  <si>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</si>
  <si>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</si>
  <si>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</si>
  <si>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</si>
  <si>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</si>
  <si>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</si>
  <si>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</si>
  <si>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</si>
  <si>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</si>
  <si>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</si>
  <si>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</si>
  <si>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</si>
  <si>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</si>
  <si>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</si>
  <si>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</si>
  <si>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</si>
  <si>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</si>
  <si>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</si>
  <si>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</si>
  <si>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</si>
  <si>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</si>
  <si>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</si>
  <si>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</si>
  <si>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</si>
  <si>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</si>
  <si>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</si>
  <si>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</si>
  <si>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</si>
  <si>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</si>
  <si>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</si>
  <si>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</si>
  <si>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</si>
  <si>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</si>
  <si>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</si>
  <si>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</si>
  <si>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</si>
  <si>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</si>
  <si>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</si>
  <si>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</si>
  <si>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</si>
  <si>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</si>
  <si>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</si>
  <si>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</si>
  <si>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</si>
  <si>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</si>
  <si>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</si>
  <si>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</si>
  <si>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</si>
  <si>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</si>
  <si>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</si>
  <si>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</si>
  <si>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</si>
  <si>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</si>
  <si>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</si>
  <si>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</si>
  <si>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</si>
  <si>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</si>
  <si>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</si>
  <si>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</si>
  <si>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</si>
  <si>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</si>
  <si>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</si>
  <si>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</si>
  <si>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</si>
  <si>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</si>
  <si>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</si>
  <si>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</si>
  <si>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</si>
  <si>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</si>
  <si>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</si>
  <si>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</si>
  <si>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</si>
  <si>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</si>
  <si>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</si>
  <si>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</si>
  <si>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</si>
  <si>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</si>
  <si>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</si>
  <si>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</si>
  <si>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</si>
  <si>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</si>
  <si>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</si>
  <si>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</si>
  <si>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</si>
  <si>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</si>
  <si>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</si>
  <si>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</si>
  <si>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</si>
  <si>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</si>
  <si>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</si>
  <si>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</si>
  <si>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</si>
  <si>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</si>
  <si>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</si>
  <si>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</si>
  <si>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</si>
  <si>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</si>
  <si>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</si>
  <si>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</si>
  <si>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</si>
  <si>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</si>
  <si>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</si>
  <si>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</si>
  <si>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</si>
  <si>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</si>
  <si>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</si>
  <si>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</si>
  <si>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</si>
  <si>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</si>
  <si>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</si>
  <si>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</si>
  <si>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</si>
  <si>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</si>
  <si>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</si>
  <si>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</si>
  <si>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</si>
  <si>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</si>
  <si>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</si>
  <si>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</si>
  <si>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</si>
  <si>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</si>
  <si>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</si>
  <si>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</si>
  <si>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</si>
  <si>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</si>
  <si>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</si>
  <si>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</si>
  <si>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</si>
  <si>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</si>
  <si>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</si>
  <si>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</si>
  <si>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</si>
  <si>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</si>
  <si>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</si>
  <si>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</si>
  <si>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</si>
  <si>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</si>
  <si>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</si>
  <si>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</si>
  <si>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</si>
  <si>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</si>
  <si>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</si>
  <si>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</si>
  <si>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</si>
  <si>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</si>
  <si>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</si>
  <si>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</si>
  <si>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</si>
  <si>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</si>
  <si>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</si>
  <si>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</si>
  <si>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</si>
  <si>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</si>
  <si>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</si>
  <si>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</si>
  <si>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</si>
  <si>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</si>
  <si>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</si>
  <si>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</si>
  <si>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</si>
  <si>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</si>
  <si>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</si>
  <si>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</si>
  <si>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</si>
  <si>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</si>
  <si>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</si>
  <si>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</si>
  <si>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</si>
  <si>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</si>
  <si>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</si>
  <si>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</si>
  <si>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</si>
  <si>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</si>
  <si>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</si>
  <si>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</si>
  <si>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</si>
  <si>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</si>
  <si>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</si>
  <si>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</si>
  <si>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</si>
  <si>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</si>
  <si>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</si>
  <si>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</si>
  <si>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</si>
  <si>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</si>
  <si>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</si>
  <si>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</si>
  <si>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</si>
  <si>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</si>
  <si>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</si>
  <si>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</si>
  <si>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</si>
  <si>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</si>
  <si>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</si>
  <si>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</si>
  <si>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</si>
  <si>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</si>
  <si>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</si>
  <si>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</si>
  <si>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</si>
  <si>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</si>
  <si>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</si>
  <si>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</si>
  <si>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</si>
  <si>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</si>
  <si>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</si>
  <si>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</si>
  <si>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</si>
  <si>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</si>
  <si>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</si>
  <si>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</si>
  <si>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</si>
  <si>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</si>
  <si>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</si>
  <si>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</si>
  <si>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</si>
  <si>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</si>
  <si>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</si>
  <si>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</si>
  <si>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</si>
  <si>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</si>
  <si>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</si>
  <si>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</si>
  <si>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</si>
  <si>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</si>
  <si>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</si>
  <si>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</si>
  <si>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</si>
  <si>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</si>
  <si>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</si>
  <si>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</si>
  <si>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</si>
  <si>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</si>
  <si>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</si>
  <si>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</si>
  <si>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</si>
  <si>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</si>
  <si>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</si>
  <si>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</si>
  <si>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</si>
  <si>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</si>
  <si>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</si>
  <si>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</si>
  <si>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</si>
  <si>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</si>
  <si>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</si>
  <si>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</si>
  <si>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</si>
  <si>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</si>
  <si>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</si>
  <si>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</si>
  <si>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</si>
  <si>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</si>
  <si>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</si>
  <si>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</si>
  <si>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</si>
  <si>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</si>
  <si>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</si>
  <si>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</si>
  <si>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</si>
  <si>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</si>
  <si>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</si>
  <si>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</si>
  <si>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</si>
  <si>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</si>
  <si>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</si>
  <si>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</si>
  <si>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</si>
  <si>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</si>
  <si>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</si>
  <si>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</si>
  <si>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</si>
  <si>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</si>
  <si>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</si>
  <si>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</si>
  <si>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</si>
  <si>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</si>
  <si>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</si>
  <si>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</si>
  <si>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</si>
  <si>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</si>
  <si>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</si>
  <si>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</si>
  <si>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</si>
  <si>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</si>
  <si>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</si>
  <si>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</si>
  <si>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</si>
  <si>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</si>
  <si>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</si>
  <si>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</si>
  <si>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</si>
  <si>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</si>
  <si>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</si>
  <si>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</si>
  <si>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</si>
  <si>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</si>
  <si>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</si>
  <si>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</si>
  <si>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</si>
  <si>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</si>
  <si>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</si>
  <si>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</si>
  <si>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</si>
  <si>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</si>
  <si>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</si>
  <si>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</si>
  <si>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</si>
  <si>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</si>
  <si>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</si>
  <si>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</si>
  <si>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</si>
  <si>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</si>
  <si>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</si>
  <si>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</si>
  <si>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</si>
  <si>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</si>
  <si>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</si>
  <si>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</si>
  <si>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</si>
  <si>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</si>
  <si>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</si>
  <si>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</si>
  <si>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</si>
  <si>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</si>
  <si>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</si>
  <si>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</si>
  <si>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</si>
  <si>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</si>
  <si>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</si>
  <si>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</si>
  <si>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</si>
  <si>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</si>
  <si>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</si>
  <si>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</si>
  <si>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</si>
  <si>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</si>
  <si>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</si>
  <si>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</si>
  <si>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</si>
  <si>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</si>
  <si>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</si>
  <si>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</si>
  <si>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</si>
  <si>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</si>
  <si>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</si>
  <si>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</si>
  <si>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</si>
  <si>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</si>
  <si>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</si>
  <si>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</si>
  <si>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</si>
  <si>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</si>
  <si>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</si>
  <si>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</si>
  <si>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</si>
  <si>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</si>
  <si>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</si>
  <si>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</si>
  <si>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</si>
  <si>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</si>
  <si>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</si>
  <si>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</si>
  <si>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</si>
  <si>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</si>
  <si>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</si>
  <si>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</si>
  <si>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</si>
  <si>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</si>
  <si>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</si>
  <si>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</si>
  <si>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</si>
  <si>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</si>
  <si>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</si>
  <si>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</si>
  <si>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</si>
  <si>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</si>
  <si>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</si>
  <si>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</si>
  <si>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</si>
  <si>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</si>
  <si>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</si>
  <si>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</si>
  <si>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</si>
  <si>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</si>
  <si>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</si>
  <si>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</si>
  <si>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</si>
  <si>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</si>
  <si>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</si>
  <si>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</si>
  <si>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</si>
  <si>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</si>
  <si>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</si>
  <si>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</si>
  <si>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</si>
  <si>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</si>
  <si>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</si>
  <si>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</si>
  <si>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</si>
  <si>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</si>
  <si>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</si>
  <si>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</si>
  <si>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</si>
  <si>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</si>
  <si>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</si>
  <si>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</si>
  <si>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</si>
  <si>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</si>
  <si>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</si>
  <si>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</si>
  <si>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</si>
  <si>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</si>
  <si>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</si>
  <si>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</si>
  <si>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</si>
  <si>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</si>
  <si>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</si>
  <si>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</si>
  <si>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</si>
  <si>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</si>
  <si>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</si>
  <si>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</si>
  <si>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</si>
  <si>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</si>
  <si>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</si>
  <si>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</si>
  <si>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</si>
  <si>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</si>
  <si>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</si>
  <si>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</si>
  <si>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</si>
  <si>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</si>
  <si>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</si>
  <si>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</si>
  <si>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</si>
  <si>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</si>
  <si>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</si>
  <si>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</si>
  <si>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</si>
  <si>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</si>
  <si>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</si>
  <si>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</si>
  <si>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</si>
  <si>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</si>
  <si>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</si>
  <si>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</si>
  <si>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</si>
  <si>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</si>
  <si>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</si>
  <si>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</si>
  <si>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</si>
  <si>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</si>
  <si>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</si>
  <si>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</si>
  <si>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</si>
  <si>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</si>
  <si>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</si>
  <si>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</si>
  <si>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</si>
  <si>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</si>
  <si>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</si>
  <si>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</si>
  <si>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</si>
  <si>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</si>
  <si>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</si>
  <si>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</si>
  <si>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</si>
  <si>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</si>
  <si>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</si>
  <si>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</si>
  <si>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</si>
  <si>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</si>
  <si>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</si>
  <si>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</si>
  <si>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</si>
  <si>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</si>
  <si>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</si>
  <si>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</si>
  <si>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</si>
  <si>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</si>
  <si>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</si>
  <si>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</si>
  <si>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</si>
  <si>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</si>
  <si>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</si>
  <si>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</si>
  <si>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</si>
  <si>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</si>
  <si>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</si>
  <si>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</si>
  <si>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</si>
  <si>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</si>
  <si>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</si>
  <si>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</si>
  <si>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</si>
  <si>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</si>
  <si>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</si>
  <si>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</si>
  <si>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</si>
  <si>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</si>
  <si>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</si>
  <si>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</si>
  <si>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</si>
  <si>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</si>
  <si>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</si>
  <si>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</si>
  <si>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</si>
  <si>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</si>
  <si>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</si>
  <si>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</si>
  <si>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</si>
  <si>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</si>
  <si>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</si>
  <si>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</si>
  <si>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</si>
  <si>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</si>
  <si>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</si>
  <si>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</si>
  <si>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</si>
  <si>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</si>
  <si>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</si>
  <si>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</si>
  <si>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</si>
  <si>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</si>
  <si>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</si>
  <si>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</si>
  <si>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</si>
  <si>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</si>
  <si>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</si>
  <si>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</si>
  <si>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</si>
  <si>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</si>
  <si>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</si>
  <si>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</si>
  <si>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</si>
  <si>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</si>
  <si>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</si>
  <si>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</si>
  <si>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</si>
  <si>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</si>
  <si>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</si>
  <si>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</si>
  <si>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</si>
  <si>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</si>
  <si>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</si>
  <si>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</si>
  <si>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</si>
  <si>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</si>
  <si>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</si>
  <si>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</si>
  <si>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</si>
  <si>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</si>
  <si>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</si>
  <si>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</si>
  <si>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</si>
  <si>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</si>
  <si>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</si>
  <si>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</si>
  <si>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</si>
  <si>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</si>
  <si>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</si>
  <si>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</si>
  <si>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</si>
  <si>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</si>
  <si>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</si>
  <si>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</si>
  <si>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</si>
  <si>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</si>
  <si>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</si>
  <si>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</si>
  <si>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</si>
  <si>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</si>
  <si>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</si>
  <si>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</si>
  <si>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</si>
  <si>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</si>
  <si>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</si>
  <si>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</si>
  <si>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</si>
  <si>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</si>
  <si>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</si>
  <si>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</si>
  <si>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</si>
  <si>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</si>
  <si>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</si>
  <si>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</si>
  <si>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</si>
  <si>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</si>
  <si>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</si>
  <si>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</si>
  <si>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</si>
  <si>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</si>
  <si>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</si>
  <si>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</si>
  <si>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</si>
  <si>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</si>
  <si>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</si>
  <si>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</si>
  <si>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</si>
  <si>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</si>
  <si>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</si>
  <si>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</si>
  <si>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</si>
  <si>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</si>
  <si>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</si>
  <si>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</si>
  <si>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</si>
  <si>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</si>
  <si>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</si>
  <si>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</si>
  <si>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</si>
  <si>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</si>
  <si>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</si>
  <si>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</si>
  <si>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</si>
  <si>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</si>
  <si>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</si>
  <si>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</si>
  <si>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</si>
  <si>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</si>
  <si>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</si>
  <si>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</si>
  <si>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</si>
  <si>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</si>
  <si>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</si>
  <si>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</si>
  <si>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</si>
  <si>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</si>
  <si>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</si>
  <si>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</si>
  <si>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</si>
  <si>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</si>
  <si>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</si>
  <si>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</si>
  <si>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</si>
  <si>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</si>
  <si>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</si>
  <si>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</si>
  <si>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</si>
  <si>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</si>
  <si>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</si>
  <si>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</si>
  <si>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</si>
  <si>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</si>
  <si>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</si>
  <si>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</si>
  <si>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</si>
  <si>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</si>
  <si>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</si>
  <si>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</si>
  <si>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</si>
  <si>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</si>
  <si>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</si>
  <si>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</si>
  <si>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</si>
  <si>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</si>
  <si>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</si>
  <si>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</si>
  <si>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</si>
  <si>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</si>
  <si>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</si>
  <si>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</si>
  <si>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</si>
  <si>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</si>
  <si>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</si>
  <si>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</si>
  <si>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</si>
  <si>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</si>
  <si>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</si>
  <si>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</si>
  <si>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</si>
  <si>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</si>
  <si>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</si>
  <si>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</si>
  <si>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</si>
  <si>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</si>
  <si>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</si>
  <si>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</si>
  <si>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</si>
  <si>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</si>
  <si>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</si>
  <si>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</si>
  <si>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</si>
  <si>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</si>
  <si>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</si>
  <si>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</si>
  <si>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</si>
  <si>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</si>
  <si>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</si>
  <si>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</si>
  <si>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</si>
  <si>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</si>
  <si>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</si>
  <si>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</si>
  <si>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</si>
  <si>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</si>
  <si>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</si>
  <si>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</si>
  <si>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</si>
  <si>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</si>
  <si>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</si>
  <si>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</si>
  <si>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</si>
  <si>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</si>
  <si>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</si>
  <si>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</si>
  <si>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</si>
  <si>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</si>
  <si>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</si>
  <si>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</si>
  <si>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</si>
  <si>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</si>
  <si>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</si>
  <si>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</si>
  <si>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</si>
  <si>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</si>
  <si>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</si>
  <si>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</si>
  <si>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</si>
  <si>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</si>
  <si>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</si>
  <si>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</si>
  <si>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</si>
  <si>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</si>
  <si>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</si>
  <si>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</si>
  <si>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</si>
  <si>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</si>
  <si>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</si>
  <si>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</si>
  <si>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</si>
  <si>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</si>
  <si>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</si>
  <si>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</si>
  <si>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</si>
  <si>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</si>
  <si>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</si>
  <si>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</si>
  <si>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</si>
  <si>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</si>
  <si>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</si>
  <si>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</si>
  <si>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</si>
  <si>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</si>
  <si>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</si>
  <si>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</si>
  <si>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</si>
  <si>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</si>
  <si>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</si>
  <si>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</si>
  <si>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</si>
  <si>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</si>
  <si>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</si>
  <si>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</si>
  <si>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</si>
  <si>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</si>
  <si>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</si>
  <si>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</si>
  <si>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</si>
  <si>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</si>
  <si>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</si>
  <si>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</si>
  <si>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</si>
  <si>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</si>
  <si>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</si>
  <si>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</si>
  <si>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</si>
  <si>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</si>
  <si>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</si>
  <si>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</si>
  <si>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</si>
  <si>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</si>
  <si>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</si>
  <si>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</si>
  <si>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</si>
  <si>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</si>
  <si>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</si>
  <si>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</si>
  <si>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</si>
  <si>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</si>
  <si>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</si>
  <si>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</si>
  <si>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</si>
  <si>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</si>
  <si>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</si>
  <si>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</si>
  <si>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</si>
  <si>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</si>
  <si>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</si>
  <si>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</si>
  <si>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</si>
  <si>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</si>
  <si>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</si>
  <si>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</si>
  <si>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</si>
  <si>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</si>
  <si>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</si>
  <si>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</si>
  <si>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</si>
  <si>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</si>
  <si>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</si>
  <si>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</si>
  <si>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</si>
  <si>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</si>
  <si>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</si>
  <si>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</si>
  <si>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</si>
  <si>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</si>
  <si>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</si>
  <si>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</si>
  <si>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</si>
  <si>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</si>
  <si>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</si>
  <si>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</si>
  <si>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</si>
  <si>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</si>
  <si>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</si>
  <si>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</si>
  <si>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</si>
  <si>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</si>
  <si>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</si>
  <si>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</si>
  <si>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</si>
  <si>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</si>
  <si>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</si>
  <si>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</si>
  <si>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</si>
  <si>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</si>
  <si>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</si>
  <si>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</si>
  <si>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</si>
  <si>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</si>
  <si>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</si>
  <si>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</si>
  <si>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</si>
  <si>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</si>
  <si>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</si>
  <si>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</si>
  <si>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</si>
  <si>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</si>
  <si>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</si>
  <si>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</si>
  <si>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</si>
  <si>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</si>
  <si>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</si>
  <si>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</si>
  <si>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</si>
  <si>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</si>
  <si>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</si>
  <si>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</si>
  <si>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</si>
  <si>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</si>
  <si>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</si>
  <si>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</si>
  <si>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</si>
  <si>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</si>
  <si>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</si>
  <si>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</si>
  <si>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</si>
  <si>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</si>
  <si>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</si>
  <si>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</si>
  <si>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</si>
  <si>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</si>
  <si>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</si>
  <si>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</si>
  <si>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</si>
  <si>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</si>
  <si>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</si>
  <si>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</si>
  <si>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</si>
  <si>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</si>
  <si>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</si>
  <si>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</si>
  <si>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</si>
  <si>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</si>
  <si>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</si>
  <si>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</si>
  <si>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</si>
  <si>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</si>
  <si>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</si>
  <si>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</si>
  <si>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</si>
  <si>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</si>
  <si>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</si>
  <si>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</si>
  <si>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</si>
  <si>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</si>
  <si>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</si>
  <si>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</si>
  <si>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</si>
  <si>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</si>
  <si>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</si>
  <si>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</si>
  <si>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</si>
  <si>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</si>
  <si>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</si>
  <si>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</si>
  <si>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</si>
  <si>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</si>
  <si>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</si>
  <si>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</si>
  <si>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</si>
  <si>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</si>
  <si>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</si>
  <si>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</si>
  <si>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</si>
  <si>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</si>
  <si>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</si>
  <si>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</si>
  <si>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</si>
  <si>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</si>
  <si>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</si>
  <si>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</si>
  <si>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</si>
  <si>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</si>
  <si>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</si>
  <si>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</si>
  <si>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</si>
  <si>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</si>
  <si>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</si>
  <si>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</si>
  <si>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</si>
  <si>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</si>
  <si>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</si>
  <si>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</si>
  <si>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</si>
  <si>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</si>
  <si>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</si>
  <si>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</si>
  <si>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</si>
  <si>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</si>
  <si>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</si>
  <si>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</si>
  <si>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</si>
  <si>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</si>
  <si>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</si>
  <si>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</si>
  <si>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</si>
  <si>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</si>
  <si>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</si>
  <si>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</si>
  <si>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</si>
  <si>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</si>
  <si>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</si>
  <si>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</si>
  <si>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</si>
  <si>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</si>
  <si>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</si>
  <si>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</si>
  <si>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</si>
  <si>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</si>
  <si>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</si>
  <si>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</si>
  <si>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</si>
  <si>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</si>
  <si>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</si>
  <si>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</si>
  <si>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</si>
  <si>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</si>
  <si>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</si>
  <si>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</si>
  <si>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</si>
  <si>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</si>
  <si>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</si>
  <si>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</si>
  <si>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</si>
  <si>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</si>
  <si>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</si>
  <si>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</si>
  <si>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</si>
  <si>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</si>
  <si>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</si>
  <si>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</si>
  <si>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</si>
  <si>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</si>
  <si>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</si>
  <si>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</si>
  <si>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</si>
  <si>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</si>
  <si>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</si>
  <si>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</si>
  <si>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</si>
  <si>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</si>
  <si>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</si>
  <si>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</si>
  <si>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</si>
  <si>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</si>
  <si>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</si>
  <si>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</si>
  <si>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</si>
  <si>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</si>
  <si>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</si>
  <si>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</si>
  <si>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</si>
  <si>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</si>
  <si>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</si>
  <si>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</si>
  <si>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</si>
  <si>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</si>
  <si>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</si>
  <si>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</si>
  <si>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</si>
  <si>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</si>
  <si>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</si>
  <si>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</si>
  <si>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</si>
  <si>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</si>
  <si>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</si>
  <si>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</si>
  <si>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</si>
  <si>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</si>
  <si>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</si>
  <si>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</si>
  <si>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</si>
  <si>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</si>
  <si>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</si>
  <si>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</si>
  <si>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</si>
  <si>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</si>
  <si>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</si>
  <si>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</si>
  <si>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</si>
  <si>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</si>
  <si>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</si>
  <si>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</si>
  <si>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</si>
  <si>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</si>
  <si>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</si>
  <si>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</si>
  <si>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</si>
  <si>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</si>
  <si>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</si>
  <si>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</si>
  <si>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</si>
  <si>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</si>
  <si>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</si>
  <si>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</si>
  <si>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</si>
  <si>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</si>
  <si>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</si>
  <si>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</si>
  <si>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</si>
  <si>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</si>
  <si>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</si>
  <si>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</si>
  <si>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</si>
  <si>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</si>
  <si>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</si>
  <si>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</si>
  <si>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</si>
  <si>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</si>
  <si>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</si>
  <si>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</si>
  <si>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</si>
  <si>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</si>
  <si>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</si>
  <si>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</si>
  <si>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</si>
  <si>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</si>
  <si>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</si>
  <si>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</si>
  <si>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</si>
  <si>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</si>
  <si>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</si>
  <si>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</si>
  <si>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</si>
  <si>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</si>
  <si>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</si>
  <si>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</si>
  <si>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</si>
  <si>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</si>
  <si>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</si>
  <si>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</si>
  <si>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</si>
  <si>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</si>
  <si>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</si>
  <si>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</si>
  <si>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</si>
  <si>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</si>
  <si>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</si>
  <si>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</si>
  <si>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</si>
  <si>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</si>
  <si>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</si>
  <si>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</si>
  <si>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</si>
  <si>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</si>
  <si>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</si>
  <si>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</si>
  <si>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</si>
  <si>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</si>
  <si>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</si>
  <si>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</si>
  <si>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</si>
  <si>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</si>
  <si>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</si>
  <si>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</si>
  <si>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</si>
  <si>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</si>
  <si>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</si>
  <si>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</si>
  <si>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</si>
  <si>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</si>
  <si>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</si>
  <si>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</si>
  <si>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</si>
  <si>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</si>
  <si>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</si>
  <si>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</si>
  <si>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</si>
  <si>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</si>
  <si>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</si>
  <si>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</si>
  <si>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</si>
  <si>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</si>
  <si>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</si>
  <si>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</si>
  <si>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</si>
  <si>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</si>
  <si>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</si>
  <si>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</si>
  <si>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</si>
  <si>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</si>
  <si>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</si>
  <si>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</si>
  <si>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</si>
  <si>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</si>
  <si>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</si>
  <si>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</si>
  <si>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</si>
  <si>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</si>
  <si>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</si>
  <si>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</si>
  <si>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</si>
  <si>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</si>
  <si>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</si>
  <si>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</si>
  <si>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</si>
  <si>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</si>
  <si>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</si>
  <si>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</si>
  <si>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</si>
  <si>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</si>
  <si>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</si>
  <si>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</si>
  <si>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</si>
  <si>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</si>
  <si>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</si>
  <si>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</si>
  <si>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</si>
  <si>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</si>
  <si>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</si>
  <si>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</si>
  <si>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</si>
  <si>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</si>
  <si>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</si>
  <si>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</si>
  <si>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</si>
  <si>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</si>
  <si>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</si>
  <si>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</si>
  <si>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</si>
  <si>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</si>
  <si>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</si>
  <si>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</si>
  <si>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</si>
  <si>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</si>
  <si>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</si>
  <si>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</si>
  <si>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</si>
  <si>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</si>
  <si>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</si>
  <si>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</si>
  <si>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</si>
  <si>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</si>
  <si>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</si>
  <si>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</si>
  <si>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</si>
  <si>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</si>
  <si>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</si>
  <si>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</si>
  <si>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</si>
  <si>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</si>
  <si>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</si>
  <si>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</si>
  <si>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</si>
  <si>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</si>
  <si>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</si>
  <si>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</si>
  <si>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</si>
  <si>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</si>
  <si>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</si>
  <si>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</si>
  <si>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</si>
  <si>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</si>
  <si>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</si>
  <si>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</si>
  <si>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</si>
  <si>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</si>
  <si>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</si>
  <si>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</si>
  <si>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</si>
  <si>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</si>
  <si>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</si>
  <si>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</si>
  <si>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</si>
  <si>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</si>
  <si>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</si>
  <si>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</si>
  <si>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</si>
  <si>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</si>
  <si>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</si>
  <si>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</si>
  <si>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</si>
  <si>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</si>
  <si>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</si>
  <si>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</si>
  <si>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</si>
  <si>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</si>
  <si>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</si>
  <si>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</si>
  <si>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</si>
  <si>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</si>
  <si>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</si>
  <si>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</si>
  <si>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</si>
  <si>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</si>
  <si>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</si>
  <si>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</si>
  <si>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</si>
  <si>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</si>
  <si>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</si>
  <si>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</si>
  <si>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</si>
  <si>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</si>
  <si>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</si>
  <si>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</si>
  <si>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</si>
  <si>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</si>
  <si>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</si>
  <si>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</si>
  <si>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</si>
  <si>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</si>
  <si>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</si>
  <si>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</si>
  <si>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</si>
  <si>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</si>
  <si>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</si>
  <si>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</si>
  <si>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</si>
  <si>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</si>
  <si>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</si>
  <si>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</si>
  <si>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</si>
  <si>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</si>
  <si>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</si>
  <si>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</si>
  <si>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</si>
  <si>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</si>
  <si>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</si>
  <si>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</si>
  <si>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</si>
  <si>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</si>
  <si>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</si>
  <si>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</si>
  <si>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</si>
  <si>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</si>
  <si>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</si>
  <si>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</si>
  <si>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</si>
  <si>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</si>
  <si>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</si>
  <si>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</si>
  <si>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</si>
  <si>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</si>
  <si>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</si>
  <si>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</si>
  <si>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</si>
  <si>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</si>
  <si>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</si>
  <si>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</si>
  <si>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</si>
  <si>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</si>
  <si>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</si>
  <si>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</si>
  <si>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</si>
  <si>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</si>
  <si>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</si>
  <si>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</si>
  <si>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</si>
  <si>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</si>
  <si>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</si>
  <si>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</si>
  <si>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</si>
  <si>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</si>
  <si>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</si>
  <si>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</si>
  <si>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</si>
  <si>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</si>
  <si>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</si>
  <si>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</si>
  <si>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</si>
  <si>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</si>
  <si>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</si>
  <si>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</si>
  <si>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</si>
  <si>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</si>
  <si>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</si>
  <si>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</si>
  <si>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</si>
  <si>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</si>
  <si>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</si>
  <si>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</si>
  <si>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</si>
  <si>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</si>
  <si>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</si>
  <si>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</si>
  <si>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</si>
  <si>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</si>
  <si>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</si>
  <si>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</si>
  <si>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</si>
  <si>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</si>
  <si>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</si>
  <si>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</si>
  <si>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</si>
  <si>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</si>
  <si>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</si>
  <si>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</si>
  <si>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</si>
  <si>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</si>
  <si>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</si>
  <si>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</si>
  <si>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</si>
  <si>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</si>
  <si>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</si>
  <si>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</si>
  <si>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</si>
  <si>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</si>
  <si>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</si>
  <si>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</si>
  <si>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</si>
  <si>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</si>
  <si>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</si>
  <si>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</si>
  <si>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</si>
  <si>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</si>
  <si>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</si>
  <si>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</si>
  <si>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</si>
  <si>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</si>
  <si>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</si>
  <si>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</si>
  <si>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</si>
  <si>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</si>
  <si>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</si>
  <si>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</si>
  <si>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</si>
  <si>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</si>
  <si>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</si>
  <si>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</si>
  <si>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</si>
  <si>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</si>
  <si>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</si>
  <si>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</si>
  <si>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</si>
  <si>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</si>
  <si>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</si>
  <si>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</si>
  <si>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</si>
  <si>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</si>
  <si>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</si>
  <si>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</si>
  <si>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</si>
  <si>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</si>
  <si>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</si>
  <si>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</si>
  <si>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</si>
  <si>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</si>
  <si>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</si>
  <si>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</si>
  <si>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</si>
  <si>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</si>
  <si>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</si>
  <si>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</si>
  <si>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</si>
  <si>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</si>
  <si>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</si>
  <si>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</si>
  <si>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</si>
  <si>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</si>
  <si>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</si>
  <si>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</si>
  <si>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</si>
  <si>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</si>
  <si>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</si>
  <si>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</si>
  <si>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</si>
  <si>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</si>
  <si>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</si>
  <si>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</si>
  <si>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</si>
  <si>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</si>
  <si>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</si>
  <si>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</si>
  <si>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</si>
  <si>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</si>
  <si>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</si>
  <si>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</si>
  <si>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</si>
  <si>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</si>
  <si>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</si>
  <si>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</si>
  <si>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</si>
  <si>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</si>
  <si>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</si>
  <si>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</si>
  <si>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</si>
  <si>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</si>
  <si>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</si>
  <si>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</si>
  <si>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</si>
  <si>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</si>
  <si>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</si>
  <si>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</si>
  <si>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</si>
  <si>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</si>
  <si>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</si>
  <si>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</si>
  <si>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</si>
  <si>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</si>
  <si>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</si>
  <si>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</si>
  <si>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</si>
  <si>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</si>
  <si>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</si>
  <si>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</si>
  <si>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</si>
  <si>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</si>
  <si>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</si>
  <si>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</si>
  <si>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</si>
  <si>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</si>
  <si>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</si>
  <si>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</si>
  <si>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</si>
  <si>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</si>
  <si>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</si>
  <si>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</si>
  <si>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</si>
  <si>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</si>
  <si>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</si>
  <si>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</si>
  <si>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</si>
  <si>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</si>
  <si>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</si>
  <si>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</si>
  <si>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</si>
  <si>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</si>
  <si>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</si>
  <si>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</si>
  <si>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</si>
  <si>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</si>
  <si>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</si>
  <si>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</si>
  <si>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</si>
  <si>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</si>
  <si>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</si>
  <si>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</si>
  <si>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</si>
  <si>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</si>
  <si>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</si>
  <si>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</si>
  <si>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</si>
  <si>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</si>
  <si>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</si>
  <si>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</si>
  <si>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</si>
  <si>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</si>
  <si>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</si>
  <si>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</si>
  <si>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</si>
  <si>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</si>
  <si>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</si>
  <si>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</si>
  <si>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</si>
  <si>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</si>
  <si>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</si>
  <si>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</si>
  <si>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</si>
  <si>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</si>
  <si>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</si>
  <si>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</si>
  <si>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</si>
  <si>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</si>
  <si>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</si>
  <si>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</si>
  <si>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</si>
  <si>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</si>
  <si>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</si>
  <si>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</si>
  <si>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</si>
  <si>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</si>
  <si>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</si>
  <si>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</si>
  <si>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</si>
  <si>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</si>
  <si>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</si>
  <si>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</si>
  <si>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</si>
  <si>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</si>
  <si>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</si>
  <si>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</si>
  <si>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</si>
  <si>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</si>
  <si>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</si>
  <si>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</si>
  <si>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</si>
  <si>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</si>
  <si>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</si>
  <si>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</si>
  <si>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</si>
  <si>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</si>
  <si>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</si>
  <si>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</si>
  <si>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</si>
  <si>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</si>
  <si>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</si>
  <si>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</si>
  <si>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</si>
  <si>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</si>
  <si>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</si>
  <si>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</si>
  <si>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</si>
  <si>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</si>
  <si>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</si>
  <si>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</si>
  <si>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</si>
  <si>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</si>
  <si>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</si>
  <si>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</si>
  <si>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</si>
  <si>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</si>
  <si>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</si>
  <si>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</si>
  <si>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</si>
  <si>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</si>
  <si>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</si>
  <si>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</si>
  <si>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</si>
  <si>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</si>
  <si>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</si>
  <si>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</si>
  <si>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</si>
  <si>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</si>
  <si>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</si>
  <si>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</si>
  <si>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</si>
  <si>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</si>
  <si>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</si>
  <si>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</si>
  <si>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</si>
  <si>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</si>
  <si>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</si>
  <si>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</si>
  <si>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</si>
  <si>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</si>
  <si>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</si>
  <si>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</si>
  <si>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</si>
  <si>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</si>
  <si>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</si>
  <si>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</si>
  <si>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</si>
  <si>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</si>
  <si>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</si>
  <si>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</si>
  <si>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</si>
  <si>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</si>
  <si>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</si>
  <si>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</si>
  <si>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</si>
  <si>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</si>
  <si>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</si>
  <si>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</si>
  <si>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</si>
  <si>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</si>
  <si>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</si>
  <si>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</si>
  <si>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</si>
  <si>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</si>
  <si>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</si>
  <si>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</si>
  <si>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</si>
  <si>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</si>
  <si>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</si>
  <si>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</si>
  <si>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</si>
  <si>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</si>
  <si>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</si>
  <si>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</si>
  <si>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</si>
  <si>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</si>
  <si>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</si>
  <si>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</si>
  <si>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</si>
  <si>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</si>
  <si>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</si>
  <si>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</si>
  <si>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</si>
  <si>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</si>
  <si>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</si>
  <si>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</si>
  <si>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</si>
  <si>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</si>
  <si>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</si>
  <si>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</si>
  <si>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</si>
  <si>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</si>
  <si>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</si>
  <si>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</si>
  <si>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</si>
  <si>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</si>
  <si>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</si>
  <si>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</si>
  <si>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</si>
  <si>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</si>
  <si>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</si>
  <si>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</si>
  <si>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</si>
  <si>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</si>
  <si>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</si>
  <si>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</si>
  <si>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</si>
  <si>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</si>
  <si>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</si>
  <si>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</si>
  <si>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</si>
  <si>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</si>
  <si>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</si>
  <si>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</si>
  <si>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</si>
  <si>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</si>
  <si>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</si>
  <si>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</si>
  <si>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</si>
  <si>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</si>
  <si>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</si>
  <si>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</si>
  <si>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</si>
  <si>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</si>
  <si>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</si>
  <si>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</si>
  <si>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</si>
  <si>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</si>
  <si>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</si>
  <si>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</si>
  <si>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</si>
  <si>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</si>
  <si>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</si>
  <si>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</si>
  <si>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</si>
  <si>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</si>
  <si>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</si>
  <si>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</si>
  <si>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</si>
  <si>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</si>
  <si>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</si>
  <si>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</si>
  <si>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</si>
  <si>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</si>
  <si>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</si>
  <si>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</si>
  <si>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</si>
  <si>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</si>
  <si>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</si>
  <si>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</si>
  <si>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</si>
  <si>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</si>
  <si>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</si>
  <si>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</si>
  <si>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</si>
  <si>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</si>
  <si>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</si>
  <si>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</si>
  <si>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</si>
  <si>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</si>
  <si>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</si>
  <si>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</si>
  <si>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</si>
  <si>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</si>
  <si>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</si>
  <si>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</si>
  <si>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</si>
  <si>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</si>
  <si>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</si>
  <si>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</si>
  <si>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</si>
  <si>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</si>
  <si>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</si>
  <si>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</si>
  <si>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</si>
  <si>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</si>
  <si>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</si>
  <si>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</si>
  <si>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</si>
  <si>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</si>
  <si>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</si>
  <si>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</si>
  <si>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</si>
  <si>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</si>
  <si>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</si>
  <si>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</si>
  <si>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</si>
  <si>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</si>
  <si>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</si>
  <si>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</si>
  <si>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</si>
  <si>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</si>
  <si>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</si>
  <si>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</si>
  <si>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</si>
  <si>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</si>
  <si>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</si>
  <si>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</si>
  <si>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</si>
  <si>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</si>
  <si>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</si>
  <si>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</si>
  <si>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</si>
  <si>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</si>
  <si>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</si>
  <si>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</si>
  <si>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</si>
  <si>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</si>
  <si>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</si>
  <si>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</si>
  <si>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</si>
  <si>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</si>
  <si>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</si>
  <si>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</si>
  <si>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</si>
  <si>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</si>
  <si>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</si>
  <si>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</si>
  <si>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</si>
  <si>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</si>
  <si>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</si>
  <si>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</si>
  <si>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</si>
  <si>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</si>
  <si>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</si>
  <si>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</si>
  <si>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</si>
  <si>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</si>
  <si>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</si>
  <si>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</si>
  <si>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</si>
  <si>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</si>
  <si>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</si>
  <si>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</si>
  <si>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</si>
  <si>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</si>
  <si>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</si>
  <si>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</si>
  <si>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</si>
  <si>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</si>
  <si>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</si>
  <si>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</si>
  <si>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</si>
  <si>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</si>
  <si>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</si>
  <si>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</si>
  <si>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</si>
  <si>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</si>
  <si>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</si>
  <si>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</si>
  <si>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</si>
  <si>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</si>
  <si>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</si>
  <si>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</si>
  <si>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</si>
  <si>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</si>
  <si>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</si>
  <si>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</si>
  <si>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</si>
  <si>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</si>
  <si>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</si>
  <si>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</si>
  <si>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</si>
  <si>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</si>
  <si>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</si>
  <si>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</si>
  <si>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</si>
  <si>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</si>
  <si>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</si>
  <si>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</si>
  <si>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</si>
  <si>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</si>
  <si>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</si>
  <si>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</si>
  <si>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</si>
  <si>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</si>
  <si>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</si>
  <si>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</si>
  <si>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</si>
  <si>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</si>
  <si>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</si>
  <si>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</si>
  <si>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</si>
  <si>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</si>
  <si>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</si>
  <si>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</si>
  <si>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</si>
  <si>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</si>
  <si>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</si>
  <si>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</si>
  <si>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</si>
  <si>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</si>
  <si>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</si>
  <si>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</si>
  <si>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</si>
  <si>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</si>
  <si>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</si>
  <si>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</si>
  <si>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</si>
  <si>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</si>
  <si>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</si>
  <si>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</si>
  <si>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</si>
  <si>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</si>
  <si>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</si>
  <si>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</si>
  <si>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</si>
  <si>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</si>
  <si>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</si>
  <si>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</si>
  <si>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</si>
  <si>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</si>
  <si>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</si>
  <si>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</si>
  <si>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</si>
  <si>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</si>
  <si>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</si>
  <si>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</si>
  <si>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</si>
  <si>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</si>
  <si>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</si>
  <si>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</si>
  <si>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</si>
  <si>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</si>
  <si>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</si>
  <si>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</si>
  <si>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</si>
  <si>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</si>
  <si>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</si>
  <si>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</si>
  <si>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</si>
  <si>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</si>
  <si>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</si>
  <si>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</si>
  <si>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</si>
  <si>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</si>
  <si>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</si>
  <si>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</si>
  <si>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</si>
  <si>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</si>
  <si>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</si>
  <si>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</si>
  <si>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</si>
  <si>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</si>
  <si>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</si>
  <si>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</si>
  <si>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</si>
  <si>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</si>
  <si>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</si>
  <si>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</si>
  <si>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</si>
  <si>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</si>
  <si>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</si>
  <si>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</si>
  <si>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</si>
  <si>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</si>
  <si>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</si>
  <si>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</si>
  <si>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</si>
  <si>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</si>
  <si>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</si>
  <si>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</si>
  <si>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</si>
  <si>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</si>
  <si>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</si>
  <si>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</si>
  <si>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</si>
  <si>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</si>
  <si>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</si>
  <si>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</si>
  <si>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</si>
  <si>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</si>
  <si>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</si>
  <si>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</si>
  <si>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</si>
  <si>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</si>
  <si>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</si>
  <si>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</si>
  <si>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</si>
  <si>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</si>
  <si>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</si>
  <si>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</si>
  <si>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</si>
  <si>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</si>
  <si>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</si>
  <si>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</si>
  <si>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</si>
  <si>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</si>
  <si>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</si>
  <si>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</si>
  <si>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</si>
  <si>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</si>
  <si>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</si>
  <si>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</si>
  <si>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</si>
  <si>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</si>
  <si>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</si>
  <si>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</si>
  <si>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</si>
  <si>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</si>
  <si>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</si>
  <si>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</si>
  <si>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</si>
  <si>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</si>
  <si>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</si>
  <si>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</si>
  <si>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</si>
  <si>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</si>
  <si>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</si>
  <si>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</si>
  <si>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</si>
  <si>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</si>
  <si>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</si>
  <si>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</si>
  <si>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</si>
  <si>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</si>
  <si>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</si>
  <si>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</si>
  <si>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</si>
  <si>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</si>
  <si>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</si>
  <si>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</si>
  <si>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</si>
  <si>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</si>
  <si>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</si>
  <si>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</si>
  <si>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</si>
  <si>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</si>
  <si>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</si>
  <si>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</si>
  <si>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</si>
  <si>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</si>
  <si>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</si>
  <si>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</si>
  <si>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</si>
  <si>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</si>
  <si>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</si>
  <si>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</si>
  <si>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</si>
  <si>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</si>
  <si>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</si>
  <si>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</si>
  <si>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</si>
  <si>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</si>
  <si>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</si>
  <si>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</si>
  <si>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</si>
  <si>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</si>
  <si>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</si>
  <si>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</si>
  <si>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</si>
  <si>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</si>
  <si>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</si>
  <si>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</si>
  <si>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</si>
  <si>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</si>
  <si>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</si>
  <si>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</si>
  <si>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</si>
  <si>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</si>
  <si>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</si>
  <si>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</si>
  <si>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</si>
  <si>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</si>
  <si>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</si>
  <si>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</si>
  <si>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</si>
  <si>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</si>
  <si>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</si>
  <si>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</si>
  <si>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</si>
  <si>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</si>
  <si>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</si>
  <si>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</si>
  <si>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</si>
  <si>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</si>
  <si>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</si>
  <si>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</si>
  <si>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</si>
  <si>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</si>
  <si>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</si>
  <si>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</si>
  <si>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</si>
  <si>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</si>
  <si>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</si>
  <si>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</si>
  <si>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</si>
  <si>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</si>
  <si>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</si>
  <si>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</si>
  <si>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</si>
  <si>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</si>
  <si>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</si>
  <si>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</si>
  <si>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</si>
  <si>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</si>
  <si>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</si>
  <si>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</si>
  <si>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</si>
  <si>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</si>
  <si>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</si>
  <si>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</si>
  <si>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</si>
  <si>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</si>
  <si>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</si>
  <si>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</si>
  <si>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</si>
  <si>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</si>
  <si>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</si>
  <si>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</si>
  <si>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</si>
  <si>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</si>
  <si>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</si>
  <si>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</si>
  <si>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</si>
  <si>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</si>
  <si>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</si>
  <si>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</si>
  <si>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</si>
  <si>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</si>
  <si>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</si>
  <si>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</si>
  <si>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</si>
  <si>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</si>
  <si>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</si>
  <si>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</si>
  <si>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</si>
  <si>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</si>
  <si>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</si>
  <si>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</si>
  <si>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</si>
  <si>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</si>
  <si>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</si>
  <si>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</si>
  <si>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</si>
  <si>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</si>
  <si>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</si>
  <si>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</si>
  <si>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</si>
  <si>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</si>
  <si>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</si>
  <si>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</si>
  <si>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</si>
  <si>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</si>
  <si>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</si>
  <si>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</si>
  <si>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</si>
  <si>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</si>
  <si>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</si>
  <si>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</si>
  <si>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</si>
  <si>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</si>
  <si>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</si>
  <si>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</si>
  <si>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</si>
  <si>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</si>
  <si>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</si>
  <si>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</si>
  <si>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</si>
  <si>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</si>
  <si>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</si>
  <si>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</si>
  <si>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</si>
  <si>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</si>
  <si>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</si>
  <si>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</si>
  <si>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</si>
  <si>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</si>
  <si>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</si>
  <si>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</si>
  <si>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</si>
  <si>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</si>
  <si>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</si>
  <si>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</si>
  <si>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</si>
  <si>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</si>
  <si>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</si>
  <si>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</si>
  <si>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</si>
  <si>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</si>
  <si>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</si>
  <si>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</si>
  <si>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</si>
  <si>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</si>
  <si>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</si>
  <si>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</si>
  <si>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</si>
  <si>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</si>
  <si>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</si>
  <si>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</si>
  <si>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</si>
  <si>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</si>
  <si>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</si>
  <si>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</si>
  <si>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</si>
  <si>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</si>
  <si>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</si>
  <si>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</si>
  <si>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</si>
  <si>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</si>
  <si>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</si>
  <si>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</si>
  <si>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</si>
  <si>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</si>
  <si>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</si>
  <si>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</si>
  <si>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</si>
  <si>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</si>
  <si>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</si>
  <si>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</si>
  <si>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</si>
  <si>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</si>
  <si>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</si>
  <si>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</si>
  <si>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</si>
  <si>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</si>
  <si>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</si>
  <si>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</si>
  <si>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</si>
  <si>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</si>
  <si>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</si>
  <si>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</si>
  <si>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</si>
  <si>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</si>
  <si>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</si>
  <si>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</si>
  <si>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</si>
  <si>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</si>
  <si>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</si>
  <si>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</si>
  <si>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</si>
  <si>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</si>
  <si>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</si>
  <si>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</si>
  <si>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</si>
  <si>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</si>
  <si>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</si>
  <si>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</si>
  <si>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</si>
  <si>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</si>
  <si>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</si>
  <si>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</si>
  <si>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</si>
  <si>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</si>
  <si>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</si>
  <si>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</si>
  <si>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</si>
  <si>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</si>
  <si>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</si>
  <si>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</si>
  <si>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</si>
  <si>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</si>
  <si>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</si>
  <si>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</si>
  <si>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</si>
  <si>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</si>
  <si>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</si>
  <si>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</si>
  <si>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</si>
  <si>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</si>
  <si>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</si>
  <si>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</si>
  <si>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</si>
  <si>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</si>
  <si>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</si>
  <si>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</si>
  <si>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</si>
  <si>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</si>
  <si>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</si>
  <si>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</si>
  <si>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</si>
  <si>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</si>
  <si>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</si>
  <si>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</si>
  <si>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</si>
  <si>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</si>
  <si>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</si>
  <si>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</si>
  <si>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</si>
  <si>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</si>
  <si>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</si>
  <si>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</si>
  <si>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</si>
  <si>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</si>
  <si>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</si>
  <si>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</si>
  <si>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</si>
  <si>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</si>
  <si>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</si>
  <si>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</si>
  <si>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</si>
  <si>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</si>
  <si>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</si>
  <si>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</si>
  <si>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</si>
  <si>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</si>
  <si>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</si>
  <si>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</si>
  <si>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</si>
  <si>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</si>
  <si>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</si>
  <si>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</si>
  <si>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</si>
  <si>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</si>
  <si>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</si>
  <si>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</si>
  <si>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</si>
  <si>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</si>
  <si>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</si>
  <si>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</si>
  <si>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</si>
  <si>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</si>
  <si>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</si>
  <si>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</si>
  <si>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</si>
  <si>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</si>
  <si>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</si>
  <si>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</si>
  <si>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</si>
  <si>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</si>
  <si>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</si>
  <si>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</si>
  <si>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</si>
  <si>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</si>
  <si>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</si>
  <si>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</si>
  <si>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</si>
  <si>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</si>
  <si>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</si>
  <si>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</si>
  <si>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</si>
  <si>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</si>
  <si>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</si>
  <si>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</si>
  <si>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</si>
  <si>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</si>
  <si>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</si>
  <si>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</si>
  <si>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</si>
  <si>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</si>
  <si>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</si>
  <si>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</si>
  <si>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</si>
  <si>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</si>
  <si>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</si>
  <si>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</si>
  <si>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</si>
  <si>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</si>
  <si>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</si>
  <si>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</si>
  <si>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</si>
  <si>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</si>
  <si>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</si>
  <si>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</si>
  <si>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</si>
  <si>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</si>
  <si>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</si>
  <si>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</si>
  <si>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</si>
  <si>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</si>
  <si>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</si>
  <si>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</si>
  <si>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</si>
  <si>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</si>
  <si>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</si>
  <si>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</si>
  <si>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</si>
  <si>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</si>
  <si>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</si>
  <si>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</si>
  <si>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</si>
  <si>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</si>
  <si>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</si>
  <si>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</si>
  <si>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</si>
  <si>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</si>
  <si>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</si>
  <si>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</si>
  <si>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</si>
  <si>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</si>
  <si>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</si>
  <si>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</si>
  <si>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</si>
  <si>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</si>
  <si>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</si>
  <si>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</si>
  <si>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</si>
  <si>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</si>
  <si>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</si>
  <si>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</si>
  <si>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</si>
  <si>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</si>
  <si>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</si>
  <si>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</si>
  <si>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</si>
  <si>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</si>
  <si>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</si>
  <si>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</si>
  <si>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</si>
  <si>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</si>
  <si>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</si>
  <si>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</si>
  <si>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</si>
  <si>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</si>
  <si>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</si>
  <si>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</si>
  <si>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</si>
  <si>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</si>
  <si>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</si>
  <si>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</si>
  <si>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</si>
  <si>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</si>
  <si>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</si>
  <si>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</si>
  <si>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</si>
  <si>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</si>
  <si>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</si>
  <si>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</si>
  <si>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</si>
  <si>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</si>
  <si>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</si>
  <si>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</si>
  <si>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</si>
  <si>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</si>
  <si>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</si>
  <si>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</si>
  <si>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</si>
  <si>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</si>
  <si>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</si>
  <si>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</si>
  <si>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</si>
  <si>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</si>
  <si>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</si>
  <si>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</si>
  <si>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</si>
  <si>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</si>
  <si>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</si>
  <si>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</si>
  <si>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</si>
  <si>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</si>
  <si>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</si>
  <si>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</si>
  <si>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</si>
  <si>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</si>
  <si>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</si>
  <si>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</si>
  <si>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</si>
  <si>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</si>
  <si>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</si>
  <si>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</si>
  <si>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</si>
  <si>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</si>
  <si>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</si>
  <si>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</si>
  <si>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</si>
  <si>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</si>
  <si>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</si>
  <si>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</si>
  <si>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</si>
  <si>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</si>
  <si>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</si>
  <si>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</si>
  <si>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</si>
  <si>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</si>
  <si>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</si>
  <si>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</si>
  <si>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</si>
  <si>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</si>
  <si>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</si>
  <si>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</si>
  <si>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</si>
  <si>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</si>
  <si>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</si>
  <si>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</si>
  <si>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</si>
  <si>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</si>
  <si>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</si>
  <si>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</si>
  <si>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</si>
  <si>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</si>
  <si>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</si>
  <si>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</si>
  <si>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</si>
  <si>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</si>
  <si>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</si>
  <si>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</si>
  <si>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</si>
  <si>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</si>
  <si>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</si>
  <si>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</si>
  <si>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</si>
  <si>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</si>
  <si>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</si>
  <si>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</si>
  <si>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</si>
  <si>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</si>
  <si>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</si>
  <si>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</si>
  <si>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</si>
  <si>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</si>
  <si>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</si>
  <si>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</si>
  <si>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</si>
  <si>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</si>
  <si>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</si>
  <si>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</si>
  <si>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</si>
  <si>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</si>
  <si>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</si>
  <si>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</si>
  <si>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</si>
  <si>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</si>
  <si>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</si>
  <si>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</si>
  <si>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</si>
  <si>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</si>
  <si>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</si>
  <si>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</si>
  <si>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</si>
  <si>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</si>
  <si>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</si>
  <si>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</si>
  <si>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</si>
  <si>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</si>
  <si>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</si>
  <si>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</si>
  <si>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</si>
  <si>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</si>
  <si>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</si>
  <si>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</si>
  <si>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</si>
  <si>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</si>
  <si>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</si>
  <si>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</si>
  <si>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</si>
  <si>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</si>
  <si>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</si>
  <si>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</si>
  <si>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</si>
  <si>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</si>
  <si>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</si>
  <si>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</si>
  <si>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</si>
  <si>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</si>
  <si>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</si>
  <si>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</si>
  <si>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</si>
  <si>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</si>
  <si>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</si>
  <si>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</si>
  <si>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</si>
  <si>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</si>
  <si>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</si>
  <si>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</si>
  <si>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</si>
  <si>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</si>
  <si>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</si>
  <si>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</si>
  <si>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</si>
  <si>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</si>
  <si>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</si>
  <si>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</si>
  <si>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</si>
  <si>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</si>
  <si>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</si>
  <si>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</si>
  <si>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</si>
  <si>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</si>
  <si>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</si>
  <si>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</si>
  <si>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</si>
  <si>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</si>
  <si>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</si>
  <si>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</si>
  <si>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</si>
  <si>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</si>
  <si>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</si>
  <si>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</si>
  <si>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</si>
  <si>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</si>
  <si>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</si>
  <si>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</si>
  <si>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</si>
  <si>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</si>
  <si>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</si>
  <si>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</si>
  <si>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</si>
  <si>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</si>
  <si>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</si>
  <si>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</si>
  <si>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</si>
  <si>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</si>
  <si>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</si>
  <si>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</si>
  <si>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</si>
  <si>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</si>
  <si>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</si>
  <si>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</si>
  <si>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</si>
  <si>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</si>
  <si>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</si>
  <si>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</si>
  <si>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</si>
  <si>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</si>
  <si>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</si>
  <si>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</si>
  <si>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</si>
  <si>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</si>
  <si>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</si>
  <si>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</si>
  <si>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</si>
  <si>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</si>
  <si>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</si>
  <si>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</si>
  <si>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</si>
  <si>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</si>
  <si>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</si>
  <si>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</si>
  <si>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</si>
  <si>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</si>
  <si>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</si>
  <si>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</si>
  <si>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</si>
  <si>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</si>
  <si>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</si>
  <si>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</si>
  <si>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</si>
  <si>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</si>
  <si>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</si>
  <si>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</si>
  <si>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</si>
  <si>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</si>
  <si>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</si>
  <si>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</si>
  <si>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</si>
  <si>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</si>
  <si>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</si>
  <si>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</si>
  <si>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</si>
  <si>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</si>
  <si>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</si>
  <si>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</si>
  <si>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</si>
  <si>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</si>
  <si>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</si>
  <si>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</si>
  <si>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</si>
  <si>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</si>
  <si>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</si>
  <si>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</si>
  <si>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</si>
  <si>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</si>
  <si>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</si>
  <si>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</si>
  <si>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</si>
  <si>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</si>
  <si>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</si>
  <si>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</si>
  <si>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</si>
  <si>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</si>
  <si>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</si>
  <si>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</si>
  <si>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</si>
  <si>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</si>
  <si>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</si>
  <si>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</si>
  <si>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</si>
  <si>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</si>
  <si>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</si>
  <si>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</si>
  <si>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</si>
  <si>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</si>
  <si>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</si>
  <si>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</si>
  <si>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</si>
  <si>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</si>
  <si>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</si>
  <si>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</si>
  <si>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</si>
  <si>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</si>
  <si>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</si>
  <si>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</si>
  <si>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</si>
  <si>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</si>
  <si>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</si>
  <si>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</si>
  <si>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</si>
  <si>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</si>
  <si>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</si>
  <si>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</si>
  <si>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</si>
  <si>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</si>
  <si>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</si>
  <si>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</si>
  <si>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</si>
  <si>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</si>
  <si>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</si>
  <si>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</si>
  <si>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</si>
  <si>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</si>
  <si>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</si>
  <si>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</si>
  <si>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</si>
  <si>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</si>
  <si>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</si>
  <si>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</si>
  <si>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</si>
  <si>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</si>
  <si>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</si>
  <si>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</si>
  <si>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</si>
  <si>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</si>
  <si>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</si>
  <si>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</si>
  <si>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</si>
  <si>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</si>
  <si>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</si>
  <si>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</si>
  <si>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</si>
  <si>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</si>
  <si>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</si>
  <si>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</si>
  <si>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</si>
  <si>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</si>
  <si>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</si>
  <si>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</si>
  <si>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</si>
  <si>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</si>
  <si>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</si>
  <si>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</si>
  <si>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</si>
  <si>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</si>
  <si>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</si>
  <si>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</si>
  <si>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</si>
  <si>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</si>
  <si>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</si>
  <si>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</si>
  <si>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</si>
  <si>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</si>
  <si>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</si>
  <si>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</si>
  <si>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</si>
  <si>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</si>
  <si>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</si>
  <si>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</si>
  <si>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</si>
  <si>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</si>
  <si>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</si>
  <si>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</si>
  <si>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</si>
  <si>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</si>
  <si>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</si>
  <si>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</si>
  <si>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</si>
  <si>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</si>
  <si>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</si>
  <si>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</si>
  <si>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</si>
  <si>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</si>
  <si>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</si>
  <si>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</si>
  <si>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</si>
  <si>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</si>
  <si>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</si>
  <si>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</si>
  <si>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</si>
  <si>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</si>
  <si>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</si>
  <si>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</si>
  <si>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</si>
  <si>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</si>
  <si>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</si>
  <si>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</si>
  <si>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</si>
  <si>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</si>
  <si>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</si>
  <si>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</si>
  <si>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</si>
  <si>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</si>
  <si>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</si>
  <si>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</si>
  <si>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</si>
  <si>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</si>
  <si>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</si>
  <si>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</si>
  <si>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</si>
  <si>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</si>
  <si>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</si>
  <si>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</si>
  <si>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</si>
  <si>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</si>
  <si>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</si>
  <si>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</si>
  <si>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</si>
  <si>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</si>
  <si>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</si>
  <si>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</si>
  <si>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</si>
  <si>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</si>
  <si>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</si>
  <si>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</si>
  <si>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</si>
  <si>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</si>
  <si>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</si>
  <si>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</si>
  <si>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</si>
  <si>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</si>
  <si>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</si>
  <si>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</si>
  <si>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</si>
  <si>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</si>
  <si>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</si>
  <si>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</si>
  <si>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</si>
  <si>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</si>
  <si>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</si>
  <si>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</si>
  <si>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</si>
  <si>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</si>
  <si>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</si>
  <si>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</si>
  <si>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</si>
  <si>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</si>
  <si>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</si>
  <si>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</si>
  <si>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</si>
  <si>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</si>
  <si>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</si>
  <si>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</si>
  <si>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</si>
  <si>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</si>
  <si>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</si>
  <si>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</si>
  <si>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</si>
  <si>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</si>
  <si>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</si>
  <si>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</si>
  <si>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</si>
  <si>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</si>
  <si>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</si>
  <si>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</si>
  <si>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</si>
  <si>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</si>
  <si>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</si>
  <si>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</si>
  <si>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</si>
  <si>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</si>
  <si>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</si>
  <si>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</si>
  <si>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</si>
  <si>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</si>
  <si>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</si>
  <si>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</si>
  <si>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</si>
  <si>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</si>
  <si>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</si>
  <si>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</si>
  <si>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</si>
  <si>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</si>
  <si>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</si>
  <si>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</si>
  <si>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</si>
  <si>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</si>
  <si>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</si>
  <si>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</si>
  <si>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</si>
  <si>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</si>
  <si>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</si>
  <si>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</si>
  <si>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</si>
  <si>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</si>
  <si>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</si>
  <si>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</si>
  <si>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</si>
  <si>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</si>
  <si>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</si>
  <si>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</si>
  <si>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</si>
  <si>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</si>
  <si>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</si>
  <si>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</si>
  <si>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</si>
  <si>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</si>
  <si>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</si>
  <si>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</si>
  <si>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</si>
  <si>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</si>
  <si>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</si>
  <si>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</si>
  <si>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</si>
  <si>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</si>
  <si>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</si>
  <si>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</si>
  <si>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</si>
  <si>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</si>
  <si>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</si>
  <si>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</si>
  <si>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</si>
  <si>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</si>
  <si>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</si>
  <si>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</si>
  <si>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</si>
  <si>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</si>
  <si>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</si>
  <si>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</si>
  <si>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</si>
  <si>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</si>
  <si>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</si>
  <si>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</si>
  <si>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</si>
  <si>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</si>
  <si>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</si>
  <si>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</si>
  <si>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</si>
  <si>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</si>
  <si>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</si>
  <si>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</si>
  <si>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</si>
  <si>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</si>
  <si>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</si>
  <si>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</si>
  <si>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</si>
  <si>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</si>
  <si>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</si>
  <si>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</si>
  <si>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</si>
  <si>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</si>
  <si>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</si>
  <si>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</si>
  <si>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</si>
  <si>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</si>
  <si>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</si>
  <si>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</si>
  <si>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</si>
  <si>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</si>
  <si>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</si>
  <si>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</si>
  <si>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</si>
  <si>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</si>
  <si>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</si>
  <si>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</si>
  <si>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</si>
  <si>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</si>
  <si>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</si>
  <si>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</si>
  <si>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</si>
  <si>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</si>
  <si>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</si>
  <si>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</si>
  <si>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</si>
  <si>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</si>
  <si>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</si>
  <si>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</si>
  <si>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</si>
  <si>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</si>
  <si>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</si>
  <si>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</si>
  <si>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</si>
  <si>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</si>
  <si>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</si>
  <si>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</si>
  <si>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</si>
  <si>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</si>
  <si>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</si>
  <si>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</si>
  <si>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</si>
  <si>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</si>
  <si>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</si>
  <si>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</si>
  <si>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</si>
  <si>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</si>
  <si>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</si>
  <si>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</si>
  <si>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</si>
  <si>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</si>
  <si>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</si>
  <si>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</si>
  <si>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</si>
  <si>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</si>
  <si>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</si>
  <si>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</si>
  <si>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</si>
  <si>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</si>
  <si>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</si>
  <si>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</si>
  <si>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</si>
  <si>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</si>
  <si>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</si>
  <si>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</si>
  <si>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</si>
  <si>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</si>
  <si>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</si>
  <si>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</si>
  <si>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</si>
  <si>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</si>
  <si>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</si>
  <si>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</si>
  <si>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</si>
  <si>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</si>
  <si>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</si>
  <si>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</si>
  <si>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</si>
  <si>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</si>
  <si>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</si>
  <si>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</si>
  <si>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</si>
  <si>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</si>
  <si>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</si>
  <si>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</si>
  <si>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</si>
  <si>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</si>
  <si>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</si>
  <si>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</si>
  <si>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</si>
  <si>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</si>
  <si>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</si>
  <si>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</si>
  <si>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</si>
  <si>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</si>
  <si>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</si>
  <si>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</si>
  <si>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</si>
  <si>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</si>
  <si>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</si>
  <si>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</si>
  <si>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</si>
  <si>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</si>
  <si>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</si>
  <si>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</si>
  <si>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</si>
  <si>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</si>
  <si>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</si>
  <si>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</si>
  <si>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</si>
  <si>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</si>
  <si>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</si>
  <si>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</si>
  <si>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</si>
  <si>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</si>
  <si>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</si>
  <si>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</si>
  <si>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</si>
  <si>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</si>
  <si>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</si>
  <si>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</si>
  <si>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</si>
  <si>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</si>
  <si>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</si>
  <si>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</si>
  <si>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</si>
  <si>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</si>
  <si>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</si>
  <si>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</si>
  <si>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</si>
  <si>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</si>
  <si>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</si>
  <si>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</si>
  <si>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</si>
  <si>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</si>
  <si>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</si>
  <si>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</si>
  <si>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</si>
  <si>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</si>
  <si>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</si>
  <si>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</si>
  <si>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</si>
  <si>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</si>
  <si>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</si>
  <si>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</si>
  <si>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</si>
  <si>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</si>
  <si>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</si>
  <si>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</si>
  <si>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</si>
  <si>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</si>
  <si>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</si>
  <si>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</si>
  <si>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</si>
  <si>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</si>
  <si>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</si>
  <si>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</si>
  <si>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</si>
  <si>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</si>
  <si>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</si>
  <si>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</si>
  <si>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</si>
  <si>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</si>
  <si>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</si>
  <si>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</si>
  <si>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</si>
  <si>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</si>
  <si>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</si>
  <si>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</si>
  <si>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</si>
  <si>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</si>
  <si>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</si>
  <si>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</si>
  <si>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</si>
  <si>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</si>
  <si>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</si>
  <si>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</si>
  <si>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</si>
  <si>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</si>
  <si>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</si>
  <si>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</si>
  <si>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</si>
  <si>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</si>
  <si>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</si>
  <si>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</si>
  <si>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</si>
  <si>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</si>
  <si>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</si>
  <si>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</si>
  <si>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</si>
  <si>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</si>
  <si>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</si>
  <si>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</si>
  <si>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</si>
  <si>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</si>
  <si>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</si>
  <si>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</si>
  <si>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</si>
  <si>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</si>
  <si>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</si>
  <si>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</si>
  <si>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</si>
  <si>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</si>
  <si>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</si>
  <si>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</si>
  <si>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</si>
  <si>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</si>
  <si>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</si>
  <si>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</si>
  <si>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</si>
  <si>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</si>
  <si>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</si>
  <si>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</si>
  <si>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</si>
  <si>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</si>
  <si>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</si>
  <si>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</si>
  <si>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</si>
  <si>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</si>
  <si>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</si>
  <si>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</si>
  <si>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</si>
  <si>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</si>
  <si>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</si>
  <si>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</si>
  <si>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</si>
  <si>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</si>
  <si>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</si>
  <si>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</si>
  <si>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</si>
  <si>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</si>
  <si>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</si>
  <si>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</si>
  <si>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</si>
  <si>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</si>
  <si>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</si>
  <si>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</si>
  <si>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</si>
  <si>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</si>
  <si>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</si>
  <si>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</si>
  <si>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</si>
  <si>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</si>
  <si>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</si>
  <si>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</si>
  <si>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</si>
  <si>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</si>
  <si>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</si>
  <si>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</si>
  <si>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</si>
  <si>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</si>
  <si>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</si>
  <si>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</si>
  <si>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</si>
  <si>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</si>
  <si>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</si>
  <si>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</si>
  <si>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</si>
  <si>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</si>
  <si>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</si>
  <si>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</si>
  <si>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</si>
  <si>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</si>
  <si>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</si>
  <si>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</si>
  <si>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</si>
  <si>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</si>
  <si>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</si>
  <si>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</si>
  <si>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</si>
  <si>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</si>
  <si>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</si>
  <si>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</si>
  <si>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</si>
  <si>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</si>
  <si>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</si>
  <si>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</si>
  <si>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</si>
  <si>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</si>
  <si>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</si>
  <si>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</si>
  <si>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</si>
  <si>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</si>
  <si>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</si>
  <si>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</si>
  <si>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</si>
  <si>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</si>
  <si>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</si>
  <si>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</si>
  <si>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</si>
  <si>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</si>
  <si>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</si>
  <si>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</si>
  <si>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</si>
  <si>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</si>
  <si>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</si>
  <si>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</si>
  <si>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</si>
  <si>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</si>
  <si>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</si>
  <si>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</si>
  <si>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</si>
  <si>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</si>
  <si>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</si>
  <si>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</si>
  <si>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</si>
  <si>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</si>
  <si>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</si>
  <si>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</si>
  <si>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</si>
  <si>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</si>
  <si>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</si>
  <si>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</si>
  <si>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</si>
  <si>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</si>
  <si>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</si>
  <si>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</si>
  <si>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</si>
  <si>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</si>
  <si>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</si>
  <si>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</si>
  <si>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</si>
  <si>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</si>
  <si>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</si>
  <si>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</si>
  <si>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</si>
  <si>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</si>
  <si>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</si>
  <si>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</si>
  <si>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</si>
  <si>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</si>
  <si>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</si>
  <si>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</si>
  <si>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</si>
  <si>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</si>
  <si>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</si>
  <si>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</si>
  <si>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</si>
  <si>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</si>
  <si>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</si>
  <si>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</si>
  <si>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</si>
  <si>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</si>
  <si>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</si>
  <si>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</si>
  <si>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</si>
  <si>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</si>
  <si>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</si>
  <si>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</si>
  <si>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</si>
  <si>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</si>
  <si>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</si>
  <si>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</si>
  <si>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</si>
  <si>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</si>
  <si>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</si>
  <si>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</si>
  <si>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</si>
  <si>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</si>
  <si>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</si>
  <si>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</si>
  <si>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</si>
  <si>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</si>
  <si>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</si>
  <si>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</si>
  <si>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</si>
  <si>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</si>
  <si>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</si>
  <si>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</si>
  <si>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</si>
  <si>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</si>
  <si>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</si>
  <si>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</si>
  <si>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</si>
  <si>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</si>
  <si>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</si>
  <si>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</si>
  <si>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</si>
  <si>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</si>
  <si>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</si>
  <si>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</si>
  <si>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</si>
  <si>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</si>
  <si>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</si>
  <si>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</si>
  <si>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</si>
  <si>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</si>
  <si>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</si>
  <si>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</si>
  <si>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</si>
  <si>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</si>
  <si>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</si>
  <si>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</si>
  <si>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</si>
  <si>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</si>
  <si>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</si>
  <si>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</si>
  <si>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</si>
  <si>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</si>
  <si>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</si>
  <si>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</si>
  <si>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</si>
  <si>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</si>
  <si>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</si>
  <si>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</si>
  <si>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</si>
  <si>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</si>
  <si>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</si>
  <si>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</si>
  <si>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</si>
  <si>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</si>
  <si>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</si>
  <si>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</si>
  <si>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</si>
  <si>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</si>
  <si>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</si>
  <si>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</si>
  <si>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</si>
  <si>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</si>
  <si>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</si>
  <si>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</si>
  <si>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</si>
  <si>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</si>
  <si>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</si>
  <si>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</si>
  <si>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</si>
  <si>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</si>
  <si>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</si>
  <si>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</si>
  <si>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</si>
  <si>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</si>
  <si>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</si>
  <si>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</si>
  <si>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</si>
  <si>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</si>
  <si>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</si>
  <si>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</si>
  <si>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</si>
  <si>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</si>
  <si>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</si>
  <si>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</si>
  <si>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</si>
  <si>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</si>
  <si>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</si>
  <si>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</si>
  <si>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</si>
  <si>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</si>
  <si>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</si>
  <si>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</si>
  <si>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</si>
  <si>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</si>
  <si>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</si>
  <si>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</si>
  <si>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</si>
  <si>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</si>
  <si>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</si>
  <si>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</si>
  <si>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</si>
  <si>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</si>
  <si>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</si>
  <si>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</si>
  <si>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</si>
  <si>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</si>
  <si>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</si>
  <si>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</si>
  <si>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</si>
  <si>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</si>
  <si>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</si>
  <si>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</si>
  <si>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</si>
  <si>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</si>
  <si>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</si>
  <si>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</si>
  <si>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</si>
  <si>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</si>
  <si>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</si>
  <si>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</si>
  <si>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</si>
  <si>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</si>
  <si>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</si>
  <si>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</si>
  <si>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</si>
  <si>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</si>
  <si>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</si>
  <si>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</si>
  <si>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</si>
  <si>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</si>
  <si>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</si>
  <si>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</si>
  <si>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</si>
  <si>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</si>
  <si>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</si>
  <si>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</si>
  <si>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</si>
  <si>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</si>
  <si>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</si>
  <si>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</si>
  <si>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</si>
  <si>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</si>
  <si>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</si>
  <si>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</si>
  <si>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</si>
  <si>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</si>
  <si>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</si>
  <si>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</si>
  <si>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</si>
  <si>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</si>
  <si>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</si>
  <si>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</si>
  <si>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</si>
  <si>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</si>
  <si>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</si>
  <si>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</si>
  <si>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</si>
  <si>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</si>
  <si>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</si>
  <si>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</si>
  <si>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</si>
  <si>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</si>
  <si>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</si>
  <si>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</si>
  <si>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</si>
  <si>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</si>
  <si>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</si>
  <si>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</si>
  <si>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</si>
  <si>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</si>
  <si>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</si>
  <si>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</si>
  <si>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</si>
  <si>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</si>
  <si>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</si>
  <si>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</si>
  <si>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</si>
  <si>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</si>
  <si>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</si>
  <si>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</si>
  <si>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</si>
  <si>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</si>
  <si>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</si>
  <si>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</si>
  <si>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</si>
  <si>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</si>
  <si>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</si>
  <si>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</si>
  <si>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</si>
  <si>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</si>
  <si>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</si>
  <si>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</si>
  <si>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</si>
  <si>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</si>
  <si>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</si>
  <si>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</si>
  <si>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</si>
  <si>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</si>
  <si>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</si>
  <si>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</si>
  <si>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</si>
  <si>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</si>
  <si>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</si>
  <si>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</si>
  <si>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</si>
  <si>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</si>
  <si>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</si>
  <si>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</si>
  <si>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</si>
  <si>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</si>
  <si>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</si>
  <si>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</si>
  <si>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</si>
  <si>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</si>
  <si>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</si>
  <si>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</si>
  <si>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</si>
  <si>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</si>
  <si>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</si>
  <si>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</si>
  <si>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</si>
  <si>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</si>
  <si>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</si>
  <si>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</si>
  <si>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</si>
  <si>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</si>
  <si>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</si>
  <si>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</si>
  <si>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</si>
  <si>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</si>
  <si>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</si>
  <si>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</si>
  <si>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</si>
  <si>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</si>
  <si>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</si>
  <si>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</si>
  <si>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</si>
  <si>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</si>
  <si>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</si>
  <si>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</si>
  <si>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</si>
  <si>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</si>
  <si>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</si>
  <si>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</si>
  <si>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</si>
  <si>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</si>
  <si>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</si>
  <si>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</si>
  <si>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</si>
  <si>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</si>
  <si>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</si>
  <si>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</si>
  <si>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</si>
  <si>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</si>
  <si>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</si>
  <si>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</si>
  <si>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</si>
  <si>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</si>
  <si>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</si>
  <si>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</si>
  <si>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</si>
  <si>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</si>
  <si>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</si>
  <si>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</si>
  <si>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</si>
  <si>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</si>
  <si>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</si>
  <si>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</si>
  <si>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</si>
  <si>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</si>
  <si>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</si>
  <si>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</si>
  <si>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</si>
  <si>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</si>
  <si>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</si>
  <si>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</si>
  <si>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</si>
  <si>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</si>
  <si>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</si>
  <si>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</si>
  <si>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</si>
  <si>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</si>
  <si>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</si>
  <si>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</si>
  <si>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</si>
  <si>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</si>
  <si>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</si>
  <si>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</si>
  <si>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</si>
  <si>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</si>
  <si>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</si>
  <si>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</si>
  <si>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</si>
  <si>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</si>
  <si>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</si>
  <si>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</si>
  <si>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</si>
  <si>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</si>
  <si>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</si>
  <si>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</si>
  <si>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</si>
  <si>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</si>
  <si>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</si>
  <si>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</si>
  <si>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</si>
  <si>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</si>
  <si>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</si>
  <si>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</si>
  <si>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</si>
  <si>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</si>
  <si>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</si>
  <si>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</si>
  <si>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</si>
  <si>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</si>
  <si>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</si>
  <si>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</si>
  <si>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</si>
  <si>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</si>
  <si>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</si>
  <si>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</si>
  <si>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</si>
  <si>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</si>
  <si>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</si>
  <si>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</si>
  <si>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</si>
  <si>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</si>
  <si>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</si>
  <si>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</si>
  <si>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</si>
  <si>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</si>
  <si>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</si>
  <si>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</si>
  <si>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</si>
  <si>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</si>
  <si>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</si>
  <si>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</si>
  <si>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</si>
  <si>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</si>
  <si>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</si>
  <si>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</si>
  <si>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</si>
  <si>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</si>
  <si>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</si>
  <si>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</si>
  <si>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</si>
  <si>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</si>
  <si>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</si>
  <si>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</si>
  <si>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</si>
  <si>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</si>
  <si>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</si>
  <si>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</si>
  <si>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</si>
  <si>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</si>
  <si>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</si>
  <si>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</si>
  <si>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</si>
  <si>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</si>
  <si>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</si>
  <si>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</si>
  <si>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</si>
  <si>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</si>
  <si>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</si>
  <si>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</si>
  <si>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</si>
  <si>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</si>
  <si>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</si>
  <si>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</si>
  <si>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</si>
  <si>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</si>
  <si>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</si>
  <si>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</si>
  <si>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</si>
  <si>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</si>
  <si>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</si>
  <si>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</si>
  <si>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</si>
  <si>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</si>
  <si>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</si>
  <si>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</si>
  <si>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</si>
  <si>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</si>
  <si>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</si>
  <si>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</si>
  <si>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</si>
  <si>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</si>
  <si>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</si>
  <si>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</si>
  <si>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</si>
  <si>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</si>
  <si>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</si>
  <si>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</si>
  <si>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</si>
  <si>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</si>
  <si>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</si>
  <si>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</si>
  <si>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</si>
  <si>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</si>
  <si>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</si>
  <si>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</si>
  <si>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</si>
  <si>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</si>
  <si>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</si>
  <si>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</si>
  <si>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</si>
  <si>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</si>
  <si>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</si>
  <si>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</si>
  <si>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</si>
  <si>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</si>
  <si>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</si>
  <si>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</si>
  <si>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</si>
  <si>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</si>
  <si>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</si>
  <si>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</si>
  <si>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</si>
  <si>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</si>
  <si>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</si>
  <si>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</si>
  <si>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</si>
  <si>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</si>
  <si>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</si>
  <si>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</si>
  <si>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</si>
  <si>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</si>
  <si>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</si>
  <si>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</si>
  <si>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</si>
  <si>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</si>
  <si>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</si>
  <si>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</si>
  <si>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</si>
  <si>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</si>
  <si>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</si>
  <si>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</si>
  <si>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</si>
  <si>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</si>
  <si>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</si>
  <si>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</si>
  <si>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</si>
  <si>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</si>
  <si>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</si>
  <si>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</si>
  <si>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</si>
  <si>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</si>
  <si>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</si>
  <si>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</si>
  <si>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</si>
  <si>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</si>
  <si>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</si>
  <si>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</si>
  <si>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</si>
  <si>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</si>
  <si>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</si>
  <si>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</si>
  <si>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</si>
  <si>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</si>
  <si>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</si>
  <si>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</si>
  <si>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</si>
  <si>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</si>
  <si>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</si>
  <si>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</si>
  <si>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</si>
  <si>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</si>
  <si>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</si>
  <si>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</si>
  <si>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</si>
  <si>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</si>
  <si>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</si>
  <si>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</si>
  <si>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</si>
  <si>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</si>
  <si>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</si>
  <si>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</si>
  <si>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</si>
  <si>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</si>
  <si>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</si>
  <si>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</si>
  <si>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</si>
  <si>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</si>
  <si>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</si>
  <si>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</si>
  <si>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</si>
  <si>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</si>
  <si>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</si>
  <si>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</si>
  <si>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</si>
  <si>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</si>
  <si>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</si>
  <si>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</si>
  <si>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</si>
  <si>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</si>
  <si>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</si>
  <si>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</si>
  <si>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</si>
  <si>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</si>
  <si>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</si>
  <si>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</si>
  <si>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</si>
  <si>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</si>
  <si>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</si>
  <si>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</si>
  <si>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</si>
  <si>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</si>
  <si>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</si>
  <si>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</si>
  <si>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</si>
  <si>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</si>
  <si>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</si>
  <si>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</si>
  <si>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</si>
  <si>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</si>
  <si>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</si>
  <si>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</si>
  <si>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</si>
  <si>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</si>
  <si>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</si>
  <si>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</si>
  <si>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</si>
  <si>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</si>
  <si>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</si>
  <si>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</si>
  <si>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</si>
  <si>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</si>
  <si>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</si>
  <si>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</si>
  <si>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</si>
  <si>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</si>
  <si>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</si>
  <si>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</si>
  <si>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</si>
  <si>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</si>
  <si>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</si>
  <si>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</si>
  <si>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</si>
  <si>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</si>
  <si>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</si>
  <si>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</si>
  <si>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</si>
  <si>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</si>
  <si>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</si>
  <si>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</si>
  <si>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</si>
  <si>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</si>
  <si>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</si>
  <si>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</si>
  <si>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</si>
  <si>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</si>
  <si>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</si>
  <si>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</si>
  <si>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</si>
  <si>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</si>
  <si>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</si>
  <si>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</si>
  <si>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</si>
  <si>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</si>
  <si>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</si>
  <si>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</si>
  <si>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</si>
  <si>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</si>
  <si>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</si>
  <si>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</si>
  <si>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</si>
  <si>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</si>
  <si>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</si>
  <si>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</si>
  <si>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</si>
  <si>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</si>
  <si>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</si>
  <si>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</si>
  <si>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</si>
  <si>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</si>
  <si>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</si>
  <si>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</si>
  <si>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</si>
  <si>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</si>
  <si>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</si>
  <si>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</si>
  <si>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</si>
  <si>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</si>
  <si>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</si>
  <si>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</si>
  <si>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</si>
  <si>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</si>
  <si>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</si>
  <si>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</si>
  <si>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</si>
  <si>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</si>
  <si>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</si>
  <si>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</si>
  <si>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</si>
  <si>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</si>
  <si>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</si>
  <si>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</si>
  <si>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</si>
  <si>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</si>
  <si>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</si>
  <si>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</si>
  <si>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</si>
  <si>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</si>
  <si>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</si>
  <si>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</si>
  <si>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</si>
  <si>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</si>
  <si>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</si>
  <si>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</si>
  <si>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</si>
  <si>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</si>
  <si>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</si>
  <si>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</si>
  <si>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</si>
  <si>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</si>
  <si>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</si>
  <si>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</si>
  <si>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</si>
  <si>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</si>
  <si>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</si>
  <si>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</si>
  <si>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</si>
  <si>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</si>
  <si>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</si>
  <si>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</si>
  <si>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</si>
  <si>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</si>
  <si>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</si>
  <si>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</si>
  <si>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</si>
  <si>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</si>
  <si>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</si>
  <si>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</si>
  <si>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</si>
  <si>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</si>
  <si>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</si>
  <si>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</si>
  <si>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</si>
  <si>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</si>
  <si>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</si>
  <si>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</si>
  <si>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</si>
  <si>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</si>
  <si>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</si>
  <si>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</si>
  <si>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</si>
  <si>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</si>
  <si>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</si>
  <si>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</si>
  <si>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</si>
  <si>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</si>
  <si>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</si>
  <si>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</si>
  <si>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</si>
  <si>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</si>
  <si>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</si>
  <si>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</si>
  <si>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</si>
  <si>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</si>
  <si>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</si>
  <si>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</si>
  <si>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</si>
  <si>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</si>
  <si>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</si>
  <si>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</si>
  <si>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</si>
  <si>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</si>
  <si>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</si>
  <si>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</si>
  <si>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</si>
  <si>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</si>
  <si>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</si>
  <si>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</si>
  <si>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</si>
  <si>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</si>
  <si>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</si>
  <si>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</si>
  <si>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</si>
  <si>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</si>
  <si>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</si>
  <si>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</si>
  <si>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</si>
  <si>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</si>
  <si>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</si>
  <si>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</si>
  <si>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</si>
  <si>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</si>
  <si>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</si>
  <si>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</si>
  <si>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</si>
  <si>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</si>
  <si>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</si>
  <si>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</si>
  <si>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</si>
  <si>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</si>
  <si>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</si>
  <si>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</si>
  <si>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</si>
  <si>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</si>
  <si>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</si>
  <si>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</si>
  <si>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</si>
  <si>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</si>
  <si>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</si>
  <si>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</si>
  <si>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</si>
  <si>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</si>
  <si>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</si>
  <si>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</si>
  <si>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</si>
  <si>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</si>
  <si>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</si>
  <si>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</si>
  <si>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</si>
  <si>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</si>
  <si>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</si>
  <si>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</si>
  <si>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</si>
  <si>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</si>
  <si>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</si>
  <si>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</si>
  <si>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</si>
  <si>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</si>
  <si>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</si>
  <si>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</si>
  <si>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</si>
  <si>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</si>
  <si>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</si>
  <si>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</si>
  <si>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</si>
  <si>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</si>
  <si>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</si>
  <si>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</si>
  <si>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</si>
  <si>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</si>
  <si>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</si>
  <si>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</si>
  <si>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</si>
  <si>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</si>
  <si>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</si>
  <si>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</si>
  <si>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</si>
  <si>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</si>
  <si>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</si>
  <si>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</si>
  <si>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</si>
  <si>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</si>
  <si>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</si>
  <si>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</si>
  <si>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</si>
  <si>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</si>
  <si>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</si>
  <si>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</si>
  <si>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</si>
  <si>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</si>
  <si>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</si>
  <si>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</si>
  <si>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</si>
  <si>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</si>
  <si>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</si>
  <si>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</si>
  <si>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</si>
  <si>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</si>
  <si>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</si>
  <si>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</si>
  <si>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</si>
  <si>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</si>
  <si>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</si>
  <si>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</si>
  <si>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</si>
  <si>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</si>
  <si>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</si>
  <si>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</si>
  <si>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</si>
  <si>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</si>
  <si>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</si>
  <si>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</si>
  <si>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</si>
  <si>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</si>
  <si>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</si>
  <si>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</si>
  <si>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</si>
  <si>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</si>
  <si>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</si>
  <si>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</si>
  <si>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</si>
  <si>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</si>
  <si>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</si>
  <si>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</si>
  <si>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</si>
  <si>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</si>
  <si>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</si>
  <si>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</si>
  <si>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</si>
  <si>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</si>
  <si>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</si>
  <si>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</si>
  <si>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</si>
  <si>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</si>
  <si>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</si>
  <si>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</si>
  <si>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</si>
  <si>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</si>
  <si>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</si>
  <si>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</si>
  <si>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</si>
  <si>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</si>
  <si>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</si>
  <si>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</si>
  <si>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</si>
  <si>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</si>
  <si>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</si>
  <si>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</si>
  <si>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</si>
  <si>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</si>
  <si>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</si>
  <si>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</si>
  <si>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</si>
  <si>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</si>
  <si>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</si>
  <si>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</si>
  <si>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</si>
  <si>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</si>
  <si>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</si>
  <si>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</si>
  <si>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</si>
  <si>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</si>
  <si>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</si>
  <si>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</si>
  <si>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</si>
  <si>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</si>
  <si>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</si>
  <si>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</si>
  <si>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</si>
  <si>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</si>
  <si>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</si>
  <si>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</si>
  <si>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</si>
  <si>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</si>
  <si>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</si>
  <si>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</si>
  <si>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</si>
  <si>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</si>
  <si>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</si>
  <si>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</si>
  <si>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</si>
  <si>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</si>
  <si>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</si>
  <si>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</si>
  <si>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</si>
  <si>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</si>
  <si>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</si>
  <si>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</si>
  <si>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</si>
  <si>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</si>
  <si>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</si>
  <si>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</si>
  <si>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</si>
  <si>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</si>
  <si>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</si>
  <si>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</si>
  <si>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</si>
  <si>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</si>
  <si>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</si>
  <si>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</si>
  <si>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</si>
  <si>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</si>
  <si>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</si>
  <si>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</si>
  <si>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</si>
  <si>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</si>
  <si>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</si>
  <si>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</si>
  <si>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</si>
  <si>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</si>
  <si>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</si>
  <si>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</si>
  <si>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</si>
  <si>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</si>
  <si>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</si>
  <si>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</si>
  <si>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</si>
  <si>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</si>
  <si>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</si>
  <si>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</si>
  <si>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</si>
  <si>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</si>
  <si>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</si>
  <si>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</si>
  <si>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</si>
  <si>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</si>
  <si>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</si>
  <si>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</si>
  <si>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</si>
  <si>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</si>
  <si>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</si>
  <si>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</si>
  <si>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</si>
  <si>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</si>
  <si>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</si>
  <si>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</si>
  <si>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</si>
  <si>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</si>
  <si>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</si>
  <si>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</si>
  <si>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</si>
  <si>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</si>
  <si>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</si>
  <si>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</si>
  <si>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</si>
  <si>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</si>
  <si>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</si>
  <si>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</si>
  <si>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</si>
  <si>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</si>
  <si>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</si>
  <si>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</si>
  <si>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</si>
  <si>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</si>
  <si>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</si>
  <si>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</si>
  <si>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</si>
  <si>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</si>
  <si>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</si>
  <si>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</si>
  <si>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</si>
  <si>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</si>
  <si>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</si>
  <si>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</si>
  <si>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</si>
  <si>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</si>
  <si>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</si>
  <si>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</si>
  <si>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</si>
  <si>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</si>
  <si>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</si>
  <si>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</si>
  <si>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</si>
  <si>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</si>
  <si>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</si>
  <si>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</si>
  <si>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</si>
  <si>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</si>
  <si>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</si>
  <si>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</si>
  <si>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</si>
  <si>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</si>
  <si>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</si>
  <si>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</si>
  <si>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</si>
  <si>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</si>
  <si>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</si>
  <si>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</si>
  <si>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</si>
  <si>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</si>
  <si>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</si>
  <si>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</si>
  <si>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</si>
  <si>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</si>
  <si>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</si>
  <si>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</si>
  <si>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</si>
  <si>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</si>
  <si>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</si>
  <si>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</si>
  <si>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</si>
  <si>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</si>
  <si>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</si>
  <si>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</si>
  <si>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</si>
  <si>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</si>
  <si>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</si>
  <si>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</si>
  <si>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</si>
  <si>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</si>
  <si>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</si>
  <si>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</si>
  <si>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</si>
  <si>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</si>
  <si>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</si>
  <si>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</si>
  <si>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</si>
  <si>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</si>
  <si>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</si>
  <si>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</si>
  <si>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</si>
  <si>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</si>
  <si>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</si>
  <si>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</si>
  <si>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</si>
  <si>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</si>
  <si>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</si>
  <si>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</si>
  <si>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</si>
  <si>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</si>
  <si>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</si>
  <si>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</si>
  <si>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</si>
  <si>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</si>
  <si>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</si>
  <si>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</si>
  <si>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</si>
  <si>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</si>
  <si>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</si>
  <si>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</si>
  <si>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</si>
  <si>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</si>
  <si>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</si>
  <si>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</si>
  <si>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</si>
  <si>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</si>
  <si>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</si>
  <si>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</si>
  <si>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</si>
  <si>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</si>
  <si>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</si>
  <si>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</si>
  <si>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</si>
  <si>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</si>
  <si>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</si>
  <si>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</si>
  <si>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</si>
  <si>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</si>
  <si>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</si>
  <si>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</si>
  <si>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</si>
  <si>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</si>
  <si>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</si>
  <si>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</si>
  <si>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</si>
  <si>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</si>
  <si>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</si>
  <si>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</si>
  <si>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</si>
  <si>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</si>
  <si>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</si>
  <si>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</si>
  <si>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</si>
  <si>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</si>
  <si>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</si>
  <si>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</si>
  <si>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</si>
  <si>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</si>
  <si>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</si>
  <si>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</si>
  <si>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</si>
  <si>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</si>
  <si>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</si>
  <si>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</si>
  <si>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</si>
  <si>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</si>
  <si>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</si>
  <si>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</si>
  <si>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</si>
  <si>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</si>
  <si>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</si>
  <si>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</si>
  <si>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</si>
  <si>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</si>
  <si>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</si>
  <si>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</si>
  <si>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</si>
  <si>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</si>
  <si>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</si>
  <si>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</si>
  <si>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</si>
  <si>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</si>
  <si>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</si>
  <si>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</si>
  <si>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</si>
  <si>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</si>
  <si>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</si>
  <si>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</si>
  <si>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</si>
  <si>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</si>
  <si>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</si>
  <si>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</si>
  <si>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</si>
  <si>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</si>
  <si>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</si>
  <si>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</si>
  <si>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</si>
  <si>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</si>
  <si>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</si>
  <si>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</si>
  <si>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</si>
  <si>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</si>
  <si>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</si>
  <si>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</si>
  <si>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</si>
  <si>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</si>
  <si>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</si>
  <si>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</si>
  <si>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</si>
  <si>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</si>
  <si>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</si>
  <si>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</si>
  <si>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</si>
  <si>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</si>
  <si>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</si>
  <si>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</si>
  <si>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</si>
  <si>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</si>
  <si>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</si>
  <si>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</si>
  <si>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</si>
  <si>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</si>
  <si>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</si>
  <si>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</si>
  <si>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</si>
  <si>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</si>
  <si>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</si>
  <si>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</si>
  <si>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</si>
  <si>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</si>
  <si>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</si>
  <si>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</si>
  <si>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</si>
  <si>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</si>
  <si>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</si>
  <si>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</si>
  <si>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</si>
  <si>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</si>
  <si>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</si>
  <si>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</si>
  <si>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</si>
  <si>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</si>
  <si>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</si>
  <si>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</si>
  <si>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</si>
  <si>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</si>
  <si>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</si>
  <si>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</si>
  <si>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</si>
  <si>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</si>
  <si>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</si>
  <si>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</si>
  <si>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</si>
  <si>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</si>
  <si>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</si>
  <si>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</si>
  <si>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</si>
  <si>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</si>
  <si>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</si>
  <si>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</si>
  <si>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</si>
  <si>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</si>
  <si>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</si>
  <si>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</si>
  <si>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</si>
  <si>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</si>
  <si>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</si>
  <si>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</si>
  <si>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</si>
  <si>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</si>
  <si>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</si>
  <si>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</si>
  <si>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</si>
  <si>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</si>
  <si>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</si>
  <si>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</si>
  <si>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</si>
  <si>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</si>
  <si>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</si>
  <si>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</si>
  <si>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</si>
  <si>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</si>
  <si>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</si>
  <si>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</si>
  <si>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</si>
  <si>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</si>
  <si>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</si>
  <si>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</si>
  <si>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</si>
  <si>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</si>
  <si>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</si>
  <si>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</si>
  <si>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</si>
  <si>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</si>
  <si>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</si>
  <si>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</si>
  <si>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</si>
  <si>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</si>
  <si>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</si>
  <si>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</si>
  <si>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</si>
  <si>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</si>
  <si>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</si>
  <si>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</si>
  <si>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</si>
  <si>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</si>
  <si>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</si>
  <si>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</si>
  <si>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</si>
  <si>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</si>
  <si>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</si>
  <si>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</si>
  <si>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</si>
  <si>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</si>
  <si>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</si>
  <si>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</si>
  <si>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</si>
  <si>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</si>
  <si>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</si>
  <si>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</si>
  <si>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</si>
  <si>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</si>
  <si>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</si>
  <si>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</si>
  <si>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</si>
  <si>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</si>
  <si>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</si>
  <si>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</si>
  <si>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</si>
  <si>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</si>
  <si>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</si>
  <si>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</si>
  <si>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</si>
  <si>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</si>
  <si>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</si>
  <si>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</si>
  <si>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</si>
  <si>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</si>
  <si>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</si>
  <si>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</si>
  <si>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</si>
  <si>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</si>
  <si>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</si>
  <si>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</si>
  <si>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</si>
  <si>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</si>
  <si>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</si>
  <si>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</si>
  <si>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</si>
  <si>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</si>
  <si>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</si>
  <si>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</si>
  <si>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</si>
  <si>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</si>
  <si>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</si>
  <si>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</si>
  <si>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</si>
  <si>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</si>
  <si>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</si>
  <si>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</si>
  <si>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</si>
  <si>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</si>
  <si>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</si>
  <si>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</si>
  <si>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</si>
  <si>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</si>
  <si>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</si>
  <si>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</si>
  <si>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</si>
  <si>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</si>
  <si>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</si>
  <si>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</si>
  <si>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</si>
  <si>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</si>
  <si>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</si>
  <si>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</si>
  <si>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</si>
  <si>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</si>
  <si>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</si>
  <si>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</si>
  <si>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</si>
  <si>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</si>
  <si>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</si>
  <si>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</si>
  <si>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</si>
  <si>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</si>
  <si>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</si>
  <si>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</si>
  <si>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</si>
  <si>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</si>
  <si>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</si>
  <si>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</si>
  <si>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</si>
  <si>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</si>
  <si>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</si>
  <si>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</si>
  <si>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</si>
  <si>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</si>
  <si>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</si>
  <si>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</si>
  <si>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</si>
  <si>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</si>
  <si>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</si>
  <si>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</si>
  <si>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</si>
  <si>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</si>
  <si>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</si>
  <si>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</si>
  <si>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</si>
  <si>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</si>
  <si>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</si>
  <si>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</si>
  <si>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</si>
  <si>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</si>
  <si>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</si>
  <si>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</si>
  <si>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</si>
  <si>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</si>
  <si>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</si>
  <si>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</si>
  <si>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</si>
  <si>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</si>
  <si>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</si>
  <si>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</si>
  <si>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</si>
  <si>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</si>
  <si>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</si>
  <si>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</si>
  <si>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</si>
  <si>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</si>
  <si>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</si>
  <si>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</si>
  <si>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</si>
  <si>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</si>
  <si>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</si>
  <si>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</si>
  <si>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</si>
  <si>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</si>
  <si>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</si>
  <si>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</si>
  <si>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</si>
  <si>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</si>
  <si>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</si>
  <si>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</si>
  <si>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</si>
  <si>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</si>
  <si>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</si>
  <si>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</si>
  <si>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</si>
  <si>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</si>
  <si>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</si>
  <si>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</si>
  <si>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</si>
  <si>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</si>
  <si>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</si>
  <si>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</si>
  <si>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</si>
  <si>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</si>
  <si>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</si>
  <si>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</si>
  <si>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</si>
  <si>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</si>
  <si>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</si>
  <si>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</si>
  <si>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</si>
  <si>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</si>
  <si>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</si>
  <si>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</si>
  <si>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</si>
  <si>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</si>
  <si>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</si>
  <si>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</si>
  <si>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</si>
  <si>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</si>
  <si>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</si>
  <si>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</si>
  <si>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</si>
  <si>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</si>
  <si>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</si>
  <si>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</si>
  <si>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</si>
  <si>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</si>
  <si>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</si>
  <si>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</si>
  <si>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</si>
  <si>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</si>
  <si>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</si>
  <si>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</si>
  <si>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</si>
  <si>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</si>
  <si>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</si>
  <si>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</si>
  <si>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</si>
  <si>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</si>
  <si>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</si>
  <si>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</si>
  <si>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</si>
  <si>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</si>
  <si>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</si>
  <si>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</si>
  <si>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</si>
  <si>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</si>
  <si>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</si>
  <si>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</si>
  <si>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</si>
  <si>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</si>
  <si>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</si>
  <si>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</si>
  <si>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</si>
  <si>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</si>
  <si>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</si>
  <si>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</si>
  <si>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</si>
  <si>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</si>
  <si>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</si>
  <si>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</si>
  <si>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</si>
  <si>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</si>
  <si>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</si>
  <si>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</si>
  <si>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</si>
  <si>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</si>
  <si>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</si>
  <si>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</si>
  <si>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</si>
  <si>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</si>
  <si>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</si>
  <si>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</si>
  <si>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</si>
  <si>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</si>
  <si>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</si>
  <si>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</si>
  <si>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</si>
  <si>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</si>
  <si>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</si>
  <si>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</si>
  <si>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</si>
  <si>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</si>
  <si>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</si>
  <si>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</si>
  <si>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</si>
  <si>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</si>
  <si>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</si>
  <si>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</si>
  <si>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</si>
  <si>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</si>
  <si>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</si>
  <si>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</si>
  <si>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</si>
  <si>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</si>
  <si>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</si>
  <si>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</si>
  <si>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</si>
  <si>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</si>
  <si>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</si>
  <si>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</si>
  <si>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</si>
  <si>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</si>
  <si>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</si>
  <si>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</si>
  <si>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</si>
  <si>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</si>
  <si>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</si>
  <si>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</si>
  <si>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</si>
  <si>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</si>
  <si>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</si>
  <si>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</si>
  <si>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</si>
  <si>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</si>
  <si>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</si>
  <si>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</si>
  <si>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</si>
  <si>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</si>
  <si>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</si>
  <si>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</si>
  <si>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</si>
  <si>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</si>
  <si>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</si>
  <si>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</si>
  <si>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</si>
  <si>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</si>
  <si>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</si>
  <si>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</si>
  <si>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</si>
  <si>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</si>
  <si>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</si>
  <si>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</si>
  <si>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</si>
  <si>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</si>
  <si>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</si>
  <si>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</si>
  <si>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</si>
  <si>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</si>
  <si>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</si>
  <si>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</si>
  <si>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</si>
  <si>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</si>
  <si>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</si>
  <si>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</si>
  <si>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</si>
  <si>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</si>
  <si>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</si>
  <si>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</si>
  <si>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</si>
  <si>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</si>
  <si>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</si>
  <si>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</si>
  <si>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</si>
  <si>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</si>
  <si>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</si>
  <si>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</si>
  <si>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</si>
  <si>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</si>
  <si>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</si>
  <si>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</si>
  <si>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</si>
  <si>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</si>
  <si>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</si>
  <si>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</si>
  <si>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</si>
  <si>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</si>
  <si>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</si>
  <si>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</si>
  <si>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</si>
  <si>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</si>
  <si>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</si>
  <si>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</si>
  <si>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</si>
  <si>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</si>
  <si>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</si>
  <si>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</si>
  <si>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</si>
  <si>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</si>
  <si>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</si>
  <si>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</si>
  <si>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</si>
  <si>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</si>
  <si>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</si>
  <si>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</si>
  <si>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</si>
  <si>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</si>
  <si>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</si>
  <si>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</si>
  <si>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</si>
  <si>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</si>
  <si>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</si>
  <si>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</si>
  <si>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</si>
  <si>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</si>
  <si>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</si>
  <si>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</si>
  <si>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</si>
  <si>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</si>
  <si>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</si>
  <si>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</si>
  <si>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</si>
  <si>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</si>
  <si>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</si>
  <si>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</si>
  <si>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</si>
  <si>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</si>
  <si>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</si>
  <si>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</si>
  <si>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</si>
  <si>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</si>
  <si>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</si>
  <si>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</si>
  <si>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</si>
  <si>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</si>
  <si>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</si>
  <si>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</si>
  <si>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</si>
  <si>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</si>
  <si>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</si>
  <si>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</si>
  <si>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</si>
  <si>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</si>
  <si>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</si>
  <si>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</si>
  <si>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</si>
  <si>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</si>
  <si>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</si>
  <si>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</si>
  <si>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</si>
  <si>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</si>
  <si>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</si>
  <si>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</si>
  <si>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</si>
  <si>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</si>
  <si>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</si>
  <si>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</si>
  <si>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</si>
  <si>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</si>
  <si>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</si>
  <si>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</si>
  <si>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</si>
  <si>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</si>
  <si>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</si>
  <si>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</si>
  <si>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</si>
  <si>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</si>
  <si>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</si>
  <si>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</si>
  <si>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</si>
  <si>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</si>
  <si>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</si>
  <si>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</si>
  <si>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</si>
  <si>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</si>
  <si>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</si>
  <si>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</si>
  <si>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</si>
  <si>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</si>
  <si>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</si>
  <si>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</si>
  <si>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</si>
  <si>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</si>
  <si>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</si>
  <si>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</si>
  <si>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</si>
  <si>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</si>
  <si>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</si>
  <si>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</si>
  <si>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</si>
  <si>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</si>
  <si>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</si>
  <si>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</si>
  <si>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</si>
  <si>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</si>
  <si>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</si>
  <si>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</si>
  <si>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</si>
  <si>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</si>
  <si>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</si>
  <si>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</si>
  <si>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</si>
  <si>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</si>
  <si>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</si>
  <si>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</si>
  <si>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</si>
  <si>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</si>
  <si>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</si>
  <si>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</si>
  <si>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</si>
  <si>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</si>
  <si>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</si>
  <si>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</si>
  <si>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</si>
  <si>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</si>
  <si>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</si>
  <si>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</si>
  <si>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</si>
  <si>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</si>
  <si>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</si>
  <si>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</si>
  <si>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</si>
  <si>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</si>
  <si>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</si>
  <si>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</si>
  <si>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</si>
  <si>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</si>
  <si>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</si>
  <si>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</si>
  <si>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</si>
  <si>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</si>
  <si>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</si>
  <si>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</si>
  <si>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</si>
  <si>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</si>
  <si>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</si>
  <si>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</si>
  <si>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</si>
  <si>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</si>
  <si>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</si>
  <si>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</si>
  <si>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</si>
  <si>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</si>
  <si>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</si>
  <si>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</si>
  <si>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</si>
  <si>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</si>
  <si>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</si>
  <si>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</si>
  <si>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</si>
  <si>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</si>
  <si>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</si>
  <si>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</si>
  <si>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</si>
  <si>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</si>
  <si>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</si>
  <si>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</si>
  <si>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</si>
  <si>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</si>
  <si>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</si>
  <si>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</si>
  <si>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</si>
  <si>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</si>
  <si>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</si>
  <si>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</si>
  <si>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</si>
  <si>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</si>
  <si>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</si>
  <si>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</si>
  <si>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</si>
  <si>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</si>
  <si>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</si>
  <si>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</si>
  <si>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</si>
  <si>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</si>
  <si>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</si>
  <si>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</si>
  <si>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</si>
  <si>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</si>
  <si>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</si>
  <si>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</si>
  <si>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</si>
  <si>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</si>
  <si>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</si>
  <si>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</si>
  <si>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</si>
  <si>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</si>
  <si>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</si>
  <si>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</si>
  <si>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</si>
  <si>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</si>
  <si>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</si>
  <si>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</si>
  <si>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</si>
  <si>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</si>
  <si>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</si>
  <si>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</si>
  <si>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</si>
  <si>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</si>
  <si>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</si>
  <si>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</si>
  <si>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</si>
  <si>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</si>
  <si>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</si>
  <si>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</si>
  <si>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</si>
  <si>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</si>
  <si>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</si>
  <si>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</si>
  <si>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</si>
  <si>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</si>
  <si>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</si>
  <si>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</si>
  <si>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</si>
  <si>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</si>
  <si>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</si>
  <si>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</si>
  <si>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</si>
  <si>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</si>
  <si>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</si>
  <si>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</si>
  <si>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</si>
  <si>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</si>
  <si>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</si>
  <si>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</si>
  <si>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</si>
  <si>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</si>
  <si>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</si>
  <si>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</si>
  <si>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</si>
  <si>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</si>
  <si>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</si>
  <si>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</si>
  <si>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</si>
  <si>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</si>
  <si>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</si>
  <si>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</si>
  <si>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</si>
  <si>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</si>
  <si>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</si>
  <si>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</si>
  <si>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</si>
  <si>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</si>
  <si>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</si>
  <si>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</si>
  <si>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</si>
  <si>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</si>
  <si>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</si>
  <si>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</si>
  <si>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</si>
  <si>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</si>
  <si>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</si>
  <si>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</si>
  <si>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</si>
  <si>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</si>
  <si>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</si>
  <si>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</si>
  <si>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</si>
  <si>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</si>
  <si>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</si>
  <si>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</si>
  <si>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</si>
  <si>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</si>
  <si>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</si>
  <si>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</si>
  <si>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</si>
  <si>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</si>
  <si>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</si>
  <si>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</si>
  <si>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</si>
  <si>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</si>
  <si>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</si>
  <si>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</si>
  <si>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</si>
  <si>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</si>
  <si>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</si>
  <si>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</si>
  <si>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</si>
  <si>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</si>
  <si>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</si>
  <si>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</si>
  <si>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</si>
  <si>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</si>
  <si>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</si>
  <si>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</si>
  <si>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</si>
  <si>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</si>
  <si>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</si>
  <si>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</si>
  <si>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</si>
  <si>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</si>
  <si>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</si>
  <si>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</si>
  <si>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</si>
  <si>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</si>
  <si>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</si>
  <si>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</si>
  <si>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</si>
  <si>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</si>
  <si>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</si>
  <si>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</si>
  <si>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</si>
  <si>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</si>
  <si>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</si>
  <si>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</si>
  <si>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</si>
  <si>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</si>
  <si>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</si>
  <si>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</si>
  <si>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</si>
  <si>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</si>
  <si>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</si>
  <si>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</si>
  <si>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</si>
  <si>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</si>
  <si>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</si>
  <si>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</si>
  <si>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</si>
  <si>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</si>
  <si>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</si>
  <si>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</si>
  <si>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</si>
  <si>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</si>
  <si>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</si>
  <si>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</si>
  <si>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</si>
  <si>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</si>
  <si>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</si>
  <si>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</si>
  <si>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</si>
  <si>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</si>
  <si>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</si>
  <si>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</si>
  <si>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</si>
  <si>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</si>
  <si>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</si>
  <si>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</si>
  <si>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</si>
  <si>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</si>
  <si>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</si>
  <si>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</si>
  <si>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</si>
  <si>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</si>
  <si>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</si>
  <si>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</si>
  <si>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</si>
  <si>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</si>
  <si>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</si>
  <si>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</si>
  <si>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</si>
  <si>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</si>
  <si>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</si>
  <si>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</si>
  <si>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</si>
  <si>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</si>
  <si>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</si>
  <si>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</si>
  <si>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</si>
  <si>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</si>
  <si>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</si>
  <si>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</si>
  <si>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</si>
  <si>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</si>
  <si>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</si>
  <si>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</si>
  <si>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</si>
  <si>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</si>
  <si>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</si>
  <si>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</si>
  <si>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</si>
  <si>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</si>
  <si>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</si>
  <si>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</si>
  <si>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</si>
  <si>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</si>
  <si>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</si>
  <si>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</si>
  <si>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</si>
  <si>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</si>
  <si>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</si>
  <si>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</si>
  <si>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</si>
  <si>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</si>
  <si>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</si>
  <si>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</si>
  <si>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</si>
  <si>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</si>
  <si>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</si>
  <si>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</si>
  <si>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</si>
  <si>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</si>
  <si>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</si>
  <si>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</si>
  <si>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</si>
  <si>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</si>
  <si>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</si>
  <si>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</si>
  <si>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</si>
  <si>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</si>
  <si>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</si>
  <si>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</si>
  <si>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</si>
  <si>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</si>
  <si>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</si>
  <si>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</si>
  <si>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</si>
  <si>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</si>
  <si>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</si>
  <si>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</si>
  <si>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</si>
  <si>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</si>
  <si>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</si>
  <si>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</si>
  <si>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</si>
  <si>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</si>
  <si>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</si>
  <si>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</si>
  <si>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</si>
  <si>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</si>
  <si>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</si>
  <si>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</si>
  <si>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</si>
  <si>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</si>
  <si>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</si>
  <si>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</si>
  <si>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</si>
  <si>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</si>
  <si>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</si>
  <si>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</si>
  <si>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</si>
  <si>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</si>
  <si>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</si>
  <si>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</si>
  <si>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</si>
  <si>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</si>
  <si>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</si>
  <si>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</si>
  <si>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</si>
  <si>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</si>
  <si>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</si>
  <si>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</si>
  <si>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</si>
  <si>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</si>
  <si>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</si>
  <si>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</si>
  <si>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</si>
  <si>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</si>
  <si>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</si>
  <si>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</si>
  <si>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</si>
  <si>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</si>
  <si>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</si>
  <si>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</si>
  <si>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</si>
  <si>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</si>
  <si>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</si>
  <si>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</si>
  <si>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</si>
  <si>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</si>
  <si>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</si>
  <si>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</si>
  <si>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</si>
  <si>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</si>
  <si>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</si>
  <si>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</si>
  <si>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</si>
  <si>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</si>
  <si>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</si>
  <si>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</si>
  <si>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</si>
  <si>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</si>
  <si>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</si>
  <si>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</si>
  <si>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</si>
  <si>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</si>
  <si>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</si>
  <si>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</si>
  <si>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</si>
  <si>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</si>
  <si>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</si>
  <si>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</si>
  <si>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</si>
  <si>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</si>
  <si>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</si>
  <si>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</si>
  <si>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</si>
  <si>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</si>
  <si>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</si>
  <si>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</si>
  <si>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</si>
  <si>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</si>
  <si>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</si>
  <si>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</si>
  <si>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</si>
  <si>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</si>
  <si>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</si>
  <si>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</si>
  <si>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</si>
  <si>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</si>
  <si>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</si>
  <si>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</si>
  <si>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</si>
  <si>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</si>
  <si>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</si>
  <si>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</si>
  <si>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</si>
  <si>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</si>
  <si>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</si>
  <si>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</si>
  <si>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</si>
  <si>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</si>
  <si>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</si>
  <si>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</si>
  <si>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</si>
  <si>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</si>
  <si>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</si>
  <si>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</si>
  <si>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</si>
  <si>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</si>
  <si>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</si>
  <si>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</si>
  <si>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</si>
  <si>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</si>
  <si>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</si>
  <si>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</si>
  <si>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</si>
  <si>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</si>
  <si>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</si>
  <si>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</si>
  <si>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</si>
  <si>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</si>
  <si>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</si>
  <si>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</si>
  <si>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</si>
  <si>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</si>
  <si>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</si>
  <si>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</si>
  <si>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</si>
  <si>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</si>
  <si>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</si>
  <si>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</si>
  <si>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</si>
  <si>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</si>
  <si>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</si>
  <si>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</si>
  <si>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</si>
  <si>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</si>
  <si>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</si>
  <si>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</si>
  <si>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</si>
  <si>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</si>
  <si>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</si>
  <si>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</si>
  <si>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</si>
  <si>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</si>
  <si>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</si>
  <si>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</si>
  <si>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</si>
  <si>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</si>
  <si>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</si>
  <si>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</si>
  <si>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</si>
  <si>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</si>
  <si>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</si>
  <si>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</si>
  <si>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</si>
  <si>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</si>
  <si>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</si>
  <si>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</si>
  <si>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</si>
  <si>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</si>
  <si>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</si>
  <si>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</si>
  <si>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</si>
  <si>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</si>
  <si>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</si>
  <si>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</si>
  <si>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</si>
  <si>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</si>
  <si>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</si>
  <si>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</si>
  <si>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</si>
  <si>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</si>
  <si>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</si>
  <si>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</si>
  <si>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</si>
  <si>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</si>
  <si>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</si>
  <si>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</si>
  <si>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</si>
  <si>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</si>
  <si>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</si>
  <si>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</si>
  <si>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</si>
  <si>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</si>
  <si>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</si>
  <si>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</si>
  <si>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</si>
  <si>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</si>
  <si>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</si>
  <si>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</si>
  <si>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</si>
  <si>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</si>
  <si>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</si>
  <si>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</si>
  <si>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</si>
  <si>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</si>
  <si>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</si>
  <si>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</si>
  <si>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</si>
  <si>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</si>
  <si>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</si>
  <si>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</si>
  <si>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</si>
  <si>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</si>
  <si>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</si>
  <si>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</si>
  <si>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</si>
  <si>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</si>
  <si>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</si>
  <si>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</si>
  <si>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</si>
  <si>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</si>
  <si>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</si>
  <si>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</si>
  <si>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</si>
  <si>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</si>
  <si>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</si>
  <si>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</si>
  <si>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</si>
  <si>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</si>
  <si>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</si>
  <si>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</si>
  <si>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</si>
  <si>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</si>
  <si>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</si>
  <si>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</si>
  <si>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</si>
  <si>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</si>
  <si>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</si>
  <si>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</si>
  <si>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</si>
  <si>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</si>
  <si>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</si>
  <si>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</si>
  <si>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</si>
  <si>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</si>
  <si>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</si>
  <si>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</si>
  <si>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</si>
  <si>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</si>
  <si>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</si>
  <si>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</si>
  <si>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</si>
  <si>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</si>
  <si>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</si>
  <si>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</si>
  <si>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</si>
  <si>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</si>
  <si>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</si>
  <si>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</si>
  <si>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</si>
  <si>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</si>
  <si>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</si>
  <si>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</si>
  <si>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</si>
  <si>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</si>
  <si>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</si>
  <si>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</si>
  <si>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</si>
  <si>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</si>
  <si>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</si>
  <si>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</si>
  <si>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</si>
  <si>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</si>
  <si>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</si>
  <si>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</si>
  <si>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</si>
  <si>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</si>
  <si>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</si>
  <si>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</si>
  <si>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</si>
  <si>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</si>
  <si>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</si>
  <si>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</si>
  <si>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</si>
  <si>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</si>
  <si>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</si>
  <si>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</si>
  <si>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</si>
  <si>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</si>
  <si>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</si>
  <si>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</si>
  <si>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</si>
  <si>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</si>
  <si>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</si>
  <si>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</si>
  <si>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</si>
  <si>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</si>
  <si>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</si>
  <si>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</si>
  <si>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</si>
  <si>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</si>
  <si>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</si>
  <si>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</si>
  <si>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</si>
  <si>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</si>
  <si>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</si>
  <si>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</si>
  <si>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</si>
  <si>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</si>
  <si>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</si>
  <si>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</si>
  <si>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</si>
  <si>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</si>
  <si>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</si>
  <si>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</si>
  <si>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</si>
  <si>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</si>
  <si>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</si>
  <si>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</si>
  <si>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</si>
  <si>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</si>
  <si>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</si>
  <si>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</si>
  <si>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</si>
  <si>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</si>
  <si>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</si>
  <si>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</si>
  <si>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</si>
  <si>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</si>
  <si>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</si>
  <si>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</si>
  <si>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</si>
  <si>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</si>
  <si>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</si>
  <si>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</si>
  <si>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</si>
  <si>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</si>
  <si>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</si>
  <si>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</si>
  <si>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</si>
  <si>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</si>
  <si>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</si>
  <si>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</si>
  <si>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</si>
  <si>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</si>
  <si>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</si>
  <si>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</si>
  <si>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</si>
  <si>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</si>
  <si>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</si>
  <si>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</si>
  <si>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</si>
  <si>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</si>
  <si>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</si>
  <si>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</si>
  <si>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</si>
  <si>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</si>
  <si>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</si>
  <si>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</si>
  <si>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</si>
  <si>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</si>
  <si>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</si>
  <si>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</si>
  <si>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</si>
  <si>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</si>
  <si>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</si>
  <si>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</si>
  <si>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</si>
  <si>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</si>
  <si>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</si>
  <si>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</si>
  <si>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</si>
  <si>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</si>
  <si>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</si>
  <si>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</si>
  <si>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</si>
  <si>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</si>
  <si>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</si>
  <si>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</si>
  <si>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</si>
  <si>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</si>
  <si>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</si>
  <si>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</si>
  <si>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</si>
  <si>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</si>
  <si>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</si>
  <si>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</si>
  <si>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</si>
  <si>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</si>
  <si>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</si>
  <si>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</si>
  <si>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</si>
  <si>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</si>
  <si>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</si>
  <si>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</si>
  <si>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</si>
  <si>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</si>
  <si>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</si>
  <si>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</si>
  <si>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</si>
  <si>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</si>
  <si>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</si>
  <si>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</si>
  <si>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</si>
  <si>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</si>
  <si>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</si>
  <si>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</si>
  <si>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</si>
  <si>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</si>
  <si>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</si>
  <si>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</si>
  <si>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</si>
  <si>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</si>
  <si>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</si>
  <si>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</si>
  <si>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</si>
  <si>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</si>
  <si>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</si>
  <si>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</si>
  <si>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</si>
  <si>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</si>
  <si>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</si>
  <si>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</si>
  <si>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</si>
  <si>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</si>
  <si>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</si>
  <si>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</si>
  <si>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</si>
  <si>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</si>
  <si>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</si>
  <si>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</si>
  <si>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</si>
  <si>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</si>
  <si>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</si>
  <si>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</si>
  <si>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</si>
  <si>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</si>
  <si>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</si>
  <si>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</si>
  <si>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</si>
  <si>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</si>
  <si>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</si>
  <si>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</si>
  <si>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</si>
  <si>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</si>
  <si>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</si>
  <si>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</si>
  <si>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</si>
  <si>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</si>
  <si>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</si>
  <si>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</si>
  <si>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</si>
  <si>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</si>
  <si>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</si>
  <si>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</si>
  <si>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</si>
  <si>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</si>
  <si>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</si>
  <si>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</si>
  <si>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</si>
  <si>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</si>
  <si>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</si>
  <si>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</si>
  <si>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</si>
  <si>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</si>
  <si>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</si>
  <si>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</si>
  <si>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</si>
  <si>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</si>
  <si>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</si>
  <si>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</si>
  <si>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</si>
  <si>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</si>
  <si>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</si>
  <si>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</si>
  <si>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</si>
  <si>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</si>
  <si>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</si>
  <si>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</si>
  <si>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</si>
  <si>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</si>
  <si>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</si>
  <si>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</si>
  <si>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</si>
  <si>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</si>
  <si>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</si>
  <si>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</si>
  <si>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</si>
  <si>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</si>
  <si>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</si>
  <si>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</si>
  <si>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</si>
  <si>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</si>
  <si>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</si>
  <si>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</si>
  <si>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</si>
  <si>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</si>
  <si>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</si>
  <si>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</si>
  <si>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</si>
  <si>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</si>
  <si>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</si>
  <si>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</si>
  <si>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</si>
  <si>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</si>
  <si>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</si>
  <si>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</si>
  <si>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</si>
  <si>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</si>
  <si>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</si>
  <si>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</si>
  <si>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</si>
  <si>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</si>
  <si>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</si>
  <si>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</si>
  <si>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</si>
  <si>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</si>
  <si>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</si>
  <si>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</si>
  <si>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</si>
  <si>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</si>
  <si>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</si>
  <si>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</si>
  <si>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</si>
  <si>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</si>
  <si>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</si>
  <si>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</si>
  <si>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</si>
  <si>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</si>
  <si>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</si>
  <si>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</si>
  <si>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</si>
  <si>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</si>
  <si>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</si>
  <si>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</si>
  <si>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</si>
  <si>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</si>
  <si>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</si>
  <si>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</si>
  <si>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</si>
  <si>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</si>
  <si>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</si>
  <si>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</si>
  <si>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</si>
  <si>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</si>
  <si>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</si>
  <si>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</si>
  <si>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</si>
  <si>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</si>
  <si>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</si>
  <si>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</si>
  <si>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</si>
  <si>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</si>
  <si>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</si>
  <si>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</si>
  <si>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</si>
  <si>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</si>
  <si>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</si>
  <si>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</si>
  <si>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</si>
  <si>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</si>
  <si>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</si>
  <si>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</si>
  <si>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</si>
  <si>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</si>
  <si>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</si>
  <si>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</si>
  <si>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</si>
  <si>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</si>
  <si>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</si>
  <si>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</si>
  <si>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</si>
  <si>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</si>
  <si>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</si>
  <si>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</si>
  <si>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</si>
  <si>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</si>
  <si>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</si>
  <si>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</si>
  <si>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</si>
  <si>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</si>
  <si>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</si>
  <si>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</si>
  <si>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</si>
  <si>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</si>
  <si>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</si>
  <si>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</si>
  <si>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</si>
  <si>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</si>
  <si>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</si>
  <si>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</si>
  <si>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</si>
  <si>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</si>
  <si>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</si>
  <si>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</si>
  <si>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</si>
  <si>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</si>
  <si>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</si>
  <si>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</si>
  <si>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</si>
  <si>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</si>
  <si>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</si>
  <si>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</si>
  <si>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</si>
  <si>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</si>
  <si>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</si>
  <si>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</si>
  <si>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</si>
  <si>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</si>
  <si>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</si>
  <si>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</si>
  <si>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</si>
  <si>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</si>
  <si>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</si>
  <si>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</si>
  <si>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</si>
  <si>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</si>
  <si>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</si>
  <si>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</si>
  <si>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</si>
  <si>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</si>
  <si>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</si>
  <si>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</si>
  <si>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</si>
  <si>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</si>
  <si>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</si>
  <si>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</si>
  <si>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</si>
  <si>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</si>
  <si>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</si>
  <si>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</si>
  <si>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</si>
  <si>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</si>
  <si>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</si>
  <si>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</si>
  <si>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</si>
  <si>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</si>
  <si>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</si>
  <si>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</si>
  <si>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</si>
  <si>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</si>
  <si>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</si>
  <si>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</si>
  <si>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</si>
  <si>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</si>
  <si>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</si>
  <si>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</si>
  <si>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</si>
  <si>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</si>
  <si>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</si>
  <si>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</si>
  <si>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</si>
  <si>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</si>
  <si>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</si>
  <si>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</si>
  <si>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</si>
  <si>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</si>
  <si>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</si>
  <si>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</si>
  <si>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</si>
  <si>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</si>
  <si>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</si>
  <si>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</si>
  <si>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</si>
  <si>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</si>
  <si>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</si>
  <si>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</si>
  <si>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</si>
  <si>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</si>
  <si>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</si>
  <si>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</si>
  <si>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</si>
  <si>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</si>
  <si>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</si>
  <si>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</si>
  <si>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</si>
  <si>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</si>
  <si>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</si>
  <si>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</si>
  <si>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</si>
  <si>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</si>
  <si>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</si>
  <si>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</si>
  <si>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</si>
  <si>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</si>
  <si>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</si>
  <si>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</si>
  <si>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</si>
  <si>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</si>
  <si>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</si>
  <si>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</si>
  <si>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</si>
  <si>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</si>
  <si>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</si>
  <si>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</si>
  <si>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</si>
  <si>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</si>
  <si>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</si>
  <si>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</si>
  <si>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</si>
  <si>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</si>
  <si>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</si>
  <si>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</si>
  <si>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</si>
  <si>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</si>
  <si>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</si>
  <si>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</si>
  <si>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</si>
  <si>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</si>
  <si>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</si>
  <si>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</si>
  <si>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</si>
  <si>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</si>
  <si>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</si>
  <si>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</si>
  <si>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</si>
  <si>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</si>
  <si>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</si>
  <si>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</si>
  <si>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</si>
  <si>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</si>
  <si>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</si>
  <si>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</si>
  <si>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</si>
  <si>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</si>
  <si>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</si>
  <si>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</si>
  <si>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</si>
  <si>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</si>
  <si>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</si>
  <si>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</si>
  <si>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</si>
  <si>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</si>
  <si>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</si>
  <si>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</si>
  <si>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</si>
  <si>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</si>
  <si>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</si>
  <si>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</si>
  <si>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</si>
  <si>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</si>
  <si>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</si>
  <si>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</si>
  <si>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</si>
  <si>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</si>
  <si>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</si>
  <si>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</si>
  <si>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</si>
  <si>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</si>
  <si>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</si>
  <si>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</si>
  <si>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</si>
  <si>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</si>
  <si>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</si>
  <si>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</si>
  <si>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</si>
  <si>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</si>
  <si>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</si>
  <si>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</si>
  <si>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</si>
  <si>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</si>
  <si>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</si>
  <si>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</si>
  <si>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</si>
  <si>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</si>
  <si>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</si>
  <si>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</si>
  <si>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</si>
  <si>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</si>
  <si>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</si>
  <si>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</si>
  <si>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</si>
  <si>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</si>
  <si>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</si>
  <si>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</si>
  <si>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</si>
  <si>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</si>
  <si>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</si>
  <si>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</si>
  <si>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</si>
  <si>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</si>
  <si>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</si>
  <si>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</si>
  <si>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</si>
  <si>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</si>
  <si>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</si>
  <si>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</si>
  <si>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</si>
  <si>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</si>
  <si>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</si>
  <si>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</si>
  <si>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</si>
  <si>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</si>
  <si>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</si>
  <si>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</si>
  <si>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</si>
  <si>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</si>
  <si>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</si>
  <si>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</si>
  <si>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</si>
  <si>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</si>
  <si>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</si>
  <si>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</si>
  <si>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</si>
  <si>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</si>
  <si>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</si>
  <si>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</si>
  <si>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</si>
  <si>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</si>
  <si>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</si>
  <si>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</si>
  <si>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</si>
  <si>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</si>
  <si>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</si>
  <si>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</si>
  <si>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</si>
  <si>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</si>
  <si>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</si>
  <si>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</si>
  <si>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</si>
  <si>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</si>
  <si>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</si>
  <si>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</si>
  <si>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</si>
  <si>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</si>
  <si>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</si>
  <si>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</si>
  <si>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</si>
  <si>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</si>
  <si>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</si>
  <si>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</si>
  <si>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</si>
  <si>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</si>
  <si>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</si>
  <si>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</si>
  <si>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</si>
  <si>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</si>
  <si>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</si>
  <si>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</si>
  <si>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</si>
  <si>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</si>
  <si>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</si>
  <si>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</si>
  <si>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</si>
  <si>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</si>
  <si>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</si>
  <si>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</si>
  <si>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</si>
  <si>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</si>
  <si>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</si>
  <si>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</si>
  <si>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</si>
  <si>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</si>
  <si>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</si>
  <si>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</si>
  <si>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</si>
  <si>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</si>
  <si>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</si>
  <si>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</si>
  <si>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</si>
  <si>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</si>
  <si>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</si>
  <si>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</si>
  <si>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</si>
  <si>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</si>
  <si>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</si>
  <si>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</si>
  <si>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</si>
  <si>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</si>
  <si>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</si>
  <si>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</si>
  <si>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</si>
  <si>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</si>
  <si>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</si>
  <si>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</si>
  <si>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</si>
  <si>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</si>
  <si>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</si>
  <si>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</si>
  <si>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</si>
  <si>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</si>
  <si>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</si>
  <si>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</si>
  <si>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</si>
  <si>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</si>
  <si>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</si>
  <si>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</si>
  <si>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</si>
  <si>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</si>
  <si>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</si>
  <si>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</si>
  <si>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</si>
  <si>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</si>
  <si>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</si>
  <si>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</si>
  <si>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</si>
  <si>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</si>
  <si>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</si>
  <si>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</si>
  <si>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</si>
  <si>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</si>
  <si>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</si>
  <si>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</si>
  <si>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</si>
  <si>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</si>
  <si>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</si>
  <si>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</si>
  <si>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</si>
  <si>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</si>
  <si>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</si>
  <si>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</si>
  <si>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</si>
  <si>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</si>
  <si>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</si>
  <si>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</si>
  <si>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</si>
  <si>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</si>
  <si>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</si>
  <si>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</si>
  <si>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</si>
  <si>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</si>
  <si>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</si>
  <si>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</si>
  <si>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</si>
  <si>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</si>
  <si>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</si>
  <si>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</si>
  <si>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</si>
  <si>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</si>
  <si>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</si>
  <si>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</si>
  <si>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</si>
  <si>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</si>
  <si>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</si>
  <si>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</si>
  <si>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</si>
  <si>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</si>
  <si>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</si>
  <si>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</si>
  <si>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</si>
  <si>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</si>
  <si>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</si>
  <si>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</si>
  <si>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</si>
  <si>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</si>
  <si>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</si>
  <si>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</si>
  <si>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</si>
  <si>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</si>
  <si>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</si>
  <si>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</si>
  <si>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</si>
  <si>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</si>
  <si>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</si>
  <si>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</si>
  <si>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</si>
  <si>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</si>
  <si>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</si>
  <si>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</si>
  <si>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</si>
  <si>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</si>
  <si>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</si>
  <si>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</si>
  <si>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</si>
  <si>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</si>
  <si>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</si>
  <si>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</si>
  <si>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</si>
  <si>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</si>
  <si>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</si>
  <si>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</si>
  <si>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</si>
  <si>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</si>
  <si>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</si>
  <si>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</si>
  <si>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</si>
  <si>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</si>
  <si>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</si>
  <si>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</si>
  <si>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</si>
  <si>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</si>
  <si>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</si>
  <si>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</si>
  <si>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</si>
  <si>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</si>
  <si>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</si>
  <si>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</si>
  <si>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</si>
  <si>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</si>
  <si>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</si>
  <si>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</si>
  <si>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</si>
  <si>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</si>
  <si>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</si>
  <si>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</si>
  <si>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</si>
  <si>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</si>
  <si>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</si>
  <si>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</si>
  <si>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</si>
  <si>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</si>
  <si>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</si>
  <si>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</si>
  <si>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</si>
  <si>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</si>
  <si>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</si>
  <si>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</si>
  <si>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</si>
  <si>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</si>
  <si>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</si>
  <si>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</si>
  <si>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</si>
  <si>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</si>
  <si>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</si>
  <si>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</si>
  <si>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</si>
  <si>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</si>
  <si>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</si>
  <si>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</si>
  <si>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</si>
  <si>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</si>
  <si>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</si>
  <si>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</si>
  <si>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</si>
  <si>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</si>
  <si>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</si>
  <si>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</si>
  <si>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</si>
  <si>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</si>
  <si>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</si>
  <si>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</si>
  <si>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</si>
  <si>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</si>
  <si>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</si>
  <si>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</si>
  <si>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</si>
  <si>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</si>
  <si>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</si>
  <si>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</si>
  <si>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</si>
  <si>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</si>
  <si>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</si>
  <si>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</si>
  <si>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</si>
  <si>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</si>
  <si>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</si>
  <si>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</si>
  <si>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</si>
  <si>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</si>
  <si>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</si>
  <si>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</si>
  <si>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</si>
  <si>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</si>
  <si>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</si>
  <si>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</si>
  <si>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</si>
  <si>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</si>
  <si>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</si>
  <si>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</si>
  <si>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</si>
  <si>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</si>
  <si>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</si>
  <si>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</si>
  <si>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</si>
  <si>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</si>
  <si>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</si>
  <si>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</si>
  <si>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</si>
  <si>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</si>
  <si>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</si>
  <si>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</si>
  <si>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</si>
  <si>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</si>
  <si>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</si>
  <si>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</si>
  <si>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</si>
  <si>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</si>
  <si>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</si>
  <si>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</si>
  <si>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</si>
  <si>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</si>
  <si>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</si>
  <si>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</si>
  <si>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</si>
  <si>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</si>
  <si>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</si>
  <si>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</si>
  <si>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</si>
  <si>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</si>
  <si>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</si>
  <si>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</si>
  <si>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</si>
  <si>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</si>
  <si>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</si>
  <si>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</si>
  <si>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</si>
  <si>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</si>
  <si>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</si>
  <si>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</si>
  <si>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</si>
  <si>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</si>
  <si>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</si>
  <si>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</si>
  <si>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</si>
  <si>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</si>
  <si>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</si>
  <si>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</si>
  <si>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</si>
  <si>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</si>
  <si>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</si>
  <si>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</si>
  <si>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</si>
  <si>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</si>
  <si>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</si>
  <si>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</si>
  <si>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</si>
  <si>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</si>
  <si>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</si>
  <si>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</si>
  <si>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</si>
  <si>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</si>
  <si>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</si>
  <si>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</si>
  <si>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</si>
  <si>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</si>
  <si>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</si>
  <si>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</si>
  <si>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</si>
  <si>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</si>
  <si>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</si>
  <si>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</si>
  <si>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</si>
  <si>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</si>
  <si>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</si>
  <si>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</si>
  <si>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</si>
  <si>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</si>
  <si>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</si>
  <si>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</si>
  <si>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</si>
  <si>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</si>
  <si>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</si>
  <si>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</si>
  <si>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</si>
  <si>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</si>
  <si>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</si>
  <si>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</si>
  <si>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</si>
  <si>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</si>
  <si>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</si>
  <si>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</si>
  <si>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</si>
  <si>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</si>
  <si>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</si>
  <si>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</si>
  <si>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</si>
  <si>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</si>
  <si>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</si>
  <si>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</si>
  <si>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</si>
  <si>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</si>
  <si>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</si>
  <si>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</si>
  <si>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</si>
  <si>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</si>
  <si>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</si>
  <si>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</si>
  <si>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</si>
  <si>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</si>
  <si>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</si>
  <si>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</si>
  <si>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</si>
  <si>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</si>
  <si>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</si>
  <si>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</si>
  <si>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</si>
  <si>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</si>
  <si>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</si>
  <si>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</si>
  <si>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</si>
  <si>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</si>
  <si>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</si>
  <si>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</si>
  <si>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</si>
  <si>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</si>
  <si>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</si>
  <si>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</si>
  <si>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</si>
  <si>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</si>
  <si>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</si>
  <si>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</si>
  <si>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</si>
  <si>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</si>
  <si>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</si>
  <si>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</si>
  <si>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</si>
  <si>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</si>
  <si>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</si>
  <si>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</si>
  <si>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</si>
  <si>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</si>
  <si>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</si>
  <si>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</si>
  <si>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</si>
  <si>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</si>
  <si>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</si>
  <si>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</si>
  <si>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</si>
  <si>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</si>
  <si>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</si>
  <si>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</si>
  <si>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</si>
  <si>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</si>
  <si>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</si>
  <si>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</si>
  <si>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</si>
  <si>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</si>
  <si>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</si>
  <si>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</si>
  <si>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</si>
  <si>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</si>
  <si>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</si>
  <si>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</si>
  <si>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</si>
  <si>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</si>
  <si>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</si>
  <si>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</si>
  <si>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</si>
  <si>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</si>
  <si>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</si>
  <si>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</si>
  <si>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</si>
  <si>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</si>
  <si>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</si>
  <si>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</si>
  <si>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</si>
  <si>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</si>
  <si>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</si>
  <si>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</si>
  <si>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</si>
  <si>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</si>
  <si>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</si>
  <si>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</si>
  <si>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</si>
  <si>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</si>
  <si>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</si>
  <si>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</si>
  <si>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</si>
  <si>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</si>
  <si>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</si>
  <si>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</si>
  <si>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</si>
  <si>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</si>
  <si>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</si>
  <si>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</si>
  <si>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</si>
  <si>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</si>
  <si>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</si>
  <si>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</si>
  <si>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</si>
  <si>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</si>
  <si>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</si>
  <si>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</si>
  <si>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</si>
  <si>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</si>
  <si>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</si>
  <si>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</si>
  <si>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</si>
  <si>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</si>
  <si>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</si>
  <si>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</si>
  <si>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</si>
  <si>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</si>
  <si>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</si>
  <si>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</si>
  <si>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</si>
  <si>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</si>
  <si>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</si>
  <si>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</si>
  <si>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</si>
  <si>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</si>
  <si>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</si>
  <si>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</si>
  <si>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</si>
  <si>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</si>
  <si>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</si>
  <si>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</si>
  <si>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</si>
  <si>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</si>
  <si>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</si>
  <si>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</si>
  <si>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</si>
  <si>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</si>
  <si>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</si>
  <si>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</si>
  <si>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</si>
  <si>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</si>
  <si>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</si>
  <si>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</si>
  <si>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</si>
  <si>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</si>
  <si>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</si>
  <si>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</si>
  <si>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</si>
  <si>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</si>
  <si>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</si>
  <si>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</si>
  <si>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</si>
  <si>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</si>
  <si>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</si>
  <si>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</si>
  <si>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</si>
  <si>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</si>
  <si>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</si>
  <si>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</si>
  <si>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</si>
  <si>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</si>
  <si>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</si>
  <si>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</si>
  <si>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</si>
  <si>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</si>
  <si>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</si>
  <si>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</si>
  <si>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</si>
  <si>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</si>
  <si>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</si>
  <si>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</si>
  <si>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</si>
  <si>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</si>
  <si>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</si>
  <si>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</si>
  <si>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</si>
  <si>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</si>
  <si>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</si>
  <si>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</si>
  <si>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</si>
  <si>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</si>
  <si>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</si>
  <si>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</si>
  <si>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</si>
  <si>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</si>
  <si>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</si>
  <si>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</si>
  <si>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</si>
  <si>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</si>
  <si>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</si>
  <si>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</si>
  <si>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</si>
  <si>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</si>
  <si>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</si>
  <si>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</si>
  <si>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</si>
  <si>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</si>
  <si>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</si>
  <si>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</si>
  <si>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</si>
  <si>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</si>
  <si>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</si>
  <si>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</si>
  <si>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</si>
  <si>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</si>
  <si>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</si>
  <si>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</si>
  <si>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</si>
  <si>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</si>
  <si>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</si>
  <si>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</si>
  <si>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</si>
  <si>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</si>
  <si>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</si>
  <si>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</si>
  <si>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</si>
  <si>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</si>
  <si>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</si>
  <si>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</si>
  <si>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</si>
  <si>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</si>
  <si>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</si>
  <si>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</si>
  <si>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</si>
  <si>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</si>
  <si>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</si>
  <si>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</si>
  <si>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</si>
  <si>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</si>
  <si>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</si>
  <si>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</si>
  <si>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</si>
  <si>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</si>
  <si>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</si>
  <si>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</si>
  <si>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</si>
  <si>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</si>
  <si>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</si>
  <si>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</si>
  <si>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</si>
  <si>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</si>
  <si>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</si>
  <si>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</si>
  <si>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</si>
  <si>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</si>
  <si>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</si>
  <si>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</si>
  <si>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</si>
  <si>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</si>
  <si>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</si>
  <si>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</si>
  <si>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</si>
  <si>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</si>
  <si>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</si>
  <si>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</si>
  <si>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</si>
  <si>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</si>
  <si>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</si>
  <si>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</si>
  <si>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</si>
  <si>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</si>
  <si>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</si>
  <si>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</si>
  <si>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</si>
  <si>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</si>
  <si>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</si>
  <si>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</si>
  <si>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</si>
  <si>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</si>
  <si>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</si>
  <si>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</si>
  <si>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</si>
  <si>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</si>
  <si>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</si>
  <si>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</si>
  <si>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</si>
  <si>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</si>
  <si>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</si>
  <si>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</si>
  <si>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</si>
  <si>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</si>
  <si>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</si>
  <si>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</si>
  <si>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</si>
  <si>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</si>
  <si>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</si>
  <si>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</si>
  <si>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</si>
  <si>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</si>
  <si>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</si>
  <si>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</si>
  <si>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</si>
  <si>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</si>
  <si>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</si>
  <si>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</si>
  <si>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</si>
  <si>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</si>
  <si>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</si>
  <si>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</si>
  <si>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</si>
  <si>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</si>
  <si>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</si>
  <si>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</si>
  <si>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</si>
  <si>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</si>
  <si>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</si>
  <si>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</si>
  <si>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</si>
  <si>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</si>
  <si>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</si>
  <si>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</si>
  <si>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</si>
  <si>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</si>
  <si>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</si>
  <si>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</si>
  <si>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</si>
  <si>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</si>
  <si>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</si>
  <si>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</si>
  <si>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</si>
  <si>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</si>
  <si>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</si>
  <si>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</si>
  <si>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</si>
  <si>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</si>
  <si>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</si>
  <si>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</si>
  <si>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</si>
  <si>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</si>
  <si>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</si>
  <si>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</si>
  <si>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</si>
  <si>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</si>
  <si>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</si>
  <si>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</si>
  <si>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</si>
  <si>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</si>
  <si>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</si>
  <si>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</si>
  <si>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</si>
  <si>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</si>
  <si>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</si>
  <si>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</si>
  <si>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</si>
  <si>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</si>
  <si>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</si>
  <si>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</si>
  <si>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</si>
  <si>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</si>
  <si>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</si>
  <si>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</si>
  <si>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</si>
  <si>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</si>
  <si>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</si>
  <si>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</si>
  <si>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</si>
  <si>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</si>
  <si>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</si>
  <si>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</si>
  <si>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</si>
  <si>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</si>
  <si>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</si>
  <si>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</si>
  <si>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</si>
  <si>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</si>
  <si>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</si>
  <si>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</si>
  <si>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</si>
  <si>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</si>
  <si>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</si>
  <si>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</si>
  <si>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</si>
  <si>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</si>
  <si>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</si>
  <si>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</si>
  <si>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</si>
  <si>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</si>
  <si>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</si>
  <si>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</si>
  <si>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</si>
  <si>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</si>
  <si>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</si>
  <si>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</si>
  <si>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</si>
  <si>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</si>
  <si>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</si>
  <si>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</si>
  <si>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</si>
  <si>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</si>
  <si>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</si>
  <si>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</si>
  <si>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</si>
  <si>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</si>
  <si>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</si>
  <si>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</si>
  <si>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</si>
  <si>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</si>
  <si>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</si>
  <si>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</si>
  <si>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</si>
  <si>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</si>
  <si>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</si>
  <si>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</si>
  <si>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</si>
  <si>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</si>
  <si>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</si>
  <si>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</si>
  <si>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</si>
  <si>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</si>
  <si>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</si>
  <si>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</si>
  <si>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</si>
  <si>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</si>
  <si>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</si>
  <si>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</si>
  <si>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</si>
  <si>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</si>
  <si>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</si>
  <si>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</si>
  <si>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</si>
  <si>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</si>
  <si>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</si>
  <si>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</si>
  <si>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</si>
  <si>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</si>
  <si>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</si>
  <si>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</si>
  <si>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</si>
  <si>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</si>
  <si>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</si>
  <si>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</si>
  <si>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</si>
  <si>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</si>
  <si>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</si>
  <si>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</si>
  <si>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</si>
  <si>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</si>
  <si>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</si>
  <si>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</si>
  <si>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</si>
  <si>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</si>
  <si>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</si>
  <si>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</si>
  <si>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</si>
  <si>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</si>
  <si>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</si>
  <si>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</si>
  <si>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</si>
  <si>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</si>
  <si>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</si>
  <si>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</si>
  <si>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</si>
  <si>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</si>
  <si>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</si>
  <si>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</si>
  <si>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</si>
  <si>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</si>
  <si>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</si>
  <si>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</si>
  <si>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</si>
  <si>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</si>
  <si>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</si>
  <si>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</si>
  <si>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</si>
  <si>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</si>
  <si>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</si>
  <si>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</si>
  <si>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</si>
  <si>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</si>
  <si>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</si>
  <si>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</si>
  <si>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</si>
  <si>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</si>
  <si>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</si>
  <si>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</si>
  <si>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</si>
  <si>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</si>
  <si>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</si>
  <si>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</si>
  <si>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</si>
  <si>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</si>
  <si>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</si>
  <si>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</si>
  <si>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</si>
  <si>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</si>
  <si>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</si>
  <si>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</si>
  <si>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</si>
  <si>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</si>
  <si>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</si>
  <si>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</si>
  <si>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</si>
  <si>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</si>
  <si>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</si>
  <si>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</si>
  <si>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</si>
  <si>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</si>
  <si>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</si>
  <si>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</si>
  <si>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</si>
  <si>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</si>
  <si>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</si>
  <si>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</si>
  <si>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</si>
  <si>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</si>
  <si>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</si>
  <si>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</si>
  <si>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</si>
  <si>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</si>
  <si>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</si>
  <si>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</si>
  <si>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</si>
  <si>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</si>
  <si>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</si>
  <si>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</si>
  <si>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</si>
  <si>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</si>
  <si>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</si>
  <si>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</si>
  <si>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</si>
  <si>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</si>
  <si>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</si>
  <si>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</si>
  <si>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</si>
  <si>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</si>
  <si>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</si>
  <si>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</si>
  <si>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</si>
  <si>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</si>
  <si>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</si>
  <si>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</si>
  <si>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</si>
  <si>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</si>
  <si>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</si>
  <si>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</si>
  <si>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</si>
  <si>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</si>
  <si>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</si>
  <si>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</si>
  <si>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</si>
  <si>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</si>
  <si>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</si>
  <si>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</si>
  <si>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</si>
  <si>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</si>
  <si>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</si>
  <si>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</si>
  <si>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</si>
  <si>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</si>
  <si>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</si>
  <si>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</si>
  <si>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</si>
  <si>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</si>
  <si>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</si>
  <si>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</si>
  <si>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</si>
  <si>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</si>
  <si>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</si>
  <si>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</si>
  <si>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</si>
  <si>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</si>
  <si>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</si>
  <si>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</si>
  <si>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</si>
  <si>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</si>
  <si>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</si>
  <si>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</si>
  <si>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</si>
  <si>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</si>
  <si>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</si>
  <si>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</si>
  <si>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</si>
  <si>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</si>
  <si>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</si>
  <si>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</si>
  <si>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</si>
  <si>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</si>
  <si>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</si>
  <si>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</si>
  <si>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</si>
  <si>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</si>
  <si>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</si>
  <si>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</si>
  <si>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</si>
  <si>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</si>
  <si>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</si>
  <si>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</si>
  <si>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</si>
  <si>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</si>
  <si>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</si>
  <si>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</si>
  <si>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</si>
  <si>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</si>
  <si>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</si>
  <si>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</si>
  <si>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</si>
  <si>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</si>
  <si>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</si>
  <si>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</si>
  <si>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</si>
  <si>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</si>
  <si>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</si>
  <si>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</si>
  <si>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</si>
  <si>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</si>
  <si>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</si>
  <si>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</si>
  <si>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</si>
  <si>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</si>
  <si>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</si>
  <si>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</si>
  <si>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</si>
  <si>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</si>
  <si>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</si>
  <si>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</si>
  <si>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</si>
  <si>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</si>
  <si>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</si>
  <si>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</si>
  <si>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</si>
  <si>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</si>
  <si>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</si>
  <si>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</si>
  <si>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</si>
  <si>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</si>
  <si>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</si>
  <si>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</si>
  <si>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</si>
  <si>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</si>
  <si>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</si>
  <si>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</si>
  <si>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</si>
  <si>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</si>
  <si>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</si>
  <si>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</si>
  <si>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</si>
  <si>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</si>
  <si>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</si>
  <si>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</si>
  <si>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</si>
  <si>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</si>
  <si>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</si>
  <si>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</si>
  <si>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</si>
  <si>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</si>
  <si>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</si>
  <si>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</si>
  <si>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</si>
  <si>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</si>
  <si>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</si>
  <si>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</si>
  <si>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</si>
  <si>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</si>
  <si>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</si>
  <si>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</si>
  <si>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</si>
  <si>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</si>
  <si>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</si>
  <si>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</si>
  <si>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</si>
  <si>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</si>
  <si>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</si>
  <si>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</si>
  <si>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</si>
  <si>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</si>
  <si>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</si>
  <si>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</si>
  <si>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</si>
  <si>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</si>
  <si>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</si>
  <si>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</si>
  <si>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</si>
  <si>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</si>
  <si>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</si>
  <si>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</si>
  <si>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</si>
  <si>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</si>
  <si>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</si>
  <si>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</si>
  <si>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</si>
  <si>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</si>
  <si>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</si>
  <si>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</si>
  <si>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</si>
  <si>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</si>
  <si>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</si>
  <si>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</si>
  <si>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</si>
  <si>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</si>
  <si>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</si>
  <si>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</si>
  <si>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</si>
  <si>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</si>
  <si>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</si>
  <si>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</si>
  <si>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</si>
  <si>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</si>
  <si>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</si>
  <si>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</si>
  <si>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</si>
  <si>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</si>
  <si>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</si>
  <si>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</si>
  <si>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</si>
  <si>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</si>
  <si>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</si>
  <si>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</si>
  <si>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</si>
  <si>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</si>
  <si>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</si>
  <si>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</si>
  <si>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</si>
  <si>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</si>
  <si>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</si>
  <si>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</si>
  <si>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</si>
  <si>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</si>
  <si>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</si>
  <si>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</si>
  <si>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</si>
  <si>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</si>
  <si>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</si>
  <si>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</si>
  <si>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</si>
  <si>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</si>
  <si>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</si>
  <si>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</si>
  <si>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</si>
  <si>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</si>
  <si>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</si>
  <si>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</si>
  <si>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</si>
  <si>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</si>
  <si>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</si>
  <si>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</si>
  <si>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</si>
  <si>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</si>
  <si>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</si>
  <si>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</si>
  <si>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</si>
  <si>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</si>
  <si>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</si>
  <si>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</si>
  <si>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</si>
  <si>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</si>
  <si>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</si>
  <si>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</si>
  <si>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</si>
  <si>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</si>
  <si>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</si>
  <si>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</si>
  <si>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</si>
  <si>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</si>
  <si>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</si>
  <si>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</si>
  <si>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</si>
  <si>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</si>
  <si>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</si>
  <si>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</si>
  <si>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</si>
  <si>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</si>
  <si>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</si>
  <si>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</si>
  <si>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</si>
  <si>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</si>
  <si>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</si>
  <si>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</si>
  <si>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</si>
  <si>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</si>
  <si>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</si>
  <si>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</si>
  <si>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</si>
  <si>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</si>
  <si>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</si>
  <si>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</si>
  <si>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</si>
  <si>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</si>
  <si>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</si>
  <si>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</si>
  <si>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</si>
  <si>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</si>
  <si>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</si>
  <si>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</si>
  <si>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</si>
  <si>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</si>
  <si>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</si>
  <si>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</si>
  <si>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</si>
  <si>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</si>
  <si>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</si>
  <si>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</si>
  <si>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</si>
  <si>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</si>
  <si>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</si>
  <si>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</si>
  <si>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</si>
  <si>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</si>
  <si>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</si>
  <si>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</si>
  <si>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</si>
  <si>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</si>
  <si>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</si>
  <si>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</si>
  <si>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</si>
  <si>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</si>
  <si>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</si>
  <si>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</si>
  <si>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</si>
  <si>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</si>
  <si>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</si>
  <si>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</si>
  <si>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</si>
  <si>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</si>
  <si>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</si>
  <si>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</si>
  <si>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</si>
  <si>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</si>
  <si>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</si>
  <si>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</si>
  <si>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</si>
  <si>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</si>
  <si>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</si>
  <si>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</si>
  <si>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</si>
  <si>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</si>
  <si>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</si>
  <si>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</si>
  <si>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</si>
  <si>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</si>
  <si>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</si>
  <si>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</si>
  <si>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</si>
  <si>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</si>
  <si>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</si>
  <si>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</si>
  <si>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</si>
  <si>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</si>
  <si>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</si>
  <si>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</si>
  <si>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</si>
  <si>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</si>
  <si>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</si>
  <si>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</si>
  <si>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</si>
  <si>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</si>
  <si>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</si>
  <si>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</si>
  <si>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</si>
  <si>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</si>
  <si>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</si>
  <si>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</si>
  <si>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</si>
  <si>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</si>
  <si>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</si>
  <si>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</si>
  <si>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</si>
  <si>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</si>
  <si>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</si>
  <si>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</si>
  <si>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</si>
  <si>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</si>
  <si>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</si>
  <si>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</si>
  <si>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</si>
  <si>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</si>
  <si>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</si>
  <si>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</si>
  <si>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</si>
  <si>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</si>
  <si>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</si>
  <si>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</si>
  <si>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</si>
  <si>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</si>
  <si>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</si>
  <si>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</si>
  <si>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</si>
  <si>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</si>
  <si>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</si>
  <si>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</si>
  <si>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</si>
  <si>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</si>
  <si>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</si>
  <si>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</si>
  <si>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</si>
  <si>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</si>
  <si>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</si>
  <si>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</si>
  <si>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</si>
  <si>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</si>
  <si>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</si>
  <si>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</si>
  <si>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</si>
  <si>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</si>
  <si>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</si>
  <si>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</si>
  <si>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</si>
  <si>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</si>
  <si>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</si>
  <si>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</si>
  <si>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</si>
  <si>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</si>
  <si>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</si>
  <si>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</si>
  <si>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</si>
  <si>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</si>
  <si>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</si>
  <si>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</si>
  <si>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</si>
  <si>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</si>
  <si>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</si>
  <si>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</si>
  <si>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</si>
  <si>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</si>
  <si>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</si>
  <si>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</si>
  <si>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</si>
  <si>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</si>
  <si>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</si>
  <si>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</si>
  <si>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</si>
  <si>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</si>
  <si>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</si>
  <si>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</si>
  <si>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</si>
  <si>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</si>
  <si>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</si>
  <si>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</si>
  <si>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</si>
  <si>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</si>
  <si>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</si>
  <si>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</si>
  <si>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</si>
  <si>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</si>
  <si>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</si>
  <si>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</si>
  <si>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</si>
  <si>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</si>
  <si>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</si>
  <si>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</si>
  <si>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</si>
  <si>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</si>
  <si>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</si>
  <si>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</si>
  <si>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</si>
  <si>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</si>
  <si>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</si>
  <si>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</si>
  <si>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</si>
  <si>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</si>
  <si>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</si>
  <si>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</si>
  <si>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</si>
  <si>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</si>
  <si>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</si>
  <si>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</si>
  <si>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</si>
  <si>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</si>
  <si>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</si>
  <si>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</si>
  <si>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</si>
  <si>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</si>
  <si>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</si>
  <si>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</si>
  <si>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</si>
  <si>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</si>
  <si>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</si>
  <si>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</si>
  <si>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</si>
  <si>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</si>
  <si>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</si>
  <si>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</si>
  <si>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</si>
  <si>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</si>
  <si>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</si>
  <si>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</si>
  <si>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</si>
  <si>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</si>
  <si>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</si>
  <si>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</si>
  <si>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</si>
  <si>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</si>
  <si>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</si>
  <si>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</si>
  <si>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</si>
  <si>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</si>
  <si>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</si>
  <si>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</si>
  <si>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</si>
  <si>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</si>
  <si>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</si>
  <si>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</si>
  <si>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</si>
  <si>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</si>
  <si>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</si>
  <si>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</si>
  <si>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</si>
  <si>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</si>
  <si>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</si>
  <si>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</si>
  <si>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</si>
  <si>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</si>
  <si>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</si>
  <si>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</si>
  <si>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</si>
  <si>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</si>
  <si>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</si>
  <si>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</si>
  <si>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</si>
  <si>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</si>
  <si>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</si>
  <si>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</si>
  <si>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</si>
  <si>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</si>
  <si>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</si>
  <si>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</si>
  <si>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</si>
  <si>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</si>
  <si>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</si>
  <si>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</si>
  <si>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</si>
  <si>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</si>
  <si>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</si>
  <si>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</si>
  <si>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</si>
  <si>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</si>
  <si>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</si>
  <si>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</si>
  <si>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</si>
  <si>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</si>
  <si>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</si>
  <si>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</si>
  <si>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</si>
  <si>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</si>
  <si>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</si>
  <si>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</si>
  <si>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</si>
  <si>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</si>
  <si>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</si>
  <si>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</si>
  <si>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</si>
  <si>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</si>
  <si>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</si>
  <si>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</si>
  <si>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</si>
  <si>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</si>
  <si>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</si>
  <si>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</si>
  <si>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</si>
  <si>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</si>
  <si>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</si>
  <si>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</si>
  <si>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</si>
  <si>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</si>
  <si>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</si>
  <si>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</si>
  <si>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</si>
  <si>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</si>
  <si>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</si>
  <si>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</si>
  <si>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</si>
  <si>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</si>
  <si>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</si>
  <si>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</si>
  <si>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</si>
  <si>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</si>
  <si>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</si>
  <si>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</si>
  <si>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</si>
  <si>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</si>
  <si>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</si>
  <si>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</si>
  <si>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</si>
  <si>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</si>
  <si>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</si>
  <si>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</si>
  <si>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</si>
  <si>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</si>
  <si>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</si>
  <si>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</si>
  <si>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</si>
  <si>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</si>
  <si>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</si>
  <si>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</si>
  <si>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</si>
  <si>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</si>
  <si>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</si>
  <si>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</si>
  <si>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</si>
  <si>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</si>
  <si>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</si>
  <si>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</si>
  <si>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</si>
  <si>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</si>
  <si>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</si>
  <si>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</si>
  <si>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</si>
  <si>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</si>
  <si>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</si>
  <si>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</si>
  <si>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</si>
  <si>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</si>
  <si>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</si>
  <si>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</si>
  <si>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</si>
  <si>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</si>
  <si>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</si>
  <si>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</si>
  <si>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</si>
  <si>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</si>
  <si>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</si>
  <si>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</si>
  <si>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</si>
  <si>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</si>
  <si>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</si>
  <si>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</si>
  <si>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</si>
  <si>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</si>
  <si>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</si>
  <si>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</si>
  <si>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</si>
  <si>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</si>
  <si>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</si>
  <si>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</si>
  <si>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</si>
  <si>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</si>
  <si>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</si>
  <si>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</si>
  <si>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</si>
  <si>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</si>
  <si>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</si>
  <si>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</si>
  <si>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</si>
  <si>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</si>
  <si>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</si>
  <si>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</si>
  <si>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</si>
  <si>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</si>
  <si>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</si>
  <si>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</si>
  <si>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</si>
  <si>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</si>
  <si>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</si>
  <si>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</si>
  <si>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</si>
  <si>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</si>
  <si>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</si>
  <si>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</si>
  <si>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</si>
  <si>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</si>
  <si>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</si>
  <si>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</si>
  <si>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</si>
  <si>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</si>
  <si>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</si>
  <si>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</si>
  <si>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</si>
  <si>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</si>
  <si>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</si>
  <si>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</si>
  <si>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</si>
  <si>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</si>
  <si>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</si>
  <si>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</si>
  <si>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</si>
  <si>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</si>
  <si>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</si>
  <si>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</si>
  <si>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</si>
  <si>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</si>
  <si>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</si>
  <si>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</si>
  <si>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</si>
  <si>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</si>
  <si>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</si>
  <si>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</si>
  <si>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</si>
  <si>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</si>
  <si>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</si>
  <si>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</si>
  <si>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</si>
  <si>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</si>
  <si>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</si>
  <si>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</si>
  <si>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</si>
  <si>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</si>
  <si>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</si>
  <si>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</si>
  <si>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</si>
  <si>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</si>
  <si>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</si>
  <si>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</si>
  <si>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</si>
  <si>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</si>
  <si>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</si>
  <si>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</si>
  <si>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</si>
  <si>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</si>
  <si>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</si>
  <si>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</si>
  <si>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</si>
  <si>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</si>
  <si>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</si>
  <si>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</si>
  <si>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</si>
  <si>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</si>
  <si>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</si>
  <si>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</si>
  <si>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</si>
  <si>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</si>
  <si>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</si>
  <si>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</si>
  <si>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</si>
  <si>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</si>
  <si>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</si>
  <si>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</si>
  <si>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</si>
  <si>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</si>
  <si>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</si>
  <si>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</si>
  <si>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</si>
  <si>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</si>
  <si>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</si>
  <si>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</si>
  <si>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</si>
  <si>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</si>
  <si>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</si>
  <si>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</si>
  <si>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</si>
  <si>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</si>
  <si>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</si>
  <si>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</si>
  <si>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</si>
  <si>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</si>
  <si>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</si>
  <si>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</si>
  <si>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</si>
  <si>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</si>
  <si>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</si>
  <si>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</si>
  <si>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</si>
  <si>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</si>
  <si>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</si>
  <si>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</si>
  <si>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</si>
  <si>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</si>
  <si>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</si>
  <si>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</si>
  <si>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</si>
  <si>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</si>
  <si>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</si>
  <si>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</si>
  <si>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</si>
  <si>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</si>
  <si>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</si>
  <si>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</si>
  <si>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</si>
  <si>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</si>
  <si>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</si>
  <si>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</si>
  <si>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</si>
  <si>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</si>
  <si>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</si>
  <si>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</si>
  <si>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</si>
  <si>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</si>
  <si>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</si>
  <si>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</si>
  <si>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</si>
  <si>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</si>
  <si>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</si>
  <si>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</si>
  <si>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</si>
  <si>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</si>
  <si>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</si>
  <si>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</si>
  <si>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</si>
  <si>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</si>
  <si>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</si>
  <si>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</si>
  <si>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</si>
  <si>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</si>
  <si>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</si>
  <si>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</si>
  <si>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</si>
  <si>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</si>
  <si>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</si>
  <si>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</si>
  <si>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</si>
  <si>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</si>
  <si>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</si>
  <si>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</si>
  <si>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</si>
  <si>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</si>
  <si>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</si>
  <si>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</si>
  <si>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</si>
  <si>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</si>
  <si>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</si>
  <si>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</si>
  <si>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</si>
  <si>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</si>
  <si>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</si>
  <si>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</si>
  <si>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</si>
  <si>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</si>
  <si>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</si>
  <si>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</si>
  <si>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</si>
  <si>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</si>
  <si>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</si>
  <si>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</si>
  <si>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</si>
  <si>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</si>
  <si>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</si>
  <si>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</si>
  <si>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</si>
  <si>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</si>
  <si>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</si>
  <si>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</si>
  <si>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</si>
  <si>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</si>
  <si>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</si>
  <si>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</si>
  <si>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</si>
  <si>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</si>
  <si>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</si>
  <si>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</si>
  <si>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</si>
  <si>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</si>
  <si>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</si>
  <si>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</si>
  <si>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</si>
  <si>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</si>
  <si>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</si>
  <si>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</si>
  <si>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</si>
  <si>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</si>
  <si>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</si>
  <si>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</si>
  <si>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</si>
  <si>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</si>
  <si>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</si>
  <si>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</si>
  <si>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</si>
  <si>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</si>
  <si>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</si>
  <si>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</si>
  <si>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</si>
  <si>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</si>
  <si>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</si>
  <si>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</si>
  <si>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</si>
  <si>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</si>
  <si>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</si>
  <si>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</si>
  <si>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</si>
  <si>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</si>
  <si>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</si>
  <si>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</si>
  <si>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</si>
  <si>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</si>
  <si>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</si>
  <si>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</si>
  <si>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</si>
  <si>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</si>
  <si>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</si>
  <si>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</si>
  <si>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</si>
  <si>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</si>
  <si>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</si>
  <si>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</si>
  <si>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</si>
  <si>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</si>
  <si>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</si>
  <si>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</si>
  <si>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</si>
  <si>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</si>
  <si>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</si>
  <si>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</si>
  <si>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</si>
  <si>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</si>
  <si>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</si>
  <si>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</si>
  <si>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</si>
  <si>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</si>
  <si>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</si>
  <si>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</si>
  <si>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</si>
  <si>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</si>
  <si>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</si>
  <si>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</si>
  <si>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</si>
  <si>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</si>
  <si>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</si>
  <si>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</si>
  <si>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</si>
  <si>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</si>
  <si>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</si>
  <si>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</si>
  <si>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</si>
  <si>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</si>
  <si>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</si>
  <si>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</si>
  <si>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</si>
  <si>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</si>
  <si>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</si>
  <si>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</si>
  <si>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</si>
  <si>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</si>
  <si>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</si>
  <si>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</si>
  <si>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</si>
  <si>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</si>
  <si>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</si>
  <si>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</si>
  <si>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</si>
  <si>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</si>
  <si>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</si>
  <si>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</si>
  <si>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</si>
  <si>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</si>
  <si>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</si>
  <si>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</si>
  <si>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</si>
  <si>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</si>
  <si>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</si>
  <si>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</si>
  <si>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</si>
  <si>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</si>
  <si>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</si>
  <si>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</si>
  <si>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</si>
  <si>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</si>
  <si>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</si>
  <si>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</si>
  <si>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</si>
  <si>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</si>
  <si>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</si>
  <si>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</si>
  <si>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</si>
  <si>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</si>
  <si>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</si>
  <si>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</si>
  <si>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</si>
  <si>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</si>
  <si>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</si>
  <si>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</si>
  <si>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</si>
  <si>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</si>
  <si>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</si>
  <si>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</si>
  <si>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</si>
  <si>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</si>
  <si>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</si>
  <si>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</si>
  <si>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</si>
  <si>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</si>
  <si>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</si>
  <si>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</si>
  <si>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</si>
  <si>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</si>
  <si>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</si>
  <si>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</si>
  <si>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</si>
  <si>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</si>
  <si>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</si>
  <si>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</si>
  <si>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</si>
  <si>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</si>
  <si>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</si>
  <si>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</si>
  <si>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</si>
  <si>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</si>
  <si>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</si>
  <si>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</si>
  <si>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</si>
  <si>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</si>
  <si>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</si>
  <si>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</si>
  <si>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</si>
  <si>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</si>
  <si>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</si>
  <si>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</si>
  <si>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</si>
  <si>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</si>
  <si>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</si>
  <si>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</si>
  <si>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</si>
  <si>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</si>
  <si>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</si>
  <si>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</si>
  <si>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</si>
  <si>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</si>
  <si>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</si>
  <si>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</si>
  <si>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</si>
  <si>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</si>
  <si>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</si>
  <si>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</si>
  <si>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</si>
  <si>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</si>
  <si>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</si>
  <si>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</si>
  <si>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</si>
  <si>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</si>
  <si>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</si>
  <si>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</si>
  <si>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</si>
  <si>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</si>
  <si>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</si>
  <si>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</si>
  <si>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</si>
  <si>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</si>
  <si>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</si>
  <si>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</si>
  <si>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</si>
  <si>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</si>
  <si>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</si>
  <si>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</si>
  <si>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</si>
  <si>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</si>
  <si>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</si>
  <si>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</si>
  <si>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</si>
  <si>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</si>
  <si>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</si>
  <si>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</si>
  <si>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</si>
  <si>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</si>
  <si>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</si>
  <si>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</si>
  <si>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</si>
  <si>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</si>
  <si>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</si>
  <si>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</si>
  <si>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</si>
  <si>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</si>
  <si>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</si>
  <si>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</si>
  <si>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</si>
  <si>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</si>
  <si>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</si>
  <si>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</si>
  <si>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</si>
  <si>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</si>
  <si>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</si>
  <si>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</si>
  <si>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</si>
  <si>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</si>
  <si>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</si>
  <si>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</si>
  <si>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</si>
  <si>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</si>
  <si>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</si>
  <si>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</si>
  <si>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</si>
  <si>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</si>
  <si>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</si>
  <si>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</si>
  <si>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</si>
  <si>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</si>
  <si>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</si>
  <si>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</si>
  <si>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</si>
  <si>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</si>
  <si>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</si>
  <si>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</si>
  <si>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</si>
  <si>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</si>
  <si>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</si>
  <si>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</si>
  <si>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</si>
  <si>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</si>
  <si>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</si>
  <si>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</si>
  <si>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</si>
  <si>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</si>
  <si>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</si>
  <si>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</si>
  <si>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</si>
  <si>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</si>
  <si>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</si>
  <si>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</si>
  <si>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</si>
  <si>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</si>
  <si>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</si>
  <si>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</si>
  <si>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</si>
  <si>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</si>
  <si>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</si>
  <si>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</si>
  <si>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</si>
  <si>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</si>
  <si>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</si>
  <si>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</si>
  <si>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</si>
  <si>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</si>
  <si>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</si>
  <si>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</si>
  <si>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</si>
  <si>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</si>
  <si>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</si>
  <si>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</si>
  <si>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</si>
  <si>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</si>
  <si>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</si>
  <si>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</si>
  <si>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</si>
  <si>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</si>
  <si>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</si>
  <si>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</si>
  <si>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</si>
  <si>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</si>
  <si>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</si>
  <si>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</si>
  <si>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</si>
  <si>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</si>
  <si>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</si>
  <si>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</si>
  <si>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</si>
  <si>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</si>
  <si>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</si>
  <si>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</si>
  <si>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</si>
  <si>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</si>
  <si>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</si>
  <si>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</si>
  <si>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</si>
  <si>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</si>
  <si>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</si>
  <si>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</si>
  <si>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</si>
  <si>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</si>
  <si>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</si>
  <si>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</si>
  <si>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</si>
  <si>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</si>
  <si>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</si>
  <si>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</si>
  <si>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</si>
  <si>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</si>
  <si>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</si>
  <si>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</si>
  <si>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</si>
  <si>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</si>
  <si>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</si>
  <si>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</si>
  <si>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</si>
  <si>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</si>
  <si>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</si>
  <si>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</si>
  <si>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</si>
  <si>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</si>
  <si>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</si>
  <si>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</si>
  <si>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</si>
  <si>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</si>
  <si>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</si>
  <si>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</si>
  <si>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</si>
  <si>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</si>
  <si>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</si>
  <si>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</si>
  <si>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</si>
  <si>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</si>
  <si>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</si>
  <si>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</si>
  <si>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</si>
  <si>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</si>
  <si>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</si>
  <si>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</si>
  <si>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</si>
  <si>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</si>
  <si>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</si>
  <si>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</si>
  <si>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</si>
  <si>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</si>
  <si>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</si>
  <si>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</si>
  <si>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</si>
  <si>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</si>
  <si>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</si>
  <si>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</si>
  <si>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</si>
  <si>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</si>
  <si>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</si>
  <si>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</si>
  <si>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</si>
  <si>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</si>
  <si>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</si>
  <si>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</si>
  <si>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</si>
  <si>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</si>
  <si>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</si>
  <si>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</si>
  <si>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</si>
  <si>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</si>
  <si>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</si>
  <si>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</si>
  <si>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</si>
  <si>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</si>
  <si>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</si>
  <si>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</si>
  <si>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</si>
  <si>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</si>
  <si>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</si>
  <si>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</si>
  <si>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</si>
  <si>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</si>
  <si>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</si>
  <si>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</si>
  <si>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</si>
  <si>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</si>
  <si>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</si>
  <si>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</si>
  <si>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</si>
  <si>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</si>
  <si>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</si>
  <si>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</si>
  <si>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</si>
  <si>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</si>
  <si>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</si>
  <si>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</si>
  <si>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</si>
  <si>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</si>
  <si>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</si>
  <si>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</si>
  <si>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</si>
  <si>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</si>
  <si>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</si>
  <si>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</si>
  <si>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</si>
  <si>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</si>
  <si>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</si>
  <si>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</si>
  <si>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</si>
  <si>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</si>
  <si>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</si>
  <si>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</si>
  <si>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</si>
  <si>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</si>
  <si>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</si>
  <si>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</si>
  <si>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</si>
  <si>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</si>
  <si>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</si>
  <si>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</si>
  <si>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</si>
  <si>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</si>
  <si>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</si>
  <si>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</si>
  <si>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</si>
  <si>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</si>
  <si>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</si>
  <si>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</si>
  <si>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</si>
  <si>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</si>
  <si>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</si>
  <si>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</si>
  <si>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</si>
  <si>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</si>
  <si>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</si>
  <si>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</si>
  <si>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</si>
  <si>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</si>
  <si>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</si>
  <si>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</si>
  <si>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</si>
  <si>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</si>
  <si>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</si>
  <si>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</si>
  <si>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</si>
  <si>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</si>
  <si>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</si>
  <si>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</si>
  <si>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</si>
  <si>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</si>
  <si>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</si>
  <si>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</si>
  <si>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</si>
  <si>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</si>
  <si>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</si>
  <si>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</si>
  <si>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</si>
  <si>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</si>
  <si>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</si>
  <si>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</si>
  <si>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</si>
  <si>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</si>
  <si>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</si>
  <si>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</si>
  <si>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</si>
  <si>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</si>
  <si>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</si>
  <si>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</si>
  <si>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</si>
  <si>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</si>
  <si>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</si>
  <si>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</si>
  <si>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</si>
  <si>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</si>
  <si>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</si>
  <si>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</si>
  <si>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</si>
  <si>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</si>
  <si>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</si>
  <si>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</si>
  <si>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</si>
  <si>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</si>
  <si>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</si>
  <si>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</si>
  <si>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</si>
  <si>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</si>
  <si>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</si>
  <si>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</si>
  <si>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</si>
  <si>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</si>
  <si>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</si>
  <si>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</si>
  <si>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</si>
  <si>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</si>
  <si>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</si>
  <si>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</si>
  <si>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</si>
  <si>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</si>
  <si>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</si>
  <si>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</si>
  <si>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</si>
  <si>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</si>
  <si>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</si>
  <si>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</si>
  <si>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</si>
  <si>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</si>
  <si>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</si>
  <si>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</si>
  <si>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</si>
  <si>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</si>
  <si>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</si>
  <si>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</si>
  <si>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</si>
  <si>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</si>
  <si>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</si>
  <si>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</si>
  <si>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</si>
  <si>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</si>
  <si>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</si>
  <si>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</si>
  <si>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</si>
  <si>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</si>
  <si>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</si>
  <si>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</si>
  <si>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</si>
  <si>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</si>
  <si>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</si>
  <si>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</si>
  <si>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</si>
  <si>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</si>
  <si>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</si>
  <si>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</si>
  <si>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</si>
  <si>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</si>
  <si>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</si>
  <si>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</si>
  <si>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</si>
  <si>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</si>
  <si>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</si>
  <si>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</si>
  <si>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</si>
  <si>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</si>
  <si>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</si>
  <si>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</si>
  <si>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</si>
  <si>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</si>
  <si>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</si>
  <si>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</si>
  <si>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</si>
  <si>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</si>
  <si>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</si>
  <si>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</si>
  <si>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</si>
  <si>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</si>
  <si>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</si>
  <si>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</si>
  <si>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</si>
  <si>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</si>
  <si>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</si>
  <si>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</si>
  <si>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</si>
  <si>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</si>
  <si>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</si>
  <si>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</si>
  <si>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</si>
  <si>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</si>
  <si>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</si>
  <si>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</si>
  <si>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</si>
  <si>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</si>
  <si>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</si>
  <si>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</si>
  <si>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</si>
  <si>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</si>
  <si>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</si>
  <si>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</si>
  <si>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</si>
  <si>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</si>
  <si>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</si>
  <si>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</si>
  <si>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</si>
  <si>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</si>
  <si>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</si>
  <si>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</si>
  <si>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</si>
  <si>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</si>
  <si>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</si>
  <si>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</si>
  <si>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</si>
  <si>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</si>
  <si>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</si>
  <si>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</si>
  <si>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</si>
  <si>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</si>
  <si>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</si>
  <si>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</si>
  <si>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</si>
  <si>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</si>
  <si>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</si>
  <si>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</si>
  <si>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</si>
  <si>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</si>
  <si>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</si>
  <si>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</si>
  <si>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</si>
  <si>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</si>
  <si>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</si>
  <si>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</si>
  <si>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</si>
  <si>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</si>
  <si>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</si>
  <si>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</si>
  <si>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</si>
  <si>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</si>
  <si>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</si>
  <si>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</si>
  <si>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</si>
  <si>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</si>
  <si>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</si>
  <si>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</si>
  <si>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</si>
  <si>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</si>
  <si>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</si>
  <si>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</si>
  <si>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</si>
  <si>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</si>
  <si>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</si>
  <si>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</si>
  <si>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</si>
  <si>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</si>
  <si>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</si>
  <si>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</si>
  <si>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</si>
  <si>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</si>
  <si>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</si>
  <si>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</si>
  <si>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</si>
  <si>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</si>
  <si>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</si>
  <si>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</si>
  <si>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</si>
  <si>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</si>
  <si>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</si>
  <si>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</si>
  <si>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</si>
  <si>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</si>
  <si>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</si>
  <si>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</si>
  <si>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</si>
  <si>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</si>
  <si>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</si>
  <si>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</si>
  <si>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</si>
  <si>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</si>
  <si>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</si>
  <si>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</si>
  <si>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</si>
  <si>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</si>
  <si>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</si>
  <si>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</si>
  <si>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</si>
  <si>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</si>
  <si>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</si>
  <si>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</si>
  <si>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</si>
  <si>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</si>
  <si>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</si>
  <si>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</si>
  <si>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</si>
  <si>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</si>
  <si>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</si>
  <si>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</si>
  <si>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</si>
  <si>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</si>
  <si>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</si>
  <si>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</si>
  <si>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</si>
  <si>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</si>
  <si>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</si>
  <si>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</si>
  <si>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</si>
  <si>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</si>
  <si>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</si>
  <si>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</si>
  <si>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</si>
  <si>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</si>
  <si>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</si>
  <si>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</si>
  <si>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</si>
  <si>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</si>
  <si>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</si>
  <si>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</si>
  <si>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</si>
  <si>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</si>
  <si>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</si>
  <si>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</si>
  <si>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</si>
  <si>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</si>
  <si>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</si>
  <si>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</si>
  <si>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</si>
  <si>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</si>
  <si>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</si>
  <si>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</si>
  <si>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</si>
  <si>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</si>
  <si>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</si>
  <si>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</si>
  <si>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</si>
  <si>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</si>
  <si>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</si>
  <si>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</si>
  <si>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</si>
  <si>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</si>
  <si>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</si>
  <si>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</si>
  <si>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</si>
  <si>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</si>
  <si>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</si>
  <si>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</si>
  <si>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</si>
  <si>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</si>
  <si>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</si>
  <si>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</si>
  <si>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</si>
  <si>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</si>
  <si>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</si>
  <si>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</si>
  <si>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</si>
  <si>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</si>
  <si>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</si>
  <si>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</si>
  <si>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</si>
  <si>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</si>
  <si>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</si>
  <si>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</si>
  <si>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</si>
  <si>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</si>
  <si>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</si>
  <si>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</si>
  <si>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</si>
  <si>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</si>
  <si>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</si>
  <si>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</si>
  <si>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</si>
  <si>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</si>
  <si>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</si>
  <si>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</si>
  <si>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</si>
  <si>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</si>
  <si>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</si>
  <si>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</si>
  <si>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</si>
  <si>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</si>
  <si>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</si>
  <si>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</si>
  <si>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</si>
  <si>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</si>
  <si>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</si>
  <si>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</si>
  <si>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</si>
  <si>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</si>
  <si>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</si>
  <si>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</si>
  <si>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</si>
  <si>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</si>
  <si>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</si>
  <si>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</si>
  <si>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</si>
  <si>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</si>
  <si>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</si>
  <si>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</si>
  <si>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</si>
  <si>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</si>
  <si>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</si>
  <si>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</si>
  <si>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</si>
  <si>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</si>
  <si>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</si>
  <si>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</si>
  <si>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</si>
  <si>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</si>
  <si>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</si>
  <si>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</si>
  <si>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</si>
  <si>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</si>
  <si>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</si>
  <si>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</si>
  <si>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</si>
  <si>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</si>
  <si>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</si>
  <si>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</si>
  <si>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</si>
  <si>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</si>
  <si>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</si>
  <si>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</si>
  <si>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</si>
  <si>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</si>
  <si>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</si>
  <si>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</si>
  <si>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</si>
  <si>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</si>
  <si>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</si>
  <si>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</si>
  <si>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</si>
  <si>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</si>
  <si>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</si>
  <si>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</si>
  <si>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</si>
  <si>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</si>
  <si>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</si>
  <si>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</si>
  <si>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</si>
  <si>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</si>
  <si>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</si>
  <si>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</si>
  <si>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</si>
  <si>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</si>
  <si>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</si>
  <si>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</si>
  <si>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</si>
  <si>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</si>
  <si>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</si>
  <si>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</si>
  <si>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</si>
  <si>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</si>
  <si>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</si>
  <si>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</si>
  <si>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</si>
  <si>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</si>
  <si>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</si>
  <si>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</si>
  <si>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</si>
  <si>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</si>
  <si>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</si>
  <si>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</si>
  <si>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</si>
  <si>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</si>
  <si>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</si>
  <si>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</si>
  <si>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</si>
  <si>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</si>
  <si>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</si>
  <si>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</si>
  <si>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</si>
  <si>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</si>
  <si>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</si>
  <si>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</si>
  <si>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</si>
  <si>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</si>
  <si>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</si>
  <si>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</si>
  <si>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</si>
  <si>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</si>
  <si>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</si>
  <si>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</si>
  <si>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</si>
  <si>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</si>
  <si>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</si>
  <si>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</si>
  <si>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</si>
  <si>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</si>
  <si>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</si>
  <si>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</si>
  <si>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</si>
  <si>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</si>
  <si>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</si>
  <si>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</si>
  <si>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</si>
  <si>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</si>
  <si>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</si>
  <si>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</si>
  <si>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</si>
  <si>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</si>
  <si>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</si>
  <si>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</si>
  <si>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</si>
  <si>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</si>
  <si>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</si>
  <si>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</si>
  <si>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</si>
  <si>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</si>
  <si>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</si>
  <si>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</si>
  <si>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</si>
  <si>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</si>
  <si>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</si>
  <si>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</si>
  <si>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</si>
  <si>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</si>
  <si>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</si>
  <si>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</si>
  <si>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</si>
  <si>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</si>
  <si>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</si>
  <si>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</si>
  <si>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</si>
  <si>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</si>
  <si>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</si>
  <si>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</si>
  <si>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</si>
  <si>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</si>
  <si>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</si>
  <si>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</si>
  <si>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</si>
  <si>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</si>
  <si>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</si>
  <si>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</si>
  <si>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</si>
  <si>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</si>
  <si>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</si>
  <si>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</si>
  <si>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</si>
  <si>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</si>
  <si>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</si>
  <si>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</si>
  <si>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</si>
  <si>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</si>
  <si>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</si>
  <si>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</si>
  <si>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</si>
  <si>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</si>
  <si>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</si>
  <si>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</si>
  <si>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</si>
  <si>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</si>
  <si>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</si>
  <si>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</si>
  <si>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</si>
  <si>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</si>
  <si>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</si>
  <si>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</si>
  <si>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</si>
  <si>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</si>
  <si>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</si>
  <si>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</si>
  <si>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</si>
  <si>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</si>
  <si>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</si>
  <si>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</si>
  <si>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</si>
  <si>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</si>
  <si>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</si>
  <si>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</si>
  <si>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</si>
  <si>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</si>
  <si>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</si>
  <si>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</si>
  <si>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</si>
  <si>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</si>
  <si>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</si>
  <si>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</si>
  <si>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</si>
  <si>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</si>
  <si>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</si>
  <si>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</si>
  <si>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</si>
  <si>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</si>
  <si>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</si>
  <si>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</si>
  <si>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</si>
  <si>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</si>
  <si>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</si>
  <si>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</si>
  <si>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</si>
  <si>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</si>
  <si>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</si>
  <si>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</si>
  <si>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</si>
  <si>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</si>
  <si>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</si>
  <si>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</si>
  <si>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</si>
  <si>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</si>
  <si>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</si>
  <si>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</si>
  <si>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</si>
  <si>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</si>
  <si>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</si>
  <si>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</si>
  <si>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</si>
  <si>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</si>
  <si>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</si>
  <si>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</si>
  <si>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</si>
  <si>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</si>
  <si>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</si>
  <si>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</si>
  <si>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</si>
  <si>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</si>
  <si>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</si>
  <si>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</si>
  <si>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</si>
  <si>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</si>
  <si>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</si>
  <si>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</si>
  <si>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</si>
  <si>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</si>
  <si>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</si>
  <si>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</si>
  <si>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</si>
  <si>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</si>
  <si>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</si>
  <si>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</si>
  <si>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</si>
  <si>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</si>
  <si>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</si>
  <si>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</si>
  <si>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</si>
  <si>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</si>
  <si>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</si>
  <si>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</si>
  <si>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</si>
  <si>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</si>
  <si>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</si>
  <si>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</si>
  <si>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</si>
  <si>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</si>
  <si>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</si>
  <si>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</si>
  <si>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</si>
  <si>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</si>
  <si>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</si>
  <si>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</si>
  <si>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</si>
  <si>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</si>
  <si>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</si>
  <si>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</si>
  <si>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</si>
  <si>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</si>
  <si>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</si>
  <si>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</si>
  <si>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</si>
  <si>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</si>
  <si>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</si>
  <si>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</si>
  <si>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</si>
  <si>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</si>
  <si>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</si>
  <si>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</si>
  <si>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</si>
  <si>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</si>
  <si>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</si>
  <si>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</si>
  <si>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</si>
  <si>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</si>
  <si>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</si>
  <si>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</si>
  <si>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</si>
  <si>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</si>
  <si>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</si>
  <si>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</si>
  <si>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</si>
  <si>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</si>
  <si>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</si>
  <si>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</si>
  <si>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</si>
  <si>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</si>
  <si>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</si>
  <si>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</si>
  <si>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</si>
  <si>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</si>
  <si>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</si>
  <si>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</si>
  <si>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</si>
  <si>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</si>
  <si>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</si>
  <si>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</si>
  <si>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</si>
  <si>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</si>
  <si>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</si>
  <si>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</si>
  <si>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</si>
  <si>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</si>
  <si>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</si>
  <si>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</si>
  <si>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</si>
  <si>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</si>
  <si>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</si>
  <si>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</si>
  <si>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</si>
  <si>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</si>
  <si>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</si>
  <si>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</si>
  <si>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</si>
  <si>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</si>
  <si>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</si>
  <si>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</si>
  <si>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</si>
  <si>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</si>
  <si>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</si>
  <si>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</si>
  <si>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</si>
  <si>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</si>
  <si>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</si>
  <si>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</si>
  <si>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</si>
  <si>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</si>
  <si>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</si>
  <si>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</si>
  <si>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</si>
  <si>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</si>
  <si>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</si>
  <si>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</si>
  <si>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</si>
  <si>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</si>
  <si>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</si>
  <si>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</si>
  <si>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</si>
  <si>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</si>
  <si>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</si>
  <si>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</si>
  <si>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</si>
  <si>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</si>
  <si>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</si>
  <si>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</si>
  <si>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</si>
  <si>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</si>
  <si>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</si>
  <si>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</si>
  <si>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</si>
  <si>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</si>
  <si>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</si>
  <si>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</si>
  <si>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</si>
  <si>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</si>
  <si>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</si>
  <si>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</si>
  <si>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</si>
  <si>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</si>
  <si>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</si>
  <si>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</si>
  <si>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</si>
  <si>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</si>
  <si>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</si>
  <si>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</si>
  <si>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</si>
  <si>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</si>
  <si>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</si>
  <si>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</si>
  <si>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</si>
  <si>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</si>
  <si>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</si>
  <si>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</si>
  <si>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</si>
  <si>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</si>
  <si>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</si>
  <si>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</si>
  <si>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</si>
  <si>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</si>
  <si>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</si>
  <si>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</si>
  <si>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</si>
  <si>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</si>
  <si>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</si>
  <si>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</si>
  <si>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</si>
  <si>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</si>
  <si>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</si>
  <si>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</si>
  <si>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</si>
  <si>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</si>
  <si>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</si>
  <si>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</si>
  <si>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</si>
  <si>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</si>
  <si>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</si>
  <si>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</si>
  <si>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</si>
  <si>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</si>
  <si>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</si>
  <si>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</si>
  <si>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</si>
  <si>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</si>
  <si>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</si>
  <si>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</si>
  <si>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</si>
  <si>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</si>
  <si>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</si>
  <si>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</si>
  <si>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</si>
  <si>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</si>
  <si>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</si>
  <si>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</si>
  <si>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</si>
  <si>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</si>
  <si>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</si>
  <si>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</si>
  <si>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</si>
  <si>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</si>
  <si>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</si>
  <si>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</si>
  <si>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</si>
  <si>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</si>
  <si>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</si>
  <si>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</si>
  <si>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</si>
  <si>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</si>
  <si>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</si>
  <si>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</si>
  <si>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</si>
  <si>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</si>
  <si>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</si>
  <si>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</si>
  <si>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</si>
  <si>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</si>
  <si>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</si>
  <si>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</si>
  <si>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</si>
  <si>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</si>
  <si>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</si>
  <si>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</si>
  <si>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</si>
  <si>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</si>
  <si>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</si>
  <si>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</si>
  <si>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</si>
  <si>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</si>
  <si>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</si>
  <si>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</si>
  <si>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</si>
  <si>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</si>
  <si>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</si>
  <si>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</si>
  <si>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</si>
  <si>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</si>
  <si>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</si>
  <si>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</si>
  <si>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</si>
  <si>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</si>
  <si>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</si>
  <si>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</si>
  <si>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</si>
  <si>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</si>
  <si>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</si>
  <si>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</si>
  <si>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</si>
  <si>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</si>
  <si>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</si>
  <si>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</si>
  <si>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</si>
  <si>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</si>
  <si>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</si>
  <si>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</si>
  <si>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</si>
  <si>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</si>
  <si>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</si>
  <si>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</si>
  <si>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</si>
  <si>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</si>
  <si>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</si>
  <si>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</si>
  <si>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</si>
  <si>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</si>
  <si>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</si>
  <si>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</si>
  <si>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</si>
  <si>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</si>
  <si>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</si>
  <si>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</si>
  <si>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</si>
  <si>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</si>
  <si>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</si>
  <si>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</si>
  <si>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</si>
  <si>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</si>
  <si>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</si>
  <si>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</si>
  <si>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</si>
  <si>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</si>
  <si>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</si>
  <si>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</si>
  <si>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</si>
  <si>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</si>
  <si>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</si>
  <si>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</si>
  <si>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</si>
  <si>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</si>
  <si>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</si>
  <si>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</si>
  <si>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</si>
  <si>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</si>
  <si>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</si>
  <si>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</si>
  <si>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</si>
  <si>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</si>
  <si>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</si>
  <si>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</si>
  <si>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</si>
  <si>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</si>
  <si>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</si>
  <si>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</si>
  <si>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</si>
  <si>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</si>
  <si>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</si>
  <si>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</si>
  <si>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</si>
  <si>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</si>
  <si>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</si>
  <si>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</si>
  <si>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</si>
  <si>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</si>
  <si>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</si>
  <si>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</si>
  <si>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</si>
  <si>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</si>
  <si>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</si>
  <si>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</si>
  <si>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</si>
  <si>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</si>
  <si>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</si>
  <si>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</si>
  <si>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</si>
  <si>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</si>
  <si>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</si>
  <si>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</si>
  <si>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</si>
  <si>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</si>
  <si>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</si>
  <si>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</si>
  <si>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</si>
  <si>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</si>
  <si>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</si>
  <si>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</si>
  <si>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</si>
  <si>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</si>
  <si>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</si>
  <si>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</si>
  <si>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</si>
  <si>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</si>
  <si>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</si>
  <si>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</si>
  <si>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</si>
  <si>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</si>
  <si>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</si>
  <si>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</si>
  <si>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</si>
  <si>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</si>
  <si>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</si>
  <si>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</si>
  <si>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</si>
  <si>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</si>
  <si>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</si>
  <si>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</si>
  <si>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</si>
  <si>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</si>
  <si>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</si>
  <si>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</si>
  <si>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</si>
  <si>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</si>
  <si>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</si>
  <si>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</si>
  <si>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</si>
  <si>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</si>
  <si>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</si>
  <si>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</si>
  <si>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</si>
  <si>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</si>
  <si>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</si>
  <si>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</si>
  <si>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</si>
  <si>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</si>
  <si>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</si>
  <si>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</si>
  <si>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</si>
  <si>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</si>
  <si>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</si>
  <si>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</si>
  <si>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</si>
  <si>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</si>
  <si>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</si>
  <si>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</si>
  <si>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</si>
  <si>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</si>
  <si>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</si>
  <si>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</si>
  <si>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</si>
  <si>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</si>
  <si>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</si>
  <si>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</si>
  <si>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</si>
  <si>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</si>
  <si>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</si>
  <si>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</si>
  <si>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</si>
  <si>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</si>
  <si>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</si>
  <si>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</si>
  <si>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</si>
  <si>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</si>
  <si>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</si>
  <si>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</si>
  <si>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</si>
  <si>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</si>
  <si>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</si>
  <si>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</si>
  <si>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</si>
  <si>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</si>
  <si>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</si>
  <si>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</si>
  <si>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</si>
  <si>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</si>
  <si>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</si>
  <si>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</si>
  <si>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</si>
  <si>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</si>
  <si>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</si>
  <si>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</si>
  <si>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</si>
  <si>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</si>
  <si>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</si>
  <si>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</si>
  <si>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</si>
  <si>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</si>
  <si>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</si>
  <si>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</si>
  <si>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</si>
  <si>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</si>
  <si>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</si>
  <si>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</si>
  <si>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</si>
  <si>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</si>
  <si>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</si>
  <si>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</si>
  <si>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</si>
  <si>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</si>
  <si>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</si>
  <si>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</si>
  <si>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</si>
  <si>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</si>
  <si>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</si>
  <si>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</si>
  <si>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</si>
  <si>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</si>
  <si>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</si>
  <si>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</si>
  <si>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</si>
  <si>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</si>
  <si>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</si>
  <si>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</si>
  <si>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</si>
  <si>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</si>
  <si>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</si>
  <si>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</si>
  <si>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</si>
  <si>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</si>
  <si>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</si>
  <si>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</si>
  <si>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</si>
  <si>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</si>
  <si>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</si>
  <si>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</si>
  <si>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</si>
  <si>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</si>
  <si>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</si>
  <si>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</si>
  <si>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</si>
  <si>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</si>
  <si>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</si>
  <si>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</si>
  <si>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</si>
  <si>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</si>
  <si>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</si>
  <si>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</si>
  <si>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</si>
  <si>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</si>
  <si>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</si>
  <si>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</si>
  <si>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</si>
  <si>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</si>
  <si>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</si>
  <si>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</si>
  <si>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</si>
  <si>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</si>
  <si>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</si>
  <si>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</si>
  <si>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</si>
  <si>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</si>
  <si>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</si>
  <si>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</si>
  <si>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</si>
  <si>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</si>
  <si>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</si>
  <si>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</si>
  <si>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</si>
  <si>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</si>
  <si>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</si>
  <si>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</si>
  <si>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</si>
  <si>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</si>
  <si>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</si>
  <si>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</si>
  <si>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</si>
  <si>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</si>
  <si>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</si>
  <si>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</si>
  <si>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</si>
  <si>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</si>
  <si>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</si>
  <si>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</si>
  <si>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</si>
  <si>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</si>
  <si>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</si>
  <si>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</si>
  <si>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</si>
  <si>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</si>
  <si>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</si>
  <si>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</si>
  <si>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</si>
  <si>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</si>
  <si>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</si>
  <si>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</si>
  <si>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</si>
  <si>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</si>
  <si>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</si>
  <si>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</si>
  <si>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</si>
  <si>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</si>
  <si>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</si>
  <si>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</si>
  <si>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</si>
  <si>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</si>
  <si>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</si>
  <si>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</si>
  <si>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</si>
  <si>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</si>
  <si>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</si>
  <si>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</si>
  <si>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</si>
  <si>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</si>
  <si>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</si>
  <si>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</si>
  <si>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</si>
  <si>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</si>
  <si>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</si>
  <si>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</si>
  <si>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</si>
  <si>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</si>
  <si>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</si>
  <si>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</si>
  <si>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</si>
  <si>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</si>
  <si>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</si>
  <si>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</si>
  <si>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</si>
  <si>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</si>
  <si>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</si>
  <si>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</si>
  <si>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</si>
  <si>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</si>
  <si>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</si>
  <si>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</si>
  <si>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</si>
  <si>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</si>
  <si>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</si>
  <si>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</si>
  <si>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</si>
  <si>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</si>
  <si>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</si>
  <si>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</si>
  <si>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</si>
  <si>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</si>
  <si>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</si>
  <si>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</si>
  <si>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</si>
  <si>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</si>
  <si>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</si>
  <si>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</si>
  <si>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</si>
  <si>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</si>
  <si>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</si>
  <si>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</si>
  <si>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</si>
  <si>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</si>
  <si>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</si>
  <si>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</si>
  <si>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</si>
  <si>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</si>
  <si>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</si>
  <si>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</si>
  <si>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</si>
  <si>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</si>
  <si>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</si>
  <si>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</si>
  <si>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</si>
  <si>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</si>
  <si>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</si>
  <si>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</si>
  <si>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</si>
  <si>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</si>
  <si>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</si>
  <si>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</si>
  <si>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</si>
  <si>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</si>
  <si>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</si>
  <si>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</si>
  <si>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</si>
  <si>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</si>
  <si>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</si>
  <si>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</si>
  <si>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</si>
  <si>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</si>
  <si>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</si>
  <si>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</si>
  <si>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</si>
  <si>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</si>
  <si>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</si>
  <si>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</si>
  <si>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</si>
  <si>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</si>
  <si>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</si>
  <si>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</si>
  <si>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</si>
  <si>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</si>
  <si>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</si>
  <si>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</si>
  <si>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</si>
  <si>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</si>
  <si>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</si>
  <si>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</si>
  <si>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</si>
  <si>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</si>
  <si>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</si>
  <si>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</si>
  <si>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</si>
  <si>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</si>
  <si>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</si>
  <si>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</si>
  <si>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</si>
  <si>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</si>
  <si>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</si>
  <si>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</si>
  <si>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</si>
  <si>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</si>
  <si>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</si>
  <si>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</si>
  <si>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</si>
  <si>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</si>
  <si>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</si>
  <si>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</si>
  <si>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</si>
  <si>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</si>
  <si>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</si>
  <si>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</si>
  <si>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</si>
  <si>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</si>
  <si>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</si>
  <si>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</si>
  <si>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</si>
  <si>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</si>
  <si>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</si>
  <si>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</si>
  <si>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</si>
  <si>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</si>
  <si>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</si>
  <si>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</si>
  <si>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</si>
  <si>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</si>
  <si>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</si>
  <si>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</si>
  <si>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</si>
  <si>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</si>
  <si>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</si>
  <si>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</si>
  <si>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</si>
  <si>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</si>
  <si>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</si>
  <si>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</si>
  <si>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</si>
  <si>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</si>
  <si>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</si>
  <si>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</si>
  <si>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</si>
  <si>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</si>
  <si>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</si>
  <si>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</si>
  <si>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</si>
  <si>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</si>
  <si>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</si>
  <si>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</si>
  <si>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</si>
  <si>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</si>
  <si>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</si>
  <si>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</si>
  <si>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</si>
  <si>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</si>
  <si>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</si>
  <si>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</si>
  <si>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</si>
  <si>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</si>
  <si>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</si>
  <si>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</si>
  <si>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</si>
  <si>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</si>
  <si>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</si>
  <si>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</si>
  <si>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</si>
  <si>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</si>
  <si>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</si>
  <si>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</si>
  <si>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</si>
  <si>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</si>
  <si>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</si>
  <si>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</si>
  <si>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</si>
  <si>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</si>
  <si>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</si>
  <si>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</si>
  <si>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</si>
  <si>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</si>
  <si>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</si>
  <si>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</si>
  <si>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</si>
  <si>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</si>
  <si>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</si>
  <si>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</si>
  <si>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</si>
  <si>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</si>
  <si>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</si>
  <si>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</si>
  <si>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</si>
  <si>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</si>
  <si>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</si>
  <si>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</si>
  <si>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</si>
  <si>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</si>
  <si>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</si>
  <si>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</si>
  <si>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</si>
  <si>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</si>
  <si>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</si>
  <si>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</si>
  <si>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</si>
  <si>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</si>
  <si>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</si>
  <si>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</si>
  <si>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</si>
  <si>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</si>
  <si>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</si>
  <si>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</si>
  <si>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</si>
  <si>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</si>
  <si>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</si>
  <si>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</si>
  <si>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</si>
  <si>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</si>
  <si>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</si>
  <si>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</si>
  <si>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</si>
  <si>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</si>
  <si>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</si>
  <si>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</si>
  <si>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</si>
  <si>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</si>
  <si>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</si>
  <si>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</si>
  <si>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</si>
  <si>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</si>
  <si>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</si>
  <si>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</si>
  <si>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</si>
  <si>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</si>
  <si>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</si>
  <si>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</si>
  <si>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</si>
  <si>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</si>
  <si>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</si>
  <si>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</si>
  <si>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</si>
  <si>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</si>
  <si>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</si>
  <si>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</si>
  <si>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</si>
  <si>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</si>
  <si>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</si>
  <si>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</si>
  <si>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</si>
  <si>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</si>
  <si>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</si>
  <si>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</si>
  <si>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</si>
  <si>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</si>
  <si>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</si>
  <si>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</si>
  <si>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</si>
  <si>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</si>
  <si>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</si>
  <si>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</si>
  <si>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</si>
  <si>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</si>
  <si>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</si>
  <si>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</si>
  <si>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</si>
  <si>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</si>
  <si>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</si>
  <si>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</si>
  <si>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</si>
  <si>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</si>
  <si>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</si>
  <si>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</si>
  <si>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</si>
  <si>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</si>
  <si>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</si>
  <si>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</si>
  <si>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</si>
  <si>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</si>
  <si>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</si>
  <si>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</si>
  <si>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</si>
  <si>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</si>
  <si>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</si>
  <si>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</si>
  <si>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</si>
  <si>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</si>
  <si>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</si>
  <si>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</si>
  <si>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</si>
  <si>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</si>
  <si>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</si>
  <si>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</si>
  <si>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</si>
  <si>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</si>
  <si>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</si>
  <si>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</si>
  <si>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</si>
  <si>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</si>
  <si>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</si>
  <si>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</si>
  <si>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</si>
  <si>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</si>
  <si>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</si>
  <si>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</si>
  <si>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</si>
  <si>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</si>
  <si>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</si>
  <si>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</si>
  <si>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</si>
  <si>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</si>
  <si>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</si>
  <si>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</si>
  <si>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</si>
  <si>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</si>
  <si>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</si>
  <si>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</si>
  <si>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</si>
  <si>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</si>
  <si>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</si>
  <si>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</si>
  <si>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</si>
  <si>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</si>
  <si>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</si>
  <si>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</si>
  <si>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</si>
  <si>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</si>
  <si>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</si>
  <si>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</si>
  <si>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</si>
  <si>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</si>
  <si>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</si>
  <si>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</si>
  <si>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</si>
  <si>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</si>
  <si>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</si>
  <si>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</si>
  <si>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</si>
  <si>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</si>
  <si>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</si>
  <si>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</si>
  <si>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</si>
  <si>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</si>
  <si>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</si>
  <si>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</si>
  <si>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</si>
  <si>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</si>
  <si>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</si>
  <si>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</si>
  <si>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</si>
  <si>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</si>
  <si>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</si>
  <si>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</si>
  <si>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</si>
  <si>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</si>
  <si>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</si>
  <si>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</si>
  <si>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</si>
  <si>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</si>
  <si>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</si>
  <si>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</si>
  <si>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</si>
  <si>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</si>
  <si>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</si>
  <si>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</si>
  <si>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</si>
  <si>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</si>
  <si>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</si>
  <si>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</si>
  <si>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</si>
  <si>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</si>
  <si>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</si>
  <si>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</si>
  <si>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</si>
  <si>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</si>
  <si>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</si>
  <si>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</si>
  <si>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</si>
  <si>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</si>
  <si>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</si>
  <si>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</si>
  <si>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</si>
  <si>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</si>
  <si>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</si>
  <si>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</si>
  <si>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</si>
  <si>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</si>
  <si>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</si>
  <si>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</si>
  <si>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</si>
  <si>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</si>
  <si>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</si>
  <si>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</si>
  <si>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</si>
  <si>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</si>
  <si>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</si>
  <si>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</si>
  <si>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</si>
  <si>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</si>
  <si>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</si>
  <si>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</si>
  <si>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</si>
  <si>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</si>
  <si>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</si>
  <si>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</si>
  <si>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</si>
  <si>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</si>
  <si>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</si>
  <si>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</si>
  <si>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</si>
  <si>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</si>
  <si>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</si>
  <si>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</si>
  <si>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</si>
  <si>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</si>
  <si>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</si>
  <si>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</si>
  <si>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</si>
  <si>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</si>
  <si>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</si>
  <si>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</si>
  <si>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</si>
  <si>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</si>
  <si>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</si>
  <si>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</si>
  <si>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</si>
  <si>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</si>
  <si>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</si>
  <si>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</si>
  <si>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</si>
  <si>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</si>
  <si>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</si>
  <si>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</si>
  <si>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</si>
  <si>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</si>
  <si>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</si>
  <si>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</si>
  <si>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</si>
  <si>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</si>
  <si>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</si>
  <si>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</si>
  <si>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</si>
  <si>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</si>
  <si>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</si>
  <si>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</si>
  <si>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</si>
  <si>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</si>
  <si>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</si>
  <si>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</si>
  <si>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</si>
  <si>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</si>
  <si>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</si>
  <si>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</si>
  <si>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</si>
  <si>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</si>
  <si>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</si>
  <si>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</si>
  <si>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</si>
  <si>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</si>
  <si>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</si>
  <si>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</si>
  <si>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</si>
  <si>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</si>
  <si>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</si>
  <si>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</si>
  <si>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</si>
  <si>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</si>
  <si>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</si>
  <si>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</si>
  <si>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</si>
  <si>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</si>
  <si>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</si>
  <si>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</si>
  <si>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</si>
  <si>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</si>
  <si>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</si>
  <si>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</si>
  <si>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</si>
  <si>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</si>
  <si>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</si>
  <si>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</si>
  <si>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</si>
  <si>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</si>
  <si>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</si>
  <si>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</si>
  <si>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</si>
  <si>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</si>
  <si>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</si>
  <si>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</si>
  <si>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</si>
  <si>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</si>
  <si>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</si>
  <si>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</si>
  <si>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</si>
  <si>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</si>
  <si>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</si>
  <si>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</si>
  <si>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</si>
  <si>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</si>
  <si>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</si>
  <si>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</si>
  <si>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</si>
  <si>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</si>
  <si>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</si>
  <si>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</si>
  <si>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</si>
  <si>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</si>
  <si>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</si>
  <si>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</si>
  <si>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</si>
  <si>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</si>
  <si>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</si>
  <si>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</si>
  <si>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</si>
  <si>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</si>
  <si>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</si>
  <si>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</si>
  <si>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</si>
  <si>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</si>
  <si>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</si>
  <si>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</si>
  <si>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</si>
  <si>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</si>
  <si>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</si>
  <si>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</si>
  <si>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</si>
  <si>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</si>
  <si>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</si>
  <si>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</si>
  <si>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</si>
  <si>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</si>
  <si>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</si>
  <si>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</si>
  <si>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</si>
  <si>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</si>
  <si>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</si>
  <si>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</si>
  <si>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</si>
  <si>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</si>
  <si>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</si>
  <si>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</si>
  <si>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</si>
  <si>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</si>
  <si>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</si>
  <si>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</si>
  <si>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</si>
  <si>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</si>
  <si>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</si>
  <si>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</si>
  <si>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</si>
  <si>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</si>
  <si>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</si>
  <si>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</si>
  <si>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</si>
  <si>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</si>
  <si>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</si>
  <si>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</si>
  <si>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</si>
  <si>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</si>
  <si>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</si>
  <si>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</si>
  <si>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</si>
  <si>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</si>
  <si>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</si>
  <si>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</si>
  <si>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</si>
  <si>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</si>
  <si>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</si>
  <si>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</si>
  <si>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</si>
  <si>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</si>
  <si>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</si>
  <si>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</si>
  <si>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</si>
  <si>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</si>
  <si>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</si>
  <si>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</si>
  <si>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</si>
  <si>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</si>
  <si>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</si>
  <si>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</si>
  <si>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</si>
  <si>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</si>
  <si>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</si>
  <si>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</si>
  <si>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</si>
  <si>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</si>
  <si>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</si>
  <si>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</si>
  <si>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</si>
  <si>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</si>
  <si>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</si>
  <si>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</si>
  <si>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</si>
  <si>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</si>
  <si>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</si>
  <si>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</si>
  <si>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</si>
  <si>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</si>
  <si>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</si>
  <si>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</si>
  <si>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</si>
  <si>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</si>
  <si>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</si>
  <si>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</si>
  <si>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</si>
  <si>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</si>
  <si>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</si>
  <si>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</si>
  <si>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</si>
  <si>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</si>
  <si>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</si>
  <si>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</si>
  <si>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</si>
  <si>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</si>
  <si>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</si>
  <si>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</si>
  <si>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</si>
  <si>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</si>
  <si>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</si>
  <si>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</si>
  <si>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</si>
  <si>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</si>
  <si>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</si>
  <si>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</si>
  <si>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</si>
  <si>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</si>
  <si>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</si>
  <si>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</si>
  <si>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</si>
  <si>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</si>
  <si>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</si>
  <si>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</si>
  <si>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</si>
  <si>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</si>
  <si>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</si>
  <si>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</si>
  <si>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</si>
  <si>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</si>
  <si>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</si>
  <si>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</si>
  <si>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</si>
  <si>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</si>
  <si>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</si>
  <si>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</si>
  <si>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</si>
  <si>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</si>
  <si>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</si>
  <si>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</si>
  <si>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</si>
  <si>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</si>
  <si>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</si>
  <si>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</si>
  <si>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</si>
  <si>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</si>
  <si>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</si>
  <si>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</si>
  <si>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</si>
  <si>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</si>
  <si>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</si>
  <si>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</si>
  <si>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</si>
  <si>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</si>
  <si>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</si>
  <si>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</si>
  <si>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</si>
  <si>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</si>
  <si>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</si>
  <si>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</si>
  <si>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</si>
  <si>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</si>
  <si>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</si>
  <si>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</si>
  <si>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</si>
  <si>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</si>
  <si>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</si>
  <si>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</si>
  <si>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</si>
  <si>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</si>
  <si>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</si>
  <si>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</si>
  <si>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</si>
  <si>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</si>
  <si>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</si>
  <si>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</si>
  <si>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</si>
  <si>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</si>
  <si>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</si>
  <si>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</si>
  <si>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</si>
  <si>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</si>
  <si>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</si>
  <si>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</si>
  <si>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</si>
  <si>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</si>
  <si>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</si>
  <si>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</si>
  <si>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</si>
  <si>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</si>
  <si>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</si>
  <si>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</si>
  <si>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</si>
  <si>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</si>
  <si>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</si>
  <si>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</si>
  <si>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</si>
  <si>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</si>
  <si>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</si>
  <si>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</si>
  <si>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</si>
  <si>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</si>
  <si>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</si>
  <si>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</si>
  <si>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</si>
  <si>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</si>
  <si>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</si>
  <si>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</si>
  <si>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</si>
  <si>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</si>
  <si>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</si>
  <si>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</si>
  <si>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</si>
  <si>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</si>
  <si>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</si>
  <si>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</si>
  <si>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</si>
  <si>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</si>
  <si>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</si>
  <si>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</si>
  <si>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</si>
  <si>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</si>
  <si>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</si>
  <si>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</si>
  <si>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</si>
  <si>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</si>
  <si>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</si>
  <si>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</si>
  <si>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</si>
  <si>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</si>
  <si>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</si>
  <si>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</si>
  <si>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</si>
  <si>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</si>
  <si>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</si>
  <si>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</si>
  <si>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</si>
  <si>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</si>
  <si>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</si>
  <si>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</si>
  <si>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</si>
  <si>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</si>
  <si>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</si>
  <si>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</si>
  <si>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</si>
  <si>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</si>
  <si>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</si>
  <si>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</si>
  <si>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</si>
  <si>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</si>
  <si>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</si>
  <si>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</si>
  <si>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</si>
  <si>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</si>
  <si>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</si>
  <si>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</si>
  <si>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</si>
  <si>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</si>
  <si>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</si>
  <si>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</si>
  <si>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</si>
  <si>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</si>
  <si>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</si>
  <si>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</si>
  <si>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</si>
  <si>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</si>
  <si>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</si>
  <si>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</si>
  <si>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</si>
  <si>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</si>
  <si>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</si>
  <si>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</si>
  <si>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</si>
  <si>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</si>
  <si>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</si>
  <si>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</si>
  <si>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</si>
  <si>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</si>
  <si>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</si>
  <si>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</si>
  <si>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</si>
  <si>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</si>
  <si>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</si>
  <si>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</si>
  <si>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</si>
  <si>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</si>
  <si>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</si>
  <si>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</si>
  <si>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</si>
  <si>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</si>
  <si>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</si>
  <si>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</si>
  <si>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</si>
  <si>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</si>
  <si>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</si>
  <si>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</si>
  <si>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</si>
  <si>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</si>
  <si>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</si>
  <si>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</si>
  <si>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</si>
  <si>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</si>
  <si>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</si>
  <si>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</si>
  <si>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</si>
  <si>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</si>
  <si>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</si>
  <si>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</si>
  <si>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</si>
  <si>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</si>
  <si>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</si>
  <si>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</si>
  <si>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</si>
  <si>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</si>
  <si>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</si>
  <si>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</si>
  <si>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</si>
  <si>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</si>
  <si>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</si>
  <si>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</si>
  <si>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</si>
  <si>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</si>
  <si>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</si>
  <si>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</si>
  <si>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</si>
  <si>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</si>
  <si>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</si>
  <si>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</si>
  <si>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</si>
  <si>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</si>
  <si>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</si>
  <si>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</si>
  <si>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</si>
  <si>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</si>
  <si>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</si>
  <si>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</si>
  <si>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</si>
  <si>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</si>
  <si>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</si>
  <si>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</si>
  <si>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</si>
  <si>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</si>
  <si>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</si>
  <si>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</si>
  <si>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</si>
  <si>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</si>
  <si>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</si>
  <si>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</si>
  <si>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</si>
  <si>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</si>
  <si>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</si>
  <si>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</si>
  <si>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</si>
  <si>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</si>
  <si>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</si>
  <si>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</si>
  <si>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</si>
  <si>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</si>
  <si>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</si>
  <si>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</si>
  <si>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</si>
  <si>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</si>
  <si>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</si>
  <si>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</si>
  <si>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</si>
  <si>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</si>
  <si>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</si>
  <si>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</si>
  <si>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</si>
  <si>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</si>
  <si>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</si>
  <si>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</si>
  <si>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</si>
  <si>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</si>
  <si>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</si>
  <si>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</si>
  <si>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</si>
  <si>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</si>
  <si>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</si>
  <si>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</si>
  <si>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</si>
  <si>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</si>
  <si>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</si>
  <si>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</si>
  <si>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</si>
  <si>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</si>
  <si>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</si>
  <si>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</si>
  <si>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</si>
  <si>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</si>
  <si>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</si>
  <si>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</si>
  <si>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</si>
  <si>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</si>
  <si>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</si>
  <si>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</si>
  <si>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</si>
  <si>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</si>
  <si>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</si>
  <si>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</si>
  <si>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</si>
  <si>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</si>
  <si>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</si>
  <si>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</si>
  <si>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</si>
  <si>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</si>
  <si>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</si>
  <si>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</si>
  <si>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</si>
  <si>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</si>
  <si>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</si>
  <si>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</si>
  <si>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</si>
  <si>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</si>
  <si>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</si>
  <si>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</si>
  <si>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</si>
  <si>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</si>
  <si>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</si>
  <si>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</si>
  <si>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</si>
  <si>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</si>
  <si>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</si>
  <si>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</si>
  <si>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</si>
  <si>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</si>
  <si>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</si>
  <si>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</si>
  <si>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</si>
  <si>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</si>
  <si>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</si>
  <si>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</si>
  <si>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</si>
  <si>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</si>
  <si>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</si>
  <si>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</si>
  <si>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</si>
  <si>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</si>
  <si>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</si>
  <si>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</si>
  <si>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</si>
  <si>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</si>
  <si>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</si>
  <si>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</si>
  <si>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</si>
  <si>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</si>
  <si>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</si>
  <si>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</si>
  <si>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</si>
  <si>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</si>
  <si>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</si>
  <si>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</si>
  <si>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</si>
  <si>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</si>
  <si>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</si>
  <si>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</si>
  <si>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</si>
  <si>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</si>
  <si>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</si>
  <si>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</si>
  <si>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</si>
  <si>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</si>
  <si>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</si>
  <si>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</si>
  <si>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</si>
  <si>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</si>
  <si>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</si>
  <si>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</si>
  <si>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</si>
  <si>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</si>
  <si>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</si>
  <si>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</si>
  <si>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</si>
  <si>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</si>
  <si>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</si>
  <si>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</si>
  <si>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</si>
  <si>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</si>
  <si>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</si>
  <si>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</si>
  <si>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</si>
  <si>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</si>
  <si>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</si>
  <si>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</si>
  <si>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</si>
  <si>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</si>
  <si>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</si>
  <si>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</si>
  <si>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</si>
  <si>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</si>
  <si>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</si>
  <si>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</si>
  <si>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</si>
  <si>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</si>
  <si>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</si>
  <si>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</si>
  <si>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</si>
  <si>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</si>
  <si>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</si>
  <si>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</si>
  <si>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</si>
  <si>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</si>
  <si>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</si>
  <si>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</si>
  <si>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</si>
  <si>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</si>
  <si>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</si>
  <si>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</si>
  <si>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</si>
  <si>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</si>
  <si>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</si>
  <si>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</si>
  <si>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</si>
  <si>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</si>
  <si>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</si>
  <si>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</si>
  <si>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</si>
  <si>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</si>
  <si>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</si>
  <si>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</si>
  <si>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</si>
  <si>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</si>
  <si>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</si>
  <si>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</si>
  <si>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</si>
  <si>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</si>
  <si>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</si>
  <si>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</si>
  <si>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</si>
  <si>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</si>
  <si>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</si>
  <si>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</si>
  <si>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</si>
  <si>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</si>
  <si>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</si>
  <si>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</si>
  <si>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</si>
  <si>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</si>
  <si>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</si>
  <si>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</si>
  <si>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</si>
  <si>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</si>
  <si>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</si>
  <si>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</si>
  <si>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</si>
  <si>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</si>
  <si>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</si>
  <si>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</si>
  <si>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</si>
  <si>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</si>
  <si>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</si>
  <si>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</si>
  <si>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</si>
  <si>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</si>
  <si>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</si>
  <si>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</si>
  <si>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</si>
  <si>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</si>
  <si>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</si>
  <si>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</si>
  <si>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</si>
  <si>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</si>
  <si>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</si>
  <si>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</si>
  <si>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</si>
  <si>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</si>
  <si>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</si>
  <si>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</si>
  <si>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</si>
  <si>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</si>
  <si>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</si>
  <si>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</si>
  <si>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</si>
  <si>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</si>
  <si>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</si>
  <si>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</si>
  <si>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</si>
  <si>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</si>
  <si>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</si>
  <si>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</si>
  <si>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</si>
  <si>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</si>
  <si>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</si>
  <si>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</si>
  <si>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</si>
  <si>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</si>
  <si>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</si>
  <si>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</si>
  <si>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</si>
  <si>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</si>
  <si>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</si>
  <si>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</si>
  <si>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</si>
  <si>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</si>
  <si>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</si>
  <si>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</si>
  <si>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</si>
  <si>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</si>
  <si>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</si>
  <si>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</si>
  <si>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</si>
  <si>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</si>
  <si>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</si>
  <si>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</si>
  <si>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</si>
  <si>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</si>
  <si>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</si>
  <si>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</si>
  <si>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</si>
  <si>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</si>
  <si>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</si>
  <si>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</si>
  <si>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</si>
  <si>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</si>
  <si>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</si>
  <si>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</si>
  <si>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</si>
  <si>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</si>
  <si>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</si>
  <si>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</si>
  <si>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</si>
  <si>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</si>
  <si>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</si>
  <si>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</si>
  <si>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</si>
  <si>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</si>
  <si>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</si>
  <si>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</si>
  <si>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</si>
  <si>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</si>
  <si>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</si>
  <si>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</si>
  <si>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</si>
  <si>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</si>
  <si>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</si>
  <si>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</si>
  <si>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</si>
  <si>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</si>
  <si>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</si>
  <si>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</si>
  <si>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</si>
  <si>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</si>
  <si>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</si>
  <si>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</si>
  <si>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</si>
  <si>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</si>
  <si>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</si>
  <si>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</si>
  <si>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</si>
  <si>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</si>
  <si>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</si>
  <si>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</si>
  <si>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</si>
  <si>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</si>
  <si>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</si>
  <si>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</si>
  <si>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</si>
  <si>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</si>
  <si>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</si>
  <si>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</si>
  <si>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</si>
  <si>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</si>
  <si>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</si>
  <si>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</si>
  <si>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</si>
  <si>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</si>
  <si>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</si>
  <si>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</si>
  <si>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</si>
  <si>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</si>
  <si>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</si>
  <si>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</si>
  <si>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</si>
  <si>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</si>
  <si>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</si>
  <si>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</si>
  <si>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</si>
  <si>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</si>
  <si>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</si>
  <si>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</si>
  <si>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</si>
  <si>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</si>
  <si>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</si>
  <si>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</si>
  <si>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</si>
  <si>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</si>
  <si>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</si>
  <si>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</si>
  <si>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</si>
  <si>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</si>
  <si>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</si>
  <si>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</si>
  <si>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</si>
  <si>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</si>
  <si>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</si>
  <si>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</si>
  <si>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</si>
  <si>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</si>
  <si>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</si>
  <si>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</si>
  <si>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</si>
  <si>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</si>
  <si>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</si>
  <si>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</si>
  <si>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</si>
  <si>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</si>
  <si>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</si>
  <si>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</si>
  <si>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</si>
  <si>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</si>
  <si>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</si>
  <si>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</si>
  <si>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</si>
  <si>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</si>
  <si>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</si>
  <si>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</si>
  <si>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</si>
  <si>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</si>
  <si>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</si>
  <si>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</si>
  <si>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</si>
  <si>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</si>
  <si>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</si>
  <si>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</si>
  <si>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</si>
  <si>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</si>
  <si>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</si>
  <si>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</si>
  <si>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</si>
  <si>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</si>
  <si>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</si>
  <si>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</si>
  <si>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</si>
  <si>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</si>
  <si>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</si>
  <si>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</si>
  <si>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</si>
  <si>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</si>
  <si>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</si>
  <si>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</si>
  <si>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</si>
  <si>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</si>
  <si>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</si>
  <si>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</si>
  <si>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</si>
  <si>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</si>
  <si>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</si>
  <si>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</si>
  <si>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</si>
  <si>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</si>
  <si>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</si>
  <si>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</si>
  <si>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</si>
  <si>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</si>
  <si>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</si>
  <si>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</si>
  <si>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</si>
  <si>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</si>
  <si>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</si>
  <si>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</si>
  <si>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</si>
  <si>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</si>
  <si>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</si>
  <si>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</si>
  <si>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</si>
  <si>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</si>
  <si>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</si>
  <si>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</si>
  <si>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</si>
  <si>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</si>
  <si>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</si>
  <si>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</si>
  <si>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</si>
  <si>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</si>
  <si>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</si>
  <si>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</si>
  <si>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</si>
  <si>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</si>
  <si>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</si>
  <si>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</si>
  <si>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</si>
  <si>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</si>
  <si>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</si>
  <si>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</si>
  <si>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</si>
  <si>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</si>
  <si>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</si>
  <si>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</si>
  <si>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</si>
  <si>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</si>
  <si>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</si>
  <si>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</si>
  <si>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</si>
  <si>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</si>
  <si>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</si>
  <si>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</si>
  <si>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</si>
  <si>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</si>
  <si>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</si>
  <si>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</si>
  <si>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</si>
  <si>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</si>
  <si>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</si>
  <si>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</si>
  <si>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</si>
  <si>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</si>
  <si>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</si>
  <si>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</si>
  <si>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</si>
  <si>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</si>
  <si>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</si>
  <si>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</si>
  <si>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</si>
  <si>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</si>
  <si>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</si>
  <si>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</si>
  <si>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</si>
  <si>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</si>
  <si>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</si>
  <si>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</si>
  <si>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</si>
  <si>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</si>
  <si>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</si>
  <si>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</si>
  <si>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</si>
  <si>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</si>
  <si>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</si>
  <si>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</si>
  <si>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</si>
  <si>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</si>
  <si>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</si>
  <si>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</si>
  <si>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</si>
  <si>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</si>
  <si>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</si>
  <si>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</si>
  <si>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</si>
  <si>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</si>
  <si>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</si>
  <si>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</si>
  <si>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</si>
  <si>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</si>
  <si>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</si>
  <si>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</si>
  <si>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</si>
  <si>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</si>
  <si>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</si>
  <si>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</si>
  <si>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</si>
  <si>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</si>
  <si>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</si>
  <si>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</si>
  <si>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</si>
  <si>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</si>
  <si>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</si>
  <si>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</si>
  <si>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</si>
  <si>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</si>
  <si>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</si>
  <si>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</si>
  <si>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</si>
  <si>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</si>
  <si>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</si>
  <si>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</si>
  <si>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</si>
  <si>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</si>
  <si>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</si>
  <si>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</si>
  <si>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</si>
  <si>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</si>
  <si>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</si>
  <si>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</si>
  <si>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</si>
  <si>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</si>
  <si>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</si>
  <si>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</si>
  <si>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</si>
  <si>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</si>
  <si>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</si>
  <si>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</si>
  <si>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</si>
  <si>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</si>
  <si>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</si>
  <si>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</si>
  <si>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</si>
  <si>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</si>
  <si>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</si>
  <si>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</si>
  <si>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</si>
  <si>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</si>
  <si>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</si>
  <si>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</si>
  <si>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</si>
  <si>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</si>
  <si>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</si>
  <si>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</si>
  <si>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</si>
  <si>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</si>
  <si>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</si>
  <si>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</si>
  <si>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</si>
  <si>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</si>
  <si>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</si>
  <si>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</si>
  <si>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</si>
  <si>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</si>
  <si>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</si>
  <si>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</si>
  <si>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</si>
  <si>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</si>
  <si>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</si>
  <si>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</si>
  <si>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</si>
  <si>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</si>
  <si>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</si>
  <si>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</si>
  <si>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</si>
  <si>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</si>
  <si>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</si>
  <si>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</si>
  <si>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</si>
  <si>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</si>
  <si>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</si>
  <si>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</si>
  <si>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</si>
  <si>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</si>
  <si>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</si>
  <si>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</si>
  <si>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</si>
  <si>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</si>
  <si>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</si>
  <si>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</si>
  <si>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</si>
  <si>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</si>
  <si>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</si>
  <si>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</si>
  <si>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</si>
  <si>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</si>
  <si>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</si>
  <si>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</si>
  <si>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</si>
  <si>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</si>
  <si>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</si>
  <si>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</si>
  <si>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</si>
  <si>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</si>
  <si>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</si>
  <si>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</si>
  <si>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</si>
  <si>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</si>
  <si>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</si>
  <si>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</si>
  <si>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</si>
  <si>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</si>
  <si>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</si>
  <si>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</si>
  <si>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</si>
  <si>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</si>
  <si>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</si>
  <si>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</si>
  <si>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</si>
  <si>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</si>
  <si>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</si>
  <si>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</si>
  <si>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</si>
  <si>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</si>
  <si>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</si>
  <si>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</si>
  <si>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</si>
  <si>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</si>
  <si>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</si>
  <si>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</si>
  <si>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</si>
  <si>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</si>
  <si>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</si>
  <si>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</si>
  <si>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</si>
  <si>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</si>
  <si>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</si>
  <si>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</si>
  <si>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</si>
  <si>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</si>
  <si>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</si>
  <si>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</si>
  <si>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</si>
  <si>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</si>
  <si>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</si>
  <si>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</si>
  <si>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</si>
  <si>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</si>
  <si>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</si>
  <si>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</si>
  <si>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</si>
  <si>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</si>
  <si>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</si>
  <si>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</si>
  <si>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</si>
  <si>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</si>
  <si>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</si>
  <si>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</si>
  <si>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</si>
  <si>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</si>
  <si>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</si>
  <si>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</si>
  <si>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</si>
  <si>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</si>
  <si>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</si>
  <si>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</si>
  <si>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</si>
  <si>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</si>
  <si>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</si>
  <si>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</si>
  <si>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</si>
  <si>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</si>
  <si>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</si>
  <si>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</si>
  <si>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</si>
  <si>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</si>
  <si>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</si>
  <si>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</si>
  <si>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</si>
  <si>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</si>
  <si>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</si>
  <si>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</si>
  <si>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</si>
  <si>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</si>
  <si>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</si>
  <si>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</si>
  <si>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</si>
  <si>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</si>
  <si>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</si>
  <si>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</si>
  <si>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</si>
  <si>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</si>
  <si>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</si>
  <si>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</si>
  <si>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</si>
  <si>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</si>
  <si>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</si>
  <si>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</si>
  <si>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</si>
  <si>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</si>
  <si>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</si>
  <si>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</si>
  <si>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</si>
  <si>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</si>
  <si>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</si>
  <si>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</si>
  <si>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</si>
  <si>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</si>
  <si>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</si>
  <si>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</si>
  <si>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</si>
  <si>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</si>
  <si>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</si>
  <si>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</si>
  <si>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</si>
  <si>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</si>
  <si>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</si>
  <si>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</si>
  <si>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</si>
  <si>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</si>
  <si>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</si>
  <si>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</si>
  <si>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</si>
  <si>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</si>
  <si>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</si>
  <si>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</si>
  <si>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</si>
  <si>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</si>
  <si>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</si>
  <si>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</si>
  <si>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</si>
  <si>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</si>
  <si>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</si>
  <si>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</si>
  <si>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</si>
  <si>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</si>
  <si>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</si>
  <si>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</si>
  <si>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</si>
  <si>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</si>
  <si>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</si>
  <si>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</si>
  <si>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</si>
  <si>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</si>
  <si>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</si>
  <si>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</si>
  <si>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</si>
  <si>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</si>
  <si>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</si>
  <si>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</si>
  <si>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</si>
  <si>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</si>
  <si>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</si>
  <si>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</si>
  <si>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</si>
  <si>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</si>
  <si>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</si>
  <si>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</si>
  <si>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</si>
  <si>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</si>
  <si>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</si>
  <si>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</si>
  <si>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</si>
  <si>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</si>
  <si>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</si>
  <si>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</si>
  <si>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</si>
  <si>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</si>
  <si>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</si>
  <si>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</si>
  <si>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</si>
  <si>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</si>
  <si>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</si>
  <si>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</si>
  <si>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</si>
  <si>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</si>
  <si>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</si>
  <si>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</si>
  <si>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</si>
  <si>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</si>
  <si>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</si>
  <si>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</si>
  <si>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</si>
  <si>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</si>
  <si>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</si>
  <si>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</si>
  <si>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</si>
  <si>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</si>
  <si>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</si>
  <si>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</si>
  <si>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</si>
  <si>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</si>
  <si>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</si>
  <si>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</si>
  <si>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</si>
  <si>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</si>
  <si>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</si>
  <si>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</si>
  <si>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</si>
  <si>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</si>
  <si>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</si>
  <si>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</si>
  <si>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</si>
  <si>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</si>
  <si>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</si>
  <si>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</si>
  <si>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</si>
  <si>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</si>
  <si>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</si>
  <si>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</si>
  <si>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</si>
  <si>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</si>
  <si>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</si>
  <si>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</si>
  <si>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</si>
  <si>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</si>
  <si>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</si>
  <si>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</si>
  <si>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</si>
  <si>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</si>
  <si>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</si>
  <si>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</si>
  <si>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</si>
  <si>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</si>
  <si>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</si>
  <si>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</si>
  <si>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</si>
  <si>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</si>
  <si>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</si>
  <si>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</si>
  <si>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</si>
  <si>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</si>
  <si>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</si>
  <si>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</si>
  <si>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</si>
  <si>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</si>
  <si>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</si>
  <si>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</si>
  <si>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</si>
  <si>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</si>
  <si>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</si>
  <si>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</si>
  <si>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</si>
  <si>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</si>
  <si>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</si>
  <si>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</si>
  <si>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</si>
  <si>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</si>
  <si>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</si>
  <si>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</si>
  <si>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</si>
  <si>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</si>
  <si>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</si>
  <si>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</si>
  <si>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</si>
  <si>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</si>
  <si>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</si>
  <si>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</si>
  <si>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</si>
  <si>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</si>
  <si>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</si>
  <si>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</si>
  <si>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</si>
  <si>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</si>
  <si>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</si>
  <si>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</si>
  <si>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</si>
  <si>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</si>
  <si>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</si>
  <si>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</si>
  <si>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</si>
  <si>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</si>
  <si>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</si>
  <si>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</si>
  <si>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</si>
  <si>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</si>
  <si>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</si>
  <si>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</si>
  <si>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</si>
  <si>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</si>
  <si>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</si>
  <si>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</si>
  <si>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</si>
  <si>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</si>
  <si>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</si>
  <si>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</si>
  <si>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</si>
  <si>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</si>
  <si>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</si>
  <si>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</si>
  <si>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</si>
  <si>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</si>
  <si>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</si>
  <si>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</si>
  <si>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</si>
  <si>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</si>
  <si>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</si>
  <si>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</si>
  <si>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</si>
  <si>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</si>
  <si>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</si>
  <si>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</si>
  <si>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</si>
  <si>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</si>
  <si>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</si>
  <si>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</si>
  <si>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</si>
  <si>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</si>
  <si>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</si>
  <si>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</si>
  <si>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</si>
  <si>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</si>
  <si>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</si>
  <si>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</si>
  <si>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</si>
  <si>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</si>
  <si>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</si>
  <si>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</si>
  <si>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</si>
  <si>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</si>
  <si>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</si>
  <si>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</si>
  <si>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</si>
  <si>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</si>
  <si>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</si>
  <si>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</si>
  <si>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</si>
  <si>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</si>
  <si>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</si>
  <si>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</si>
  <si>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</si>
  <si>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</si>
  <si>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</si>
  <si>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</si>
  <si>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</si>
  <si>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</si>
  <si>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</si>
  <si>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</si>
  <si>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</si>
  <si>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</si>
  <si>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</si>
  <si>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</si>
  <si>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</si>
  <si>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</si>
  <si>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</si>
  <si>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</si>
  <si>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</si>
  <si>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</si>
  <si>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</si>
  <si>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</si>
  <si>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</si>
  <si>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</si>
  <si>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</si>
  <si>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</si>
  <si>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</si>
  <si>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</si>
  <si>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</si>
  <si>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</si>
  <si>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</si>
  <si>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</si>
  <si>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</si>
  <si>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</si>
  <si>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</si>
  <si>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</si>
  <si>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</si>
  <si>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</si>
  <si>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</si>
  <si>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</si>
  <si>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</si>
  <si>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</si>
  <si>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</si>
  <si>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</si>
  <si>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</si>
  <si>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</si>
  <si>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</si>
  <si>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</si>
  <si>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</si>
  <si>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</si>
  <si>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</si>
  <si>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</si>
  <si>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</si>
  <si>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</si>
  <si>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</si>
  <si>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</si>
  <si>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</si>
  <si>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</si>
  <si>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</si>
  <si>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</si>
  <si>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</si>
  <si>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</si>
  <si>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</si>
  <si>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</si>
  <si>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</si>
  <si>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</si>
  <si>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</si>
  <si>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</si>
  <si>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</si>
  <si>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</si>
  <si>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</si>
  <si>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</si>
  <si>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</si>
  <si>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</si>
  <si>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</si>
  <si>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</si>
  <si>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</si>
  <si>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</si>
  <si>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</si>
  <si>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</si>
  <si>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</si>
  <si>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</si>
  <si>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</si>
  <si>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</si>
  <si>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</si>
  <si>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</si>
  <si>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</si>
  <si>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</si>
  <si>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</si>
  <si>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</si>
  <si>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</si>
  <si>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</si>
  <si>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</si>
  <si>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</si>
  <si>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</si>
  <si>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</si>
  <si>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</si>
  <si>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</si>
  <si>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</si>
  <si>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</si>
  <si>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</si>
  <si>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</si>
  <si>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</si>
  <si>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</si>
  <si>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</si>
  <si>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</si>
  <si>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</si>
  <si>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</si>
  <si>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</si>
  <si>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</si>
  <si>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</si>
  <si>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</si>
  <si>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</si>
  <si>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</si>
  <si>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</si>
  <si>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</si>
  <si>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</si>
  <si>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</si>
  <si>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</si>
  <si>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</si>
  <si>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</si>
  <si>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</si>
  <si>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</si>
  <si>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</si>
  <si>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</si>
  <si>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</si>
  <si>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</si>
  <si>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</si>
  <si>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</si>
  <si>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</si>
  <si>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</si>
  <si>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</si>
  <si>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</si>
  <si>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</si>
  <si>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</si>
  <si>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</si>
  <si>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</si>
  <si>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</si>
  <si>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</si>
  <si>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</si>
  <si>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</si>
  <si>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</si>
  <si>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</si>
  <si>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</si>
  <si>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</si>
  <si>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</si>
  <si>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</si>
  <si>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</si>
  <si>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</si>
  <si>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</si>
  <si>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</si>
  <si>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</si>
  <si>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</si>
  <si>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</si>
  <si>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</si>
  <si>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</si>
  <si>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</si>
  <si>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</si>
  <si>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</si>
  <si>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</si>
  <si>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</si>
  <si>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</si>
  <si>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</si>
  <si>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</si>
  <si>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</si>
  <si>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</si>
  <si>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</si>
  <si>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</si>
  <si>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</si>
  <si>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</si>
  <si>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</si>
  <si>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</si>
  <si>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</si>
  <si>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</si>
  <si>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</si>
  <si>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</si>
  <si>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</si>
  <si>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</si>
  <si>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</si>
  <si>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</si>
  <si>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</si>
  <si>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</si>
  <si>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</si>
  <si>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</si>
  <si>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</si>
  <si>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</si>
  <si>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</si>
  <si>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</si>
  <si>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</si>
  <si>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</si>
  <si>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</si>
  <si>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</si>
  <si>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</si>
  <si>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</si>
  <si>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</si>
  <si>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</si>
  <si>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</si>
  <si>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</si>
  <si>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</si>
  <si>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</si>
  <si>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</si>
  <si>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</si>
  <si>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</si>
  <si>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</si>
  <si>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</si>
  <si>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</si>
  <si>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</si>
  <si>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</si>
  <si>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</si>
  <si>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</si>
  <si>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</si>
  <si>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</si>
  <si>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</si>
  <si>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</si>
  <si>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</si>
  <si>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</si>
  <si>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</si>
  <si>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</si>
  <si>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</si>
  <si>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</si>
  <si>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</si>
  <si>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</si>
  <si>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</si>
  <si>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</si>
  <si>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</si>
  <si>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</si>
  <si>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</si>
  <si>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</si>
  <si>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</si>
  <si>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</si>
  <si>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</si>
  <si>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</si>
  <si>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</si>
  <si>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</si>
  <si>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</si>
  <si>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</si>
  <si>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</si>
  <si>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</si>
  <si>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</si>
  <si>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</si>
  <si>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</si>
  <si>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</si>
  <si>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</si>
  <si>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</si>
  <si>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</si>
  <si>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</si>
  <si>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</si>
  <si>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</si>
  <si>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</si>
  <si>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</si>
  <si>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</si>
  <si>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</si>
  <si>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</si>
  <si>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</si>
  <si>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</si>
  <si>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</si>
  <si>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</si>
  <si>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</si>
  <si>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</si>
  <si>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</si>
  <si>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</si>
  <si>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</si>
  <si>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</si>
  <si>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</si>
  <si>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</si>
  <si>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</si>
  <si>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</si>
  <si>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</si>
  <si>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</si>
  <si>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</si>
  <si>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</si>
  <si>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</si>
  <si>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</si>
  <si>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</si>
  <si>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</si>
  <si>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</si>
  <si>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</si>
  <si>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</si>
  <si>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</si>
  <si>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</si>
  <si>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</si>
  <si>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</si>
  <si>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</si>
  <si>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</si>
  <si>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</si>
  <si>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</si>
  <si>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</si>
  <si>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</si>
  <si>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</si>
  <si>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</si>
  <si>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</si>
  <si>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</si>
  <si>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</si>
  <si>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</si>
  <si>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</si>
  <si>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</si>
  <si>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</si>
  <si>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</si>
  <si>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</si>
  <si>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</si>
  <si>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</si>
  <si>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</si>
  <si>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</si>
  <si>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</si>
  <si>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</si>
  <si>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</si>
  <si>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</si>
  <si>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</si>
  <si>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</si>
  <si>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</si>
  <si>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</si>
  <si>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</si>
  <si>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</si>
  <si>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</si>
  <si>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</si>
  <si>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</si>
  <si>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</si>
  <si>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</si>
  <si>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</si>
  <si>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</si>
  <si>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</si>
  <si>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</si>
  <si>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</si>
  <si>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</si>
  <si>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</si>
  <si>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</si>
  <si>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</si>
  <si>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</si>
  <si>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</si>
  <si>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</si>
  <si>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</si>
  <si>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</si>
  <si>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</si>
  <si>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</si>
  <si>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</si>
  <si>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</si>
  <si>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</si>
  <si>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</si>
  <si>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</si>
  <si>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</si>
  <si>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</si>
  <si>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</si>
  <si>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</si>
  <si>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</si>
  <si>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</si>
  <si>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</si>
  <si>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</si>
  <si>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</si>
  <si>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</si>
  <si>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</si>
  <si>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</si>
  <si>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</si>
  <si>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</si>
  <si>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</si>
  <si>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</si>
  <si>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</si>
  <si>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</si>
  <si>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</si>
  <si>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</si>
  <si>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</si>
  <si>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</si>
  <si>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</si>
  <si>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</si>
  <si>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</si>
  <si>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</si>
  <si>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</si>
  <si>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</si>
  <si>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</si>
  <si>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</si>
  <si>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</si>
  <si>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</si>
  <si>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</si>
  <si>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</si>
  <si>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</si>
  <si>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</si>
  <si>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</si>
  <si>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</si>
  <si>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</si>
  <si>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</si>
  <si>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</si>
  <si>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</si>
  <si>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</si>
  <si>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</si>
  <si>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</si>
  <si>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</si>
  <si>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</si>
  <si>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</si>
  <si>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</si>
  <si>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</si>
  <si>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</si>
  <si>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</si>
  <si>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</si>
  <si>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</si>
  <si>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</si>
  <si>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</si>
  <si>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</si>
  <si>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</si>
  <si>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</si>
  <si>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</si>
  <si>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</si>
  <si>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</si>
  <si>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</si>
  <si>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</si>
  <si>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</si>
  <si>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</si>
  <si>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</si>
  <si>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</si>
  <si>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</si>
  <si>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</si>
  <si>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</si>
  <si>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</si>
  <si>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</si>
  <si>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</si>
  <si>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</si>
  <si>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</si>
  <si>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</si>
  <si>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</si>
  <si>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</si>
  <si>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</si>
  <si>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</si>
  <si>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</si>
  <si>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</si>
  <si>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</si>
  <si>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</si>
  <si>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</si>
  <si>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</si>
  <si>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</si>
  <si>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</si>
  <si>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</si>
  <si>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</si>
  <si>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</si>
  <si>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</si>
  <si>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</si>
  <si>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</si>
  <si>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</si>
  <si>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</si>
  <si>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</si>
  <si>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</si>
  <si>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</si>
  <si>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</si>
  <si>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</si>
  <si>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</si>
  <si>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</si>
  <si>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</si>
  <si>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</si>
  <si>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</si>
  <si>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</si>
  <si>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</si>
  <si>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</si>
  <si>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</si>
  <si>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</si>
  <si>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</si>
  <si>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</si>
  <si>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</si>
  <si>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</si>
  <si>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</si>
  <si>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</si>
  <si>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</si>
  <si>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</si>
  <si>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</si>
  <si>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</si>
  <si>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</si>
  <si>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</si>
  <si>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</si>
  <si>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</si>
  <si>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</si>
  <si>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</si>
  <si>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</si>
  <si>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</si>
  <si>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</si>
  <si>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</si>
  <si>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</si>
  <si>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</si>
  <si>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</si>
  <si>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</si>
  <si>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</si>
  <si>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</si>
  <si>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</si>
  <si>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</si>
  <si>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</si>
  <si>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</si>
  <si>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</si>
  <si>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</si>
  <si>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</si>
  <si>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</si>
  <si>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</si>
  <si>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</si>
  <si>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</si>
  <si>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</si>
  <si>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</si>
  <si>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</si>
  <si>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</si>
  <si>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</si>
  <si>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</si>
  <si>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</si>
  <si>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</si>
  <si>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</si>
  <si>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</si>
  <si>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</si>
  <si>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</si>
  <si>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</si>
  <si>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</si>
  <si>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</si>
  <si>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</si>
  <si>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</si>
  <si>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</si>
  <si>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</si>
  <si>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</si>
  <si>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</si>
  <si>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</si>
  <si>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</si>
  <si>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</si>
  <si>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</si>
  <si>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</si>
  <si>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</si>
  <si>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</si>
  <si>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</si>
  <si>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</si>
  <si>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</si>
  <si>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</si>
  <si>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</si>
  <si>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</si>
  <si>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</si>
  <si>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</si>
  <si>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</si>
  <si>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</si>
  <si>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</si>
  <si>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</si>
  <si>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</si>
  <si>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</si>
  <si>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</si>
  <si>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</si>
  <si>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</si>
  <si>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</si>
  <si>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</si>
  <si>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</si>
  <si>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</si>
  <si>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</si>
  <si>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</si>
  <si>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</si>
  <si>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</si>
  <si>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</si>
  <si>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</si>
  <si>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</si>
  <si>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</si>
  <si>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</si>
  <si>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</si>
  <si>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</si>
  <si>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</si>
  <si>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</si>
  <si>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</si>
  <si>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</si>
  <si>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</si>
  <si>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</si>
  <si>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</si>
  <si>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</si>
  <si>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</si>
  <si>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</si>
  <si>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</si>
  <si>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</si>
  <si>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</si>
  <si>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</si>
  <si>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</si>
  <si>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</si>
  <si>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</si>
  <si>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</si>
  <si>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</si>
  <si>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</si>
  <si>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</si>
  <si>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</si>
  <si>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</si>
  <si>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</si>
  <si>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</si>
  <si>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</si>
  <si>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</si>
  <si>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</si>
  <si>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</si>
  <si>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</si>
  <si>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</si>
  <si>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</si>
  <si>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</si>
  <si>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</si>
  <si>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</si>
  <si>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</si>
  <si>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</si>
  <si>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</si>
  <si>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</si>
  <si>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</si>
  <si>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</si>
  <si>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</si>
  <si>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</si>
  <si>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</si>
  <si>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</si>
  <si>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</si>
  <si>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</si>
  <si>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</si>
  <si>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</si>
  <si>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</si>
  <si>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</si>
  <si>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</si>
  <si>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</si>
  <si>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</si>
  <si>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</si>
  <si>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</si>
  <si>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</si>
  <si>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</si>
  <si>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</si>
  <si>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</si>
  <si>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</si>
  <si>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</si>
  <si>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</si>
  <si>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</si>
  <si>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</si>
  <si>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</si>
  <si>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</si>
  <si>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</si>
  <si>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</si>
  <si>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</si>
  <si>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</si>
  <si>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</si>
  <si>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</si>
  <si>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</si>
  <si>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</si>
  <si>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</si>
  <si>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</si>
  <si>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</si>
  <si>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</si>
  <si>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</si>
  <si>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</si>
  <si>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</si>
  <si>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</si>
  <si>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</si>
  <si>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</si>
  <si>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</si>
  <si>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</si>
  <si>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</si>
  <si>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</si>
  <si>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</si>
  <si>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</si>
  <si>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</si>
  <si>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</si>
  <si>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</si>
  <si>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</si>
  <si>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</si>
  <si>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</si>
  <si>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</si>
  <si>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</si>
  <si>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</si>
  <si>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</si>
  <si>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</si>
  <si>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</si>
  <si>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</si>
  <si>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</si>
  <si>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</si>
  <si>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</si>
  <si>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</si>
  <si>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</si>
  <si>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</si>
  <si>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</si>
  <si>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</si>
  <si>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</si>
  <si>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</si>
  <si>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</si>
  <si>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</si>
  <si>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</si>
  <si>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</si>
  <si>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</si>
  <si>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</si>
  <si>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</si>
  <si>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</si>
  <si>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</si>
  <si>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</si>
  <si>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</si>
  <si>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</si>
  <si>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</si>
  <si>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</si>
  <si>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</si>
  <si>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</si>
  <si>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</si>
  <si>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</si>
  <si>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</si>
  <si>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</si>
  <si>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</si>
  <si>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</si>
  <si>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</si>
  <si>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</si>
  <si>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</si>
  <si>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</si>
  <si>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</si>
  <si>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</si>
  <si>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</si>
  <si>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</si>
  <si>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</si>
  <si>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</si>
  <si>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</si>
  <si>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</si>
  <si>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</si>
  <si>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</si>
  <si>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</si>
  <si>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</si>
  <si>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</si>
  <si>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</si>
  <si>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</si>
  <si>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</si>
  <si>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</si>
  <si>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</si>
  <si>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</si>
  <si>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</si>
  <si>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</si>
  <si>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</si>
  <si>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</si>
  <si>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</si>
  <si>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</si>
  <si>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</si>
  <si>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</si>
  <si>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</si>
  <si>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</si>
  <si>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</si>
  <si>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</si>
  <si>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</si>
  <si>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</si>
  <si>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</si>
  <si>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</si>
  <si>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</si>
  <si>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</si>
  <si>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</si>
  <si>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</si>
  <si>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</si>
  <si>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</si>
  <si>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</si>
  <si>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</si>
  <si>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</si>
  <si>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</si>
  <si>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</si>
  <si>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</si>
  <si>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</si>
  <si>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</si>
  <si>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</si>
  <si>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</si>
  <si>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</si>
  <si>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</si>
  <si>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</si>
  <si>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</si>
  <si>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</si>
  <si>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</si>
  <si>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</si>
  <si>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</si>
  <si>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</si>
  <si>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</si>
  <si>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</si>
  <si>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</si>
  <si>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</si>
  <si>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</si>
  <si>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</si>
  <si>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</si>
  <si>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</si>
  <si>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</si>
  <si>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</si>
  <si>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</si>
  <si>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</si>
  <si>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</si>
  <si>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</si>
  <si>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</si>
  <si>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</si>
  <si>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</si>
  <si>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</si>
  <si>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</si>
  <si>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</si>
  <si>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</si>
  <si>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</si>
  <si>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</si>
  <si>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</si>
  <si>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</si>
  <si>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</si>
  <si>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</si>
  <si>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</si>
  <si>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</si>
  <si>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</si>
  <si>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</si>
  <si>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</si>
  <si>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</si>
  <si>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</si>
  <si>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</si>
  <si>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</si>
  <si>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</si>
  <si>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</si>
  <si>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</si>
  <si>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</si>
  <si>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</si>
  <si>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</si>
  <si>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</si>
  <si>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</si>
  <si>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</si>
  <si>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</si>
  <si>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</si>
  <si>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</si>
  <si>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</si>
  <si>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</si>
  <si>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</si>
  <si>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</si>
  <si>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</si>
  <si>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</si>
  <si>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</si>
  <si>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</si>
  <si>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</si>
  <si>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</si>
  <si>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</si>
  <si>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</si>
  <si>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</si>
  <si>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</si>
  <si>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</si>
  <si>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</si>
  <si>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</si>
  <si>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</si>
  <si>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</si>
  <si>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</si>
  <si>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</si>
  <si>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</si>
  <si>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</si>
  <si>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</si>
  <si>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</si>
  <si>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</si>
  <si>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</si>
  <si>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</si>
  <si>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</si>
  <si>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</si>
  <si>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</si>
  <si>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</si>
  <si>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</si>
  <si>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</si>
  <si>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</si>
  <si>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</si>
  <si>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</si>
  <si>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</si>
  <si>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</si>
  <si>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</si>
  <si>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</si>
  <si>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</si>
  <si>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</si>
  <si>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</si>
  <si>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</si>
  <si>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</si>
  <si>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</si>
  <si>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</si>
  <si>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</si>
  <si>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</si>
  <si>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</si>
  <si>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</si>
  <si>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</si>
  <si>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</si>
  <si>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</si>
  <si>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</si>
  <si>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</si>
  <si>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</si>
  <si>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</si>
  <si>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</si>
  <si>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</si>
  <si>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</si>
  <si>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</si>
  <si>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</si>
  <si>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</si>
  <si>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</si>
  <si>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</si>
  <si>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</si>
  <si>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</si>
  <si>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</si>
  <si>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</si>
  <si>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</si>
  <si>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</si>
  <si>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</si>
  <si>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</si>
  <si>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</si>
  <si>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</si>
  <si>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</si>
  <si>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</si>
  <si>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</si>
  <si>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</si>
  <si>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</si>
  <si>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</si>
  <si>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</si>
  <si>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</si>
  <si>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</si>
  <si>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</si>
  <si>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</si>
  <si>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</si>
  <si>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</si>
  <si>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</si>
  <si>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</si>
  <si>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</si>
  <si>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</si>
  <si>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</si>
  <si>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</si>
  <si>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</si>
  <si>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</si>
  <si>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</si>
  <si>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</si>
  <si>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</si>
  <si>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</si>
  <si>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</si>
  <si>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</si>
  <si>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</si>
  <si>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</si>
  <si>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</si>
  <si>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</si>
  <si>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</si>
  <si>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</si>
  <si>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</si>
  <si>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</si>
  <si>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</si>
  <si>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</si>
  <si>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</si>
  <si>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</si>
  <si>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</si>
  <si>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</si>
  <si>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</si>
  <si>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</si>
  <si>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</si>
  <si>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</si>
  <si>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</si>
  <si>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</si>
  <si>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</si>
  <si>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</si>
  <si>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</si>
  <si>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</si>
  <si>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</si>
  <si>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</si>
  <si>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</si>
  <si>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</si>
  <si>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</si>
  <si>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</si>
  <si>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</si>
  <si>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</si>
  <si>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</si>
  <si>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</si>
  <si>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</si>
  <si>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</si>
  <si>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</si>
  <si>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</si>
  <si>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</si>
  <si>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</si>
  <si>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</si>
  <si>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</si>
  <si>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</si>
  <si>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</si>
  <si>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</si>
  <si>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</si>
  <si>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</si>
  <si>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</si>
  <si>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</si>
  <si>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</si>
  <si>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</si>
  <si>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</si>
  <si>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</si>
  <si>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</si>
  <si>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</si>
  <si>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</si>
  <si>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</si>
  <si>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</si>
  <si>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</si>
  <si>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</si>
  <si>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</si>
  <si>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</si>
  <si>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</si>
  <si>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</si>
  <si>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</si>
  <si>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</si>
  <si>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</si>
  <si>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</si>
  <si>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</si>
  <si>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</si>
  <si>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</si>
  <si>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</si>
  <si>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</si>
  <si>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</si>
  <si>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</si>
  <si>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</si>
  <si>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</si>
  <si>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</si>
  <si>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</si>
  <si>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</si>
  <si>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</si>
  <si>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</si>
  <si>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</si>
  <si>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</si>
  <si>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</si>
  <si>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</si>
  <si>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</si>
  <si>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</si>
  <si>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</si>
  <si>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</si>
  <si>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</si>
  <si>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</si>
  <si>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</si>
  <si>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</si>
  <si>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</si>
  <si>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</si>
  <si>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</si>
  <si>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</si>
  <si>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</si>
  <si>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</si>
  <si>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</si>
  <si>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</si>
  <si>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</si>
  <si>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</si>
  <si>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</si>
  <si>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</si>
  <si>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</si>
  <si>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</si>
  <si>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</si>
  <si>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</si>
  <si>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</si>
  <si>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</si>
  <si>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</si>
  <si>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</si>
  <si>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</si>
  <si>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</si>
  <si>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</si>
  <si>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</si>
  <si>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</si>
  <si>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</si>
  <si>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</si>
  <si>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</si>
  <si>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</si>
  <si>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</si>
  <si>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</si>
  <si>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</si>
  <si>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</si>
  <si>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</si>
  <si>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</si>
  <si>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</si>
  <si>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</si>
  <si>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</si>
  <si>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</si>
  <si>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</si>
  <si>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</si>
  <si>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</si>
  <si>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</si>
  <si>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</si>
  <si>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</si>
  <si>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</si>
  <si>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</si>
  <si>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</si>
  <si>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</si>
  <si>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</si>
  <si>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</si>
  <si>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</si>
  <si>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</si>
  <si>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</si>
  <si>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</si>
  <si>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</si>
  <si>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</si>
  <si>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</si>
  <si>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</si>
  <si>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</si>
  <si>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</si>
  <si>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</si>
  <si>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</si>
  <si>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</si>
  <si>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</si>
  <si>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</si>
  <si>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</si>
  <si>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</si>
  <si>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</si>
  <si>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</si>
  <si>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</si>
  <si>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</si>
  <si>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</si>
  <si>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</si>
  <si>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</si>
  <si>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</si>
  <si>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</si>
  <si>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</si>
  <si>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</si>
  <si>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</si>
  <si>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</si>
  <si>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</si>
  <si>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</si>
  <si>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</si>
  <si>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</si>
  <si>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</si>
  <si>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</si>
  <si>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</si>
  <si>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</si>
  <si>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</si>
  <si>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</si>
  <si>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</si>
  <si>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</si>
  <si>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</si>
  <si>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</si>
  <si>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</si>
  <si>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</si>
  <si>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</si>
  <si>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</si>
  <si>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</si>
  <si>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</si>
  <si>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</si>
  <si>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</si>
  <si>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</si>
  <si>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</si>
  <si>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</si>
  <si>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</si>
  <si>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</si>
  <si>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</si>
  <si>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</si>
  <si>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</si>
  <si>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</si>
  <si>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</si>
  <si>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</si>
  <si>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</si>
  <si>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</si>
  <si>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</si>
  <si>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</si>
  <si>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</si>
  <si>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</si>
  <si>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</si>
  <si>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</si>
  <si>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</si>
  <si>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</si>
  <si>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</si>
  <si>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</si>
  <si>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</si>
  <si>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</si>
  <si>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</si>
  <si>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</si>
  <si>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</si>
  <si>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</si>
  <si>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</si>
  <si>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</si>
  <si>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</si>
  <si>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</si>
  <si>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</si>
  <si>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</si>
  <si>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</si>
  <si>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</si>
  <si>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</si>
  <si>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</si>
  <si>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</si>
  <si>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</si>
  <si>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</si>
  <si>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</si>
  <si>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</si>
  <si>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</si>
  <si>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</si>
  <si>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</si>
  <si>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</si>
  <si>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</si>
  <si>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</si>
  <si>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</si>
  <si>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</si>
  <si>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</si>
  <si>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</si>
  <si>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</si>
  <si>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</si>
  <si>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</si>
  <si>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</si>
  <si>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</si>
  <si>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</si>
  <si>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</si>
  <si>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</si>
  <si>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</si>
  <si>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</si>
  <si>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</si>
  <si>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</si>
  <si>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</si>
  <si>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</si>
  <si>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</si>
  <si>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</si>
  <si>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</si>
  <si>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</si>
  <si>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</si>
  <si>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</si>
  <si>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</si>
  <si>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</si>
  <si>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</si>
  <si>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</si>
  <si>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</si>
  <si>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</si>
  <si>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</si>
  <si>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</si>
  <si>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</si>
  <si>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</si>
  <si>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</si>
  <si>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</si>
  <si>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</si>
  <si>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</si>
  <si>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</si>
  <si>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</si>
  <si>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</si>
  <si>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</si>
  <si>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</si>
  <si>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</si>
  <si>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</si>
  <si>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</si>
  <si>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SF2022</t>
  </si>
  <si>
    <t>SF Office</t>
  </si>
  <si>
    <t>1 Front Street</t>
  </si>
  <si>
    <t>San Francisco</t>
  </si>
  <si>
    <t>CA</t>
  </si>
  <si>
    <t>USA</t>
  </si>
  <si>
    <t xml:space="preserve">Gross </t>
  </si>
  <si>
    <t>Yes</t>
  </si>
  <si>
    <t xml:space="preserve">Landlord </t>
  </si>
  <si>
    <t xml:space="preserve">No </t>
  </si>
  <si>
    <t>Not Applicable</t>
  </si>
  <si>
    <t>Tenant</t>
  </si>
  <si>
    <t>WELL HSR</t>
  </si>
  <si>
    <t>Composting for office</t>
  </si>
  <si>
    <t>BS078A</t>
  </si>
  <si>
    <t>100 Crossing</t>
  </si>
  <si>
    <t xml:space="preserve">MA </t>
  </si>
  <si>
    <t>01702</t>
  </si>
  <si>
    <t>E-Waste Recycling Events, Full Single Stream Recycling Program, Composting, Earth Day Events</t>
  </si>
  <si>
    <t>BS078B</t>
  </si>
  <si>
    <t>175 Crossing</t>
  </si>
  <si>
    <t>BS078C</t>
  </si>
  <si>
    <t>200 Crossing</t>
  </si>
  <si>
    <t>BS078D</t>
  </si>
  <si>
    <t>200 Staples</t>
  </si>
  <si>
    <t>NNN</t>
  </si>
  <si>
    <t>100 Staples</t>
  </si>
  <si>
    <t>Building Unoccupied</t>
  </si>
  <si>
    <t>BS081</t>
  </si>
  <si>
    <t>690 Canton</t>
  </si>
  <si>
    <t>02090</t>
  </si>
  <si>
    <t>SW corner of Whitewood Rd. and Baxter Rd.</t>
  </si>
  <si>
    <t>DE</t>
  </si>
  <si>
    <t>Jaidan IOS</t>
  </si>
  <si>
    <t>none</t>
  </si>
  <si>
    <t>425, 431, 433, 435 Old Airport Road</t>
  </si>
  <si>
    <t>FL</t>
  </si>
  <si>
    <t>VA</t>
  </si>
  <si>
    <t>1201 Cavalier</t>
  </si>
  <si>
    <t>23745 Pebble Run</t>
  </si>
  <si>
    <t>MA</t>
  </si>
  <si>
    <t>GA</t>
  </si>
  <si>
    <t>42 Artley</t>
  </si>
  <si>
    <t>1290 US 41 Bypass</t>
  </si>
  <si>
    <t>AZ</t>
  </si>
  <si>
    <t>Retrofit Complete - Center is Operating</t>
  </si>
  <si>
    <t>IN</t>
  </si>
  <si>
    <t>MO</t>
  </si>
  <si>
    <t>KY</t>
  </si>
  <si>
    <t>OH</t>
  </si>
  <si>
    <t>5510 North Belt West</t>
  </si>
  <si>
    <t>IL</t>
  </si>
  <si>
    <t>NY</t>
  </si>
  <si>
    <t>NC</t>
  </si>
  <si>
    <t>RAP 3960</t>
  </si>
  <si>
    <t>SD</t>
  </si>
  <si>
    <t>AREH</t>
  </si>
  <si>
    <t>Vacant</t>
  </si>
  <si>
    <t>EGE 0540</t>
  </si>
  <si>
    <t>Unit D-3</t>
  </si>
  <si>
    <t>CO</t>
  </si>
  <si>
    <t>DTO 4858</t>
  </si>
  <si>
    <t>TX</t>
  </si>
  <si>
    <t>Multi-Tenant</t>
  </si>
  <si>
    <t>60 day notice</t>
  </si>
  <si>
    <t>IWA 5615</t>
  </si>
  <si>
    <t>9/15/27 &amp; 2/28/37</t>
  </si>
  <si>
    <t>We're getting proposals for solar</t>
  </si>
  <si>
    <t>001LAN</t>
  </si>
  <si>
    <t>WareSpace DC- Lanham</t>
  </si>
  <si>
    <t>-</t>
  </si>
  <si>
    <t>MD</t>
  </si>
  <si>
    <t>Full service</t>
  </si>
  <si>
    <t>002LAN</t>
  </si>
  <si>
    <t>003LAN</t>
  </si>
  <si>
    <t>004LIB</t>
  </si>
  <si>
    <t>WareSpace Chicago - Libertyville</t>
  </si>
  <si>
    <t>005DOW</t>
  </si>
  <si>
    <t>WareSpace Chicago - Downers Grove</t>
  </si>
  <si>
    <t>EMS Install - In Progress</t>
  </si>
  <si>
    <t>LED lighting conversion</t>
  </si>
  <si>
    <t>007MAR1</t>
  </si>
  <si>
    <t>WareSpace Atlanta - West Midtown 1</t>
  </si>
  <si>
    <t>007MAR2</t>
  </si>
  <si>
    <t>WareSpace Atlanta - West Midtown 2</t>
  </si>
  <si>
    <t>008FWS</t>
  </si>
  <si>
    <t>WareSpace Fort Worth - University South</t>
  </si>
  <si>
    <t>009MTL</t>
  </si>
  <si>
    <t>WareSpace New Jersey - Mt Laurel</t>
  </si>
  <si>
    <t>NJ</t>
  </si>
  <si>
    <t>08054</t>
  </si>
  <si>
    <t>010MAN</t>
  </si>
  <si>
    <t>WareSpace Philadelphia - Manayunk</t>
  </si>
  <si>
    <t>PA</t>
  </si>
  <si>
    <t>Oil Heat</t>
  </si>
  <si>
    <t>011WHE</t>
  </si>
  <si>
    <t>WareSpace Chicago - Wheeling</t>
  </si>
  <si>
    <t>012HNW</t>
  </si>
  <si>
    <t>WareSpace Houston - Northwest</t>
  </si>
  <si>
    <t>013NRH</t>
  </si>
  <si>
    <t>WareSpace Fort Worth - North Richland Hills</t>
  </si>
  <si>
    <t>014MEP</t>
  </si>
  <si>
    <t>WareSpace Minneapolis - Eden Prairie</t>
  </si>
  <si>
    <t>MN</t>
  </si>
  <si>
    <t>015MSP</t>
  </si>
  <si>
    <t>WareSpace Minneapolis - St Paul</t>
  </si>
  <si>
    <t>Cold-Link Logistics Auburndale</t>
  </si>
  <si>
    <t>Cold Storage</t>
  </si>
  <si>
    <t>Cold-Link Logistics Providence</t>
  </si>
  <si>
    <t>RI</t>
  </si>
  <si>
    <t>02852</t>
  </si>
  <si>
    <t>2929 Stateline</t>
  </si>
  <si>
    <t>MI</t>
  </si>
  <si>
    <t>Diesel</t>
  </si>
  <si>
    <t>% Natural Gas and other fuels</t>
  </si>
  <si>
    <t>% Other (pls specify)</t>
  </si>
  <si>
    <t>Social</t>
  </si>
  <si>
    <t>Governance</t>
  </si>
  <si>
    <t>Diversity (% Women on Board)</t>
  </si>
  <si>
    <t>Diversity (% Women in C-suite)</t>
  </si>
  <si>
    <t>Work-related Accidents: Days Lost</t>
  </si>
  <si>
    <t>Work-related Accidents: Injuries</t>
  </si>
  <si>
    <t>New Hires: Total %</t>
  </si>
  <si>
    <t>New Hires: Turnover %</t>
  </si>
  <si>
    <t>Employee Training (Type/Date)</t>
  </si>
  <si>
    <t>Community Engagement (yes/no)</t>
  </si>
  <si>
    <t>Community Engagement ($ spent)</t>
  </si>
  <si>
    <t>Cyber Security Breaches (#)</t>
  </si>
  <si>
    <t xml:space="preserve">HIPAA Violations (#) (specify if N/A) </t>
  </si>
  <si>
    <t>Total Consumption (kGal)</t>
  </si>
  <si>
    <t>Onsite water reuse (kGal)</t>
  </si>
  <si>
    <t>HSRC</t>
  </si>
  <si>
    <t>JBJ</t>
  </si>
  <si>
    <t>CONG</t>
  </si>
  <si>
    <t>LS</t>
  </si>
  <si>
    <t>SO</t>
  </si>
  <si>
    <t>APPLE</t>
  </si>
  <si>
    <t>CENT</t>
  </si>
  <si>
    <t>HARB</t>
  </si>
  <si>
    <t>SS</t>
  </si>
  <si>
    <t>TRADE</t>
  </si>
  <si>
    <t>PPH</t>
  </si>
  <si>
    <t>RO</t>
  </si>
  <si>
    <t>SOUTH</t>
  </si>
  <si>
    <t>SSS</t>
  </si>
  <si>
    <t>LUCK</t>
  </si>
  <si>
    <t>WPMH</t>
  </si>
  <si>
    <t>GKFC</t>
  </si>
  <si>
    <t>PL</t>
  </si>
  <si>
    <t>VO</t>
  </si>
  <si>
    <t>SILVER</t>
  </si>
  <si>
    <t>CARL</t>
  </si>
  <si>
    <t>WPMA</t>
  </si>
  <si>
    <t>AMER</t>
  </si>
  <si>
    <t>MON</t>
  </si>
  <si>
    <t>Total: Turnover %</t>
  </si>
  <si>
    <t>RIV</t>
  </si>
  <si>
    <t>Service Type:</t>
  </si>
  <si>
    <t>Site #</t>
  </si>
  <si>
    <t>Vendor Name</t>
  </si>
  <si>
    <t>Account #</t>
  </si>
  <si>
    <t>Service Period</t>
  </si>
  <si>
    <t>Days</t>
  </si>
  <si>
    <t>Year</t>
  </si>
  <si>
    <t>Month</t>
  </si>
  <si>
    <t>Cost</t>
  </si>
  <si>
    <t>Qty</t>
  </si>
  <si>
    <t>UOM</t>
  </si>
  <si>
    <t>Demand</t>
  </si>
  <si>
    <t>Demand UOM</t>
  </si>
  <si>
    <t>Rate</t>
  </si>
  <si>
    <t>Service Start Date</t>
  </si>
  <si>
    <t>Service End Date</t>
  </si>
  <si>
    <t>Service Start Month</t>
  </si>
  <si>
    <t>Service Start Year</t>
  </si>
  <si>
    <t>Service End Month</t>
  </si>
  <si>
    <t>Service End Year</t>
  </si>
  <si>
    <t>Electricity</t>
  </si>
  <si>
    <t>AMERICAN MHP</t>
  </si>
  <si>
    <t>NATIONAL GRID</t>
  </si>
  <si>
    <t>0324600026</t>
  </si>
  <si>
    <t>06/24/2024 - 07/25/2024</t>
  </si>
  <si>
    <t>Jul</t>
  </si>
  <si>
    <t>KWH</t>
  </si>
  <si>
    <t/>
  </si>
  <si>
    <t>Street &amp; Security Lighting-Company Owned S-1</t>
  </si>
  <si>
    <t>07/25/2024</t>
  </si>
  <si>
    <t>05/23/2024 - 06/24/2024</t>
  </si>
  <si>
    <t>Jun</t>
  </si>
  <si>
    <t>06/24/2024</t>
  </si>
  <si>
    <t>04/24/2024 - 05/23/2024</t>
  </si>
  <si>
    <t>May</t>
  </si>
  <si>
    <t>05/23/2024</t>
  </si>
  <si>
    <t>03/22/2024 - 04/24/2024</t>
  </si>
  <si>
    <t>Apr</t>
  </si>
  <si>
    <t>04/24/2024</t>
  </si>
  <si>
    <t>02/22/2024 - 03/22/2024</t>
  </si>
  <si>
    <t>Mar</t>
  </si>
  <si>
    <t>03/22/2024</t>
  </si>
  <si>
    <t>01/24/2024 - 02/22/2024</t>
  </si>
  <si>
    <t>Feb</t>
  </si>
  <si>
    <t>02/22/2024</t>
  </si>
  <si>
    <t>5292896028</t>
  </si>
  <si>
    <t>Water</t>
  </si>
  <si>
    <t>AUBURN WATER DISTRICT</t>
  </si>
  <si>
    <t>29220</t>
  </si>
  <si>
    <t>03/21/2024 - 06/20/2024</t>
  </si>
  <si>
    <t>GAL</t>
  </si>
  <si>
    <t>APPLEGATE MHC</t>
  </si>
  <si>
    <t>DUKE ENERGY PAYMENT PROCESSING</t>
  </si>
  <si>
    <t>910087354836</t>
  </si>
  <si>
    <t>06/12/2024 - 07/11/2024</t>
  </si>
  <si>
    <t>KW</t>
  </si>
  <si>
    <t>GENERAL SERVICE DEMAND SEC (GSD-1)</t>
  </si>
  <si>
    <t>07/11/2024</t>
  </si>
  <si>
    <t>05/11/2024 - 06/11/2024</t>
  </si>
  <si>
    <t>06/11/2024</t>
  </si>
  <si>
    <t>04/11/2024 - 05/10/2024</t>
  </si>
  <si>
    <t>05/10/2024</t>
  </si>
  <si>
    <t>03/13/2024 - 04/10/2024</t>
  </si>
  <si>
    <t>04/10/2024</t>
  </si>
  <si>
    <t>02/13/2024 - 03/12/2024</t>
  </si>
  <si>
    <t>03/12/2024</t>
  </si>
  <si>
    <t>01/12/2024 - 02/12/2024</t>
  </si>
  <si>
    <t>02/12/2024</t>
  </si>
  <si>
    <t>01/11/2024 - 02/13/2024</t>
  </si>
  <si>
    <t>02/13/2024</t>
  </si>
  <si>
    <t>910087354977</t>
  </si>
  <si>
    <t>06/11/2024 - 07/10/2024</t>
  </si>
  <si>
    <t>LIGHTING SERVICE COMPANY OWNED/MAINTAINED (LS-1)</t>
  </si>
  <si>
    <t>07/10/2024</t>
  </si>
  <si>
    <t>05/10/2024 - 06/10/2024</t>
  </si>
  <si>
    <t>06/10/2024</t>
  </si>
  <si>
    <t>04/10/2024 - 05/09/2024</t>
  </si>
  <si>
    <t>05/09/2024</t>
  </si>
  <si>
    <t>03/12/2024 - 04/09/2024</t>
  </si>
  <si>
    <t>04/09/2024</t>
  </si>
  <si>
    <t>02/10/2024 - 03/11/2024</t>
  </si>
  <si>
    <t>03/11/2024</t>
  </si>
  <si>
    <t>CARLEY S MOBILE HOME PARK</t>
  </si>
  <si>
    <t>FPL</t>
  </si>
  <si>
    <t>6338187369</t>
  </si>
  <si>
    <t>05/14/2024 - 06/13/2024</t>
  </si>
  <si>
    <t>SL-1 STREET LIGHTING SERVICE</t>
  </si>
  <si>
    <t>06/13/2024</t>
  </si>
  <si>
    <t>04/12/2024 - 07/15/2024</t>
  </si>
  <si>
    <t>07/15/2024</t>
  </si>
  <si>
    <t>04/12/2024 - 05/14/2024</t>
  </si>
  <si>
    <t>05/14/2024</t>
  </si>
  <si>
    <t>03/13/2024 - 04/12/2024</t>
  </si>
  <si>
    <t>04/12/2024</t>
  </si>
  <si>
    <t>02/13/2024 - 03/13/2024</t>
  </si>
  <si>
    <t>03/13/2024</t>
  </si>
  <si>
    <t>6570900297</t>
  </si>
  <si>
    <t>06/25/2024 - 07/25/2024</t>
  </si>
  <si>
    <t>GS-1 GENERAL SVC NON-DEMAND / BUSINESS</t>
  </si>
  <si>
    <t>05/24/2024 - 06/25/2024</t>
  </si>
  <si>
    <t>06/25/2024</t>
  </si>
  <si>
    <t>04/24/2024 - 05/24/2024</t>
  </si>
  <si>
    <t>05/24/2024</t>
  </si>
  <si>
    <t>03/25/2024 - 04/24/2024</t>
  </si>
  <si>
    <t>02/23/2024 - 03/25/2024</t>
  </si>
  <si>
    <t>03/25/2024</t>
  </si>
  <si>
    <t>01/24/2024 - 02/23/2024</t>
  </si>
  <si>
    <t>02/23/2024</t>
  </si>
  <si>
    <t>9657990025</t>
  </si>
  <si>
    <t>RS-1 RESIDENTIAL SERVICE</t>
  </si>
  <si>
    <t>Sewer</t>
  </si>
  <si>
    <t>CITY OF HIALEAH</t>
  </si>
  <si>
    <t>235032000</t>
  </si>
  <si>
    <t>01/26/2024 - 03/26/2024</t>
  </si>
  <si>
    <t>03/26/2024</t>
  </si>
  <si>
    <t>03/26/2024 - 05/28/2024</t>
  </si>
  <si>
    <t>05/28/2024</t>
  </si>
  <si>
    <t>235033000</t>
  </si>
  <si>
    <t>CENTHARB</t>
  </si>
  <si>
    <t>CENTRAL MOBILE HOME PARK</t>
  </si>
  <si>
    <t>4251646057</t>
  </si>
  <si>
    <t>05/07/2024 - 06/06/2024</t>
  </si>
  <si>
    <t>06/06/2024</t>
  </si>
  <si>
    <t>04/05/2024 - 05/07/2024</t>
  </si>
  <si>
    <t>GS-1 GENERAL SVC NON-DEMAND/BUSINESS</t>
  </si>
  <si>
    <t>05/07/2024</t>
  </si>
  <si>
    <t>03/06/2024 - 04/05/2024</t>
  </si>
  <si>
    <t>04/05/2024</t>
  </si>
  <si>
    <t>02/06/2024 - 03/06/2024</t>
  </si>
  <si>
    <t>03/06/2024</t>
  </si>
  <si>
    <t>4408902270</t>
  </si>
  <si>
    <t>06/06/2024 - 07/08/2024</t>
  </si>
  <si>
    <t>07/08/2024</t>
  </si>
  <si>
    <t>01/05/2024 - 02/06/2024</t>
  </si>
  <si>
    <t>02/06/2024</t>
  </si>
  <si>
    <t>Gas</t>
  </si>
  <si>
    <t>FLORIDA CITY GAS</t>
  </si>
  <si>
    <t>1181923</t>
  </si>
  <si>
    <t>06/26/2024 - 07/25/2024</t>
  </si>
  <si>
    <t>THMS</t>
  </si>
  <si>
    <t>820-814: GS-1 Sales</t>
  </si>
  <si>
    <t>05/24/2024 - 06/26/2024</t>
  </si>
  <si>
    <t>04/25/2024 - 05/24/2024</t>
  </si>
  <si>
    <t>03/27/2024 - 04/25/2024</t>
  </si>
  <si>
    <t>02/27/2024 - 03/27/2024</t>
  </si>
  <si>
    <t>01/29/2024 - 02/27/2024</t>
  </si>
  <si>
    <t>CITY OF COCOA</t>
  </si>
  <si>
    <t>48972111978</t>
  </si>
  <si>
    <t>06/17/2024 - 07/17/2024</t>
  </si>
  <si>
    <t>07/17/2024</t>
  </si>
  <si>
    <t>05/16/2024 - 06/17/2024</t>
  </si>
  <si>
    <t>06/17/2024</t>
  </si>
  <si>
    <t>04/15/2024 - 05/16/2024</t>
  </si>
  <si>
    <t>05/16/2024</t>
  </si>
  <si>
    <t>03/14/2024 - 04/15/2024</t>
  </si>
  <si>
    <t>04/15/2024</t>
  </si>
  <si>
    <t>02/15/2024 - 03/14/2024</t>
  </si>
  <si>
    <t>03/14/2024</t>
  </si>
  <si>
    <t>01/17/2024 - 02/15/2024</t>
  </si>
  <si>
    <t>02/15/2024</t>
  </si>
  <si>
    <t>CONGRESS MOBILE HOME PARK</t>
  </si>
  <si>
    <t>8767133419</t>
  </si>
  <si>
    <t>01/09/2024 - 01/29/2024</t>
  </si>
  <si>
    <t>OL-1 OUTDOOR LIGHTING</t>
  </si>
  <si>
    <t>01/29/2024</t>
  </si>
  <si>
    <t>PALM BEACH COUNTY WTR UTIL DPT</t>
  </si>
  <si>
    <t>1000901242</t>
  </si>
  <si>
    <t>06/28/2024 - 07/25/2024</t>
  </si>
  <si>
    <t>Aug</t>
  </si>
  <si>
    <t>05/23/2024 - 06/28/2024</t>
  </si>
  <si>
    <t>06/28/2024</t>
  </si>
  <si>
    <t>04/23/2024 - 05/23/2024</t>
  </si>
  <si>
    <t>03/25/2024 - 04/23/2024</t>
  </si>
  <si>
    <t>04/23/2024</t>
  </si>
  <si>
    <t>02/29/2024 - 03/25/2024</t>
  </si>
  <si>
    <t>01/31/2024 - 02/29/2024</t>
  </si>
  <si>
    <t>02/29/2024</t>
  </si>
  <si>
    <t>01/02/2024 - 01/31/2024</t>
  </si>
  <si>
    <t>01/31/2024</t>
  </si>
  <si>
    <t>R</t>
  </si>
  <si>
    <t>GKRV</t>
  </si>
  <si>
    <t>GEIGER KEY RESORT</t>
  </si>
  <si>
    <t>KEYS ENERGY SERVICES</t>
  </si>
  <si>
    <t>768012612</t>
  </si>
  <si>
    <t>COM 214</t>
  </si>
  <si>
    <t>05/17/2024 - 06/17/2024</t>
  </si>
  <si>
    <t>04/17/2024 - 05/17/2024</t>
  </si>
  <si>
    <t>05/17/2024</t>
  </si>
  <si>
    <t>03/18/2024 - 04/17/2024</t>
  </si>
  <si>
    <t>04/17/2024</t>
  </si>
  <si>
    <t>02/22/2024 - 02/22/2024</t>
  </si>
  <si>
    <t>02/16/2024 - 03/18/2024</t>
  </si>
  <si>
    <t>03/18/2024</t>
  </si>
  <si>
    <t>01/17/2024 - 02/16/2024</t>
  </si>
  <si>
    <t>02/16/2024</t>
  </si>
  <si>
    <t>768012701</t>
  </si>
  <si>
    <t>COM SM 210</t>
  </si>
  <si>
    <t>AMERIGAS</t>
  </si>
  <si>
    <t>204019977</t>
  </si>
  <si>
    <t>03/14/2024 - 03/20/2024</t>
  </si>
  <si>
    <t>03/09/2024 - 03/14/2024</t>
  </si>
  <si>
    <t>02/29/2024 - 02/29/2024</t>
  </si>
  <si>
    <t>02/22/2024 - 02/24/2024</t>
  </si>
  <si>
    <t>02/22/2024 - 02/29/2024</t>
  </si>
  <si>
    <t>02/16/2024 - 02/22/2024</t>
  </si>
  <si>
    <t>02/08/2024 - 03/09/2024</t>
  </si>
  <si>
    <t>02/07/2024 - 02/09/2024</t>
  </si>
  <si>
    <t>01/31/2024 - 02/07/2024</t>
  </si>
  <si>
    <t>01/19/2024 - 01/25/2024</t>
  </si>
  <si>
    <t>Jan</t>
  </si>
  <si>
    <t>01/18/2024 - 01/19/2024</t>
  </si>
  <si>
    <t>01/14/2024 - 02/13/2024</t>
  </si>
  <si>
    <t>01/10/2024 - 01/13/2024</t>
  </si>
  <si>
    <t>01/10/2024 - 01/18/2024</t>
  </si>
  <si>
    <t>01/06/2024 - 01/10/2024</t>
  </si>
  <si>
    <t>01/01/2024 - 01/31/2024</t>
  </si>
  <si>
    <t>AIRGAS USA LLC</t>
  </si>
  <si>
    <t>3349844</t>
  </si>
  <si>
    <t>06/30/2024 - 07/31/2024</t>
  </si>
  <si>
    <t>05/31/2024 - 06/30/2024</t>
  </si>
  <si>
    <t>05/01/2024 - 05/31/2024</t>
  </si>
  <si>
    <t>03/31/2024 - 04/30/2024</t>
  </si>
  <si>
    <t>01/18/2024 - 01/18/2024</t>
  </si>
  <si>
    <t>01/15/2024 - 01/15/2024</t>
  </si>
  <si>
    <t>01/10/2024 - 02/09/2024</t>
  </si>
  <si>
    <t>Propane</t>
  </si>
  <si>
    <t>06/28/2024 - 07/01/2024</t>
  </si>
  <si>
    <t>06/25/2024 - 06/28/2024</t>
  </si>
  <si>
    <t>06/21/2024 - 06/25/2024</t>
  </si>
  <si>
    <t>06/19/2024 - 06/21/2024</t>
  </si>
  <si>
    <t>06/13/2024 - 06/14/2024</t>
  </si>
  <si>
    <t>06/12/2024 - 07/12/2024</t>
  </si>
  <si>
    <t>06/07/2024 - 06/13/2024</t>
  </si>
  <si>
    <t>05/30/2024 - 05/31/2024</t>
  </si>
  <si>
    <t>05/20/2024 - 06/19/2024</t>
  </si>
  <si>
    <t>05/18/2024 - 05/23/2024</t>
  </si>
  <si>
    <t>05/10/2024 - 05/16/2024</t>
  </si>
  <si>
    <t>05/08/2024 - 06/07/2024</t>
  </si>
  <si>
    <t>05/04/2024 - 05/10/2024</t>
  </si>
  <si>
    <t>04/30/2024 - 05/30/2024</t>
  </si>
  <si>
    <t>04/25/2024 - 04/30/2024</t>
  </si>
  <si>
    <t>04/18/2024 - 05/18/2024</t>
  </si>
  <si>
    <t>04/16/2024 - 04/20/2024</t>
  </si>
  <si>
    <t>04/12/2024 - 04/16/2024</t>
  </si>
  <si>
    <t>04/10/2024 - 04/12/2024</t>
  </si>
  <si>
    <t>04/06/2024 - 04/10/2024</t>
  </si>
  <si>
    <t>04/04/2024 - 05/04/2024</t>
  </si>
  <si>
    <t>04/04/2024 - 04/06/2024</t>
  </si>
  <si>
    <t>03/30/2024 - 04/04/2024</t>
  </si>
  <si>
    <t>03/26/2024 - 04/25/2024</t>
  </si>
  <si>
    <t>02/29/2024 - 03/30/2024</t>
  </si>
  <si>
    <t>02/27/2024 - 03/28/2024</t>
  </si>
  <si>
    <t>01/25/2024 - 01/26/2024</t>
  </si>
  <si>
    <t>FLORIDA KEYS AQUEDUCT AUTH</t>
  </si>
  <si>
    <t>625824016545</t>
  </si>
  <si>
    <t>06/21/2024 - 07/19/2024</t>
  </si>
  <si>
    <t>07/19/2024</t>
  </si>
  <si>
    <t>05/24/2024 - 06/21/2024</t>
  </si>
  <si>
    <t>06/21/2024</t>
  </si>
  <si>
    <t>04/19/2024 - 05/24/2024</t>
  </si>
  <si>
    <t>03/22/2024 - 04/19/2024</t>
  </si>
  <si>
    <t>04/19/2024</t>
  </si>
  <si>
    <t>02/23/2024 - 03/22/2024</t>
  </si>
  <si>
    <t>01/19/2024 - 02/23/2024</t>
  </si>
  <si>
    <t>625824017798</t>
  </si>
  <si>
    <t>05/23/2024 - 06/21/2024</t>
  </si>
  <si>
    <t>04/19/2024 - 05/23/2024</t>
  </si>
  <si>
    <t>625824020815</t>
  </si>
  <si>
    <t>625824021397</t>
  </si>
  <si>
    <t>03/21/2024 - 04/19/2024</t>
  </si>
  <si>
    <t>02/23/2024 - 03/21/2024</t>
  </si>
  <si>
    <t>03/21/2024</t>
  </si>
  <si>
    <t>HARBOUR MOBILE HOME PARK</t>
  </si>
  <si>
    <t>4338225487</t>
  </si>
  <si>
    <t>4976007437</t>
  </si>
  <si>
    <t>7393183186</t>
  </si>
  <si>
    <t>1181922</t>
  </si>
  <si>
    <t>48971911848</t>
  </si>
  <si>
    <t>HUNTER SPRINGS MHC</t>
  </si>
  <si>
    <t>910088576676</t>
  </si>
  <si>
    <t>06/19/2024 - 07/19/2024</t>
  </si>
  <si>
    <t>05/21/2024 - 06/18/2024</t>
  </si>
  <si>
    <t>06/18/2024</t>
  </si>
  <si>
    <t>04/18/2024 - 05/20/2024</t>
  </si>
  <si>
    <t>05/20/2024</t>
  </si>
  <si>
    <t>02/20/2024 - 03/19/2024</t>
  </si>
  <si>
    <t>03/19/2024</t>
  </si>
  <si>
    <t>01/19/2024 - 02/19/2024</t>
  </si>
  <si>
    <t>02/19/2024</t>
  </si>
  <si>
    <t>CITY OF CRYSTAL RIVER</t>
  </si>
  <si>
    <t>1010028605</t>
  </si>
  <si>
    <t>06/20/2024 - 07/22/2024</t>
  </si>
  <si>
    <t>07/22/2024</t>
  </si>
  <si>
    <t>05/21/2024 - 06/20/2024</t>
  </si>
  <si>
    <t>06/20/2024</t>
  </si>
  <si>
    <t>04/19/2024 - 05/21/2024</t>
  </si>
  <si>
    <t>05/21/2024</t>
  </si>
  <si>
    <t>02/20/2024 - 03/21/2024</t>
  </si>
  <si>
    <t>01/21/2024 - 02/20/2024</t>
  </si>
  <si>
    <t>02/20/2024</t>
  </si>
  <si>
    <t>1010027600</t>
  </si>
  <si>
    <t>06/01/2024 - 06/30/2024</t>
  </si>
  <si>
    <t>06/30/2024</t>
  </si>
  <si>
    <t>05/31/2024</t>
  </si>
  <si>
    <t>03/29/2024 - 04/30/2024</t>
  </si>
  <si>
    <t>04/30/2024</t>
  </si>
  <si>
    <t>03/01/2024 - 03/29/2024</t>
  </si>
  <si>
    <t>03/29/2024</t>
  </si>
  <si>
    <t>02/01/2024 - 02/29/2024</t>
  </si>
  <si>
    <t>J BAR J ESTATES</t>
  </si>
  <si>
    <t>0127934321</t>
  </si>
  <si>
    <t>06/27/2024 - 07/29/2024</t>
  </si>
  <si>
    <t>GSD-1 GENERAL SERVICE DEMAND</t>
  </si>
  <si>
    <t>07/29/2024</t>
  </si>
  <si>
    <t>05/29/2024 - 06/27/2024</t>
  </si>
  <si>
    <t>06/27/2024</t>
  </si>
  <si>
    <t>04/26/2024 - 05/29/2024</t>
  </si>
  <si>
    <t>05/29/2024</t>
  </si>
  <si>
    <t>03/27/2024 - 04/26/2024</t>
  </si>
  <si>
    <t>04/26/2024</t>
  </si>
  <si>
    <t>03/27/2024</t>
  </si>
  <si>
    <t>02/27/2024</t>
  </si>
  <si>
    <t>01/29/2024 - 02/01/2024</t>
  </si>
  <si>
    <t>02/01/2024</t>
  </si>
  <si>
    <t>0475397279</t>
  </si>
  <si>
    <t>5053124383</t>
  </si>
  <si>
    <t>06/24/2024 - 07/24/2024</t>
  </si>
  <si>
    <t>07/24/2024</t>
  </si>
  <si>
    <t>03/22/2024 - 04/23/2024</t>
  </si>
  <si>
    <t>01/23/2024 - 02/22/2024</t>
  </si>
  <si>
    <t>01/23/2024 - 05/23/2024</t>
  </si>
  <si>
    <t>MIAMI DADE WATER SEWER DEPT</t>
  </si>
  <si>
    <t>9770982677</t>
  </si>
  <si>
    <t>06/17/2024 - 07/12/2024</t>
  </si>
  <si>
    <t>07/12/2024</t>
  </si>
  <si>
    <t>04/12/2024 - 05/16/2024</t>
  </si>
  <si>
    <t>03/15/2024 - 04/12/2024</t>
  </si>
  <si>
    <t>02/15/2024 - 03/15/2024</t>
  </si>
  <si>
    <t>03/15/2024</t>
  </si>
  <si>
    <t>01/16/2024 - 02/15/2024</t>
  </si>
  <si>
    <t>LAKE SAUNDERS</t>
  </si>
  <si>
    <t>910088555291</t>
  </si>
  <si>
    <t>03/20/2024 - 04/17/2024</t>
  </si>
  <si>
    <t>910088555407</t>
  </si>
  <si>
    <t>06/08/2024 - 07/08/2024</t>
  </si>
  <si>
    <t>GENERAL SERVICE NON-DEMAND SEC (GS-1)</t>
  </si>
  <si>
    <t>06/07/2024</t>
  </si>
  <si>
    <t>04/06/2024 - 05/07/2024</t>
  </si>
  <si>
    <t>03/08/2024 - 04/05/2024</t>
  </si>
  <si>
    <t>02/08/2024 - 03/07/2024</t>
  </si>
  <si>
    <t>03/07/2024</t>
  </si>
  <si>
    <t>01/09/2024 - 02/07/2024</t>
  </si>
  <si>
    <t>02/07/2024</t>
  </si>
  <si>
    <t>910088555548</t>
  </si>
  <si>
    <t>06/28/2024 - 07/30/2024</t>
  </si>
  <si>
    <t>07/30/2024</t>
  </si>
  <si>
    <t>05/31/2024 - 06/27/2024</t>
  </si>
  <si>
    <t>05/30/2024</t>
  </si>
  <si>
    <t>03/29/2024 - 04/29/2024</t>
  </si>
  <si>
    <t>04/29/2024</t>
  </si>
  <si>
    <t>02/29/2024 - 03/28/2024</t>
  </si>
  <si>
    <t>03/28/2024</t>
  </si>
  <si>
    <t>01/31/2024 - 02/28/2024</t>
  </si>
  <si>
    <t>02/28/2024</t>
  </si>
  <si>
    <t>910088555663</t>
  </si>
  <si>
    <t>RESIDENTIAL SERVICE (RS-1)</t>
  </si>
  <si>
    <t>910088555796</t>
  </si>
  <si>
    <t>CITY OF MOUNT DORA</t>
  </si>
  <si>
    <t>000000069798</t>
  </si>
  <si>
    <t>06/24/2024 - 07/22/2024</t>
  </si>
  <si>
    <t>05/20/2024 - 06/24/2024</t>
  </si>
  <si>
    <t>04/22/2024 - 05/20/2024</t>
  </si>
  <si>
    <t>04/01/2024 - 04/30/2024</t>
  </si>
  <si>
    <t>02/20/2024 - 03/26/2024</t>
  </si>
  <si>
    <t>01/22/2024 - 02/20/2024</t>
  </si>
  <si>
    <t>LUCKY CLOVER MOBILE HOME &amp; RV</t>
  </si>
  <si>
    <t>0168651461</t>
  </si>
  <si>
    <t>06/26/2024 - 07/26/2024</t>
  </si>
  <si>
    <t>07/26/2024</t>
  </si>
  <si>
    <t>05/28/2024 - 06/26/2024</t>
  </si>
  <si>
    <t>06/26/2024</t>
  </si>
  <si>
    <t>04/25/2024 - 05/28/2024</t>
  </si>
  <si>
    <t>04/25/2024</t>
  </si>
  <si>
    <t>02/26/2024 - 03/26/2024</t>
  </si>
  <si>
    <t>01/25/2024 - 02/26/2024</t>
  </si>
  <si>
    <t>02/26/2024</t>
  </si>
  <si>
    <t>0496599028</t>
  </si>
  <si>
    <t>0564532588</t>
  </si>
  <si>
    <t>0686759564</t>
  </si>
  <si>
    <t>0735149247</t>
  </si>
  <si>
    <t>0864904008</t>
  </si>
  <si>
    <t>0953881497</t>
  </si>
  <si>
    <t>1149228221</t>
  </si>
  <si>
    <t>04/25/2024 - 06/26/2024</t>
  </si>
  <si>
    <t>1246361461</t>
  </si>
  <si>
    <t>1309251468</t>
  </si>
  <si>
    <t>1412314005</t>
  </si>
  <si>
    <t>1515099024</t>
  </si>
  <si>
    <t>1519230401</t>
  </si>
  <si>
    <t>1781829245</t>
  </si>
  <si>
    <t>1905585137</t>
  </si>
  <si>
    <t>4008320402</t>
  </si>
  <si>
    <t>4102999028</t>
  </si>
  <si>
    <t>4161604469</t>
  </si>
  <si>
    <t>4307255473</t>
  </si>
  <si>
    <t>4307771370</t>
  </si>
  <si>
    <t>4325169565</t>
  </si>
  <si>
    <t>4422011421</t>
  </si>
  <si>
    <t>4466574276</t>
  </si>
  <si>
    <t>4477893467</t>
  </si>
  <si>
    <t>4588626350</t>
  </si>
  <si>
    <t>4721181370</t>
  </si>
  <si>
    <t>4886828229</t>
  </si>
  <si>
    <t>4915481511</t>
  </si>
  <si>
    <t>4971271376</t>
  </si>
  <si>
    <t>5024121427</t>
  </si>
  <si>
    <t>5035136356</t>
  </si>
  <si>
    <t>5140781518</t>
  </si>
  <si>
    <t>5218122587</t>
  </si>
  <si>
    <t>5233750321</t>
  </si>
  <si>
    <t>5502645475</t>
  </si>
  <si>
    <t>5572004009</t>
  </si>
  <si>
    <t>5595181511</t>
  </si>
  <si>
    <t>5703636356</t>
  </si>
  <si>
    <t>5976581495</t>
  </si>
  <si>
    <t>6068395133</t>
  </si>
  <si>
    <t>6215281491</t>
  </si>
  <si>
    <t>6221317552</t>
  </si>
  <si>
    <t>6363949568</t>
  </si>
  <si>
    <t>6529764273</t>
  </si>
  <si>
    <t>6581085138</t>
  </si>
  <si>
    <t>6681451032</t>
  </si>
  <si>
    <t>6830963226</t>
  </si>
  <si>
    <t>6974945476</t>
  </si>
  <si>
    <t>7023239242</t>
  </si>
  <si>
    <t>01/25/2024 - 02/08/2024</t>
  </si>
  <si>
    <t>02/08/2024</t>
  </si>
  <si>
    <t>7219404006</t>
  </si>
  <si>
    <t>7277083221</t>
  </si>
  <si>
    <t>7547820402</t>
  </si>
  <si>
    <t>7675622588</t>
  </si>
  <si>
    <t>7801400123</t>
  </si>
  <si>
    <t>7998711423</t>
  </si>
  <si>
    <t>8112274272</t>
  </si>
  <si>
    <t>8185238220</t>
  </si>
  <si>
    <t>8409630400</t>
  </si>
  <si>
    <t>8483204460</t>
  </si>
  <si>
    <t>8637951461</t>
  </si>
  <si>
    <t>8682145472</t>
  </si>
  <si>
    <t>8696393464</t>
  </si>
  <si>
    <t>8698871491</t>
  </si>
  <si>
    <t>8980773223</t>
  </si>
  <si>
    <t>9063818224</t>
  </si>
  <si>
    <t>9125411422</t>
  </si>
  <si>
    <t>9211373221</t>
  </si>
  <si>
    <t>9217132589</t>
  </si>
  <si>
    <t>9226985134</t>
  </si>
  <si>
    <t>9253146352</t>
  </si>
  <si>
    <t>9465974278</t>
  </si>
  <si>
    <t>9489359563</t>
  </si>
  <si>
    <t>9521739244</t>
  </si>
  <si>
    <t>9633673109</t>
  </si>
  <si>
    <t>9771017556</t>
  </si>
  <si>
    <t>9861481373</t>
  </si>
  <si>
    <t>9994771518</t>
  </si>
  <si>
    <t>CITY OF MELBOURNE UTILITIES</t>
  </si>
  <si>
    <t>107182412433</t>
  </si>
  <si>
    <t>05/30/2024 - 06/26/2024</t>
  </si>
  <si>
    <t>04/24/2024 - 05/30/2024</t>
  </si>
  <si>
    <t>03/27/2024 - 04/24/2024</t>
  </si>
  <si>
    <t>02/28/2024 - 03/27/2024</t>
  </si>
  <si>
    <t>01/24/2024 - 02/28/2024</t>
  </si>
  <si>
    <t>MONSON MHC</t>
  </si>
  <si>
    <t>TOWN OF MONSON</t>
  </si>
  <si>
    <t>0992</t>
  </si>
  <si>
    <t>04/01/2024 - 06/30/2024</t>
  </si>
  <si>
    <t>1466</t>
  </si>
  <si>
    <t>05/28/2024 - 07/01/2024</t>
  </si>
  <si>
    <t>07/01/2024</t>
  </si>
  <si>
    <t>01/04/2024 - 03/27/2024</t>
  </si>
  <si>
    <t>PALM HAVEN ESTATES</t>
  </si>
  <si>
    <t>FPL NORTHWEST FL</t>
  </si>
  <si>
    <t>2111352296</t>
  </si>
  <si>
    <t>06/06/2024 - 07/05/2024</t>
  </si>
  <si>
    <t>O/D SRV-ST &amp; GEN AR LGT CAT OS-I OS-II</t>
  </si>
  <si>
    <t>07/05/2024</t>
  </si>
  <si>
    <t>05/04/2024 - 06/05/2024</t>
  </si>
  <si>
    <t>06/05/2024</t>
  </si>
  <si>
    <t>04/04/2024 - 05/03/2024</t>
  </si>
  <si>
    <t>05/03/2024</t>
  </si>
  <si>
    <t>03/06/2024 - 04/03/2024</t>
  </si>
  <si>
    <t>04/03/2024</t>
  </si>
  <si>
    <t>02/06/2024 - 03/05/2024</t>
  </si>
  <si>
    <t>03/05/2024</t>
  </si>
  <si>
    <t>01/05/2024 - 02/05/2024</t>
  </si>
  <si>
    <t>02/05/2024</t>
  </si>
  <si>
    <t>2112427170</t>
  </si>
  <si>
    <t>2112465592</t>
  </si>
  <si>
    <t>06/04/2024 - 07/02/2024</t>
  </si>
  <si>
    <t>07/02/2024</t>
  </si>
  <si>
    <t>05/02/2024 - 06/03/2024</t>
  </si>
  <si>
    <t>06/03/2024</t>
  </si>
  <si>
    <t>04/02/2024 - 05/01/2024</t>
  </si>
  <si>
    <t>05/01/2024</t>
  </si>
  <si>
    <t>03/02/2024 - 04/01/2024</t>
  </si>
  <si>
    <t>04/01/2024</t>
  </si>
  <si>
    <t>02/02/2024 - 03/01/2024</t>
  </si>
  <si>
    <t>03/01/2024</t>
  </si>
  <si>
    <t>01/03/2024 - 02/01/2024</t>
  </si>
  <si>
    <t>CITY OF CALLAWAY</t>
  </si>
  <si>
    <t>060686000</t>
  </si>
  <si>
    <t>06/05/2024 - 07/03/2024</t>
  </si>
  <si>
    <t>07/03/2024</t>
  </si>
  <si>
    <t>03/06/2024 - 04/04/2024</t>
  </si>
  <si>
    <t>04/04/2024</t>
  </si>
  <si>
    <t>03/01/2024 - 03/31/2024</t>
  </si>
  <si>
    <t>03/31/2024</t>
  </si>
  <si>
    <t>01/05/2024 - 02/02/2024</t>
  </si>
  <si>
    <t>02/02/2024</t>
  </si>
  <si>
    <t>PARADISE LAKES RV PARK</t>
  </si>
  <si>
    <t>910131189929</t>
  </si>
  <si>
    <t>06/04/2024 - 07/01/2024</t>
  </si>
  <si>
    <t>RESIDENTIAL LOAD MGT (RSL-1)</t>
  </si>
  <si>
    <t>01/01/2024 - 02/01/2024</t>
  </si>
  <si>
    <t>910131199848</t>
  </si>
  <si>
    <t>910131202094</t>
  </si>
  <si>
    <t>910131203524</t>
  </si>
  <si>
    <t>06/07/2024 - 07/05/2024</t>
  </si>
  <si>
    <t>04/05/2024 - 05/06/2024</t>
  </si>
  <si>
    <t>05/06/2024</t>
  </si>
  <si>
    <t>03/07/2024 - 04/04/2024</t>
  </si>
  <si>
    <t>02/07/2024 - 03/06/2024</t>
  </si>
  <si>
    <t>01/06/2024 - 02/06/2024</t>
  </si>
  <si>
    <t>910131203566</t>
  </si>
  <si>
    <t>910131204096</t>
  </si>
  <si>
    <t>910131206105</t>
  </si>
  <si>
    <t>RIVER OAKS RV RESORT</t>
  </si>
  <si>
    <t>TECO</t>
  </si>
  <si>
    <t>221008452320</t>
  </si>
  <si>
    <t>01/27/2024 - 02/26/2024</t>
  </si>
  <si>
    <t>LIGHTING SERVICE</t>
  </si>
  <si>
    <t>02/27/2024 - 03/26/2024</t>
  </si>
  <si>
    <t>04/26/2024 - 05/24/2024</t>
  </si>
  <si>
    <t>05/25/2024 - 06/25/2024</t>
  </si>
  <si>
    <t>211024160437</t>
  </si>
  <si>
    <t>RESIDENTIAL SERVICE</t>
  </si>
  <si>
    <t>211024160429</t>
  </si>
  <si>
    <t>211024160411</t>
  </si>
  <si>
    <t>211024160403</t>
  </si>
  <si>
    <t>211024160395</t>
  </si>
  <si>
    <t>211024160387</t>
  </si>
  <si>
    <t>211024160379</t>
  </si>
  <si>
    <t>211024160361</t>
  </si>
  <si>
    <t>211024160353</t>
  </si>
  <si>
    <t>211024160346</t>
  </si>
  <si>
    <t>211024160338</t>
  </si>
  <si>
    <t>211024160312</t>
  </si>
  <si>
    <t>211024160304</t>
  </si>
  <si>
    <t>211024160296</t>
  </si>
  <si>
    <t>211024160288</t>
  </si>
  <si>
    <t>211024160270</t>
  </si>
  <si>
    <t>211024160262</t>
  </si>
  <si>
    <t>211024160254</t>
  </si>
  <si>
    <t>211024160239</t>
  </si>
  <si>
    <t>211024160221</t>
  </si>
  <si>
    <t>211024160213</t>
  </si>
  <si>
    <t>211024160205</t>
  </si>
  <si>
    <t>211024160197</t>
  </si>
  <si>
    <t>211024160163</t>
  </si>
  <si>
    <t>211024160155</t>
  </si>
  <si>
    <t>211024160148</t>
  </si>
  <si>
    <t>211024160130</t>
  </si>
  <si>
    <t>211024160122</t>
  </si>
  <si>
    <t>211024160114</t>
  </si>
  <si>
    <t>211024160106</t>
  </si>
  <si>
    <t>211024160098</t>
  </si>
  <si>
    <t>211024160080</t>
  </si>
  <si>
    <t>211024160072</t>
  </si>
  <si>
    <t>211024160064</t>
  </si>
  <si>
    <t>211024160056</t>
  </si>
  <si>
    <t>211024160049</t>
  </si>
  <si>
    <t>211024160031</t>
  </si>
  <si>
    <t>211024160015</t>
  </si>
  <si>
    <t>211024099981</t>
  </si>
  <si>
    <t>211024099973</t>
  </si>
  <si>
    <t>211024099965</t>
  </si>
  <si>
    <t>211024099957</t>
  </si>
  <si>
    <t>211024099940</t>
  </si>
  <si>
    <t>211024099932</t>
  </si>
  <si>
    <t>211024099924</t>
  </si>
  <si>
    <t>211024099866</t>
  </si>
  <si>
    <t>06/30/2024 - 07/01/2024</t>
  </si>
  <si>
    <t>211024099841</t>
  </si>
  <si>
    <t>211024099833</t>
  </si>
  <si>
    <t>211024099825</t>
  </si>
  <si>
    <t>211024099817</t>
  </si>
  <si>
    <t>211024099809</t>
  </si>
  <si>
    <t>211024099791</t>
  </si>
  <si>
    <t>211024099783</t>
  </si>
  <si>
    <t>211024099775</t>
  </si>
  <si>
    <t>211024099767</t>
  </si>
  <si>
    <t>211024099759</t>
  </si>
  <si>
    <t>211024099742</t>
  </si>
  <si>
    <t>211024099734</t>
  </si>
  <si>
    <t>211024099445</t>
  </si>
  <si>
    <t>GENERAL SERVICE - NON DEMAND</t>
  </si>
  <si>
    <t>211024099452</t>
  </si>
  <si>
    <t>211024099460</t>
  </si>
  <si>
    <t>211024099726</t>
  </si>
  <si>
    <t>211024099494</t>
  </si>
  <si>
    <t>211024099502</t>
  </si>
  <si>
    <t>03/06/2024 - 03/07/2024</t>
  </si>
  <si>
    <t>211024099510</t>
  </si>
  <si>
    <t>211024099593</t>
  </si>
  <si>
    <t>211024099718</t>
  </si>
  <si>
    <t>211024099601</t>
  </si>
  <si>
    <t>211024099619</t>
  </si>
  <si>
    <t>211024099635</t>
  </si>
  <si>
    <t>211024099700</t>
  </si>
  <si>
    <t>211024099650</t>
  </si>
  <si>
    <t>06/27/2024 - 06/30/2024</t>
  </si>
  <si>
    <t>211024099684</t>
  </si>
  <si>
    <t>05/03/2024 - 05/06/2024</t>
  </si>
  <si>
    <t>203982069</t>
  </si>
  <si>
    <t>02/19/2024 - 03/20/2024</t>
  </si>
  <si>
    <t>03/20/2024</t>
  </si>
  <si>
    <t>02/15/2024 - 02/18/2024</t>
  </si>
  <si>
    <t>02/18/2024</t>
  </si>
  <si>
    <t>01/27/2024 - 02/15/2024</t>
  </si>
  <si>
    <t>01/25/2024 - 01/27/2024</t>
  </si>
  <si>
    <t>01/27/2024</t>
  </si>
  <si>
    <t>06/23/2024 - 07/27/2024</t>
  </si>
  <si>
    <t>06/20/2024 - 06/23/2024</t>
  </si>
  <si>
    <t>05/16/2024 - 06/20/2024</t>
  </si>
  <si>
    <t>04/16/2024 - 05/16/2024</t>
  </si>
  <si>
    <t>03/24/2024 - 04/23/2024</t>
  </si>
  <si>
    <t>RIVIERA PARK MHC</t>
  </si>
  <si>
    <t>6850041283</t>
  </si>
  <si>
    <t>05/30/2024 - 06/28/2024</t>
  </si>
  <si>
    <t>04/29/2024 - 05/30/2024</t>
  </si>
  <si>
    <t>03/28/2024 - 04/29/2024</t>
  </si>
  <si>
    <t>02/28/2024 - 03/28/2024</t>
  </si>
  <si>
    <t>01/30/2024 - 02/28/2024</t>
  </si>
  <si>
    <t>1208511</t>
  </si>
  <si>
    <t>06/27/2024 - 07/30/2024</t>
  </si>
  <si>
    <t>GS-1 SALES</t>
  </si>
  <si>
    <t>04/30/2024 - 05/29/2024</t>
  </si>
  <si>
    <t>03/01/2024 - 04/01/2024</t>
  </si>
  <si>
    <t>6504933162</t>
  </si>
  <si>
    <t>03/20/2024 - 06/21/2024</t>
  </si>
  <si>
    <t>SEA SHELLS MANUFACTURED HOUSIN</t>
  </si>
  <si>
    <t>9545042336</t>
  </si>
  <si>
    <t>03/15/2024 - 04/16/2024</t>
  </si>
  <si>
    <t>04/16/2024</t>
  </si>
  <si>
    <t>05/16/2024 - 06/15/2024</t>
  </si>
  <si>
    <t>06/15/2024</t>
  </si>
  <si>
    <t>06/15/2024 - 07/17/2024</t>
  </si>
  <si>
    <t>9140511180</t>
  </si>
  <si>
    <t>8927611411</t>
  </si>
  <si>
    <t>7858582088</t>
  </si>
  <si>
    <t>6767014043</t>
  </si>
  <si>
    <t>203823072</t>
  </si>
  <si>
    <t>02/21/2024 - 02/29/2024</t>
  </si>
  <si>
    <t>01/05/2024 - 02/21/2024</t>
  </si>
  <si>
    <t>02/21/2024</t>
  </si>
  <si>
    <t>06/30/2024 - 07/30/2024</t>
  </si>
  <si>
    <t>04/30/2024 - 06/30/2024</t>
  </si>
  <si>
    <t>49056179806</t>
  </si>
  <si>
    <t>05/02/2024 - 06/04/2024</t>
  </si>
  <si>
    <t>06/04/2024</t>
  </si>
  <si>
    <t>04/02/2024 - 05/02/2024</t>
  </si>
  <si>
    <t>05/02/2024</t>
  </si>
  <si>
    <t>03/04/2024 - 04/02/2024</t>
  </si>
  <si>
    <t>04/02/2024</t>
  </si>
  <si>
    <t>02/01/2024 - 03/04/2024</t>
  </si>
  <si>
    <t>03/04/2024</t>
  </si>
  <si>
    <t>01/02/2024 - 02/01/2024</t>
  </si>
  <si>
    <t>SHADY OAKS MHP</t>
  </si>
  <si>
    <t>6211686412</t>
  </si>
  <si>
    <t>02/08/2024 - 03/08/2024</t>
  </si>
  <si>
    <t>03/08/2024</t>
  </si>
  <si>
    <t>03/08/2024 - 04/09/2024</t>
  </si>
  <si>
    <t>04/09/2024 - 05/09/2024</t>
  </si>
  <si>
    <t>05/09/2024 - 06/10/2024</t>
  </si>
  <si>
    <t>06/10/2024 - 07/10/2024</t>
  </si>
  <si>
    <t>CITY OF NORTH MIAMI</t>
  </si>
  <si>
    <t>41220704809</t>
  </si>
  <si>
    <t>05/02/2024 - 06/01/2024</t>
  </si>
  <si>
    <t>06/01/2024</t>
  </si>
  <si>
    <t>MIAMI DADE CO STORMWATER UTIL</t>
  </si>
  <si>
    <t>8000000602</t>
  </si>
  <si>
    <t>01/01/2024 - 03/31/2024</t>
  </si>
  <si>
    <t>=t("COMMERCIAL 1"")</t>
  </si>
  <si>
    <t>SILVER BREEZE MHP</t>
  </si>
  <si>
    <t>9825182240</t>
  </si>
  <si>
    <t>01/04/2024 - 02/05/2024</t>
  </si>
  <si>
    <t>02/05/2024 - 03/05/2024</t>
  </si>
  <si>
    <t>03/05/2024 - 04/03/2024</t>
  </si>
  <si>
    <t>04/03/2024 - 05/03/2024</t>
  </si>
  <si>
    <t>05/03/2024 - 06/05/2024</t>
  </si>
  <si>
    <t>06/05/2024 - 07/05/2024</t>
  </si>
  <si>
    <t>9631969368</t>
  </si>
  <si>
    <t>9488056236</t>
  </si>
  <si>
    <t>8753935371</t>
  </si>
  <si>
    <t>7631778292</t>
  </si>
  <si>
    <t>6924368332</t>
  </si>
  <si>
    <t>6676135475</t>
  </si>
  <si>
    <t>6516881551</t>
  </si>
  <si>
    <t>5824384191</t>
  </si>
  <si>
    <t>5540512380</t>
  </si>
  <si>
    <t>5288055402</t>
  </si>
  <si>
    <t>4005363314</t>
  </si>
  <si>
    <t>1079298129</t>
  </si>
  <si>
    <t>0939310322</t>
  </si>
  <si>
    <t>0806523445</t>
  </si>
  <si>
    <t>0596005330</t>
  </si>
  <si>
    <t>0342701307</t>
  </si>
  <si>
    <t>CITY OF TITUSVILLE</t>
  </si>
  <si>
    <t>134473</t>
  </si>
  <si>
    <t>06/11/2024 - 07/09/2024</t>
  </si>
  <si>
    <t>07/09/2024</t>
  </si>
  <si>
    <t>05/07/2024 - 06/11/2024</t>
  </si>
  <si>
    <t>04/09/2024 - 05/07/2024</t>
  </si>
  <si>
    <t>03/05/2024 - 04/09/2024</t>
  </si>
  <si>
    <t>01/09/2024 - 02/06/2024</t>
  </si>
  <si>
    <t>SOUTHGATE MOBILE HOMES</t>
  </si>
  <si>
    <t>9670907527</t>
  </si>
  <si>
    <t>9339544075</t>
  </si>
  <si>
    <t>8918665046</t>
  </si>
  <si>
    <t>8861356213</t>
  </si>
  <si>
    <t>8829531386</t>
  </si>
  <si>
    <t>8650870499</t>
  </si>
  <si>
    <t>7878859219</t>
  </si>
  <si>
    <t>7524080160</t>
  </si>
  <si>
    <t>5233843555</t>
  </si>
  <si>
    <t>4698640499</t>
  </si>
  <si>
    <t>4501399218</t>
  </si>
  <si>
    <t>1889581532</t>
  </si>
  <si>
    <t>1643772278</t>
  </si>
  <si>
    <t>1612987543</t>
  </si>
  <si>
    <t>1239971367</t>
  </si>
  <si>
    <t>1019165057</t>
  </si>
  <si>
    <t>03/15/2024 - 03/20/2024</t>
  </si>
  <si>
    <t>0980495311</t>
  </si>
  <si>
    <t>0671642411</t>
  </si>
  <si>
    <t>0361258130</t>
  </si>
  <si>
    <t>0347435414</t>
  </si>
  <si>
    <t>01/04/2024 - 01/04/2024</t>
  </si>
  <si>
    <t>01/04/2024</t>
  </si>
  <si>
    <t>0179700570</t>
  </si>
  <si>
    <t>0170131098</t>
  </si>
  <si>
    <t>49418582226</t>
  </si>
  <si>
    <t>05/02/2024 - 06/05/2024</t>
  </si>
  <si>
    <t>04/03/2024 - 05/02/2024</t>
  </si>
  <si>
    <t>03/04/2024 - 04/03/2024</t>
  </si>
  <si>
    <t>02/02/2024 - 03/04/2024</t>
  </si>
  <si>
    <t>TRADEWINDS MHC</t>
  </si>
  <si>
    <t>9103770211</t>
  </si>
  <si>
    <t>03/06/2024 - 03/12/2024</t>
  </si>
  <si>
    <t>4603627094</t>
  </si>
  <si>
    <t>4347237093</t>
  </si>
  <si>
    <t>4122848098</t>
  </si>
  <si>
    <t>48967322166</t>
  </si>
  <si>
    <t>06/17/2024 - 07/18/2024</t>
  </si>
  <si>
    <t>07/18/2024</t>
  </si>
  <si>
    <t>02/16/2024 - 03/15/2024</t>
  </si>
  <si>
    <t>TRIPLE S MARINA</t>
  </si>
  <si>
    <t>910128204932</t>
  </si>
  <si>
    <t>SMALL GENERAL SERVICE (SGS)</t>
  </si>
  <si>
    <t>03/16/2024 - 04/04/2024</t>
  </si>
  <si>
    <t>910094381668</t>
  </si>
  <si>
    <t>03/16/2024 - 04/15/2024</t>
  </si>
  <si>
    <t>05/17/2024 - 06/14/2024</t>
  </si>
  <si>
    <t>06/14/2024</t>
  </si>
  <si>
    <t>910094378861</t>
  </si>
  <si>
    <t>910094378788</t>
  </si>
  <si>
    <t>MEDIUM GENERAL SERVICE (MGS)</t>
  </si>
  <si>
    <t>TOWN OF ATLANTIC BEACH UTIL</t>
  </si>
  <si>
    <t>724310</t>
  </si>
  <si>
    <t>06/15/2024 - 07/15/2024</t>
  </si>
  <si>
    <t>05/15/2024 - 06/15/2024</t>
  </si>
  <si>
    <t>04/14/2024 - 05/15/2024</t>
  </si>
  <si>
    <t>05/15/2024</t>
  </si>
  <si>
    <t>03/15/2024 - 04/15/2024</t>
  </si>
  <si>
    <t>01/15/2024 - 02/13/2024</t>
  </si>
  <si>
    <t>VANTAGE OAKS CAMPGROUND</t>
  </si>
  <si>
    <t>9810881541</t>
  </si>
  <si>
    <t>02/29/2024 - 03/29/2024</t>
  </si>
  <si>
    <t>04/30/2024 - 05/31/2024</t>
  </si>
  <si>
    <t>05/31/2024 - 06/29/2024</t>
  </si>
  <si>
    <t>06/29/2024</t>
  </si>
  <si>
    <t>06/29/2024 - 07/31/2024</t>
  </si>
  <si>
    <t>07/31/2024</t>
  </si>
  <si>
    <t>9785523110</t>
  </si>
  <si>
    <t>9727614456</t>
  </si>
  <si>
    <t>9515764521</t>
  </si>
  <si>
    <t>9107704455</t>
  </si>
  <si>
    <t>8491347327</t>
  </si>
  <si>
    <t>8356257488</t>
  </si>
  <si>
    <t>7595213112</t>
  </si>
  <si>
    <t>7125237326</t>
  </si>
  <si>
    <t>5348854521</t>
  </si>
  <si>
    <t>4869380198</t>
  </si>
  <si>
    <t>4379004452</t>
  </si>
  <si>
    <t>4307254526</t>
  </si>
  <si>
    <t>4244203255</t>
  </si>
  <si>
    <t>1887785416</t>
  </si>
  <si>
    <t>1615214457</t>
  </si>
  <si>
    <t>1491803126</t>
  </si>
  <si>
    <t>1466627328</t>
  </si>
  <si>
    <t>0785373101</t>
  </si>
  <si>
    <t>0710364522</t>
  </si>
  <si>
    <t>0326817327</t>
  </si>
  <si>
    <t>0216737320</t>
  </si>
  <si>
    <t>0123913113</t>
  </si>
  <si>
    <t>0007892128</t>
  </si>
  <si>
    <t>FLORIDA PUBLIC UTILITIES</t>
  </si>
  <si>
    <t>2177344</t>
  </si>
  <si>
    <t>04/24/2024 - 05/31/2024</t>
  </si>
  <si>
    <t>03/31/2024 - 04/24/2024</t>
  </si>
  <si>
    <t>02/16/2024 - 03/31/2024</t>
  </si>
  <si>
    <t>05/23/2024 - 05/23/2024</t>
  </si>
  <si>
    <t>OKEECHOBEE UTILITY AUTHORITY</t>
  </si>
  <si>
    <t>055572000</t>
  </si>
  <si>
    <t>06/04/2024 - 07/03/2024</t>
  </si>
  <si>
    <t>05/03/2024 - 06/03/2024</t>
  </si>
  <si>
    <t>03/05/2024 - 04/02/2024</t>
  </si>
  <si>
    <t>02/06/2024 - 03/04/2024</t>
  </si>
  <si>
    <t>01/03/2024 - 02/05/2024</t>
  </si>
  <si>
    <t>055576000</t>
  </si>
  <si>
    <t>055583000</t>
  </si>
  <si>
    <t>055584000</t>
  </si>
  <si>
    <t>055590000</t>
  </si>
  <si>
    <t>055594000</t>
  </si>
  <si>
    <t>055595000</t>
  </si>
  <si>
    <t>055598000</t>
  </si>
  <si>
    <t>055600000</t>
  </si>
  <si>
    <t>055606000</t>
  </si>
  <si>
    <t>055607000</t>
  </si>
  <si>
    <t>055608000</t>
  </si>
  <si>
    <t>055613000</t>
  </si>
  <si>
    <t>055616000</t>
  </si>
  <si>
    <t>055617000</t>
  </si>
  <si>
    <t>055619000</t>
  </si>
  <si>
    <t>055620000</t>
  </si>
  <si>
    <t>055624000</t>
  </si>
  <si>
    <t>055628000</t>
  </si>
  <si>
    <t>055629000</t>
  </si>
  <si>
    <t>WHISPERING PINES</t>
  </si>
  <si>
    <t>2819821024</t>
  </si>
  <si>
    <t>06/21/2024 - 07/23/2024</t>
  </si>
  <si>
    <t>RESIDENTIAL REGULAR R-1</t>
  </si>
  <si>
    <t>07/23/2024</t>
  </si>
  <si>
    <t>36450</t>
  </si>
  <si>
    <t>WHISPERING PINES MH</t>
  </si>
  <si>
    <t>8991284509</t>
  </si>
  <si>
    <t>8543604238</t>
  </si>
  <si>
    <t>03/03/2024 - 04/03/2024</t>
  </si>
  <si>
    <t>8343329077</t>
  </si>
  <si>
    <t>7756093592</t>
  </si>
  <si>
    <t>7697719073</t>
  </si>
  <si>
    <t>7607561193</t>
  </si>
  <si>
    <t>7315014238</t>
  </si>
  <si>
    <t>7139859461</t>
  </si>
  <si>
    <t>6509469463</t>
  </si>
  <si>
    <t>6383614234</t>
  </si>
  <si>
    <t>6156041276</t>
  </si>
  <si>
    <t>5759783599</t>
  </si>
  <si>
    <t>5592221070</t>
  </si>
  <si>
    <t>06/05/2024 - 06/07/2024</t>
  </si>
  <si>
    <t>5546611236</t>
  </si>
  <si>
    <t>5260283592</t>
  </si>
  <si>
    <t>5056419079</t>
  </si>
  <si>
    <t>4953314236</t>
  </si>
  <si>
    <t>4419483591</t>
  </si>
  <si>
    <t>1665511075</t>
  </si>
  <si>
    <t>0790269468</t>
  </si>
  <si>
    <t>0708769468</t>
  </si>
  <si>
    <t>0473211233</t>
  </si>
  <si>
    <t>SUBURBAN PROPANE 1762</t>
  </si>
  <si>
    <t>1762317364</t>
  </si>
  <si>
    <t>02/22/2024 - 05/16/2024</t>
  </si>
  <si>
    <t>133026</t>
  </si>
  <si>
    <t>05/08/2024 - 06/12/2024</t>
  </si>
  <si>
    <t>06/12/2024</t>
  </si>
  <si>
    <t>04/10/2024 - 05/08/2024</t>
  </si>
  <si>
    <t>05/08/2024</t>
  </si>
  <si>
    <t>03/06/2024 - 04/10/2024</t>
  </si>
  <si>
    <t>01/10/2024 - 02/07/2024</t>
  </si>
  <si>
    <t>133028</t>
  </si>
  <si>
    <t>06/12/2024 - 07/10/2024</t>
  </si>
  <si>
    <t>133029</t>
  </si>
  <si>
    <t>133030</t>
  </si>
  <si>
    <t>133032</t>
  </si>
  <si>
    <t>133033</t>
  </si>
  <si>
    <t>133034</t>
  </si>
  <si>
    <t>133037</t>
  </si>
  <si>
    <t>133620</t>
  </si>
  <si>
    <t>03/06/2024 - 04/17/2024</t>
  </si>
  <si>
    <t>134890</t>
  </si>
  <si>
    <t>135542</t>
  </si>
  <si>
    <t>04/10/2024 - 05/03/2024</t>
  </si>
  <si>
    <t>350LILY</t>
  </si>
  <si>
    <t>4720CLOVER</t>
  </si>
  <si>
    <t>095989</t>
  </si>
  <si>
    <t>03/31/2024 - 06/30/2024</t>
  </si>
  <si>
    <t>02/29/2024 - 03/31/2024</t>
  </si>
  <si>
    <t>108247</t>
  </si>
  <si>
    <t>06/25/2024 - 06/25/2024</t>
  </si>
  <si>
    <t>Electric</t>
  </si>
  <si>
    <t>YES</t>
  </si>
  <si>
    <t>NO</t>
  </si>
  <si>
    <t>Fair Housing / Harassment Training</t>
  </si>
  <si>
    <t>Miami Gardens</t>
  </si>
  <si>
    <t>BELL</t>
  </si>
  <si>
    <t>Clearwater</t>
  </si>
  <si>
    <t>27554 US Hwy 19 N</t>
  </si>
  <si>
    <t>GEIGRV</t>
  </si>
  <si>
    <t>4111 NW 37th Ave</t>
  </si>
  <si>
    <t>1960 Congress Avenue</t>
  </si>
  <si>
    <t>19900 NW 37th Avenue</t>
  </si>
  <si>
    <t>7521 N. Atlantic Ave</t>
  </si>
  <si>
    <t>4071 SE 24th Street</t>
  </si>
  <si>
    <t>1/1/2025 - 6/30/2025</t>
  </si>
  <si>
    <t>ARD</t>
  </si>
  <si>
    <t>BRUN</t>
  </si>
  <si>
    <t>DO</t>
  </si>
  <si>
    <t>FOX</t>
  </si>
  <si>
    <t>GO</t>
  </si>
  <si>
    <t>GPT</t>
  </si>
  <si>
    <t>HP</t>
  </si>
  <si>
    <t>NGMH</t>
  </si>
  <si>
    <t>NGRV</t>
  </si>
  <si>
    <t>NGU</t>
  </si>
  <si>
    <t>OAK</t>
  </si>
  <si>
    <t>PARK</t>
  </si>
  <si>
    <t>PP</t>
  </si>
  <si>
    <t>RED</t>
  </si>
  <si>
    <t>RW</t>
  </si>
  <si>
    <t>SA</t>
  </si>
  <si>
    <t>SH</t>
  </si>
  <si>
    <t>SP</t>
  </si>
  <si>
    <t>SUR</t>
  </si>
  <si>
    <t>TC</t>
  </si>
  <si>
    <t>TO</t>
  </si>
  <si>
    <t>WIND</t>
  </si>
  <si>
    <t>328 Carter Rd</t>
  </si>
  <si>
    <t>21 Gressel Circle</t>
  </si>
  <si>
    <t>4240 US Hwy 17N</t>
  </si>
  <si>
    <t>491 Chapman Rd</t>
  </si>
  <si>
    <t>4440 Yowell Road</t>
  </si>
  <si>
    <t>143 Greenpoint Dr</t>
  </si>
  <si>
    <t>90 Hershey Circle</t>
  </si>
  <si>
    <t>3277 1st Ave</t>
  </si>
  <si>
    <t>134 Oakside Dr.</t>
  </si>
  <si>
    <t>3118 Dudley Rd</t>
  </si>
  <si>
    <t>3710 Old Tampa Hwy</t>
  </si>
  <si>
    <t>17360 SW 232nd St</t>
  </si>
  <si>
    <t>8518 Gibsonton Dr</t>
  </si>
  <si>
    <t>54 Holtz Road</t>
  </si>
  <si>
    <t>3615 Percival Rd</t>
  </si>
  <si>
    <t>1112 W Shell Point Rd</t>
  </si>
  <si>
    <t>810 8th St.</t>
  </si>
  <si>
    <t>9901 E Fowler Ave</t>
  </si>
  <si>
    <t>10321 Main St</t>
  </si>
  <si>
    <t>12415 Thonotosassa Rd</t>
  </si>
  <si>
    <t>Brunswick</t>
  </si>
  <si>
    <t>Fountain Inn</t>
  </si>
  <si>
    <t>Kissimmee</t>
  </si>
  <si>
    <t>Summerville</t>
  </si>
  <si>
    <t>Mims</t>
  </si>
  <si>
    <t>Goose Creek</t>
  </si>
  <si>
    <t>West Columbia</t>
  </si>
  <si>
    <t>Lakeland</t>
  </si>
  <si>
    <t>Gibsonton</t>
  </si>
  <si>
    <t>Columbia</t>
  </si>
  <si>
    <t>Vero Beach</t>
  </si>
  <si>
    <t>Thonotosassa</t>
  </si>
  <si>
    <t>CRYSTAL ACRES</t>
  </si>
  <si>
    <t>WITHLACOOCHEE RIVER ELEC COOP</t>
  </si>
  <si>
    <t>122850NCREDE</t>
  </si>
  <si>
    <t>12/13/2024 - 01/16/2025</t>
  </si>
  <si>
    <t>212WHITESQUIRREL</t>
  </si>
  <si>
    <t>04/05/2025 - 05/05/2025</t>
  </si>
  <si>
    <t>216WHITESQUIRREL</t>
  </si>
  <si>
    <t>12/27/2024 - 01/27/2025</t>
  </si>
  <si>
    <t>11/23/2024 - 12/26/2024</t>
  </si>
  <si>
    <t>2716DANCINGMULLET</t>
  </si>
  <si>
    <t>2718DANCINGMULLET</t>
  </si>
  <si>
    <t>11/26/2024 - 12/26/2024</t>
  </si>
  <si>
    <t>2732DANCINGMULLET</t>
  </si>
  <si>
    <t>318817NATLANTIC</t>
  </si>
  <si>
    <t>01/15/2025 - 02/17/2025</t>
  </si>
  <si>
    <t>354LILY</t>
  </si>
  <si>
    <t>02/17/2025 - 03/19/2025</t>
  </si>
  <si>
    <t>359CHENEY</t>
  </si>
  <si>
    <t>12/30/2024 - 01/06/2025</t>
  </si>
  <si>
    <t>1316NE2ND</t>
  </si>
  <si>
    <t>03/19/2025 - 04/21/2025</t>
  </si>
  <si>
    <t>1PH35</t>
  </si>
  <si>
    <t>02/19/2025 - 03/19/2025</t>
  </si>
  <si>
    <t>12/19/2024 - 01/21/2025</t>
  </si>
  <si>
    <t>04/08/2025 - 05/14/2025</t>
  </si>
  <si>
    <t>03/28/2025 - 04/08/2025</t>
  </si>
  <si>
    <t>12/10/2024 - 01/21/2025</t>
  </si>
  <si>
    <t>11/06/2024 - 12/10/2024</t>
  </si>
  <si>
    <t>359DAISY</t>
  </si>
  <si>
    <t>03/12/2025 - 04/08/2025</t>
  </si>
  <si>
    <t>02/12/2025 - 03/12/2025</t>
  </si>
  <si>
    <t>01/08/2025 - 02/12/2025</t>
  </si>
  <si>
    <t>12/10/2024 - 01/08/2025</t>
  </si>
  <si>
    <t>359LILY</t>
  </si>
  <si>
    <t>4720PERIWINKLE</t>
  </si>
  <si>
    <t>01/21/2025 - 02/20/2025</t>
  </si>
  <si>
    <t>12/24/2024 - 01/23/2025</t>
  </si>
  <si>
    <t>4855CLOVER</t>
  </si>
  <si>
    <t>02/12/2025 - 03/27/2025</t>
  </si>
  <si>
    <t>12/09/2024 - 01/08/2025</t>
  </si>
  <si>
    <t>4885CLOVER</t>
  </si>
  <si>
    <t>12/19/2024 - 03/21/2025</t>
  </si>
  <si>
    <t>09/23/2024 - 12/19/2024</t>
  </si>
  <si>
    <t>BELLE HAVEN</t>
  </si>
  <si>
    <t>PINELLAS COUNTY UTILITIES</t>
  </si>
  <si>
    <t>100200051882</t>
  </si>
  <si>
    <t>03/06/2025 - 05/05/2025</t>
  </si>
  <si>
    <t>02/03/2025 - 03/03/2025</t>
  </si>
  <si>
    <t>12/03/2024 - 01/02/2025</t>
  </si>
  <si>
    <t>02/06/2025 - 04/08/2025</t>
  </si>
  <si>
    <t>11/25/2024 - 01/28/2025</t>
  </si>
  <si>
    <t>04/16/2025 - 05/21/2025</t>
  </si>
  <si>
    <t>03/18/2025 - 04/16/2025</t>
  </si>
  <si>
    <t>02/14/2025 - 03/18/2025</t>
  </si>
  <si>
    <t>01/17/2025 - 02/14/2025</t>
  </si>
  <si>
    <t>12/13/2024 - 01/17/2025</t>
  </si>
  <si>
    <t>04/24/2025 - 05/23/2025</t>
  </si>
  <si>
    <t>03/26/2025 - 04/24/2025</t>
  </si>
  <si>
    <t>03/04/2025 - 03/26/2025</t>
  </si>
  <si>
    <t>01/31/2025 - 03/04/2025</t>
  </si>
  <si>
    <t>01/02/2025 - 01/31/2025</t>
  </si>
  <si>
    <t>04/11/2025 - 04/11/2025</t>
  </si>
  <si>
    <t>03/29/2025 - 04/30/2025</t>
  </si>
  <si>
    <t>02/20/2025 - 03/21/2025</t>
  </si>
  <si>
    <t>12/18/2024 - 01/24/2025</t>
  </si>
  <si>
    <t>06/06/2025 - 06/06/2025</t>
  </si>
  <si>
    <t>03/28/2025 - 04/11/2025</t>
  </si>
  <si>
    <t>02/21/2025 - 03/21/2025</t>
  </si>
  <si>
    <t>04/16/2025 - 05/16/2025</t>
  </si>
  <si>
    <t>03/31/2025 - 04/30/2025</t>
  </si>
  <si>
    <t>03/01/2025 - 03/31/2025</t>
  </si>
  <si>
    <t>05/01/2025 - 05/31/2025</t>
  </si>
  <si>
    <t>12/15/2024 - 01/14/2025</t>
  </si>
  <si>
    <t>04/15/2025 - 05/17/2025</t>
  </si>
  <si>
    <t>03/14/2025 - 04/15/2025</t>
  </si>
  <si>
    <t>03/14/2025 - 04/17/2025</t>
  </si>
  <si>
    <t>02/15/2025 - 03/14/2025</t>
  </si>
  <si>
    <t>01/16/2025 - 02/15/2025</t>
  </si>
  <si>
    <t>11/13/2024 - 01/13/2025</t>
  </si>
  <si>
    <t>LLMHC</t>
  </si>
  <si>
    <t>LAMBERTON LAKE MHC</t>
  </si>
  <si>
    <t>CITY OF GRAND RAPIDS</t>
  </si>
  <si>
    <t>WS2159433</t>
  </si>
  <si>
    <t>04/21/2025 - 05/19/2025</t>
  </si>
  <si>
    <t>03/20/2025 - 04/21/2025</t>
  </si>
  <si>
    <t>12/20/2024 - 01/21/2025</t>
  </si>
  <si>
    <t>03/24/2025 - 04/21/2025</t>
  </si>
  <si>
    <t>02/18/2025 - 03/24/2025</t>
  </si>
  <si>
    <t>01/21/2025 - 02/18/2025</t>
  </si>
  <si>
    <t>03/26/2025 - 04/23/2025</t>
  </si>
  <si>
    <t>02/26/2025 - 03/26/2025</t>
  </si>
  <si>
    <t>01/29/2025 - 02/26/2025</t>
  </si>
  <si>
    <t>12/30/2024 - 01/29/2025</t>
  </si>
  <si>
    <t>11/27/2024 - 12/30/2024</t>
  </si>
  <si>
    <t>LW</t>
  </si>
  <si>
    <t>LAKE WALES MHC</t>
  </si>
  <si>
    <t>CITY OF LAKE WALES</t>
  </si>
  <si>
    <t>51079</t>
  </si>
  <si>
    <t>05/15/2025 - 06/17/2025</t>
  </si>
  <si>
    <t>WA</t>
  </si>
  <si>
    <t>04/16/2025 - 05/15/2025</t>
  </si>
  <si>
    <t>03/20/2025 - 04/16/2025</t>
  </si>
  <si>
    <t>02/17/2025 - 03/20/2025</t>
  </si>
  <si>
    <t>01/16/2025 - 02/17/2025</t>
  </si>
  <si>
    <t>MAY</t>
  </si>
  <si>
    <t>MAYFLOWER HILLS</t>
  </si>
  <si>
    <t>TOWN OF PLYMOUTH</t>
  </si>
  <si>
    <t>8410</t>
  </si>
  <si>
    <t>01/09/2025 - 04/02/2025</t>
  </si>
  <si>
    <t>10/10/2024 - 01/09/2025</t>
  </si>
  <si>
    <t>12/31/2024 - 04/01/2025</t>
  </si>
  <si>
    <t>10/01/2024 - 12/31/2024</t>
  </si>
  <si>
    <t>OBO</t>
  </si>
  <si>
    <t>ORMOND BEACH OASIS</t>
  </si>
  <si>
    <t>CITY OF ORMOND BEACH</t>
  </si>
  <si>
    <t>124080803898</t>
  </si>
  <si>
    <t>04/14/2025 - 05/14/2025</t>
  </si>
  <si>
    <t>03/13/2025 - 04/14/2025</t>
  </si>
  <si>
    <t>02/13/2025 - 03/13/2025</t>
  </si>
  <si>
    <t>01/14/2025 - 02/13/2025</t>
  </si>
  <si>
    <t>12/16/2024 - 01/14/2025</t>
  </si>
  <si>
    <t>124770803898</t>
  </si>
  <si>
    <t>OCEAN</t>
  </si>
  <si>
    <t>OCEANAIRE MHC</t>
  </si>
  <si>
    <t>CITY OF NEW SMYRNA BEACH</t>
  </si>
  <si>
    <t>188061511112</t>
  </si>
  <si>
    <t>05/12/2025 - 05/12/2025</t>
  </si>
  <si>
    <t>05/12/2025 - 06/11/2025</t>
  </si>
  <si>
    <t>03/13/2025 - 03/13/2025</t>
  </si>
  <si>
    <t>03/13/2025 - 04/11/2025</t>
  </si>
  <si>
    <t>02/18/2025 - 02/18/2025</t>
  </si>
  <si>
    <t>12/17/2024 - 01/15/2025</t>
  </si>
  <si>
    <t>188061511132</t>
  </si>
  <si>
    <t>02/11/2025 - 02/11/2025</t>
  </si>
  <si>
    <t>01/17/2025 - 01/17/2025</t>
  </si>
  <si>
    <t>04/03/2025 - 05/05/2025</t>
  </si>
  <si>
    <t>02/05/2025 - 03/05/2025</t>
  </si>
  <si>
    <t>01/07/2025 - 02/05/2025</t>
  </si>
  <si>
    <t>01/07/2025 - 02/28/2025</t>
  </si>
  <si>
    <t>12/06/2024 - 01/07/2025</t>
  </si>
  <si>
    <t>11/30/2024 - 12/30/2024</t>
  </si>
  <si>
    <t>PSE</t>
  </si>
  <si>
    <t>PALM SPRING ESTATES</t>
  </si>
  <si>
    <t>CITY OF TARPON SPRINGS</t>
  </si>
  <si>
    <t>76929271809492</t>
  </si>
  <si>
    <t>04/29/2025 - 05/29/2025</t>
  </si>
  <si>
    <t>03/27/2025 - 04/29/2025</t>
  </si>
  <si>
    <t>02/25/2025 - 03/25/2025</t>
  </si>
  <si>
    <t>12/30/2024 - 01/30/2025</t>
  </si>
  <si>
    <t>03/21/2025 - 03/21/2025</t>
  </si>
  <si>
    <t>12/23/2024 - 03/24/2025</t>
  </si>
  <si>
    <t>7269567005</t>
  </si>
  <si>
    <t>ROYAL</t>
  </si>
  <si>
    <t>ROYAL OAKS MHC</t>
  </si>
  <si>
    <t>INDIAN RIVER COUNTY UTILITIES</t>
  </si>
  <si>
    <t>1046927083328</t>
  </si>
  <si>
    <t>04/10/2025 - 05/09/2025</t>
  </si>
  <si>
    <t>03/12/2025 - 04/10/2025</t>
  </si>
  <si>
    <t>02/11/2025 - 03/12/2025</t>
  </si>
  <si>
    <t>01/10/2025 - 02/11/2025</t>
  </si>
  <si>
    <t>12/10/2024 - 01/10/2025</t>
  </si>
  <si>
    <t>03/11/2025 - 04/07/2025</t>
  </si>
  <si>
    <t>02/11/2025 - 03/11/2025</t>
  </si>
  <si>
    <t>01/07/2025 - 02/11/2025</t>
  </si>
  <si>
    <t>12/10/2024 - 01/07/2025</t>
  </si>
  <si>
    <t>11/05/2024 - 12/10/2024</t>
  </si>
  <si>
    <t>02/01/2025 - 03/01/2025</t>
  </si>
  <si>
    <t>01/02/2025 - 02/01/2025</t>
  </si>
  <si>
    <t>03/05/2025 - 04/02/2025</t>
  </si>
  <si>
    <t>02/04/2025 - 03/05/2025</t>
  </si>
  <si>
    <t>01/06/2025 - 02/04/2025</t>
  </si>
  <si>
    <t>01/06/2025 - 02/03/2025</t>
  </si>
  <si>
    <t>12/03/2024 - 01/06/2025</t>
  </si>
  <si>
    <t>04/01/2025 - 05/01/2025</t>
  </si>
  <si>
    <t>03/04/2025 - 04/01/2025</t>
  </si>
  <si>
    <t>03/04/2025 - 04/05/2025</t>
  </si>
  <si>
    <t>02/04/2025 - 03/04/2025</t>
  </si>
  <si>
    <t>01/03/2025 - 02/04/2025</t>
  </si>
  <si>
    <t>12/03/2024 - 01/03/2025</t>
  </si>
  <si>
    <t>04/15/2025 - 05/15/2025</t>
  </si>
  <si>
    <t>02/14/2025 - 03/15/2025</t>
  </si>
  <si>
    <t>01/15/2025 - 02/14/2025</t>
  </si>
  <si>
    <t>12/12/2024 - 01/15/2025</t>
  </si>
  <si>
    <t>TCMHC</t>
  </si>
  <si>
    <t>TOWN &amp; COUNTRY MHC</t>
  </si>
  <si>
    <t>JEA</t>
  </si>
  <si>
    <t>3385472356</t>
  </si>
  <si>
    <t>04/03/2025 - 05/07/2025</t>
  </si>
  <si>
    <t>MULTIFAMILY WATER SERVICE</t>
  </si>
  <si>
    <t>02/03/2025 - 03/07/2025</t>
  </si>
  <si>
    <t>12/02/2024 - 01/02/2025</t>
  </si>
  <si>
    <t>04/23/2025 - 04/23/2025</t>
  </si>
  <si>
    <t>01/03/2025 - 02/03/2025</t>
  </si>
  <si>
    <t>12/05/2024 - 01/02/2025</t>
  </si>
  <si>
    <t>04/01/2025 - 04/30/2025</t>
  </si>
  <si>
    <t>04/22/2025 - 04/22/2025</t>
  </si>
  <si>
    <t>04/21/2025 - 04/21/2025</t>
  </si>
  <si>
    <t>04/30/2025 - 06/03/2025</t>
  </si>
  <si>
    <t>04/10/2025 - 04/10/2025</t>
  </si>
  <si>
    <t>04/30/2025 - 06/04/2025</t>
  </si>
  <si>
    <t>05/15/2025 - 05/15/2025</t>
  </si>
  <si>
    <t>WOLF</t>
  </si>
  <si>
    <t>WOLF BAY MANUFACTURED HOUSING</t>
  </si>
  <si>
    <t>RIVIERA UTILITIES</t>
  </si>
  <si>
    <t>2000067805</t>
  </si>
  <si>
    <t>02/03/2025 - 03/06/2025</t>
  </si>
  <si>
    <t>12/04/2024 - 01/03/2025</t>
  </si>
  <si>
    <t>04/25/2025 - 04/25/2025</t>
  </si>
  <si>
    <t>12/10/2024 - 01/06/2025</t>
  </si>
  <si>
    <t>04/08/2025 - 05/08/2025</t>
  </si>
  <si>
    <t>02/28/2024 - 01/23/2025</t>
  </si>
  <si>
    <t>11/30/2024 - 01/23/2025</t>
  </si>
  <si>
    <t>01/23/2025 - 06/18/2025</t>
  </si>
  <si>
    <t>WW</t>
  </si>
  <si>
    <t>WESTWOOD MHP</t>
  </si>
  <si>
    <t>THE CITY OF DAYTONA BEACH</t>
  </si>
  <si>
    <t>0001686401</t>
  </si>
  <si>
    <t>03/14/2025 - 04/11/2025</t>
  </si>
  <si>
    <t>02/07/2025 - 03/14/2025</t>
  </si>
  <si>
    <t>01/10/2025 - 02/07/2025</t>
  </si>
  <si>
    <t>12/13/2024 - 01/24/2025</t>
  </si>
  <si>
    <t>03/25/2025 - 04/24/2025</t>
  </si>
  <si>
    <t>02/24/2025 - 03/25/2025</t>
  </si>
  <si>
    <t>Street &amp; security lighting company equip S-1</t>
  </si>
  <si>
    <t>12/23/2024 - 01/24/2025</t>
  </si>
  <si>
    <t>STREET &amp; SECURITY LIGHTING-COMPANY EQUIP S-1</t>
  </si>
  <si>
    <t>05/13/2025 - 06/11/2025</t>
  </si>
  <si>
    <t>04/11/2025 - 05/12/2025</t>
  </si>
  <si>
    <t>03/13/2025 - 04/10/2025</t>
  </si>
  <si>
    <t>02/13/2025 - 03/12/2025</t>
  </si>
  <si>
    <t>01/14/2025 - 02/12/2025</t>
  </si>
  <si>
    <t>12/11/2024 - 01/13/2025</t>
  </si>
  <si>
    <t>09/13/2024 - 03/12/2025</t>
  </si>
  <si>
    <t>05/10/2025 - 06/10/2025</t>
  </si>
  <si>
    <t>03/12/2025 - 04/09/2025</t>
  </si>
  <si>
    <t>02/12/2025 - 03/11/2025</t>
  </si>
  <si>
    <t>01/11/2025 - 02/11/2025</t>
  </si>
  <si>
    <t>910165503897</t>
  </si>
  <si>
    <t>05/24/2025 - 06/24/2025</t>
  </si>
  <si>
    <t>04/25/2025 - 05/23/2025</t>
  </si>
  <si>
    <t>02/26/2025 - 03/25/2025</t>
  </si>
  <si>
    <t>01/25/2025 - 02/25/2025</t>
  </si>
  <si>
    <t>12/24/2024 - 01/24/2025</t>
  </si>
  <si>
    <t>910165505774</t>
  </si>
  <si>
    <t>05/23/2025 - 06/23/2025</t>
  </si>
  <si>
    <t>04/24/2025 - 05/22/2025</t>
  </si>
  <si>
    <t>03/25/2025 - 04/23/2025</t>
  </si>
  <si>
    <t>02/25/2025 - 03/24/2025</t>
  </si>
  <si>
    <t>01/24/2025 - 02/24/2025</t>
  </si>
  <si>
    <t>12/21/2024 - 01/23/2025</t>
  </si>
  <si>
    <t>910165512757</t>
  </si>
  <si>
    <t>05/21/2025 - 06/19/2025</t>
  </si>
  <si>
    <t>04/22/2025 - 05/20/2025</t>
  </si>
  <si>
    <t>03/21/2025 - 04/21/2025</t>
  </si>
  <si>
    <t>02/21/2025 - 03/20/2025</t>
  </si>
  <si>
    <t>01/22/2025 - 02/20/2025</t>
  </si>
  <si>
    <t>910165512880</t>
  </si>
  <si>
    <t>910165513162</t>
  </si>
  <si>
    <t>910165519556</t>
  </si>
  <si>
    <t>BOVI</t>
  </si>
  <si>
    <t>BAY OAKS VILLAGE I</t>
  </si>
  <si>
    <t>2110715394</t>
  </si>
  <si>
    <t>05/29/2025 - 06/26/2025</t>
  </si>
  <si>
    <t>04/29/2025 - 05/28/2025</t>
  </si>
  <si>
    <t>03/28/2025 - 04/28/2025</t>
  </si>
  <si>
    <t>02/27/2025 - 03/27/2025</t>
  </si>
  <si>
    <t>12/28/2024 - 01/28/2025</t>
  </si>
  <si>
    <t>BOVII</t>
  </si>
  <si>
    <t>BAY OAKS VILLAGE II</t>
  </si>
  <si>
    <t>2110715428</t>
  </si>
  <si>
    <t>05/07/2025 - 06/05/2025</t>
  </si>
  <si>
    <t>04/05/2025 - 05/06/2025</t>
  </si>
  <si>
    <t>03/07/2025 - 04/04/2025</t>
  </si>
  <si>
    <t>02/07/2025 - 03/06/2025</t>
  </si>
  <si>
    <t>01/08/2025 - 02/06/2025</t>
  </si>
  <si>
    <t>2188000</t>
  </si>
  <si>
    <t>GENERAL SERVICE NON-DEMAND</t>
  </si>
  <si>
    <t>03/16/2025 - 04/14/2025</t>
  </si>
  <si>
    <t>02/14/2025 - 03/17/2025</t>
  </si>
  <si>
    <t>01/16/2025 - 02/14/2025</t>
  </si>
  <si>
    <t>2188004</t>
  </si>
  <si>
    <t>2188008</t>
  </si>
  <si>
    <t>2188009</t>
  </si>
  <si>
    <t>2188010</t>
  </si>
  <si>
    <t>2188012</t>
  </si>
  <si>
    <t>2188013</t>
  </si>
  <si>
    <t>03/17/2025 - 04/14/2025</t>
  </si>
  <si>
    <t>05/13/2025 - 06/12/2025</t>
  </si>
  <si>
    <t>04/11/2025 - 05/13/2025</t>
  </si>
  <si>
    <t>01/13/2025 - 02/13/2025</t>
  </si>
  <si>
    <t>12/12/2024 - 01/13/2025</t>
  </si>
  <si>
    <t>05/23/2025 - 06/24/2025</t>
  </si>
  <si>
    <t>04/23/2025 - 05/23/2025</t>
  </si>
  <si>
    <t>05/06/2025 - 06/05/2025</t>
  </si>
  <si>
    <t>04/04/2025 - 05/06/2025</t>
  </si>
  <si>
    <t>03/06/2025 - 04/04/2025</t>
  </si>
  <si>
    <t>02/06/2025 - 03/06/2025</t>
  </si>
  <si>
    <t>01/07/2025 - 02/06/2025</t>
  </si>
  <si>
    <t>12/05/2024 - 01/07/2025</t>
  </si>
  <si>
    <t>768012211</t>
  </si>
  <si>
    <t>RESIDENTIAL</t>
  </si>
  <si>
    <t>03/17/2025 - 04/16/2025</t>
  </si>
  <si>
    <t>12/16/2024 - 01/16/2025</t>
  </si>
  <si>
    <t>05/16/2025 - 06/16/2025</t>
  </si>
  <si>
    <t>GULF</t>
  </si>
  <si>
    <t>GULF BREEZE MHP</t>
  </si>
  <si>
    <t>2175766</t>
  </si>
  <si>
    <t>02/27/2025 - 03/28/2025</t>
  </si>
  <si>
    <t>01/29/2025 - 02/28/2025</t>
  </si>
  <si>
    <t>12/05/2024 - 04/04/2025</t>
  </si>
  <si>
    <t>01/07/2025 - 02/03/2025</t>
  </si>
  <si>
    <t>02/20/2025 - 03/07/2025</t>
  </si>
  <si>
    <t>01/21/2025 - 02/19/2025</t>
  </si>
  <si>
    <t>12/18/2024 - 01/20/2025</t>
  </si>
  <si>
    <t>05/28/2025 - 06/26/2025</t>
  </si>
  <si>
    <t>04/28/2025 - 05/28/2025</t>
  </si>
  <si>
    <t>03/27/2025 - 04/28/2025</t>
  </si>
  <si>
    <t>02/26/2025 - 03/27/2025</t>
  </si>
  <si>
    <t>01/28/2025 - 02/26/2025</t>
  </si>
  <si>
    <t>12/27/2024 - 01/28/2025</t>
  </si>
  <si>
    <t>12/27/2024 - 01/23/2025</t>
  </si>
  <si>
    <t>OUTDOOR LIGHTS</t>
  </si>
  <si>
    <t>05/22/2025 - 06/23/2025</t>
  </si>
  <si>
    <t>04/22/2025 - 05/22/2025</t>
  </si>
  <si>
    <t>03/24/2025 - 04/22/2025</t>
  </si>
  <si>
    <t>02/22/2025 - 03/24/2025</t>
  </si>
  <si>
    <t>01/23/2025 - 02/22/2025</t>
  </si>
  <si>
    <t>CONSUMERS ENERGY</t>
  </si>
  <si>
    <t>103028670257</t>
  </si>
  <si>
    <t>01/11/2025 - 02/10/2025</t>
  </si>
  <si>
    <t>12/11/2024 - 01/10/2025</t>
  </si>
  <si>
    <t>05/20/2025 - 06/18/2025</t>
  </si>
  <si>
    <t>04/18/2025 - 05/19/2025</t>
  </si>
  <si>
    <t>03/20/2025 - 04/17/2025</t>
  </si>
  <si>
    <t>02/20/2025 - 03/19/2025</t>
  </si>
  <si>
    <t>05/08/2025 - 06/06/2025</t>
  </si>
  <si>
    <t>04/08/2025 - 05/07/2025</t>
  </si>
  <si>
    <t>03/08/2025 - 04/07/2025</t>
  </si>
  <si>
    <t>02/08/2025 - 03/07/2025</t>
  </si>
  <si>
    <t>01/09/2025 - 02/07/2025</t>
  </si>
  <si>
    <t>12/07/2024 - 01/08/2025</t>
  </si>
  <si>
    <t>04/30/2025 - 05/29/2025</t>
  </si>
  <si>
    <t>03/29/2025 - 04/29/2025</t>
  </si>
  <si>
    <t>03/01/2025 - 03/28/2025</t>
  </si>
  <si>
    <t>01/31/2025 - 02/28/2025</t>
  </si>
  <si>
    <t>12/31/2024 - 01/30/2025</t>
  </si>
  <si>
    <t>11/28/2024 - 12/30/2024</t>
  </si>
  <si>
    <t>05/27/2025 - 06/25/2025</t>
  </si>
  <si>
    <t>04/25/2025 - 05/27/2025</t>
  </si>
  <si>
    <t>03/26/2025 - 04/25/2025</t>
  </si>
  <si>
    <t>02/25/2025 - 03/26/2025</t>
  </si>
  <si>
    <t>01/27/2025 - 02/25/2025</t>
  </si>
  <si>
    <t>12/26/2024 - 01/27/2025</t>
  </si>
  <si>
    <t>0183390038</t>
  </si>
  <si>
    <t>5235669370</t>
  </si>
  <si>
    <t>12/26/2024 - 01/02/2025</t>
  </si>
  <si>
    <t>910086272328</t>
  </si>
  <si>
    <t>05/14/2025 - 06/12/2025</t>
  </si>
  <si>
    <t>04/12/2025 - 05/13/2025</t>
  </si>
  <si>
    <t>02/14/2025 - 03/13/2025</t>
  </si>
  <si>
    <t>01/15/2025 - 02/13/2025</t>
  </si>
  <si>
    <t>12/12/2024 - 01/14/2025</t>
  </si>
  <si>
    <t>910086272534</t>
  </si>
  <si>
    <t>910086272691</t>
  </si>
  <si>
    <t>EVERSOURCE</t>
  </si>
  <si>
    <t>74004018722</t>
  </si>
  <si>
    <t>METS1</t>
  </si>
  <si>
    <t>01/24/2025 - 02/21/2025</t>
  </si>
  <si>
    <t>74011684888</t>
  </si>
  <si>
    <t>05/26/2025 - 06/25/2025</t>
  </si>
  <si>
    <t>METG1</t>
  </si>
  <si>
    <t>04/26/2025 - 05/25/2025</t>
  </si>
  <si>
    <t>01/26/2025 - 02/25/2025</t>
  </si>
  <si>
    <t>12/26/2024 - 01/25/2025</t>
  </si>
  <si>
    <t>MWMHP</t>
  </si>
  <si>
    <t>MEADOW WOODS MHP</t>
  </si>
  <si>
    <t>UNITIL</t>
  </si>
  <si>
    <t>3050208001</t>
  </si>
  <si>
    <t>02/11/2025 - 03/13/2025</t>
  </si>
  <si>
    <t>3130799001</t>
  </si>
  <si>
    <t>02/21/2025 - 03/25/2025</t>
  </si>
  <si>
    <t>3039783331</t>
  </si>
  <si>
    <t>6507729157</t>
  </si>
  <si>
    <t>6891177286</t>
  </si>
  <si>
    <t>7156644416</t>
  </si>
  <si>
    <t>7395340230</t>
  </si>
  <si>
    <t>7593424422</t>
  </si>
  <si>
    <t>05/02/2025 - 06/02/2025</t>
  </si>
  <si>
    <t>04/02/2025 - 05/01/2025</t>
  </si>
  <si>
    <t>02/04/2025 - 03/03/2025</t>
  </si>
  <si>
    <t>05/06/2025 - 06/04/2025</t>
  </si>
  <si>
    <t>04/04/2025 - 05/05/2025</t>
  </si>
  <si>
    <t>03/06/2025 - 04/03/2025</t>
  </si>
  <si>
    <t>02/06/2025 - 03/05/2025</t>
  </si>
  <si>
    <t>12/05/2024 - 01/06/2025</t>
  </si>
  <si>
    <t>2113372839</t>
  </si>
  <si>
    <t>910085353514</t>
  </si>
  <si>
    <t>05/17/2025 - 06/17/2025</t>
  </si>
  <si>
    <t>04/17/2025 - 05/16/2025</t>
  </si>
  <si>
    <t>03/19/2025 - 04/16/2025</t>
  </si>
  <si>
    <t>02/19/2025 - 03/18/2025</t>
  </si>
  <si>
    <t>01/18/2025 - 02/18/2025</t>
  </si>
  <si>
    <t>12/17/2024 - 01/17/2025</t>
  </si>
  <si>
    <t>910085353720</t>
  </si>
  <si>
    <t>05/29/2025 - 06/27/2025</t>
  </si>
  <si>
    <t>03/28/2025 - 04/29/2025</t>
  </si>
  <si>
    <t>01/29/2025 - 02/27/2025</t>
  </si>
  <si>
    <t>04/26/2025 - 05/27/2025</t>
  </si>
  <si>
    <t>03/27/2025 - 04/25/2025</t>
  </si>
  <si>
    <t>01/28/2025 - 02/25/2025</t>
  </si>
  <si>
    <t>12/27/2024 - 01/30/2025</t>
  </si>
  <si>
    <t>03/27/2025 - 04/08/2025</t>
  </si>
  <si>
    <t>12/31/2024 - 01/27/2025</t>
  </si>
  <si>
    <t>211024099544</t>
  </si>
  <si>
    <t>02/26/2025 - 03/09/2025</t>
  </si>
  <si>
    <t>211024099668</t>
  </si>
  <si>
    <t>211024160320</t>
  </si>
  <si>
    <t>09/26/2024 - 11/22/2024</t>
  </si>
  <si>
    <t>0578926115</t>
  </si>
  <si>
    <t>6652123339</t>
  </si>
  <si>
    <t>7712723332</t>
  </si>
  <si>
    <t>RP</t>
  </si>
  <si>
    <t>ROYAL PALM TRAILER PARK</t>
  </si>
  <si>
    <t>CITY OF CLEWISTON FL</t>
  </si>
  <si>
    <t>201079502</t>
  </si>
  <si>
    <t>06/13/2025 - 06/13/2025</t>
  </si>
  <si>
    <t>04/14/2025 - 04/14/2025</t>
  </si>
  <si>
    <t>01/15/2025 - 01/15/2025</t>
  </si>
  <si>
    <t>05/05/2025 - 06/04/2025</t>
  </si>
  <si>
    <t>03/05/2025 - 04/03/2025</t>
  </si>
  <si>
    <t>01/06/2025 - 02/05/2025</t>
  </si>
  <si>
    <t>12/04/2024 - 01/06/2025</t>
  </si>
  <si>
    <t>05/08/2025 - 06/09/2025</t>
  </si>
  <si>
    <t>03/10/2025 - 04/08/2025</t>
  </si>
  <si>
    <t>02/10/2025 - 03/10/2025</t>
  </si>
  <si>
    <t>01/09/2025 - 02/10/2025</t>
  </si>
  <si>
    <t>12/09/2024 - 01/09/2025</t>
  </si>
  <si>
    <t>02/17/2025 - 03/17/2025</t>
  </si>
  <si>
    <t>12/16/2024 - 01/15/2025</t>
  </si>
  <si>
    <t>05/15/2025 - 06/16/2025</t>
  </si>
  <si>
    <t>03/17/2025 - 04/15/2025</t>
  </si>
  <si>
    <t>04/15/2025 - 04/16/2025</t>
  </si>
  <si>
    <t>7360708544</t>
  </si>
  <si>
    <t>04/15/2025 - 05/01/2025</t>
  </si>
  <si>
    <t>03/18/2025 - 04/15/2025</t>
  </si>
  <si>
    <t>02/18/2025 - 03/17/2025</t>
  </si>
  <si>
    <t>01/17/2025 - 02/17/2025</t>
  </si>
  <si>
    <t>12/14/2024 - 01/16/2025</t>
  </si>
  <si>
    <t>04/30/2025 - 05/30/2025</t>
  </si>
  <si>
    <t>02/28/2025 - 03/31/2025</t>
  </si>
  <si>
    <t>12/31/2024 - 01/31/2025</t>
  </si>
  <si>
    <t>4255666044</t>
  </si>
  <si>
    <t>8454276430</t>
  </si>
  <si>
    <t>9004772324</t>
  </si>
  <si>
    <t>BALDWIN EMC</t>
  </si>
  <si>
    <t>560377001</t>
  </si>
  <si>
    <t>01/01/2025 - 01/30/2025</t>
  </si>
  <si>
    <t>03/21/2025 - 04/22/2025</t>
  </si>
  <si>
    <t>12/19/2024 - 01/22/2025</t>
  </si>
  <si>
    <t>5311548030</t>
  </si>
  <si>
    <t>03/22/2025 - 04/20/2025</t>
  </si>
  <si>
    <t>GENERAL SERVICE - SMALL C/I G-1</t>
  </si>
  <si>
    <t>General Service - Small C/I G-1 VOLTAGE DELIVERY L</t>
  </si>
  <si>
    <t>0872456405</t>
  </si>
  <si>
    <t>4538081359</t>
  </si>
  <si>
    <t>8072316501</t>
  </si>
  <si>
    <t>8719366406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</si>
</sst>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3" formatCode="_(* #,##0.00_);_(* \(#,##0.00\);_(* &quot;-&quot;??_);_(@_)"/>
    <numFmt numFmtId="164" formatCode="m/d/yy"/>
    <numFmt numFmtId="165" formatCode="#,###,##0"/>
    <numFmt numFmtId="166" formatCode="#,###,##0.0"/>
    <numFmt numFmtId="167" formatCode="#,###,##0.00"/>
    <numFmt numFmtId="168" formatCode="#,##0\ &quot;pads&quot;"/>
    <numFmt numFmtId="169" formatCode="_(* #,##0_);_(* \(#,##0\);_(* &quot;-&quot;??_);_(@_)"/>
    <numFmt numFmtId="170" formatCode="0.0%"/>
  </numFmts>
  <fonts count="33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Verdana"/>
      <family val="2"/>
    </font>
    <font>
      <sz val="10"/>
      <color rgb="FF000000"/>
      <name val="Arial"/>
      <family val="2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sz val="10"/>
      <name val="custom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trike/>
      <sz val="10"/>
      <color rgb="FF000000"/>
      <name val="Verdana"/>
      <family val="2"/>
    </font>
    <font>
      <sz val="10"/>
      <color theme="1"/>
      <name val="Verdana"/>
      <family val="2"/>
    </font>
    <font>
      <i/>
      <sz val="11"/>
      <color theme="1"/>
      <name val="Calibri"/>
      <family val="2"/>
    </font>
    <font>
      <i/>
      <sz val="10"/>
      <name val="custom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vertAlign val="superscript"/>
      <sz val="11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8CA4A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B8E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8CA4A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rgb="FF8CA4A4"/>
      </left>
      <right/>
      <top/>
      <bottom style="medium">
        <color rgb="FF8CA4A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9">
    <xf numFmtId="0" fontId="0" fillId="0" borderId="0"/>
    <xf numFmtId="0" fontId="3" fillId="0" borderId="0"/>
    <xf numFmtId="0" fontId="2" fillId="0" borderId="0"/>
    <xf numFmtId="0" fontId="12" fillId="0" borderId="0"/>
    <xf numFmtId="0" fontId="2" fillId="0" borderId="0"/>
    <xf numFmtId="0" fontId="1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128">
    <xf numFmtId="0" fontId="0" fillId="0" borderId="0" xfId="0"/>
    <xf numFmtId="0" fontId="3" fillId="0" borderId="0" xfId="1"/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6" borderId="0" xfId="1" applyFont="1" applyFill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7" borderId="0" xfId="1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7" borderId="0" xfId="1" applyFont="1" applyFill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11" fillId="7" borderId="0" xfId="1" applyFont="1" applyFill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 wrapText="1"/>
    </xf>
    <xf numFmtId="0" fontId="4" fillId="7" borderId="6" xfId="1" applyFont="1" applyFill="1" applyBorder="1" applyAlignment="1">
      <alignment horizontal="center" vertical="center" wrapText="1"/>
    </xf>
    <xf numFmtId="0" fontId="4" fillId="6" borderId="7" xfId="1" applyFont="1" applyFill="1" applyBorder="1" applyAlignment="1">
      <alignment horizontal="center" vertical="center" wrapText="1"/>
    </xf>
    <xf numFmtId="0" fontId="4" fillId="6" borderId="6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15" fontId="8" fillId="0" borderId="0" xfId="1" applyNumberFormat="1" applyFont="1" applyAlignment="1">
      <alignment horizontal="center" vertical="center" wrapText="1"/>
    </xf>
    <xf numFmtId="14" fontId="8" fillId="0" borderId="0" xfId="1" applyNumberFormat="1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7" xfId="1" applyFont="1" applyFill="1" applyBorder="1" applyAlignment="1">
      <alignment horizontal="center" vertical="center" wrapText="1"/>
    </xf>
    <xf numFmtId="0" fontId="11" fillId="8" borderId="0" xfId="1" applyFont="1" applyFill="1" applyAlignment="1">
      <alignment horizontal="center" vertical="center" wrapText="1"/>
    </xf>
    <xf numFmtId="0" fontId="18" fillId="8" borderId="0" xfId="1" applyFont="1" applyFill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1" fillId="9" borderId="0" xfId="1" applyFont="1" applyFill="1" applyAlignment="1">
      <alignment horizontal="center" vertical="center" wrapText="1"/>
    </xf>
    <xf numFmtId="0" fontId="21" fillId="10" borderId="0" xfId="1" applyFont="1" applyFill="1" applyAlignment="1">
      <alignment horizontal="center" vertical="center" wrapText="1"/>
    </xf>
    <xf numFmtId="0" fontId="22" fillId="9" borderId="0" xfId="1" applyFont="1" applyFill="1"/>
    <xf numFmtId="0" fontId="19" fillId="8" borderId="0" xfId="4" applyFont="1" applyFill="1" applyAlignment="1">
      <alignment horizontal="center" vertical="center"/>
    </xf>
    <xf numFmtId="0" fontId="20" fillId="8" borderId="0" xfId="4" applyFont="1" applyFill="1" applyAlignment="1">
      <alignment horizontal="center" vertical="center"/>
    </xf>
    <xf numFmtId="165" fontId="19" fillId="8" borderId="0" xfId="4" applyNumberFormat="1" applyFont="1" applyFill="1" applyAlignment="1">
      <alignment horizontal="center" vertical="center"/>
    </xf>
    <xf numFmtId="0" fontId="2" fillId="0" borderId="0" xfId="4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2" fillId="0" borderId="0" xfId="4" quotePrefix="1" applyAlignment="1">
      <alignment horizontal="center" vertical="center"/>
    </xf>
    <xf numFmtId="165" fontId="2" fillId="0" borderId="0" xfId="4" applyNumberFormat="1" applyAlignment="1">
      <alignment horizontal="center" vertical="center"/>
    </xf>
    <xf numFmtId="0" fontId="2" fillId="0" borderId="0" xfId="4" applyAlignment="1">
      <alignment horizontal="center" vertical="center" wrapText="1"/>
    </xf>
    <xf numFmtId="0" fontId="2" fillId="0" borderId="0" xfId="4" quotePrefix="1" applyAlignment="1">
      <alignment horizontal="center" vertical="center" wrapText="1"/>
    </xf>
    <xf numFmtId="166" fontId="2" fillId="0" borderId="0" xfId="4" applyNumberFormat="1" applyAlignment="1">
      <alignment horizontal="center" vertical="center"/>
    </xf>
    <xf numFmtId="167" fontId="2" fillId="0" borderId="0" xfId="4" applyNumberFormat="1" applyAlignment="1">
      <alignment horizontal="center" vertical="center"/>
    </xf>
    <xf numFmtId="0" fontId="4" fillId="0" borderId="0" xfId="4" applyFont="1" applyAlignment="1">
      <alignment horizontal="center" vertical="center" wrapText="1"/>
    </xf>
    <xf numFmtId="14" fontId="12" fillId="0" borderId="0" xfId="5" applyNumberFormat="1"/>
    <xf numFmtId="0" fontId="13" fillId="0" borderId="0" xfId="5" applyFont="1" applyAlignment="1">
      <alignment horizontal="center" vertical="center"/>
    </xf>
    <xf numFmtId="49" fontId="13" fillId="0" borderId="0" xfId="5" applyNumberFormat="1" applyFont="1" applyAlignment="1">
      <alignment horizontal="center" vertical="center"/>
    </xf>
    <xf numFmtId="49" fontId="2" fillId="0" borderId="0" xfId="4" applyNumberFormat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0" fillId="0" borderId="0" xfId="0" applyAlignment="1">
      <alignment wrapText="1"/>
    </xf>
    <xf numFmtId="0" fontId="27" fillId="6" borderId="2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28" fillId="2" borderId="3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4" applyFont="1" applyAlignment="1">
      <alignment horizontal="center" vertical="center" wrapText="1"/>
    </xf>
    <xf numFmtId="165" fontId="4" fillId="0" borderId="0" xfId="4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29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11" borderId="8" xfId="0" applyFont="1" applyFill="1" applyBorder="1" applyAlignment="1">
      <alignment horizontal="left" vertical="center" wrapText="1"/>
    </xf>
    <xf numFmtId="0" fontId="4" fillId="11" borderId="8" xfId="0" applyFont="1" applyFill="1" applyBorder="1" applyAlignment="1">
      <alignment horizontal="left" vertical="center"/>
    </xf>
    <xf numFmtId="14" fontId="4" fillId="11" borderId="8" xfId="0" applyNumberFormat="1" applyFont="1" applyFill="1" applyBorder="1" applyAlignment="1">
      <alignment horizontal="center" vertical="center" wrapText="1"/>
    </xf>
    <xf numFmtId="0" fontId="29" fillId="11" borderId="8" xfId="4" applyFont="1" applyFill="1" applyBorder="1" applyAlignment="1">
      <alignment horizontal="left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14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9" fillId="0" borderId="8" xfId="4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168" fontId="4" fillId="11" borderId="8" xfId="0" applyNumberFormat="1" applyFont="1" applyFill="1" applyBorder="1" applyAlignment="1">
      <alignment horizontal="right" vertical="center"/>
    </xf>
    <xf numFmtId="168" fontId="4" fillId="0" borderId="8" xfId="0" applyNumberFormat="1" applyFont="1" applyBorder="1" applyAlignment="1">
      <alignment horizontal="right" vertical="center"/>
    </xf>
    <xf numFmtId="168" fontId="4" fillId="0" borderId="0" xfId="0" applyNumberFormat="1" applyFont="1" applyAlignment="1">
      <alignment horizontal="right" vertical="center"/>
    </xf>
    <xf numFmtId="169" fontId="4" fillId="11" borderId="8" xfId="6" applyNumberFormat="1" applyFont="1" applyFill="1" applyBorder="1" applyAlignment="1">
      <alignment horizontal="center" vertical="center" wrapText="1"/>
    </xf>
    <xf numFmtId="43" fontId="4" fillId="0" borderId="0" xfId="6" applyFont="1" applyAlignment="1">
      <alignment horizontal="center" vertical="center"/>
    </xf>
    <xf numFmtId="169" fontId="4" fillId="0" borderId="0" xfId="6" applyNumberFormat="1" applyFont="1" applyAlignment="1">
      <alignment horizontal="center" vertical="center"/>
    </xf>
    <xf numFmtId="169" fontId="0" fillId="0" borderId="0" xfId="6" applyNumberFormat="1" applyFont="1"/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quotePrefix="1" applyFont="1" applyAlignment="1">
      <alignment horizontal="right" vertical="center" wrapText="1"/>
    </xf>
    <xf numFmtId="43" fontId="0" fillId="0" borderId="0" xfId="6" applyFont="1"/>
    <xf numFmtId="170" fontId="4" fillId="11" borderId="8" xfId="7" applyNumberFormat="1" applyFont="1" applyFill="1" applyBorder="1" applyAlignment="1">
      <alignment horizontal="center" vertical="center" wrapText="1"/>
    </xf>
    <xf numFmtId="10" fontId="4" fillId="11" borderId="8" xfId="7" applyNumberFormat="1" applyFont="1" applyFill="1" applyBorder="1" applyAlignment="1">
      <alignment horizontal="center" vertical="center" wrapText="1"/>
    </xf>
    <xf numFmtId="0" fontId="31" fillId="0" borderId="0" xfId="0" applyFont="1"/>
    <xf numFmtId="14" fontId="31" fillId="0" borderId="0" xfId="0" applyNumberFormat="1" applyFont="1"/>
    <xf numFmtId="0" fontId="1" fillId="0" borderId="0" xfId="8"/>
    <xf numFmtId="0" fontId="32" fillId="14" borderId="6" xfId="8" applyFont="1" applyFill="1" applyBorder="1"/>
    <xf numFmtId="0" fontId="32" fillId="14" borderId="7" xfId="8" applyFont="1" applyFill="1" applyBorder="1"/>
    <xf numFmtId="0" fontId="32" fillId="14" borderId="13" xfId="8" applyFont="1" applyFill="1" applyBorder="1"/>
    <xf numFmtId="43" fontId="32" fillId="14" borderId="7" xfId="6" applyFont="1" applyFill="1" applyBorder="1"/>
    <xf numFmtId="43" fontId="1" fillId="0" borderId="0" xfId="6" applyFont="1"/>
    <xf numFmtId="0" fontId="27" fillId="3" borderId="2" xfId="0" applyFont="1" applyFill="1" applyBorder="1" applyAlignment="1">
      <alignment horizontal="center"/>
    </xf>
    <xf numFmtId="0" fontId="27" fillId="13" borderId="9" xfId="0" applyFont="1" applyFill="1" applyBorder="1" applyAlignment="1">
      <alignment horizontal="center"/>
    </xf>
    <xf numFmtId="0" fontId="27" fillId="13" borderId="10" xfId="0" applyFont="1" applyFill="1" applyBorder="1" applyAlignment="1">
      <alignment horizontal="center"/>
    </xf>
    <xf numFmtId="0" fontId="27" fillId="5" borderId="2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27" fillId="4" borderId="11" xfId="0" applyFont="1" applyFill="1" applyBorder="1" applyAlignment="1">
      <alignment horizontal="center"/>
    </xf>
    <xf numFmtId="0" fontId="27" fillId="12" borderId="9" xfId="0" applyFont="1" applyFill="1" applyBorder="1" applyAlignment="1">
      <alignment horizontal="center"/>
    </xf>
    <xf numFmtId="0" fontId="27" fillId="12" borderId="10" xfId="0" applyFont="1" applyFill="1" applyBorder="1" applyAlignment="1">
      <alignment horizontal="center"/>
    </xf>
    <xf numFmtId="0" fontId="27" fillId="12" borderId="11" xfId="0" applyFont="1" applyFill="1" applyBorder="1" applyAlignment="1">
      <alignment horizontal="center"/>
    </xf>
    <xf numFmtId="0" fontId="23" fillId="10" borderId="0" xfId="1" applyFont="1" applyFill="1" applyAlignment="1">
      <alignment horizontal="center"/>
    </xf>
    <xf numFmtId="0" fontId="22" fillId="10" borderId="0" xfId="1" applyFont="1" applyFill="1" applyAlignment="1">
      <alignment horizontal="center"/>
    </xf>
    <xf numFmtId="0" fontId="21" fillId="9" borderId="7" xfId="1" applyFont="1" applyFill="1" applyBorder="1" applyAlignment="1">
      <alignment horizontal="center" vertical="center" wrapText="1"/>
    </xf>
    <xf numFmtId="0" fontId="21" fillId="10" borderId="0" xfId="1" applyFont="1" applyFill="1" applyAlignment="1">
      <alignment horizontal="center" vertical="center" wrapText="1"/>
    </xf>
    <xf numFmtId="0" fontId="21" fillId="9" borderId="0" xfId="1" applyFont="1" applyFill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31" fillId="0" borderId="0" xfId="8" applyFont="1"/>
    <xf numFmtId="8" fontId="31" fillId="0" borderId="0" xfId="0" applyNumberFormat="1" applyFont="1"/>
    <xf numFmtId="43" fontId="31" fillId="0" borderId="0" xfId="6" applyFont="1"/>
    <xf numFmtId="14" fontId="31" fillId="0" borderId="0" xfId="8" applyNumberFormat="1" applyFont="1"/>
    <xf numFmtId="0" fontId="31" fillId="0" borderId="13" xfId="8" applyNumberFormat="1" applyFont="1" applyBorder="1" applyAlignment="1"/>
    <xf numFmtId="0" fontId="31" fillId="0" borderId="7" xfId="0" applyFont="1" applyBorder="1"/>
    <xf numFmtId="8" fontId="31" fillId="0" borderId="7" xfId="0" applyNumberFormat="1" applyFont="1" applyBorder="1"/>
    <xf numFmtId="0" fontId="31" fillId="0" borderId="7" xfId="8" applyNumberFormat="1" applyFont="1" applyBorder="1" applyAlignment="1"/>
    <xf numFmtId="14" fontId="31" fillId="0" borderId="7" xfId="8" applyNumberFormat="1" applyFont="1" applyBorder="1" applyAlignment="1"/>
    <xf numFmtId="0" fontId="31" fillId="15" borderId="13" xfId="8" applyNumberFormat="1" applyFont="1" applyFill="1" applyBorder="1" applyAlignment="1"/>
    <xf numFmtId="0" fontId="31" fillId="15" borderId="7" xfId="0" applyFont="1" applyFill="1" applyBorder="1"/>
    <xf numFmtId="8" fontId="31" fillId="15" borderId="7" xfId="0" applyNumberFormat="1" applyFont="1" applyFill="1" applyBorder="1"/>
    <xf numFmtId="0" fontId="31" fillId="15" borderId="7" xfId="8" applyNumberFormat="1" applyFont="1" applyFill="1" applyBorder="1" applyAlignment="1"/>
    <xf numFmtId="14" fontId="31" fillId="15" borderId="7" xfId="8" applyNumberFormat="1" applyFont="1" applyFill="1" applyBorder="1" applyAlignment="1"/>
    <xf numFmtId="43" fontId="31" fillId="0" borderId="7" xfId="6" applyNumberFormat="1" applyFont="1" applyBorder="1"/>
    <xf numFmtId="43" fontId="31" fillId="15" borderId="7" xfId="6" applyNumberFormat="1" applyFont="1" applyFill="1" applyBorder="1"/>
  </cellXfs>
  <cellStyles count="9">
    <cellStyle name="Comma" xfId="6" builtinId="3"/>
    <cellStyle name="Normal" xfId="0" builtinId="0"/>
    <cellStyle name="Normal 2" xfId="3" xr:uid="{6E6A69F8-52AC-4B09-AD15-799CEC97BF42}"/>
    <cellStyle name="Normal 2 2" xfId="5" xr:uid="{950439DA-370F-40F2-8D07-A818672982A4}"/>
    <cellStyle name="Normal 3" xfId="8" xr:uid="{D5572D90-2787-46AB-A8A0-4B73CF11F4FB}"/>
    <cellStyle name="Normal 5" xfId="1" xr:uid="{A6D11723-4520-4940-BBDA-281971D0BE09}"/>
    <cellStyle name="Normal 6" xfId="2" xr:uid="{22BD7B71-7D13-455C-8A2E-464EFE615688}"/>
    <cellStyle name="Normal 6 2" xfId="4" xr:uid="{A78CFA45-8C6A-4975-8E13-66F3A6220A65}"/>
    <cellStyle name="Percent" xfId="7" builtinId="5"/>
  </cellStyles>
  <dxfs count="16409"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DB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ll2.sharepoint.com/Users/tim.purtell/OneDrive%20-%20JLL/Box_Data_Transfers/Here.com/3.%20Analysis/Analysis%20-%20INSITE%20&amp;%20Tableau%20Data%20-%20201707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Scenario 1 - Conservative"/>
      <sheetName val="Sc 1 Pivot"/>
      <sheetName val="Scenario 1 - Conservative (2)"/>
      <sheetName val="Pivot Snapshots"/>
      <sheetName val="INSITE"/>
      <sheetName val="Current Regus Locations"/>
      <sheetName val="wrong Site ID for Project ID"/>
      <sheetName val="no lease ID"/>
      <sheetName val="BU Occupancy by Site (for PAT)"/>
      <sheetName val="Analysis - INSITE &amp; Tableau Da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zzie Cohen" id="{5F69F363-680E-4662-8D29-BEF042A1A95F}" userId="S::lcohen@jadiancapital.com::6bf12ae5-e3f2-4053-96e1-3e7119d7756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4BE65-964B-47D1-B83D-B96E217CE780}" name="Table1" displayName="Table1" ref="A1:U4410" totalsRowShown="0" headerRowDxfId="22" dataDxfId="21">
  <autoFilter ref="A1:U4410" xr:uid="{1D44BE65-964B-47D1-B83D-B96E217CE780}"/>
  <tableColumns count="21">
    <tableColumn id="1" xr3:uid="{1B1E92EF-E46E-4C8E-B34B-12A0CEF3B85B}" name="Service Type:" dataDxfId="20"/>
    <tableColumn id="2" xr3:uid="{C7ECAEC6-A5B3-4A3C-9F5E-FE3F86F0861D}" name="Site #" dataDxfId="19"/>
    <tableColumn id="3" xr3:uid="{5053B8CC-C72A-47F1-8EAE-23BA7AEEAB49}" name="Site Name" dataDxfId="18"/>
    <tableColumn id="4" xr3:uid="{A17AB194-CB7A-4485-B6AF-4B5E12BE7347}" name="Vendor Name" dataDxfId="17"/>
    <tableColumn id="5" xr3:uid="{A31E6011-7C0D-4490-9156-60888A40F667}" name="Account #" dataDxfId="16"/>
    <tableColumn id="6" xr3:uid="{924035F0-23C4-4648-A754-135AECE7E8D4}" name="Service Period" dataDxfId="15"/>
    <tableColumn id="7" xr3:uid="{C88B418E-A223-45E4-B7AD-42EECFE2B7D3}" name="Days" dataDxfId="14"/>
    <tableColumn id="8" xr3:uid="{18BB3FFD-0E02-48E7-A255-E68EF9795BC2}" name="Year" dataDxfId="13"/>
    <tableColumn id="9" xr3:uid="{063D7134-7A5D-4A63-BD63-B129CEF2D9B2}" name="Month" dataDxfId="12"/>
    <tableColumn id="10" xr3:uid="{DD0A1106-B7AC-4FC0-B11D-84B7F1AAF35A}" name="Cost" dataDxfId="11"/>
    <tableColumn id="11" xr3:uid="{87A9D522-ED4D-4B6E-8E85-20C0C5CDC845}" name="Qty" dataDxfId="10"/>
    <tableColumn id="12" xr3:uid="{8E66ED11-4998-4E5A-85B2-F52662707557}" name="UOM" dataDxfId="9"/>
    <tableColumn id="13" xr3:uid="{756D7892-DAA3-4CE2-A31D-8D73593054FB}" name="Demand" dataDxfId="8"/>
    <tableColumn id="14" xr3:uid="{320B1DB7-2000-45EF-A59D-83C0102C2EE6}" name="Demand UOM" dataDxfId="7"/>
    <tableColumn id="15" xr3:uid="{65F50B20-05CE-4915-BB07-107D8ECAFA94}" name="Rate" dataDxfId="6"/>
    <tableColumn id="16" xr3:uid="{0220ED5F-F345-4B9B-B935-5A31B5314CEF}" name="Service Start Date" dataDxfId="5"/>
    <tableColumn id="17" xr3:uid="{3E060384-DF7C-4D54-ABD0-06B9A4CAC191}" name="Service End Date" dataDxfId="4"/>
    <tableColumn id="18" xr3:uid="{A58F7E9F-E652-4F74-A1A3-20350031E55F}" name="Service Start Month" dataDxfId="3"/>
    <tableColumn id="19" xr3:uid="{345B2296-6589-415E-AF74-9155249B5CF4}" name="Service Start Year" dataDxfId="2"/>
    <tableColumn id="20" xr3:uid="{F1237D26-E405-41E2-9B4E-C1D22476C997}" name="Service End Month" dataDxfId="1"/>
    <tableColumn id="21" xr3:uid="{50F3907B-7762-4C5C-B784-ADB2B107191C}" name="Service End Year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FF56C0-8C29-4849-8049-F72B2277DB80}" name="Table13" displayName="Table13" ref="A2:XFD60" totalsRowShown="0" headerRowDxfId="16408" dataDxfId="16407">
  <tableColumns count="16384">
    <tableColumn id="1" xr3:uid="{C69ABD4D-B53C-43B2-9D1D-2EA188442704}" name="Site Reference Code / Property ID (if applicable)" dataDxfId="16406"/>
    <tableColumn id="2" xr3:uid="{4176C377-B65B-488A-B426-8862DFD8C8DD}" name="Site Name" dataDxfId="16405"/>
    <tableColumn id="9" xr3:uid="{1C2A1E73-3A35-4DC8-A54E-77DF1787FA99}" name="Address" dataDxfId="16404" dataCellStyle="Normal 5"/>
    <tableColumn id="28" xr3:uid="{3D3B35D0-375D-4C36-ADFD-12677126E960}" name="Address 2" dataDxfId="16403" dataCellStyle="Normal 5"/>
    <tableColumn id="12" xr3:uid="{E1085922-D6FF-4053-B9DD-C098BE601107}" name="City" dataDxfId="16402" dataCellStyle="Normal 5"/>
    <tableColumn id="13" xr3:uid="{44A31E7D-C43C-4A86-BC16-B9B3A50CEA5D}" name="State" dataDxfId="16401" dataCellStyle="Normal 5"/>
    <tableColumn id="16" xr3:uid="{A95727A2-600D-4E2F-8651-27A33FDD8B46}" name="Postal Code" dataDxfId="16400" dataCellStyle="Normal 6"/>
    <tableColumn id="15" xr3:uid="{2AB608EB-93FB-443B-A094-3F75A490DB0D}" name="Country" dataDxfId="16399" dataCellStyle="Normal 5"/>
    <tableColumn id="4" xr3:uid="{4B3F42A2-762C-4ECA-ABA1-1665BE0AAD56}" name=" Gross SQFT" dataDxfId="16398"/>
    <tableColumn id="6" xr3:uid="{015020D9-C0FF-4AA5-97E0-C208D1CE3234}" name="Use Type" dataDxfId="16397"/>
    <tableColumn id="5" xr3:uid="{A7F5A0CD-3B8A-42C2-8CE0-AF10E5402E88}" name="If Other, Please Write in Use Type" dataDxfId="16396" dataCellStyle="Normal 6"/>
    <tableColumn id="7" xr3:uid="{C9A98465-4A53-47CD-8C65-C975E82237F0}" name="Portfolio Company (If applicable) " dataDxfId="16395"/>
    <tableColumn id="36" xr3:uid="{BE82AE4B-FE29-43DB-9AF0-2E51C02E59D7}" name="Acquisition Date" dataDxfId="16394"/>
    <tableColumn id="19" xr3:uid="{3D4F072A-2AB0-472E-B66E-3CA520498C0B}" name="Lease Structure" dataDxfId="16393" dataCellStyle="Normal 5"/>
    <tableColumn id="22" xr3:uid="{19613D3F-C693-4684-872A-F7105C1747D7}" name="If Other, Please Specify" dataDxfId="16392" dataCellStyle="Normal 5"/>
    <tableColumn id="10" xr3:uid="{D90AD43B-4707-4745-808E-1CB8FD3AE829}" name="Lease End Date" dataDxfId="16391"/>
    <tableColumn id="17" xr3:uid="{70A1AF84-C4C9-47DB-9AD3-0AF0CAF2696D}" name="Electricity Meter (Y/N)" dataDxfId="16390"/>
    <tableColumn id="23" xr3:uid="{CFB52CA6-F310-4D95-9E67-AB41DE8A88CC}" name="Electricity Utility Responsible Party" dataDxfId="16389" dataCellStyle="Normal 5"/>
    <tableColumn id="18" xr3:uid="{574FE383-CF5D-4449-A3CB-3D0677E5E369}" name="Natural Gas Meter (Y/N)" dataDxfId="16388"/>
    <tableColumn id="24" xr3:uid="{03B3B263-0229-4ADF-961F-542F69C5FAE8}" name="Natural Gas Utility Responsible Party" dataDxfId="16387" dataCellStyle="Normal 5"/>
    <tableColumn id="8" xr3:uid="{122EED7E-11C8-4CD2-8030-7354E2F5A8DC}" name="Propane Meter (Y/N)" dataDxfId="16386" dataCellStyle="Normal 5"/>
    <tableColumn id="25" xr3:uid="{F5C49816-0745-4EF5-9A0E-D0677C426CF5}" name="Propane Utility Responsible Party" dataDxfId="16385" dataCellStyle="Normal 5"/>
    <tableColumn id="14" xr3:uid="{31DF0B93-5FD9-4FD5-8AF5-D81381F13019}" name="Additional Fuel Types (Please type in)" dataDxfId="16384"/>
    <tableColumn id="20" xr3:uid="{FBB920E5-A892-481D-B118-8E6B6940EDD2}" name="Waste Data Available? (Y/N)" dataDxfId="16383"/>
    <tableColumn id="26" xr3:uid="{F6B53A79-FD85-4854-AD07-9C18432F22C3}" name="Waste Utility Responsible Party" dataDxfId="16382" dataCellStyle="Normal 5"/>
    <tableColumn id="11" xr3:uid="{83D255D7-1337-417B-BC25-567C919A7F48}" name="Water Meter- Potable Water (Y/N)" dataDxfId="16381" dataCellStyle="Normal 5"/>
    <tableColumn id="27" xr3:uid="{C43EA01A-AC88-43E5-9D3B-2047A68A5DDD}" name="Water Utility Responsible Party " dataDxfId="16380" dataCellStyle="Normal 5"/>
    <tableColumn id="21" xr3:uid="{09BA6729-665C-436C-9883-4A7D85F36358}" name="Well Water (Y/N)" dataDxfId="16379"/>
    <tableColumn id="29" xr3:uid="{69986E45-998D-4753-B7B0-2A2B90ABC16C}" name="Well Water Utility Responsible Party" dataDxfId="16378" dataCellStyle="Normal 5"/>
    <tableColumn id="42" xr3:uid="{1F299A57-B8B6-44A0-A899-7C3865848FA0}" name="Energy Audits / RCx Studies Received? (Y/N)" dataDxfId="16377"/>
    <tableColumn id="43" xr3:uid="{0CF44263-5449-4F15-9986-9FD725EE066F}" name="List any Green Building Certification(s)" dataDxfId="16376"/>
    <tableColumn id="44" xr3:uid="{435593DA-443C-4DA2-8D40-62F841972276}" name="Procured Offsite Renewable Energy / Credits (Y/N)" dataDxfId="16375"/>
    <tableColumn id="45" xr3:uid="{A28B69F5-7677-4B62-B094-C7DCA473C8F7}" name="On-Site Clean Energy sources (Y/N)" dataDxfId="16374"/>
    <tableColumn id="47" xr3:uid="{5C935271-1CB1-491A-8E1A-28D0A87A0C7E}" name="Additional Sustainability Initiatives (List)" dataDxfId="16373"/>
    <tableColumn id="3" xr3:uid="{E6E1334E-B6B5-494D-8DE6-56C70C8695DC}" name="Column1" dataDxfId="16372"/>
    <tableColumn id="30" xr3:uid="{1277950B-3130-455D-83D9-6BD8F8816147}" name="Column2" dataDxfId="16371"/>
    <tableColumn id="31" xr3:uid="{C9167018-535A-43D4-8C6C-5B00C204743F}" name="Column3" dataDxfId="16370"/>
    <tableColumn id="32" xr3:uid="{42E0E2A7-39A8-4730-8D48-2F3CE495B16F}" name="Column4" dataDxfId="16369"/>
    <tableColumn id="33" xr3:uid="{359374A6-91A7-4647-B441-D785BF9DF753}" name="Column5" dataDxfId="16368"/>
    <tableColumn id="34" xr3:uid="{CA0AB412-1962-49A4-985F-BE6740A02E20}" name="Column6" dataDxfId="16367"/>
    <tableColumn id="35" xr3:uid="{C8F9C0A2-3DCB-4605-BB18-CC917EACBAC9}" name="Column7" dataDxfId="16366"/>
    <tableColumn id="37" xr3:uid="{5454A105-5150-4EF5-A51E-89A18A0D2484}" name="Column8" dataDxfId="16365"/>
    <tableColumn id="38" xr3:uid="{187EA2E3-3656-4A0C-AC67-4F7EB6F38BEE}" name="Column9" dataDxfId="16364"/>
    <tableColumn id="39" xr3:uid="{1ABAAAAA-3B29-48AA-8506-66483D385474}" name="Column10" dataDxfId="16363"/>
    <tableColumn id="40" xr3:uid="{7D1696AC-4FD8-4F01-9A22-2E970A275AF7}" name="Column11" dataDxfId="16362"/>
    <tableColumn id="41" xr3:uid="{987B8B3B-7A33-4F19-85B0-14DD38C6353E}" name="Column12" dataDxfId="16361"/>
    <tableColumn id="46" xr3:uid="{B734A689-BF98-408F-8E24-FE1590B56E2D}" name="Column13" dataDxfId="16360"/>
    <tableColumn id="48" xr3:uid="{200E7F0C-4ADE-44DA-9170-46884D2F7EE4}" name="Column14" dataDxfId="16359"/>
    <tableColumn id="49" xr3:uid="{DAF95659-12FB-4D58-BBBF-D566FE24E6F9}" name="Column15" dataDxfId="16358"/>
    <tableColumn id="50" xr3:uid="{3BF8EA1D-ECFE-4C32-9650-56E3957CA499}" name="Column16" dataDxfId="16357"/>
    <tableColumn id="51" xr3:uid="{B7735978-8DA8-49C5-B154-FD8970C4DE11}" name="Column17" dataDxfId="16356"/>
    <tableColumn id="52" xr3:uid="{B1356D61-6957-47B3-A2BD-F93C27387DAF}" name="Column18" dataDxfId="16355"/>
    <tableColumn id="53" xr3:uid="{4A5D2017-5429-44F5-9CEB-2E446497FAC8}" name="Column19" dataDxfId="16354"/>
    <tableColumn id="54" xr3:uid="{4BE032C4-4D8E-42D8-87A0-86CCA364B5CF}" name="Column20" dataDxfId="16353"/>
    <tableColumn id="55" xr3:uid="{6F99F4B7-56F8-40A5-825B-68BB04B318C2}" name="Column21" dataDxfId="16352"/>
    <tableColumn id="56" xr3:uid="{C41AB2C6-AEEA-4E27-9D13-196D161747CF}" name="Column22" dataDxfId="16351"/>
    <tableColumn id="57" xr3:uid="{CABFEB86-BA91-4EE6-B588-34E4AE5CA2BB}" name="Column23" dataDxfId="16350"/>
    <tableColumn id="58" xr3:uid="{349483F3-C210-4A16-9289-84A83B5B119E}" name="Column24" dataDxfId="16349"/>
    <tableColumn id="59" xr3:uid="{61F79CE5-34D0-44AC-8CAF-A27773BD48D4}" name="Column25" dataDxfId="16348"/>
    <tableColumn id="60" xr3:uid="{88F71D4D-09CC-42CE-A023-F8E51505C932}" name="Column26" dataDxfId="16347"/>
    <tableColumn id="61" xr3:uid="{5A14846A-0468-418F-844F-EA206398A685}" name="Column27" dataDxfId="16346"/>
    <tableColumn id="62" xr3:uid="{D0623A75-99BC-4337-BCB2-42EEACBB6C8B}" name="Column28" dataDxfId="16345"/>
    <tableColumn id="63" xr3:uid="{356F22EA-B6FD-4F1E-ADEE-7FBF18B60F24}" name="Column29" dataDxfId="16344"/>
    <tableColumn id="64" xr3:uid="{14EE0B05-5CDF-440B-9A33-5F8C3FC45A1B}" name="Column30" dataDxfId="16343"/>
    <tableColumn id="65" xr3:uid="{16620FAB-EB2A-4D02-B00F-77E709A989B5}" name="Column31" dataDxfId="16342"/>
    <tableColumn id="66" xr3:uid="{CF13D001-C861-4E4E-83F4-2D9CBEDCA300}" name="Column32" dataDxfId="16341"/>
    <tableColumn id="67" xr3:uid="{3A85D06A-04CF-4B8A-848D-935792D07187}" name="Column33" dataDxfId="16340"/>
    <tableColumn id="68" xr3:uid="{991C1FFB-A7E4-46A6-9E40-7AD5F1582766}" name="Column34" dataDxfId="16339"/>
    <tableColumn id="69" xr3:uid="{645307EE-9FC5-47AB-A1B2-0E3E69C323E5}" name="Column35" dataDxfId="16338"/>
    <tableColumn id="70" xr3:uid="{9C49E4E2-EEB2-402C-A1A1-FFA0145EF282}" name="Column36" dataDxfId="16337"/>
    <tableColumn id="71" xr3:uid="{81598E58-FBA7-46FA-8B36-6D079A38369C}" name="Column37" dataDxfId="16336"/>
    <tableColumn id="72" xr3:uid="{8ED52F60-25A7-4A89-91DF-BA7956F258F7}" name="Column38" dataDxfId="16335"/>
    <tableColumn id="73" xr3:uid="{6BB0E486-5EBC-4EEF-85C1-E1D8C2761000}" name="Column39" dataDxfId="16334"/>
    <tableColumn id="74" xr3:uid="{B44F34BE-30F5-4C63-BE34-5CDDA248FC18}" name="Column40" dataDxfId="16333"/>
    <tableColumn id="75" xr3:uid="{0996A199-D77D-4E7C-90EB-74C89AB2F742}" name="Column41" dataDxfId="16332"/>
    <tableColumn id="76" xr3:uid="{0B2F447B-42A7-4D30-AAE9-4074E6281324}" name="Column42" dataDxfId="16331"/>
    <tableColumn id="77" xr3:uid="{9AB06575-1F44-4837-A342-64FA908485CE}" name="Column43" dataDxfId="16330"/>
    <tableColumn id="78" xr3:uid="{E80592B2-7526-4814-AE50-20E14ED721EE}" name="Column44" dataDxfId="16329"/>
    <tableColumn id="79" xr3:uid="{98E0A875-B965-4403-BA23-A5E85C1D06A2}" name="Column45" dataDxfId="16328"/>
    <tableColumn id="80" xr3:uid="{7107885F-818C-4AF3-9E8B-DB2CFEBAA852}" name="Column46" dataDxfId="16327"/>
    <tableColumn id="81" xr3:uid="{3180A5DC-229C-4883-8ACE-2449A6775400}" name="Column47" dataDxfId="16326"/>
    <tableColumn id="82" xr3:uid="{51229453-2D8F-4B20-94E8-AF397FB44B6A}" name="Column48" dataDxfId="16325"/>
    <tableColumn id="83" xr3:uid="{933F2FD5-9470-46E8-87D2-354FCF99DB4C}" name="Column49" dataDxfId="16324"/>
    <tableColumn id="84" xr3:uid="{7A4B9BD3-1503-4965-BFF5-2D80717957BB}" name="Column50" dataDxfId="16323"/>
    <tableColumn id="85" xr3:uid="{4ACDB7A2-00B3-411C-88F1-B48BA6FD0BD9}" name="Column51" dataDxfId="16322"/>
    <tableColumn id="86" xr3:uid="{1E79A49B-ACC4-4B5D-8881-E12DD0E81F94}" name="Column52" dataDxfId="16321"/>
    <tableColumn id="87" xr3:uid="{223CCC25-ED62-4A61-A31E-A8FA66AA1FA2}" name="Column53" dataDxfId="16320"/>
    <tableColumn id="88" xr3:uid="{C2E8763B-2BB1-4461-AE63-327BF3E7D89E}" name="Column54" dataDxfId="16319"/>
    <tableColumn id="89" xr3:uid="{E3E77E9D-37B8-4253-9098-1438225C3072}" name="Column55" dataDxfId="16318"/>
    <tableColumn id="90" xr3:uid="{A6B73D5F-7C1F-4192-B3BC-4EE33B89A7DC}" name="Column56" dataDxfId="16317"/>
    <tableColumn id="91" xr3:uid="{1601B02A-5235-4EFF-8F37-D505A224182A}" name="Column57" dataDxfId="16316"/>
    <tableColumn id="92" xr3:uid="{D94AAB30-F730-4E1E-BC6C-BBB69BC784BC}" name="Column58" dataDxfId="16315"/>
    <tableColumn id="93" xr3:uid="{87730CBD-E8D3-4457-8EDA-2EA8A5034AC4}" name="Column59" dataDxfId="16314"/>
    <tableColumn id="94" xr3:uid="{BC1D804D-3821-4307-89C2-8D512D28D398}" name="Column60" dataDxfId="16313"/>
    <tableColumn id="95" xr3:uid="{B69BD1E2-54A6-4610-90F2-B266BDC0C858}" name="Column61" dataDxfId="16312"/>
    <tableColumn id="96" xr3:uid="{F6A51A72-BE1D-44A2-BB11-B2968D291594}" name="Column62" dataDxfId="16311"/>
    <tableColumn id="97" xr3:uid="{7BB01B3A-EA02-4A27-92C7-D3C632586FF6}" name="Column63" dataDxfId="16310"/>
    <tableColumn id="98" xr3:uid="{ABB1931C-5FBE-4C49-AE5C-9D89C8F08C53}" name="Column64" dataDxfId="16309"/>
    <tableColumn id="99" xr3:uid="{BE6ADF5F-E313-49D2-93A7-EE967BD04503}" name="Column65" dataDxfId="16308"/>
    <tableColumn id="100" xr3:uid="{32B04CE2-0FF6-4B02-B275-A4C47F4923B0}" name="Column66" dataDxfId="16307"/>
    <tableColumn id="101" xr3:uid="{87E11FC3-9450-4470-A6AF-AE418F295CCB}" name="Column67" dataDxfId="16306"/>
    <tableColumn id="102" xr3:uid="{F194243D-2FAA-41F3-8FEA-1B9A69B10EF6}" name="Column68" dataDxfId="16305"/>
    <tableColumn id="103" xr3:uid="{A8745C58-A76E-4171-8A6B-C9CA0609CEE6}" name="Column69" dataDxfId="16304"/>
    <tableColumn id="104" xr3:uid="{A7E110E4-E67C-498B-80E2-A201542F3980}" name="Column70" dataDxfId="16303"/>
    <tableColumn id="105" xr3:uid="{7CCA32CC-8E1B-4A3A-9E54-748A1564B10A}" name="Column71" dataDxfId="16302"/>
    <tableColumn id="106" xr3:uid="{8A31A7CA-F31F-417A-A6B3-9E0533F4C771}" name="Column72" dataDxfId="16301"/>
    <tableColumn id="107" xr3:uid="{12907625-2E39-435D-B9ED-B615E5217C1F}" name="Column73" dataDxfId="16300"/>
    <tableColumn id="108" xr3:uid="{397A5F35-01DE-4656-8725-058A2C2A83A7}" name="Column74" dataDxfId="16299"/>
    <tableColumn id="109" xr3:uid="{A12A2B86-9897-4C7A-A112-E49D01CBB8C2}" name="Column75" dataDxfId="16298"/>
    <tableColumn id="110" xr3:uid="{4D1E8A22-54AE-4199-BE9B-3FD597B78DFD}" name="Column76" dataDxfId="16297"/>
    <tableColumn id="111" xr3:uid="{3E721E4A-F226-48A6-9662-193D14BC2519}" name="Column77" dataDxfId="16296"/>
    <tableColumn id="112" xr3:uid="{35C19928-86B7-4EB1-8F31-B637AD5CFE10}" name="Column78" dataDxfId="16295"/>
    <tableColumn id="113" xr3:uid="{A510BD53-A6AE-4766-9384-A61248E3334D}" name="Column79" dataDxfId="16294"/>
    <tableColumn id="114" xr3:uid="{E5A25A41-B637-489A-80E3-FFAA01307C3E}" name="Column80" dataDxfId="16293"/>
    <tableColumn id="115" xr3:uid="{A50728C5-B77D-4014-8850-8506052DAEE0}" name="Column81" dataDxfId="16292"/>
    <tableColumn id="116" xr3:uid="{F08B6947-79CA-434E-A5FD-E742F56FE6F8}" name="Column82" dataDxfId="16291"/>
    <tableColumn id="117" xr3:uid="{C7A8E65B-EB81-4DAC-AD2C-9825577CB822}" name="Column83" dataDxfId="16290"/>
    <tableColumn id="118" xr3:uid="{80CD2F82-B239-445F-B4F3-0A116E145EED}" name="Column84" dataDxfId="16289"/>
    <tableColumn id="119" xr3:uid="{9438BE41-3FF9-48F3-AA60-6AE02A227B9A}" name="Column85" dataDxfId="16288"/>
    <tableColumn id="120" xr3:uid="{800FC846-8157-44BA-8F38-6A5653DB9E45}" name="Column86" dataDxfId="16287"/>
    <tableColumn id="121" xr3:uid="{3139FC1B-3AE8-4511-B47A-17A010C20C50}" name="Column87" dataDxfId="16286"/>
    <tableColumn id="122" xr3:uid="{CB6EB112-D300-45AE-94B5-C5214C21E6D0}" name="Column88" dataDxfId="16285"/>
    <tableColumn id="123" xr3:uid="{F4108068-014B-47F7-AA91-C2FFB76B6CF0}" name="Column89" dataDxfId="16284"/>
    <tableColumn id="124" xr3:uid="{25ADDD9A-7662-48DD-BC90-F9C1EAE66E48}" name="Column90" dataDxfId="16283"/>
    <tableColumn id="125" xr3:uid="{98663451-D22D-4980-B93F-72998FEEE078}" name="Column91" dataDxfId="16282"/>
    <tableColumn id="126" xr3:uid="{CC54BC1D-E1C1-4E5A-92B3-D4EC10BDFCDD}" name="Column92" dataDxfId="16281"/>
    <tableColumn id="127" xr3:uid="{F91FAE2B-B983-42A9-A00F-A672444BC3AF}" name="Column93" dataDxfId="16280"/>
    <tableColumn id="128" xr3:uid="{3CFFB617-D768-43F3-BFF4-0E1FFBECE78B}" name="Column94" dataDxfId="16279"/>
    <tableColumn id="129" xr3:uid="{649405D7-14DD-4675-AB00-FA3D37F8FC70}" name="Column95" dataDxfId="16278"/>
    <tableColumn id="130" xr3:uid="{EFF410ED-970C-47A4-AC67-0261F23A2E08}" name="Column96" dataDxfId="16277"/>
    <tableColumn id="131" xr3:uid="{6722121C-D580-4C82-B9D0-3C1814A75223}" name="Column97" dataDxfId="16276"/>
    <tableColumn id="132" xr3:uid="{C23020FB-1B34-4725-8A33-2676299AC4D1}" name="Column98" dataDxfId="16275"/>
    <tableColumn id="133" xr3:uid="{D080D83B-835B-40D1-BEDF-DEC4B5A946F5}" name="Column99" dataDxfId="16274"/>
    <tableColumn id="134" xr3:uid="{CEF87FEE-422D-4FC7-95BA-3410CB4AF74A}" name="Column100" dataDxfId="16273"/>
    <tableColumn id="135" xr3:uid="{A12724F2-ACB5-4D9D-94FA-EB19ACE311A5}" name="Column101" dataDxfId="16272"/>
    <tableColumn id="136" xr3:uid="{734A3010-B175-4785-9446-5FA57E42C716}" name="Column102" dataDxfId="16271"/>
    <tableColumn id="137" xr3:uid="{7E06ED09-20F1-43F3-8E38-3BE3CC4E70AD}" name="Column103" dataDxfId="16270"/>
    <tableColumn id="138" xr3:uid="{CA2703AA-FEB2-4E2D-AC72-C79119C272F0}" name="Column104" dataDxfId="16269"/>
    <tableColumn id="139" xr3:uid="{4BB677DD-46DC-4D7C-9599-5820917DE6A4}" name="Column105" dataDxfId="16268"/>
    <tableColumn id="140" xr3:uid="{D95934EA-BB38-478D-B21B-AA98A9A4A6F6}" name="Column106" dataDxfId="16267"/>
    <tableColumn id="141" xr3:uid="{A9A2960F-6879-435B-BE50-EDDB538387AC}" name="Column107" dataDxfId="16266"/>
    <tableColumn id="142" xr3:uid="{6C5047E4-6935-4860-B8CA-C58F764FCF11}" name="Column108" dataDxfId="16265"/>
    <tableColumn id="143" xr3:uid="{429EB888-ECC3-4267-A913-61C59F27A223}" name="Column109" dataDxfId="16264"/>
    <tableColumn id="144" xr3:uid="{8FDFBB87-7B4D-4F90-ADB1-C6164C2C83B8}" name="Column110" dataDxfId="16263"/>
    <tableColumn id="145" xr3:uid="{246444EB-EF40-435A-9708-1573E6D2E63F}" name="Column111" dataDxfId="16262"/>
    <tableColumn id="146" xr3:uid="{A176C435-0393-4393-B75C-D42A43F6747E}" name="Column112" dataDxfId="16261"/>
    <tableColumn id="147" xr3:uid="{AC452C81-21F1-4B17-9F00-CBDCE556D5A2}" name="Column113" dataDxfId="16260"/>
    <tableColumn id="148" xr3:uid="{B9F1976B-487B-4F28-88BC-6E6098D7C42B}" name="Column114" dataDxfId="16259"/>
    <tableColumn id="149" xr3:uid="{762545D9-9476-446F-BE40-DDDE7A3F4B44}" name="Column115" dataDxfId="16258"/>
    <tableColumn id="150" xr3:uid="{045171D9-154E-4C7C-9BE5-0C7A0C1BAF54}" name="Column116" dataDxfId="16257"/>
    <tableColumn id="151" xr3:uid="{F02EFCCD-56D3-4961-9578-A4BB58309E89}" name="Column117" dataDxfId="16256"/>
    <tableColumn id="152" xr3:uid="{2C62B03C-C607-4B0C-AC83-C9156D2DF372}" name="Column118" dataDxfId="16255"/>
    <tableColumn id="153" xr3:uid="{436B7869-3670-405C-AF36-ECB178B1060C}" name="Column119" dataDxfId="16254"/>
    <tableColumn id="154" xr3:uid="{040F858D-30B8-4587-9BE2-49634CAEC06B}" name="Column120" dataDxfId="16253"/>
    <tableColumn id="155" xr3:uid="{330D57BF-EFD9-4F1C-BAD6-21AF8C590407}" name="Column121" dataDxfId="16252"/>
    <tableColumn id="156" xr3:uid="{BD234A3B-5C0C-4762-A807-76260E5CA49D}" name="Column122" dataDxfId="16251"/>
    <tableColumn id="157" xr3:uid="{6FA24722-A0CA-440D-9684-774E528EFE72}" name="Column123" dataDxfId="16250"/>
    <tableColumn id="158" xr3:uid="{6C470573-D665-4F9D-AF03-9B0814357AB7}" name="Column124" dataDxfId="16249"/>
    <tableColumn id="159" xr3:uid="{02817BA4-5C6F-44E7-A8FF-ABE63196CAB5}" name="Column125" dataDxfId="16248"/>
    <tableColumn id="160" xr3:uid="{1FF1EF08-2B09-4827-9D56-0DAFB537342E}" name="Column126" dataDxfId="16247"/>
    <tableColumn id="161" xr3:uid="{6921C410-8566-4E83-8559-7428D1E24FA4}" name="Column127" dataDxfId="16246"/>
    <tableColumn id="162" xr3:uid="{3A01C656-03AC-4F57-AA8D-2C0D6959773B}" name="Column128" dataDxfId="16245"/>
    <tableColumn id="163" xr3:uid="{A5506091-93E3-4B56-ADD2-A5C7EE65B126}" name="Column129" dataDxfId="16244"/>
    <tableColumn id="164" xr3:uid="{901E0214-3923-4593-B52A-C168420D08BA}" name="Column130" dataDxfId="16243"/>
    <tableColumn id="165" xr3:uid="{8F65427D-8582-40C4-A4A0-3A5277AB3974}" name="Column131" dataDxfId="16242"/>
    <tableColumn id="166" xr3:uid="{1CE8C73B-7070-4773-A76A-68B201E2C380}" name="Column132" dataDxfId="16241"/>
    <tableColumn id="167" xr3:uid="{B3FF8B96-A0FB-4284-B739-234CC27C7858}" name="Column133" dataDxfId="16240"/>
    <tableColumn id="168" xr3:uid="{5035103C-BA6E-41C2-90B7-EA895014BD92}" name="Column134" dataDxfId="16239"/>
    <tableColumn id="169" xr3:uid="{8A9BDF12-96E5-4A21-A3BC-E70E997A0A6A}" name="Column135" dataDxfId="16238"/>
    <tableColumn id="170" xr3:uid="{FC94271B-CBCD-4126-8F73-B01324AA23A0}" name="Column136" dataDxfId="16237"/>
    <tableColumn id="171" xr3:uid="{0AC6C576-423E-46C1-AD77-5B9A091B7EC4}" name="Column137" dataDxfId="16236"/>
    <tableColumn id="172" xr3:uid="{619FF2B9-C71B-4B69-8122-A6FE0A50720C}" name="Column138" dataDxfId="16235"/>
    <tableColumn id="173" xr3:uid="{5C1F2F99-686B-440C-B6A3-C66AC2DC6B6F}" name="Column139" dataDxfId="16234"/>
    <tableColumn id="174" xr3:uid="{070E26E7-046D-4A5C-BE3F-28DBC2E9E487}" name="Column140" dataDxfId="16233"/>
    <tableColumn id="175" xr3:uid="{A60BA09F-3AEE-4E1B-8E1F-9D3237C51ED4}" name="Column141" dataDxfId="16232"/>
    <tableColumn id="176" xr3:uid="{65994DC1-36AA-476A-BA3B-A082A87973F7}" name="Column142" dataDxfId="16231"/>
    <tableColumn id="177" xr3:uid="{B7991432-0942-4A54-8D1B-9D11D18DF27A}" name="Column143" dataDxfId="16230"/>
    <tableColumn id="178" xr3:uid="{B4FB2776-2221-4563-9961-DF824D870E79}" name="Column144" dataDxfId="16229"/>
    <tableColumn id="179" xr3:uid="{D94AC09A-8390-4125-8665-ED0B43C0CA4A}" name="Column145" dataDxfId="16228"/>
    <tableColumn id="180" xr3:uid="{FBA9E46F-C9FC-438E-9C87-28A64C3FCCDB}" name="Column146" dataDxfId="16227"/>
    <tableColumn id="181" xr3:uid="{4CD87598-ADA7-40E5-9200-77C65682709E}" name="Column147" dataDxfId="16226"/>
    <tableColumn id="182" xr3:uid="{1562C523-4407-443E-9D6A-0BBCC4414307}" name="Column148" dataDxfId="16225"/>
    <tableColumn id="183" xr3:uid="{939D14E2-4917-4B4C-9F2B-92459AFE19D2}" name="Column149" dataDxfId="16224"/>
    <tableColumn id="184" xr3:uid="{032704DE-D335-49DE-AA3C-E349B739116C}" name="Column150" dataDxfId="16223"/>
    <tableColumn id="185" xr3:uid="{3C9B1388-6788-4916-AA47-3EE129CC13CE}" name="Column151" dataDxfId="16222"/>
    <tableColumn id="186" xr3:uid="{810F596B-F5FC-42C1-A01F-14924383BAC6}" name="Column152" dataDxfId="16221"/>
    <tableColumn id="187" xr3:uid="{FEF74D6F-6EEA-4EC5-9040-83F8FEDDAB6F}" name="Column153" dataDxfId="16220"/>
    <tableColumn id="188" xr3:uid="{73A27873-0B2A-417B-9706-04A9463CE0A8}" name="Column154" dataDxfId="16219"/>
    <tableColumn id="189" xr3:uid="{67C29F88-FAB8-4AE8-9862-09701C819779}" name="Column155" dataDxfId="16218"/>
    <tableColumn id="190" xr3:uid="{5E5E6821-6C86-410C-B1BD-904982EABD31}" name="Column156" dataDxfId="16217"/>
    <tableColumn id="191" xr3:uid="{0FF9F45A-088A-4A13-9CDB-178E94BF7763}" name="Column157" dataDxfId="16216"/>
    <tableColumn id="192" xr3:uid="{2F4B8876-1BE7-48A4-B641-C2F65895B1FF}" name="Column158" dataDxfId="16215"/>
    <tableColumn id="193" xr3:uid="{D263C363-60B8-4EE8-9B32-9419C815DDB2}" name="Column159" dataDxfId="16214"/>
    <tableColumn id="194" xr3:uid="{50F13C6D-4D2C-463B-AE79-0EBDE377C018}" name="Column160" dataDxfId="16213"/>
    <tableColumn id="195" xr3:uid="{00714DA7-2DF8-4735-84C1-D80E427E6A2D}" name="Column161" dataDxfId="16212"/>
    <tableColumn id="196" xr3:uid="{C6EEFCC7-13F5-44F7-B4B5-42078C64D4CE}" name="Column162" dataDxfId="16211"/>
    <tableColumn id="197" xr3:uid="{B96D2E6C-8F7C-4940-A33B-77C1404FD636}" name="Column163" dataDxfId="16210"/>
    <tableColumn id="198" xr3:uid="{BAB340AB-6785-4E17-92AA-51F729BFAB14}" name="Column164" dataDxfId="16209"/>
    <tableColumn id="199" xr3:uid="{3F42DB52-AC2D-469F-9516-F57B416EB262}" name="Column165" dataDxfId="16208"/>
    <tableColumn id="200" xr3:uid="{DD3BCCF0-12E6-45D5-9248-6B7BB294B14F}" name="Column166" dataDxfId="16207"/>
    <tableColumn id="201" xr3:uid="{3DFAA20B-C0BF-4FA0-98AB-3BEDE3902A5A}" name="Column167" dataDxfId="16206"/>
    <tableColumn id="202" xr3:uid="{4222E2E7-49F9-44AC-A99B-6798CC07CFB6}" name="Column168" dataDxfId="16205"/>
    <tableColumn id="203" xr3:uid="{695988B7-B275-451D-8A45-27EE7F671506}" name="Column169" dataDxfId="16204"/>
    <tableColumn id="204" xr3:uid="{1174E7C2-41A9-47EF-961E-22109B4667AE}" name="Column170" dataDxfId="16203"/>
    <tableColumn id="205" xr3:uid="{B42B43FA-31C4-43C1-B839-E67A0027DB10}" name="Column171" dataDxfId="16202"/>
    <tableColumn id="206" xr3:uid="{8D9F7048-94B7-41EF-BA87-AEA9B110F7E1}" name="Column172" dataDxfId="16201"/>
    <tableColumn id="207" xr3:uid="{404271DA-C6E3-4922-98C5-ED692E29393B}" name="Column173" dataDxfId="16200"/>
    <tableColumn id="208" xr3:uid="{3BE3FD16-D237-4C20-A6B7-FA6701A57F63}" name="Column174" dataDxfId="16199"/>
    <tableColumn id="209" xr3:uid="{733C93C9-34FC-4899-A77F-C5D804180F69}" name="Column175" dataDxfId="16198"/>
    <tableColumn id="210" xr3:uid="{13FA5C15-9179-4B1D-A7B8-EFCC91F1E2C5}" name="Column176" dataDxfId="16197"/>
    <tableColumn id="211" xr3:uid="{23D8FA01-35F9-4FA2-8440-6A3C2CAE9302}" name="Column177" dataDxfId="16196"/>
    <tableColumn id="212" xr3:uid="{2C5FB4FC-E992-4D74-9CD1-98BA1EBBFCA2}" name="Column178" dataDxfId="16195"/>
    <tableColumn id="213" xr3:uid="{C9329D4A-752E-490D-9E25-525FF38B4352}" name="Column179" dataDxfId="16194"/>
    <tableColumn id="214" xr3:uid="{8D2036AA-E731-41E8-83A5-CA6FA494A9AB}" name="Column180" dataDxfId="16193"/>
    <tableColumn id="215" xr3:uid="{9959D9A1-4B60-4499-B1CA-95148F1F18D0}" name="Column181" dataDxfId="16192"/>
    <tableColumn id="216" xr3:uid="{9BED0CB7-0C7D-4BAD-A4FF-67FF69E061A3}" name="Column182" dataDxfId="16191"/>
    <tableColumn id="217" xr3:uid="{76131361-103F-41A8-8336-4680FDFF5055}" name="Column183" dataDxfId="16190"/>
    <tableColumn id="218" xr3:uid="{BF9D434A-DB39-4DBF-9658-D7E59E67D6EC}" name="Column184" dataDxfId="16189"/>
    <tableColumn id="219" xr3:uid="{588A6F8D-AEAE-4131-9039-13C574F538D2}" name="Column185" dataDxfId="16188"/>
    <tableColumn id="220" xr3:uid="{03899966-CFB5-428C-9482-0B22E0A22606}" name="Column186" dataDxfId="16187"/>
    <tableColumn id="221" xr3:uid="{0B4D7D80-F7DC-4F34-9ECC-F1BF86615EA1}" name="Column187" dataDxfId="16186"/>
    <tableColumn id="222" xr3:uid="{A4250726-FCB2-46E5-9CB1-157261E2DC61}" name="Column188" dataDxfId="16185"/>
    <tableColumn id="223" xr3:uid="{1D66313A-FF3B-4A88-8449-95F5126D5E6B}" name="Column189" dataDxfId="16184"/>
    <tableColumn id="224" xr3:uid="{C3529940-3032-46EC-BB07-85CA145A6933}" name="Column190" dataDxfId="16183"/>
    <tableColumn id="225" xr3:uid="{F0589136-59E2-4557-926E-1008BD542B03}" name="Column191" dataDxfId="16182"/>
    <tableColumn id="226" xr3:uid="{5381C8C9-FE10-4B28-A741-4DFAB1AFB485}" name="Column192" dataDxfId="16181"/>
    <tableColumn id="227" xr3:uid="{8B1D92CE-D3FA-4FC0-801A-E7F89DB3D7D2}" name="Column193" dataDxfId="16180"/>
    <tableColumn id="228" xr3:uid="{0E497F08-34F6-4F75-A9AB-BC8A7C67C0C4}" name="Column194" dataDxfId="16179"/>
    <tableColumn id="229" xr3:uid="{74C0CD3D-2CB0-4346-8D94-CDA25AF695D6}" name="Column195" dataDxfId="16178"/>
    <tableColumn id="230" xr3:uid="{91A61C84-8316-468E-87B4-84B4FB1D3094}" name="Column196" dataDxfId="16177"/>
    <tableColumn id="231" xr3:uid="{148775DE-1865-4D4C-8173-EC0649C2C8FD}" name="Column197" dataDxfId="16176"/>
    <tableColumn id="232" xr3:uid="{59110AC0-517A-49C7-B168-975792AFACB4}" name="Column198" dataDxfId="16175"/>
    <tableColumn id="233" xr3:uid="{E468815A-31E7-45BB-BCA6-2759EAAC7E31}" name="Column199" dataDxfId="16174"/>
    <tableColumn id="234" xr3:uid="{DF6536FF-2C66-482F-A12D-3401684DDB39}" name="Column200" dataDxfId="16173"/>
    <tableColumn id="235" xr3:uid="{69D005DE-6311-448F-9F5A-112A8B6D4F2C}" name="Column201" dataDxfId="16172"/>
    <tableColumn id="236" xr3:uid="{1A8802A7-FCF4-418A-A2D9-F47CAD5BB20D}" name="Column202" dataDxfId="16171"/>
    <tableColumn id="237" xr3:uid="{07A4520D-B3AC-4C63-AA4A-290C1F3B3F1A}" name="Column203" dataDxfId="16170"/>
    <tableColumn id="238" xr3:uid="{8A4D7001-1137-48B6-9D85-90CEBA2E1D0B}" name="Column204" dataDxfId="16169"/>
    <tableColumn id="239" xr3:uid="{A0954CE7-9B5D-473C-B872-C435F8E253C9}" name="Column205" dataDxfId="16168"/>
    <tableColumn id="240" xr3:uid="{F8626BC0-D4D1-4CEE-99CA-D336280403E8}" name="Column206" dataDxfId="16167"/>
    <tableColumn id="241" xr3:uid="{E3C4CA02-445D-4D1E-A585-4827AC9DF39E}" name="Column207" dataDxfId="16166"/>
    <tableColumn id="242" xr3:uid="{7957005D-4146-44D8-9FE7-16DFAEB7D664}" name="Column208" dataDxfId="16165"/>
    <tableColumn id="243" xr3:uid="{5C9FA8FC-3BF6-4F76-B168-4DF690148113}" name="Column209" dataDxfId="16164"/>
    <tableColumn id="244" xr3:uid="{9481C779-4A2F-4A9F-A66A-753A46EAED57}" name="Column210" dataDxfId="16163"/>
    <tableColumn id="245" xr3:uid="{105FAC7C-7C81-4CFA-97A2-90BC4F494EC2}" name="Column211" dataDxfId="16162"/>
    <tableColumn id="246" xr3:uid="{F21C043F-9D8C-4CAB-A034-F4F1A0E1C2C6}" name="Column212" dataDxfId="16161"/>
    <tableColumn id="247" xr3:uid="{C9FCB92F-C01A-459A-BDEB-B423BA5CBF2B}" name="Column213" dataDxfId="16160"/>
    <tableColumn id="248" xr3:uid="{7A9D3E97-88B4-4177-A355-023BE49D5263}" name="Column214" dataDxfId="16159"/>
    <tableColumn id="249" xr3:uid="{D124437E-62F9-4BE6-9041-F3DFB0A77886}" name="Column215" dataDxfId="16158"/>
    <tableColumn id="250" xr3:uid="{43B2323A-6F48-443E-AB66-962794CFC3D3}" name="Column216" dataDxfId="16157"/>
    <tableColumn id="251" xr3:uid="{FA1369D1-CA33-4134-AC10-1AD18FD7CAF4}" name="Column217" dataDxfId="16156"/>
    <tableColumn id="252" xr3:uid="{FA4E1AF8-6DA6-4BFC-A352-23A49723C638}" name="Column218" dataDxfId="16155"/>
    <tableColumn id="253" xr3:uid="{847E507B-4844-4AD9-8A3D-3202A3B33379}" name="Column219" dataDxfId="16154"/>
    <tableColumn id="254" xr3:uid="{73CE35DA-23D3-44A2-BD32-571B2AD3B146}" name="Column220" dataDxfId="16153"/>
    <tableColumn id="255" xr3:uid="{E79623C3-8A0C-4161-9653-B158F0E619B8}" name="Column221" dataDxfId="16152"/>
    <tableColumn id="256" xr3:uid="{5D62EF43-EBAD-4F58-83FC-126F8C131A7B}" name="Column222" dataDxfId="16151"/>
    <tableColumn id="257" xr3:uid="{B5C6C80F-825A-447C-8EB6-EA55CD3AA227}" name="Column223" dataDxfId="16150"/>
    <tableColumn id="258" xr3:uid="{FA754DC1-84DF-414B-9C6B-BB303B3B1E9C}" name="Column224" dataDxfId="16149"/>
    <tableColumn id="259" xr3:uid="{1AAFD020-B2F4-4EF5-9F87-2420B300A470}" name="Column225" dataDxfId="16148"/>
    <tableColumn id="260" xr3:uid="{C1132055-99FD-4825-8E63-134BB3FCBB52}" name="Column226" dataDxfId="16147"/>
    <tableColumn id="261" xr3:uid="{4A0D108E-7EFC-4712-8330-37B758FA4DEA}" name="Column227" dataDxfId="16146"/>
    <tableColumn id="262" xr3:uid="{0EA1C9C1-49B6-4A99-9725-5D30030840DF}" name="Column228" dataDxfId="16145"/>
    <tableColumn id="263" xr3:uid="{AA5A9EA8-2163-4DEC-A4CA-2B30930DB90F}" name="Column229" dataDxfId="16144"/>
    <tableColumn id="264" xr3:uid="{BE46BD6E-473D-4E84-8CB7-B025F40647DA}" name="Column230" dataDxfId="16143"/>
    <tableColumn id="265" xr3:uid="{6A154E86-18B4-40A4-9ECB-8EBEB45124BB}" name="Column231" dataDxfId="16142"/>
    <tableColumn id="266" xr3:uid="{605B8058-17D2-4B37-AA05-3AE0F7620684}" name="Column232" dataDxfId="16141"/>
    <tableColumn id="267" xr3:uid="{91BE9C0E-75AB-4E36-ADB5-DF74C9EBB147}" name="Column233" dataDxfId="16140"/>
    <tableColumn id="268" xr3:uid="{95E52A41-6B22-48A3-9925-981C48DBEA7C}" name="Column234" dataDxfId="16139"/>
    <tableColumn id="269" xr3:uid="{CF76004A-5AE6-461F-9C13-2CF182C52DC7}" name="Column235" dataDxfId="16138"/>
    <tableColumn id="270" xr3:uid="{DA936ECA-59ED-4CB9-9CBB-D840A2785ED8}" name="Column236" dataDxfId="16137"/>
    <tableColumn id="271" xr3:uid="{B8AB698A-1C53-4A08-AEF2-76D0F4AB649D}" name="Column237" dataDxfId="16136"/>
    <tableColumn id="272" xr3:uid="{5E15A485-AF1E-4127-86D9-A322D9F41593}" name="Column238" dataDxfId="16135"/>
    <tableColumn id="273" xr3:uid="{43901418-0493-4AEE-A374-AF1B2F0DBFF0}" name="Column239" dataDxfId="16134"/>
    <tableColumn id="274" xr3:uid="{2FB9209D-5E87-4DC5-83E5-CA10BA79A1B3}" name="Column240" dataDxfId="16133"/>
    <tableColumn id="275" xr3:uid="{AEAFC476-87DB-4D57-97CD-FA0890761CD7}" name="Column241" dataDxfId="16132"/>
    <tableColumn id="276" xr3:uid="{9493402F-C858-4BA5-93C9-0C971D3504D1}" name="Column242" dataDxfId="16131"/>
    <tableColumn id="277" xr3:uid="{2B941AE6-B6AA-4175-B41E-99EEA38CBF15}" name="Column243" dataDxfId="16130"/>
    <tableColumn id="278" xr3:uid="{B34806BD-AA60-475E-AA65-DD9AABB0BFF4}" name="Column244" dataDxfId="16129"/>
    <tableColumn id="279" xr3:uid="{AFC6CC37-8DA6-4319-94F9-2341228A5085}" name="Column245" dataDxfId="16128"/>
    <tableColumn id="280" xr3:uid="{564D488F-8D14-4AD4-8AA2-2F37546F1575}" name="Column246" dataDxfId="16127"/>
    <tableColumn id="281" xr3:uid="{704D1B2E-DDEA-43E9-AF6B-1484E73A61CC}" name="Column247" dataDxfId="16126"/>
    <tableColumn id="282" xr3:uid="{71ECCC49-1719-414C-A126-DC135CC40811}" name="Column248" dataDxfId="16125"/>
    <tableColumn id="283" xr3:uid="{011C72BF-5ADC-4B4B-96D2-57EE3244E44D}" name="Column249" dataDxfId="16124"/>
    <tableColumn id="284" xr3:uid="{0E79323E-7AE3-4BA8-B43A-3C1EE155FCEA}" name="Column250" dataDxfId="16123"/>
    <tableColumn id="285" xr3:uid="{2A95C58F-24A4-4499-903A-84DDBE15B9AE}" name="Column251" dataDxfId="16122"/>
    <tableColumn id="286" xr3:uid="{6D9581F6-6118-490B-A770-443285ED4660}" name="Column252" dataDxfId="16121"/>
    <tableColumn id="287" xr3:uid="{4B5BC158-7BCA-4310-9F08-13ED1A8F2064}" name="Column253" dataDxfId="16120"/>
    <tableColumn id="288" xr3:uid="{CF6B7573-C1B7-4A1E-ABA4-45B11370B7F3}" name="Column254" dataDxfId="16119"/>
    <tableColumn id="289" xr3:uid="{7850D327-0255-4F71-84B2-BE07AED6A44C}" name="Column255" dataDxfId="16118"/>
    <tableColumn id="290" xr3:uid="{9B2503E0-C2ED-4CA7-B584-333848D4E5B8}" name="Column256" dataDxfId="16117"/>
    <tableColumn id="291" xr3:uid="{D76B9D03-E00E-4135-82FF-779392DDD62A}" name="Column257" dataDxfId="16116"/>
    <tableColumn id="292" xr3:uid="{DCCA1EAD-FBBE-4A56-BA82-8D24ED521A8B}" name="Column258" dataDxfId="16115"/>
    <tableColumn id="293" xr3:uid="{50225161-8939-4E73-8168-A63D77A271F3}" name="Column259" dataDxfId="16114"/>
    <tableColumn id="294" xr3:uid="{813860FB-F094-4E95-AD13-AB7E68075863}" name="Column260" dataDxfId="16113"/>
    <tableColumn id="295" xr3:uid="{513C46DC-9F6E-4512-ACDE-70B059DA1C5A}" name="Column261" dataDxfId="16112"/>
    <tableColumn id="296" xr3:uid="{083FDCDF-C5DF-4733-8179-36811595F390}" name="Column262" dataDxfId="16111"/>
    <tableColumn id="297" xr3:uid="{F6FAD139-9516-4FBC-8B05-54DDA57F7F10}" name="Column263" dataDxfId="16110"/>
    <tableColumn id="298" xr3:uid="{7FE00B5F-A023-400B-BBB7-39347813ED3D}" name="Column264" dataDxfId="16109"/>
    <tableColumn id="299" xr3:uid="{CDC6A5FC-F264-4D60-9A09-F03F608B7FA4}" name="Column265" dataDxfId="16108"/>
    <tableColumn id="300" xr3:uid="{FBEB24BF-44D2-45B0-A330-4333928D58E6}" name="Column266" dataDxfId="16107"/>
    <tableColumn id="301" xr3:uid="{118FD261-3139-4566-BA36-7E890D80CCB5}" name="Column267" dataDxfId="16106"/>
    <tableColumn id="302" xr3:uid="{FF07563A-B04E-440C-824A-60CD48B070E2}" name="Column268" dataDxfId="16105"/>
    <tableColumn id="303" xr3:uid="{9134A132-7210-4A38-8C46-3BB46C056BDE}" name="Column269" dataDxfId="16104"/>
    <tableColumn id="304" xr3:uid="{B34E288A-0A9A-4CFD-A52C-1B4CB4502045}" name="Column270" dataDxfId="16103"/>
    <tableColumn id="305" xr3:uid="{F9E54B00-0E72-4213-A197-53A1A8BCEAE4}" name="Column271" dataDxfId="16102"/>
    <tableColumn id="306" xr3:uid="{F8BC3BE5-7388-413D-8774-7102998D76C2}" name="Column272" dataDxfId="16101"/>
    <tableColumn id="307" xr3:uid="{C303EE65-99E0-4EB9-8767-363A1899A449}" name="Column273" dataDxfId="16100"/>
    <tableColumn id="308" xr3:uid="{000E1534-907F-4734-9F02-44930110E82D}" name="Column274" dataDxfId="16099"/>
    <tableColumn id="309" xr3:uid="{2899CA44-FFE3-4564-A52B-4ADD9F24FEBB}" name="Column275" dataDxfId="16098"/>
    <tableColumn id="310" xr3:uid="{F2F42A84-81AB-41DC-BF79-ADBBAD4FDA43}" name="Column276" dataDxfId="16097"/>
    <tableColumn id="311" xr3:uid="{FE196D99-3D1B-4A1B-91D7-1B74FF7C4544}" name="Column277" dataDxfId="16096"/>
    <tableColumn id="312" xr3:uid="{E95C48F4-047C-446A-9DF8-578A95A4D755}" name="Column278" dataDxfId="16095"/>
    <tableColumn id="313" xr3:uid="{BD29B7C5-5DFF-4D25-8C2D-9C0FA7E38271}" name="Column279" dataDxfId="16094"/>
    <tableColumn id="314" xr3:uid="{16B3C97F-B13A-4860-903E-60FD5CED9A9D}" name="Column280" dataDxfId="16093"/>
    <tableColumn id="315" xr3:uid="{72D5D312-A8B6-41B5-B1A4-B4AD97DAFD59}" name="Column281" dataDxfId="16092"/>
    <tableColumn id="316" xr3:uid="{542E9F3E-52C4-4C82-9010-35323C7587A8}" name="Column282" dataDxfId="16091"/>
    <tableColumn id="317" xr3:uid="{98E66D78-DE09-4306-9182-4C51BE348836}" name="Column283" dataDxfId="16090"/>
    <tableColumn id="318" xr3:uid="{EC3A84A3-6AB2-4C6A-A4B0-5AF6E9F14F1E}" name="Column284" dataDxfId="16089"/>
    <tableColumn id="319" xr3:uid="{1EDDB202-461B-43FB-8ABC-27CC700CFD11}" name="Column285" dataDxfId="16088"/>
    <tableColumn id="320" xr3:uid="{D77196A0-9C8E-44B2-ACAB-077C518EF3D8}" name="Column286" dataDxfId="16087"/>
    <tableColumn id="321" xr3:uid="{985A6C94-EF9B-4189-8349-A5B8F3D04B2C}" name="Column287" dataDxfId="16086"/>
    <tableColumn id="322" xr3:uid="{F60675AF-5C73-4F37-9915-81137B854604}" name="Column288" dataDxfId="16085"/>
    <tableColumn id="323" xr3:uid="{5B942B8A-2AA5-4045-A4B0-75C7F318FF2D}" name="Column289" dataDxfId="16084"/>
    <tableColumn id="324" xr3:uid="{E3C120C4-ADB1-4A5F-A757-4FBD0E6EBD63}" name="Column290" dataDxfId="16083"/>
    <tableColumn id="325" xr3:uid="{D79B8CB8-D874-4480-8071-81C655AF96BD}" name="Column291" dataDxfId="16082"/>
    <tableColumn id="326" xr3:uid="{86FA0D3D-B8A3-4445-A439-7EE4173D83DB}" name="Column292" dataDxfId="16081"/>
    <tableColumn id="327" xr3:uid="{DFD95202-8AF8-4469-8BF8-52ECB5599E85}" name="Column293" dataDxfId="16080"/>
    <tableColumn id="328" xr3:uid="{EF43B694-6406-48E3-98EB-F35D197F5747}" name="Column294" dataDxfId="16079"/>
    <tableColumn id="329" xr3:uid="{6D3E879B-0965-4A28-8D61-6ED1CB4D0292}" name="Column295" dataDxfId="16078"/>
    <tableColumn id="330" xr3:uid="{E747154C-0D07-456D-9818-DABFD8B4445E}" name="Column296" dataDxfId="16077"/>
    <tableColumn id="331" xr3:uid="{CCAC02A5-8182-4E03-B6E5-785F66F75BF2}" name="Column297" dataDxfId="16076"/>
    <tableColumn id="332" xr3:uid="{639C7F70-8BB6-4513-BD53-0FDB05771ADA}" name="Column298" dataDxfId="16075"/>
    <tableColumn id="333" xr3:uid="{2A1C2C95-2D6C-4D40-BF62-E203686F0736}" name="Column299" dataDxfId="16074"/>
    <tableColumn id="334" xr3:uid="{EB65DA01-5D7E-451A-BE2C-078E978C229A}" name="Column300" dataDxfId="16073"/>
    <tableColumn id="335" xr3:uid="{108E01B8-C9BB-491B-BAEC-939856C0AF59}" name="Column301" dataDxfId="16072"/>
    <tableColumn id="336" xr3:uid="{1A4F3953-4A81-4497-8F9C-954DB86BD309}" name="Column302" dataDxfId="16071"/>
    <tableColumn id="337" xr3:uid="{43211AA2-4A2B-4581-945C-8FC2A515B0A1}" name="Column303" dataDxfId="16070"/>
    <tableColumn id="338" xr3:uid="{22E3CCE0-54AF-4E53-B48D-FC1901DAA415}" name="Column304" dataDxfId="16069"/>
    <tableColumn id="339" xr3:uid="{7B4E174A-4F16-43AF-A651-45AB9932C71E}" name="Column305" dataDxfId="16068"/>
    <tableColumn id="340" xr3:uid="{9A910918-547F-45D4-8216-BC73FF9F6630}" name="Column306" dataDxfId="16067"/>
    <tableColumn id="341" xr3:uid="{90337A1E-E0A8-4DCD-A36C-797D58051361}" name="Column307" dataDxfId="16066"/>
    <tableColumn id="342" xr3:uid="{EABAEDFA-0D2A-4D28-839F-8F6A75D4EDC3}" name="Column308" dataDxfId="16065"/>
    <tableColumn id="343" xr3:uid="{393E7A46-DC60-4AF1-8E67-7499AB6A7881}" name="Column309" dataDxfId="16064"/>
    <tableColumn id="344" xr3:uid="{5550602F-5008-4348-A54B-9ED88BEEFDF7}" name="Column310" dataDxfId="16063"/>
    <tableColumn id="345" xr3:uid="{DCC83F1B-B8D3-4555-9839-0C2C6129644B}" name="Column311" dataDxfId="16062"/>
    <tableColumn id="346" xr3:uid="{2E40AAA4-73E2-481A-9525-6F431FA2BBCC}" name="Column312" dataDxfId="16061"/>
    <tableColumn id="347" xr3:uid="{62BAEB36-8105-44B1-83A7-1866F1B59E0E}" name="Column313" dataDxfId="16060"/>
    <tableColumn id="348" xr3:uid="{28622EE2-7C21-437B-B8FD-705FC250A7B1}" name="Column314" dataDxfId="16059"/>
    <tableColumn id="349" xr3:uid="{5F2D848B-F573-4E55-8982-CBFB6FBF09C4}" name="Column315" dataDxfId="16058"/>
    <tableColumn id="350" xr3:uid="{8D0D08B0-E0A6-4E65-97E8-3697ABEBC31E}" name="Column316" dataDxfId="16057"/>
    <tableColumn id="351" xr3:uid="{16B21BCA-D627-40EF-A58D-3696D56B284D}" name="Column317" dataDxfId="16056"/>
    <tableColumn id="352" xr3:uid="{FBA41225-F868-434E-ACE8-FC27D5C1924C}" name="Column318" dataDxfId="16055"/>
    <tableColumn id="353" xr3:uid="{13CB12AF-7557-4BBE-BC93-BAEC689A7866}" name="Column319" dataDxfId="16054"/>
    <tableColumn id="354" xr3:uid="{490D9E7C-6545-4B63-829F-B5FFF1956F1E}" name="Column320" dataDxfId="16053"/>
    <tableColumn id="355" xr3:uid="{BA5036DE-0C6D-4BEE-8AB7-3F72F8F77B31}" name="Column321" dataDxfId="16052"/>
    <tableColumn id="356" xr3:uid="{B16C868D-259F-455C-8066-AA2580B7798C}" name="Column322" dataDxfId="16051"/>
    <tableColumn id="357" xr3:uid="{D4387DCD-E521-47E2-8E31-7146E789E98D}" name="Column323" dataDxfId="16050"/>
    <tableColumn id="358" xr3:uid="{0C2014E3-34DE-4479-B544-445BF1A1E14A}" name="Column324" dataDxfId="16049"/>
    <tableColumn id="359" xr3:uid="{B61EDFD5-6AE6-4887-8ED4-1C1D327F569C}" name="Column325" dataDxfId="16048"/>
    <tableColumn id="360" xr3:uid="{4618DAE6-FD6D-4377-9F3D-C874F962CF14}" name="Column326" dataDxfId="16047"/>
    <tableColumn id="361" xr3:uid="{A17262B7-EF56-4902-9FC3-C6C541E25CD6}" name="Column327" dataDxfId="16046"/>
    <tableColumn id="362" xr3:uid="{879044D5-2CC6-4498-BC77-6F9CC99A16CE}" name="Column328" dataDxfId="16045"/>
    <tableColumn id="363" xr3:uid="{8FE7D096-3F86-4763-AFBD-AE8E863D116C}" name="Column329" dataDxfId="16044"/>
    <tableColumn id="364" xr3:uid="{CD0436F8-95DF-4A7E-AFA6-D039F47F7807}" name="Column330" dataDxfId="16043"/>
    <tableColumn id="365" xr3:uid="{55D63CE4-1FCA-4C7E-BD42-86B36BAFA8FC}" name="Column331" dataDxfId="16042"/>
    <tableColumn id="366" xr3:uid="{1E91D00B-6C23-4E2B-8558-CD3531BC5F7A}" name="Column332" dataDxfId="16041"/>
    <tableColumn id="367" xr3:uid="{8B6B4245-D3B2-45F6-B3F9-1A6C53F19B5B}" name="Column333" dataDxfId="16040"/>
    <tableColumn id="368" xr3:uid="{0A2A8824-65BD-432E-997B-3E5D15B4AA91}" name="Column334" dataDxfId="16039"/>
    <tableColumn id="369" xr3:uid="{74B9F9C3-C295-4428-A070-CDE35CC44D34}" name="Column335" dataDxfId="16038"/>
    <tableColumn id="370" xr3:uid="{E5896AEE-157B-493E-994B-B196BA1E6495}" name="Column336" dataDxfId="16037"/>
    <tableColumn id="371" xr3:uid="{20209DA5-D904-42EE-A5EA-2C1252876601}" name="Column337" dataDxfId="16036"/>
    <tableColumn id="372" xr3:uid="{886B13DF-9C2F-4D99-BAD3-BA4C2FD82A1E}" name="Column338" dataDxfId="16035"/>
    <tableColumn id="373" xr3:uid="{BD2DB7BF-F394-42A4-99F4-8D3555314E54}" name="Column339" dataDxfId="16034"/>
    <tableColumn id="374" xr3:uid="{D213BBC6-C520-45D7-8719-6956E36A3ABB}" name="Column340" dataDxfId="16033"/>
    <tableColumn id="375" xr3:uid="{A534CA5E-5BB9-4A99-8A1E-69DDBFC5B9A4}" name="Column341" dataDxfId="16032"/>
    <tableColumn id="376" xr3:uid="{593B83AE-FBF3-4403-BB47-2A5BCF50D347}" name="Column342" dataDxfId="16031"/>
    <tableColumn id="377" xr3:uid="{56D739C6-0DD1-4C1A-8BED-6BBEFD49FF9A}" name="Column343" dataDxfId="16030"/>
    <tableColumn id="378" xr3:uid="{19C72AFC-73BD-4A02-BE2F-FB7ABC77A6E6}" name="Column344" dataDxfId="16029"/>
    <tableColumn id="379" xr3:uid="{EF1F0888-396A-4365-BD34-23F167625562}" name="Column345" dataDxfId="16028"/>
    <tableColumn id="380" xr3:uid="{28A0FAC1-5CB3-4B6C-BD23-BD4AD8037148}" name="Column346" dataDxfId="16027"/>
    <tableColumn id="381" xr3:uid="{A9C59711-6F97-4B2B-972C-35E71D410642}" name="Column347" dataDxfId="16026"/>
    <tableColumn id="382" xr3:uid="{7109CA87-19AD-4FDA-906E-3E67795315C4}" name="Column348" dataDxfId="16025"/>
    <tableColumn id="383" xr3:uid="{A27260FA-1CA1-48B8-AC30-C2AE7F02B1E7}" name="Column349" dataDxfId="16024"/>
    <tableColumn id="384" xr3:uid="{0CEEE579-1970-4DDE-B9B0-EF1B54AB0F75}" name="Column350" dataDxfId="16023"/>
    <tableColumn id="385" xr3:uid="{F1703274-E27B-4947-B4D0-0D76FABC60B4}" name="Column351" dataDxfId="16022"/>
    <tableColumn id="386" xr3:uid="{75DC54FF-4C9B-4D2D-83DD-75C7189E3252}" name="Column352" dataDxfId="16021"/>
    <tableColumn id="387" xr3:uid="{22CDDD70-12FD-49B7-ADF2-E9832D927EA1}" name="Column353" dataDxfId="16020"/>
    <tableColumn id="388" xr3:uid="{115F866D-E29C-42E8-9D98-8EAAE685C297}" name="Column354" dataDxfId="16019"/>
    <tableColumn id="389" xr3:uid="{43A33DB4-A961-45DB-A8BF-262C85C9DCE3}" name="Column355" dataDxfId="16018"/>
    <tableColumn id="390" xr3:uid="{EA7B7406-380B-4C4A-9F6B-16E13AF337F5}" name="Column356" dataDxfId="16017"/>
    <tableColumn id="391" xr3:uid="{44004C4C-A5B9-4ECE-ADA0-73E032143021}" name="Column357" dataDxfId="16016"/>
    <tableColumn id="392" xr3:uid="{DEFA4336-A97E-4949-8805-95ACCBBF0C12}" name="Column358" dataDxfId="16015"/>
    <tableColumn id="393" xr3:uid="{4D3542DE-320B-439F-A318-3E80A385658E}" name="Column359" dataDxfId="16014"/>
    <tableColumn id="394" xr3:uid="{A76AC34A-01D7-4ABC-8983-9BBA9001B137}" name="Column360" dataDxfId="16013"/>
    <tableColumn id="395" xr3:uid="{189E6475-D380-40AB-A879-5B08C3522894}" name="Column361" dataDxfId="16012"/>
    <tableColumn id="396" xr3:uid="{618D03A0-316A-484E-956B-91F146CBB14B}" name="Column362" dataDxfId="16011"/>
    <tableColumn id="397" xr3:uid="{ADDE93FF-72E0-4780-8F47-ACCDA748DEB7}" name="Column363" dataDxfId="16010"/>
    <tableColumn id="398" xr3:uid="{EEB63A2B-A09C-46D7-80A2-0A411C141772}" name="Column364" dataDxfId="16009"/>
    <tableColumn id="399" xr3:uid="{34C718F6-809E-4358-81CA-888048CB0B17}" name="Column365" dataDxfId="16008"/>
    <tableColumn id="400" xr3:uid="{E3BFEB30-D64E-43DB-A1BE-F94714F56039}" name="Column366" dataDxfId="16007"/>
    <tableColumn id="401" xr3:uid="{F5C2A625-44D9-43F3-B2FE-DAC297B48D8F}" name="Column367" dataDxfId="16006"/>
    <tableColumn id="402" xr3:uid="{1E2DC6E0-1C8D-402A-9D30-18947EDC99E4}" name="Column368" dataDxfId="16005"/>
    <tableColumn id="403" xr3:uid="{24C5C218-E16E-4023-BD42-20D109D3CA3F}" name="Column369" dataDxfId="16004"/>
    <tableColumn id="404" xr3:uid="{D66FF21C-0897-48E0-9FB4-D8FE0AB11A06}" name="Column370" dataDxfId="16003"/>
    <tableColumn id="405" xr3:uid="{5537553C-D9CF-4737-BE3B-66A0EFEC2172}" name="Column371" dataDxfId="16002"/>
    <tableColumn id="406" xr3:uid="{A731E5A2-D966-4EEA-A019-01712191DB27}" name="Column372" dataDxfId="16001"/>
    <tableColumn id="407" xr3:uid="{3460C55D-9F38-4F1C-9DDF-F5CDC7472D60}" name="Column373" dataDxfId="16000"/>
    <tableColumn id="408" xr3:uid="{26364A1D-0CB8-442F-B4BE-721ABCCF7C16}" name="Column374" dataDxfId="15999"/>
    <tableColumn id="409" xr3:uid="{FA78EF16-C9F2-47FB-A7A4-EFE629EF55B4}" name="Column375" dataDxfId="15998"/>
    <tableColumn id="410" xr3:uid="{957166E5-BF76-4833-B142-24ACC2CD4EA3}" name="Column376" dataDxfId="15997"/>
    <tableColumn id="411" xr3:uid="{85C0E6D0-B716-4EB6-AA36-3ABBDDD3E3DA}" name="Column377" dataDxfId="15996"/>
    <tableColumn id="412" xr3:uid="{E31D214A-7690-4BCD-B62B-F759449254ED}" name="Column378" dataDxfId="15995"/>
    <tableColumn id="413" xr3:uid="{D7D3A5DA-BE77-49FE-9E44-C213C4D0D063}" name="Column379" dataDxfId="15994"/>
    <tableColumn id="414" xr3:uid="{9F4A8840-8000-4EA1-852C-50B3A5F30A32}" name="Column380" dataDxfId="15993"/>
    <tableColumn id="415" xr3:uid="{E601527F-B55D-4944-9BF1-359B231FE686}" name="Column381" dataDxfId="15992"/>
    <tableColumn id="416" xr3:uid="{E7E7696A-3012-4254-8F00-2DCB5B9AB545}" name="Column382" dataDxfId="15991"/>
    <tableColumn id="417" xr3:uid="{9DA2DAE8-5147-4527-A81C-B783222364E2}" name="Column383" dataDxfId="15990"/>
    <tableColumn id="418" xr3:uid="{7EF4CA88-E365-44DA-AEAD-FF8FA740312D}" name="Column384" dataDxfId="15989"/>
    <tableColumn id="419" xr3:uid="{AFF04D61-45F3-4A02-8922-3DAAD9D8CC5A}" name="Column385" dataDxfId="15988"/>
    <tableColumn id="420" xr3:uid="{0D864904-918D-41D5-9566-5DF63102CFC7}" name="Column386" dataDxfId="15987"/>
    <tableColumn id="421" xr3:uid="{DBA8E2E0-70DA-4A29-8AE5-EC72EAB949C7}" name="Column387" dataDxfId="15986"/>
    <tableColumn id="422" xr3:uid="{1E19E3C6-CBA6-4704-AB63-07FF9EA8379B}" name="Column388" dataDxfId="15985"/>
    <tableColumn id="423" xr3:uid="{8C90A716-6A05-405E-9555-9C3EB957E347}" name="Column389" dataDxfId="15984"/>
    <tableColumn id="424" xr3:uid="{D7F95B83-B3B2-45BF-912A-028D226453A2}" name="Column390" dataDxfId="15983"/>
    <tableColumn id="425" xr3:uid="{5E10FD74-3194-4AC3-A248-925CB8B52B61}" name="Column391" dataDxfId="15982"/>
    <tableColumn id="426" xr3:uid="{F70C5DF0-B2F8-404B-ACF0-28EA1176457E}" name="Column392" dataDxfId="15981"/>
    <tableColumn id="427" xr3:uid="{C137D22F-4817-47D3-8ACD-CD43D238202E}" name="Column393" dataDxfId="15980"/>
    <tableColumn id="428" xr3:uid="{893CED21-C755-4DD6-8261-A6E549AEF378}" name="Column394" dataDxfId="15979"/>
    <tableColumn id="429" xr3:uid="{085C2D8E-28B7-46AC-BC19-54BA19EC7DEB}" name="Column395" dataDxfId="15978"/>
    <tableColumn id="430" xr3:uid="{A32627B9-0917-4F29-B6E0-C103883E3A06}" name="Column396" dataDxfId="15977"/>
    <tableColumn id="431" xr3:uid="{564F3496-520D-46FF-92BD-0C7E4889CB41}" name="Column397" dataDxfId="15976"/>
    <tableColumn id="432" xr3:uid="{CA8E7A0D-319C-4693-9563-5DD86FC13497}" name="Column398" dataDxfId="15975"/>
    <tableColumn id="433" xr3:uid="{DB7FE79A-5639-49C0-AEA5-66F3B0C7FC64}" name="Column399" dataDxfId="15974"/>
    <tableColumn id="434" xr3:uid="{D7EA80BE-395C-4AD9-A2F8-4A0441D92A18}" name="Column400" dataDxfId="15973"/>
    <tableColumn id="435" xr3:uid="{7D965096-7938-43B7-B1CE-FF783BC6D9EC}" name="Column401" dataDxfId="15972"/>
    <tableColumn id="436" xr3:uid="{1946D3CF-AB97-43C4-BCBC-CE209B83F82E}" name="Column402" dataDxfId="15971"/>
    <tableColumn id="437" xr3:uid="{88167283-DE4E-4158-9456-98B4F6A6B405}" name="Column403" dataDxfId="15970"/>
    <tableColumn id="438" xr3:uid="{50ADF834-B02C-4E64-B6AE-42BE574B3EE1}" name="Column404" dataDxfId="15969"/>
    <tableColumn id="439" xr3:uid="{90F021A3-2F65-4371-8CDB-CF0140138195}" name="Column405" dataDxfId="15968"/>
    <tableColumn id="440" xr3:uid="{27EC1842-7423-4254-9F1C-399D7B1F395B}" name="Column406" dataDxfId="15967"/>
    <tableColumn id="441" xr3:uid="{0FC8BABA-841B-47D6-B52E-4A220BB6ECC9}" name="Column407" dataDxfId="15966"/>
    <tableColumn id="442" xr3:uid="{CE7CA444-81C7-48B8-AAF8-73AC2793DE24}" name="Column408" dataDxfId="15965"/>
    <tableColumn id="443" xr3:uid="{12083958-EEB6-4EF4-9B22-67A067067636}" name="Column409" dataDxfId="15964"/>
    <tableColumn id="444" xr3:uid="{F5A5198C-FF2F-469B-9DF8-43604D391D53}" name="Column410" dataDxfId="15963"/>
    <tableColumn id="445" xr3:uid="{A0E4A411-C3A1-430E-ABD1-454C89EEDCE6}" name="Column411" dataDxfId="15962"/>
    <tableColumn id="446" xr3:uid="{C9658AE2-A052-4232-8D9D-847E9F4D39D4}" name="Column412" dataDxfId="15961"/>
    <tableColumn id="447" xr3:uid="{A8AB3F8B-A777-44F9-A1A0-19BFCFAE360B}" name="Column413" dataDxfId="15960"/>
    <tableColumn id="448" xr3:uid="{B5F8A1B2-7A41-4D03-838D-7550A80E65E9}" name="Column414" dataDxfId="15959"/>
    <tableColumn id="449" xr3:uid="{0DB13C30-EFE3-4339-ACE5-DD96672AD74A}" name="Column415" dataDxfId="15958"/>
    <tableColumn id="450" xr3:uid="{F3C429C8-E3C6-4E92-BE72-C14C104BF329}" name="Column416" dataDxfId="15957"/>
    <tableColumn id="451" xr3:uid="{EA8039D2-25B0-4649-8E48-0D29A449FD57}" name="Column417" dataDxfId="15956"/>
    <tableColumn id="452" xr3:uid="{ED7E55CD-E5E4-4640-A71A-E70BB3A5B51A}" name="Column418" dataDxfId="15955"/>
    <tableColumn id="453" xr3:uid="{1BE9C663-329B-4342-A491-D44CD8FB8F3B}" name="Column419" dataDxfId="15954"/>
    <tableColumn id="454" xr3:uid="{6372E9CB-5AED-4397-B7EC-5488E9851C97}" name="Column420" dataDxfId="15953"/>
    <tableColumn id="455" xr3:uid="{830DB28B-E2A0-4593-9837-33E05CCA90DC}" name="Column421" dataDxfId="15952"/>
    <tableColumn id="456" xr3:uid="{F2F88C29-D9FA-4FDD-A853-B1DE047A5AC2}" name="Column422" dataDxfId="15951"/>
    <tableColumn id="457" xr3:uid="{E3BA9972-2CF6-45BD-9AB3-F150C4BEF50B}" name="Column423" dataDxfId="15950"/>
    <tableColumn id="458" xr3:uid="{DD1484F8-BE85-49FB-BBEB-C5FDE3CBE266}" name="Column424" dataDxfId="15949"/>
    <tableColumn id="459" xr3:uid="{FAE9A8CE-AB89-4BD8-9ED7-FA0AD89DD092}" name="Column425" dataDxfId="15948"/>
    <tableColumn id="460" xr3:uid="{5CF1A2F5-69B9-40E5-A0BB-5D65D15FB476}" name="Column426" dataDxfId="15947"/>
    <tableColumn id="461" xr3:uid="{15AC35B4-FFA6-41D2-9FC9-C5B19BEF15AE}" name="Column427" dataDxfId="15946"/>
    <tableColumn id="462" xr3:uid="{0249FFB5-686C-4132-BAC7-A46A4A2EE156}" name="Column428" dataDxfId="15945"/>
    <tableColumn id="463" xr3:uid="{58136477-F1E9-4F2C-9C5F-E55D707287E1}" name="Column429" dataDxfId="15944"/>
    <tableColumn id="464" xr3:uid="{3D84F6A4-BBFE-4A9A-BC39-E4A4F9AF093B}" name="Column430" dataDxfId="15943"/>
    <tableColumn id="465" xr3:uid="{22C58CB6-1805-4CFE-9F0B-3472DB67921D}" name="Column431" dataDxfId="15942"/>
    <tableColumn id="466" xr3:uid="{9227F734-FF55-4D95-8407-4B3CD0C641FF}" name="Column432" dataDxfId="15941"/>
    <tableColumn id="467" xr3:uid="{37B6B994-3214-4ACE-96B7-E38A67A4FFE6}" name="Column433" dataDxfId="15940"/>
    <tableColumn id="468" xr3:uid="{8C93456B-2BBE-4F2D-A5EA-8882C56E41CA}" name="Column434" dataDxfId="15939"/>
    <tableColumn id="469" xr3:uid="{46FF8D88-D27C-4530-9653-85D0F2BE835D}" name="Column435" dataDxfId="15938"/>
    <tableColumn id="470" xr3:uid="{EA2E2C62-8DBE-42C7-BBE0-04FF9D6498B2}" name="Column436" dataDxfId="15937"/>
    <tableColumn id="471" xr3:uid="{F14B214C-3398-431C-8D0E-668365537AF3}" name="Column437" dataDxfId="15936"/>
    <tableColumn id="472" xr3:uid="{0C7923E7-1816-4DD1-85CB-3C1DFA1A9ADA}" name="Column438" dataDxfId="15935"/>
    <tableColumn id="473" xr3:uid="{4E85EA63-1BE8-4A65-9B47-A035938A2345}" name="Column439" dataDxfId="15934"/>
    <tableColumn id="474" xr3:uid="{8F720663-AB45-4974-AC3D-0FAB004ABF95}" name="Column440" dataDxfId="15933"/>
    <tableColumn id="475" xr3:uid="{53366F1B-75E6-4F88-822A-F72178E2CA78}" name="Column441" dataDxfId="15932"/>
    <tableColumn id="476" xr3:uid="{90EE8B19-805B-4827-B6D9-BCEEA03F1E48}" name="Column442" dataDxfId="15931"/>
    <tableColumn id="477" xr3:uid="{32E3E7AE-7314-4980-94D6-D38A0FE1558A}" name="Column443" dataDxfId="15930"/>
    <tableColumn id="478" xr3:uid="{1F1C98EB-36F9-496B-96C0-F93034AB5500}" name="Column444" dataDxfId="15929"/>
    <tableColumn id="479" xr3:uid="{28760BE0-D6AE-49C3-B3EC-73DB6964797A}" name="Column445" dataDxfId="15928"/>
    <tableColumn id="480" xr3:uid="{BAF9F09D-67EB-4BA5-BCA0-9B6697D6F21C}" name="Column446" dataDxfId="15927"/>
    <tableColumn id="481" xr3:uid="{698C53B2-8B02-47BD-A0D6-F064E6F1DB80}" name="Column447" dataDxfId="15926"/>
    <tableColumn id="482" xr3:uid="{9814D31F-AE0A-4340-BBC6-86F3EDD6D705}" name="Column448" dataDxfId="15925"/>
    <tableColumn id="483" xr3:uid="{E1F0CFB4-A843-4EA0-B3B5-4F5B5F2739D4}" name="Column449" dataDxfId="15924"/>
    <tableColumn id="484" xr3:uid="{1151B1CE-B0A3-4792-898F-B55FF1F95661}" name="Column450" dataDxfId="15923"/>
    <tableColumn id="485" xr3:uid="{E099F827-FC22-4FF6-8585-9718602EBAA1}" name="Column451" dataDxfId="15922"/>
    <tableColumn id="486" xr3:uid="{9552D299-EE32-46C5-A474-C8593472F358}" name="Column452" dataDxfId="15921"/>
    <tableColumn id="487" xr3:uid="{5E5FBD0B-E017-47A1-AED9-69CA97578AEF}" name="Column453" dataDxfId="15920"/>
    <tableColumn id="488" xr3:uid="{2E11548F-9167-493B-867D-839471FC984C}" name="Column454" dataDxfId="15919"/>
    <tableColumn id="489" xr3:uid="{D957A644-201F-41EE-B750-AC76682FB282}" name="Column455" dataDxfId="15918"/>
    <tableColumn id="490" xr3:uid="{8F890EB4-C12D-4E04-8BE6-8F5AF49CBA62}" name="Column456" dataDxfId="15917"/>
    <tableColumn id="491" xr3:uid="{8A88B065-29D7-45C5-98DB-8D3E40B13672}" name="Column457" dataDxfId="15916"/>
    <tableColumn id="492" xr3:uid="{9C2C444E-F13D-4384-89AB-840935F0817D}" name="Column458" dataDxfId="15915"/>
    <tableColumn id="493" xr3:uid="{EA6D9282-3293-42A5-8A15-0150D41D2A7B}" name="Column459" dataDxfId="15914"/>
    <tableColumn id="494" xr3:uid="{2040BEAE-BC1D-4989-84A4-AAAD9CEB6ECF}" name="Column460" dataDxfId="15913"/>
    <tableColumn id="495" xr3:uid="{BF8ABBA5-8B04-4D38-9FE7-F860AA52B4E7}" name="Column461" dataDxfId="15912"/>
    <tableColumn id="496" xr3:uid="{6365BBEB-8FBE-4BD5-803F-5D295FA40DBE}" name="Column462" dataDxfId="15911"/>
    <tableColumn id="497" xr3:uid="{86D1D75B-DF9B-4034-9E16-19BF7B245D7A}" name="Column463" dataDxfId="15910"/>
    <tableColumn id="498" xr3:uid="{824E1471-B523-48E0-B9EA-95A56049EC88}" name="Column464" dataDxfId="15909"/>
    <tableColumn id="499" xr3:uid="{04E3DD03-4C63-4115-B87C-50752CF4F4CE}" name="Column465" dataDxfId="15908"/>
    <tableColumn id="500" xr3:uid="{5707D22D-87A0-4C07-BA0D-B7AFABBB07BF}" name="Column466" dataDxfId="15907"/>
    <tableColumn id="501" xr3:uid="{C70A937D-FB14-4ED8-A9D0-099C168C9881}" name="Column467" dataDxfId="15906"/>
    <tableColumn id="502" xr3:uid="{BB5D95A7-D01B-4CBC-A2F3-B1BE075CDC9F}" name="Column468" dataDxfId="15905"/>
    <tableColumn id="503" xr3:uid="{9A5246CB-0C05-4B3E-883D-50575A772674}" name="Column469" dataDxfId="15904"/>
    <tableColumn id="504" xr3:uid="{DDAEEE18-AE18-46DB-AFFF-C5E2CE561808}" name="Column470" dataDxfId="15903"/>
    <tableColumn id="505" xr3:uid="{1E0D4FF0-24D4-4636-B580-48B051F6AC50}" name="Column471" dataDxfId="15902"/>
    <tableColumn id="506" xr3:uid="{51179EFD-0266-4E4B-9B4D-50B61A1ABB9F}" name="Column472" dataDxfId="15901"/>
    <tableColumn id="507" xr3:uid="{02CE4FFF-D589-400E-B861-6E5A1602CCF1}" name="Column473" dataDxfId="15900"/>
    <tableColumn id="508" xr3:uid="{1AF0D44F-65CE-436F-BB84-C410B81C50A6}" name="Column474" dataDxfId="15899"/>
    <tableColumn id="509" xr3:uid="{01FB0B87-DC7A-45AF-B3A4-7B5D7DF83160}" name="Column475" dataDxfId="15898"/>
    <tableColumn id="510" xr3:uid="{0BCC62FF-A7CF-4E9C-86BC-C9CF69AECC67}" name="Column476" dataDxfId="15897"/>
    <tableColumn id="511" xr3:uid="{BC2573DB-B930-4846-9C4D-958D10D5A207}" name="Column477" dataDxfId="15896"/>
    <tableColumn id="512" xr3:uid="{CA97DB4F-CCD4-4276-94D0-D351D328CF62}" name="Column478" dataDxfId="15895"/>
    <tableColumn id="513" xr3:uid="{58BBF158-B37E-4A6D-97B7-A1AAF25DBF4B}" name="Column479" dataDxfId="15894"/>
    <tableColumn id="514" xr3:uid="{DDC74B1A-2DDE-4D03-A3DE-37717A50321E}" name="Column480" dataDxfId="15893"/>
    <tableColumn id="515" xr3:uid="{AC8027EA-88E8-4579-96AD-EA7E0375DAEA}" name="Column481" dataDxfId="15892"/>
    <tableColumn id="516" xr3:uid="{AE4FC1AB-2284-422B-A00F-92C924EAD041}" name="Column482" dataDxfId="15891"/>
    <tableColumn id="517" xr3:uid="{4515817F-8293-4DF9-B9DA-29C715954C58}" name="Column483" dataDxfId="15890"/>
    <tableColumn id="518" xr3:uid="{A50DBDDE-097F-44DE-B021-FD89554BFA60}" name="Column484" dataDxfId="15889"/>
    <tableColumn id="519" xr3:uid="{E3DA77CA-77AD-4311-9E60-0A6CCEDC58B5}" name="Column485" dataDxfId="15888"/>
    <tableColumn id="520" xr3:uid="{DA2BB240-5880-4C88-B808-895D1B6A26DE}" name="Column486" dataDxfId="15887"/>
    <tableColumn id="521" xr3:uid="{BB667A15-C4AA-43AE-B768-E2A657C6AF51}" name="Column487" dataDxfId="15886"/>
    <tableColumn id="522" xr3:uid="{87CC33D0-68B8-4FFA-9A3D-8A0B87893103}" name="Column488" dataDxfId="15885"/>
    <tableColumn id="523" xr3:uid="{7F943614-CDBB-447C-9CD2-DDBB9031B21D}" name="Column489" dataDxfId="15884"/>
    <tableColumn id="524" xr3:uid="{8296E611-BCB5-411F-8497-976BFD1F2832}" name="Column490" dataDxfId="15883"/>
    <tableColumn id="525" xr3:uid="{DCB90251-B1E6-4E59-A97C-D1E49D5520DE}" name="Column491" dataDxfId="15882"/>
    <tableColumn id="526" xr3:uid="{62AF7145-89CA-4BAA-A757-05C60C65CD82}" name="Column492" dataDxfId="15881"/>
    <tableColumn id="527" xr3:uid="{942A1734-8B6C-402D-B916-75A686143565}" name="Column493" dataDxfId="15880"/>
    <tableColumn id="528" xr3:uid="{E41DCBA0-D3DD-4055-AA40-A10E435005FD}" name="Column494" dataDxfId="15879"/>
    <tableColumn id="529" xr3:uid="{2E5F195A-42AA-425F-ABDB-275B8CFD7600}" name="Column495" dataDxfId="15878"/>
    <tableColumn id="530" xr3:uid="{9CDC1981-210D-48F3-AC66-EE91454D48F0}" name="Column496" dataDxfId="15877"/>
    <tableColumn id="531" xr3:uid="{873ACF89-468C-4738-A91F-9F67CAA00FBD}" name="Column497" dataDxfId="15876"/>
    <tableColumn id="532" xr3:uid="{9F8D0E9F-15CD-475A-AD3F-F374C69D56DF}" name="Column498" dataDxfId="15875"/>
    <tableColumn id="533" xr3:uid="{F30A4B07-F59A-4845-874E-EA2FC7CAC978}" name="Column499" dataDxfId="15874"/>
    <tableColumn id="534" xr3:uid="{82E94855-93C9-458F-97B1-CD56523BCCC3}" name="Column500" dataDxfId="15873"/>
    <tableColumn id="535" xr3:uid="{33C54DD9-CD5B-49A2-BB48-9170DD4583D1}" name="Column501" dataDxfId="15872"/>
    <tableColumn id="536" xr3:uid="{9D58D66E-AB64-4576-9B79-29574F9B061D}" name="Column502" dataDxfId="15871"/>
    <tableColumn id="537" xr3:uid="{36E4621A-7A64-48CB-96E2-ADF3DDD8838C}" name="Column503" dataDxfId="15870"/>
    <tableColumn id="538" xr3:uid="{C2221EAA-B04C-4104-962E-3AE905FCB1DE}" name="Column504" dataDxfId="15869"/>
    <tableColumn id="539" xr3:uid="{8B4CFC2F-903C-4BDE-9D7F-781B8EA970EB}" name="Column505" dataDxfId="15868"/>
    <tableColumn id="540" xr3:uid="{2C6CA8F6-C467-4C24-B5CE-B5CCFECF1158}" name="Column506" dataDxfId="15867"/>
    <tableColumn id="541" xr3:uid="{B1DF0BF1-3A35-4965-B1B7-446BBDE9800A}" name="Column507" dataDxfId="15866"/>
    <tableColumn id="542" xr3:uid="{2ACBAC72-AEE8-4831-9465-D60DFE95F14A}" name="Column508" dataDxfId="15865"/>
    <tableColumn id="543" xr3:uid="{493D3F08-83A8-45F2-A882-CBA560E9F18F}" name="Column509" dataDxfId="15864"/>
    <tableColumn id="544" xr3:uid="{2755901E-BB74-443C-9D4C-D9B29DD505F3}" name="Column510" dataDxfId="15863"/>
    <tableColumn id="545" xr3:uid="{FDD0DA3F-41CF-4089-B389-493560761DC7}" name="Column511" dataDxfId="15862"/>
    <tableColumn id="546" xr3:uid="{D685D5E1-338E-4B41-A3A1-E36DCFF2AA0F}" name="Column512" dataDxfId="15861"/>
    <tableColumn id="547" xr3:uid="{24BA39B1-6A5B-4DAF-8C0B-E47761C01E4E}" name="Column513" dataDxfId="15860"/>
    <tableColumn id="548" xr3:uid="{52BFDD0B-FC9A-476F-8035-D863C3A36EAB}" name="Column514" dataDxfId="15859"/>
    <tableColumn id="549" xr3:uid="{1844B5C0-BDF6-46DD-BC11-51729B18CE2D}" name="Column515" dataDxfId="15858"/>
    <tableColumn id="550" xr3:uid="{EBEEF1B5-628F-4B44-94F0-14833DCB1906}" name="Column516" dataDxfId="15857"/>
    <tableColumn id="551" xr3:uid="{06CE1B48-BAFB-4146-BA72-4E649D4AC20E}" name="Column517" dataDxfId="15856"/>
    <tableColumn id="552" xr3:uid="{39FF8FC0-FABF-4E90-B9C2-8A5A5EE9527D}" name="Column518" dataDxfId="15855"/>
    <tableColumn id="553" xr3:uid="{F11873BC-7805-4C76-B4A5-9D5852454D95}" name="Column519" dataDxfId="15854"/>
    <tableColumn id="554" xr3:uid="{D9B40AC8-58DE-4802-B729-46417EC5F9EE}" name="Column520" dataDxfId="15853"/>
    <tableColumn id="555" xr3:uid="{B4BBBE8F-650E-433B-B2B1-E82051E484D6}" name="Column521" dataDxfId="15852"/>
    <tableColumn id="556" xr3:uid="{A784D776-7327-4CDA-ABCD-FD8896B4D446}" name="Column522" dataDxfId="15851"/>
    <tableColumn id="557" xr3:uid="{019FD30E-6221-45D1-A946-9A89DC624A28}" name="Column523" dataDxfId="15850"/>
    <tableColumn id="558" xr3:uid="{D988EEC6-0CF8-4AD9-A618-EDE8C672D099}" name="Column524" dataDxfId="15849"/>
    <tableColumn id="559" xr3:uid="{2EC3E315-F844-4E49-A89B-1D4C8A6ED082}" name="Column525" dataDxfId="15848"/>
    <tableColumn id="560" xr3:uid="{EFB6426C-0631-4E64-93B5-5D8BD22EB675}" name="Column526" dataDxfId="15847"/>
    <tableColumn id="561" xr3:uid="{8C7746CD-A080-46B5-A135-BCD3A270C8DF}" name="Column527" dataDxfId="15846"/>
    <tableColumn id="562" xr3:uid="{959E925F-CBBE-4CE3-96A5-1F34043F74D7}" name="Column528" dataDxfId="15845"/>
    <tableColumn id="563" xr3:uid="{3D997F65-DC08-4DCA-9653-2E2452088700}" name="Column529" dataDxfId="15844"/>
    <tableColumn id="564" xr3:uid="{DB71BD2A-5F0C-4718-B8A9-B8D824C5D997}" name="Column530" dataDxfId="15843"/>
    <tableColumn id="565" xr3:uid="{D0F626EA-492A-4E0B-ADBF-B7925DEE7751}" name="Column531" dataDxfId="15842"/>
    <tableColumn id="566" xr3:uid="{CD89E890-8AE5-4F82-B973-D402E0C28774}" name="Column532" dataDxfId="15841"/>
    <tableColumn id="567" xr3:uid="{3449020A-3D94-4DE4-9ACA-D6EE857803BF}" name="Column533" dataDxfId="15840"/>
    <tableColumn id="568" xr3:uid="{A16F8F36-8772-494F-BC73-D80C01EAE383}" name="Column534" dataDxfId="15839"/>
    <tableColumn id="569" xr3:uid="{7325CA8C-675F-4000-9FE2-83807665DF13}" name="Column535" dataDxfId="15838"/>
    <tableColumn id="570" xr3:uid="{329BB5A6-07C6-4CD6-968F-3687987A2BD7}" name="Column536" dataDxfId="15837"/>
    <tableColumn id="571" xr3:uid="{84F23AF6-AA2D-4049-958C-BDD8ECFE0653}" name="Column537" dataDxfId="15836"/>
    <tableColumn id="572" xr3:uid="{54A5BFEF-9324-4AD5-A9C1-556ED486D768}" name="Column538" dataDxfId="15835"/>
    <tableColumn id="573" xr3:uid="{CAF7DEF8-17C1-4546-BFFD-F297567F4AB6}" name="Column539" dataDxfId="15834"/>
    <tableColumn id="574" xr3:uid="{0C9C6D6B-B878-47FE-97DD-4A24DB3518E0}" name="Column540" dataDxfId="15833"/>
    <tableColumn id="575" xr3:uid="{294151EE-C728-4771-92AB-19BA198647A1}" name="Column541" dataDxfId="15832"/>
    <tableColumn id="576" xr3:uid="{795C942C-428B-4BEB-8069-FDB87E9DFC20}" name="Column542" dataDxfId="15831"/>
    <tableColumn id="577" xr3:uid="{20086ABD-CE7D-423A-AFFB-FF3892C5AB74}" name="Column543" dataDxfId="15830"/>
    <tableColumn id="578" xr3:uid="{981F69A3-0414-4EEA-9B8D-74321F91DDCF}" name="Column544" dataDxfId="15829"/>
    <tableColumn id="579" xr3:uid="{61309009-6BDC-48A9-ACC2-100B188AFB60}" name="Column545" dataDxfId="15828"/>
    <tableColumn id="580" xr3:uid="{8EF45037-7F35-4F7E-833A-4DF91CDF38D6}" name="Column546" dataDxfId="15827"/>
    <tableColumn id="581" xr3:uid="{B90E0E87-85F3-477E-AEB0-4B069182C9EE}" name="Column547" dataDxfId="15826"/>
    <tableColumn id="582" xr3:uid="{BB81140B-BB7E-4902-942B-980A065A7E7A}" name="Column548" dataDxfId="15825"/>
    <tableColumn id="583" xr3:uid="{B78B6401-821F-4B02-877D-B8BB7EDB2438}" name="Column549" dataDxfId="15824"/>
    <tableColumn id="584" xr3:uid="{F98F0F30-3FD7-47AE-97BF-3A3362EB1F62}" name="Column550" dataDxfId="15823"/>
    <tableColumn id="585" xr3:uid="{BADB09F1-FD27-484C-AB96-65D7ADDC3503}" name="Column551" dataDxfId="15822"/>
    <tableColumn id="586" xr3:uid="{6616046F-ABB8-44DB-B269-F8EC424F2C49}" name="Column552" dataDxfId="15821"/>
    <tableColumn id="587" xr3:uid="{C007CE01-61B3-4C49-8253-E756890AA41F}" name="Column553" dataDxfId="15820"/>
    <tableColumn id="588" xr3:uid="{865C8C0C-AAD8-4A70-99D8-1F9A9A61C736}" name="Column554" dataDxfId="15819"/>
    <tableColumn id="589" xr3:uid="{3E3E3ECE-4EE3-4E19-9C64-456205305EA7}" name="Column555" dataDxfId="15818"/>
    <tableColumn id="590" xr3:uid="{C3718029-A91A-4892-940B-81A1F3A4F9B0}" name="Column556" dataDxfId="15817"/>
    <tableColumn id="591" xr3:uid="{6970692C-1AC4-4924-90C1-37CE92395E0D}" name="Column557" dataDxfId="15816"/>
    <tableColumn id="592" xr3:uid="{9B804A98-7371-4F53-AA94-9ABFB15E3628}" name="Column558" dataDxfId="15815"/>
    <tableColumn id="593" xr3:uid="{B224A454-A701-4563-9DF4-E474DBB8BE1E}" name="Column559" dataDxfId="15814"/>
    <tableColumn id="594" xr3:uid="{2CA753A9-6557-4788-893D-FB142BD110B7}" name="Column560" dataDxfId="15813"/>
    <tableColumn id="595" xr3:uid="{FD4F8253-FBE5-4348-985E-E58A0557A64D}" name="Column561" dataDxfId="15812"/>
    <tableColumn id="596" xr3:uid="{96CF6DA4-9C4F-479D-8F29-CC9EB34ED033}" name="Column562" dataDxfId="15811"/>
    <tableColumn id="597" xr3:uid="{9F273287-B87E-48E2-B5F5-8971A401A831}" name="Column563" dataDxfId="15810"/>
    <tableColumn id="598" xr3:uid="{4A03F729-9371-439F-A6FD-CDFB5409E3C7}" name="Column564" dataDxfId="15809"/>
    <tableColumn id="599" xr3:uid="{B1996BA9-3C06-4FD0-9A51-AB88662BB9EF}" name="Column565" dataDxfId="15808"/>
    <tableColumn id="600" xr3:uid="{0A34B76C-B60B-4C1F-8939-EF2D5079414C}" name="Column566" dataDxfId="15807"/>
    <tableColumn id="601" xr3:uid="{ED678E81-32B9-482A-9145-A6FAFDA85D33}" name="Column567" dataDxfId="15806"/>
    <tableColumn id="602" xr3:uid="{694AE7A4-2685-4519-A679-45DCA3C37477}" name="Column568" dataDxfId="15805"/>
    <tableColumn id="603" xr3:uid="{1BBB7B71-B36E-4B70-969C-9AF96825A885}" name="Column569" dataDxfId="15804"/>
    <tableColumn id="604" xr3:uid="{EADE27D1-C4A3-4C8D-A1F2-E8EE615282FB}" name="Column570" dataDxfId="15803"/>
    <tableColumn id="605" xr3:uid="{BA0F4156-04BD-4497-8261-B5F0745AF5D7}" name="Column571" dataDxfId="15802"/>
    <tableColumn id="606" xr3:uid="{E26F7CEE-E0D2-44DE-BE0A-AC19B40E79DA}" name="Column572" dataDxfId="15801"/>
    <tableColumn id="607" xr3:uid="{00DC9BA9-20F9-40C3-BE55-9F28D5E48078}" name="Column573" dataDxfId="15800"/>
    <tableColumn id="608" xr3:uid="{D88EC2A1-BE5A-4D4B-957B-E9C32377B6EF}" name="Column574" dataDxfId="15799"/>
    <tableColumn id="609" xr3:uid="{21CE87EE-DC43-4AD6-98E6-61451676ABF5}" name="Column575" dataDxfId="15798"/>
    <tableColumn id="610" xr3:uid="{D1C64BE2-1BEB-4C7D-953F-C993FF20ACBB}" name="Column576" dataDxfId="15797"/>
    <tableColumn id="611" xr3:uid="{042D5B07-1ED3-4202-9891-39FF8560E87F}" name="Column577" dataDxfId="15796"/>
    <tableColumn id="612" xr3:uid="{A9D6EDF3-285D-4301-AB5F-E9D407DB0E0D}" name="Column578" dataDxfId="15795"/>
    <tableColumn id="613" xr3:uid="{146BE895-A5F5-4A16-9774-EB636D1E3056}" name="Column579" dataDxfId="15794"/>
    <tableColumn id="614" xr3:uid="{5D2E5420-500D-4B75-8289-C8734D94869D}" name="Column580" dataDxfId="15793"/>
    <tableColumn id="615" xr3:uid="{8BA6D7F2-9A5B-46ED-9377-A9EAA295BEC7}" name="Column581" dataDxfId="15792"/>
    <tableColumn id="616" xr3:uid="{F19BEA8D-50CB-44DE-8D8A-4A5F491DF658}" name="Column582" dataDxfId="15791"/>
    <tableColumn id="617" xr3:uid="{69F6D216-AD84-4627-98CD-0DA0B29AD8AA}" name="Column583" dataDxfId="15790"/>
    <tableColumn id="618" xr3:uid="{4DC1A4F5-1368-48EA-8991-A7AB61D43E7C}" name="Column584" dataDxfId="15789"/>
    <tableColumn id="619" xr3:uid="{088F0D69-A0CF-42A7-9154-1389F90D613A}" name="Column585" dataDxfId="15788"/>
    <tableColumn id="620" xr3:uid="{1FE4710E-32A1-479A-A390-B3985A3AE3F3}" name="Column586" dataDxfId="15787"/>
    <tableColumn id="621" xr3:uid="{6A940189-6AA0-4472-BA60-1FC2C11522CC}" name="Column587" dataDxfId="15786"/>
    <tableColumn id="622" xr3:uid="{247A4477-9DED-4135-A486-471BF1F5C2A0}" name="Column588" dataDxfId="15785"/>
    <tableColumn id="623" xr3:uid="{7B30B3DA-C16A-4FEF-B150-61664AB09374}" name="Column589" dataDxfId="15784"/>
    <tableColumn id="624" xr3:uid="{A3446481-8B8A-4E4C-A7C0-5A3BD6737515}" name="Column590" dataDxfId="15783"/>
    <tableColumn id="625" xr3:uid="{29B26375-E320-44E2-950E-919E8CF24BA7}" name="Column591" dataDxfId="15782"/>
    <tableColumn id="626" xr3:uid="{164C73CF-7BFA-46B6-8E5C-655136E791F2}" name="Column592" dataDxfId="15781"/>
    <tableColumn id="627" xr3:uid="{6715CFFB-170C-43EF-8772-9AEA046F28E3}" name="Column593" dataDxfId="15780"/>
    <tableColumn id="628" xr3:uid="{F8DAEDD5-3AFF-46D1-BA58-7157ACDFDEBB}" name="Column594" dataDxfId="15779"/>
    <tableColumn id="629" xr3:uid="{C90DF8CC-820D-4DA1-AA50-2D151A32AAEF}" name="Column595" dataDxfId="15778"/>
    <tableColumn id="630" xr3:uid="{D6E68B9D-E0D9-4170-9AF3-483B1E14BC5A}" name="Column596" dataDxfId="15777"/>
    <tableColumn id="631" xr3:uid="{6DEEDF99-82CB-4073-BCC8-5FD27E35FC83}" name="Column597" dataDxfId="15776"/>
    <tableColumn id="632" xr3:uid="{77163EFD-1C8B-4BF1-A4D3-4D860E47F0D6}" name="Column598" dataDxfId="15775"/>
    <tableColumn id="633" xr3:uid="{143C27FB-10E7-4A65-A68D-E93E14F66C7A}" name="Column599" dataDxfId="15774"/>
    <tableColumn id="634" xr3:uid="{32E647FD-3AFF-4E71-959B-513267AB52EE}" name="Column600" dataDxfId="15773"/>
    <tableColumn id="635" xr3:uid="{78609447-F4D8-41E9-953E-E63AED5C7319}" name="Column601" dataDxfId="15772"/>
    <tableColumn id="636" xr3:uid="{8470E178-D499-4E20-BE43-7EFFC041F935}" name="Column602" dataDxfId="15771"/>
    <tableColumn id="637" xr3:uid="{EADD1059-F96D-4556-8182-010C32EE0CBD}" name="Column603" dataDxfId="15770"/>
    <tableColumn id="638" xr3:uid="{42E666BB-DC07-4974-B22E-28324C040C52}" name="Column604" dataDxfId="15769"/>
    <tableColumn id="639" xr3:uid="{F16B82E5-C410-4948-9396-05E5959A5817}" name="Column605" dataDxfId="15768"/>
    <tableColumn id="640" xr3:uid="{E9DFE1CF-7449-4924-9C4F-EC022617FED1}" name="Column606" dataDxfId="15767"/>
    <tableColumn id="641" xr3:uid="{550F4199-DEC4-496E-B430-510CB9CA2695}" name="Column607" dataDxfId="15766"/>
    <tableColumn id="642" xr3:uid="{C3EC4C91-555B-4D79-9963-5F8C2C058E55}" name="Column608" dataDxfId="15765"/>
    <tableColumn id="643" xr3:uid="{28055421-D474-4E80-9B9D-64C380B63743}" name="Column609" dataDxfId="15764"/>
    <tableColumn id="644" xr3:uid="{58AE2D92-999A-40C8-8446-EC6A17F7C397}" name="Column610" dataDxfId="15763"/>
    <tableColumn id="645" xr3:uid="{DF9457EA-379F-4842-B6EE-4D089BB8A415}" name="Column611" dataDxfId="15762"/>
    <tableColumn id="646" xr3:uid="{10873C38-ADCB-4E5A-BD57-E00A7AE37138}" name="Column612" dataDxfId="15761"/>
    <tableColumn id="647" xr3:uid="{11D7622B-8C79-4010-B285-623658B69BEC}" name="Column613" dataDxfId="15760"/>
    <tableColumn id="648" xr3:uid="{11C09D82-B48A-4180-A6D9-5EB0A9D98C5A}" name="Column614" dataDxfId="15759"/>
    <tableColumn id="649" xr3:uid="{A0A469BF-2067-438C-8D58-447A06D958E2}" name="Column615" dataDxfId="15758"/>
    <tableColumn id="650" xr3:uid="{41EEADED-7F39-40EF-810C-FA9AF4E8AD99}" name="Column616" dataDxfId="15757"/>
    <tableColumn id="651" xr3:uid="{3A38D0FA-92EC-4766-ABFB-60CDC54DF4C4}" name="Column617" dataDxfId="15756"/>
    <tableColumn id="652" xr3:uid="{D893F4B4-2DBB-43F1-969E-372A1846CE6B}" name="Column618" dataDxfId="15755"/>
    <tableColumn id="653" xr3:uid="{29C18EBE-F904-4D5B-AFE5-2CB1C06CB3EA}" name="Column619" dataDxfId="15754"/>
    <tableColumn id="654" xr3:uid="{63FC5A86-F132-4E4A-AA44-1F59BFD3BFD6}" name="Column620" dataDxfId="15753"/>
    <tableColumn id="655" xr3:uid="{054C54A1-F2FF-4F30-9EF6-E44D80FB9D61}" name="Column621" dataDxfId="15752"/>
    <tableColumn id="656" xr3:uid="{89CAF298-1191-433C-A755-86E4D27FAA41}" name="Column622" dataDxfId="15751"/>
    <tableColumn id="657" xr3:uid="{1CC73E04-CF5A-463C-9FA3-94FEE53D6F9B}" name="Column623" dataDxfId="15750"/>
    <tableColumn id="658" xr3:uid="{05CE2A43-A8EF-40CD-B559-A1FD74B788B5}" name="Column624" dataDxfId="15749"/>
    <tableColumn id="659" xr3:uid="{9DF5D2DE-67AC-4746-8AA0-A2ED6DB0D294}" name="Column625" dataDxfId="15748"/>
    <tableColumn id="660" xr3:uid="{4B3C8677-9519-4AE6-81B0-05E09BA68FEC}" name="Column626" dataDxfId="15747"/>
    <tableColumn id="661" xr3:uid="{E920744B-42CC-432A-8715-D4B88DD79757}" name="Column627" dataDxfId="15746"/>
    <tableColumn id="662" xr3:uid="{B9A9358E-5FC9-44A8-A8A3-7BEFE19A6BF2}" name="Column628" dataDxfId="15745"/>
    <tableColumn id="663" xr3:uid="{4AA24DB5-A1E1-4FB3-BD37-E093282DFED5}" name="Column629" dataDxfId="15744"/>
    <tableColumn id="664" xr3:uid="{3E234413-E722-40B6-A11B-E2EAD4D953B7}" name="Column630" dataDxfId="15743"/>
    <tableColumn id="665" xr3:uid="{BAB52E0A-EAB6-4FF1-94F8-877414E2B9E1}" name="Column631" dataDxfId="15742"/>
    <tableColumn id="666" xr3:uid="{0EC544C7-D889-4A5E-821C-B5B484E40B26}" name="Column632" dataDxfId="15741"/>
    <tableColumn id="667" xr3:uid="{18E9789C-B2DB-4D64-9566-6DEE351A8B1E}" name="Column633" dataDxfId="15740"/>
    <tableColumn id="668" xr3:uid="{ECEBC1A6-353C-43A0-9402-621B090972A8}" name="Column634" dataDxfId="15739"/>
    <tableColumn id="669" xr3:uid="{C2A2AED8-5433-4657-BF2B-4AF91B4BEBAB}" name="Column635" dataDxfId="15738"/>
    <tableColumn id="670" xr3:uid="{E6D956D1-7FB6-41F2-9103-5299C98A85E3}" name="Column636" dataDxfId="15737"/>
    <tableColumn id="671" xr3:uid="{C49DDAF7-8806-4E39-A93E-3ABF7DE9AEB3}" name="Column637" dataDxfId="15736"/>
    <tableColumn id="672" xr3:uid="{FB9CF3A3-5377-41FA-AE29-DEF0A06D6EF4}" name="Column638" dataDxfId="15735"/>
    <tableColumn id="673" xr3:uid="{DEF38BD3-55DA-4126-9118-F2DDF9192F18}" name="Column639" dataDxfId="15734"/>
    <tableColumn id="674" xr3:uid="{F9AEAF91-F563-4CDB-9CA2-90379A3289B5}" name="Column640" dataDxfId="15733"/>
    <tableColumn id="675" xr3:uid="{422D7CE6-6975-4FD0-B5E7-23A08FF691B7}" name="Column641" dataDxfId="15732"/>
    <tableColumn id="676" xr3:uid="{E314BFB0-72CE-451A-8216-52249100F4C8}" name="Column642" dataDxfId="15731"/>
    <tableColumn id="677" xr3:uid="{53A669C3-39F9-4CD2-8A54-7CF3AD7D2B5A}" name="Column643" dataDxfId="15730"/>
    <tableColumn id="678" xr3:uid="{988458EC-CFF3-4819-9EBF-DE5D99BD5ACD}" name="Column644" dataDxfId="15729"/>
    <tableColumn id="679" xr3:uid="{9D947178-DB63-4946-9D5A-1B8C7DC8401E}" name="Column645" dataDxfId="15728"/>
    <tableColumn id="680" xr3:uid="{C077479A-1937-4E50-BB60-7F836469839D}" name="Column646" dataDxfId="15727"/>
    <tableColumn id="681" xr3:uid="{F937F013-587B-4068-B1CC-5558D5017109}" name="Column647" dataDxfId="15726"/>
    <tableColumn id="682" xr3:uid="{BF889A4A-84DA-4F4F-86C4-054D3A6509EB}" name="Column648" dataDxfId="15725"/>
    <tableColumn id="683" xr3:uid="{F9E20527-FF92-414F-960F-4F66F219B4DA}" name="Column649" dataDxfId="15724"/>
    <tableColumn id="684" xr3:uid="{85EAE236-C0B9-4990-B073-D621D76CC1FB}" name="Column650" dataDxfId="15723"/>
    <tableColumn id="685" xr3:uid="{72DF1733-3381-48C6-B032-06C8A9218364}" name="Column651" dataDxfId="15722"/>
    <tableColumn id="686" xr3:uid="{EB446794-066B-4598-8EA4-3DCEE61272E1}" name="Column652" dataDxfId="15721"/>
    <tableColumn id="687" xr3:uid="{AB1D5B38-B565-4EF9-84F9-FA8FB6C54FE6}" name="Column653" dataDxfId="15720"/>
    <tableColumn id="688" xr3:uid="{5295005B-DA11-4FF9-9D02-ECE0C903EF23}" name="Column654" dataDxfId="15719"/>
    <tableColumn id="689" xr3:uid="{60ACAE4B-5DFD-4F5A-8D0E-A2F5513B117B}" name="Column655" dataDxfId="15718"/>
    <tableColumn id="690" xr3:uid="{F4A07852-5065-4E6D-8AF0-A939A33BDAC1}" name="Column656" dataDxfId="15717"/>
    <tableColumn id="691" xr3:uid="{24A73E34-EF8B-44E9-BEA6-0E9D224668F7}" name="Column657" dataDxfId="15716"/>
    <tableColumn id="692" xr3:uid="{DCE951F6-C066-4155-A439-C4FF09DA2534}" name="Column658" dataDxfId="15715"/>
    <tableColumn id="693" xr3:uid="{3E6604EB-F77A-4E4C-B113-A5329DE60FF5}" name="Column659" dataDxfId="15714"/>
    <tableColumn id="694" xr3:uid="{587B36BA-E0EE-41AE-827C-5D5EAE5C5EE1}" name="Column660" dataDxfId="15713"/>
    <tableColumn id="695" xr3:uid="{45B05B3F-19AA-46AC-AD4C-22A291D16DAE}" name="Column661" dataDxfId="15712"/>
    <tableColumn id="696" xr3:uid="{407E4D1B-ACED-4C14-B7F6-9AB2F83B535D}" name="Column662" dataDxfId="15711"/>
    <tableColumn id="697" xr3:uid="{77BB2F5B-614E-4523-8B52-CE9317B7CB4C}" name="Column663" dataDxfId="15710"/>
    <tableColumn id="698" xr3:uid="{4C07C93D-D9C5-4053-96F0-B14826F8D727}" name="Column664" dataDxfId="15709"/>
    <tableColumn id="699" xr3:uid="{CE65C2B0-3619-44A2-8E1F-2A01B4CDDCDC}" name="Column665" dataDxfId="15708"/>
    <tableColumn id="700" xr3:uid="{78412C83-5C2E-4647-BB95-ECC9571FA6FA}" name="Column666" dataDxfId="15707"/>
    <tableColumn id="701" xr3:uid="{DE989561-81B4-481E-9216-846EAEB760A0}" name="Column667" dataDxfId="15706"/>
    <tableColumn id="702" xr3:uid="{DD97F3E0-B3B8-47AB-B676-245FAF1B23D2}" name="Column668" dataDxfId="15705"/>
    <tableColumn id="703" xr3:uid="{769A24CC-AA10-43D5-93A0-B40B3CCF4A02}" name="Column669" dataDxfId="15704"/>
    <tableColumn id="704" xr3:uid="{3DEA44CB-B016-45AF-A582-F17C7860D004}" name="Column670" dataDxfId="15703"/>
    <tableColumn id="705" xr3:uid="{574F1159-4166-4BF9-ACA7-5D5566A777DB}" name="Column671" dataDxfId="15702"/>
    <tableColumn id="706" xr3:uid="{8A96CA2D-5A46-4252-AE3D-9FCE869DE699}" name="Column672" dataDxfId="15701"/>
    <tableColumn id="707" xr3:uid="{7A047728-C792-4499-88A8-BBC018004761}" name="Column673" dataDxfId="15700"/>
    <tableColumn id="708" xr3:uid="{1C3F4A09-8073-4712-AA09-CA5C72932568}" name="Column674" dataDxfId="15699"/>
    <tableColumn id="709" xr3:uid="{3CB09A4A-B580-42CB-908D-A8A7D3A16387}" name="Column675" dataDxfId="15698"/>
    <tableColumn id="710" xr3:uid="{AB0730FE-2154-4C5C-A680-5038F30E621C}" name="Column676" dataDxfId="15697"/>
    <tableColumn id="711" xr3:uid="{BFE71242-A36E-48B8-88B9-E6FDBBBC8CB6}" name="Column677" dataDxfId="15696"/>
    <tableColumn id="712" xr3:uid="{40DCDED2-79B3-4432-92C0-4863C138EF5F}" name="Column678" dataDxfId="15695"/>
    <tableColumn id="713" xr3:uid="{F2C2E895-8B6D-4F1B-8D01-0A3D36507C31}" name="Column679" dataDxfId="15694"/>
    <tableColumn id="714" xr3:uid="{ABB7ADAA-2385-4142-A0BF-F2CF25234784}" name="Column680" dataDxfId="15693"/>
    <tableColumn id="715" xr3:uid="{773DDF46-5642-45FB-B323-DC54475D5352}" name="Column681" dataDxfId="15692"/>
    <tableColumn id="716" xr3:uid="{7150B792-EE63-4F7E-B3A0-1AE6287F7FD5}" name="Column682" dataDxfId="15691"/>
    <tableColumn id="717" xr3:uid="{EB1D1D33-479A-4FAA-A1A0-A326B05B17DB}" name="Column683" dataDxfId="15690"/>
    <tableColumn id="718" xr3:uid="{58C80D77-F584-49A0-8D49-C3A96D308F5A}" name="Column684" dataDxfId="15689"/>
    <tableColumn id="719" xr3:uid="{AA9937C4-5FFD-441C-8B07-25A8B27E5C39}" name="Column685" dataDxfId="15688"/>
    <tableColumn id="720" xr3:uid="{2DAF3467-1638-4B91-818E-338AEB14A8E9}" name="Column686" dataDxfId="15687"/>
    <tableColumn id="721" xr3:uid="{5058E0A8-603F-4812-A292-31A67D83A33C}" name="Column687" dataDxfId="15686"/>
    <tableColumn id="722" xr3:uid="{A61EBE6A-E562-435B-99D2-F605C0517DC9}" name="Column688" dataDxfId="15685"/>
    <tableColumn id="723" xr3:uid="{2BBCDF7B-F79C-48BB-A01F-ACC205167E04}" name="Column689" dataDxfId="15684"/>
    <tableColumn id="724" xr3:uid="{F7A4EA6E-279B-495D-AA96-B47524369A88}" name="Column690" dataDxfId="15683"/>
    <tableColumn id="725" xr3:uid="{E4909D89-CC83-410C-8FAD-EFD170E6C2AD}" name="Column691" dataDxfId="15682"/>
    <tableColumn id="726" xr3:uid="{51DF48A6-5EAD-4C0C-A819-59025E5C3602}" name="Column692" dataDxfId="15681"/>
    <tableColumn id="727" xr3:uid="{7501E349-B8CB-47EB-9FB9-4CDA79E92F1A}" name="Column693" dataDxfId="15680"/>
    <tableColumn id="728" xr3:uid="{0C773A91-BF63-48DA-894B-B95F4C74B124}" name="Column694" dataDxfId="15679"/>
    <tableColumn id="729" xr3:uid="{289A9466-1FE2-44D4-B2F8-DAE7AD56BDB0}" name="Column695" dataDxfId="15678"/>
    <tableColumn id="730" xr3:uid="{469805AE-2662-4834-A5CC-2CAAD288DF4F}" name="Column696" dataDxfId="15677"/>
    <tableColumn id="731" xr3:uid="{0399D70C-F9C1-4EF1-9C2F-C3D9ED279084}" name="Column697" dataDxfId="15676"/>
    <tableColumn id="732" xr3:uid="{3469722F-8252-4F85-BF9C-AC9908F5E936}" name="Column698" dataDxfId="15675"/>
    <tableColumn id="733" xr3:uid="{9B894CF6-3034-403F-9CDD-04DA828D4550}" name="Column699" dataDxfId="15674"/>
    <tableColumn id="734" xr3:uid="{850E8300-D75E-4883-BA27-A9948A760C30}" name="Column700" dataDxfId="15673"/>
    <tableColumn id="735" xr3:uid="{7B11F8EC-F4A9-4498-8EEB-1BF9BB56949D}" name="Column701" dataDxfId="15672"/>
    <tableColumn id="736" xr3:uid="{CA589D87-BADF-49C2-A11A-2A5AA31255D1}" name="Column702" dataDxfId="15671"/>
    <tableColumn id="737" xr3:uid="{5F418479-58F7-4383-AC17-4A7E04294D07}" name="Column703" dataDxfId="15670"/>
    <tableColumn id="738" xr3:uid="{85FFFF57-775D-4556-BDCE-474A7F7584C7}" name="Column704" dataDxfId="15669"/>
    <tableColumn id="739" xr3:uid="{FAA6F756-935B-4458-89FC-86A3E5E652EA}" name="Column705" dataDxfId="15668"/>
    <tableColumn id="740" xr3:uid="{7AF6AF71-A1E6-49E8-87D3-80950E7E21FD}" name="Column706" dataDxfId="15667"/>
    <tableColumn id="741" xr3:uid="{3989F124-BEEF-4AF1-A5D6-ED19C26406CD}" name="Column707" dataDxfId="15666"/>
    <tableColumn id="742" xr3:uid="{CCEEA75E-16E5-4C62-884C-F37A55815110}" name="Column708" dataDxfId="15665"/>
    <tableColumn id="743" xr3:uid="{7E4A163B-70AC-4D74-98D6-BA2917D8253D}" name="Column709" dataDxfId="15664"/>
    <tableColumn id="744" xr3:uid="{42BC172D-A4BF-4554-897A-3F8CB8BE3B3C}" name="Column710" dataDxfId="15663"/>
    <tableColumn id="745" xr3:uid="{2D843625-7DD9-4CCF-AAAA-606CF0F2FD2A}" name="Column711" dataDxfId="15662"/>
    <tableColumn id="746" xr3:uid="{738B8A6C-8661-4E78-9C8E-69DFD1BE675E}" name="Column712" dataDxfId="15661"/>
    <tableColumn id="747" xr3:uid="{1BDAD588-B493-43A0-A60A-9AF68429D21B}" name="Column713" dataDxfId="15660"/>
    <tableColumn id="748" xr3:uid="{9E3FF267-DFA1-4AC9-AC77-EE9094D9B27E}" name="Column714" dataDxfId="15659"/>
    <tableColumn id="749" xr3:uid="{1F2CA9E3-CD8D-4284-B597-1900AEE6EEC6}" name="Column715" dataDxfId="15658"/>
    <tableColumn id="750" xr3:uid="{E667D79F-B50B-4473-AFF8-FD13DD623A92}" name="Column716" dataDxfId="15657"/>
    <tableColumn id="751" xr3:uid="{62905498-8B94-4D7E-A2C7-3797C7888F4A}" name="Column717" dataDxfId="15656"/>
    <tableColumn id="752" xr3:uid="{3755428E-BD2B-45F1-831E-CE1BAAB8E70C}" name="Column718" dataDxfId="15655"/>
    <tableColumn id="753" xr3:uid="{541009AE-F572-4C7D-9957-2A22AC11E42B}" name="Column719" dataDxfId="15654"/>
    <tableColumn id="754" xr3:uid="{7F209EA8-7DED-498E-8163-C265803DBC56}" name="Column720" dataDxfId="15653"/>
    <tableColumn id="755" xr3:uid="{B801C7C6-59AC-4A05-897A-3839F5FF4ADD}" name="Column721" dataDxfId="15652"/>
    <tableColumn id="756" xr3:uid="{796E23CD-CB40-4C15-B9E9-FF3333D4F0DB}" name="Column722" dataDxfId="15651"/>
    <tableColumn id="757" xr3:uid="{11DE52DC-2690-4BFB-89D5-4A16B0821556}" name="Column723" dataDxfId="15650"/>
    <tableColumn id="758" xr3:uid="{7D8F7B99-5E0A-4A05-AA04-303565E7569B}" name="Column724" dataDxfId="15649"/>
    <tableColumn id="759" xr3:uid="{B81D2723-875B-4A14-A5B1-C98F344A814D}" name="Column725" dataDxfId="15648"/>
    <tableColumn id="760" xr3:uid="{04A2751C-D2A3-4BD0-83D1-754D4650746F}" name="Column726" dataDxfId="15647"/>
    <tableColumn id="761" xr3:uid="{D2E1B239-6651-438B-A4DF-683740FFF7A5}" name="Column727" dataDxfId="15646"/>
    <tableColumn id="762" xr3:uid="{AE74039C-BA25-4EC7-B99C-F253163830B1}" name="Column728" dataDxfId="15645"/>
    <tableColumn id="763" xr3:uid="{EE7EF92E-7753-405E-9972-D75726294E43}" name="Column729" dataDxfId="15644"/>
    <tableColumn id="764" xr3:uid="{437AB6E1-2B2E-4193-A3D2-6BB58A3E366C}" name="Column730" dataDxfId="15643"/>
    <tableColumn id="765" xr3:uid="{62DB4C39-4121-4786-A646-07361FCC2ED4}" name="Column731" dataDxfId="15642"/>
    <tableColumn id="766" xr3:uid="{4A2965AC-A6F8-4B97-AA9A-D587CE618C19}" name="Column732" dataDxfId="15641"/>
    <tableColumn id="767" xr3:uid="{97A31CC3-9D5D-4899-8635-7B15FFAC4392}" name="Column733" dataDxfId="15640"/>
    <tableColumn id="768" xr3:uid="{6E9C3649-FCC1-4482-9CA0-B9C1D3B71DC0}" name="Column734" dataDxfId="15639"/>
    <tableColumn id="769" xr3:uid="{A34A6461-D30C-49BA-89ED-6D1461574676}" name="Column735" dataDxfId="15638"/>
    <tableColumn id="770" xr3:uid="{AEBF2ED2-A6E0-4DAF-A823-3D59E504AC8B}" name="Column736" dataDxfId="15637"/>
    <tableColumn id="771" xr3:uid="{21534622-9ABC-4B1A-AECE-B5D7A7AE14C3}" name="Column737" dataDxfId="15636"/>
    <tableColumn id="772" xr3:uid="{930FDF75-F29E-467F-9A23-10D56BAFA913}" name="Column738" dataDxfId="15635"/>
    <tableColumn id="773" xr3:uid="{C03C2ED1-60C8-4AF3-B1C5-2AFA4C05F14F}" name="Column739" dataDxfId="15634"/>
    <tableColumn id="774" xr3:uid="{469D7ABB-1BBF-45DC-9559-FD21054F4C9A}" name="Column740" dataDxfId="15633"/>
    <tableColumn id="775" xr3:uid="{EC98BFF2-AC6C-4867-BAA2-35DFB2D99024}" name="Column741" dataDxfId="15632"/>
    <tableColumn id="776" xr3:uid="{2AB39C71-0735-49C4-9F48-222DE49E63DD}" name="Column742" dataDxfId="15631"/>
    <tableColumn id="777" xr3:uid="{0356C710-AC6B-4C12-AD91-B50318447C03}" name="Column743" dataDxfId="15630"/>
    <tableColumn id="778" xr3:uid="{512C2574-6FA5-48D9-9854-BD24502AE661}" name="Column744" dataDxfId="15629"/>
    <tableColumn id="779" xr3:uid="{D900DB67-FE67-45E7-AF1F-CCE52ED8EF7C}" name="Column745" dataDxfId="15628"/>
    <tableColumn id="780" xr3:uid="{BC174CCF-1F67-4CEB-8864-56C35488382A}" name="Column746" dataDxfId="15627"/>
    <tableColumn id="781" xr3:uid="{5C7DBEC3-47A3-41FB-BF19-DD9EF20F9F7D}" name="Column747" dataDxfId="15626"/>
    <tableColumn id="782" xr3:uid="{9E5A23FC-7963-4271-A71D-601AAFFE21CE}" name="Column748" dataDxfId="15625"/>
    <tableColumn id="783" xr3:uid="{5027EEC6-CA9D-49AF-A2DE-70E81E89434E}" name="Column749" dataDxfId="15624"/>
    <tableColumn id="784" xr3:uid="{5FEFB54E-C30D-4C70-8B64-99F3720367FA}" name="Column750" dataDxfId="15623"/>
    <tableColumn id="785" xr3:uid="{A76C49F0-3926-4707-8C8D-9C6090BC7356}" name="Column751" dataDxfId="15622"/>
    <tableColumn id="786" xr3:uid="{876A0B7A-B65C-4663-A718-7853220422BC}" name="Column752" dataDxfId="15621"/>
    <tableColumn id="787" xr3:uid="{EBF3CA34-F362-44D6-94C0-56ADDFDBDDE3}" name="Column753" dataDxfId="15620"/>
    <tableColumn id="788" xr3:uid="{F4B50174-4931-4746-8645-04617CBAD6D2}" name="Column754" dataDxfId="15619"/>
    <tableColumn id="789" xr3:uid="{967A189D-D3F1-4F94-A929-AAAE838D8745}" name="Column755" dataDxfId="15618"/>
    <tableColumn id="790" xr3:uid="{199E4215-18FA-45F9-B502-C7DE70941CEF}" name="Column756" dataDxfId="15617"/>
    <tableColumn id="791" xr3:uid="{EC6E388A-B096-478D-AF75-6B5DBED65639}" name="Column757" dataDxfId="15616"/>
    <tableColumn id="792" xr3:uid="{4A7858FD-3C07-4829-AC1F-F94F2C740836}" name="Column758" dataDxfId="15615"/>
    <tableColumn id="793" xr3:uid="{D844F6F9-8FAC-431C-9269-A270F843A779}" name="Column759" dataDxfId="15614"/>
    <tableColumn id="794" xr3:uid="{6C62D32E-1942-447A-869A-5686AE638CD9}" name="Column760" dataDxfId="15613"/>
    <tableColumn id="795" xr3:uid="{046D0589-6C2A-47CB-A2C9-95CCCCEA5B4E}" name="Column761" dataDxfId="15612"/>
    <tableColumn id="796" xr3:uid="{92D99471-885F-4BA2-90A5-1F852F013828}" name="Column762" dataDxfId="15611"/>
    <tableColumn id="797" xr3:uid="{B3068DE7-367D-48E3-8727-97329D09E4C6}" name="Column763" dataDxfId="15610"/>
    <tableColumn id="798" xr3:uid="{2E59AA26-090C-40D2-B782-AFDD8451A48E}" name="Column764" dataDxfId="15609"/>
    <tableColumn id="799" xr3:uid="{302211D1-2EEE-4594-A7BE-53A1F6487674}" name="Column765" dataDxfId="15608"/>
    <tableColumn id="800" xr3:uid="{CB97940F-1B0D-465F-9263-B93DD720DCA8}" name="Column766" dataDxfId="15607"/>
    <tableColumn id="801" xr3:uid="{3FD2C912-AEEA-470B-9240-6EABA620C813}" name="Column767" dataDxfId="15606"/>
    <tableColumn id="802" xr3:uid="{F49E8F0C-0A28-4E28-9B04-AF34EDB73900}" name="Column768" dataDxfId="15605"/>
    <tableColumn id="803" xr3:uid="{17101501-A92C-489A-989E-17B9EC12D336}" name="Column769" dataDxfId="15604"/>
    <tableColumn id="804" xr3:uid="{B2F10AAB-0B87-4EF2-8894-87E00FCCF459}" name="Column770" dataDxfId="15603"/>
    <tableColumn id="805" xr3:uid="{ECEA95E3-EAEE-441E-9509-169CFEC45E42}" name="Column771" dataDxfId="15602"/>
    <tableColumn id="806" xr3:uid="{9EE09EFE-2224-4271-A846-C352ADA19D03}" name="Column772" dataDxfId="15601"/>
    <tableColumn id="807" xr3:uid="{844C59C0-A4DD-4A6E-83C2-C01A5DF1B489}" name="Column773" dataDxfId="15600"/>
    <tableColumn id="808" xr3:uid="{2933C18E-237F-4E0F-B692-C2A79E32305A}" name="Column774" dataDxfId="15599"/>
    <tableColumn id="809" xr3:uid="{66889614-669B-4995-9E40-EF2C32FB8AEF}" name="Column775" dataDxfId="15598"/>
    <tableColumn id="810" xr3:uid="{5D238E4D-9038-4EA1-BB75-C90407CEF423}" name="Column776" dataDxfId="15597"/>
    <tableColumn id="811" xr3:uid="{63F8F254-43A8-431B-8DE8-E64228433527}" name="Column777" dataDxfId="15596"/>
    <tableColumn id="812" xr3:uid="{F27337BE-7ACE-47A6-9D9C-8DA7C1EFC067}" name="Column778" dataDxfId="15595"/>
    <tableColumn id="813" xr3:uid="{43A2409D-581D-44D3-8F97-1AAC286498EF}" name="Column779" dataDxfId="15594"/>
    <tableColumn id="814" xr3:uid="{F81921B8-2E3A-4E42-B411-AB67A6440E47}" name="Column780" dataDxfId="15593"/>
    <tableColumn id="815" xr3:uid="{2E55AACE-DC61-4EAC-B80C-5F2673E5AA05}" name="Column781" dataDxfId="15592"/>
    <tableColumn id="816" xr3:uid="{00D28990-4C70-4ADD-B47D-DAE1C929102B}" name="Column782" dataDxfId="15591"/>
    <tableColumn id="817" xr3:uid="{7F8533F2-4DE0-483F-AA1F-6A3E84D56333}" name="Column783" dataDxfId="15590"/>
    <tableColumn id="818" xr3:uid="{C68D2126-A813-4D27-90D5-8F01DCCE71D4}" name="Column784" dataDxfId="15589"/>
    <tableColumn id="819" xr3:uid="{7E81D494-06B9-4133-B52D-A084F6094A5C}" name="Column785" dataDxfId="15588"/>
    <tableColumn id="820" xr3:uid="{315FA310-5EB7-4236-B29E-1D4E447F4EAC}" name="Column786" dataDxfId="15587"/>
    <tableColumn id="821" xr3:uid="{E81ED4AC-2D7E-4A63-AFB0-1229EF553D4A}" name="Column787" dataDxfId="15586"/>
    <tableColumn id="822" xr3:uid="{3E45C0D0-B66E-4B91-A8CA-B4166651B7DB}" name="Column788" dataDxfId="15585"/>
    <tableColumn id="823" xr3:uid="{5DBFB268-8F85-4F1B-AF3A-A330669D5F08}" name="Column789" dataDxfId="15584"/>
    <tableColumn id="824" xr3:uid="{B4235326-906B-414F-B007-A498E287AD4F}" name="Column790" dataDxfId="15583"/>
    <tableColumn id="825" xr3:uid="{F0A18087-0F5B-41DC-A803-AB55D0019FE4}" name="Column791" dataDxfId="15582"/>
    <tableColumn id="826" xr3:uid="{DAA45A7B-22D4-4CBB-891F-AEAFD7D87045}" name="Column792" dataDxfId="15581"/>
    <tableColumn id="827" xr3:uid="{CD6BB388-15A3-4543-AD3D-41FF39F71318}" name="Column793" dataDxfId="15580"/>
    <tableColumn id="828" xr3:uid="{3EC2C7A7-54C8-4A1B-8121-E4242E55CD3A}" name="Column794" dataDxfId="15579"/>
    <tableColumn id="829" xr3:uid="{7371C106-92F6-467A-A055-081799D0C36D}" name="Column795" dataDxfId="15578"/>
    <tableColumn id="830" xr3:uid="{3FC462AE-AA8D-400B-8A28-41730A0D2F85}" name="Column796" dataDxfId="15577"/>
    <tableColumn id="831" xr3:uid="{DD8FECC0-2DA7-4A29-9EE7-68317E02ADAD}" name="Column797" dataDxfId="15576"/>
    <tableColumn id="832" xr3:uid="{99BD86C3-906E-4198-9878-0FB367D62B37}" name="Column798" dataDxfId="15575"/>
    <tableColumn id="833" xr3:uid="{BF005C0A-6E96-44D7-A5FE-53AC153B6B85}" name="Column799" dataDxfId="15574"/>
    <tableColumn id="834" xr3:uid="{C030BF67-7BA4-4A46-A9C9-FD0D2765B888}" name="Column800" dataDxfId="15573"/>
    <tableColumn id="835" xr3:uid="{8944B72E-C866-46BC-A3E2-B688640D7231}" name="Column801" dataDxfId="15572"/>
    <tableColumn id="836" xr3:uid="{419D5153-481F-404A-83C1-59D87AFB7321}" name="Column802" dataDxfId="15571"/>
    <tableColumn id="837" xr3:uid="{40389D17-CF9B-4812-89D8-CB1817693FF0}" name="Column803" dataDxfId="15570"/>
    <tableColumn id="838" xr3:uid="{15C033C3-2DA8-4670-A98B-4CDE72A82439}" name="Column804" dataDxfId="15569"/>
    <tableColumn id="839" xr3:uid="{3EA06094-6461-4749-B27D-9C1E69B28D3A}" name="Column805" dataDxfId="15568"/>
    <tableColumn id="840" xr3:uid="{9585235A-8AC1-4220-95F2-73676EE0FAE1}" name="Column806" dataDxfId="15567"/>
    <tableColumn id="841" xr3:uid="{E933FFE4-82A6-4ABF-9D8C-54044EB63AF1}" name="Column807" dataDxfId="15566"/>
    <tableColumn id="842" xr3:uid="{6416A3A3-5D43-4170-85C7-91A92CA5C115}" name="Column808" dataDxfId="15565"/>
    <tableColumn id="843" xr3:uid="{665C6388-96B9-4756-AF8D-1ECBD51E40EF}" name="Column809" dataDxfId="15564"/>
    <tableColumn id="844" xr3:uid="{28A02424-CA5E-4950-AC14-719961205F07}" name="Column810" dataDxfId="15563"/>
    <tableColumn id="845" xr3:uid="{5EE6CB83-ACF3-47CA-955F-396A72C299EC}" name="Column811" dataDxfId="15562"/>
    <tableColumn id="846" xr3:uid="{D904320E-E585-408F-9FF4-D992B6F1DF98}" name="Column812" dataDxfId="15561"/>
    <tableColumn id="847" xr3:uid="{C8F03B74-EC92-424C-957D-7E81F9A08FD8}" name="Column813" dataDxfId="15560"/>
    <tableColumn id="848" xr3:uid="{803DC84B-944F-43DB-8777-2C9BE30C9496}" name="Column814" dataDxfId="15559"/>
    <tableColumn id="849" xr3:uid="{4F78550C-1277-4855-B573-E9F0D0980E1B}" name="Column815" dataDxfId="15558"/>
    <tableColumn id="850" xr3:uid="{B503123C-B465-4622-B9F5-FDB81C0BA655}" name="Column816" dataDxfId="15557"/>
    <tableColumn id="851" xr3:uid="{49698FCD-2B16-4683-BFE1-C1AE9E5F3427}" name="Column817" dataDxfId="15556"/>
    <tableColumn id="852" xr3:uid="{725E5D35-5CC7-4259-A66D-ED74C1ABD3DC}" name="Column818" dataDxfId="15555"/>
    <tableColumn id="853" xr3:uid="{FE87DE3B-A56A-4D5C-8DE5-8AE9837B6CE0}" name="Column819" dataDxfId="15554"/>
    <tableColumn id="854" xr3:uid="{440FC038-3C90-4F61-8D3F-31838DB8F761}" name="Column820" dataDxfId="15553"/>
    <tableColumn id="855" xr3:uid="{3052793D-D0A0-47CA-BF1D-3F1CB5C65866}" name="Column821" dataDxfId="15552"/>
    <tableColumn id="856" xr3:uid="{F2E43C20-3DC5-4EF5-BAA4-A9DF588D184A}" name="Column822" dataDxfId="15551"/>
    <tableColumn id="857" xr3:uid="{F68E7582-048F-4DEB-80AF-B46899762F87}" name="Column823" dataDxfId="15550"/>
    <tableColumn id="858" xr3:uid="{9ED19CD1-8977-4EB0-8613-4FEDC81EB9E1}" name="Column824" dataDxfId="15549"/>
    <tableColumn id="859" xr3:uid="{615228F9-AEC4-41CF-89D7-463A89BB75DD}" name="Column825" dataDxfId="15548"/>
    <tableColumn id="860" xr3:uid="{A360EB00-6B6E-4B3A-98FB-F1FB8A020FD5}" name="Column826" dataDxfId="15547"/>
    <tableColumn id="861" xr3:uid="{0A2FB1AE-A96B-402F-BBAA-2DAB01173D5A}" name="Column827" dataDxfId="15546"/>
    <tableColumn id="862" xr3:uid="{598977A0-DB61-4FB2-8E8F-ED8461636B27}" name="Column828" dataDxfId="15545"/>
    <tableColumn id="863" xr3:uid="{E8CD2947-E4FC-4362-A76E-37C51FCEC15A}" name="Column829" dataDxfId="15544"/>
    <tableColumn id="864" xr3:uid="{F81133AD-F7CF-48B9-B077-2719AB7B06F4}" name="Column830" dataDxfId="15543"/>
    <tableColumn id="865" xr3:uid="{26D7FFCA-B641-41C6-8FE3-69D05391BE5A}" name="Column831" dataDxfId="15542"/>
    <tableColumn id="866" xr3:uid="{E6ABE090-E91F-4DDB-BD6F-55185D70D3B9}" name="Column832" dataDxfId="15541"/>
    <tableColumn id="867" xr3:uid="{70B22724-16B4-4C5E-B9E1-AEEA7BEDEB0F}" name="Column833" dataDxfId="15540"/>
    <tableColumn id="868" xr3:uid="{59EDBE5E-8ABC-44D0-AAE7-7179461CEE71}" name="Column834" dataDxfId="15539"/>
    <tableColumn id="869" xr3:uid="{30E92C95-BB40-42FB-9248-7BD9F0782E48}" name="Column835" dataDxfId="15538"/>
    <tableColumn id="870" xr3:uid="{860F4C00-3C18-4AC4-A66C-7366954BF43E}" name="Column836" dataDxfId="15537"/>
    <tableColumn id="871" xr3:uid="{F8D40771-CF93-4A34-8917-E1225024B1BA}" name="Column837" dataDxfId="15536"/>
    <tableColumn id="872" xr3:uid="{9BDE0B84-29BA-4082-A384-14C008D39C5D}" name="Column838" dataDxfId="15535"/>
    <tableColumn id="873" xr3:uid="{29A57D5B-8278-4367-8421-F61727C5F510}" name="Column839" dataDxfId="15534"/>
    <tableColumn id="874" xr3:uid="{C9163400-E4B2-4DDB-9BF3-F83BA24D4E20}" name="Column840" dataDxfId="15533"/>
    <tableColumn id="875" xr3:uid="{43450124-A2D4-48AE-BC03-68D5C3C02AA1}" name="Column841" dataDxfId="15532"/>
    <tableColumn id="876" xr3:uid="{73022D33-0D43-418B-833E-34B89AD89526}" name="Column842" dataDxfId="15531"/>
    <tableColumn id="877" xr3:uid="{EC830FA5-B38E-4322-89E1-5A0E5D36597D}" name="Column843" dataDxfId="15530"/>
    <tableColumn id="878" xr3:uid="{41251FB7-300C-4E38-92A1-A27063E3974E}" name="Column844" dataDxfId="15529"/>
    <tableColumn id="879" xr3:uid="{B24C55FB-3B9F-43E5-A7E0-93335305D563}" name="Column845" dataDxfId="15528"/>
    <tableColumn id="880" xr3:uid="{88D1DAA6-C37F-45C6-9039-D8220D9E11D9}" name="Column846" dataDxfId="15527"/>
    <tableColumn id="881" xr3:uid="{E9011076-2397-40FC-B7AE-1E39C529E306}" name="Column847" dataDxfId="15526"/>
    <tableColumn id="882" xr3:uid="{7F4074DC-E9D7-4A0D-9C52-2733CE721A11}" name="Column848" dataDxfId="15525"/>
    <tableColumn id="883" xr3:uid="{E503F24E-57D9-4CDB-8C93-4509AE836D94}" name="Column849" dataDxfId="15524"/>
    <tableColumn id="884" xr3:uid="{152F60D7-F803-4F05-BB79-BBA482F55CF2}" name="Column850" dataDxfId="15523"/>
    <tableColumn id="885" xr3:uid="{DDE51897-FC6E-4766-8B3F-0136F9A7A81A}" name="Column851" dataDxfId="15522"/>
    <tableColumn id="886" xr3:uid="{FB02F365-78BC-418A-9CC7-9D01962BA3C0}" name="Column852" dataDxfId="15521"/>
    <tableColumn id="887" xr3:uid="{9EC34874-609F-40FC-9BE4-B3A6994F3B00}" name="Column853" dataDxfId="15520"/>
    <tableColumn id="888" xr3:uid="{7E71DA1D-50FA-462D-83F5-FD46D9A9E794}" name="Column854" dataDxfId="15519"/>
    <tableColumn id="889" xr3:uid="{80F869AD-E05B-4BA1-A3BF-49E0668CE39E}" name="Column855" dataDxfId="15518"/>
    <tableColumn id="890" xr3:uid="{54E8E21B-A806-48D7-B2CF-950FC99E30C1}" name="Column856" dataDxfId="15517"/>
    <tableColumn id="891" xr3:uid="{0E29B843-6493-4F76-9A21-657DD3C5C5DC}" name="Column857" dataDxfId="15516"/>
    <tableColumn id="892" xr3:uid="{E0964FDD-38BD-468C-8D89-AD7C040AEB9A}" name="Column858" dataDxfId="15515"/>
    <tableColumn id="893" xr3:uid="{AD87BA26-757E-487D-A8CF-FE006657DD45}" name="Column859" dataDxfId="15514"/>
    <tableColumn id="894" xr3:uid="{B18A58C0-CD1D-4400-8DE7-1B325551172A}" name="Column860" dataDxfId="15513"/>
    <tableColumn id="895" xr3:uid="{184BE5C2-A098-4648-9006-603B26AEC890}" name="Column861" dataDxfId="15512"/>
    <tableColumn id="896" xr3:uid="{4784AD28-A5AC-4D2B-A71E-620D347AE4BB}" name="Column862" dataDxfId="15511"/>
    <tableColumn id="897" xr3:uid="{9CFD1122-6A17-438D-B99D-E3071153DBBD}" name="Column863" dataDxfId="15510"/>
    <tableColumn id="898" xr3:uid="{682F8137-B8CF-4985-A60F-FF1F4101FF5C}" name="Column864" dataDxfId="15509"/>
    <tableColumn id="899" xr3:uid="{1E3B2343-3B3F-4D15-A07E-83893498C162}" name="Column865" dataDxfId="15508"/>
    <tableColumn id="900" xr3:uid="{31A00410-ECDB-4073-9A6E-D70C34656E4A}" name="Column866" dataDxfId="15507"/>
    <tableColumn id="901" xr3:uid="{FD1A92EF-D2AA-4334-917B-E4706DCAD8BC}" name="Column867" dataDxfId="15506"/>
    <tableColumn id="902" xr3:uid="{9994702A-A566-4328-9F85-040CF876175B}" name="Column868" dataDxfId="15505"/>
    <tableColumn id="903" xr3:uid="{D8BFED0E-0CA1-4765-A643-D5604E1767E8}" name="Column869" dataDxfId="15504"/>
    <tableColumn id="904" xr3:uid="{E8D706EB-D910-40AF-8C2C-6B1A1E1C02F5}" name="Column870" dataDxfId="15503"/>
    <tableColumn id="905" xr3:uid="{F33D02DB-7027-4504-AFEB-EA39D7A0A274}" name="Column871" dataDxfId="15502"/>
    <tableColumn id="906" xr3:uid="{D1F57768-9026-4159-8513-A1689821F9CB}" name="Column872" dataDxfId="15501"/>
    <tableColumn id="907" xr3:uid="{9D1F34BA-B96C-4291-B1B0-B6510911F047}" name="Column873" dataDxfId="15500"/>
    <tableColumn id="908" xr3:uid="{6CC97B01-9B6D-4814-84AD-EAFEBCDACC34}" name="Column874" dataDxfId="15499"/>
    <tableColumn id="909" xr3:uid="{1AB99451-9F74-4FA3-8D4A-66D4A3B0B4C1}" name="Column875" dataDxfId="15498"/>
    <tableColumn id="910" xr3:uid="{6DCC225D-162E-4BA8-98FE-F6C7EAF589FA}" name="Column876" dataDxfId="15497"/>
    <tableColumn id="911" xr3:uid="{CA3963A9-2878-43B1-83D0-C90EDBB112D2}" name="Column877" dataDxfId="15496"/>
    <tableColumn id="912" xr3:uid="{8716F1D7-E075-4A95-8F2D-A202158F7D7B}" name="Column878" dataDxfId="15495"/>
    <tableColumn id="913" xr3:uid="{6966546B-FE38-4951-AFCA-64E2157432AB}" name="Column879" dataDxfId="15494"/>
    <tableColumn id="914" xr3:uid="{0B937359-6F20-4EBE-8A5E-702229B4E2B1}" name="Column880" dataDxfId="15493"/>
    <tableColumn id="915" xr3:uid="{5D4AEB9B-8275-4CE3-A8DA-4437E6F579B2}" name="Column881" dataDxfId="15492"/>
    <tableColumn id="916" xr3:uid="{D5539A7E-C4E3-4A38-BDDF-80E0C64932B9}" name="Column882" dataDxfId="15491"/>
    <tableColumn id="917" xr3:uid="{CD8B24ED-DB6E-4A25-831B-307B80FA11DD}" name="Column883" dataDxfId="15490"/>
    <tableColumn id="918" xr3:uid="{D40E0A2A-EA79-4647-B52C-E97E1807A744}" name="Column884" dataDxfId="15489"/>
    <tableColumn id="919" xr3:uid="{7BF69F4A-3ABC-42D2-82EF-B367E7AA4631}" name="Column885" dataDxfId="15488"/>
    <tableColumn id="920" xr3:uid="{2A5B221E-F6E6-4714-81BE-440996E59ECD}" name="Column886" dataDxfId="15487"/>
    <tableColumn id="921" xr3:uid="{35E22314-7257-4E4A-A35D-DBD66C881541}" name="Column887" dataDxfId="15486"/>
    <tableColumn id="922" xr3:uid="{1B845EB4-2D88-40D5-84AD-C61BF5A5314F}" name="Column888" dataDxfId="15485"/>
    <tableColumn id="923" xr3:uid="{3944C48E-A40E-4CE1-AC1C-FC4A7F727E2A}" name="Column889" dataDxfId="15484"/>
    <tableColumn id="924" xr3:uid="{59E2F484-48F6-46CE-BF77-20B8E8683ECB}" name="Column890" dataDxfId="15483"/>
    <tableColumn id="925" xr3:uid="{88961180-C493-455C-898E-2B13B4470602}" name="Column891" dataDxfId="15482"/>
    <tableColumn id="926" xr3:uid="{5B0B48B2-851C-4254-8E64-36CBC3D4C3DC}" name="Column892" dataDxfId="15481"/>
    <tableColumn id="927" xr3:uid="{7FB74874-0016-419E-9A19-E9C26E618D70}" name="Column893" dataDxfId="15480"/>
    <tableColumn id="928" xr3:uid="{76310310-F92B-4FCD-9D11-2A1BAD29048C}" name="Column894" dataDxfId="15479"/>
    <tableColumn id="929" xr3:uid="{FA25E042-F580-4791-8CE4-0A5AC2B902E8}" name="Column895" dataDxfId="15478"/>
    <tableColumn id="930" xr3:uid="{E67C0EF3-033D-469F-BD5B-3541929BB8AB}" name="Column896" dataDxfId="15477"/>
    <tableColumn id="931" xr3:uid="{DC06479C-C0F4-4051-A060-E55087B3E7BC}" name="Column897" dataDxfId="15476"/>
    <tableColumn id="932" xr3:uid="{0032584C-7C8D-44DF-BCA4-699FD4136F24}" name="Column898" dataDxfId="15475"/>
    <tableColumn id="933" xr3:uid="{C44E8CC1-81D0-4675-AA3B-968A954AA64C}" name="Column899" dataDxfId="15474"/>
    <tableColumn id="934" xr3:uid="{3EFB8F27-07D9-4FD3-B112-8924A95A024D}" name="Column900" dataDxfId="15473"/>
    <tableColumn id="935" xr3:uid="{9E151CFF-1B18-4CB1-BDA3-33F4A8A81310}" name="Column901" dataDxfId="15472"/>
    <tableColumn id="936" xr3:uid="{A2521CDF-CA3B-49B3-9962-C5B0439A2C88}" name="Column902" dataDxfId="15471"/>
    <tableColumn id="937" xr3:uid="{79DB8CF7-5636-4C7B-B238-A0232425B39C}" name="Column903" dataDxfId="15470"/>
    <tableColumn id="938" xr3:uid="{75DB9481-2388-4543-ACD7-37079E373371}" name="Column904" dataDxfId="15469"/>
    <tableColumn id="939" xr3:uid="{A7550854-7648-442A-AA8D-333E4F04CD17}" name="Column905" dataDxfId="15468"/>
    <tableColumn id="940" xr3:uid="{1E74E664-29C1-4453-8BF0-B09FF58B300E}" name="Column906" dataDxfId="15467"/>
    <tableColumn id="941" xr3:uid="{ADDAC8C0-91F1-410C-BEB1-9A5BCEA2D8D7}" name="Column907" dataDxfId="15466"/>
    <tableColumn id="942" xr3:uid="{E597C996-42DB-4156-B225-B418419E8050}" name="Column908" dataDxfId="15465"/>
    <tableColumn id="943" xr3:uid="{43C2AE69-CE39-429B-8508-2CA68DFF64FD}" name="Column909" dataDxfId="15464"/>
    <tableColumn id="944" xr3:uid="{DD04B97E-008B-4927-920B-1E7CC50C29F1}" name="Column910" dataDxfId="15463"/>
    <tableColumn id="945" xr3:uid="{B8A71A89-624A-4CA5-833A-55D6D4284BDD}" name="Column911" dataDxfId="15462"/>
    <tableColumn id="946" xr3:uid="{339B4A8C-F653-46C9-8888-DE8082A539CF}" name="Column912" dataDxfId="15461"/>
    <tableColumn id="947" xr3:uid="{E62101D8-B468-452C-81A2-D1A61416D8C0}" name="Column913" dataDxfId="15460"/>
    <tableColumn id="948" xr3:uid="{01C0F026-6CAC-4E9B-B28B-76C9E1DE41BB}" name="Column914" dataDxfId="15459"/>
    <tableColumn id="949" xr3:uid="{80937855-3211-43D0-B08E-80FE6C445803}" name="Column915" dataDxfId="15458"/>
    <tableColumn id="950" xr3:uid="{57033F6D-59CC-44C7-BD51-84C792575632}" name="Column916" dataDxfId="15457"/>
    <tableColumn id="951" xr3:uid="{FA38981D-983E-4985-8A12-30CDB571BEAE}" name="Column917" dataDxfId="15456"/>
    <tableColumn id="952" xr3:uid="{C2869FCF-08C2-47A3-8CCD-A65AE38073E5}" name="Column918" dataDxfId="15455"/>
    <tableColumn id="953" xr3:uid="{70656A6C-111E-4990-AE5E-43CCC7F31967}" name="Column919" dataDxfId="15454"/>
    <tableColumn id="954" xr3:uid="{1F69D8DC-4D79-4489-B861-1C33CFA468CC}" name="Column920" dataDxfId="15453"/>
    <tableColumn id="955" xr3:uid="{C13B1DEC-EE6F-4EA0-AE45-B4A5D0A9A81C}" name="Column921" dataDxfId="15452"/>
    <tableColumn id="956" xr3:uid="{EC19A824-79B3-4A78-A6AF-4F9308EDBD01}" name="Column922" dataDxfId="15451"/>
    <tableColumn id="957" xr3:uid="{77317F86-3056-4EEE-AC36-721DAC4713A1}" name="Column923" dataDxfId="15450"/>
    <tableColumn id="958" xr3:uid="{A1A93B19-0B78-4408-A4F5-D55377A58338}" name="Column924" dataDxfId="15449"/>
    <tableColumn id="959" xr3:uid="{A6BE2220-CD10-4589-A371-E403EF32FF3A}" name="Column925" dataDxfId="15448"/>
    <tableColumn id="960" xr3:uid="{CF4568E0-C5C3-4D92-9EBE-0F3FB1D615B7}" name="Column926" dataDxfId="15447"/>
    <tableColumn id="961" xr3:uid="{9AD550AA-D966-408A-989F-DE5231F10F08}" name="Column927" dataDxfId="15446"/>
    <tableColumn id="962" xr3:uid="{5D80F3CA-67AE-4040-A2A3-0D1F985FAD1A}" name="Column928" dataDxfId="15445"/>
    <tableColumn id="963" xr3:uid="{8F3F0FF4-0784-4595-A884-6DE536B08DC4}" name="Column929" dataDxfId="15444"/>
    <tableColumn id="964" xr3:uid="{2CE9FB13-CC21-4B76-9770-0B583A162AC6}" name="Column930" dataDxfId="15443"/>
    <tableColumn id="965" xr3:uid="{A1A105E5-C4B1-4992-BF6C-1B470FB0AA02}" name="Column931" dataDxfId="15442"/>
    <tableColumn id="966" xr3:uid="{6DACEA25-0D16-40B9-86CD-506198D1D64E}" name="Column932" dataDxfId="15441"/>
    <tableColumn id="967" xr3:uid="{C4881344-62EB-4B6B-B901-C16059EDE7A7}" name="Column933" dataDxfId="15440"/>
    <tableColumn id="968" xr3:uid="{8F2708D6-4FBB-4858-84F8-649EFE4AE54A}" name="Column934" dataDxfId="15439"/>
    <tableColumn id="969" xr3:uid="{C380444A-B71D-42EF-943E-894C3BD48C3F}" name="Column935" dataDxfId="15438"/>
    <tableColumn id="970" xr3:uid="{F2FDF69F-CEFA-410D-829E-C8A06C0643DB}" name="Column936" dataDxfId="15437"/>
    <tableColumn id="971" xr3:uid="{9C61B45C-E3B3-40CA-93B5-592F03521C77}" name="Column937" dataDxfId="15436"/>
    <tableColumn id="972" xr3:uid="{4B99D3EF-710B-46A0-B62F-614127FB3092}" name="Column938" dataDxfId="15435"/>
    <tableColumn id="973" xr3:uid="{0AA2675B-E110-4402-AAF0-BFC272E322CC}" name="Column939" dataDxfId="15434"/>
    <tableColumn id="974" xr3:uid="{8F4E4803-0578-4F16-8500-37BB45A429E0}" name="Column940" dataDxfId="15433"/>
    <tableColumn id="975" xr3:uid="{40B779EE-AFF8-4CE7-8AF5-08E9E5161599}" name="Column941" dataDxfId="15432"/>
    <tableColumn id="976" xr3:uid="{741A7A05-2DE2-4520-B05C-EF90C0315EBB}" name="Column942" dataDxfId="15431"/>
    <tableColumn id="977" xr3:uid="{9F45B53C-0BAA-4B27-B08F-201B3FC381CD}" name="Column943" dataDxfId="15430"/>
    <tableColumn id="978" xr3:uid="{DE5B5655-9CC6-45BC-BE92-FB0A2C6F8D4E}" name="Column944" dataDxfId="15429"/>
    <tableColumn id="979" xr3:uid="{CA2C109E-17C3-4855-8C30-DAC4EEF66F61}" name="Column945" dataDxfId="15428"/>
    <tableColumn id="980" xr3:uid="{5FBB909D-E381-4FB6-80C2-CE39156EE2B3}" name="Column946" dataDxfId="15427"/>
    <tableColumn id="981" xr3:uid="{76F30DA1-BD98-4204-9B00-DF9AE654917A}" name="Column947" dataDxfId="15426"/>
    <tableColumn id="982" xr3:uid="{2EDD9CAC-2CB9-4176-829B-7D306B41A024}" name="Column948" dataDxfId="15425"/>
    <tableColumn id="983" xr3:uid="{156F4492-C512-4738-922A-B6BB7F750C72}" name="Column949" dataDxfId="15424"/>
    <tableColumn id="984" xr3:uid="{90DA412E-0B66-4482-B96E-ABAD3DF2C33A}" name="Column950" dataDxfId="15423"/>
    <tableColumn id="985" xr3:uid="{E8281B00-7C60-43CF-B62D-A68324EEA582}" name="Column951" dataDxfId="15422"/>
    <tableColumn id="986" xr3:uid="{3668F468-F733-4358-8F80-F8C8BFE2D026}" name="Column952" dataDxfId="15421"/>
    <tableColumn id="987" xr3:uid="{F3D62A2F-3B01-4876-9BE6-17092FA9C39D}" name="Column953" dataDxfId="15420"/>
    <tableColumn id="988" xr3:uid="{EAF25B7D-B74A-4C32-9DF5-ED3BECDDD763}" name="Column954" dataDxfId="15419"/>
    <tableColumn id="989" xr3:uid="{F7B9C715-09EC-4C13-BEC2-34B94E772F9D}" name="Column955" dataDxfId="15418"/>
    <tableColumn id="990" xr3:uid="{9E0BD226-3AFE-41F8-883D-0DE0AC8E8F98}" name="Column956" dataDxfId="15417"/>
    <tableColumn id="991" xr3:uid="{84C58A17-A80B-484E-850E-A6892FBBD937}" name="Column957" dataDxfId="15416"/>
    <tableColumn id="992" xr3:uid="{8850F718-6041-48E0-8B2B-8F83BD42EB56}" name="Column958" dataDxfId="15415"/>
    <tableColumn id="993" xr3:uid="{D4FFA14E-0786-4CE7-B4CE-369E958F55C0}" name="Column959" dataDxfId="15414"/>
    <tableColumn id="994" xr3:uid="{FB7DAD20-E6DC-4333-B500-CF5CD41E7A2B}" name="Column960" dataDxfId="15413"/>
    <tableColumn id="995" xr3:uid="{AC682265-D8E1-4817-AE6D-7C9A32525B56}" name="Column961" dataDxfId="15412"/>
    <tableColumn id="996" xr3:uid="{4E289230-4CEC-4E9D-91E6-8D3741936164}" name="Column962" dataDxfId="15411"/>
    <tableColumn id="997" xr3:uid="{9B904047-F836-4E46-BE4A-57BA4DB1F9EC}" name="Column963" dataDxfId="15410"/>
    <tableColumn id="998" xr3:uid="{2A0347F5-C53E-4CCA-89A9-5D827C47800A}" name="Column964" dataDxfId="15409"/>
    <tableColumn id="999" xr3:uid="{00AE6FF5-539C-4A5F-B413-5A5ADDC06808}" name="Column965" dataDxfId="15408"/>
    <tableColumn id="1000" xr3:uid="{95B60618-35A3-4958-9120-FC75E99733A5}" name="Column966" dataDxfId="15407"/>
    <tableColumn id="1001" xr3:uid="{24A7E31F-BCAA-45EC-8009-34FE6D49AE07}" name="Column967" dataDxfId="15406"/>
    <tableColumn id="1002" xr3:uid="{3B0665A2-0151-43FF-8FD9-792C44A79B2D}" name="Column968" dataDxfId="15405"/>
    <tableColumn id="1003" xr3:uid="{0D43DE06-4701-4556-A7FB-6BF99BD7E2D2}" name="Column969" dataDxfId="15404"/>
    <tableColumn id="1004" xr3:uid="{B0465042-D8C6-47F0-AFBB-CDCFFD2014CF}" name="Column970" dataDxfId="15403"/>
    <tableColumn id="1005" xr3:uid="{DDC05F3F-B0BF-4E74-BB59-FA2DC4FC87A3}" name="Column971" dataDxfId="15402"/>
    <tableColumn id="1006" xr3:uid="{ABD82CD0-BF3F-4C79-8D08-3E4BDD19FAF7}" name="Column972" dataDxfId="15401"/>
    <tableColumn id="1007" xr3:uid="{24FE9AAD-EE0A-48D6-A650-E4CE2333D81B}" name="Column973" dataDxfId="15400"/>
    <tableColumn id="1008" xr3:uid="{190B3067-5064-43FE-BCB0-87FBB229D83C}" name="Column974" dataDxfId="15399"/>
    <tableColumn id="1009" xr3:uid="{1415FA44-1B22-485F-AB6C-A1DF3CA75ADE}" name="Column975" dataDxfId="15398"/>
    <tableColumn id="1010" xr3:uid="{D4060F85-E3CF-4330-A0D8-3276451B8033}" name="Column976" dataDxfId="15397"/>
    <tableColumn id="1011" xr3:uid="{78E7F829-0A63-4745-A9C9-109071672423}" name="Column977" dataDxfId="15396"/>
    <tableColumn id="1012" xr3:uid="{BD48A566-E6BD-4365-B6EE-9A1F0A9B7B25}" name="Column978" dataDxfId="15395"/>
    <tableColumn id="1013" xr3:uid="{690ADD7C-DF40-47CB-9F0C-8F9B9E6544AB}" name="Column979" dataDxfId="15394"/>
    <tableColumn id="1014" xr3:uid="{BCD6E891-09E6-404C-8E1F-B267152C2D83}" name="Column980" dataDxfId="15393"/>
    <tableColumn id="1015" xr3:uid="{314CE6F4-B3F6-4D6D-A2D8-A818CC425B29}" name="Column981" dataDxfId="15392"/>
    <tableColumn id="1016" xr3:uid="{0107AB09-35F6-46F2-BE63-BE222E469733}" name="Column982" dataDxfId="15391"/>
    <tableColumn id="1017" xr3:uid="{E3033DD6-02E8-43B1-9CBE-D66EA1D25E39}" name="Column983" dataDxfId="15390"/>
    <tableColumn id="1018" xr3:uid="{0BB05E5C-51C9-455D-81BA-9817A7D27B1F}" name="Column984" dataDxfId="15389"/>
    <tableColumn id="1019" xr3:uid="{48C7967E-3D51-40D6-A089-E597B3955610}" name="Column985" dataDxfId="15388"/>
    <tableColumn id="1020" xr3:uid="{2366F01A-04BC-49C2-A8D8-5B44D4E3289A}" name="Column986" dataDxfId="15387"/>
    <tableColumn id="1021" xr3:uid="{50AF040A-D44B-41BA-9FDB-A5B537B2C22B}" name="Column987" dataDxfId="15386"/>
    <tableColumn id="1022" xr3:uid="{1032A7B6-A995-4460-AC63-84BE09C816E9}" name="Column988" dataDxfId="15385"/>
    <tableColumn id="1023" xr3:uid="{13EA4835-7B4B-4CAC-B6F1-BE3D17F143AB}" name="Column989" dataDxfId="15384"/>
    <tableColumn id="1024" xr3:uid="{8F7850B0-EB38-4F39-BC8B-8CA7B809C9BF}" name="Column990" dataDxfId="15383"/>
    <tableColumn id="1025" xr3:uid="{1367613B-CA84-4948-8D32-DED7EEF0CA3F}" name="Column991" dataDxfId="15382"/>
    <tableColumn id="1026" xr3:uid="{79F73F74-835E-4240-8225-8DD2C88B20BE}" name="Column992" dataDxfId="15381"/>
    <tableColumn id="1027" xr3:uid="{D41C6DE7-23A2-441E-B9B1-29253B3937F6}" name="Column993" dataDxfId="15380"/>
    <tableColumn id="1028" xr3:uid="{2E5847FE-453A-4006-9143-508A4C17C514}" name="Column994" dataDxfId="15379"/>
    <tableColumn id="1029" xr3:uid="{B86A0925-C433-4CA6-9C2C-D6B05DBE9033}" name="Column995" dataDxfId="15378"/>
    <tableColumn id="1030" xr3:uid="{B1CC8576-A9C6-4881-A38A-175110E21AA3}" name="Column996" dataDxfId="15377"/>
    <tableColumn id="1031" xr3:uid="{42C25BAB-0B94-4B03-AF23-FF7158B8B6F3}" name="Column997" dataDxfId="15376"/>
    <tableColumn id="1032" xr3:uid="{646C2CFB-0BE6-43C0-B353-97DA52A12392}" name="Column998" dataDxfId="15375"/>
    <tableColumn id="1033" xr3:uid="{B4BF7430-9606-407D-8682-B27BDC8D0C7D}" name="Column999" dataDxfId="15374"/>
    <tableColumn id="1034" xr3:uid="{7B478224-2586-48B0-BD19-95680232436E}" name="Column1000" dataDxfId="15373"/>
    <tableColumn id="1035" xr3:uid="{DBA438D9-2C7D-44C8-81A0-5C8A5928ED53}" name="Column1001" dataDxfId="15372"/>
    <tableColumn id="1036" xr3:uid="{C5F046AF-A55A-4B17-9903-9B187F6BAC8A}" name="Column1002" dataDxfId="15371"/>
    <tableColumn id="1037" xr3:uid="{F8432572-C5C8-491D-899C-4EE82AC3D926}" name="Column1003" dataDxfId="15370"/>
    <tableColumn id="1038" xr3:uid="{7ADD1516-8A98-442A-AE3E-75C493443F70}" name="Column1004" dataDxfId="15369"/>
    <tableColumn id="1039" xr3:uid="{C2EF573B-E8D8-4523-A0A7-2F50AD7DCA2E}" name="Column1005" dataDxfId="15368"/>
    <tableColumn id="1040" xr3:uid="{D1D15001-2B2A-4321-B30E-DD2AFF7FBCCE}" name="Column1006" dataDxfId="15367"/>
    <tableColumn id="1041" xr3:uid="{ECB519D5-CAA0-4BD4-9C69-0AA3F7E864EA}" name="Column1007" dataDxfId="15366"/>
    <tableColumn id="1042" xr3:uid="{703C4C69-7529-4B1D-8F65-33B109352ED8}" name="Column1008" dataDxfId="15365"/>
    <tableColumn id="1043" xr3:uid="{E99EAABE-CBAF-4269-B4FC-A92FC572A75E}" name="Column1009" dataDxfId="15364"/>
    <tableColumn id="1044" xr3:uid="{59BBBA4D-504F-4225-ABBD-0D23609DA0DB}" name="Column1010" dataDxfId="15363"/>
    <tableColumn id="1045" xr3:uid="{AAEAED16-DBCC-460D-9BC9-8E43F97480E8}" name="Column1011" dataDxfId="15362"/>
    <tableColumn id="1046" xr3:uid="{0CA76DE0-C50A-41E5-81B7-82F96323ABE8}" name="Column1012" dataDxfId="15361"/>
    <tableColumn id="1047" xr3:uid="{C8A87945-EF11-4C59-BC72-E245A1612380}" name="Column1013" dataDxfId="15360"/>
    <tableColumn id="1048" xr3:uid="{88BB8566-5441-42EF-ABE0-7851C2A1DA84}" name="Column1014" dataDxfId="15359"/>
    <tableColumn id="1049" xr3:uid="{D43C17AB-4B1B-4456-8EC5-14D33484EC81}" name="Column1015" dataDxfId="15358"/>
    <tableColumn id="1050" xr3:uid="{A2A8EC08-C02B-411E-B309-1792389994FA}" name="Column1016" dataDxfId="15357"/>
    <tableColumn id="1051" xr3:uid="{26BF3D40-0A59-4129-81BF-46401AF9B25A}" name="Column1017" dataDxfId="15356"/>
    <tableColumn id="1052" xr3:uid="{1ED96A4A-DAE6-4F1C-9C6E-B2F8E1814C7F}" name="Column1018" dataDxfId="15355"/>
    <tableColumn id="1053" xr3:uid="{C233CBC7-7E5F-4674-9AAF-EAE690F85A90}" name="Column1019" dataDxfId="15354"/>
    <tableColumn id="1054" xr3:uid="{89991636-07F9-48C5-80D2-E6BD2124DE84}" name="Column1020" dataDxfId="15353"/>
    <tableColumn id="1055" xr3:uid="{2FE1B9AE-ECA1-4876-B85E-402519FDE594}" name="Column1021" dataDxfId="15352"/>
    <tableColumn id="1056" xr3:uid="{CC1683F9-624D-4027-BADE-BDB7D0A12712}" name="Column1022" dataDxfId="15351"/>
    <tableColumn id="1057" xr3:uid="{3698AB6B-3A1A-4779-A5E7-4831340139D6}" name="Column1023" dataDxfId="15350"/>
    <tableColumn id="1058" xr3:uid="{54E88C37-1079-4BD4-B2E6-4AE08824C88B}" name="Column1024" dataDxfId="15349"/>
    <tableColumn id="1059" xr3:uid="{EC7C5A9A-B0E0-4C53-800D-C5A4C0B3237B}" name="Column1025" dataDxfId="15348"/>
    <tableColumn id="1060" xr3:uid="{8F25BE0E-D161-40E8-B8B0-C67225D5E9E5}" name="Column1026" dataDxfId="15347"/>
    <tableColumn id="1061" xr3:uid="{F9E05D20-D795-4C74-98B1-4B23E1F6A95C}" name="Column1027" dataDxfId="15346"/>
    <tableColumn id="1062" xr3:uid="{6B2A3108-ADCA-42C9-B0D7-D29136CE5B87}" name="Column1028" dataDxfId="15345"/>
    <tableColumn id="1063" xr3:uid="{E357CC6D-A53A-408C-9186-939E6C4EF4E0}" name="Column1029" dataDxfId="15344"/>
    <tableColumn id="1064" xr3:uid="{E277125B-BDC2-49CD-9A36-7B6AAC65859F}" name="Column1030" dataDxfId="15343"/>
    <tableColumn id="1065" xr3:uid="{79456D7D-E338-42F2-8E1E-0F3A5A4FFA9D}" name="Column1031" dataDxfId="15342"/>
    <tableColumn id="1066" xr3:uid="{A913CB90-AA8F-43B1-B6EA-3D72E4C1BDB3}" name="Column1032" dataDxfId="15341"/>
    <tableColumn id="1067" xr3:uid="{5D8DF73C-EB79-482A-8943-576C63D2D230}" name="Column1033" dataDxfId="15340"/>
    <tableColumn id="1068" xr3:uid="{6A423A1B-3FAD-451F-B55F-1BB691F7EBE2}" name="Column1034" dataDxfId="15339"/>
    <tableColumn id="1069" xr3:uid="{A517C391-EB16-4D5C-8984-9D181D54E168}" name="Column1035" dataDxfId="15338"/>
    <tableColumn id="1070" xr3:uid="{CB9623A6-7DCD-4E79-8033-C688B68C767C}" name="Column1036" dataDxfId="15337"/>
    <tableColumn id="1071" xr3:uid="{7522DFDF-273C-484E-B1AB-75DF78F19F97}" name="Column1037" dataDxfId="15336"/>
    <tableColumn id="1072" xr3:uid="{6000551B-8BA6-4E93-8C9C-777A353F7D26}" name="Column1038" dataDxfId="15335"/>
    <tableColumn id="1073" xr3:uid="{96B4D15F-9A2A-4AB4-90A2-43BE8045B773}" name="Column1039" dataDxfId="15334"/>
    <tableColumn id="1074" xr3:uid="{A90EF0BD-B752-44DD-8807-0506A926BA5D}" name="Column1040" dataDxfId="15333"/>
    <tableColumn id="1075" xr3:uid="{1198398D-A0C0-4477-9DB6-C7A21C982DD0}" name="Column1041" dataDxfId="15332"/>
    <tableColumn id="1076" xr3:uid="{6B6B65F5-615C-4316-81E4-7C2CA66D5918}" name="Column1042" dataDxfId="15331"/>
    <tableColumn id="1077" xr3:uid="{E9084D17-CF26-428C-90E3-12CCEB068CAA}" name="Column1043" dataDxfId="15330"/>
    <tableColumn id="1078" xr3:uid="{143E4129-944F-40F5-B92A-3C1C4D63E77C}" name="Column1044" dataDxfId="15329"/>
    <tableColumn id="1079" xr3:uid="{DEB96064-B4F6-48F2-8A21-E46D31BB4868}" name="Column1045" dataDxfId="15328"/>
    <tableColumn id="1080" xr3:uid="{B1462737-365F-4848-A37B-3F5C4B27746D}" name="Column1046" dataDxfId="15327"/>
    <tableColumn id="1081" xr3:uid="{A0267993-7312-4554-9E74-A9B48A388BAB}" name="Column1047" dataDxfId="15326"/>
    <tableColumn id="1082" xr3:uid="{54BAE365-F580-44B4-92DC-6A91ECF4DE6F}" name="Column1048" dataDxfId="15325"/>
    <tableColumn id="1083" xr3:uid="{32ABC1B6-3B23-494F-9D0F-201ED8FFAE8A}" name="Column1049" dataDxfId="15324"/>
    <tableColumn id="1084" xr3:uid="{4114FDCF-90E1-441A-AA01-272E5FB338B1}" name="Column1050" dataDxfId="15323"/>
    <tableColumn id="1085" xr3:uid="{C7E542EB-6CBF-4940-8681-4005F9479050}" name="Column1051" dataDxfId="15322"/>
    <tableColumn id="1086" xr3:uid="{3837A5F5-AD52-43CF-AA06-4041C59FA65A}" name="Column1052" dataDxfId="15321"/>
    <tableColumn id="1087" xr3:uid="{ADE140B9-CC1E-4499-B6F4-FAFA89F67746}" name="Column1053" dataDxfId="15320"/>
    <tableColumn id="1088" xr3:uid="{C7AECFDD-5554-4E51-8116-1B4F4BA397AA}" name="Column1054" dataDxfId="15319"/>
    <tableColumn id="1089" xr3:uid="{A74A1E02-1768-48D6-8A49-863F34DA3658}" name="Column1055" dataDxfId="15318"/>
    <tableColumn id="1090" xr3:uid="{75285727-4FE7-4433-AB0D-9A8448FADA79}" name="Column1056" dataDxfId="15317"/>
    <tableColumn id="1091" xr3:uid="{E9C0B0A8-A265-42C4-BBC1-F001B0083435}" name="Column1057" dataDxfId="15316"/>
    <tableColumn id="1092" xr3:uid="{E7090D66-1DC8-416E-A53A-5C165A5ED1A7}" name="Column1058" dataDxfId="15315"/>
    <tableColumn id="1093" xr3:uid="{9E3C1496-8C63-4A3A-B16C-C80A53D20EBB}" name="Column1059" dataDxfId="15314"/>
    <tableColumn id="1094" xr3:uid="{7A6A94BF-35D1-4721-A01C-7561E69AE504}" name="Column1060" dataDxfId="15313"/>
    <tableColumn id="1095" xr3:uid="{81586205-8FA2-43DE-8D14-1CB5A3D313A8}" name="Column1061" dataDxfId="15312"/>
    <tableColumn id="1096" xr3:uid="{68189684-BCB7-4BD3-A285-26114AE941D3}" name="Column1062" dataDxfId="15311"/>
    <tableColumn id="1097" xr3:uid="{31675EEE-EE4E-4694-93CE-0FADFBD99DCD}" name="Column1063" dataDxfId="15310"/>
    <tableColumn id="1098" xr3:uid="{5BD89D6A-40A1-48BB-8C82-ADFF04F45C6A}" name="Column1064" dataDxfId="15309"/>
    <tableColumn id="1099" xr3:uid="{C71112B3-AEBB-4F72-B849-5DFC1B8A96C0}" name="Column1065" dataDxfId="15308"/>
    <tableColumn id="1100" xr3:uid="{58DA2747-0443-48B0-889D-FDA973F9DB69}" name="Column1066" dataDxfId="15307"/>
    <tableColumn id="1101" xr3:uid="{8DFFA1D8-E35B-4086-96D0-A3C9BD606A68}" name="Column1067" dataDxfId="15306"/>
    <tableColumn id="1102" xr3:uid="{1544193C-768B-4FFD-A90E-690FAAD3FC5E}" name="Column1068" dataDxfId="15305"/>
    <tableColumn id="1103" xr3:uid="{5250C60A-2434-438E-8D97-BD0AFCFC0FE2}" name="Column1069" dataDxfId="15304"/>
    <tableColumn id="1104" xr3:uid="{0994BDB1-1E92-4979-8AD1-CA1AC40D1C06}" name="Column1070" dataDxfId="15303"/>
    <tableColumn id="1105" xr3:uid="{318FBAAC-E6E9-4587-B8D2-82C69C27359A}" name="Column1071" dataDxfId="15302"/>
    <tableColumn id="1106" xr3:uid="{E0259273-90D9-4C3A-9164-1EC95E8890E9}" name="Column1072" dataDxfId="15301"/>
    <tableColumn id="1107" xr3:uid="{4530A220-8835-4C2C-84A7-49DBFCD4A570}" name="Column1073" dataDxfId="15300"/>
    <tableColumn id="1108" xr3:uid="{97F8B247-F669-4649-93C1-99B28D14733A}" name="Column1074" dataDxfId="15299"/>
    <tableColumn id="1109" xr3:uid="{CDFBCC76-BE5A-4F7B-90EC-0142F69F30C2}" name="Column1075" dataDxfId="15298"/>
    <tableColumn id="1110" xr3:uid="{721AB279-2DA2-4652-9457-8995923FD9DE}" name="Column1076" dataDxfId="15297"/>
    <tableColumn id="1111" xr3:uid="{E3881CF3-0DDE-49E7-8223-A933589E2054}" name="Column1077" dataDxfId="15296"/>
    <tableColumn id="1112" xr3:uid="{BDA49997-32C0-4759-B708-3B2C3DB1368C}" name="Column1078" dataDxfId="15295"/>
    <tableColumn id="1113" xr3:uid="{83074CB4-623E-40A5-A62F-CFC94011C9B4}" name="Column1079" dataDxfId="15294"/>
    <tableColumn id="1114" xr3:uid="{C6DB81F8-41C0-4354-945A-7194B85D1270}" name="Column1080" dataDxfId="15293"/>
    <tableColumn id="1115" xr3:uid="{967C0950-E816-463B-95DC-31E9AE96D5EE}" name="Column1081" dataDxfId="15292"/>
    <tableColumn id="1116" xr3:uid="{ED714D52-51E1-45AE-B88B-972677C0FC6D}" name="Column1082" dataDxfId="15291"/>
    <tableColumn id="1117" xr3:uid="{20850E46-95E6-46BA-9CA4-792B1F8BD5AB}" name="Column1083" dataDxfId="15290"/>
    <tableColumn id="1118" xr3:uid="{52CACCC8-C2DF-409A-9DC6-9DE6B736B58A}" name="Column1084" dataDxfId="15289"/>
    <tableColumn id="1119" xr3:uid="{B924AD0F-0D31-4FE4-96EE-E6625472217E}" name="Column1085" dataDxfId="15288"/>
    <tableColumn id="1120" xr3:uid="{7C894D9F-36C7-4F29-BA46-388B0FEB4663}" name="Column1086" dataDxfId="15287"/>
    <tableColumn id="1121" xr3:uid="{B7795BF8-B7CD-4EED-A8D0-8BA3051F4B1C}" name="Column1087" dataDxfId="15286"/>
    <tableColumn id="1122" xr3:uid="{E1C9558D-4B49-4CBA-8DDE-47806E7BF014}" name="Column1088" dataDxfId="15285"/>
    <tableColumn id="1123" xr3:uid="{874D4A88-A128-4E76-80A4-4FF29F8AAECA}" name="Column1089" dataDxfId="15284"/>
    <tableColumn id="1124" xr3:uid="{58F1C83D-F8CA-4575-8B34-0AE6C1E95175}" name="Column1090" dataDxfId="15283"/>
    <tableColumn id="1125" xr3:uid="{12A8C7F4-A29E-4256-96D6-8F2BA9D7A1A0}" name="Column1091" dataDxfId="15282"/>
    <tableColumn id="1126" xr3:uid="{CD5AFF04-ACBF-4318-89C5-EFD3F252B151}" name="Column1092" dataDxfId="15281"/>
    <tableColumn id="1127" xr3:uid="{D838CEBA-1CF3-4086-B0DC-FA714A915AAB}" name="Column1093" dataDxfId="15280"/>
    <tableColumn id="1128" xr3:uid="{82FF3636-550D-4575-AD91-712233591319}" name="Column1094" dataDxfId="15279"/>
    <tableColumn id="1129" xr3:uid="{78E64429-8F4D-4E62-8625-689DF0E35B2F}" name="Column1095" dataDxfId="15278"/>
    <tableColumn id="1130" xr3:uid="{600E9534-E7D8-4EEB-A742-BC0EFA72BFA4}" name="Column1096" dataDxfId="15277"/>
    <tableColumn id="1131" xr3:uid="{65BA05A0-2523-40FB-A127-0CD9391B69C5}" name="Column1097" dataDxfId="15276"/>
    <tableColumn id="1132" xr3:uid="{5D57AFCB-B56F-481D-A220-BB6036C90F1C}" name="Column1098" dataDxfId="15275"/>
    <tableColumn id="1133" xr3:uid="{87DAB789-CA5C-4F3E-9213-7BBAB6D5B26A}" name="Column1099" dataDxfId="15274"/>
    <tableColumn id="1134" xr3:uid="{198D20C8-06A4-4A75-9D93-087BD7D33776}" name="Column1100" dataDxfId="15273"/>
    <tableColumn id="1135" xr3:uid="{49F7EEB2-EC58-4269-ADDE-34B32A8980C9}" name="Column1101" dataDxfId="15272"/>
    <tableColumn id="1136" xr3:uid="{6A74B0BC-A32D-48BE-992A-F6CFB37C7E16}" name="Column1102" dataDxfId="15271"/>
    <tableColumn id="1137" xr3:uid="{FCEC8AA7-C2B7-4E89-9091-E15C7DFBFD00}" name="Column1103" dataDxfId="15270"/>
    <tableColumn id="1138" xr3:uid="{30B8EB61-5181-471F-B9C6-F0661C4FB13E}" name="Column1104" dataDxfId="15269"/>
    <tableColumn id="1139" xr3:uid="{87AA15AC-5062-4F5D-8775-50C6E79CAEBA}" name="Column1105" dataDxfId="15268"/>
    <tableColumn id="1140" xr3:uid="{2E83C100-5AEB-4CF1-968A-860DF3B26C57}" name="Column1106" dataDxfId="15267"/>
    <tableColumn id="1141" xr3:uid="{9E5F6C1A-1249-4B5C-89DB-9F2844F3B175}" name="Column1107" dataDxfId="15266"/>
    <tableColumn id="1142" xr3:uid="{300470DA-F6B8-4A43-88DC-E34F680604E4}" name="Column1108" dataDxfId="15265"/>
    <tableColumn id="1143" xr3:uid="{74E2E36D-8593-4401-BE65-F79395643A91}" name="Column1109" dataDxfId="15264"/>
    <tableColumn id="1144" xr3:uid="{55BE8594-9FDB-4E4D-A790-6BE12499C4E4}" name="Column1110" dataDxfId="15263"/>
    <tableColumn id="1145" xr3:uid="{7877F2CA-AC1C-45B2-9A8A-D506419BFEEE}" name="Column1111" dataDxfId="15262"/>
    <tableColumn id="1146" xr3:uid="{BF2ABF9D-133E-4D3E-946A-C41EE68391C3}" name="Column1112" dataDxfId="15261"/>
    <tableColumn id="1147" xr3:uid="{9AA31618-A09A-46BB-8756-4C094FFA54B6}" name="Column1113" dataDxfId="15260"/>
    <tableColumn id="1148" xr3:uid="{10E79761-C514-49F2-8967-1002882BA5AF}" name="Column1114" dataDxfId="15259"/>
    <tableColumn id="1149" xr3:uid="{DBB73BCD-7C40-4558-B742-3B2B29A80B44}" name="Column1115" dataDxfId="15258"/>
    <tableColumn id="1150" xr3:uid="{2ABAE3EC-5FEF-4B6B-82A7-D184629D9A08}" name="Column1116" dataDxfId="15257"/>
    <tableColumn id="1151" xr3:uid="{BE125907-DBAE-4CE0-BD5F-5AFEE157525B}" name="Column1117" dataDxfId="15256"/>
    <tableColumn id="1152" xr3:uid="{BF86557F-AF3D-4EEB-8D12-BB81600C1318}" name="Column1118" dataDxfId="15255"/>
    <tableColumn id="1153" xr3:uid="{54D0171B-C152-4258-A3B6-E2DC03C67A7A}" name="Column1119" dataDxfId="15254"/>
    <tableColumn id="1154" xr3:uid="{42A6B734-B400-4713-8E32-84EE931B5DD8}" name="Column1120" dataDxfId="15253"/>
    <tableColumn id="1155" xr3:uid="{2D36C80B-40C1-4E8C-A48A-7792278B046E}" name="Column1121" dataDxfId="15252"/>
    <tableColumn id="1156" xr3:uid="{0282F113-68F7-40DF-953B-4F3640765060}" name="Column1122" dataDxfId="15251"/>
    <tableColumn id="1157" xr3:uid="{07BF5795-162F-43E4-8668-8868DD9BDA7C}" name="Column1123" dataDxfId="15250"/>
    <tableColumn id="1158" xr3:uid="{E3B65579-C595-424F-B2AE-143A51572BA3}" name="Column1124" dataDxfId="15249"/>
    <tableColumn id="1159" xr3:uid="{3D07806A-0958-45E9-B9C3-50B7A1519B9B}" name="Column1125" dataDxfId="15248"/>
    <tableColumn id="1160" xr3:uid="{1167D840-91FE-4F00-8FD5-D44A7028BFB4}" name="Column1126" dataDxfId="15247"/>
    <tableColumn id="1161" xr3:uid="{047BEC12-1E2A-426B-883F-E0268E52F5E9}" name="Column1127" dataDxfId="15246"/>
    <tableColumn id="1162" xr3:uid="{5BA242A9-372C-46F5-8949-613BC6348010}" name="Column1128" dataDxfId="15245"/>
    <tableColumn id="1163" xr3:uid="{F04BFB7D-520F-4629-ADB2-CBE7DE1C2B69}" name="Column1129" dataDxfId="15244"/>
    <tableColumn id="1164" xr3:uid="{7BBA9CE4-B64B-4DD6-9F00-71A04C5E91B9}" name="Column1130" dataDxfId="15243"/>
    <tableColumn id="1165" xr3:uid="{D7DEB254-74B9-4252-B109-C2F74F8318F3}" name="Column1131" dataDxfId="15242"/>
    <tableColumn id="1166" xr3:uid="{D9D9B227-907E-4C2F-B70A-4717A12F840C}" name="Column1132" dataDxfId="15241"/>
    <tableColumn id="1167" xr3:uid="{9C9A25CF-D882-4255-944F-7D5F02C94B82}" name="Column1133" dataDxfId="15240"/>
    <tableColumn id="1168" xr3:uid="{5EE20922-EBD7-40F2-AF38-0A7108CD2D41}" name="Column1134" dataDxfId="15239"/>
    <tableColumn id="1169" xr3:uid="{564F2FF3-EE58-4233-880B-5CBCE3338C75}" name="Column1135" dataDxfId="15238"/>
    <tableColumn id="1170" xr3:uid="{81C229A4-E48F-4C33-9BB7-8B29FE67E6ED}" name="Column1136" dataDxfId="15237"/>
    <tableColumn id="1171" xr3:uid="{FB5F74E6-984A-4026-BD47-C08AFD0C44F3}" name="Column1137" dataDxfId="15236"/>
    <tableColumn id="1172" xr3:uid="{D4FCE7BD-8192-49BE-88D5-E3C7DB7D7139}" name="Column1138" dataDxfId="15235"/>
    <tableColumn id="1173" xr3:uid="{82746AA2-42D7-44BB-957C-72C8FD0EE1E5}" name="Column1139" dataDxfId="15234"/>
    <tableColumn id="1174" xr3:uid="{73832BD5-5267-4631-9C92-F516F084D507}" name="Column1140" dataDxfId="15233"/>
    <tableColumn id="1175" xr3:uid="{C539F2F5-A123-4966-92A2-5D9F1F74C91C}" name="Column1141" dataDxfId="15232"/>
    <tableColumn id="1176" xr3:uid="{6AF78D2F-B556-4865-8198-941F9C4E2E63}" name="Column1142" dataDxfId="15231"/>
    <tableColumn id="1177" xr3:uid="{38D59486-EA9E-451C-84DB-1C72C09741B4}" name="Column1143" dataDxfId="15230"/>
    <tableColumn id="1178" xr3:uid="{4E651636-D007-47C1-BAB0-41200960D22D}" name="Column1144" dataDxfId="15229"/>
    <tableColumn id="1179" xr3:uid="{A02611A4-8389-4B33-967A-54409B99901F}" name="Column1145" dataDxfId="15228"/>
    <tableColumn id="1180" xr3:uid="{0E763005-DDE7-4EB3-80AF-FFE2FBAF4554}" name="Column1146" dataDxfId="15227"/>
    <tableColumn id="1181" xr3:uid="{69EAB772-8E1B-47FB-ADBB-3EAB0D73B91F}" name="Column1147" dataDxfId="15226"/>
    <tableColumn id="1182" xr3:uid="{2E3258F4-9CFB-4720-B319-D8803D0D06E1}" name="Column1148" dataDxfId="15225"/>
    <tableColumn id="1183" xr3:uid="{B9079628-E1D8-4907-922E-D4FF5EEF6A35}" name="Column1149" dataDxfId="15224"/>
    <tableColumn id="1184" xr3:uid="{C4468561-7822-4AE6-B33E-18E4F1010EAB}" name="Column1150" dataDxfId="15223"/>
    <tableColumn id="1185" xr3:uid="{A739291F-2792-4EEB-B361-141FFC848504}" name="Column1151" dataDxfId="15222"/>
    <tableColumn id="1186" xr3:uid="{9C760D13-66A9-4156-949B-68E20B61F3A5}" name="Column1152" dataDxfId="15221"/>
    <tableColumn id="1187" xr3:uid="{B660C254-D8EB-41E4-B50D-078D7418E69A}" name="Column1153" dataDxfId="15220"/>
    <tableColumn id="1188" xr3:uid="{04DA82CE-C6B9-4CA1-834D-DD0211258718}" name="Column1154" dataDxfId="15219"/>
    <tableColumn id="1189" xr3:uid="{7E2D6A4D-F6D5-43A0-8871-B7D2C6BA313B}" name="Column1155" dataDxfId="15218"/>
    <tableColumn id="1190" xr3:uid="{194DDDB9-0E63-4E0F-AAF3-1074B7D09541}" name="Column1156" dataDxfId="15217"/>
    <tableColumn id="1191" xr3:uid="{B80EB234-2147-4153-ABFF-74A612D02E1B}" name="Column1157" dataDxfId="15216"/>
    <tableColumn id="1192" xr3:uid="{D37F022F-426B-42CC-AB9A-4870C87300DF}" name="Column1158" dataDxfId="15215"/>
    <tableColumn id="1193" xr3:uid="{87CA2718-235B-4DAD-B4E2-077011A660EE}" name="Column1159" dataDxfId="15214"/>
    <tableColumn id="1194" xr3:uid="{6AB63769-327F-4660-AAA0-630B1EF31B4B}" name="Column1160" dataDxfId="15213"/>
    <tableColumn id="1195" xr3:uid="{D319C6A7-473C-4B81-9069-6C0DD4C834DA}" name="Column1161" dataDxfId="15212"/>
    <tableColumn id="1196" xr3:uid="{66AA9D46-508F-47AD-9453-27EBB28BB0C4}" name="Column1162" dataDxfId="15211"/>
    <tableColumn id="1197" xr3:uid="{8EB1535E-DAF0-431A-A8A7-1A9B09F542D4}" name="Column1163" dataDxfId="15210"/>
    <tableColumn id="1198" xr3:uid="{5DB61F6A-0D16-44AF-AF11-28FB218BBA4A}" name="Column1164" dataDxfId="15209"/>
    <tableColumn id="1199" xr3:uid="{2F90B3BB-4DAE-4AA8-BF16-573057A7C188}" name="Column1165" dataDxfId="15208"/>
    <tableColumn id="1200" xr3:uid="{38334C8E-B540-4D63-AC57-D6DE8843ACA5}" name="Column1166" dataDxfId="15207"/>
    <tableColumn id="1201" xr3:uid="{0EF36422-19DB-484B-940B-18CB88D64BBA}" name="Column1167" dataDxfId="15206"/>
    <tableColumn id="1202" xr3:uid="{D994B727-A9B9-4F3E-8A16-4BBF1DCEA274}" name="Column1168" dataDxfId="15205"/>
    <tableColumn id="1203" xr3:uid="{C7FAB98B-B9FE-4225-8ABB-768727143317}" name="Column1169" dataDxfId="15204"/>
    <tableColumn id="1204" xr3:uid="{0697E383-71F1-4953-8F7D-8A3948995644}" name="Column1170" dataDxfId="15203"/>
    <tableColumn id="1205" xr3:uid="{3DD75D06-22D9-43BA-9B3E-FA4DEF200DFA}" name="Column1171" dataDxfId="15202"/>
    <tableColumn id="1206" xr3:uid="{A0459DB9-1141-4AA0-804E-69F1796DB087}" name="Column1172" dataDxfId="15201"/>
    <tableColumn id="1207" xr3:uid="{40DC18B2-34EA-44EE-A578-F136E0DF0B9C}" name="Column1173" dataDxfId="15200"/>
    <tableColumn id="1208" xr3:uid="{0F2D5FBE-AE78-414C-8D26-40ECA46A31F6}" name="Column1174" dataDxfId="15199"/>
    <tableColumn id="1209" xr3:uid="{2298C172-3463-491A-BE1D-FAFE5706CB08}" name="Column1175" dataDxfId="15198"/>
    <tableColumn id="1210" xr3:uid="{FA94BF0D-02B5-476C-B654-3764267E0EA0}" name="Column1176" dataDxfId="15197"/>
    <tableColumn id="1211" xr3:uid="{2616A932-217F-4498-9C13-3840D2FBF16B}" name="Column1177" dataDxfId="15196"/>
    <tableColumn id="1212" xr3:uid="{3A0A4680-AA8F-45F1-BF57-83CC268BD3C2}" name="Column1178" dataDxfId="15195"/>
    <tableColumn id="1213" xr3:uid="{C50044E7-A272-4396-86AC-4CB5FE390B5E}" name="Column1179" dataDxfId="15194"/>
    <tableColumn id="1214" xr3:uid="{00AEDAE3-3209-4B19-8EFB-38A7D9E0A314}" name="Column1180" dataDxfId="15193"/>
    <tableColumn id="1215" xr3:uid="{51BE48DF-84F3-401D-BDAC-B1FCBA536FC8}" name="Column1181" dataDxfId="15192"/>
    <tableColumn id="1216" xr3:uid="{B72C1590-AE0B-41BD-BDEB-C23240E6B81A}" name="Column1182" dataDxfId="15191"/>
    <tableColumn id="1217" xr3:uid="{334AB034-788E-4338-B718-1FB299BEA0A7}" name="Column1183" dataDxfId="15190"/>
    <tableColumn id="1218" xr3:uid="{F7153E31-3179-4F16-975C-AEC8544BE869}" name="Column1184" dataDxfId="15189"/>
    <tableColumn id="1219" xr3:uid="{5229CFB4-65F0-4F38-8F49-271EF54BA9F6}" name="Column1185" dataDxfId="15188"/>
    <tableColumn id="1220" xr3:uid="{F27C8856-9DE0-4348-B59A-64E98FC162CB}" name="Column1186" dataDxfId="15187"/>
    <tableColumn id="1221" xr3:uid="{A3ADCAFC-A434-46D7-A0BF-F482354FA873}" name="Column1187" dataDxfId="15186"/>
    <tableColumn id="1222" xr3:uid="{A46FC26F-EC17-49B8-9505-AA99EE6FD727}" name="Column1188" dataDxfId="15185"/>
    <tableColumn id="1223" xr3:uid="{676E8CD3-0459-47AA-81B6-AF01302E2C87}" name="Column1189" dataDxfId="15184"/>
    <tableColumn id="1224" xr3:uid="{1AC1A31F-7556-4132-B889-BDF65DDC0F31}" name="Column1190" dataDxfId="15183"/>
    <tableColumn id="1225" xr3:uid="{08B59FC6-BDA6-47F8-8B0F-6F1C303178A4}" name="Column1191" dataDxfId="15182"/>
    <tableColumn id="1226" xr3:uid="{3A898F25-2D76-42B5-9249-B387AB1A6CD0}" name="Column1192" dataDxfId="15181"/>
    <tableColumn id="1227" xr3:uid="{33F3C50E-125C-4FFC-A811-D0869ADD73CE}" name="Column1193" dataDxfId="15180"/>
    <tableColumn id="1228" xr3:uid="{A0E44F20-96D8-461E-A3BE-AF4A04CA54D3}" name="Column1194" dataDxfId="15179"/>
    <tableColumn id="1229" xr3:uid="{EA6F3187-4956-4149-B566-44A70012AA64}" name="Column1195" dataDxfId="15178"/>
    <tableColumn id="1230" xr3:uid="{A00AA2DD-6F9D-46BC-BC15-194F4CC7AE00}" name="Column1196" dataDxfId="15177"/>
    <tableColumn id="1231" xr3:uid="{F77B2711-5AD2-49C9-B606-14904B02F9F6}" name="Column1197" dataDxfId="15176"/>
    <tableColumn id="1232" xr3:uid="{37F5E9E5-ECA7-4089-8DEA-A50527527A24}" name="Column1198" dataDxfId="15175"/>
    <tableColumn id="1233" xr3:uid="{1C29E8F8-9CDA-454B-87B0-D8B86CFD4F05}" name="Column1199" dataDxfId="15174"/>
    <tableColumn id="1234" xr3:uid="{76AD6747-33CD-42E7-A480-79438B61C564}" name="Column1200" dataDxfId="15173"/>
    <tableColumn id="1235" xr3:uid="{6B052918-24A5-4AC7-99F2-7719ADDC5CD0}" name="Column1201" dataDxfId="15172"/>
    <tableColumn id="1236" xr3:uid="{3B4CB963-8906-4CB1-BB1A-992E05CC6407}" name="Column1202" dataDxfId="15171"/>
    <tableColumn id="1237" xr3:uid="{36B47A2F-74DB-4AAF-BE0E-8431122EB975}" name="Column1203" dataDxfId="15170"/>
    <tableColumn id="1238" xr3:uid="{7550EE09-DF9E-40BC-8F90-E1D24344CE61}" name="Column1204" dataDxfId="15169"/>
    <tableColumn id="1239" xr3:uid="{7E9963D8-FB53-4EE5-89AD-804936043D6E}" name="Column1205" dataDxfId="15168"/>
    <tableColumn id="1240" xr3:uid="{1A58BE3D-ECD6-4439-8544-54C38053D009}" name="Column1206" dataDxfId="15167"/>
    <tableColumn id="1241" xr3:uid="{A0E21EBF-C9BD-4B8D-8CF9-D54492215B77}" name="Column1207" dataDxfId="15166"/>
    <tableColumn id="1242" xr3:uid="{36C2FEE3-62B3-4D7E-A738-962FA32EB764}" name="Column1208" dataDxfId="15165"/>
    <tableColumn id="1243" xr3:uid="{00C1F302-B6C8-4FC4-A16E-ED1F0436ABDA}" name="Column1209" dataDxfId="15164"/>
    <tableColumn id="1244" xr3:uid="{78182199-B048-450A-9AFC-047FCA699566}" name="Column1210" dataDxfId="15163"/>
    <tableColumn id="1245" xr3:uid="{A9CD5F45-755A-4453-B34B-C1F7BFA44427}" name="Column1211" dataDxfId="15162"/>
    <tableColumn id="1246" xr3:uid="{29405E70-F5C0-4FBD-B5F1-B9300D8DC086}" name="Column1212" dataDxfId="15161"/>
    <tableColumn id="1247" xr3:uid="{29A7E7F6-C037-44A4-9CF3-63BFD185BA5E}" name="Column1213" dataDxfId="15160"/>
    <tableColumn id="1248" xr3:uid="{BE798E1F-55C3-493A-B389-C03F5AEF70DB}" name="Column1214" dataDxfId="15159"/>
    <tableColumn id="1249" xr3:uid="{18E8A6A9-447D-4D3C-BAEB-38D961EB78B6}" name="Column1215" dataDxfId="15158"/>
    <tableColumn id="1250" xr3:uid="{AA45AD68-1F51-49C2-8DAB-2B083F0D3B36}" name="Column1216" dataDxfId="15157"/>
    <tableColumn id="1251" xr3:uid="{20C5AACF-88A1-43D8-93A9-7E53DCB8EAE4}" name="Column1217" dataDxfId="15156"/>
    <tableColumn id="1252" xr3:uid="{91B6064E-370C-4D2D-8B0E-3A518D14EE6F}" name="Column1218" dataDxfId="15155"/>
    <tableColumn id="1253" xr3:uid="{CFC769F7-359B-4DDF-BCE1-00DF38DB9318}" name="Column1219" dataDxfId="15154"/>
    <tableColumn id="1254" xr3:uid="{2ADB5BF0-2F78-4EDF-B21A-7464500D30E4}" name="Column1220" dataDxfId="15153"/>
    <tableColumn id="1255" xr3:uid="{27695483-CB2B-4375-B1E4-21B671DCBB4B}" name="Column1221" dataDxfId="15152"/>
    <tableColumn id="1256" xr3:uid="{EAA8CB8B-D1D0-41F8-84A0-068C978A3312}" name="Column1222" dataDxfId="15151"/>
    <tableColumn id="1257" xr3:uid="{299B11E9-DAC8-4A9A-946B-051CA8A6C2E0}" name="Column1223" dataDxfId="15150"/>
    <tableColumn id="1258" xr3:uid="{B6A6644E-8793-4A96-ADFB-0E35AC9B1C1C}" name="Column1224" dataDxfId="15149"/>
    <tableColumn id="1259" xr3:uid="{CA129B91-61E6-473D-BBBA-90191329F6CE}" name="Column1225" dataDxfId="15148"/>
    <tableColumn id="1260" xr3:uid="{B845BB71-9AA8-444D-A44F-6750A96AE83D}" name="Column1226" dataDxfId="15147"/>
    <tableColumn id="1261" xr3:uid="{03A2E149-C1D3-463F-BCD2-B88C871B381E}" name="Column1227" dataDxfId="15146"/>
    <tableColumn id="1262" xr3:uid="{B4AE3F59-7066-4A18-839B-4D101B6A2F22}" name="Column1228" dataDxfId="15145"/>
    <tableColumn id="1263" xr3:uid="{0E49ADC6-E975-4D05-A954-2282A53B6E61}" name="Column1229" dataDxfId="15144"/>
    <tableColumn id="1264" xr3:uid="{1F5C55C2-ADBD-4306-B22F-49937B03465A}" name="Column1230" dataDxfId="15143"/>
    <tableColumn id="1265" xr3:uid="{7E80AE95-D2E7-4A47-8826-89A7816242BA}" name="Column1231" dataDxfId="15142"/>
    <tableColumn id="1266" xr3:uid="{7516E20C-73C6-45E8-B535-1AA458159747}" name="Column1232" dataDxfId="15141"/>
    <tableColumn id="1267" xr3:uid="{2BF38FDC-948F-45A6-AF8B-AF66859F9C36}" name="Column1233" dataDxfId="15140"/>
    <tableColumn id="1268" xr3:uid="{EE032394-DC14-40B5-BAB2-1CEFFBBA56C5}" name="Column1234" dataDxfId="15139"/>
    <tableColumn id="1269" xr3:uid="{B4896284-46E9-440E-AF77-731600006331}" name="Column1235" dataDxfId="15138"/>
    <tableColumn id="1270" xr3:uid="{F7BD6E45-851C-4B03-A5B7-291EC6B12562}" name="Column1236" dataDxfId="15137"/>
    <tableColumn id="1271" xr3:uid="{E1829868-F24E-417F-8805-E1231265EF9D}" name="Column1237" dataDxfId="15136"/>
    <tableColumn id="1272" xr3:uid="{FEB38DC8-1578-4A4E-AC54-D99096A62BAA}" name="Column1238" dataDxfId="15135"/>
    <tableColumn id="1273" xr3:uid="{F581E093-1674-481F-8FE2-A878B109BDF6}" name="Column1239" dataDxfId="15134"/>
    <tableColumn id="1274" xr3:uid="{7EF811BE-4E50-43FF-913D-0EE7F97DF219}" name="Column1240" dataDxfId="15133"/>
    <tableColumn id="1275" xr3:uid="{84908005-F2BF-405B-A8C9-F40CC3EF43D3}" name="Column1241" dataDxfId="15132"/>
    <tableColumn id="1276" xr3:uid="{B26E0145-6E25-4937-B92E-8E0C1C0E5E44}" name="Column1242" dataDxfId="15131"/>
    <tableColumn id="1277" xr3:uid="{5B1E6927-5B21-45A2-9F16-3495BFCE21E8}" name="Column1243" dataDxfId="15130"/>
    <tableColumn id="1278" xr3:uid="{DDD6268C-D43F-4118-ADA6-FDB6238FD3ED}" name="Column1244" dataDxfId="15129"/>
    <tableColumn id="1279" xr3:uid="{18C8C879-6051-482E-B07A-03316560E4E8}" name="Column1245" dataDxfId="15128"/>
    <tableColumn id="1280" xr3:uid="{B6E3A850-04E3-429B-A9BF-FF8BD4D74F88}" name="Column1246" dataDxfId="15127"/>
    <tableColumn id="1281" xr3:uid="{E44220C8-7331-444C-8DA1-96E8654CAFE0}" name="Column1247" dataDxfId="15126"/>
    <tableColumn id="1282" xr3:uid="{4741C03B-5D3D-42D3-9F6F-5A6A4B955FB3}" name="Column1248" dataDxfId="15125"/>
    <tableColumn id="1283" xr3:uid="{0F84F1B3-39B4-4E91-BA2D-3A1B88D9F6BB}" name="Column1249" dataDxfId="15124"/>
    <tableColumn id="1284" xr3:uid="{B4B72204-B8D3-4DE6-B995-D6AF0531975E}" name="Column1250" dataDxfId="15123"/>
    <tableColumn id="1285" xr3:uid="{F87AF298-EC0C-4FFE-9FBB-88249E3AB439}" name="Column1251" dataDxfId="15122"/>
    <tableColumn id="1286" xr3:uid="{4AEAD13E-E0DE-47DB-A8E4-AD4B614C4C74}" name="Column1252" dataDxfId="15121"/>
    <tableColumn id="1287" xr3:uid="{6A991A74-D3AB-46EC-8B79-BD39F8BB7C5C}" name="Column1253" dataDxfId="15120"/>
    <tableColumn id="1288" xr3:uid="{DA3D62EE-B25F-497C-A164-165C49FBCEB1}" name="Column1254" dataDxfId="15119"/>
    <tableColumn id="1289" xr3:uid="{6B446883-7415-4E1F-904C-DDF328556E08}" name="Column1255" dataDxfId="15118"/>
    <tableColumn id="1290" xr3:uid="{9A17F26C-6082-42FD-8DD0-3BE29A3AB856}" name="Column1256" dataDxfId="15117"/>
    <tableColumn id="1291" xr3:uid="{06BFFB1A-BCB5-4FBA-9AED-BBC8E6621A3B}" name="Column1257" dataDxfId="15116"/>
    <tableColumn id="1292" xr3:uid="{64D6BBF6-0F06-4FAA-B72A-D1404685642E}" name="Column1258" dataDxfId="15115"/>
    <tableColumn id="1293" xr3:uid="{FB93F5A4-4662-456D-9834-64B9BE763C28}" name="Column1259" dataDxfId="15114"/>
    <tableColumn id="1294" xr3:uid="{48C9042B-2574-4DC3-9BFD-4536AF107DF7}" name="Column1260" dataDxfId="15113"/>
    <tableColumn id="1295" xr3:uid="{28AFF7D6-E556-46D7-B082-16E011F8017E}" name="Column1261" dataDxfId="15112"/>
    <tableColumn id="1296" xr3:uid="{FAEAB900-4158-4F66-9499-D903D65F1351}" name="Column1262" dataDxfId="15111"/>
    <tableColumn id="1297" xr3:uid="{9C59DEDD-A636-4C24-A332-A42BA8D458D2}" name="Column1263" dataDxfId="15110"/>
    <tableColumn id="1298" xr3:uid="{C1447D71-10A8-4969-9541-140EEA2D913A}" name="Column1264" dataDxfId="15109"/>
    <tableColumn id="1299" xr3:uid="{AF7CA65E-6BE0-4231-98A4-5B2C28620043}" name="Column1265" dataDxfId="15108"/>
    <tableColumn id="1300" xr3:uid="{30A0746C-54FC-4AF1-92CD-091CD154154C}" name="Column1266" dataDxfId="15107"/>
    <tableColumn id="1301" xr3:uid="{ED5A23D5-271B-4662-903C-C9869DA38F2F}" name="Column1267" dataDxfId="15106"/>
    <tableColumn id="1302" xr3:uid="{4A24A67A-F42D-47C9-8089-2AA97862DA79}" name="Column1268" dataDxfId="15105"/>
    <tableColumn id="1303" xr3:uid="{3CEC8768-9DA6-4D51-8CF2-13AFFDB006A3}" name="Column1269" dataDxfId="15104"/>
    <tableColumn id="1304" xr3:uid="{EB8D77EE-7639-4EC8-9122-C0DC3E40B9CB}" name="Column1270" dataDxfId="15103"/>
    <tableColumn id="1305" xr3:uid="{265A0777-F4A6-487B-AD95-F4008DA8D571}" name="Column1271" dataDxfId="15102"/>
    <tableColumn id="1306" xr3:uid="{B26D9D0C-F112-41B1-9073-5F6461D7DDF1}" name="Column1272" dataDxfId="15101"/>
    <tableColumn id="1307" xr3:uid="{A528D30D-01CC-4566-B3B9-B1D1FB45D0E3}" name="Column1273" dataDxfId="15100"/>
    <tableColumn id="1308" xr3:uid="{0FD43EEE-8C1F-458E-A4B9-46322924F14E}" name="Column1274" dataDxfId="15099"/>
    <tableColumn id="1309" xr3:uid="{6AD9184E-611F-4E96-80EF-8DAA5C882167}" name="Column1275" dataDxfId="15098"/>
    <tableColumn id="1310" xr3:uid="{FAA14B07-909B-47C4-BA8C-ED8F66993DC7}" name="Column1276" dataDxfId="15097"/>
    <tableColumn id="1311" xr3:uid="{3AFB6191-BA52-435D-B97F-42927779AE0F}" name="Column1277" dataDxfId="15096"/>
    <tableColumn id="1312" xr3:uid="{8711202B-D162-46C0-8399-F13E9E50E2AA}" name="Column1278" dataDxfId="15095"/>
    <tableColumn id="1313" xr3:uid="{7D5D23C7-B385-482A-B633-8FFB002580DB}" name="Column1279" dataDxfId="15094"/>
    <tableColumn id="1314" xr3:uid="{6E824CF9-B760-4074-A6C0-B446497C977A}" name="Column1280" dataDxfId="15093"/>
    <tableColumn id="1315" xr3:uid="{34EFAB65-1372-47D9-9635-A455362E9A51}" name="Column1281" dataDxfId="15092"/>
    <tableColumn id="1316" xr3:uid="{AF7F9F02-72ED-4112-BA6E-53CBFD74B322}" name="Column1282" dataDxfId="15091"/>
    <tableColumn id="1317" xr3:uid="{5D314F5D-9A6F-4682-94D1-C8FDCC2BBDD1}" name="Column1283" dataDxfId="15090"/>
    <tableColumn id="1318" xr3:uid="{280461F2-BA2A-41F0-92C8-B8DD9BB048F3}" name="Column1284" dataDxfId="15089"/>
    <tableColumn id="1319" xr3:uid="{33BE0CD1-15E8-4991-A359-130FA424A978}" name="Column1285" dataDxfId="15088"/>
    <tableColumn id="1320" xr3:uid="{C2C96D3C-3D8B-4A42-BDCF-5FB62A81962B}" name="Column1286" dataDxfId="15087"/>
    <tableColumn id="1321" xr3:uid="{80D26C97-91CB-4643-A939-A54723440AC5}" name="Column1287" dataDxfId="15086"/>
    <tableColumn id="1322" xr3:uid="{2293E3D7-1FF8-4A71-85FB-183884B1A07A}" name="Column1288" dataDxfId="15085"/>
    <tableColumn id="1323" xr3:uid="{6D68D17F-E5FD-47D4-9DE2-F7848B6D52C0}" name="Column1289" dataDxfId="15084"/>
    <tableColumn id="1324" xr3:uid="{C6DEDB12-7D73-48A8-B15E-0635956D5570}" name="Column1290" dataDxfId="15083"/>
    <tableColumn id="1325" xr3:uid="{FB4A2454-6417-493F-9F52-B8AA389422B0}" name="Column1291" dataDxfId="15082"/>
    <tableColumn id="1326" xr3:uid="{F09F96D4-A377-4D71-A2DE-28D709C8F748}" name="Column1292" dataDxfId="15081"/>
    <tableColumn id="1327" xr3:uid="{5522D5ED-0EA4-4AF8-812D-DEF700384ED9}" name="Column1293" dataDxfId="15080"/>
    <tableColumn id="1328" xr3:uid="{3D3DB870-7E30-447A-A52D-B70A57B81B20}" name="Column1294" dataDxfId="15079"/>
    <tableColumn id="1329" xr3:uid="{D76087E2-862C-46C5-A377-35BE13293AB2}" name="Column1295" dataDxfId="15078"/>
    <tableColumn id="1330" xr3:uid="{D1D0B7AE-23E0-4AFC-B752-3D2FD1AC7849}" name="Column1296" dataDxfId="15077"/>
    <tableColumn id="1331" xr3:uid="{FEE0CE4C-AEB4-4FAF-B477-0513B367FAF8}" name="Column1297" dataDxfId="15076"/>
    <tableColumn id="1332" xr3:uid="{57F84A2A-F9FE-4165-B78B-AABFC382ACB7}" name="Column1298" dataDxfId="15075"/>
    <tableColumn id="1333" xr3:uid="{E89AA9B2-BF3D-4DDF-BFF0-34B87992FC4E}" name="Column1299" dataDxfId="15074"/>
    <tableColumn id="1334" xr3:uid="{2FE696A0-FAA2-4400-AB0C-37DE7FF19B84}" name="Column1300" dataDxfId="15073"/>
    <tableColumn id="1335" xr3:uid="{E2B9EC91-2C50-42FE-B9DA-CB8523CB6110}" name="Column1301" dataDxfId="15072"/>
    <tableColumn id="1336" xr3:uid="{52CBB7ED-8CA2-4BAC-9EB7-03CCBF77FA7A}" name="Column1302" dataDxfId="15071"/>
    <tableColumn id="1337" xr3:uid="{34F18C3B-8182-42C7-B3B5-9678CE646436}" name="Column1303" dataDxfId="15070"/>
    <tableColumn id="1338" xr3:uid="{081EAB79-0BF1-422D-A452-97EAF2980797}" name="Column1304" dataDxfId="15069"/>
    <tableColumn id="1339" xr3:uid="{1E0DF636-765F-473B-900A-527564A21F0A}" name="Column1305" dataDxfId="15068"/>
    <tableColumn id="1340" xr3:uid="{A7B902FA-22C6-4B4C-973E-21B75F4421A9}" name="Column1306" dataDxfId="15067"/>
    <tableColumn id="1341" xr3:uid="{FD252183-968D-4849-A927-BB1E04BB8F8E}" name="Column1307" dataDxfId="15066"/>
    <tableColumn id="1342" xr3:uid="{8A810007-F25F-498C-98BF-CC79EBBFB169}" name="Column1308" dataDxfId="15065"/>
    <tableColumn id="1343" xr3:uid="{66BDA0E0-C000-4198-8924-DA8AAE003DCE}" name="Column1309" dataDxfId="15064"/>
    <tableColumn id="1344" xr3:uid="{42C7B760-F17C-4ADC-8D54-967BFB7E2D1E}" name="Column1310" dataDxfId="15063"/>
    <tableColumn id="1345" xr3:uid="{065D7EC8-CEB4-49E5-99BC-45E5BE79DB9B}" name="Column1311" dataDxfId="15062"/>
    <tableColumn id="1346" xr3:uid="{3C39A213-5F6A-47AE-BDF4-07DC5DD4BA9F}" name="Column1312" dataDxfId="15061"/>
    <tableColumn id="1347" xr3:uid="{4DF27A17-C206-4125-B8F1-D59D8F769384}" name="Column1313" dataDxfId="15060"/>
    <tableColumn id="1348" xr3:uid="{AF8D474F-DED3-46F2-900B-7AEA133E936E}" name="Column1314" dataDxfId="15059"/>
    <tableColumn id="1349" xr3:uid="{2039E354-8E9B-442D-87FD-EAC753B2F5C8}" name="Column1315" dataDxfId="15058"/>
    <tableColumn id="1350" xr3:uid="{127E908E-7278-4C8A-8CBE-F714445CF24A}" name="Column1316" dataDxfId="15057"/>
    <tableColumn id="1351" xr3:uid="{F7326E77-B935-4230-81D2-B78D920F4AF2}" name="Column1317" dataDxfId="15056"/>
    <tableColumn id="1352" xr3:uid="{8D11AB61-7210-4926-B757-22CC9A452314}" name="Column1318" dataDxfId="15055"/>
    <tableColumn id="1353" xr3:uid="{F9200FCB-5EF7-473A-AB91-539B96D23BA2}" name="Column1319" dataDxfId="15054"/>
    <tableColumn id="1354" xr3:uid="{99FAADE2-31D7-4EE8-BB05-7EA0EDF91386}" name="Column1320" dataDxfId="15053"/>
    <tableColumn id="1355" xr3:uid="{DB70AED6-0546-4360-B8D0-3A4D41F42738}" name="Column1321" dataDxfId="15052"/>
    <tableColumn id="1356" xr3:uid="{96C2F5A3-503B-4A12-B2AF-E691DEFC5C2D}" name="Column1322" dataDxfId="15051"/>
    <tableColumn id="1357" xr3:uid="{2DA5BEED-ABFE-4385-B674-249A1E25D33C}" name="Column1323" dataDxfId="15050"/>
    <tableColumn id="1358" xr3:uid="{1A5BD7BD-956A-4887-B09E-AAB0B979D86F}" name="Column1324" dataDxfId="15049"/>
    <tableColumn id="1359" xr3:uid="{F03C861D-2676-40DA-B683-15D81CB8C1EA}" name="Column1325" dataDxfId="15048"/>
    <tableColumn id="1360" xr3:uid="{E9E4282A-E5D1-4C75-B1B3-60E91FEFB7FF}" name="Column1326" dataDxfId="15047"/>
    <tableColumn id="1361" xr3:uid="{7593CE91-9B7E-4A6A-AA8D-3422CE113D89}" name="Column1327" dataDxfId="15046"/>
    <tableColumn id="1362" xr3:uid="{41100164-3C76-458C-9C92-CCAAD97045AB}" name="Column1328" dataDxfId="15045"/>
    <tableColumn id="1363" xr3:uid="{A26DFCC9-75C5-4B95-B25F-D6E4B78BF06E}" name="Column1329" dataDxfId="15044"/>
    <tableColumn id="1364" xr3:uid="{07A8A497-B389-40FE-8B27-4EEFAF857D0A}" name="Column1330" dataDxfId="15043"/>
    <tableColumn id="1365" xr3:uid="{382C6650-6396-4499-A553-52ED3FE7ED74}" name="Column1331" dataDxfId="15042"/>
    <tableColumn id="1366" xr3:uid="{FF030324-D74B-46BA-8B56-A5F06C7A2553}" name="Column1332" dataDxfId="15041"/>
    <tableColumn id="1367" xr3:uid="{D8D5B586-9B2A-4DB8-BA0C-C5589865A00E}" name="Column1333" dataDxfId="15040"/>
    <tableColumn id="1368" xr3:uid="{1BA738FF-755E-40E7-9D2E-6F8F7265832F}" name="Column1334" dataDxfId="15039"/>
    <tableColumn id="1369" xr3:uid="{8DE3CA1C-BC28-4639-B751-22A274EFB944}" name="Column1335" dataDxfId="15038"/>
    <tableColumn id="1370" xr3:uid="{470D0ABE-FE35-4E65-855D-13DFB3A40D01}" name="Column1336" dataDxfId="15037"/>
    <tableColumn id="1371" xr3:uid="{5739414F-DE3C-4031-9598-EAB0B853EF22}" name="Column1337" dataDxfId="15036"/>
    <tableColumn id="1372" xr3:uid="{97068197-6D67-44FA-BA55-102C45212BE3}" name="Column1338" dataDxfId="15035"/>
    <tableColumn id="1373" xr3:uid="{9AF8FC05-B52A-4A9A-B95D-80A25F235F0D}" name="Column1339" dataDxfId="15034"/>
    <tableColumn id="1374" xr3:uid="{E0E045DA-69A9-4C50-B59E-6C346B76CDF8}" name="Column1340" dataDxfId="15033"/>
    <tableColumn id="1375" xr3:uid="{B033D50F-8B7C-441B-AE44-9891155D7F74}" name="Column1341" dataDxfId="15032"/>
    <tableColumn id="1376" xr3:uid="{A0F95810-3C27-4710-979B-B7C4E0F2CE04}" name="Column1342" dataDxfId="15031"/>
    <tableColumn id="1377" xr3:uid="{3D213789-BE0A-4E95-8B94-8E8BE9C2C2E4}" name="Column1343" dataDxfId="15030"/>
    <tableColumn id="1378" xr3:uid="{95B1D211-8FFD-4775-B8E1-CFDA80D522FA}" name="Column1344" dataDxfId="15029"/>
    <tableColumn id="1379" xr3:uid="{224B5474-7CE7-454A-AE37-7EABA43A6D58}" name="Column1345" dataDxfId="15028"/>
    <tableColumn id="1380" xr3:uid="{A96130ED-993B-40F6-B798-63EE0332F201}" name="Column1346" dataDxfId="15027"/>
    <tableColumn id="1381" xr3:uid="{422166E8-E529-4C0B-9F87-AD2EF2CBBFE2}" name="Column1347" dataDxfId="15026"/>
    <tableColumn id="1382" xr3:uid="{B0133FCB-5B0D-455A-A710-8DA297D587F6}" name="Column1348" dataDxfId="15025"/>
    <tableColumn id="1383" xr3:uid="{DE10DEBA-E276-4650-8EB7-45E4349E8F0E}" name="Column1349" dataDxfId="15024"/>
    <tableColumn id="1384" xr3:uid="{CF701D4D-E00F-48D4-9409-9C2AC11D0DD7}" name="Column1350" dataDxfId="15023"/>
    <tableColumn id="1385" xr3:uid="{43549A72-5DCE-4F5C-AEDC-F07F299B2764}" name="Column1351" dataDxfId="15022"/>
    <tableColumn id="1386" xr3:uid="{8B286834-7106-42CF-BA99-92D216FDDEE2}" name="Column1352" dataDxfId="15021"/>
    <tableColumn id="1387" xr3:uid="{B104ACBA-6E00-4C2F-B62F-EE5925EADFD5}" name="Column1353" dataDxfId="15020"/>
    <tableColumn id="1388" xr3:uid="{F60303E4-F106-40E2-9F3B-2089BAC5A1A4}" name="Column1354" dataDxfId="15019"/>
    <tableColumn id="1389" xr3:uid="{D92A3264-413A-44ED-A6BD-9CF74C2177A9}" name="Column1355" dataDxfId="15018"/>
    <tableColumn id="1390" xr3:uid="{8DAE5C8B-57F9-4C50-8C4B-6F4FB8E50EEB}" name="Column1356" dataDxfId="15017"/>
    <tableColumn id="1391" xr3:uid="{5D0E3106-435A-4F8B-A2D0-C05D872939F1}" name="Column1357" dataDxfId="15016"/>
    <tableColumn id="1392" xr3:uid="{A42A79E3-FADA-4598-9182-B67F0584D9FC}" name="Column1358" dataDxfId="15015"/>
    <tableColumn id="1393" xr3:uid="{338B310D-85A0-4D0D-9D81-0043E9E355D5}" name="Column1359" dataDxfId="15014"/>
    <tableColumn id="1394" xr3:uid="{A8F7D1E3-E529-4952-BDFE-4E21E834C859}" name="Column1360" dataDxfId="15013"/>
    <tableColumn id="1395" xr3:uid="{7C1816D8-5E04-4021-B416-456E0E77C6EB}" name="Column1361" dataDxfId="15012"/>
    <tableColumn id="1396" xr3:uid="{697030B7-3E9A-489D-9B71-8F20CFDFB5DD}" name="Column1362" dataDxfId="15011"/>
    <tableColumn id="1397" xr3:uid="{789A71F5-8FD1-4E42-B0DE-7D1B68EDF2E1}" name="Column1363" dataDxfId="15010"/>
    <tableColumn id="1398" xr3:uid="{7EAFFF31-0763-4171-BC9B-54FBC2C9DAB0}" name="Column1364" dataDxfId="15009"/>
    <tableColumn id="1399" xr3:uid="{11F00F5C-7D5F-4AE4-A1F6-B2869CA0739E}" name="Column1365" dataDxfId="15008"/>
    <tableColumn id="1400" xr3:uid="{A21D575E-4157-433F-998E-498C19B0F11D}" name="Column1366" dataDxfId="15007"/>
    <tableColumn id="1401" xr3:uid="{B24048B0-85C4-4578-858F-9248885D127C}" name="Column1367" dataDxfId="15006"/>
    <tableColumn id="1402" xr3:uid="{3D9A1D8D-C462-4F7E-983A-B1AEB4E6874A}" name="Column1368" dataDxfId="15005"/>
    <tableColumn id="1403" xr3:uid="{E62B0E78-5B39-45FE-8C5B-61F6F5FC89D8}" name="Column1369" dataDxfId="15004"/>
    <tableColumn id="1404" xr3:uid="{1D1E3F1F-DF42-48DC-93AB-CF01B070445C}" name="Column1370" dataDxfId="15003"/>
    <tableColumn id="1405" xr3:uid="{B2B97607-8CB5-48C3-951E-A2176008C0E1}" name="Column1371" dataDxfId="15002"/>
    <tableColumn id="1406" xr3:uid="{0EAF3CD0-3135-463C-AFB3-46FD4F957945}" name="Column1372" dataDxfId="15001"/>
    <tableColumn id="1407" xr3:uid="{49AD2E49-355F-4D3C-BB33-542FD9478C99}" name="Column1373" dataDxfId="15000"/>
    <tableColumn id="1408" xr3:uid="{E5614E2B-5776-44DE-A455-0C72AB960006}" name="Column1374" dataDxfId="14999"/>
    <tableColumn id="1409" xr3:uid="{2A2A47D7-B89A-4425-A3FD-AACE4D05FB26}" name="Column1375" dataDxfId="14998"/>
    <tableColumn id="1410" xr3:uid="{41EB5FBF-7D46-4108-91B2-7E2DCD02C632}" name="Column1376" dataDxfId="14997"/>
    <tableColumn id="1411" xr3:uid="{D5774FA6-5586-49BD-ACC6-DD83136435EC}" name="Column1377" dataDxfId="14996"/>
    <tableColumn id="1412" xr3:uid="{A2518F6E-CC0E-40D5-B91A-1EF7038418B8}" name="Column1378" dataDxfId="14995"/>
    <tableColumn id="1413" xr3:uid="{4066C1E9-9427-438B-875F-E5FBB372B5CA}" name="Column1379" dataDxfId="14994"/>
    <tableColumn id="1414" xr3:uid="{238519C1-EE0F-499A-833C-ADB6B8D9321F}" name="Column1380" dataDxfId="14993"/>
    <tableColumn id="1415" xr3:uid="{9D19902E-8256-49C1-AD73-2A20B7DF0342}" name="Column1381" dataDxfId="14992"/>
    <tableColumn id="1416" xr3:uid="{002FD761-3358-4237-BB0E-E7F7A866480B}" name="Column1382" dataDxfId="14991"/>
    <tableColumn id="1417" xr3:uid="{25753372-F69F-45EC-A2F2-994F447AC868}" name="Column1383" dataDxfId="14990"/>
    <tableColumn id="1418" xr3:uid="{AC8621C4-0A8D-486E-B94C-84FAD31EBAD7}" name="Column1384" dataDxfId="14989"/>
    <tableColumn id="1419" xr3:uid="{19BE1DFA-9F71-4712-A663-01D3BEDD300A}" name="Column1385" dataDxfId="14988"/>
    <tableColumn id="1420" xr3:uid="{04ACA17A-05BE-44BD-8865-BE0EF07A71CE}" name="Column1386" dataDxfId="14987"/>
    <tableColumn id="1421" xr3:uid="{38A62568-2DE9-462F-A85D-0B09F19B3A6D}" name="Column1387" dataDxfId="14986"/>
    <tableColumn id="1422" xr3:uid="{5E54C206-E223-488E-A530-631C6DA030E6}" name="Column1388" dataDxfId="14985"/>
    <tableColumn id="1423" xr3:uid="{8D2B766A-C286-43EF-B47C-84EE9FE0A011}" name="Column1389" dataDxfId="14984"/>
    <tableColumn id="1424" xr3:uid="{939CC1FE-14DE-4EC5-A539-B18A9C51CD8A}" name="Column1390" dataDxfId="14983"/>
    <tableColumn id="1425" xr3:uid="{F86C5E53-4B87-4776-AE4C-5754AA8444D8}" name="Column1391" dataDxfId="14982"/>
    <tableColumn id="1426" xr3:uid="{D4715E00-766F-4902-82EC-7A049D7761E5}" name="Column1392" dataDxfId="14981"/>
    <tableColumn id="1427" xr3:uid="{CCD7DC2E-CCD7-48ED-9D42-8B2501199532}" name="Column1393" dataDxfId="14980"/>
    <tableColumn id="1428" xr3:uid="{D0EBDF92-946A-4DDA-B114-FB47090AA9D5}" name="Column1394" dataDxfId="14979"/>
    <tableColumn id="1429" xr3:uid="{DBB33746-EB0B-4FB5-A8E8-4599B9486EF3}" name="Column1395" dataDxfId="14978"/>
    <tableColumn id="1430" xr3:uid="{0B42028B-3621-4D3E-9C21-1EF424FD898A}" name="Column1396" dataDxfId="14977"/>
    <tableColumn id="1431" xr3:uid="{336C0FDE-83F8-4E00-A2F0-D628697CE077}" name="Column1397" dataDxfId="14976"/>
    <tableColumn id="1432" xr3:uid="{CDFB49F2-3EA0-47A3-B5EB-04D528F7E316}" name="Column1398" dataDxfId="14975"/>
    <tableColumn id="1433" xr3:uid="{D888FB98-B394-4C4D-B261-B0E0B49666C4}" name="Column1399" dataDxfId="14974"/>
    <tableColumn id="1434" xr3:uid="{10B8F525-E5BD-457D-B7E8-7143C53400E4}" name="Column1400" dataDxfId="14973"/>
    <tableColumn id="1435" xr3:uid="{93F31CC3-526D-43C8-AC13-F37312DA91DB}" name="Column1401" dataDxfId="14972"/>
    <tableColumn id="1436" xr3:uid="{F6BCA8D4-AE80-4375-A1E9-04A6A3322B6A}" name="Column1402" dataDxfId="14971"/>
    <tableColumn id="1437" xr3:uid="{76BC43DE-FB7E-45DF-A298-1A77B3EF8B78}" name="Column1403" dataDxfId="14970"/>
    <tableColumn id="1438" xr3:uid="{ADAB21B7-91EA-4B08-B746-CBCEB44B134F}" name="Column1404" dataDxfId="14969"/>
    <tableColumn id="1439" xr3:uid="{8711784D-C379-42CE-ABB9-4A4414DB8389}" name="Column1405" dataDxfId="14968"/>
    <tableColumn id="1440" xr3:uid="{E0E1BCEF-97B9-4DFF-A350-584ECB1F6908}" name="Column1406" dataDxfId="14967"/>
    <tableColumn id="1441" xr3:uid="{760825CE-0DB4-4156-A812-9763E5A94CBA}" name="Column1407" dataDxfId="14966"/>
    <tableColumn id="1442" xr3:uid="{CE84E1B0-2114-4874-B80C-B15FF9760428}" name="Column1408" dataDxfId="14965"/>
    <tableColumn id="1443" xr3:uid="{2393C69D-57F8-428D-8D1E-2FABD6CB6EAB}" name="Column1409" dataDxfId="14964"/>
    <tableColumn id="1444" xr3:uid="{BB8C2150-205D-415A-B343-C411A31BDD24}" name="Column1410" dataDxfId="14963"/>
    <tableColumn id="1445" xr3:uid="{6B90BAA0-942F-448D-ACAE-6CD1CBAF1EDB}" name="Column1411" dataDxfId="14962"/>
    <tableColumn id="1446" xr3:uid="{742A580D-5101-471C-80B4-672C6F962D53}" name="Column1412" dataDxfId="14961"/>
    <tableColumn id="1447" xr3:uid="{D745A136-DA00-4B2A-A0FA-8F6BB1A73284}" name="Column1413" dataDxfId="14960"/>
    <tableColumn id="1448" xr3:uid="{CAC1F421-1B25-4D79-84C4-B81A32118250}" name="Column1414" dataDxfId="14959"/>
    <tableColumn id="1449" xr3:uid="{51A95AF2-CC3E-4E72-9C11-02461496450A}" name="Column1415" dataDxfId="14958"/>
    <tableColumn id="1450" xr3:uid="{7624203B-ADC0-415E-A346-6FA6C722799E}" name="Column1416" dataDxfId="14957"/>
    <tableColumn id="1451" xr3:uid="{4249099A-2B6F-48E8-A07E-1756BF3C127E}" name="Column1417" dataDxfId="14956"/>
    <tableColumn id="1452" xr3:uid="{9372B34B-FA65-459B-AE84-1FC9FD2A352A}" name="Column1418" dataDxfId="14955"/>
    <tableColumn id="1453" xr3:uid="{E62231EE-A411-470A-921E-DF745B8A37B8}" name="Column1419" dataDxfId="14954"/>
    <tableColumn id="1454" xr3:uid="{B15DFB55-E7B4-4277-BAAE-9584CDCD43A9}" name="Column1420" dataDxfId="14953"/>
    <tableColumn id="1455" xr3:uid="{A6FC003F-11CE-4BA4-9A67-A46FE82392F1}" name="Column1421" dataDxfId="14952"/>
    <tableColumn id="1456" xr3:uid="{B0482845-E097-4347-8C8B-C5DB5C38E217}" name="Column1422" dataDxfId="14951"/>
    <tableColumn id="1457" xr3:uid="{A7F0FB21-761D-4BA5-A47D-BE856F47DA10}" name="Column1423" dataDxfId="14950"/>
    <tableColumn id="1458" xr3:uid="{4D23A922-3AE5-406E-88FB-1F47489603B5}" name="Column1424" dataDxfId="14949"/>
    <tableColumn id="1459" xr3:uid="{134A509D-DABD-47C2-8EDB-13D516BB7A32}" name="Column1425" dataDxfId="14948"/>
    <tableColumn id="1460" xr3:uid="{F2931D4C-F9D1-4B1E-BC34-08C0148E9571}" name="Column1426" dataDxfId="14947"/>
    <tableColumn id="1461" xr3:uid="{730D1D24-2645-4478-8B51-9D43200D321A}" name="Column1427" dataDxfId="14946"/>
    <tableColumn id="1462" xr3:uid="{60185A5F-70B3-4D49-94E7-7B44A68844D9}" name="Column1428" dataDxfId="14945"/>
    <tableColumn id="1463" xr3:uid="{4CF5AFFD-3BE1-470B-B22F-D4D3B6C5262E}" name="Column1429" dataDxfId="14944"/>
    <tableColumn id="1464" xr3:uid="{8159EBBF-C0DD-4C32-8971-EE213F1FACB3}" name="Column1430" dataDxfId="14943"/>
    <tableColumn id="1465" xr3:uid="{30305054-3FAE-4BA0-80B1-264BB6F6603E}" name="Column1431" dataDxfId="14942"/>
    <tableColumn id="1466" xr3:uid="{AEC9D54F-320A-4A75-982A-930261C9FF93}" name="Column1432" dataDxfId="14941"/>
    <tableColumn id="1467" xr3:uid="{7A2418A1-EE33-4AA3-9C29-E262F7CB2D2B}" name="Column1433" dataDxfId="14940"/>
    <tableColumn id="1468" xr3:uid="{4060F317-FA0C-48DB-A5C1-1A7830769398}" name="Column1434" dataDxfId="14939"/>
    <tableColumn id="1469" xr3:uid="{699FC222-F94D-43C9-9F48-B976EB066EE1}" name="Column1435" dataDxfId="14938"/>
    <tableColumn id="1470" xr3:uid="{D0C99162-ECDE-48B8-8BA5-33E4F42A3FE9}" name="Column1436" dataDxfId="14937"/>
    <tableColumn id="1471" xr3:uid="{48346C88-C407-47DD-972D-08B457A982EF}" name="Column1437" dataDxfId="14936"/>
    <tableColumn id="1472" xr3:uid="{9F7A3FED-FE5C-4BC3-9257-A0D328388D3C}" name="Column1438" dataDxfId="14935"/>
    <tableColumn id="1473" xr3:uid="{800F5B03-77F6-4B08-88B7-43F314AE08AB}" name="Column1439" dataDxfId="14934"/>
    <tableColumn id="1474" xr3:uid="{B11625D7-023F-4853-8A40-FC63D0CA62CC}" name="Column1440" dataDxfId="14933"/>
    <tableColumn id="1475" xr3:uid="{5B678027-5A11-42D1-83C6-59C9A816AE01}" name="Column1441" dataDxfId="14932"/>
    <tableColumn id="1476" xr3:uid="{8D5B3B1C-D68A-4164-84C0-DD01FB481EC7}" name="Column1442" dataDxfId="14931"/>
    <tableColumn id="1477" xr3:uid="{73B4D928-CA1F-469C-B2B7-CC95E735D1F2}" name="Column1443" dataDxfId="14930"/>
    <tableColumn id="1478" xr3:uid="{4D10DF97-2F56-45DD-87A2-DB008625F6C0}" name="Column1444" dataDxfId="14929"/>
    <tableColumn id="1479" xr3:uid="{8ECBDBA8-495B-43FF-9AFA-9D1EACC49134}" name="Column1445" dataDxfId="14928"/>
    <tableColumn id="1480" xr3:uid="{E75A88DD-D421-4D16-B607-58AAE9DF0213}" name="Column1446" dataDxfId="14927"/>
    <tableColumn id="1481" xr3:uid="{657EF16D-B9C4-4A1E-807C-3157CB910743}" name="Column1447" dataDxfId="14926"/>
    <tableColumn id="1482" xr3:uid="{E9418FE9-C63C-4484-8D16-15A14888D8F2}" name="Column1448" dataDxfId="14925"/>
    <tableColumn id="1483" xr3:uid="{77540D23-ECAE-4003-86A9-C9E904638EBF}" name="Column1449" dataDxfId="14924"/>
    <tableColumn id="1484" xr3:uid="{206E0404-C26D-49A7-82D7-6034F9E7BDC4}" name="Column1450" dataDxfId="14923"/>
    <tableColumn id="1485" xr3:uid="{03B569B7-8A9D-4A17-99A5-F0E74F9D9139}" name="Column1451" dataDxfId="14922"/>
    <tableColumn id="1486" xr3:uid="{165C0232-8E70-41B4-8F7F-071FF94AE663}" name="Column1452" dataDxfId="14921"/>
    <tableColumn id="1487" xr3:uid="{A2ADDEC5-561D-454B-AD6E-0DB91C9EFDA9}" name="Column1453" dataDxfId="14920"/>
    <tableColumn id="1488" xr3:uid="{A89F7A12-7EF7-42F4-B864-0E3A2132B55E}" name="Column1454" dataDxfId="14919"/>
    <tableColumn id="1489" xr3:uid="{03ED6F97-87F6-4E81-B915-DC97A8258CF3}" name="Column1455" dataDxfId="14918"/>
    <tableColumn id="1490" xr3:uid="{E5FDCE99-4EEE-4E2B-97D6-E39E5A5750E4}" name="Column1456" dataDxfId="14917"/>
    <tableColumn id="1491" xr3:uid="{082DE708-3C3B-40D5-BD25-95C1B45CFE7F}" name="Column1457" dataDxfId="14916"/>
    <tableColumn id="1492" xr3:uid="{8168C8D1-69C0-4F31-8767-DE74186BB841}" name="Column1458" dataDxfId="14915"/>
    <tableColumn id="1493" xr3:uid="{7FC7EAA3-4D53-4FF0-9B85-CF43CDF03937}" name="Column1459" dataDxfId="14914"/>
    <tableColumn id="1494" xr3:uid="{F1030A5C-9220-44B5-8B97-9C18061E2A3C}" name="Column1460" dataDxfId="14913"/>
    <tableColumn id="1495" xr3:uid="{2CD17D2F-3160-4D4A-8428-3CB2FB6E72A9}" name="Column1461" dataDxfId="14912"/>
    <tableColumn id="1496" xr3:uid="{0FF609E0-5093-48D7-9607-953E1F95B379}" name="Column1462" dataDxfId="14911"/>
    <tableColumn id="1497" xr3:uid="{D9A0934A-2D9A-46D0-9605-EB97DB4AADDE}" name="Column1463" dataDxfId="14910"/>
    <tableColumn id="1498" xr3:uid="{A24214BE-6728-463A-9912-F08EDF17F6AD}" name="Column1464" dataDxfId="14909"/>
    <tableColumn id="1499" xr3:uid="{176EF544-00D8-488A-82CB-46DF641CBB1F}" name="Column1465" dataDxfId="14908"/>
    <tableColumn id="1500" xr3:uid="{C0D8C523-EF0A-4CD9-B250-C0F7D66D0170}" name="Column1466" dataDxfId="14907"/>
    <tableColumn id="1501" xr3:uid="{E5E23481-FE30-448D-97C0-B528AA627B8D}" name="Column1467" dataDxfId="14906"/>
    <tableColumn id="1502" xr3:uid="{092B3D7B-3BCC-40C2-8171-B1AA1D0C4840}" name="Column1468" dataDxfId="14905"/>
    <tableColumn id="1503" xr3:uid="{42A19CD2-5A40-448F-BF09-BD207F03DFD9}" name="Column1469" dataDxfId="14904"/>
    <tableColumn id="1504" xr3:uid="{EA58980B-B288-4079-AF48-E2C53B49C081}" name="Column1470" dataDxfId="14903"/>
    <tableColumn id="1505" xr3:uid="{83B44AC5-2DF6-4326-AD10-A90BC1D38558}" name="Column1471" dataDxfId="14902"/>
    <tableColumn id="1506" xr3:uid="{928EC0E8-7581-43F1-807A-B89B747250FB}" name="Column1472" dataDxfId="14901"/>
    <tableColumn id="1507" xr3:uid="{DB08AFD9-B2DF-48BE-BD7D-57B9D4D93F7D}" name="Column1473" dataDxfId="14900"/>
    <tableColumn id="1508" xr3:uid="{61014B2A-E622-48BD-A4E6-7F4F23A50CF1}" name="Column1474" dataDxfId="14899"/>
    <tableColumn id="1509" xr3:uid="{1B091CD6-9002-4F95-BB63-BF1B4531BD6C}" name="Column1475" dataDxfId="14898"/>
    <tableColumn id="1510" xr3:uid="{349401B4-ACA4-4A86-AF9B-7D0C762F6BB1}" name="Column1476" dataDxfId="14897"/>
    <tableColumn id="1511" xr3:uid="{BBCDC596-6661-443F-A37F-2D296D1E8CB4}" name="Column1477" dataDxfId="14896"/>
    <tableColumn id="1512" xr3:uid="{795030DD-8AB3-4B8F-A395-94335DFBAA44}" name="Column1478" dataDxfId="14895"/>
    <tableColumn id="1513" xr3:uid="{53CD41AA-38F9-4687-9833-3B64E64BEA18}" name="Column1479" dataDxfId="14894"/>
    <tableColumn id="1514" xr3:uid="{E1DD6B69-299B-47EC-85EE-3E99DE9A7430}" name="Column1480" dataDxfId="14893"/>
    <tableColumn id="1515" xr3:uid="{856AEF5A-7DE7-487E-A340-A727556C3043}" name="Column1481" dataDxfId="14892"/>
    <tableColumn id="1516" xr3:uid="{A398D878-4C1A-4623-B021-40CD72D870EC}" name="Column1482" dataDxfId="14891"/>
    <tableColumn id="1517" xr3:uid="{3BCE86F0-05FA-421D-9F3D-30C2DB34EAEF}" name="Column1483" dataDxfId="14890"/>
    <tableColumn id="1518" xr3:uid="{E224E946-5AD4-4D11-A47E-71EB6A682954}" name="Column1484" dataDxfId="14889"/>
    <tableColumn id="1519" xr3:uid="{588E352C-C649-4760-B38B-0425239DD9B1}" name="Column1485" dataDxfId="14888"/>
    <tableColumn id="1520" xr3:uid="{DB408273-65CB-4F0D-ACF1-7429061E8AB8}" name="Column1486" dataDxfId="14887"/>
    <tableColumn id="1521" xr3:uid="{BA228515-98A3-4AA2-B34D-C71DE6146E9B}" name="Column1487" dataDxfId="14886"/>
    <tableColumn id="1522" xr3:uid="{38782333-522F-4D1F-8317-A41C57D50943}" name="Column1488" dataDxfId="14885"/>
    <tableColumn id="1523" xr3:uid="{736F67CE-4F0B-40C6-AD98-037E2DADEBFC}" name="Column1489" dataDxfId="14884"/>
    <tableColumn id="1524" xr3:uid="{0EF54E56-7D21-4A79-8779-DA8FB54E8B6C}" name="Column1490" dataDxfId="14883"/>
    <tableColumn id="1525" xr3:uid="{039C5A11-3114-4088-B67E-95273054B911}" name="Column1491" dataDxfId="14882"/>
    <tableColumn id="1526" xr3:uid="{986D6091-57FB-40B5-A7DD-7FB6A42832B1}" name="Column1492" dataDxfId="14881"/>
    <tableColumn id="1527" xr3:uid="{A0E200A6-8F93-4FA0-9570-6D14CE8AF180}" name="Column1493" dataDxfId="14880"/>
    <tableColumn id="1528" xr3:uid="{803337AE-01F4-4135-A822-DA25557A72BC}" name="Column1494" dataDxfId="14879"/>
    <tableColumn id="1529" xr3:uid="{6E3A7803-3BC0-4FBD-995F-0D8BD4D82F8C}" name="Column1495" dataDxfId="14878"/>
    <tableColumn id="1530" xr3:uid="{55E110A3-12FE-4B91-BA75-37ACB44DF439}" name="Column1496" dataDxfId="14877"/>
    <tableColumn id="1531" xr3:uid="{F94B5EEC-7A83-4166-B028-354F0636F59E}" name="Column1497" dataDxfId="14876"/>
    <tableColumn id="1532" xr3:uid="{BB69B5FB-90D4-40C6-8D80-0450342C52BB}" name="Column1498" dataDxfId="14875"/>
    <tableColumn id="1533" xr3:uid="{8B449C65-FC08-480C-8D53-9F6D944DAAD9}" name="Column1499" dataDxfId="14874"/>
    <tableColumn id="1534" xr3:uid="{CEAE4D80-E5DC-474B-ACEF-48F9769D93CA}" name="Column1500" dataDxfId="14873"/>
    <tableColumn id="1535" xr3:uid="{525C7513-D73A-4428-98A4-30C8E8C883B0}" name="Column1501" dataDxfId="14872"/>
    <tableColumn id="1536" xr3:uid="{6ED6FD50-DA9C-484F-BB3B-0975D0056947}" name="Column1502" dataDxfId="14871"/>
    <tableColumn id="1537" xr3:uid="{4BCB8B63-79C6-488C-81C0-7ECD5BE21D47}" name="Column1503" dataDxfId="14870"/>
    <tableColumn id="1538" xr3:uid="{F98A942C-D50D-4CF3-8933-65AC7ADDE23A}" name="Column1504" dataDxfId="14869"/>
    <tableColumn id="1539" xr3:uid="{963ADBA5-C2BA-4B09-81FF-A2B33D46B2D8}" name="Column1505" dataDxfId="14868"/>
    <tableColumn id="1540" xr3:uid="{242C3FF7-37F3-408D-AC4E-DFD637C152B2}" name="Column1506" dataDxfId="14867"/>
    <tableColumn id="1541" xr3:uid="{D9CDBF01-18BE-4012-B1C6-75D05AB7B0EB}" name="Column1507" dataDxfId="14866"/>
    <tableColumn id="1542" xr3:uid="{4C3D6832-CF46-478E-A8F0-7A712BBCE504}" name="Column1508" dataDxfId="14865"/>
    <tableColumn id="1543" xr3:uid="{54BE8684-9D24-48CB-944A-044F1693D1A7}" name="Column1509" dataDxfId="14864"/>
    <tableColumn id="1544" xr3:uid="{18EE2B89-50AD-41D5-8693-3DD93FF5598D}" name="Column1510" dataDxfId="14863"/>
    <tableColumn id="1545" xr3:uid="{377EE0C8-6812-43BD-8F42-F6B9123C0973}" name="Column1511" dataDxfId="14862"/>
    <tableColumn id="1546" xr3:uid="{9F157DD2-ABFF-406D-AE9D-A15FBBD4F87F}" name="Column1512" dataDxfId="14861"/>
    <tableColumn id="1547" xr3:uid="{59C39903-31E1-424A-9C60-65B9F15D90CF}" name="Column1513" dataDxfId="14860"/>
    <tableColumn id="1548" xr3:uid="{AB75ABC8-CCD7-4F4E-B63C-E00958F70581}" name="Column1514" dataDxfId="14859"/>
    <tableColumn id="1549" xr3:uid="{AA9F873F-E456-40EF-8463-E63B7D5A90CF}" name="Column1515" dataDxfId="14858"/>
    <tableColumn id="1550" xr3:uid="{ABF464EB-7DA0-4532-A2DD-B80B1F406B44}" name="Column1516" dataDxfId="14857"/>
    <tableColumn id="1551" xr3:uid="{C9CFAFBC-33F1-4C1E-BBBB-B2EE5F6660E5}" name="Column1517" dataDxfId="14856"/>
    <tableColumn id="1552" xr3:uid="{171D3B62-7FF7-4FD4-8136-42218C537F22}" name="Column1518" dataDxfId="14855"/>
    <tableColumn id="1553" xr3:uid="{3F880D07-9A39-4924-A9C1-064B5562C4BA}" name="Column1519" dataDxfId="14854"/>
    <tableColumn id="1554" xr3:uid="{981EFA4C-D1FB-47C1-A3D7-4AEB65D45FD2}" name="Column1520" dataDxfId="14853"/>
    <tableColumn id="1555" xr3:uid="{15A7CBD2-A62B-4EB2-9D4A-62B1DA6AC31A}" name="Column1521" dataDxfId="14852"/>
    <tableColumn id="1556" xr3:uid="{00F473AD-EA60-475E-AC7A-A3F64529ADE0}" name="Column1522" dataDxfId="14851"/>
    <tableColumn id="1557" xr3:uid="{C9EE6663-E88E-43C2-84DB-D8A0FCA1B775}" name="Column1523" dataDxfId="14850"/>
    <tableColumn id="1558" xr3:uid="{5BB45EC7-DF9A-4F0C-9AA6-FA3C0A7D0673}" name="Column1524" dataDxfId="14849"/>
    <tableColumn id="1559" xr3:uid="{0B5055E6-AD68-4133-8390-340E0174DB40}" name="Column1525" dataDxfId="14848"/>
    <tableColumn id="1560" xr3:uid="{1404D9F9-6C46-461F-96D8-4AC4D0E2C8FD}" name="Column1526" dataDxfId="14847"/>
    <tableColumn id="1561" xr3:uid="{3D034736-6719-41BE-B67E-C940B3B7EC2B}" name="Column1527" dataDxfId="14846"/>
    <tableColumn id="1562" xr3:uid="{0D31AD57-385B-460D-92B1-65E3E4BE418A}" name="Column1528" dataDxfId="14845"/>
    <tableColumn id="1563" xr3:uid="{5E2B18E6-0B58-4E10-8C0E-93DEFF0246F8}" name="Column1529" dataDxfId="14844"/>
    <tableColumn id="1564" xr3:uid="{07FFF388-8C60-477E-9896-4FCCE345BDA5}" name="Column1530" dataDxfId="14843"/>
    <tableColumn id="1565" xr3:uid="{92A7B37D-400A-40B9-A343-D9B0DC749DA9}" name="Column1531" dataDxfId="14842"/>
    <tableColumn id="1566" xr3:uid="{274AA8EB-7385-4849-B5B2-ABBDA5CA2C15}" name="Column1532" dataDxfId="14841"/>
    <tableColumn id="1567" xr3:uid="{0DACB2FA-08D5-49E4-91BE-666169CAB2F5}" name="Column1533" dataDxfId="14840"/>
    <tableColumn id="1568" xr3:uid="{28DBFA0D-1ECE-4794-A3B3-4FC62663063A}" name="Column1534" dataDxfId="14839"/>
    <tableColumn id="1569" xr3:uid="{5EE82B48-EF05-4C7F-A88D-3D692F2F990F}" name="Column1535" dataDxfId="14838"/>
    <tableColumn id="1570" xr3:uid="{1172E76D-1CBD-440E-94FE-40209FD0C524}" name="Column1536" dataDxfId="14837"/>
    <tableColumn id="1571" xr3:uid="{4A2B672A-6606-4D4B-93EA-16BE923082A4}" name="Column1537" dataDxfId="14836"/>
    <tableColumn id="1572" xr3:uid="{31C87AD2-B99B-4449-A377-D5515F682D72}" name="Column1538" dataDxfId="14835"/>
    <tableColumn id="1573" xr3:uid="{B8AF5977-CAA0-493C-BA61-23DB7AB4FB85}" name="Column1539" dataDxfId="14834"/>
    <tableColumn id="1574" xr3:uid="{A631D93A-2560-43A3-9E6C-B1DDCEBCD8FC}" name="Column1540" dataDxfId="14833"/>
    <tableColumn id="1575" xr3:uid="{C247EBA3-C8D8-4FF4-B2AF-8CD9E70D2CD4}" name="Column1541" dataDxfId="14832"/>
    <tableColumn id="1576" xr3:uid="{BB29D119-01DC-4D0E-84A0-8D54893C26C3}" name="Column1542" dataDxfId="14831"/>
    <tableColumn id="1577" xr3:uid="{58B9950A-E937-4DD1-AD96-48EC496C5661}" name="Column1543" dataDxfId="14830"/>
    <tableColumn id="1578" xr3:uid="{BB72DEF0-3A48-4F47-94CA-B48872BCAE61}" name="Column1544" dataDxfId="14829"/>
    <tableColumn id="1579" xr3:uid="{64C10B43-FFA9-46C1-A9F5-315036919D2B}" name="Column1545" dataDxfId="14828"/>
    <tableColumn id="1580" xr3:uid="{023B4946-531E-4D35-8FEC-FBA6AEC3E9C8}" name="Column1546" dataDxfId="14827"/>
    <tableColumn id="1581" xr3:uid="{7E2691A2-05B5-4467-BD40-DF14F1F15FC8}" name="Column1547" dataDxfId="14826"/>
    <tableColumn id="1582" xr3:uid="{4E514CC5-6C27-4A35-8AD5-2997D6F6F3C7}" name="Column1548" dataDxfId="14825"/>
    <tableColumn id="1583" xr3:uid="{DA513EB5-C1E9-45E1-89AB-3879178269AE}" name="Column1549" dataDxfId="14824"/>
    <tableColumn id="1584" xr3:uid="{DE698B06-509F-49D6-9287-5898E9431896}" name="Column1550" dataDxfId="14823"/>
    <tableColumn id="1585" xr3:uid="{DC784243-D9BE-4AA1-AD83-8B745B0F808F}" name="Column1551" dataDxfId="14822"/>
    <tableColumn id="1586" xr3:uid="{4C1FE5BD-3707-4BE2-9F2B-6A659B235708}" name="Column1552" dataDxfId="14821"/>
    <tableColumn id="1587" xr3:uid="{161A9CAC-3AEF-4502-B700-647BAB586A6E}" name="Column1553" dataDxfId="14820"/>
    <tableColumn id="1588" xr3:uid="{FB465AA6-619C-42B1-BC2A-72662CB2FD06}" name="Column1554" dataDxfId="14819"/>
    <tableColumn id="1589" xr3:uid="{3AF0CE72-ED6D-49D3-B22C-9B5F416B87EC}" name="Column1555" dataDxfId="14818"/>
    <tableColumn id="1590" xr3:uid="{7322BE32-3F29-478B-B5FC-9EA413CB4D20}" name="Column1556" dataDxfId="14817"/>
    <tableColumn id="1591" xr3:uid="{6F2193EE-5270-4F54-B6EA-CA326E55A426}" name="Column1557" dataDxfId="14816"/>
    <tableColumn id="1592" xr3:uid="{25160DDE-4943-47B1-86C3-32762075D322}" name="Column1558" dataDxfId="14815"/>
    <tableColumn id="1593" xr3:uid="{E0175086-3CE1-4F9C-8350-7AC7BA3353DD}" name="Column1559" dataDxfId="14814"/>
    <tableColumn id="1594" xr3:uid="{8EF58535-BF52-4086-9DE9-711662F5933B}" name="Column1560" dataDxfId="14813"/>
    <tableColumn id="1595" xr3:uid="{DBC198BD-3EEC-4016-89F9-3DDD3E2C2B35}" name="Column1561" dataDxfId="14812"/>
    <tableColumn id="1596" xr3:uid="{A76C943F-4C03-4E5C-A30B-EDF3F022ACC0}" name="Column1562" dataDxfId="14811"/>
    <tableColumn id="1597" xr3:uid="{66BBD9A4-DD6C-4628-BCAF-E5F78AFB5A11}" name="Column1563" dataDxfId="14810"/>
    <tableColumn id="1598" xr3:uid="{9D39E5D4-8660-4BBB-9C58-A0348D8AE08E}" name="Column1564" dataDxfId="14809"/>
    <tableColumn id="1599" xr3:uid="{5490B04C-CE33-4F0A-898A-D3CBBA1BB5D9}" name="Column1565" dataDxfId="14808"/>
    <tableColumn id="1600" xr3:uid="{27ED0AB4-1A46-454D-8FFA-8D025B8C287B}" name="Column1566" dataDxfId="14807"/>
    <tableColumn id="1601" xr3:uid="{7593A346-06F7-48BE-8B7B-1C936EB82045}" name="Column1567" dataDxfId="14806"/>
    <tableColumn id="1602" xr3:uid="{88635FC9-C830-43CF-9F51-7A70FCAAB671}" name="Column1568" dataDxfId="14805"/>
    <tableColumn id="1603" xr3:uid="{6CF96FAB-3FB0-40DA-A95F-C1614D98BA64}" name="Column1569" dataDxfId="14804"/>
    <tableColumn id="1604" xr3:uid="{EE3326FE-CDC8-483F-A1E3-FB1BC3AEFD67}" name="Column1570" dataDxfId="14803"/>
    <tableColumn id="1605" xr3:uid="{932D85B3-0343-4674-996F-D92B657F1BF8}" name="Column1571" dataDxfId="14802"/>
    <tableColumn id="1606" xr3:uid="{47CCC9F4-538F-4E29-9459-31E454F44DE2}" name="Column1572" dataDxfId="14801"/>
    <tableColumn id="1607" xr3:uid="{AF243C8E-6338-4D9B-BDA9-C785EC7A61A1}" name="Column1573" dataDxfId="14800"/>
    <tableColumn id="1608" xr3:uid="{F80557EA-F518-4602-B450-FD6A50996EF0}" name="Column1574" dataDxfId="14799"/>
    <tableColumn id="1609" xr3:uid="{964B9DE9-CBCF-44C6-9DF6-7B1E92C70783}" name="Column1575" dataDxfId="14798"/>
    <tableColumn id="1610" xr3:uid="{9582A96A-E246-41BD-A9DD-F8FACBD9F932}" name="Column1576" dataDxfId="14797"/>
    <tableColumn id="1611" xr3:uid="{E063ABD9-DDAA-486E-9954-0155748C6CA9}" name="Column1577" dataDxfId="14796"/>
    <tableColumn id="1612" xr3:uid="{229608B8-7A57-4210-8ABD-1CC7BB7BD68A}" name="Column1578" dataDxfId="14795"/>
    <tableColumn id="1613" xr3:uid="{A8AEFA97-151A-4638-AED6-0266DD9CCD32}" name="Column1579" dataDxfId="14794"/>
    <tableColumn id="1614" xr3:uid="{BE537DC6-4329-4FD3-AC45-A4C194EA996B}" name="Column1580" dataDxfId="14793"/>
    <tableColumn id="1615" xr3:uid="{8A086A72-139B-4694-BA45-DC6101CF9F53}" name="Column1581" dataDxfId="14792"/>
    <tableColumn id="1616" xr3:uid="{DC792901-099C-48ED-B6A2-9499C49D009A}" name="Column1582" dataDxfId="14791"/>
    <tableColumn id="1617" xr3:uid="{9A1BE2D7-3366-4AD6-BEDD-3343FC3E6A7C}" name="Column1583" dataDxfId="14790"/>
    <tableColumn id="1618" xr3:uid="{1D7EA194-CE63-42F1-8FE5-F383CFF34B69}" name="Column1584" dataDxfId="14789"/>
    <tableColumn id="1619" xr3:uid="{2B1D34A1-1F67-41B5-A7AA-238AA12F15ED}" name="Column1585" dataDxfId="14788"/>
    <tableColumn id="1620" xr3:uid="{65350743-F752-4CF5-B21C-CD80586A1C06}" name="Column1586" dataDxfId="14787"/>
    <tableColumn id="1621" xr3:uid="{41F66176-CDDD-4C64-A704-B8E428B25DF6}" name="Column1587" dataDxfId="14786"/>
    <tableColumn id="1622" xr3:uid="{55396F47-8C84-481A-AA2D-DCD117DD7C21}" name="Column1588" dataDxfId="14785"/>
    <tableColumn id="1623" xr3:uid="{D94423CF-4934-431F-A92E-129CEFC29151}" name="Column1589" dataDxfId="14784"/>
    <tableColumn id="1624" xr3:uid="{A423EBC3-22FC-47EE-A9BE-1A6084FD0891}" name="Column1590" dataDxfId="14783"/>
    <tableColumn id="1625" xr3:uid="{3B18E306-1246-40FC-AE0B-F7E898B9318C}" name="Column1591" dataDxfId="14782"/>
    <tableColumn id="1626" xr3:uid="{E5B34D0D-9037-4C80-9C94-A7898FE20AC3}" name="Column1592" dataDxfId="14781"/>
    <tableColumn id="1627" xr3:uid="{4CBD7D58-9CEB-45B2-BC96-04D1FF3EEE4E}" name="Column1593" dataDxfId="14780"/>
    <tableColumn id="1628" xr3:uid="{A70B3BAB-1998-4CC5-8621-EBA72D9DA8B4}" name="Column1594" dataDxfId="14779"/>
    <tableColumn id="1629" xr3:uid="{7BB01BE3-3267-4B5C-A99A-45EE8542A4A5}" name="Column1595" dataDxfId="14778"/>
    <tableColumn id="1630" xr3:uid="{64AD8B31-F1FD-48B9-A076-11C92FA54686}" name="Column1596" dataDxfId="14777"/>
    <tableColumn id="1631" xr3:uid="{1F799330-F19A-4087-A01C-FEEE745A9FA3}" name="Column1597" dataDxfId="14776"/>
    <tableColumn id="1632" xr3:uid="{7D491794-8C5B-483A-B73E-E7FBA10479AE}" name="Column1598" dataDxfId="14775"/>
    <tableColumn id="1633" xr3:uid="{60BF6175-A584-4FB0-81E0-454155031249}" name="Column1599" dataDxfId="14774"/>
    <tableColumn id="1634" xr3:uid="{F578F1AF-8EBD-4651-AEC8-74EDF447350A}" name="Column1600" dataDxfId="14773"/>
    <tableColumn id="1635" xr3:uid="{60F9465C-4D4E-4D0A-B090-73CFE9B5F038}" name="Column1601" dataDxfId="14772"/>
    <tableColumn id="1636" xr3:uid="{0C279DC6-DB1B-4469-8B0E-851DD1584350}" name="Column1602" dataDxfId="14771"/>
    <tableColumn id="1637" xr3:uid="{5FAF6E00-AF69-435F-A3C9-B31EC77E6334}" name="Column1603" dataDxfId="14770"/>
    <tableColumn id="1638" xr3:uid="{21068A47-8250-41F8-BB02-15C9809887BE}" name="Column1604" dataDxfId="14769"/>
    <tableColumn id="1639" xr3:uid="{30401A73-04AE-4A18-B87D-DC5089D17D9B}" name="Column1605" dataDxfId="14768"/>
    <tableColumn id="1640" xr3:uid="{94A61712-825B-48C6-9B8A-A0B418E937ED}" name="Column1606" dataDxfId="14767"/>
    <tableColumn id="1641" xr3:uid="{E2D7ED2F-C714-4D2B-BA1A-1FC37AEE03D2}" name="Column1607" dataDxfId="14766"/>
    <tableColumn id="1642" xr3:uid="{FB6D8FBD-6A26-498B-BB6C-723507789F78}" name="Column1608" dataDxfId="14765"/>
    <tableColumn id="1643" xr3:uid="{7F4D61B1-5CD3-4FA0-98A3-23EE5B052282}" name="Column1609" dataDxfId="14764"/>
    <tableColumn id="1644" xr3:uid="{A2F409E3-FD68-462C-AA4A-A2D668E4EC4D}" name="Column1610" dataDxfId="14763"/>
    <tableColumn id="1645" xr3:uid="{B09FE44B-CF96-4A90-996C-EDD5988AA6E8}" name="Column1611" dataDxfId="14762"/>
    <tableColumn id="1646" xr3:uid="{698FC54C-58DD-4682-90D6-A73FCC03466D}" name="Column1612" dataDxfId="14761"/>
    <tableColumn id="1647" xr3:uid="{400B9829-A2C4-4C43-9170-88E158AF0337}" name="Column1613" dataDxfId="14760"/>
    <tableColumn id="1648" xr3:uid="{F8D74744-28CA-497A-84F3-C9FF2FDA9D23}" name="Column1614" dataDxfId="14759"/>
    <tableColumn id="1649" xr3:uid="{37024F4A-5D43-4E8B-BF6C-CB44421824FC}" name="Column1615" dataDxfId="14758"/>
    <tableColumn id="1650" xr3:uid="{43DEFD1F-CBC0-4DB8-8E56-A2C82F39EA6E}" name="Column1616" dataDxfId="14757"/>
    <tableColumn id="1651" xr3:uid="{23376200-8715-40EA-A45A-988331E477B9}" name="Column1617" dataDxfId="14756"/>
    <tableColumn id="1652" xr3:uid="{C7F19896-992E-4512-B628-1A764D9BBA5D}" name="Column1618" dataDxfId="14755"/>
    <tableColumn id="1653" xr3:uid="{C313DE19-B81A-4429-83DB-CA54917C1183}" name="Column1619" dataDxfId="14754"/>
    <tableColumn id="1654" xr3:uid="{0BB79E88-31B0-4309-9F8F-B9BD05C727BA}" name="Column1620" dataDxfId="14753"/>
    <tableColumn id="1655" xr3:uid="{10A1906E-6BE5-487A-ABA9-C0C54370D9FE}" name="Column1621" dataDxfId="14752"/>
    <tableColumn id="1656" xr3:uid="{FEFE177D-B09D-425B-A4AC-10AEAA2495DA}" name="Column1622" dataDxfId="14751"/>
    <tableColumn id="1657" xr3:uid="{E011B2F6-6F87-4A57-AEE6-910CB9DFC6B8}" name="Column1623" dataDxfId="14750"/>
    <tableColumn id="1658" xr3:uid="{15361DEB-722B-4A8D-B14A-38B438295C3E}" name="Column1624" dataDxfId="14749"/>
    <tableColumn id="1659" xr3:uid="{95331B37-7253-4786-8754-A919D283DB94}" name="Column1625" dataDxfId="14748"/>
    <tableColumn id="1660" xr3:uid="{CEE3DB20-EA4B-4A3E-B36F-6DEAFF8CBB8D}" name="Column1626" dataDxfId="14747"/>
    <tableColumn id="1661" xr3:uid="{D94E8425-8976-48EE-B410-FAFD02628FD1}" name="Column1627" dataDxfId="14746"/>
    <tableColumn id="1662" xr3:uid="{13F0DA94-BC32-4C49-9678-92913925E834}" name="Column1628" dataDxfId="14745"/>
    <tableColumn id="1663" xr3:uid="{19F32F87-2B2D-43B1-B59E-AF62162BF0CB}" name="Column1629" dataDxfId="14744"/>
    <tableColumn id="1664" xr3:uid="{856F9F86-1C6F-42CD-996D-C17ED0241C22}" name="Column1630" dataDxfId="14743"/>
    <tableColumn id="1665" xr3:uid="{4311AE50-627E-4383-8465-01959098ADDF}" name="Column1631" dataDxfId="14742"/>
    <tableColumn id="1666" xr3:uid="{7DE73B74-B24A-45D7-AED6-309406CEF741}" name="Column1632" dataDxfId="14741"/>
    <tableColumn id="1667" xr3:uid="{3947B452-B1B3-4A8D-92B4-5C93490658D1}" name="Column1633" dataDxfId="14740"/>
    <tableColumn id="1668" xr3:uid="{6FFEB1CB-38E2-4452-9818-77469F047908}" name="Column1634" dataDxfId="14739"/>
    <tableColumn id="1669" xr3:uid="{B851272A-5AAF-4253-A1BE-5F21990699AF}" name="Column1635" dataDxfId="14738"/>
    <tableColumn id="1670" xr3:uid="{44328691-A4A4-443B-B7B7-E43F8CE4BB61}" name="Column1636" dataDxfId="14737"/>
    <tableColumn id="1671" xr3:uid="{6D2C05E8-A6A3-45FA-A372-5CF5C23C334D}" name="Column1637" dataDxfId="14736"/>
    <tableColumn id="1672" xr3:uid="{D3AAD687-B179-4D64-A27E-0DACDB21BFDC}" name="Column1638" dataDxfId="14735"/>
    <tableColumn id="1673" xr3:uid="{6FF4CC36-7052-4E7D-89C5-F377BB9D5207}" name="Column1639" dataDxfId="14734"/>
    <tableColumn id="1674" xr3:uid="{BE1F8519-6F9F-42AD-8860-6D8DA5B1FEDF}" name="Column1640" dataDxfId="14733"/>
    <tableColumn id="1675" xr3:uid="{5DBAB1B7-F198-4566-B75E-F664196A9C6F}" name="Column1641" dataDxfId="14732"/>
    <tableColumn id="1676" xr3:uid="{967AE8B9-4638-4055-872D-1D1851D6B6E1}" name="Column1642" dataDxfId="14731"/>
    <tableColumn id="1677" xr3:uid="{DC0F9617-5D1E-4E2F-B931-E454C12F205A}" name="Column1643" dataDxfId="14730"/>
    <tableColumn id="1678" xr3:uid="{6A8BDEC4-C8BE-4DC3-8167-C610015EEBE5}" name="Column1644" dataDxfId="14729"/>
    <tableColumn id="1679" xr3:uid="{E8380126-73A7-49C3-A23C-AA698D3A2ED3}" name="Column1645" dataDxfId="14728"/>
    <tableColumn id="1680" xr3:uid="{E5B50AB8-5115-467E-8CDA-9FBDAFE6EE3E}" name="Column1646" dataDxfId="14727"/>
    <tableColumn id="1681" xr3:uid="{570EC4CC-FA6A-4EEE-A3E9-82E4731E54AD}" name="Column1647" dataDxfId="14726"/>
    <tableColumn id="1682" xr3:uid="{CB01749C-AAE5-4C3A-8280-B018EE2BB3D5}" name="Column1648" dataDxfId="14725"/>
    <tableColumn id="1683" xr3:uid="{3EF17DEF-7C05-4F40-98C5-1B798289D2F2}" name="Column1649" dataDxfId="14724"/>
    <tableColumn id="1684" xr3:uid="{BC582937-49E0-4C3D-9087-0C8B22F5C18E}" name="Column1650" dataDxfId="14723"/>
    <tableColumn id="1685" xr3:uid="{13985B11-F5E3-42FB-B576-2FD3705867F1}" name="Column1651" dataDxfId="14722"/>
    <tableColumn id="1686" xr3:uid="{3CC9A265-CD7D-4030-A213-13F166F1EE57}" name="Column1652" dataDxfId="14721"/>
    <tableColumn id="1687" xr3:uid="{842C9C67-B8AF-428C-BE11-DD6CAC15AF92}" name="Column1653" dataDxfId="14720"/>
    <tableColumn id="1688" xr3:uid="{28677DEB-FBB6-4EB8-9B7F-FB729131500E}" name="Column1654" dataDxfId="14719"/>
    <tableColumn id="1689" xr3:uid="{F1A262F6-B967-47D4-B3C5-4B9DEABEA0FA}" name="Column1655" dataDxfId="14718"/>
    <tableColumn id="1690" xr3:uid="{9D22D948-2D4F-4BBA-96C3-2BE895F431EB}" name="Column1656" dataDxfId="14717"/>
    <tableColumn id="1691" xr3:uid="{60DF381A-DE74-489E-9CEC-AA4ACD23F196}" name="Column1657" dataDxfId="14716"/>
    <tableColumn id="1692" xr3:uid="{383183E8-23FB-4036-A6E5-BC9F66D06450}" name="Column1658" dataDxfId="14715"/>
    <tableColumn id="1693" xr3:uid="{D7E04CF1-8322-40F8-B77D-0E4D82275938}" name="Column1659" dataDxfId="14714"/>
    <tableColumn id="1694" xr3:uid="{0482AFAE-EEB8-48E2-8F05-AC4EC0B413F3}" name="Column1660" dataDxfId="14713"/>
    <tableColumn id="1695" xr3:uid="{D06DF3D0-5629-423F-8A94-860C5C33F984}" name="Column1661" dataDxfId="14712"/>
    <tableColumn id="1696" xr3:uid="{7354CECD-ACCF-4A5F-843D-CB0ADA49CC88}" name="Column1662" dataDxfId="14711"/>
    <tableColumn id="1697" xr3:uid="{2189D2DB-C328-4A78-9D2D-31B2732C7DAE}" name="Column1663" dataDxfId="14710"/>
    <tableColumn id="1698" xr3:uid="{8FE14D54-2614-4462-A98F-B04FECD30C01}" name="Column1664" dataDxfId="14709"/>
    <tableColumn id="1699" xr3:uid="{2D8DEC96-D1B6-46EA-9562-16B16F04B1D2}" name="Column1665" dataDxfId="14708"/>
    <tableColumn id="1700" xr3:uid="{502B8D09-5743-496F-8480-4351D2D7B0E2}" name="Column1666" dataDxfId="14707"/>
    <tableColumn id="1701" xr3:uid="{96C5E8F6-7BBD-49E4-90F1-C6375B9E1F3E}" name="Column1667" dataDxfId="14706"/>
    <tableColumn id="1702" xr3:uid="{BD6FAC49-E9A3-4227-9925-D99DBA61FC8C}" name="Column1668" dataDxfId="14705"/>
    <tableColumn id="1703" xr3:uid="{B7BC2F99-8197-4D6D-BF4B-36A6519FDC83}" name="Column1669" dataDxfId="14704"/>
    <tableColumn id="1704" xr3:uid="{A68206F2-EFE9-42E2-B333-CF59D6CB6EC6}" name="Column1670" dataDxfId="14703"/>
    <tableColumn id="1705" xr3:uid="{E895DDBE-C8C1-407F-A9EB-6DCE537F4C1A}" name="Column1671" dataDxfId="14702"/>
    <tableColumn id="1706" xr3:uid="{845D49F9-DD63-46DF-8252-8A79C1E40E64}" name="Column1672" dataDxfId="14701"/>
    <tableColumn id="1707" xr3:uid="{33BE4CE7-D683-4D4C-B475-40334924E9A4}" name="Column1673" dataDxfId="14700"/>
    <tableColumn id="1708" xr3:uid="{0E86BE8C-1E7D-45DF-A10A-C919F20E1BCD}" name="Column1674" dataDxfId="14699"/>
    <tableColumn id="1709" xr3:uid="{0DF501E9-3B40-4033-A8AE-CF7227C2A2E2}" name="Column1675" dataDxfId="14698"/>
    <tableColumn id="1710" xr3:uid="{2ACFA830-90BD-420E-A39B-6CA611CC3897}" name="Column1676" dataDxfId="14697"/>
    <tableColumn id="1711" xr3:uid="{9F2A0591-18B5-42E7-B826-F113108114EF}" name="Column1677" dataDxfId="14696"/>
    <tableColumn id="1712" xr3:uid="{BBCC36E3-CF1C-49F3-839D-CD345CC7C51F}" name="Column1678" dataDxfId="14695"/>
    <tableColumn id="1713" xr3:uid="{0984657C-7380-4911-AB98-7CCEC318A835}" name="Column1679" dataDxfId="14694"/>
    <tableColumn id="1714" xr3:uid="{407F76BC-20B7-430B-B795-90DF9B82C570}" name="Column1680" dataDxfId="14693"/>
    <tableColumn id="1715" xr3:uid="{DEFEE554-1D81-453E-971D-EBEF572B1E57}" name="Column1681" dataDxfId="14692"/>
    <tableColumn id="1716" xr3:uid="{577E2033-1F68-41BB-9CA7-0AC03B09992C}" name="Column1682" dataDxfId="14691"/>
    <tableColumn id="1717" xr3:uid="{19D0EB70-957B-4515-AFDB-3F8EA04349C7}" name="Column1683" dataDxfId="14690"/>
    <tableColumn id="1718" xr3:uid="{78F4B952-781F-4CA4-8617-4ECB42BF43DA}" name="Column1684" dataDxfId="14689"/>
    <tableColumn id="1719" xr3:uid="{48EA55F8-80A7-4D8A-B6C2-5381A5171ABC}" name="Column1685" dataDxfId="14688"/>
    <tableColumn id="1720" xr3:uid="{57F331A7-052D-4245-B9EB-2D972928FD7E}" name="Column1686" dataDxfId="14687"/>
    <tableColumn id="1721" xr3:uid="{D748CEE5-EBD3-4CD0-85D4-C32586EFF961}" name="Column1687" dataDxfId="14686"/>
    <tableColumn id="1722" xr3:uid="{4D24E6E1-459A-4508-94AB-6285545BCBAE}" name="Column1688" dataDxfId="14685"/>
    <tableColumn id="1723" xr3:uid="{2F3B8DCD-885A-4998-BC4A-1D471B796FF8}" name="Column1689" dataDxfId="14684"/>
    <tableColumn id="1724" xr3:uid="{E5E4645A-8C20-48B0-992E-BDE9997DD735}" name="Column1690" dataDxfId="14683"/>
    <tableColumn id="1725" xr3:uid="{A645EEBA-F38E-49BA-99DC-CF8E001DA3A7}" name="Column1691" dataDxfId="14682"/>
    <tableColumn id="1726" xr3:uid="{22EBA26B-65B5-4147-9068-3D1182EF01B0}" name="Column1692" dataDxfId="14681"/>
    <tableColumn id="1727" xr3:uid="{0E68D8EA-DE36-4313-AB4C-E2A5B4171E3D}" name="Column1693" dataDxfId="14680"/>
    <tableColumn id="1728" xr3:uid="{E144ACD7-0638-457D-9BD1-1A6677D346AD}" name="Column1694" dataDxfId="14679"/>
    <tableColumn id="1729" xr3:uid="{0FBFE067-AA62-461D-96AB-77AE96E459E4}" name="Column1695" dataDxfId="14678"/>
    <tableColumn id="1730" xr3:uid="{843266CD-4D15-45D4-8691-57D1FC88E6BF}" name="Column1696" dataDxfId="14677"/>
    <tableColumn id="1731" xr3:uid="{89BD8B59-56F4-4F2F-B537-9362C82ED571}" name="Column1697" dataDxfId="14676"/>
    <tableColumn id="1732" xr3:uid="{FFB62590-1FE5-4655-BF81-B08805757DCB}" name="Column1698" dataDxfId="14675"/>
    <tableColumn id="1733" xr3:uid="{A7300C25-33E9-4E27-ADF8-62E8B5A98483}" name="Column1699" dataDxfId="14674"/>
    <tableColumn id="1734" xr3:uid="{4ACFF3DE-5757-4086-89B8-C24558ABE777}" name="Column1700" dataDxfId="14673"/>
    <tableColumn id="1735" xr3:uid="{5BB59B3F-5F4A-4DBD-AC61-D1D05937FAE4}" name="Column1701" dataDxfId="14672"/>
    <tableColumn id="1736" xr3:uid="{B3B7501E-DA8C-4015-8D77-E9390D8558F3}" name="Column1702" dataDxfId="14671"/>
    <tableColumn id="1737" xr3:uid="{28CB07D5-6013-4CBE-B7AB-5B4EDDA0A7A0}" name="Column1703" dataDxfId="14670"/>
    <tableColumn id="1738" xr3:uid="{EF492F13-AD17-4A1E-B485-E2C8051C25D3}" name="Column1704" dataDxfId="14669"/>
    <tableColumn id="1739" xr3:uid="{64F77D2E-4A2C-4067-A2AB-DB7E32AAE864}" name="Column1705" dataDxfId="14668"/>
    <tableColumn id="1740" xr3:uid="{4189BF8E-BC19-429B-9513-D231FA683901}" name="Column1706" dataDxfId="14667"/>
    <tableColumn id="1741" xr3:uid="{CE97DEE9-4316-4DA5-8E9D-739E3D704BAA}" name="Column1707" dataDxfId="14666"/>
    <tableColumn id="1742" xr3:uid="{CD61EC2B-B332-4E37-A8A5-9B26FEA43460}" name="Column1708" dataDxfId="14665"/>
    <tableColumn id="1743" xr3:uid="{E938C982-E968-4913-8CCC-60655FB346D6}" name="Column1709" dataDxfId="14664"/>
    <tableColumn id="1744" xr3:uid="{E3C8D2F9-8E26-4042-A0F5-7986E59D76AC}" name="Column1710" dataDxfId="14663"/>
    <tableColumn id="1745" xr3:uid="{6D58E928-DDE5-4D14-A820-4D3242D10C0B}" name="Column1711" dataDxfId="14662"/>
    <tableColumn id="1746" xr3:uid="{42527655-FC02-41B4-868E-6714C7D7CAD8}" name="Column1712" dataDxfId="14661"/>
    <tableColumn id="1747" xr3:uid="{B0A67A9C-2E3F-42F3-9423-F646ABEEF256}" name="Column1713" dataDxfId="14660"/>
    <tableColumn id="1748" xr3:uid="{54872601-DA93-446A-B239-17D0FDA97A26}" name="Column1714" dataDxfId="14659"/>
    <tableColumn id="1749" xr3:uid="{6B4A1CD8-AF8F-421B-9D04-8A70ADC6A974}" name="Column1715" dataDxfId="14658"/>
    <tableColumn id="1750" xr3:uid="{989D2C71-9A74-4009-8A18-61890DEA7D65}" name="Column1716" dataDxfId="14657"/>
    <tableColumn id="1751" xr3:uid="{B7E66C2D-56BA-4190-8FE1-6156886F28DA}" name="Column1717" dataDxfId="14656"/>
    <tableColumn id="1752" xr3:uid="{EB688F42-CCBE-41E3-9156-34DCC3A5B90C}" name="Column1718" dataDxfId="14655"/>
    <tableColumn id="1753" xr3:uid="{6CD18FBA-0D90-4C23-A1CD-A6B158241097}" name="Column1719" dataDxfId="14654"/>
    <tableColumn id="1754" xr3:uid="{1A753A57-70CA-44D1-8AD4-77CAB370333C}" name="Column1720" dataDxfId="14653"/>
    <tableColumn id="1755" xr3:uid="{FBFA8F8D-598F-448A-995C-4DAAF56DB1A7}" name="Column1721" dataDxfId="14652"/>
    <tableColumn id="1756" xr3:uid="{A49DF3AC-C8D4-48A4-A296-3949912BE737}" name="Column1722" dataDxfId="14651"/>
    <tableColumn id="1757" xr3:uid="{E886E6C6-D865-4867-929F-B9365B655329}" name="Column1723" dataDxfId="14650"/>
    <tableColumn id="1758" xr3:uid="{6CB11268-CED4-4D1E-A09F-1D6736AE8F4D}" name="Column1724" dataDxfId="14649"/>
    <tableColumn id="1759" xr3:uid="{F66CA910-F0B5-4A9D-B5FB-B0E1C8334694}" name="Column1725" dataDxfId="14648"/>
    <tableColumn id="1760" xr3:uid="{BA5C02B2-6ECB-4945-B626-516BD98F5B8B}" name="Column1726" dataDxfId="14647"/>
    <tableColumn id="1761" xr3:uid="{7C7BB921-6363-4D4D-8E28-0BB93D7E2DE4}" name="Column1727" dataDxfId="14646"/>
    <tableColumn id="1762" xr3:uid="{3DC785E5-11F7-48EA-B34D-3EE7190A67AC}" name="Column1728" dataDxfId="14645"/>
    <tableColumn id="1763" xr3:uid="{2B07C9C6-F8F5-4BBB-A89C-549ADC1A736E}" name="Column1729" dataDxfId="14644"/>
    <tableColumn id="1764" xr3:uid="{792EE9AF-EF6A-40FD-930F-FB910E6B4788}" name="Column1730" dataDxfId="14643"/>
    <tableColumn id="1765" xr3:uid="{8797841B-6E1C-482D-8F0A-FD0EC78B7116}" name="Column1731" dataDxfId="14642"/>
    <tableColumn id="1766" xr3:uid="{C8697BFC-68E2-4D56-945A-5A71C28D3917}" name="Column1732" dataDxfId="14641"/>
    <tableColumn id="1767" xr3:uid="{FD121283-F355-441D-925E-DE235AE4C7DF}" name="Column1733" dataDxfId="14640"/>
    <tableColumn id="1768" xr3:uid="{7A8FE496-1D28-41EE-9BA0-032ABFE5B785}" name="Column1734" dataDxfId="14639"/>
    <tableColumn id="1769" xr3:uid="{151C2053-8C6F-4C04-A4A8-6AB62D4E6E6A}" name="Column1735" dataDxfId="14638"/>
    <tableColumn id="1770" xr3:uid="{C7FC0BF9-A712-4127-A4E5-B2E29F1872AB}" name="Column1736" dataDxfId="14637"/>
    <tableColumn id="1771" xr3:uid="{49EA4111-6A1A-4632-AE9D-BD656D1E7FB7}" name="Column1737" dataDxfId="14636"/>
    <tableColumn id="1772" xr3:uid="{16801E4B-0E7F-40AD-9840-4BD90AAE39F9}" name="Column1738" dataDxfId="14635"/>
    <tableColumn id="1773" xr3:uid="{8C19E543-7838-4B7B-AA26-28A8E77E552E}" name="Column1739" dataDxfId="14634"/>
    <tableColumn id="1774" xr3:uid="{E2DE5327-9B0C-43BF-8C7B-1F8465713E6A}" name="Column1740" dataDxfId="14633"/>
    <tableColumn id="1775" xr3:uid="{53A66C3F-478E-4259-BD1B-FAE663CD1034}" name="Column1741" dataDxfId="14632"/>
    <tableColumn id="1776" xr3:uid="{208A5B2A-B0F6-4300-A7BA-32CE18DE700C}" name="Column1742" dataDxfId="14631"/>
    <tableColumn id="1777" xr3:uid="{3BCEB036-1FE4-4CCF-AB16-2A020E86105F}" name="Column1743" dataDxfId="14630"/>
    <tableColumn id="1778" xr3:uid="{21012F9F-78B8-46DC-9276-5849C4821937}" name="Column1744" dataDxfId="14629"/>
    <tableColumn id="1779" xr3:uid="{529B0AFB-476B-40CD-8D3A-B6367D4BA121}" name="Column1745" dataDxfId="14628"/>
    <tableColumn id="1780" xr3:uid="{51E6DFDC-87B0-470C-8149-1115C007D344}" name="Column1746" dataDxfId="14627"/>
    <tableColumn id="1781" xr3:uid="{9B6539D7-95A9-45F8-B86C-A449A464A255}" name="Column1747" dataDxfId="14626"/>
    <tableColumn id="1782" xr3:uid="{4F2BC2BE-1F21-4EAD-BA32-5787CB1DF1AD}" name="Column1748" dataDxfId="14625"/>
    <tableColumn id="1783" xr3:uid="{CF43AA09-83D0-40BA-8EF9-02E0CED817A6}" name="Column1749" dataDxfId="14624"/>
    <tableColumn id="1784" xr3:uid="{27E40A57-9992-49CE-9CC4-FB060297FE40}" name="Column1750" dataDxfId="14623"/>
    <tableColumn id="1785" xr3:uid="{C00E0FCB-225A-464D-8656-3D32D30DFCC8}" name="Column1751" dataDxfId="14622"/>
    <tableColumn id="1786" xr3:uid="{DCF8F612-13EA-4014-9DAA-4A3B17B89A35}" name="Column1752" dataDxfId="14621"/>
    <tableColumn id="1787" xr3:uid="{56DC14D1-62E4-4288-931F-BF0FD0FFA37A}" name="Column1753" dataDxfId="14620"/>
    <tableColumn id="1788" xr3:uid="{3C40E99C-0658-422E-BFE0-1BCC3A6292EF}" name="Column1754" dataDxfId="14619"/>
    <tableColumn id="1789" xr3:uid="{A02092BA-4E04-45D5-B4AC-AA445A1E4E30}" name="Column1755" dataDxfId="14618"/>
    <tableColumn id="1790" xr3:uid="{392108A5-B1EB-41B9-A527-A4D32B3B530A}" name="Column1756" dataDxfId="14617"/>
    <tableColumn id="1791" xr3:uid="{E1C3B108-5AB8-4E45-9E38-3F2C47532C19}" name="Column1757" dataDxfId="14616"/>
    <tableColumn id="1792" xr3:uid="{6EBB63FB-8699-46D6-9A45-7AA427FA4018}" name="Column1758" dataDxfId="14615"/>
    <tableColumn id="1793" xr3:uid="{F7E92EA0-814E-4B01-8659-5C9163085E23}" name="Column1759" dataDxfId="14614"/>
    <tableColumn id="1794" xr3:uid="{1536FD26-6382-44DF-8D28-90CDD398C699}" name="Column1760" dataDxfId="14613"/>
    <tableColumn id="1795" xr3:uid="{9B1F4643-0055-4BFA-ABFF-A2D1BAB63FFF}" name="Column1761" dataDxfId="14612"/>
    <tableColumn id="1796" xr3:uid="{4CC4FC31-3A31-422E-B8D4-48B8D58495B9}" name="Column1762" dataDxfId="14611"/>
    <tableColumn id="1797" xr3:uid="{7EFE333B-FADF-491C-8F5C-76659D6B27ED}" name="Column1763" dataDxfId="14610"/>
    <tableColumn id="1798" xr3:uid="{A6FE1149-A682-46F1-8BF3-39DFEE5D6F94}" name="Column1764" dataDxfId="14609"/>
    <tableColumn id="1799" xr3:uid="{67A19850-4991-4EBE-9E13-089E2B682B0B}" name="Column1765" dataDxfId="14608"/>
    <tableColumn id="1800" xr3:uid="{29F11344-DC3D-44EF-9E56-784EC437D09B}" name="Column1766" dataDxfId="14607"/>
    <tableColumn id="1801" xr3:uid="{C6F5D6A8-21A9-40CE-9429-865B709ACB72}" name="Column1767" dataDxfId="14606"/>
    <tableColumn id="1802" xr3:uid="{03232C80-5124-4B94-80E0-579FBCC8D4C1}" name="Column1768" dataDxfId="14605"/>
    <tableColumn id="1803" xr3:uid="{DD21A0AE-C602-4B5F-AE2B-1CABD1B38F53}" name="Column1769" dataDxfId="14604"/>
    <tableColumn id="1804" xr3:uid="{F81E306D-33E0-4303-9269-ACA03DCC2CC7}" name="Column1770" dataDxfId="14603"/>
    <tableColumn id="1805" xr3:uid="{6BC41E50-B36A-4E92-B4DB-A70CD3CBCB96}" name="Column1771" dataDxfId="14602"/>
    <tableColumn id="1806" xr3:uid="{EDA0B16C-2991-4D43-8CBF-C56AE8AB9533}" name="Column1772" dataDxfId="14601"/>
    <tableColumn id="1807" xr3:uid="{24EC4F85-B0B4-4204-B3CA-89FE8DE02720}" name="Column1773" dataDxfId="14600"/>
    <tableColumn id="1808" xr3:uid="{DB8C7E30-3B23-46F4-995E-A526C6677DAC}" name="Column1774" dataDxfId="14599"/>
    <tableColumn id="1809" xr3:uid="{740A7E6B-F303-404E-8063-6057D9A4D61D}" name="Column1775" dataDxfId="14598"/>
    <tableColumn id="1810" xr3:uid="{67C721B3-D6EE-4684-B6EC-216CE6CBB328}" name="Column1776" dataDxfId="14597"/>
    <tableColumn id="1811" xr3:uid="{11066ECD-70B8-4436-98A2-8B5BE602F551}" name="Column1777" dataDxfId="14596"/>
    <tableColumn id="1812" xr3:uid="{E1D35624-95E0-4D53-A637-FE3C41D57E72}" name="Column1778" dataDxfId="14595"/>
    <tableColumn id="1813" xr3:uid="{226271E8-CC5A-4B83-933C-81BB95695527}" name="Column1779" dataDxfId="14594"/>
    <tableColumn id="1814" xr3:uid="{CAD7128A-CCE8-4F37-ACBA-E91335DF837E}" name="Column1780" dataDxfId="14593"/>
    <tableColumn id="1815" xr3:uid="{4499EE7A-2CA9-4F56-90DF-F4315A50A4E5}" name="Column1781" dataDxfId="14592"/>
    <tableColumn id="1816" xr3:uid="{96C1D5E2-A9D9-42C8-8C7C-AC9F86E13AA3}" name="Column1782" dataDxfId="14591"/>
    <tableColumn id="1817" xr3:uid="{94C85A6D-AAEE-4D59-BF31-933A39E79ACD}" name="Column1783" dataDxfId="14590"/>
    <tableColumn id="1818" xr3:uid="{0F77232F-C588-43AF-B04C-3145C99D02D9}" name="Column1784" dataDxfId="14589"/>
    <tableColumn id="1819" xr3:uid="{679F33C0-EC12-44D5-85BB-A2ABB231E543}" name="Column1785" dataDxfId="14588"/>
    <tableColumn id="1820" xr3:uid="{5D90AB73-B91D-4C9D-99E0-39F688422C32}" name="Column1786" dataDxfId="14587"/>
    <tableColumn id="1821" xr3:uid="{018417FF-FD73-413C-B785-C23202103429}" name="Column1787" dataDxfId="14586"/>
    <tableColumn id="1822" xr3:uid="{05A2732A-11EB-4261-9151-C33A665164BA}" name="Column1788" dataDxfId="14585"/>
    <tableColumn id="1823" xr3:uid="{B127DF25-62B5-427D-8E50-F5F4FBE74E56}" name="Column1789" dataDxfId="14584"/>
    <tableColumn id="1824" xr3:uid="{14C830B2-2379-4E44-A571-CD5125595548}" name="Column1790" dataDxfId="14583"/>
    <tableColumn id="1825" xr3:uid="{54714746-A4F1-4DC5-AAFA-75B2E2CCE833}" name="Column1791" dataDxfId="14582"/>
    <tableColumn id="1826" xr3:uid="{EDA1D70F-879B-4B40-9984-598ED09F3975}" name="Column1792" dataDxfId="14581"/>
    <tableColumn id="1827" xr3:uid="{69C80D22-D04F-47A3-8215-E2B53D7D15C3}" name="Column1793" dataDxfId="14580"/>
    <tableColumn id="1828" xr3:uid="{102D9BEA-5008-4049-ACCC-20D1D0AF685D}" name="Column1794" dataDxfId="14579"/>
    <tableColumn id="1829" xr3:uid="{6106B9A3-0F6B-4414-9DFF-9D01A6CC705F}" name="Column1795" dataDxfId="14578"/>
    <tableColumn id="1830" xr3:uid="{DD870E12-D93F-4AE2-9229-FC3AA0F76DDD}" name="Column1796" dataDxfId="14577"/>
    <tableColumn id="1831" xr3:uid="{6324D264-2EB8-404D-8FA9-5A0252BC0349}" name="Column1797" dataDxfId="14576"/>
    <tableColumn id="1832" xr3:uid="{FA57CD73-2878-4671-9468-9469853C0E60}" name="Column1798" dataDxfId="14575"/>
    <tableColumn id="1833" xr3:uid="{38D37F17-820B-4EFC-A88F-D884CB7EF1E8}" name="Column1799" dataDxfId="14574"/>
    <tableColumn id="1834" xr3:uid="{9ECF4C3E-7A1B-4E69-9CD1-ABA0495F4651}" name="Column1800" dataDxfId="14573"/>
    <tableColumn id="1835" xr3:uid="{8C2F7EEB-A111-4025-AAC2-78B2FA89ADDB}" name="Column1801" dataDxfId="14572"/>
    <tableColumn id="1836" xr3:uid="{23566A49-0BF9-43A6-9E1E-D03D5864DCB2}" name="Column1802" dataDxfId="14571"/>
    <tableColumn id="1837" xr3:uid="{3057C2F9-DDA2-406F-ABDC-4064B254CF08}" name="Column1803" dataDxfId="14570"/>
    <tableColumn id="1838" xr3:uid="{6D475771-CE52-4B77-AF07-751D55446E5E}" name="Column1804" dataDxfId="14569"/>
    <tableColumn id="1839" xr3:uid="{3A4453B2-78E5-4BB6-BC2A-2B6CD7F11A03}" name="Column1805" dataDxfId="14568"/>
    <tableColumn id="1840" xr3:uid="{2CB9E225-20E5-49C9-A59A-91416035BCA8}" name="Column1806" dataDxfId="14567"/>
    <tableColumn id="1841" xr3:uid="{4975D277-E2BB-44DC-AD15-989371AAE3E2}" name="Column1807" dataDxfId="14566"/>
    <tableColumn id="1842" xr3:uid="{D0970B74-B279-4E09-91E7-AD3619C9197D}" name="Column1808" dataDxfId="14565"/>
    <tableColumn id="1843" xr3:uid="{024BD23D-809B-4B02-8494-5AE064A1CB86}" name="Column1809" dataDxfId="14564"/>
    <tableColumn id="1844" xr3:uid="{22BC4B60-B3C6-4B6C-967A-700B2778735E}" name="Column1810" dataDxfId="14563"/>
    <tableColumn id="1845" xr3:uid="{DDF09D96-4A66-41A8-9322-12B76EF0D829}" name="Column1811" dataDxfId="14562"/>
    <tableColumn id="1846" xr3:uid="{6B5F6FB6-9EC0-4870-9BA1-83D1C3414D6B}" name="Column1812" dataDxfId="14561"/>
    <tableColumn id="1847" xr3:uid="{6E0CDD5E-95D1-42DC-954F-7BA5308519B6}" name="Column1813" dataDxfId="14560"/>
    <tableColumn id="1848" xr3:uid="{E04F8E9F-27C2-4C48-BBD2-2B67E99DA13C}" name="Column1814" dataDxfId="14559"/>
    <tableColumn id="1849" xr3:uid="{D46B23D3-2F21-43F3-82BF-3866EC65CA51}" name="Column1815" dataDxfId="14558"/>
    <tableColumn id="1850" xr3:uid="{CDCA5FDE-7BF3-4C46-BAC5-9DF0F45E1118}" name="Column1816" dataDxfId="14557"/>
    <tableColumn id="1851" xr3:uid="{9E1D2036-0ED1-4D32-A290-91B83707A8BE}" name="Column1817" dataDxfId="14556"/>
    <tableColumn id="1852" xr3:uid="{5EB64A3C-2379-46FF-B06E-BCDB0A3557C6}" name="Column1818" dataDxfId="14555"/>
    <tableColumn id="1853" xr3:uid="{1FCB9726-88A7-42D2-A05C-EF72DCCC438A}" name="Column1819" dataDxfId="14554"/>
    <tableColumn id="1854" xr3:uid="{51FE621A-13D1-4020-915D-0335CC4593E3}" name="Column1820" dataDxfId="14553"/>
    <tableColumn id="1855" xr3:uid="{E8F06A27-5DA7-43E8-98E2-1B2E96A39851}" name="Column1821" dataDxfId="14552"/>
    <tableColumn id="1856" xr3:uid="{7A01297E-FAFC-405A-8FB1-7DE9948C8758}" name="Column1822" dataDxfId="14551"/>
    <tableColumn id="1857" xr3:uid="{4F9A1667-FD54-418A-B9DF-ECC46BD8A5B3}" name="Column1823" dataDxfId="14550"/>
    <tableColumn id="1858" xr3:uid="{358888AB-03BD-4D41-A311-4A64B7779646}" name="Column1824" dataDxfId="14549"/>
    <tableColumn id="1859" xr3:uid="{E390B000-5F64-4BCB-A480-30F4F676453E}" name="Column1825" dataDxfId="14548"/>
    <tableColumn id="1860" xr3:uid="{5517A6A7-25E3-40A0-938F-79D8814C6B6B}" name="Column1826" dataDxfId="14547"/>
    <tableColumn id="1861" xr3:uid="{A8AD96A5-DE7B-4771-803D-E93C66ECE519}" name="Column1827" dataDxfId="14546"/>
    <tableColumn id="1862" xr3:uid="{F575C345-0CDA-4203-929C-B151E0B0F83B}" name="Column1828" dataDxfId="14545"/>
    <tableColumn id="1863" xr3:uid="{34617299-0A19-4238-8097-EDC3E857CCC1}" name="Column1829" dataDxfId="14544"/>
    <tableColumn id="1864" xr3:uid="{DDDC6210-315A-4A5E-A590-CF022C587A44}" name="Column1830" dataDxfId="14543"/>
    <tableColumn id="1865" xr3:uid="{617E0387-FC8F-4912-94F8-0DD5E8653125}" name="Column1831" dataDxfId="14542"/>
    <tableColumn id="1866" xr3:uid="{5463DF96-2603-4DE8-B735-90BD6286B62F}" name="Column1832" dataDxfId="14541"/>
    <tableColumn id="1867" xr3:uid="{51BEBEC3-2B9A-4587-8E59-9A66333EC8FA}" name="Column1833" dataDxfId="14540"/>
    <tableColumn id="1868" xr3:uid="{6C434D1A-FD5E-4761-B28B-EEE405627901}" name="Column1834" dataDxfId="14539"/>
    <tableColumn id="1869" xr3:uid="{FC6D6504-32EA-47EA-880F-B9CB48310504}" name="Column1835" dataDxfId="14538"/>
    <tableColumn id="1870" xr3:uid="{D41877E5-AEF5-41CC-8DED-6152C5557AB3}" name="Column1836" dataDxfId="14537"/>
    <tableColumn id="1871" xr3:uid="{89EBB7F4-F661-4E31-B983-DB2F179ACB74}" name="Column1837" dataDxfId="14536"/>
    <tableColumn id="1872" xr3:uid="{115DAC52-106F-45C6-A011-D277761019E0}" name="Column1838" dataDxfId="14535"/>
    <tableColumn id="1873" xr3:uid="{7F5F74EC-0B04-44F5-8598-E3043407D0A1}" name="Column1839" dataDxfId="14534"/>
    <tableColumn id="1874" xr3:uid="{567082A9-44CD-4085-A48A-E91EF4D673FA}" name="Column1840" dataDxfId="14533"/>
    <tableColumn id="1875" xr3:uid="{B20D3B57-C46C-4B9F-BA6F-C080F7A417AF}" name="Column1841" dataDxfId="14532"/>
    <tableColumn id="1876" xr3:uid="{1740BF1B-56A6-4B7E-B9A1-CD9DC3DDFE22}" name="Column1842" dataDxfId="14531"/>
    <tableColumn id="1877" xr3:uid="{468E0890-C002-4C1C-8790-6F185F217F24}" name="Column1843" dataDxfId="14530"/>
    <tableColumn id="1878" xr3:uid="{788EC606-C957-44E4-ABA8-35973729E0B3}" name="Column1844" dataDxfId="14529"/>
    <tableColumn id="1879" xr3:uid="{AAAA4AD1-84D0-4768-BAAB-62387AB7C5EB}" name="Column1845" dataDxfId="14528"/>
    <tableColumn id="1880" xr3:uid="{0270711C-539E-4BED-A8FC-3BEFF3FECB90}" name="Column1846" dataDxfId="14527"/>
    <tableColumn id="1881" xr3:uid="{C5A8863F-DB82-4DF4-A9CC-CAD2156D4A8E}" name="Column1847" dataDxfId="14526"/>
    <tableColumn id="1882" xr3:uid="{DE59AAC6-9D85-49A8-832D-46E1C8FCD588}" name="Column1848" dataDxfId="14525"/>
    <tableColumn id="1883" xr3:uid="{DED946C2-2910-4A22-9127-304D5B08965A}" name="Column1849" dataDxfId="14524"/>
    <tableColumn id="1884" xr3:uid="{5A6CCF2F-8416-4F84-908D-904E827CEA81}" name="Column1850" dataDxfId="14523"/>
    <tableColumn id="1885" xr3:uid="{7BD5C653-7404-417A-AA5E-71C9AFAEA1FF}" name="Column1851" dataDxfId="14522"/>
    <tableColumn id="1886" xr3:uid="{96F27BAC-3669-4ADE-89C2-E87C20FEE057}" name="Column1852" dataDxfId="14521"/>
    <tableColumn id="1887" xr3:uid="{5F8297CE-FF39-4144-AE40-492AC0F87AB3}" name="Column1853" dataDxfId="14520"/>
    <tableColumn id="1888" xr3:uid="{2D65721C-9426-4B0E-9F83-36E512B737C0}" name="Column1854" dataDxfId="14519"/>
    <tableColumn id="1889" xr3:uid="{02F07D1C-929A-40E5-A7D2-765861FA0939}" name="Column1855" dataDxfId="14518"/>
    <tableColumn id="1890" xr3:uid="{3BA28DE8-0E2A-469E-AEA3-97C018A418CD}" name="Column1856" dataDxfId="14517"/>
    <tableColumn id="1891" xr3:uid="{39EAA3A6-097C-4ECC-9B51-E65F0125C85A}" name="Column1857" dataDxfId="14516"/>
    <tableColumn id="1892" xr3:uid="{54927185-B593-43CA-B3E9-AACD47713DA8}" name="Column1858" dataDxfId="14515"/>
    <tableColumn id="1893" xr3:uid="{6BDBC839-A663-4EAE-998E-194D58E46B18}" name="Column1859" dataDxfId="14514"/>
    <tableColumn id="1894" xr3:uid="{F5AA585B-5AA2-4C1A-8729-6A59CCE1C5EC}" name="Column1860" dataDxfId="14513"/>
    <tableColumn id="1895" xr3:uid="{7191713F-3E32-4E4F-83DE-4416C9EA4EAD}" name="Column1861" dataDxfId="14512"/>
    <tableColumn id="1896" xr3:uid="{1FD67E21-14F8-4158-AAE1-B4D49FBECFA4}" name="Column1862" dataDxfId="14511"/>
    <tableColumn id="1897" xr3:uid="{D2CBA529-7C1F-4289-9CEA-F0DC8B3D266A}" name="Column1863" dataDxfId="14510"/>
    <tableColumn id="1898" xr3:uid="{3D52818F-8F10-45B4-B554-DAF0BAEB826B}" name="Column1864" dataDxfId="14509"/>
    <tableColumn id="1899" xr3:uid="{5970436B-7413-4C94-92F6-16157D1317A5}" name="Column1865" dataDxfId="14508"/>
    <tableColumn id="1900" xr3:uid="{D713BD7B-8192-4886-8DAF-5FCD1EBFEFA7}" name="Column1866" dataDxfId="14507"/>
    <tableColumn id="1901" xr3:uid="{2516452C-5C75-4181-A213-AA360D9583C7}" name="Column1867" dataDxfId="14506"/>
    <tableColumn id="1902" xr3:uid="{423D6D02-65FD-444B-971D-0DCC912043E8}" name="Column1868" dataDxfId="14505"/>
    <tableColumn id="1903" xr3:uid="{D59A7420-D28F-4E90-A298-B8DDE8FEF417}" name="Column1869" dataDxfId="14504"/>
    <tableColumn id="1904" xr3:uid="{ACD20FC8-8587-450D-922C-BEE077793810}" name="Column1870" dataDxfId="14503"/>
    <tableColumn id="1905" xr3:uid="{B9AAA679-8A91-4E12-8108-CFCF2D055619}" name="Column1871" dataDxfId="14502"/>
    <tableColumn id="1906" xr3:uid="{60C82FB6-7C6E-4DE0-8F3C-0D139232E02F}" name="Column1872" dataDxfId="14501"/>
    <tableColumn id="1907" xr3:uid="{F4EFD386-C9F9-4AD2-9E80-261C6F05C91A}" name="Column1873" dataDxfId="14500"/>
    <tableColumn id="1908" xr3:uid="{AED39C46-8917-4141-A61F-33DE016E91FC}" name="Column1874" dataDxfId="14499"/>
    <tableColumn id="1909" xr3:uid="{87219E27-A046-467B-B1B4-E76DE794B790}" name="Column1875" dataDxfId="14498"/>
    <tableColumn id="1910" xr3:uid="{FC1BA854-94FA-4567-8112-3B3D792CD81D}" name="Column1876" dataDxfId="14497"/>
    <tableColumn id="1911" xr3:uid="{5C8029D4-3823-4BE7-83B1-A0239C1A225D}" name="Column1877" dataDxfId="14496"/>
    <tableColumn id="1912" xr3:uid="{3981B662-8F83-4866-AAB3-33BCAB2EEAB7}" name="Column1878" dataDxfId="14495"/>
    <tableColumn id="1913" xr3:uid="{86900543-AACA-4BEB-8828-8E36DC5AFA78}" name="Column1879" dataDxfId="14494"/>
    <tableColumn id="1914" xr3:uid="{C2BAE9FD-F779-43FA-A435-9A96E8BE19FF}" name="Column1880" dataDxfId="14493"/>
    <tableColumn id="1915" xr3:uid="{C16BE726-7089-44BF-BFF5-E846C1350662}" name="Column1881" dataDxfId="14492"/>
    <tableColumn id="1916" xr3:uid="{CE5DBA32-375E-4D18-8586-6E35BCB5AC4D}" name="Column1882" dataDxfId="14491"/>
    <tableColumn id="1917" xr3:uid="{5A841E1F-21ED-4D3E-A975-09A58995F304}" name="Column1883" dataDxfId="14490"/>
    <tableColumn id="1918" xr3:uid="{EEFBA68E-8DB1-4254-8D18-EB8C162AC767}" name="Column1884" dataDxfId="14489"/>
    <tableColumn id="1919" xr3:uid="{720BB076-308A-48C1-8733-C623EF3D59CE}" name="Column1885" dataDxfId="14488"/>
    <tableColumn id="1920" xr3:uid="{84A168A4-4C9D-4079-A046-AD04AEE8B415}" name="Column1886" dataDxfId="14487"/>
    <tableColumn id="1921" xr3:uid="{3989C3E1-A407-4411-8AA1-0267B42B5CFA}" name="Column1887" dataDxfId="14486"/>
    <tableColumn id="1922" xr3:uid="{A1C50D59-130C-4FD3-B1B2-E78D8CA12408}" name="Column1888" dataDxfId="14485"/>
    <tableColumn id="1923" xr3:uid="{DE376722-4FA9-4567-83BA-3B8A1A26B1C7}" name="Column1889" dataDxfId="14484"/>
    <tableColumn id="1924" xr3:uid="{4EE08B6E-A730-46BC-ACCF-6DEAE4EE8322}" name="Column1890" dataDxfId="14483"/>
    <tableColumn id="1925" xr3:uid="{6D0F5BF6-D611-4A1F-8B34-680EF727D7FC}" name="Column1891" dataDxfId="14482"/>
    <tableColumn id="1926" xr3:uid="{A8F48BA0-5D5F-4519-AA5E-C569C908261C}" name="Column1892" dataDxfId="14481"/>
    <tableColumn id="1927" xr3:uid="{ECCAD5E6-BD1A-420C-8166-823451F9D62D}" name="Column1893" dataDxfId="14480"/>
    <tableColumn id="1928" xr3:uid="{5D3330D8-F9FD-4353-8857-E44B5AE81648}" name="Column1894" dataDxfId="14479"/>
    <tableColumn id="1929" xr3:uid="{1A99A7B6-E7A9-4FDF-B99E-78405DAECD94}" name="Column1895" dataDxfId="14478"/>
    <tableColumn id="1930" xr3:uid="{B95E3F2F-8662-42D7-BC1F-22BA9AFF0574}" name="Column1896" dataDxfId="14477"/>
    <tableColumn id="1931" xr3:uid="{A7255690-0B10-4C4C-ABCD-D8100F27B493}" name="Column1897" dataDxfId="14476"/>
    <tableColumn id="1932" xr3:uid="{072A6A6E-0EB1-4604-A4AE-D93AB9B9DE29}" name="Column1898" dataDxfId="14475"/>
    <tableColumn id="1933" xr3:uid="{5869B7D5-8E4B-4ADD-87CC-4275BFD83BC2}" name="Column1899" dataDxfId="14474"/>
    <tableColumn id="1934" xr3:uid="{1B5DEE58-E344-49B0-92D9-170F4E24707F}" name="Column1900" dataDxfId="14473"/>
    <tableColumn id="1935" xr3:uid="{D50DEF68-2D1F-48C5-8846-99848E6B341E}" name="Column1901" dataDxfId="14472"/>
    <tableColumn id="1936" xr3:uid="{2E506850-7197-44B7-B60B-49842C3EDE36}" name="Column1902" dataDxfId="14471"/>
    <tableColumn id="1937" xr3:uid="{98B867B5-1E9F-4CCA-B0F3-33CDE9FDCED9}" name="Column1903" dataDxfId="14470"/>
    <tableColumn id="1938" xr3:uid="{25595CDF-890D-4CFB-ACD7-67227FC0CC6E}" name="Column1904" dataDxfId="14469"/>
    <tableColumn id="1939" xr3:uid="{2D2D1274-7D43-4966-B59D-786F55D69084}" name="Column1905" dataDxfId="14468"/>
    <tableColumn id="1940" xr3:uid="{FC98D306-CAEB-4824-BD7D-31280903CD04}" name="Column1906" dataDxfId="14467"/>
    <tableColumn id="1941" xr3:uid="{450863A4-0867-4AED-BC10-76FA8E6C3DB7}" name="Column1907" dataDxfId="14466"/>
    <tableColumn id="1942" xr3:uid="{D1B711B5-EB7D-4DA5-9748-38FA0AA73904}" name="Column1908" dataDxfId="14465"/>
    <tableColumn id="1943" xr3:uid="{8B954FAD-D0FF-45C5-A659-C82A3C84426F}" name="Column1909" dataDxfId="14464"/>
    <tableColumn id="1944" xr3:uid="{5BF34A05-6BBA-4564-9C7F-606D01938142}" name="Column1910" dataDxfId="14463"/>
    <tableColumn id="1945" xr3:uid="{FF61AA99-26AC-402F-9BC2-5DA1C58DDDCA}" name="Column1911" dataDxfId="14462"/>
    <tableColumn id="1946" xr3:uid="{6E215CCE-C81C-41AE-B28C-4F7C15671D4E}" name="Column1912" dataDxfId="14461"/>
    <tableColumn id="1947" xr3:uid="{E8F69470-A9F5-431D-81C7-5085370D1D2A}" name="Column1913" dataDxfId="14460"/>
    <tableColumn id="1948" xr3:uid="{3D2BB0F1-3812-4332-88A4-0AD01D09D036}" name="Column1914" dataDxfId="14459"/>
    <tableColumn id="1949" xr3:uid="{2131C092-C5A5-49B4-862F-97EEB6304973}" name="Column1915" dataDxfId="14458"/>
    <tableColumn id="1950" xr3:uid="{1FCFF20D-C088-4420-A572-9BB640232943}" name="Column1916" dataDxfId="14457"/>
    <tableColumn id="1951" xr3:uid="{2C566DFF-6B2B-41A6-8A21-7CA8F2BBC1D0}" name="Column1917" dataDxfId="14456"/>
    <tableColumn id="1952" xr3:uid="{D45BFA2E-5B37-4ABE-9DA9-16C9AAFFA2E7}" name="Column1918" dataDxfId="14455"/>
    <tableColumn id="1953" xr3:uid="{5EC2B929-6174-479C-9452-E5D0067630EB}" name="Column1919" dataDxfId="14454"/>
    <tableColumn id="1954" xr3:uid="{8C5D89BB-5BA7-4A8B-AD0D-E0BC35DAC7D5}" name="Column1920" dataDxfId="14453"/>
    <tableColumn id="1955" xr3:uid="{3C20E6F1-46C6-4C21-90EC-6C39CAAC0609}" name="Column1921" dataDxfId="14452"/>
    <tableColumn id="1956" xr3:uid="{2F400BE0-8F91-4DF4-B635-902CFAC178AF}" name="Column1922" dataDxfId="14451"/>
    <tableColumn id="1957" xr3:uid="{46875887-4D1F-4F72-AEA7-27BA6684A2DB}" name="Column1923" dataDxfId="14450"/>
    <tableColumn id="1958" xr3:uid="{9307F7C5-89C1-41A4-930D-8F9C2ABC56B8}" name="Column1924" dataDxfId="14449"/>
    <tableColumn id="1959" xr3:uid="{6EB03CBC-7EF8-4B24-B48B-B05FB59F789A}" name="Column1925" dataDxfId="14448"/>
    <tableColumn id="1960" xr3:uid="{3AF67C23-AED5-49E1-94E4-4066D4D62F6C}" name="Column1926" dataDxfId="14447"/>
    <tableColumn id="1961" xr3:uid="{E412C9BE-A50D-41C7-A03D-F20B2CB1E366}" name="Column1927" dataDxfId="14446"/>
    <tableColumn id="1962" xr3:uid="{A4FEEEB8-53EB-48BF-AA1D-9C7A515A81BA}" name="Column1928" dataDxfId="14445"/>
    <tableColumn id="1963" xr3:uid="{9FDEAF25-3095-43C7-AA8E-5C22743CA4E8}" name="Column1929" dataDxfId="14444"/>
    <tableColumn id="1964" xr3:uid="{D8F619A2-4274-4FBE-9C6B-8F64077503C3}" name="Column1930" dataDxfId="14443"/>
    <tableColumn id="1965" xr3:uid="{471B805E-BA27-4C95-8993-72E3AE1AD33B}" name="Column1931" dataDxfId="14442"/>
    <tableColumn id="1966" xr3:uid="{B96FB4C1-FBC8-4E61-80E9-60D402445272}" name="Column1932" dataDxfId="14441"/>
    <tableColumn id="1967" xr3:uid="{84C8F722-72B1-4C0F-996F-52E8BEE4F77E}" name="Column1933" dataDxfId="14440"/>
    <tableColumn id="1968" xr3:uid="{4908E11E-AD1E-44AE-842B-6F39DC1E4C59}" name="Column1934" dataDxfId="14439"/>
    <tableColumn id="1969" xr3:uid="{0C863134-E5B3-4409-AFEE-09F73974346D}" name="Column1935" dataDxfId="14438"/>
    <tableColumn id="1970" xr3:uid="{4A8C592B-35F9-440F-A0FE-9A7A1FF60BE5}" name="Column1936" dataDxfId="14437"/>
    <tableColumn id="1971" xr3:uid="{4F35B3E9-1BCC-4D00-9CFE-D117449CB945}" name="Column1937" dataDxfId="14436"/>
    <tableColumn id="1972" xr3:uid="{40D012C0-F596-4613-9224-8295C93E90D6}" name="Column1938" dataDxfId="14435"/>
    <tableColumn id="1973" xr3:uid="{50FEA6BF-7F22-40AB-89BD-46B456832030}" name="Column1939" dataDxfId="14434"/>
    <tableColumn id="1974" xr3:uid="{AD7E8C49-C0E5-4973-ACB6-BCEF93DB524C}" name="Column1940" dataDxfId="14433"/>
    <tableColumn id="1975" xr3:uid="{C024A89A-5B75-41D1-B8A6-F36D550F0DC0}" name="Column1941" dataDxfId="14432"/>
    <tableColumn id="1976" xr3:uid="{2CE5F8CE-CF51-4165-AE3C-8E2E4EA940EB}" name="Column1942" dataDxfId="14431"/>
    <tableColumn id="1977" xr3:uid="{72DB7AEA-6A28-483F-BE8A-CF93CB285167}" name="Column1943" dataDxfId="14430"/>
    <tableColumn id="1978" xr3:uid="{0D7255A9-DF58-4C03-8D0B-759A3B31A479}" name="Column1944" dataDxfId="14429"/>
    <tableColumn id="1979" xr3:uid="{21AB87F6-0FEE-4394-9656-371EC980AB06}" name="Column1945" dataDxfId="14428"/>
    <tableColumn id="1980" xr3:uid="{797235C1-4502-445D-B9DD-9B45B9FD9570}" name="Column1946" dataDxfId="14427"/>
    <tableColumn id="1981" xr3:uid="{E3CF730A-671E-4BBC-A89D-79857F6D40C9}" name="Column1947" dataDxfId="14426"/>
    <tableColumn id="1982" xr3:uid="{BA105D5F-0CD8-4D9D-A1F7-5AF663DC0EEA}" name="Column1948" dataDxfId="14425"/>
    <tableColumn id="1983" xr3:uid="{29811B50-2FA4-47A2-AAB0-FECB3322F841}" name="Column1949" dataDxfId="14424"/>
    <tableColumn id="1984" xr3:uid="{D2172E46-3651-407A-AA31-3C5BD323CEB4}" name="Column1950" dataDxfId="14423"/>
    <tableColumn id="1985" xr3:uid="{2872C94A-E2AD-40F7-BE72-AAEADB4B1654}" name="Column1951" dataDxfId="14422"/>
    <tableColumn id="1986" xr3:uid="{4D1F2AC9-E3F7-4A24-ADA3-8514D83A2863}" name="Column1952" dataDxfId="14421"/>
    <tableColumn id="1987" xr3:uid="{34354ED6-5328-4577-AAB3-F8A75E4F301A}" name="Column1953" dataDxfId="14420"/>
    <tableColumn id="1988" xr3:uid="{DD4C0AEB-4B10-4A8F-8692-D19165C0126A}" name="Column1954" dataDxfId="14419"/>
    <tableColumn id="1989" xr3:uid="{ACABDCF4-EDCF-4EB4-A964-22E1507B3E0E}" name="Column1955" dataDxfId="14418"/>
    <tableColumn id="1990" xr3:uid="{4BE3A641-64A0-4843-BBEF-2FA1CB4B5986}" name="Column1956" dataDxfId="14417"/>
    <tableColumn id="1991" xr3:uid="{06368D69-7705-4C55-9F73-8FCDA12365FD}" name="Column1957" dataDxfId="14416"/>
    <tableColumn id="1992" xr3:uid="{840EC69A-52AF-4433-9887-9F982CC885E3}" name="Column1958" dataDxfId="14415"/>
    <tableColumn id="1993" xr3:uid="{653CCE0D-9635-4D98-84F6-0C254EFFB510}" name="Column1959" dataDxfId="14414"/>
    <tableColumn id="1994" xr3:uid="{827A85AC-2D08-4467-B391-443FF08AD534}" name="Column1960" dataDxfId="14413"/>
    <tableColumn id="1995" xr3:uid="{B7284FF3-6398-4384-AD12-CC011144DFBA}" name="Column1961" dataDxfId="14412"/>
    <tableColumn id="1996" xr3:uid="{E0CDFE95-C7E4-4EF2-94F1-326CB89F5B9A}" name="Column1962" dataDxfId="14411"/>
    <tableColumn id="1997" xr3:uid="{ADA6E53E-5D1D-4774-A46F-4D34908CF317}" name="Column1963" dataDxfId="14410"/>
    <tableColumn id="1998" xr3:uid="{76B167D2-F445-4613-B3D6-0CC3A4B46FEC}" name="Column1964" dataDxfId="14409"/>
    <tableColumn id="1999" xr3:uid="{46CC8296-5CF1-4442-9F0E-4B13D3E77782}" name="Column1965" dataDxfId="14408"/>
    <tableColumn id="2000" xr3:uid="{DBF59C7B-A971-4F48-989B-F1A57EE4B59A}" name="Column1966" dataDxfId="14407"/>
    <tableColumn id="2001" xr3:uid="{5E12E449-5D45-41AB-B767-FB91701A98E0}" name="Column1967" dataDxfId="14406"/>
    <tableColumn id="2002" xr3:uid="{6961F83A-7BBD-4137-8860-F9572E816FB5}" name="Column1968" dataDxfId="14405"/>
    <tableColumn id="2003" xr3:uid="{A71CD22C-47CE-4425-A5B3-F5848D1810E4}" name="Column1969" dataDxfId="14404"/>
    <tableColumn id="2004" xr3:uid="{6A564CA3-DB7F-4DF6-8EAB-B5AAFC666AD0}" name="Column1970" dataDxfId="14403"/>
    <tableColumn id="2005" xr3:uid="{F8F8A59E-80A1-4E2F-8B51-15D870CE1922}" name="Column1971" dataDxfId="14402"/>
    <tableColumn id="2006" xr3:uid="{65D90EFF-FBFE-4EE6-B72A-A00484926D62}" name="Column1972" dataDxfId="14401"/>
    <tableColumn id="2007" xr3:uid="{2FC41AB3-4BC0-4611-B5A2-69052BAFBEC2}" name="Column1973" dataDxfId="14400"/>
    <tableColumn id="2008" xr3:uid="{052C03AE-87DA-49B6-813E-BD0ED397791C}" name="Column1974" dataDxfId="14399"/>
    <tableColumn id="2009" xr3:uid="{593DFAB1-6DD6-49DA-B6F1-6F4E67614D68}" name="Column1975" dataDxfId="14398"/>
    <tableColumn id="2010" xr3:uid="{58943C6E-7A6A-4577-97DA-E763BA5C481F}" name="Column1976" dataDxfId="14397"/>
    <tableColumn id="2011" xr3:uid="{DBBE68FD-64E7-4F56-9093-78EFEFF0A6AA}" name="Column1977" dataDxfId="14396"/>
    <tableColumn id="2012" xr3:uid="{70428339-9C33-4872-980F-D6A5A383F59B}" name="Column1978" dataDxfId="14395"/>
    <tableColumn id="2013" xr3:uid="{9AEBB174-6C0F-410E-957C-C8E4128D31FE}" name="Column1979" dataDxfId="14394"/>
    <tableColumn id="2014" xr3:uid="{50AEEF56-FDF4-4473-85F5-5503C277430F}" name="Column1980" dataDxfId="14393"/>
    <tableColumn id="2015" xr3:uid="{C374BC1C-7022-49DA-AEB9-2D9883B3C128}" name="Column1981" dataDxfId="14392"/>
    <tableColumn id="2016" xr3:uid="{7059E039-D044-4878-AA91-044972D825AF}" name="Column1982" dataDxfId="14391"/>
    <tableColumn id="2017" xr3:uid="{E40A0BEC-18B9-4639-9E36-A280F50489CB}" name="Column1983" dataDxfId="14390"/>
    <tableColumn id="2018" xr3:uid="{E77658BE-4B78-4FAF-8198-8B2442CD4CC8}" name="Column1984" dataDxfId="14389"/>
    <tableColumn id="2019" xr3:uid="{47E8FC0E-86AC-4454-AB0B-94B6DA63FD8C}" name="Column1985" dataDxfId="14388"/>
    <tableColumn id="2020" xr3:uid="{2F9854A9-2B08-416F-B9E5-C1F4589CA67F}" name="Column1986" dataDxfId="14387"/>
    <tableColumn id="2021" xr3:uid="{ECD2CB90-28A4-448A-9E54-84156D6D121D}" name="Column1987" dataDxfId="14386"/>
    <tableColumn id="2022" xr3:uid="{EAE03937-72F3-4B8B-89B2-B24541A51F53}" name="Column1988" dataDxfId="14385"/>
    <tableColumn id="2023" xr3:uid="{690722A2-97C5-47F6-95EB-0CA17163A9B0}" name="Column1989" dataDxfId="14384"/>
    <tableColumn id="2024" xr3:uid="{FA271A9D-B03C-4E3C-9329-A175DECFDD03}" name="Column1990" dataDxfId="14383"/>
    <tableColumn id="2025" xr3:uid="{9B44AEE9-FDF3-4F55-A17C-E1488841DA01}" name="Column1991" dataDxfId="14382"/>
    <tableColumn id="2026" xr3:uid="{2EB49CE4-5BB7-45DF-9007-6F13C988BA54}" name="Column1992" dataDxfId="14381"/>
    <tableColumn id="2027" xr3:uid="{7964A774-0ABB-42FC-8DCA-11BE5D7D69AB}" name="Column1993" dataDxfId="14380"/>
    <tableColumn id="2028" xr3:uid="{F8B228BA-A545-46CD-8CCD-A6760FA196F0}" name="Column1994" dataDxfId="14379"/>
    <tableColumn id="2029" xr3:uid="{E1EB4127-33A8-4008-93B7-8CCD8BD97C22}" name="Column1995" dataDxfId="14378"/>
    <tableColumn id="2030" xr3:uid="{2849ED7E-5F66-4A98-942F-E92661616235}" name="Column1996" dataDxfId="14377"/>
    <tableColumn id="2031" xr3:uid="{3D199FDD-9D79-4564-B7AB-E681F2AEC57E}" name="Column1997" dataDxfId="14376"/>
    <tableColumn id="2032" xr3:uid="{B07199A2-9775-48B6-935D-36DB656AFF5A}" name="Column1998" dataDxfId="14375"/>
    <tableColumn id="2033" xr3:uid="{EEC289F7-F80E-44B8-A361-ACC66A2BE33E}" name="Column1999" dataDxfId="14374"/>
    <tableColumn id="2034" xr3:uid="{894188B4-3C38-4432-9F14-4ADC52842BC1}" name="Column2000" dataDxfId="14373"/>
    <tableColumn id="2035" xr3:uid="{6EA38946-F141-4127-B66C-CB214D517A74}" name="Column2001" dataDxfId="14372"/>
    <tableColumn id="2036" xr3:uid="{B3305732-E369-4958-AD09-144472F7D5C7}" name="Column2002" dataDxfId="14371"/>
    <tableColumn id="2037" xr3:uid="{952EF091-C469-4A97-AA3C-1A20DF1E609D}" name="Column2003" dataDxfId="14370"/>
    <tableColumn id="2038" xr3:uid="{39005C43-7E7D-44C5-B7E7-D2EB7EA2AD1A}" name="Column2004" dataDxfId="14369"/>
    <tableColumn id="2039" xr3:uid="{609313C0-0593-48CD-AA0F-B6E6FAE95BAB}" name="Column2005" dataDxfId="14368"/>
    <tableColumn id="2040" xr3:uid="{1AD01868-16BF-4E1E-9A9F-8697B74592FA}" name="Column2006" dataDxfId="14367"/>
    <tableColumn id="2041" xr3:uid="{14BFF051-F724-4024-882D-B31B504A0D17}" name="Column2007" dataDxfId="14366"/>
    <tableColumn id="2042" xr3:uid="{C3AFE18D-9097-489F-9908-BBF17ACD1D7C}" name="Column2008" dataDxfId="14365"/>
    <tableColumn id="2043" xr3:uid="{6E216222-91BC-46C5-B01F-60C38AE43341}" name="Column2009" dataDxfId="14364"/>
    <tableColumn id="2044" xr3:uid="{99371A4C-F5A7-4A14-8D6B-83DD118835B8}" name="Column2010" dataDxfId="14363"/>
    <tableColumn id="2045" xr3:uid="{094A2ADA-A59C-4ED3-B255-98959487A6D3}" name="Column2011" dataDxfId="14362"/>
    <tableColumn id="2046" xr3:uid="{8AC9BFB8-64A5-4443-BA21-92CB13AB6996}" name="Column2012" dataDxfId="14361"/>
    <tableColumn id="2047" xr3:uid="{66798FD7-AD2E-4B97-8FA9-55B5CE8057FE}" name="Column2013" dataDxfId="14360"/>
    <tableColumn id="2048" xr3:uid="{0FDA285F-9329-408B-8FEE-94F805C688D1}" name="Column2014" dataDxfId="14359"/>
    <tableColumn id="2049" xr3:uid="{3664D941-4BBA-4FA5-9756-5432264F2B4B}" name="Column2015" dataDxfId="14358"/>
    <tableColumn id="2050" xr3:uid="{C279C86F-AE88-4158-94E9-EE5E37C549F9}" name="Column2016" dataDxfId="14357"/>
    <tableColumn id="2051" xr3:uid="{4D0F7DBE-B178-4252-985A-EBB6E8D49840}" name="Column2017" dataDxfId="14356"/>
    <tableColumn id="2052" xr3:uid="{24C6D2E0-5F62-4D05-B499-0EE79C8A97C6}" name="Column2018" dataDxfId="14355"/>
    <tableColumn id="2053" xr3:uid="{65C5C5C9-1084-4656-885B-0D3B0B3398E1}" name="Column2019" dataDxfId="14354"/>
    <tableColumn id="2054" xr3:uid="{3F5978E8-A2AC-4BAB-BA7F-88C35BE02173}" name="Column2020" dataDxfId="14353"/>
    <tableColumn id="2055" xr3:uid="{33E13EE6-AE4E-4093-BFE6-D6666EABFCD1}" name="Column2021" dataDxfId="14352"/>
    <tableColumn id="2056" xr3:uid="{ACA5E13F-AB23-443F-8A0C-01FD88169682}" name="Column2022" dataDxfId="14351"/>
    <tableColumn id="2057" xr3:uid="{CA9E8880-3010-47FD-BBE9-41AC3A2AF145}" name="Column2023" dataDxfId="14350"/>
    <tableColumn id="2058" xr3:uid="{21FE2C60-76D8-4900-864E-83C038A610FA}" name="Column2024" dataDxfId="14349"/>
    <tableColumn id="2059" xr3:uid="{DF95B251-3BBF-47BF-AF55-6CAA13597AF7}" name="Column2025" dataDxfId="14348"/>
    <tableColumn id="2060" xr3:uid="{ABAC43DA-41FE-4EEE-8E11-065716420151}" name="Column2026" dataDxfId="14347"/>
    <tableColumn id="2061" xr3:uid="{2B66FA38-15D1-4F38-AEFF-EF29A2834864}" name="Column2027" dataDxfId="14346"/>
    <tableColumn id="2062" xr3:uid="{76805C17-F15E-4C5C-9B1D-20A12FE38DB5}" name="Column2028" dataDxfId="14345"/>
    <tableColumn id="2063" xr3:uid="{40959FB9-E737-4C02-8057-9684DDE8B187}" name="Column2029" dataDxfId="14344"/>
    <tableColumn id="2064" xr3:uid="{ECAA5DB1-66DE-457B-AB32-BC22C48B70FB}" name="Column2030" dataDxfId="14343"/>
    <tableColumn id="2065" xr3:uid="{B30A6DF4-2CA9-4FCD-A8E2-9FCE24D30BDA}" name="Column2031" dataDxfId="14342"/>
    <tableColumn id="2066" xr3:uid="{36BBE6C2-26D3-4889-8C0D-BA11D419F56C}" name="Column2032" dataDxfId="14341"/>
    <tableColumn id="2067" xr3:uid="{212ABD20-11A3-4A03-AAD2-5B8B3185E83A}" name="Column2033" dataDxfId="14340"/>
    <tableColumn id="2068" xr3:uid="{E07DF224-D1C4-4524-8AF0-36A5A802F280}" name="Column2034" dataDxfId="14339"/>
    <tableColumn id="2069" xr3:uid="{F7E13832-C3F7-4700-8255-B0DAC08A6559}" name="Column2035" dataDxfId="14338"/>
    <tableColumn id="2070" xr3:uid="{BED91EE5-DD5F-431D-A268-2710772B26D6}" name="Column2036" dataDxfId="14337"/>
    <tableColumn id="2071" xr3:uid="{BF626B7E-8C95-41F9-94B9-6622A4BE14CF}" name="Column2037" dataDxfId="14336"/>
    <tableColumn id="2072" xr3:uid="{67BBB8DD-CC10-481C-AFE7-B9B15CB89D2D}" name="Column2038" dataDxfId="14335"/>
    <tableColumn id="2073" xr3:uid="{8526698D-7A0F-4879-A007-F91D2A260870}" name="Column2039" dataDxfId="14334"/>
    <tableColumn id="2074" xr3:uid="{CA04F90E-1153-4CDA-95AE-41A0259F0DC5}" name="Column2040" dataDxfId="14333"/>
    <tableColumn id="2075" xr3:uid="{B0FD8127-B473-4929-8BA6-42F30ABBB5F9}" name="Column2041" dataDxfId="14332"/>
    <tableColumn id="2076" xr3:uid="{C5424A1F-03C1-4EBF-A3C6-FFE0D8AB33DB}" name="Column2042" dataDxfId="14331"/>
    <tableColumn id="2077" xr3:uid="{B75F468E-6191-48A0-A41B-9D2DCDACD9D2}" name="Column2043" dataDxfId="14330"/>
    <tableColumn id="2078" xr3:uid="{4DCB9C49-75DC-4C07-85E4-53242F3C079D}" name="Column2044" dataDxfId="14329"/>
    <tableColumn id="2079" xr3:uid="{B146210D-ED06-45A0-B7BE-EE63EDCC7727}" name="Column2045" dataDxfId="14328"/>
    <tableColumn id="2080" xr3:uid="{EE595132-69D0-4E97-B438-A53EDF26297B}" name="Column2046" dataDxfId="14327"/>
    <tableColumn id="2081" xr3:uid="{EF0C26BA-1098-4F0F-AC16-32F5AE5B7ECE}" name="Column2047" dataDxfId="14326"/>
    <tableColumn id="2082" xr3:uid="{799185A7-3702-49CA-9040-6C7FC07885F0}" name="Column2048" dataDxfId="14325"/>
    <tableColumn id="2083" xr3:uid="{59E15E96-CE13-4592-9A39-9953287158AE}" name="Column2049" dataDxfId="14324"/>
    <tableColumn id="2084" xr3:uid="{C3C40C0F-7679-4DA9-AD0E-72B896A39750}" name="Column2050" dataDxfId="14323"/>
    <tableColumn id="2085" xr3:uid="{95FF0D79-8ED4-4BB2-BD0C-A4F08EE742DF}" name="Column2051" dataDxfId="14322"/>
    <tableColumn id="2086" xr3:uid="{3BA98DA3-A379-42BC-9D52-189E5A5BADA9}" name="Column2052" dataDxfId="14321"/>
    <tableColumn id="2087" xr3:uid="{1464550D-644A-45A7-81E0-BC778ADD82FD}" name="Column2053" dataDxfId="14320"/>
    <tableColumn id="2088" xr3:uid="{4088431E-80B2-4EA4-9E3B-54550292F16D}" name="Column2054" dataDxfId="14319"/>
    <tableColumn id="2089" xr3:uid="{8EDB2A1C-1D14-4BD8-AF9C-C56B9DA63645}" name="Column2055" dataDxfId="14318"/>
    <tableColumn id="2090" xr3:uid="{38B75000-9A57-4FA5-B2D5-8A972876A0AD}" name="Column2056" dataDxfId="14317"/>
    <tableColumn id="2091" xr3:uid="{76339360-490B-46F9-AF57-B3CBC9A21222}" name="Column2057" dataDxfId="14316"/>
    <tableColumn id="2092" xr3:uid="{46543C35-9B33-40F4-9C5B-47B4D60D8B14}" name="Column2058" dataDxfId="14315"/>
    <tableColumn id="2093" xr3:uid="{1AFCB196-863F-43AD-85AD-7CAB178BD365}" name="Column2059" dataDxfId="14314"/>
    <tableColumn id="2094" xr3:uid="{40776A18-5132-4FDB-A38D-4757F93935B1}" name="Column2060" dataDxfId="14313"/>
    <tableColumn id="2095" xr3:uid="{1B9193EC-2ABB-458D-830A-E65F0C3739D0}" name="Column2061" dataDxfId="14312"/>
    <tableColumn id="2096" xr3:uid="{6D9A66B9-00CB-450A-9C80-67B53F099AE4}" name="Column2062" dataDxfId="14311"/>
    <tableColumn id="2097" xr3:uid="{8FEE6F65-8744-4645-BFA0-6B9E8BE4EA4B}" name="Column2063" dataDxfId="14310"/>
    <tableColumn id="2098" xr3:uid="{EAC2F452-F198-4762-B1C9-DE3FA4A8BFE7}" name="Column2064" dataDxfId="14309"/>
    <tableColumn id="2099" xr3:uid="{A8944D3A-1AC0-46CA-8B94-A486BBB11F68}" name="Column2065" dataDxfId="14308"/>
    <tableColumn id="2100" xr3:uid="{6BC95827-085D-46C9-AA6E-2735BABBCF7B}" name="Column2066" dataDxfId="14307"/>
    <tableColumn id="2101" xr3:uid="{D4F8B0A4-C64D-4436-9AAE-85AA5E6C8736}" name="Column2067" dataDxfId="14306"/>
    <tableColumn id="2102" xr3:uid="{4AEE1416-66F3-4633-82F0-1EE80F55C95A}" name="Column2068" dataDxfId="14305"/>
    <tableColumn id="2103" xr3:uid="{90042856-7877-4D13-93B1-688ECFB8DCBF}" name="Column2069" dataDxfId="14304"/>
    <tableColumn id="2104" xr3:uid="{253AE6F8-2E6C-4B8C-8A95-08D399A1F73E}" name="Column2070" dataDxfId="14303"/>
    <tableColumn id="2105" xr3:uid="{8B123C7D-99C4-4393-86F6-B65A71385DEA}" name="Column2071" dataDxfId="14302"/>
    <tableColumn id="2106" xr3:uid="{746C279F-075D-48A8-B867-BCA2E0EF930C}" name="Column2072" dataDxfId="14301"/>
    <tableColumn id="2107" xr3:uid="{88E84589-1AE8-4BBE-8FDA-C8C09C8366FD}" name="Column2073" dataDxfId="14300"/>
    <tableColumn id="2108" xr3:uid="{CDCB8E32-7D41-46B1-AFF2-6DB99AF603D2}" name="Column2074" dataDxfId="14299"/>
    <tableColumn id="2109" xr3:uid="{A2E1CB82-E792-4417-9EF6-C11F6CCC1E86}" name="Column2075" dataDxfId="14298"/>
    <tableColumn id="2110" xr3:uid="{B16516D2-11A0-4A98-9A1A-012DECA3047D}" name="Column2076" dataDxfId="14297"/>
    <tableColumn id="2111" xr3:uid="{1EB94C89-FE4E-4185-AD90-274184C3C819}" name="Column2077" dataDxfId="14296"/>
    <tableColumn id="2112" xr3:uid="{C6870456-8BB8-4DBF-A04F-4295E6598906}" name="Column2078" dataDxfId="14295"/>
    <tableColumn id="2113" xr3:uid="{D4755F4B-0A97-4659-88B3-3DB9FD787437}" name="Column2079" dataDxfId="14294"/>
    <tableColumn id="2114" xr3:uid="{2A689AB3-B060-40A8-970F-F2A56A402963}" name="Column2080" dataDxfId="14293"/>
    <tableColumn id="2115" xr3:uid="{A5499AE1-A7A9-4719-BED3-EC026BBF1DF6}" name="Column2081" dataDxfId="14292"/>
    <tableColumn id="2116" xr3:uid="{F4C175E8-9780-49BF-AF20-AAB774E59B38}" name="Column2082" dataDxfId="14291"/>
    <tableColumn id="2117" xr3:uid="{334A17FE-1450-46D2-9E1E-93AAED08B31A}" name="Column2083" dataDxfId="14290"/>
    <tableColumn id="2118" xr3:uid="{2E6AC052-5DC7-4EA9-B8A4-0836E06052B8}" name="Column2084" dataDxfId="14289"/>
    <tableColumn id="2119" xr3:uid="{68AA5E63-34A6-47DF-8D2A-42A1962B7769}" name="Column2085" dataDxfId="14288"/>
    <tableColumn id="2120" xr3:uid="{DB080377-9E9F-4259-81A2-CAD19C2E23DD}" name="Column2086" dataDxfId="14287"/>
    <tableColumn id="2121" xr3:uid="{7EB36859-7249-42AC-B895-EAF002BD269C}" name="Column2087" dataDxfId="14286"/>
    <tableColumn id="2122" xr3:uid="{59A9754B-E631-467C-B3B5-570B59207A29}" name="Column2088" dataDxfId="14285"/>
    <tableColumn id="2123" xr3:uid="{A13CB8A2-6040-4562-AB8A-12B389FAFA44}" name="Column2089" dataDxfId="14284"/>
    <tableColumn id="2124" xr3:uid="{ADA49CC6-6877-4CF9-ACC6-09DE16FDEE3E}" name="Column2090" dataDxfId="14283"/>
    <tableColumn id="2125" xr3:uid="{E2DAA283-B7AF-46C7-88C9-33A7F56D768C}" name="Column2091" dataDxfId="14282"/>
    <tableColumn id="2126" xr3:uid="{885DADC4-BBC4-4CF4-A686-08853C4B76A4}" name="Column2092" dataDxfId="14281"/>
    <tableColumn id="2127" xr3:uid="{23386EEA-A9A1-4E0C-A6C8-04DF5AF3234C}" name="Column2093" dataDxfId="14280"/>
    <tableColumn id="2128" xr3:uid="{1CE46A50-E218-4F8B-8172-BDB08468E8F9}" name="Column2094" dataDxfId="14279"/>
    <tableColumn id="2129" xr3:uid="{45927976-5FAA-481B-A086-92EE1826E56E}" name="Column2095" dataDxfId="14278"/>
    <tableColumn id="2130" xr3:uid="{49F9257B-E627-47BA-8698-317F71FC75FA}" name="Column2096" dataDxfId="14277"/>
    <tableColumn id="2131" xr3:uid="{B05CFE55-6B0F-44E9-8C9A-D2629C897A73}" name="Column2097" dataDxfId="14276"/>
    <tableColumn id="2132" xr3:uid="{E78F5B2F-374B-418A-B407-D3671A055E27}" name="Column2098" dataDxfId="14275"/>
    <tableColumn id="2133" xr3:uid="{AA2354A5-58C8-4215-B7F5-8C001071CF36}" name="Column2099" dataDxfId="14274"/>
    <tableColumn id="2134" xr3:uid="{C7689659-B59B-45A5-A4F3-9B7F84D9D04B}" name="Column2100" dataDxfId="14273"/>
    <tableColumn id="2135" xr3:uid="{E8456B44-0ECF-4C17-943C-F2090A834532}" name="Column2101" dataDxfId="14272"/>
    <tableColumn id="2136" xr3:uid="{70391DD6-C73D-4BAC-98BE-A8ACD53BE03F}" name="Column2102" dataDxfId="14271"/>
    <tableColumn id="2137" xr3:uid="{EA786A89-A1DB-4E07-A95D-E78D1733A9CE}" name="Column2103" dataDxfId="14270"/>
    <tableColumn id="2138" xr3:uid="{85037F2E-33BB-43EB-80F0-DFEBD3E937E3}" name="Column2104" dataDxfId="14269"/>
    <tableColumn id="2139" xr3:uid="{2C2D025E-5FF8-4AC3-A9B9-10B00F560D0D}" name="Column2105" dataDxfId="14268"/>
    <tableColumn id="2140" xr3:uid="{B6896082-FB1A-4310-8C60-E64FA7A532CB}" name="Column2106" dataDxfId="14267"/>
    <tableColumn id="2141" xr3:uid="{152F9E05-26F4-4494-84EC-F05656B34D35}" name="Column2107" dataDxfId="14266"/>
    <tableColumn id="2142" xr3:uid="{5CD55528-4BDD-4AED-84FD-FE8E7F729777}" name="Column2108" dataDxfId="14265"/>
    <tableColumn id="2143" xr3:uid="{F9EDA0BC-17BD-4110-8754-B751CE17B4F0}" name="Column2109" dataDxfId="14264"/>
    <tableColumn id="2144" xr3:uid="{A0ED692D-0EFC-44FE-9FD4-33A7E64572E7}" name="Column2110" dataDxfId="14263"/>
    <tableColumn id="2145" xr3:uid="{AB5E0C5D-86F3-4BAE-919C-5C19C7AAD944}" name="Column2111" dataDxfId="14262"/>
    <tableColumn id="2146" xr3:uid="{78BE1023-EF29-4B65-B150-8DCEF57E6266}" name="Column2112" dataDxfId="14261"/>
    <tableColumn id="2147" xr3:uid="{0CDD70C8-5F2B-4CDB-AF63-856121A4B048}" name="Column2113" dataDxfId="14260"/>
    <tableColumn id="2148" xr3:uid="{9B4C8C26-E580-47B4-884F-D34115E4C902}" name="Column2114" dataDxfId="14259"/>
    <tableColumn id="2149" xr3:uid="{0AE0B3F7-43E0-4508-BD53-1840C391FAED}" name="Column2115" dataDxfId="14258"/>
    <tableColumn id="2150" xr3:uid="{367F88E7-427D-41F6-B132-95856C476B8E}" name="Column2116" dataDxfId="14257"/>
    <tableColumn id="2151" xr3:uid="{89ECD8FF-F692-46DD-B986-C90B33DB86F7}" name="Column2117" dataDxfId="14256"/>
    <tableColumn id="2152" xr3:uid="{7571A70E-20CB-4CB3-BC63-1F423938A017}" name="Column2118" dataDxfId="14255"/>
    <tableColumn id="2153" xr3:uid="{ACDDA4E4-6AE4-414C-9BE0-D0C505A17393}" name="Column2119" dataDxfId="14254"/>
    <tableColumn id="2154" xr3:uid="{C3F19DF3-FB68-4ED3-857B-D58B786FDE62}" name="Column2120" dataDxfId="14253"/>
    <tableColumn id="2155" xr3:uid="{677C4130-8C48-4C5A-AE7F-36619E886C2B}" name="Column2121" dataDxfId="14252"/>
    <tableColumn id="2156" xr3:uid="{B8C9AAD1-8374-45DF-BAAD-0B3D712641B5}" name="Column2122" dataDxfId="14251"/>
    <tableColumn id="2157" xr3:uid="{3AED99FB-0BDD-4D68-B763-52905B778D11}" name="Column2123" dataDxfId="14250"/>
    <tableColumn id="2158" xr3:uid="{C83294EF-BA50-4394-BD4E-CAF347AA4BFE}" name="Column2124" dataDxfId="14249"/>
    <tableColumn id="2159" xr3:uid="{55C6E289-A54B-4E4E-AAC6-9DB5AD6E0592}" name="Column2125" dataDxfId="14248"/>
    <tableColumn id="2160" xr3:uid="{D8908F09-67B5-45DA-858A-75D103DA5455}" name="Column2126" dataDxfId="14247"/>
    <tableColumn id="2161" xr3:uid="{849EBC80-1A1A-40E9-B30F-684DA385FB9A}" name="Column2127" dataDxfId="14246"/>
    <tableColumn id="2162" xr3:uid="{258054B1-E696-42C8-A28B-359F08A44019}" name="Column2128" dataDxfId="14245"/>
    <tableColumn id="2163" xr3:uid="{B34B7FE9-51CD-4956-B002-C75D2024B0B3}" name="Column2129" dataDxfId="14244"/>
    <tableColumn id="2164" xr3:uid="{82249703-9575-4844-B4E5-7B67247BE037}" name="Column2130" dataDxfId="14243"/>
    <tableColumn id="2165" xr3:uid="{32ED5E39-3497-4374-932D-E1E48C1DFB13}" name="Column2131" dataDxfId="14242"/>
    <tableColumn id="2166" xr3:uid="{09A911B2-FFB2-46D7-9B0E-5C0D8038CB8E}" name="Column2132" dataDxfId="14241"/>
    <tableColumn id="2167" xr3:uid="{9BCC2B15-04D5-47E2-87B3-4447FD6DD264}" name="Column2133" dataDxfId="14240"/>
    <tableColumn id="2168" xr3:uid="{9519812E-D044-4750-8B11-BA209E77578C}" name="Column2134" dataDxfId="14239"/>
    <tableColumn id="2169" xr3:uid="{3C4C7C01-F2F7-4A17-BB7B-D0EA026908A7}" name="Column2135" dataDxfId="14238"/>
    <tableColumn id="2170" xr3:uid="{4DEF9011-FC8E-4698-947B-C60F3E6FE0B5}" name="Column2136" dataDxfId="14237"/>
    <tableColumn id="2171" xr3:uid="{A39389D9-1583-4D69-8377-4EEF256A0E2D}" name="Column2137" dataDxfId="14236"/>
    <tableColumn id="2172" xr3:uid="{5D71CF27-66AC-4E9A-8DB7-F94620711136}" name="Column2138" dataDxfId="14235"/>
    <tableColumn id="2173" xr3:uid="{3D246BF1-FC70-471B-8AF2-64D26F8BC6BE}" name="Column2139" dataDxfId="14234"/>
    <tableColumn id="2174" xr3:uid="{F55F1F1C-B06D-4B91-BF97-77814A37949E}" name="Column2140" dataDxfId="14233"/>
    <tableColumn id="2175" xr3:uid="{4A4C843F-BBE3-464F-8E9F-9554411941F6}" name="Column2141" dataDxfId="14232"/>
    <tableColumn id="2176" xr3:uid="{873322A9-107D-4C17-852D-723A40283F4E}" name="Column2142" dataDxfId="14231"/>
    <tableColumn id="2177" xr3:uid="{67048765-57B2-471A-819C-70D0BF3FEB33}" name="Column2143" dataDxfId="14230"/>
    <tableColumn id="2178" xr3:uid="{612AC16F-0E3F-4E2E-B1A8-C29B37ECB313}" name="Column2144" dataDxfId="14229"/>
    <tableColumn id="2179" xr3:uid="{D66B94E8-5AE3-446D-A78A-D896EA546129}" name="Column2145" dataDxfId="14228"/>
    <tableColumn id="2180" xr3:uid="{25A77843-AD19-4E9C-9F02-137F185B0175}" name="Column2146" dataDxfId="14227"/>
    <tableColumn id="2181" xr3:uid="{BFD8A78C-CCF4-408F-9376-24D426EB0960}" name="Column2147" dataDxfId="14226"/>
    <tableColumn id="2182" xr3:uid="{97BD665B-FDD7-4F14-BB6E-9A9622173686}" name="Column2148" dataDxfId="14225"/>
    <tableColumn id="2183" xr3:uid="{A1B3621E-B24E-496D-8FF9-1B7AA9F203E1}" name="Column2149" dataDxfId="14224"/>
    <tableColumn id="2184" xr3:uid="{50BF52DA-B2EA-4910-A4A0-054C974EBF38}" name="Column2150" dataDxfId="14223"/>
    <tableColumn id="2185" xr3:uid="{5EAD1DEC-6D28-43E9-B9DF-588277CC9926}" name="Column2151" dataDxfId="14222"/>
    <tableColumn id="2186" xr3:uid="{5C71DEAC-8A2B-4DBE-A1E1-AA503EBF9C34}" name="Column2152" dataDxfId="14221"/>
    <tableColumn id="2187" xr3:uid="{6DA0455C-16FD-486D-8161-258EC0201E61}" name="Column2153" dataDxfId="14220"/>
    <tableColumn id="2188" xr3:uid="{DC332CB5-CC6C-47AC-A29B-634D02115E6F}" name="Column2154" dataDxfId="14219"/>
    <tableColumn id="2189" xr3:uid="{D79042CC-1CE1-4F44-8E01-E553A3763F60}" name="Column2155" dataDxfId="14218"/>
    <tableColumn id="2190" xr3:uid="{7537DD49-850D-4042-81DD-46F33A20371F}" name="Column2156" dataDxfId="14217"/>
    <tableColumn id="2191" xr3:uid="{2CAC5293-9150-485C-B79F-E52390157767}" name="Column2157" dataDxfId="14216"/>
    <tableColumn id="2192" xr3:uid="{CABBAAF0-072A-4735-9437-B317A8BB86F8}" name="Column2158" dataDxfId="14215"/>
    <tableColumn id="2193" xr3:uid="{D5FC9528-6DBE-4949-A68E-1246101E75B6}" name="Column2159" dataDxfId="14214"/>
    <tableColumn id="2194" xr3:uid="{997FB95B-84EF-488B-B756-9132A5F83689}" name="Column2160" dataDxfId="14213"/>
    <tableColumn id="2195" xr3:uid="{E0E02B3A-58DE-4464-9439-0D55B5C11C5B}" name="Column2161" dataDxfId="14212"/>
    <tableColumn id="2196" xr3:uid="{5A108414-1C28-481E-B582-DD3ACA29133F}" name="Column2162" dataDxfId="14211"/>
    <tableColumn id="2197" xr3:uid="{771E3043-1807-42D4-8238-83E5AF62BACE}" name="Column2163" dataDxfId="14210"/>
    <tableColumn id="2198" xr3:uid="{30DA8841-C80D-4A70-951A-42852179C6C1}" name="Column2164" dataDxfId="14209"/>
    <tableColumn id="2199" xr3:uid="{AE6E5853-3409-4A10-82A2-17EF3881A6CF}" name="Column2165" dataDxfId="14208"/>
    <tableColumn id="2200" xr3:uid="{29742AEF-C5DD-4385-9766-2A96C289419D}" name="Column2166" dataDxfId="14207"/>
    <tableColumn id="2201" xr3:uid="{CD948A11-7807-42BA-8C53-DF9FC3CA9C4D}" name="Column2167" dataDxfId="14206"/>
    <tableColumn id="2202" xr3:uid="{AE7F0072-1669-48A5-A8DA-89BEA08B8D38}" name="Column2168" dataDxfId="14205"/>
    <tableColumn id="2203" xr3:uid="{5D34C2E1-EA6B-4D90-8494-CF7C3AD4C582}" name="Column2169" dataDxfId="14204"/>
    <tableColumn id="2204" xr3:uid="{02149C0C-1025-4EEB-912C-99CB3B9BD941}" name="Column2170" dataDxfId="14203"/>
    <tableColumn id="2205" xr3:uid="{800C1B40-E955-4AD1-ADC4-3CE9308FC1BB}" name="Column2171" dataDxfId="14202"/>
    <tableColumn id="2206" xr3:uid="{755FADB8-F643-45A1-9233-E89CFBFAE6FF}" name="Column2172" dataDxfId="14201"/>
    <tableColumn id="2207" xr3:uid="{ED92BE23-243B-4EFF-AAC3-66E570031F86}" name="Column2173" dataDxfId="14200"/>
    <tableColumn id="2208" xr3:uid="{36096862-EA1D-488D-9963-C1889B833691}" name="Column2174" dataDxfId="14199"/>
    <tableColumn id="2209" xr3:uid="{C8C07F39-86F9-4BB0-BF03-3BD93B198946}" name="Column2175" dataDxfId="14198"/>
    <tableColumn id="2210" xr3:uid="{93FA58E7-48CD-4C7E-8F73-4AAA759D687C}" name="Column2176" dataDxfId="14197"/>
    <tableColumn id="2211" xr3:uid="{221F3EE8-EEAB-4B9A-BBC1-4F51E6AA493B}" name="Column2177" dataDxfId="14196"/>
    <tableColumn id="2212" xr3:uid="{A53A6AE1-9B59-4937-A2B1-0B2EB6D2262B}" name="Column2178" dataDxfId="14195"/>
    <tableColumn id="2213" xr3:uid="{69815550-1DE8-4262-AB64-AA8A05AA4311}" name="Column2179" dataDxfId="14194"/>
    <tableColumn id="2214" xr3:uid="{66D2CF21-0037-4B70-B966-484B48D8DDCD}" name="Column2180" dataDxfId="14193"/>
    <tableColumn id="2215" xr3:uid="{1EECA19C-28C6-4A03-95F9-B230A681C1DB}" name="Column2181" dataDxfId="14192"/>
    <tableColumn id="2216" xr3:uid="{968028DC-5D25-40C7-B576-FBE5655C81BB}" name="Column2182" dataDxfId="14191"/>
    <tableColumn id="2217" xr3:uid="{6A1F83D3-FB29-424E-B4E5-31E95D20B6C4}" name="Column2183" dataDxfId="14190"/>
    <tableColumn id="2218" xr3:uid="{0BE764FF-3016-4024-A77E-CF098DA314F6}" name="Column2184" dataDxfId="14189"/>
    <tableColumn id="2219" xr3:uid="{738BC700-776D-4F78-8AE8-49F3F49A2F52}" name="Column2185" dataDxfId="14188"/>
    <tableColumn id="2220" xr3:uid="{A14FD404-CBAE-4BD2-ACFB-005D05872420}" name="Column2186" dataDxfId="14187"/>
    <tableColumn id="2221" xr3:uid="{428A455B-480A-40DC-82F9-9AB9B580A645}" name="Column2187" dataDxfId="14186"/>
    <tableColumn id="2222" xr3:uid="{ECC0EF61-0D0E-4D37-9ADB-89A9966F97E1}" name="Column2188" dataDxfId="14185"/>
    <tableColumn id="2223" xr3:uid="{E9C8E5B2-C0F4-4CAA-A69C-5E91B67EB235}" name="Column2189" dataDxfId="14184"/>
    <tableColumn id="2224" xr3:uid="{C87CC6AC-4FE4-40C7-B66B-DAC035CBE597}" name="Column2190" dataDxfId="14183"/>
    <tableColumn id="2225" xr3:uid="{C3816C9A-BBBD-4168-A38D-329EF51330FC}" name="Column2191" dataDxfId="14182"/>
    <tableColumn id="2226" xr3:uid="{CB3F7412-3FA0-4C31-AA25-00AAC133F28A}" name="Column2192" dataDxfId="14181"/>
    <tableColumn id="2227" xr3:uid="{77358F72-787D-4D30-BB90-3B4C2C5427F7}" name="Column2193" dataDxfId="14180"/>
    <tableColumn id="2228" xr3:uid="{A91949AB-C244-43DF-82F1-248E30DAB897}" name="Column2194" dataDxfId="14179"/>
    <tableColumn id="2229" xr3:uid="{598DED91-ED6C-4843-AF94-5241D87A2634}" name="Column2195" dataDxfId="14178"/>
    <tableColumn id="2230" xr3:uid="{A8B76763-6628-43F0-9BF9-E0C15D13AC5F}" name="Column2196" dataDxfId="14177"/>
    <tableColumn id="2231" xr3:uid="{5EB8CE35-9B6C-473E-BCB6-0552931B20ED}" name="Column2197" dataDxfId="14176"/>
    <tableColumn id="2232" xr3:uid="{88FC500C-E921-4AA5-98A9-6329E1C7D89F}" name="Column2198" dataDxfId="14175"/>
    <tableColumn id="2233" xr3:uid="{DF28C714-935C-4A33-AAB8-F6BA8C81A105}" name="Column2199" dataDxfId="14174"/>
    <tableColumn id="2234" xr3:uid="{8146CBC7-F85D-4DE2-A4DD-9DC61F6E72A0}" name="Column2200" dataDxfId="14173"/>
    <tableColumn id="2235" xr3:uid="{6D87379D-7C06-4626-B0F3-4FE432E99EB4}" name="Column2201" dataDxfId="14172"/>
    <tableColumn id="2236" xr3:uid="{88A3721A-136C-4EAE-9980-2D7143297330}" name="Column2202" dataDxfId="14171"/>
    <tableColumn id="2237" xr3:uid="{A4CFFFDF-96B2-46B5-80CF-E55B0C6ADD1C}" name="Column2203" dataDxfId="14170"/>
    <tableColumn id="2238" xr3:uid="{9C0D31DA-5BC3-45A5-B4FC-FAE81B8F4371}" name="Column2204" dataDxfId="14169"/>
    <tableColumn id="2239" xr3:uid="{CB124789-2BAE-460E-A1C3-B82D1DB17B37}" name="Column2205" dataDxfId="14168"/>
    <tableColumn id="2240" xr3:uid="{9E4B6B91-9AA4-4B55-8B96-6BC7899DD9FE}" name="Column2206" dataDxfId="14167"/>
    <tableColumn id="2241" xr3:uid="{FEF1AAD6-2576-4705-9CDF-CF8DF772FC15}" name="Column2207" dataDxfId="14166"/>
    <tableColumn id="2242" xr3:uid="{AC4DD086-A7BA-446C-8CDB-65ADBAF95489}" name="Column2208" dataDxfId="14165"/>
    <tableColumn id="2243" xr3:uid="{E1E1DA00-333D-4C90-B3BE-C2A7ECCB00D5}" name="Column2209" dataDxfId="14164"/>
    <tableColumn id="2244" xr3:uid="{D5F0CEA5-D0AF-4F36-816E-DFE6EA328344}" name="Column2210" dataDxfId="14163"/>
    <tableColumn id="2245" xr3:uid="{8EDF3C84-A104-4683-8C8C-8501E1728B9D}" name="Column2211" dataDxfId="14162"/>
    <tableColumn id="2246" xr3:uid="{52829D7B-2BC9-4DA4-8C93-2C234F307310}" name="Column2212" dataDxfId="14161"/>
    <tableColumn id="2247" xr3:uid="{243FFCC5-F3B2-468E-BD86-91D81B0CB7EA}" name="Column2213" dataDxfId="14160"/>
    <tableColumn id="2248" xr3:uid="{D39A6AC6-F93B-4E32-BF6A-6D24212825AD}" name="Column2214" dataDxfId="14159"/>
    <tableColumn id="2249" xr3:uid="{276C0E2F-058D-49DF-BAE8-80029153007B}" name="Column2215" dataDxfId="14158"/>
    <tableColumn id="2250" xr3:uid="{BFBAEA45-2832-4B93-995D-7039924FB43F}" name="Column2216" dataDxfId="14157"/>
    <tableColumn id="2251" xr3:uid="{F80A4D9E-86A5-4070-928A-40294AB0C550}" name="Column2217" dataDxfId="14156"/>
    <tableColumn id="2252" xr3:uid="{BEF4EA40-897A-4CA2-82C8-3F18EAC0D9E1}" name="Column2218" dataDxfId="14155"/>
    <tableColumn id="2253" xr3:uid="{87C46EF4-E8CF-402C-9250-256F954000DA}" name="Column2219" dataDxfId="14154"/>
    <tableColumn id="2254" xr3:uid="{9419B6A4-B814-494B-8C61-AC18EB4A5A88}" name="Column2220" dataDxfId="14153"/>
    <tableColumn id="2255" xr3:uid="{3F2742F3-A82D-4D23-A788-0887AE35C40E}" name="Column2221" dataDxfId="14152"/>
    <tableColumn id="2256" xr3:uid="{1D1B22DF-11AE-49DC-B958-2A0602A0AC75}" name="Column2222" dataDxfId="14151"/>
    <tableColumn id="2257" xr3:uid="{BDC6733D-593B-4BCE-A385-B12FA27264A2}" name="Column2223" dataDxfId="14150"/>
    <tableColumn id="2258" xr3:uid="{68C3B4D9-70B2-4E9D-AD7F-0DA07BD7ED48}" name="Column2224" dataDxfId="14149"/>
    <tableColumn id="2259" xr3:uid="{3CED6D0E-39EB-4119-8759-59540798ED29}" name="Column2225" dataDxfId="14148"/>
    <tableColumn id="2260" xr3:uid="{571EC012-BDCE-44B6-BC1E-D47B9788F31F}" name="Column2226" dataDxfId="14147"/>
    <tableColumn id="2261" xr3:uid="{52273481-0785-44AB-BF94-6BF54E64151B}" name="Column2227" dataDxfId="14146"/>
    <tableColumn id="2262" xr3:uid="{4DBA8F24-F76E-446C-968F-A875E6990AB0}" name="Column2228" dataDxfId="14145"/>
    <tableColumn id="2263" xr3:uid="{B17DF29F-50E0-4191-BB7B-F821E4D90A04}" name="Column2229" dataDxfId="14144"/>
    <tableColumn id="2264" xr3:uid="{1B117D1F-AA4E-4BF4-B834-342BBAF39E60}" name="Column2230" dataDxfId="14143"/>
    <tableColumn id="2265" xr3:uid="{28F1B2DC-7D80-42DF-AA62-F3E5085C4ED4}" name="Column2231" dataDxfId="14142"/>
    <tableColumn id="2266" xr3:uid="{DBD74B19-E2E8-46CC-B564-07B58C8CD5B1}" name="Column2232" dataDxfId="14141"/>
    <tableColumn id="2267" xr3:uid="{0EB1E2C6-F421-424B-ADC6-2218CEDFB602}" name="Column2233" dataDxfId="14140"/>
    <tableColumn id="2268" xr3:uid="{A5B77102-F703-480B-AB43-851E48FA00E2}" name="Column2234" dataDxfId="14139"/>
    <tableColumn id="2269" xr3:uid="{D21CA661-3BC8-44F8-81AD-CACAED4EBA01}" name="Column2235" dataDxfId="14138"/>
    <tableColumn id="2270" xr3:uid="{5FEDE2C4-BD7A-435B-AED3-B7A218E6BE17}" name="Column2236" dataDxfId="14137"/>
    <tableColumn id="2271" xr3:uid="{88B288BC-02A5-481D-A0F3-FAC5AB6C4EAD}" name="Column2237" dataDxfId="14136"/>
    <tableColumn id="2272" xr3:uid="{B24CEC85-ABF7-4B65-B12D-32287EEDB519}" name="Column2238" dataDxfId="14135"/>
    <tableColumn id="2273" xr3:uid="{CB5B4FBD-BAC2-4D9A-AF12-65635935870B}" name="Column2239" dataDxfId="14134"/>
    <tableColumn id="2274" xr3:uid="{4645322C-DC35-4A16-BFC0-09C7409F9010}" name="Column2240" dataDxfId="14133"/>
    <tableColumn id="2275" xr3:uid="{CEFE8C63-6AC7-4A87-BB4F-454D11E5A91B}" name="Column2241" dataDxfId="14132"/>
    <tableColumn id="2276" xr3:uid="{BBDED48E-964D-4330-8E4F-638D0477AA5B}" name="Column2242" dataDxfId="14131"/>
    <tableColumn id="2277" xr3:uid="{A8B2A70D-8A30-47A5-9921-C0A6216DE562}" name="Column2243" dataDxfId="14130"/>
    <tableColumn id="2278" xr3:uid="{3788A0FA-9DC6-47AB-AD84-1E3C6EDFD0FC}" name="Column2244" dataDxfId="14129"/>
    <tableColumn id="2279" xr3:uid="{454F8107-9A4E-4CC0-95E6-05D6E106A7B4}" name="Column2245" dataDxfId="14128"/>
    <tableColumn id="2280" xr3:uid="{29D78F1B-ABC7-4C24-B912-83B4D7CC70D3}" name="Column2246" dataDxfId="14127"/>
    <tableColumn id="2281" xr3:uid="{A69352F6-88A9-4895-8E34-CDA22E838CDC}" name="Column2247" dataDxfId="14126"/>
    <tableColumn id="2282" xr3:uid="{650B1458-A95F-40D3-B8AA-A311BA6F7692}" name="Column2248" dataDxfId="14125"/>
    <tableColumn id="2283" xr3:uid="{246211B8-15F8-48CB-A9C3-B26554554807}" name="Column2249" dataDxfId="14124"/>
    <tableColumn id="2284" xr3:uid="{BF76B9A7-0ECD-4620-8F3C-1044993049AE}" name="Column2250" dataDxfId="14123"/>
    <tableColumn id="2285" xr3:uid="{ED9111BB-4768-4717-B220-3BD8C289C4E8}" name="Column2251" dataDxfId="14122"/>
    <tableColumn id="2286" xr3:uid="{BFFF3EFB-74D4-4D6A-A475-58A672B43A28}" name="Column2252" dataDxfId="14121"/>
    <tableColumn id="2287" xr3:uid="{3C355A16-2FF5-4878-9436-C9CFBF3C2BC4}" name="Column2253" dataDxfId="14120"/>
    <tableColumn id="2288" xr3:uid="{3BA4E4F9-F03F-45BE-9AEC-2943BBAA4477}" name="Column2254" dataDxfId="14119"/>
    <tableColumn id="2289" xr3:uid="{B3DFE7A2-22E7-45A6-88D0-9CEA3FA7372E}" name="Column2255" dataDxfId="14118"/>
    <tableColumn id="2290" xr3:uid="{4E9F14C2-5DA7-4B2B-BB26-E27160DA8433}" name="Column2256" dataDxfId="14117"/>
    <tableColumn id="2291" xr3:uid="{6CD7741E-E695-4CEB-A17A-3C426410605C}" name="Column2257" dataDxfId="14116"/>
    <tableColumn id="2292" xr3:uid="{29EC9798-0261-441C-A38D-A35488D1D38C}" name="Column2258" dataDxfId="14115"/>
    <tableColumn id="2293" xr3:uid="{5D42F7CF-F4DE-4929-A827-CC01CA6A35CE}" name="Column2259" dataDxfId="14114"/>
    <tableColumn id="2294" xr3:uid="{6E0DC01A-ED0D-4143-A5AC-ECC3DCA4DF56}" name="Column2260" dataDxfId="14113"/>
    <tableColumn id="2295" xr3:uid="{18B8297D-B942-4AA8-B9EB-520993FE6FC2}" name="Column2261" dataDxfId="14112"/>
    <tableColumn id="2296" xr3:uid="{9F004BDB-8DE8-4B12-AB4B-D86902049589}" name="Column2262" dataDxfId="14111"/>
    <tableColumn id="2297" xr3:uid="{67863CF8-A2A0-4632-AA8E-952150FB6838}" name="Column2263" dataDxfId="14110"/>
    <tableColumn id="2298" xr3:uid="{CAABB76B-B647-4666-ACD8-D55075929941}" name="Column2264" dataDxfId="14109"/>
    <tableColumn id="2299" xr3:uid="{B5868503-ED41-4D1B-B21F-0E12AD9E1AEA}" name="Column2265" dataDxfId="14108"/>
    <tableColumn id="2300" xr3:uid="{F5386E17-D976-4CC1-AAEA-91847EAE910C}" name="Column2266" dataDxfId="14107"/>
    <tableColumn id="2301" xr3:uid="{B5DADFFC-39C7-4854-9DAF-F28144CBA9C9}" name="Column2267" dataDxfId="14106"/>
    <tableColumn id="2302" xr3:uid="{79A3C427-3270-46FD-A37F-36A8E0205A93}" name="Column2268" dataDxfId="14105"/>
    <tableColumn id="2303" xr3:uid="{D547EBCB-C514-41CD-A1C6-5A2F9B387DC6}" name="Column2269" dataDxfId="14104"/>
    <tableColumn id="2304" xr3:uid="{EDA900B6-C2D4-439A-8348-351EED1ACEDB}" name="Column2270" dataDxfId="14103"/>
    <tableColumn id="2305" xr3:uid="{E96A1746-E8F3-413B-946A-731373957D2D}" name="Column2271" dataDxfId="14102"/>
    <tableColumn id="2306" xr3:uid="{83522C13-B247-49DB-8C4F-DDDBE07C0E0D}" name="Column2272" dataDxfId="14101"/>
    <tableColumn id="2307" xr3:uid="{95F1F9A4-AB13-47C9-AF70-615ACCA5D653}" name="Column2273" dataDxfId="14100"/>
    <tableColumn id="2308" xr3:uid="{3F20B7C3-1F66-4944-8DE2-9ED79BD9C1B0}" name="Column2274" dataDxfId="14099"/>
    <tableColumn id="2309" xr3:uid="{DE4FC6B4-AFB2-4E7F-AE41-54324A3792BD}" name="Column2275" dataDxfId="14098"/>
    <tableColumn id="2310" xr3:uid="{95C0B005-77E6-443D-B369-D90153153F09}" name="Column2276" dataDxfId="14097"/>
    <tableColumn id="2311" xr3:uid="{EF7B572B-CD70-477C-AC7F-BD3F3DDD1B3B}" name="Column2277" dataDxfId="14096"/>
    <tableColumn id="2312" xr3:uid="{3EFB1988-22A4-4768-8ECF-4CB24DA018D6}" name="Column2278" dataDxfId="14095"/>
    <tableColumn id="2313" xr3:uid="{054A14F8-3EBB-4493-821B-D6365A5E9AB8}" name="Column2279" dataDxfId="14094"/>
    <tableColumn id="2314" xr3:uid="{786C63C5-2AF6-422F-9274-2B393A858377}" name="Column2280" dataDxfId="14093"/>
    <tableColumn id="2315" xr3:uid="{D752464A-96A7-4116-80A7-E4FE043BD584}" name="Column2281" dataDxfId="14092"/>
    <tableColumn id="2316" xr3:uid="{11C7820D-9097-4AF1-9D5E-4CF1D8FA1801}" name="Column2282" dataDxfId="14091"/>
    <tableColumn id="2317" xr3:uid="{AC824597-4F50-4FE5-BA02-AB360B8A53FE}" name="Column2283" dataDxfId="14090"/>
    <tableColumn id="2318" xr3:uid="{009C4B54-C907-4839-9D93-130BCADB46A0}" name="Column2284" dataDxfId="14089"/>
    <tableColumn id="2319" xr3:uid="{CCE85C62-22B6-41F4-8574-FDF63893BFB0}" name="Column2285" dataDxfId="14088"/>
    <tableColumn id="2320" xr3:uid="{BEB71CB9-F438-4D65-884A-B6CDE2643EAE}" name="Column2286" dataDxfId="14087"/>
    <tableColumn id="2321" xr3:uid="{A921D1EA-FFA3-49D1-890A-7D6FBB2672D7}" name="Column2287" dataDxfId="14086"/>
    <tableColumn id="2322" xr3:uid="{2DB92D7E-31D6-4452-BCF6-0E6B7BD99A37}" name="Column2288" dataDxfId="14085"/>
    <tableColumn id="2323" xr3:uid="{27AC279D-81BA-4278-B987-73B5AD0D2262}" name="Column2289" dataDxfId="14084"/>
    <tableColumn id="2324" xr3:uid="{8FE03044-659E-45DB-8B62-81F38F86C831}" name="Column2290" dataDxfId="14083"/>
    <tableColumn id="2325" xr3:uid="{644B996C-6D83-4470-AE68-E5EF90C06F62}" name="Column2291" dataDxfId="14082"/>
    <tableColumn id="2326" xr3:uid="{64F39633-45EC-484C-BE4E-7350431130F0}" name="Column2292" dataDxfId="14081"/>
    <tableColumn id="2327" xr3:uid="{FA6B28F5-F2A3-46B8-AE5B-80B2B50B3AC3}" name="Column2293" dataDxfId="14080"/>
    <tableColumn id="2328" xr3:uid="{C0981A9E-7AB0-4138-87D3-933D6C69F22C}" name="Column2294" dataDxfId="14079"/>
    <tableColumn id="2329" xr3:uid="{DB084480-E273-411B-ABCD-902D2E617629}" name="Column2295" dataDxfId="14078"/>
    <tableColumn id="2330" xr3:uid="{AB5ADBCB-82B9-4C59-A144-6FEB713E3221}" name="Column2296" dataDxfId="14077"/>
    <tableColumn id="2331" xr3:uid="{FA641373-2897-4570-B200-5E8096DC4530}" name="Column2297" dataDxfId="14076"/>
    <tableColumn id="2332" xr3:uid="{2A2AC6AB-3361-46BE-A49A-F6FEE9D3804F}" name="Column2298" dataDxfId="14075"/>
    <tableColumn id="2333" xr3:uid="{EF83A1C5-656B-492D-9AE4-5A943221624C}" name="Column2299" dataDxfId="14074"/>
    <tableColumn id="2334" xr3:uid="{5EFF9B3C-CCFD-4086-A34E-A69BCE4DE64A}" name="Column2300" dataDxfId="14073"/>
    <tableColumn id="2335" xr3:uid="{1B1C7D91-7916-44C9-8AD8-6116D1E3353D}" name="Column2301" dataDxfId="14072"/>
    <tableColumn id="2336" xr3:uid="{15DFF89A-EAF7-4ACC-A9E6-AD12EF0EA1F3}" name="Column2302" dataDxfId="14071"/>
    <tableColumn id="2337" xr3:uid="{BBA15046-7E94-4ADB-BCAC-353D77410B1B}" name="Column2303" dataDxfId="14070"/>
    <tableColumn id="2338" xr3:uid="{FFC32D2C-CB80-4140-AC73-A13CB052E2F0}" name="Column2304" dataDxfId="14069"/>
    <tableColumn id="2339" xr3:uid="{94A5450E-FA03-48D4-9902-C8B278685B6F}" name="Column2305" dataDxfId="14068"/>
    <tableColumn id="2340" xr3:uid="{453EF488-3A67-47E0-9402-022CADB41A2E}" name="Column2306" dataDxfId="14067"/>
    <tableColumn id="2341" xr3:uid="{E3D2198D-0D0C-44E6-89A1-A31EFEC8ED23}" name="Column2307" dataDxfId="14066"/>
    <tableColumn id="2342" xr3:uid="{1458192E-3306-45C8-8239-FA88127874C4}" name="Column2308" dataDxfId="14065"/>
    <tableColumn id="2343" xr3:uid="{F8130FD4-34D2-4F3E-B3E6-5D1B5B33F6C3}" name="Column2309" dataDxfId="14064"/>
    <tableColumn id="2344" xr3:uid="{09387A09-C655-4813-957B-21E9A356A020}" name="Column2310" dataDxfId="14063"/>
    <tableColumn id="2345" xr3:uid="{39162C67-1720-4CA5-A77A-F45EE0C871B7}" name="Column2311" dataDxfId="14062"/>
    <tableColumn id="2346" xr3:uid="{682BFCA9-3E60-426D-ACBB-4CC91725FCE5}" name="Column2312" dataDxfId="14061"/>
    <tableColumn id="2347" xr3:uid="{AC792835-25B1-466E-9695-99FA20B0EA06}" name="Column2313" dataDxfId="14060"/>
    <tableColumn id="2348" xr3:uid="{69806601-2530-4EB5-9026-2823BA79914C}" name="Column2314" dataDxfId="14059"/>
    <tableColumn id="2349" xr3:uid="{08A9913A-0AEB-46A4-81CC-1563FA148AA5}" name="Column2315" dataDxfId="14058"/>
    <tableColumn id="2350" xr3:uid="{957E5B7F-06E9-4C45-B527-0F2D8B0466D3}" name="Column2316" dataDxfId="14057"/>
    <tableColumn id="2351" xr3:uid="{976E9E4A-5F44-4229-9875-34F476F4D172}" name="Column2317" dataDxfId="14056"/>
    <tableColumn id="2352" xr3:uid="{034A65B9-17C5-4818-8989-08EFB67AEBD4}" name="Column2318" dataDxfId="14055"/>
    <tableColumn id="2353" xr3:uid="{78185066-FD8B-4C98-8463-1AE3FF102F08}" name="Column2319" dataDxfId="14054"/>
    <tableColumn id="2354" xr3:uid="{BFF57CF4-71FA-466D-86BE-6E16CD7E6D44}" name="Column2320" dataDxfId="14053"/>
    <tableColumn id="2355" xr3:uid="{4A71EA1E-0617-4681-A6C5-CF9149D5F2B0}" name="Column2321" dataDxfId="14052"/>
    <tableColumn id="2356" xr3:uid="{9D3FD5EB-F6F3-4776-A115-13D276ACE8CF}" name="Column2322" dataDxfId="14051"/>
    <tableColumn id="2357" xr3:uid="{FD609D97-4484-45BF-AD68-462BDA431164}" name="Column2323" dataDxfId="14050"/>
    <tableColumn id="2358" xr3:uid="{BC70E042-6844-4285-B8E3-56490FD700D4}" name="Column2324" dataDxfId="14049"/>
    <tableColumn id="2359" xr3:uid="{12F25495-83D4-40CF-A15D-728AF29464B7}" name="Column2325" dataDxfId="14048"/>
    <tableColumn id="2360" xr3:uid="{C83276CC-D5FA-4BD0-9B50-AEF907DC6863}" name="Column2326" dataDxfId="14047"/>
    <tableColumn id="2361" xr3:uid="{FE15B4FF-497F-4CA4-9405-41AFB8BF2897}" name="Column2327" dataDxfId="14046"/>
    <tableColumn id="2362" xr3:uid="{06C54D9C-3ECC-4532-AD82-4AB046164143}" name="Column2328" dataDxfId="14045"/>
    <tableColumn id="2363" xr3:uid="{E0C332C3-2236-436F-9DEF-DDC8A1C1CE63}" name="Column2329" dataDxfId="14044"/>
    <tableColumn id="2364" xr3:uid="{9FB822F8-08B9-47B2-B550-5CDDAEE035CD}" name="Column2330" dataDxfId="14043"/>
    <tableColumn id="2365" xr3:uid="{1EB658E7-D2E4-440C-80B5-C7890997614E}" name="Column2331" dataDxfId="14042"/>
    <tableColumn id="2366" xr3:uid="{89F753E8-AD4C-48A2-9A4E-4E9927614CCB}" name="Column2332" dataDxfId="14041"/>
    <tableColumn id="2367" xr3:uid="{27D2CE71-E72A-459B-A0BD-A11E2DDBCF17}" name="Column2333" dataDxfId="14040"/>
    <tableColumn id="2368" xr3:uid="{7148AE25-9339-4196-AEEB-C1859D82D3CE}" name="Column2334" dataDxfId="14039"/>
    <tableColumn id="2369" xr3:uid="{6397317A-0A90-4509-BFA6-A976F12FA55A}" name="Column2335" dataDxfId="14038"/>
    <tableColumn id="2370" xr3:uid="{BD4424A3-47D4-425F-9481-EACBAAD60ABA}" name="Column2336" dataDxfId="14037"/>
    <tableColumn id="2371" xr3:uid="{9AAC5C28-DB8F-4149-8C15-18396C4670F1}" name="Column2337" dataDxfId="14036"/>
    <tableColumn id="2372" xr3:uid="{0E7738F4-A149-45B0-9589-4932BFF2266C}" name="Column2338" dataDxfId="14035"/>
    <tableColumn id="2373" xr3:uid="{CCAE78AC-EBAB-4C80-86ED-5D57E31EC2DE}" name="Column2339" dataDxfId="14034"/>
    <tableColumn id="2374" xr3:uid="{D7D4D380-0493-41BA-BBE9-0C709D2B94BC}" name="Column2340" dataDxfId="14033"/>
    <tableColumn id="2375" xr3:uid="{387C5036-E1E0-46C7-B9E0-659B712F01A1}" name="Column2341" dataDxfId="14032"/>
    <tableColumn id="2376" xr3:uid="{C0210ECF-6732-4326-A7AA-673A3E3F6ECB}" name="Column2342" dataDxfId="14031"/>
    <tableColumn id="2377" xr3:uid="{87864EF9-E4CD-4C1E-BD08-FD36D719E17B}" name="Column2343" dataDxfId="14030"/>
    <tableColumn id="2378" xr3:uid="{66FEC309-905A-49E7-B6D6-19E2ADE5F985}" name="Column2344" dataDxfId="14029"/>
    <tableColumn id="2379" xr3:uid="{0620125E-F098-49AD-8EC2-4C9624DDAED1}" name="Column2345" dataDxfId="14028"/>
    <tableColumn id="2380" xr3:uid="{DC54517D-DE0D-42BD-B1D1-62C1F687C83C}" name="Column2346" dataDxfId="14027"/>
    <tableColumn id="2381" xr3:uid="{D640CCA7-3EC8-4E3A-B398-6FBBE28D2E7E}" name="Column2347" dataDxfId="14026"/>
    <tableColumn id="2382" xr3:uid="{0D67CC40-9F88-45F2-BDDA-F52ACAD52937}" name="Column2348" dataDxfId="14025"/>
    <tableColumn id="2383" xr3:uid="{356802DC-0C7A-4573-BDB9-96B7F9BC9CA5}" name="Column2349" dataDxfId="14024"/>
    <tableColumn id="2384" xr3:uid="{6513C5B9-9C83-4F64-8A75-F539EFBC7276}" name="Column2350" dataDxfId="14023"/>
    <tableColumn id="2385" xr3:uid="{6C547FF7-C7BD-45A0-9939-1E37CE361C8F}" name="Column2351" dataDxfId="14022"/>
    <tableColumn id="2386" xr3:uid="{9739ABE7-3BD3-436F-B54C-C6331ACFF8D4}" name="Column2352" dataDxfId="14021"/>
    <tableColumn id="2387" xr3:uid="{79AC064F-3A78-4280-AA3C-8787CA2A4431}" name="Column2353" dataDxfId="14020"/>
    <tableColumn id="2388" xr3:uid="{2E21E4B1-E38B-4F7B-A48C-5E34C267CF9C}" name="Column2354" dataDxfId="14019"/>
    <tableColumn id="2389" xr3:uid="{15B5B066-C94F-44F0-81F9-125B8659A4FE}" name="Column2355" dataDxfId="14018"/>
    <tableColumn id="2390" xr3:uid="{40E11C1E-A19A-417C-BEC1-5566AB1F103C}" name="Column2356" dataDxfId="14017"/>
    <tableColumn id="2391" xr3:uid="{73B252ED-D350-4187-8F5F-2DFFB5196B27}" name="Column2357" dataDxfId="14016"/>
    <tableColumn id="2392" xr3:uid="{768E2465-B173-40D4-B067-454DBA704E79}" name="Column2358" dataDxfId="14015"/>
    <tableColumn id="2393" xr3:uid="{12F6FC76-290B-4A91-8DD1-114F187DBAE0}" name="Column2359" dataDxfId="14014"/>
    <tableColumn id="2394" xr3:uid="{D55BDD2C-D986-412A-837B-B37AF47D9B42}" name="Column2360" dataDxfId="14013"/>
    <tableColumn id="2395" xr3:uid="{5CAC22DD-1F50-4B40-BC55-B0AA237E8B65}" name="Column2361" dataDxfId="14012"/>
    <tableColumn id="2396" xr3:uid="{A75FA598-21A6-4898-826A-FDE0BF55C7A2}" name="Column2362" dataDxfId="14011"/>
    <tableColumn id="2397" xr3:uid="{25550E78-D8F5-460C-95ED-6FDE516F1049}" name="Column2363" dataDxfId="14010"/>
    <tableColumn id="2398" xr3:uid="{5754BD83-E74A-4239-A029-0AA9FA8097DD}" name="Column2364" dataDxfId="14009"/>
    <tableColumn id="2399" xr3:uid="{BD7B7EFD-4BB2-4B8D-A81F-25BC7787DB44}" name="Column2365" dataDxfId="14008"/>
    <tableColumn id="2400" xr3:uid="{3F50048E-32F5-4EAA-A4FE-8AEE0B6BFD89}" name="Column2366" dataDxfId="14007"/>
    <tableColumn id="2401" xr3:uid="{C7CAE07C-F91B-4EAB-BD70-026DD72052E6}" name="Column2367" dataDxfId="14006"/>
    <tableColumn id="2402" xr3:uid="{5A4EA0EB-0FCE-43BD-82DD-76202A22CC10}" name="Column2368" dataDxfId="14005"/>
    <tableColumn id="2403" xr3:uid="{8909B436-6677-477C-B12A-4681C1ADA0F9}" name="Column2369" dataDxfId="14004"/>
    <tableColumn id="2404" xr3:uid="{178700AB-C04E-4244-830F-F89AEC6E045F}" name="Column2370" dataDxfId="14003"/>
    <tableColumn id="2405" xr3:uid="{A12C151F-DA5B-4485-BD00-E60CC915956E}" name="Column2371" dataDxfId="14002"/>
    <tableColumn id="2406" xr3:uid="{45C1B204-5A23-4D42-AE4C-EBB7FAEECF4D}" name="Column2372" dataDxfId="14001"/>
    <tableColumn id="2407" xr3:uid="{682367FD-BAA8-40E3-B859-954CAE5670C8}" name="Column2373" dataDxfId="14000"/>
    <tableColumn id="2408" xr3:uid="{4A92F87B-1BA1-4CE6-B44F-C50026518A14}" name="Column2374" dataDxfId="13999"/>
    <tableColumn id="2409" xr3:uid="{2DDA2F16-6701-4E30-BB5E-78A5083441CC}" name="Column2375" dataDxfId="13998"/>
    <tableColumn id="2410" xr3:uid="{2A7FF90A-ED1D-4374-89B7-C3B6E955144C}" name="Column2376" dataDxfId="13997"/>
    <tableColumn id="2411" xr3:uid="{F114BA4D-5AEF-4077-B3EA-6331647B1D75}" name="Column2377" dataDxfId="13996"/>
    <tableColumn id="2412" xr3:uid="{1718B21F-B5E8-4EAC-88DF-73129438AEBB}" name="Column2378" dataDxfId="13995"/>
    <tableColumn id="2413" xr3:uid="{72458D43-5FD3-4AEC-BDC9-C572CFAB1670}" name="Column2379" dataDxfId="13994"/>
    <tableColumn id="2414" xr3:uid="{C8005A79-58F0-40C9-AE81-396EE5DBAC53}" name="Column2380" dataDxfId="13993"/>
    <tableColumn id="2415" xr3:uid="{59183939-81A0-401D-B486-73129D931D18}" name="Column2381" dataDxfId="13992"/>
    <tableColumn id="2416" xr3:uid="{50F4DB3C-FB95-4C67-B600-C355BF483FC6}" name="Column2382" dataDxfId="13991"/>
    <tableColumn id="2417" xr3:uid="{2FB60E48-A3C5-4073-9BDA-F8CBF7DAEF73}" name="Column2383" dataDxfId="13990"/>
    <tableColumn id="2418" xr3:uid="{8A03562B-791A-493D-8446-E6514A6098D1}" name="Column2384" dataDxfId="13989"/>
    <tableColumn id="2419" xr3:uid="{10C37814-8239-432A-B77F-5809BD3927F6}" name="Column2385" dataDxfId="13988"/>
    <tableColumn id="2420" xr3:uid="{D5B06B15-96F1-4836-91C1-18A0E44573B8}" name="Column2386" dataDxfId="13987"/>
    <tableColumn id="2421" xr3:uid="{9912FAEB-5CD3-47F1-830E-4FB3051EF95C}" name="Column2387" dataDxfId="13986"/>
    <tableColumn id="2422" xr3:uid="{EE84B189-4BCA-4DC0-BA54-B60DB16D3CBB}" name="Column2388" dataDxfId="13985"/>
    <tableColumn id="2423" xr3:uid="{0192ED7F-6CBD-4755-B140-E01EBEFFB113}" name="Column2389" dataDxfId="13984"/>
    <tableColumn id="2424" xr3:uid="{3266DAC3-88DE-41B2-9211-B0E05823A053}" name="Column2390" dataDxfId="13983"/>
    <tableColumn id="2425" xr3:uid="{BAF7A163-A61E-4972-BFE1-2974DF278C72}" name="Column2391" dataDxfId="13982"/>
    <tableColumn id="2426" xr3:uid="{EE523D5D-3315-45C4-B83D-E6ACF8D788C6}" name="Column2392" dataDxfId="13981"/>
    <tableColumn id="2427" xr3:uid="{B7F81115-0B54-4F1B-8DAF-5FF1AB0EDFFF}" name="Column2393" dataDxfId="13980"/>
    <tableColumn id="2428" xr3:uid="{A4F70C6C-E52B-4832-922D-76C2A4B94454}" name="Column2394" dataDxfId="13979"/>
    <tableColumn id="2429" xr3:uid="{1892B008-8FAF-42CE-A005-50CB4B9B07EB}" name="Column2395" dataDxfId="13978"/>
    <tableColumn id="2430" xr3:uid="{E602D399-DEDC-476B-B3C9-85288106E8A2}" name="Column2396" dataDxfId="13977"/>
    <tableColumn id="2431" xr3:uid="{377E0525-5EA8-4A15-B060-1A3F8554E805}" name="Column2397" dataDxfId="13976"/>
    <tableColumn id="2432" xr3:uid="{4803C4CB-DE40-4780-9849-5D954603EF2E}" name="Column2398" dataDxfId="13975"/>
    <tableColumn id="2433" xr3:uid="{D8AC2E52-FCC5-4859-992C-0A4D1272C93A}" name="Column2399" dataDxfId="13974"/>
    <tableColumn id="2434" xr3:uid="{CB173EFA-0C96-40B0-9B63-E766D5888426}" name="Column2400" dataDxfId="13973"/>
    <tableColumn id="2435" xr3:uid="{5E369838-938E-43E2-88C1-24FF7B0862FE}" name="Column2401" dataDxfId="13972"/>
    <tableColumn id="2436" xr3:uid="{0994D8D7-FAFE-419E-BF09-AC669D531948}" name="Column2402" dataDxfId="13971"/>
    <tableColumn id="2437" xr3:uid="{FB5294FE-8637-4727-99FB-363FC7560567}" name="Column2403" dataDxfId="13970"/>
    <tableColumn id="2438" xr3:uid="{79A1F5BE-1F5E-4DA6-B88F-87E466691D31}" name="Column2404" dataDxfId="13969"/>
    <tableColumn id="2439" xr3:uid="{F9087527-18C4-4B6E-9398-F603E36C0E44}" name="Column2405" dataDxfId="13968"/>
    <tableColumn id="2440" xr3:uid="{98EBC9B7-7768-45FE-9CAF-E0B240B7859F}" name="Column2406" dataDxfId="13967"/>
    <tableColumn id="2441" xr3:uid="{E86F3B29-6870-4C62-98A0-330F814A7131}" name="Column2407" dataDxfId="13966"/>
    <tableColumn id="2442" xr3:uid="{FB182C09-5A8F-482A-AD0C-3BB8F3E7CB91}" name="Column2408" dataDxfId="13965"/>
    <tableColumn id="2443" xr3:uid="{2D008D2C-F6AE-43D4-9F5E-7AC2018E9020}" name="Column2409" dataDxfId="13964"/>
    <tableColumn id="2444" xr3:uid="{A2C4B7CC-73C2-45DD-BD3D-368AC3CA6D70}" name="Column2410" dataDxfId="13963"/>
    <tableColumn id="2445" xr3:uid="{4175E8FA-C6BC-4FC2-8EEE-2840388B96F7}" name="Column2411" dataDxfId="13962"/>
    <tableColumn id="2446" xr3:uid="{0B670ECC-6DB2-4C7D-B419-F44F83F65DD8}" name="Column2412" dataDxfId="13961"/>
    <tableColumn id="2447" xr3:uid="{17671446-7649-4F7F-AC2E-252391DF019B}" name="Column2413" dataDxfId="13960"/>
    <tableColumn id="2448" xr3:uid="{66BE6E9A-F50A-404F-A835-32220735FF10}" name="Column2414" dataDxfId="13959"/>
    <tableColumn id="2449" xr3:uid="{D33B0FEC-0F6D-434D-843B-71F6A4312F7C}" name="Column2415" dataDxfId="13958"/>
    <tableColumn id="2450" xr3:uid="{1DDBB8A7-F03A-49C5-A32A-AADE00F93111}" name="Column2416" dataDxfId="13957"/>
    <tableColumn id="2451" xr3:uid="{6B7FB35B-6B54-4E97-8501-03D75195B843}" name="Column2417" dataDxfId="13956"/>
    <tableColumn id="2452" xr3:uid="{76407468-890D-4A7C-9519-DA2B724BF591}" name="Column2418" dataDxfId="13955"/>
    <tableColumn id="2453" xr3:uid="{AE4540EE-EEE5-4AD4-890C-BB06315D7B43}" name="Column2419" dataDxfId="13954"/>
    <tableColumn id="2454" xr3:uid="{5577FA79-1FCF-4ED8-8479-E070A1A70399}" name="Column2420" dataDxfId="13953"/>
    <tableColumn id="2455" xr3:uid="{421AB99E-5ABB-4567-80B3-7297C2D2AF9D}" name="Column2421" dataDxfId="13952"/>
    <tableColumn id="2456" xr3:uid="{5A3EF05E-3396-4905-AA01-AC3D694AB36B}" name="Column2422" dataDxfId="13951"/>
    <tableColumn id="2457" xr3:uid="{C514ED7E-5CDD-43CD-9B68-8CDAF3082857}" name="Column2423" dataDxfId="13950"/>
    <tableColumn id="2458" xr3:uid="{399C2C7E-84A2-4AC4-AEF1-2EA2A843E055}" name="Column2424" dataDxfId="13949"/>
    <tableColumn id="2459" xr3:uid="{CB93E376-8708-42EA-92DA-1A5F0AA4A485}" name="Column2425" dataDxfId="13948"/>
    <tableColumn id="2460" xr3:uid="{3B6F2ED8-A4C4-4C03-85E7-B01614AA7520}" name="Column2426" dataDxfId="13947"/>
    <tableColumn id="2461" xr3:uid="{E037603C-8573-408E-A12C-60D4703B7447}" name="Column2427" dataDxfId="13946"/>
    <tableColumn id="2462" xr3:uid="{AE0A67CC-D857-4889-99F9-C48958D9AF06}" name="Column2428" dataDxfId="13945"/>
    <tableColumn id="2463" xr3:uid="{82658B77-410D-497B-8E4D-55A7A4354C91}" name="Column2429" dataDxfId="13944"/>
    <tableColumn id="2464" xr3:uid="{0B5DFAF4-D189-4DD6-85E5-4ECACC63C6B2}" name="Column2430" dataDxfId="13943"/>
    <tableColumn id="2465" xr3:uid="{7CC3037B-DF34-4A9C-88AA-F4A77F1CF051}" name="Column2431" dataDxfId="13942"/>
    <tableColumn id="2466" xr3:uid="{E6917E85-0AB6-4E72-BA40-FFF933A3B40A}" name="Column2432" dataDxfId="13941"/>
    <tableColumn id="2467" xr3:uid="{6AF61710-B99D-4AB7-80C8-0FBBD0C8CF87}" name="Column2433" dataDxfId="13940"/>
    <tableColumn id="2468" xr3:uid="{C7C07EBE-F281-453A-909D-6E073BB949D2}" name="Column2434" dataDxfId="13939"/>
    <tableColumn id="2469" xr3:uid="{081067C3-66B8-4B61-AB40-BD8A892F1C0E}" name="Column2435" dataDxfId="13938"/>
    <tableColumn id="2470" xr3:uid="{2276C4ED-BC40-4AE9-98EF-B6A90C74A1D3}" name="Column2436" dataDxfId="13937"/>
    <tableColumn id="2471" xr3:uid="{93FA28F4-FAEE-4951-A6DA-888410356323}" name="Column2437" dataDxfId="13936"/>
    <tableColumn id="2472" xr3:uid="{48499B70-9B69-4AC9-A92E-E21E5A4FE67E}" name="Column2438" dataDxfId="13935"/>
    <tableColumn id="2473" xr3:uid="{524A225D-B9CC-494C-B03C-106158ACFC59}" name="Column2439" dataDxfId="13934"/>
    <tableColumn id="2474" xr3:uid="{BE0E4356-F9C9-4C12-AE2B-4914473C1174}" name="Column2440" dataDxfId="13933"/>
    <tableColumn id="2475" xr3:uid="{5B231246-B7BC-4FAC-B639-737B7D9190E7}" name="Column2441" dataDxfId="13932"/>
    <tableColumn id="2476" xr3:uid="{A734D26E-8986-4C1A-B1B0-0172347E23DA}" name="Column2442" dataDxfId="13931"/>
    <tableColumn id="2477" xr3:uid="{3803762E-AC08-4B00-91CD-157BF7987B06}" name="Column2443" dataDxfId="13930"/>
    <tableColumn id="2478" xr3:uid="{762B49AD-4BDC-4247-ABD8-2920FA6BFC5A}" name="Column2444" dataDxfId="13929"/>
    <tableColumn id="2479" xr3:uid="{40CD8023-AB6E-4B2A-8F7E-314F6B1D3362}" name="Column2445" dataDxfId="13928"/>
    <tableColumn id="2480" xr3:uid="{96A8E937-E335-445E-8D87-5C85AC2E4A12}" name="Column2446" dataDxfId="13927"/>
    <tableColumn id="2481" xr3:uid="{6C707612-52A1-4E07-A4EE-3C5B77C637D7}" name="Column2447" dataDxfId="13926"/>
    <tableColumn id="2482" xr3:uid="{F7CC0901-617A-4810-8896-7B92D40E81E6}" name="Column2448" dataDxfId="13925"/>
    <tableColumn id="2483" xr3:uid="{4BAF045D-05FE-43B8-8140-9905BEF84714}" name="Column2449" dataDxfId="13924"/>
    <tableColumn id="2484" xr3:uid="{91CF802D-AEF2-4F90-B637-0AB775F32179}" name="Column2450" dataDxfId="13923"/>
    <tableColumn id="2485" xr3:uid="{F3A05B47-31B3-4BC2-9D92-31E075313F11}" name="Column2451" dataDxfId="13922"/>
    <tableColumn id="2486" xr3:uid="{A22917F3-EAAF-4330-9E7F-0DBE58E29435}" name="Column2452" dataDxfId="13921"/>
    <tableColumn id="2487" xr3:uid="{82F4935D-39A9-43F8-99B3-0C2751EC5546}" name="Column2453" dataDxfId="13920"/>
    <tableColumn id="2488" xr3:uid="{46B54E2F-BA3C-4774-984A-A638F485B95F}" name="Column2454" dataDxfId="13919"/>
    <tableColumn id="2489" xr3:uid="{A6E94015-F10D-43D5-A9F0-7805E7E9882F}" name="Column2455" dataDxfId="13918"/>
    <tableColumn id="2490" xr3:uid="{BCDE6248-8695-49A1-996B-D3422DEDC94F}" name="Column2456" dataDxfId="13917"/>
    <tableColumn id="2491" xr3:uid="{E4DF9798-ACFB-4F30-AB4A-9CF581E22953}" name="Column2457" dataDxfId="13916"/>
    <tableColumn id="2492" xr3:uid="{AE96EC57-A1C5-44A5-A1EC-34A7285B0AB5}" name="Column2458" dataDxfId="13915"/>
    <tableColumn id="2493" xr3:uid="{41C79358-7FDD-4C32-86EE-C3EB98E2D4E0}" name="Column2459" dataDxfId="13914"/>
    <tableColumn id="2494" xr3:uid="{DD7BB869-1271-42AD-82FE-0A56E0E6BF40}" name="Column2460" dataDxfId="13913"/>
    <tableColumn id="2495" xr3:uid="{518B0FB1-E8B2-4DE9-BFF2-31D757A76C1B}" name="Column2461" dataDxfId="13912"/>
    <tableColumn id="2496" xr3:uid="{C45BC567-823A-443D-A27F-1DBE6295CA34}" name="Column2462" dataDxfId="13911"/>
    <tableColumn id="2497" xr3:uid="{CE408B13-0AF4-484F-87C1-EF14D4A86010}" name="Column2463" dataDxfId="13910"/>
    <tableColumn id="2498" xr3:uid="{20145472-551B-4F9D-9581-C1FBEEECD47B}" name="Column2464" dataDxfId="13909"/>
    <tableColumn id="2499" xr3:uid="{91759DD8-8C81-4BD6-9C24-34138F91F0E8}" name="Column2465" dataDxfId="13908"/>
    <tableColumn id="2500" xr3:uid="{1633D980-3F57-45F7-800C-FA8074A01106}" name="Column2466" dataDxfId="13907"/>
    <tableColumn id="2501" xr3:uid="{2729A241-1418-4E25-8BD9-9E069B9E846B}" name="Column2467" dataDxfId="13906"/>
    <tableColumn id="2502" xr3:uid="{F57DC844-DFC1-4904-8734-FB52A64623C1}" name="Column2468" dataDxfId="13905"/>
    <tableColumn id="2503" xr3:uid="{B300A312-D1A2-4DC4-9696-A9F5B83015F4}" name="Column2469" dataDxfId="13904"/>
    <tableColumn id="2504" xr3:uid="{056830D5-C442-4562-92E2-204200F19A0D}" name="Column2470" dataDxfId="13903"/>
    <tableColumn id="2505" xr3:uid="{E0EE4882-D331-40B3-98A6-9A3362A5C6E6}" name="Column2471" dataDxfId="13902"/>
    <tableColumn id="2506" xr3:uid="{9859B891-EA8B-4DF3-8818-BBEC7F012B0C}" name="Column2472" dataDxfId="13901"/>
    <tableColumn id="2507" xr3:uid="{706E764A-6171-472C-B37F-DC5F9338EA02}" name="Column2473" dataDxfId="13900"/>
    <tableColumn id="2508" xr3:uid="{264CC14F-CF0B-49B4-A472-687D6A7AEE6E}" name="Column2474" dataDxfId="13899"/>
    <tableColumn id="2509" xr3:uid="{ADE2C12F-2099-45DF-8528-B44D7F76FD24}" name="Column2475" dataDxfId="13898"/>
    <tableColumn id="2510" xr3:uid="{DF2E44C4-E368-4337-8100-9D2FFC63EA66}" name="Column2476" dataDxfId="13897"/>
    <tableColumn id="2511" xr3:uid="{7F06B5DC-8911-44D8-A850-D878C9330BE9}" name="Column2477" dataDxfId="13896"/>
    <tableColumn id="2512" xr3:uid="{86C1B6A8-6C45-4BEA-BFBC-6A543D33769B}" name="Column2478" dataDxfId="13895"/>
    <tableColumn id="2513" xr3:uid="{1D9267F7-5F5D-4554-B670-F96100C2049C}" name="Column2479" dataDxfId="13894"/>
    <tableColumn id="2514" xr3:uid="{75CA7D1A-64E1-44EB-958A-A007FCCFEBA0}" name="Column2480" dataDxfId="13893"/>
    <tableColumn id="2515" xr3:uid="{5695D2B8-EF5F-40E3-BE32-D256858EAB04}" name="Column2481" dataDxfId="13892"/>
    <tableColumn id="2516" xr3:uid="{A1373ED2-95FF-4E6D-9463-97E3678085ED}" name="Column2482" dataDxfId="13891"/>
    <tableColumn id="2517" xr3:uid="{81E468C0-554C-4495-8AEA-3356E8F087EF}" name="Column2483" dataDxfId="13890"/>
    <tableColumn id="2518" xr3:uid="{0AF36686-C22E-47A2-9E1B-F0B01EA92CA0}" name="Column2484" dataDxfId="13889"/>
    <tableColumn id="2519" xr3:uid="{497475AD-40C9-40B7-9492-9BFAAE1A02E6}" name="Column2485" dataDxfId="13888"/>
    <tableColumn id="2520" xr3:uid="{B88DEFE3-FE3E-4D44-BAEC-D2B7C4C8114E}" name="Column2486" dataDxfId="13887"/>
    <tableColumn id="2521" xr3:uid="{22B474FA-76B0-4BE7-B614-5BE90EE79EA0}" name="Column2487" dataDxfId="13886"/>
    <tableColumn id="2522" xr3:uid="{76F9DCD1-8F8C-4AEA-B31E-380B58014ADF}" name="Column2488" dataDxfId="13885"/>
    <tableColumn id="2523" xr3:uid="{BC8DBEA5-CC23-4C49-8E9F-3A0390595FC6}" name="Column2489" dataDxfId="13884"/>
    <tableColumn id="2524" xr3:uid="{5A83C6D9-2612-471B-B531-50299001A39A}" name="Column2490" dataDxfId="13883"/>
    <tableColumn id="2525" xr3:uid="{46626948-012C-4DEB-A1B3-E9E5BAB88D5D}" name="Column2491" dataDxfId="13882"/>
    <tableColumn id="2526" xr3:uid="{3F60AD33-D3F7-4BEB-8831-F038785D341C}" name="Column2492" dataDxfId="13881"/>
    <tableColumn id="2527" xr3:uid="{9F7D74A0-63A4-430D-AE4C-D8D6A5D50E05}" name="Column2493" dataDxfId="13880"/>
    <tableColumn id="2528" xr3:uid="{8CC7B40A-00BF-46DE-BBCA-1935DE1D2722}" name="Column2494" dataDxfId="13879"/>
    <tableColumn id="2529" xr3:uid="{547A0E89-2784-4AA3-9AC8-4EA850D73FC4}" name="Column2495" dataDxfId="13878"/>
    <tableColumn id="2530" xr3:uid="{522F5A04-5A4A-4DC6-B523-0B16C189B8A9}" name="Column2496" dataDxfId="13877"/>
    <tableColumn id="2531" xr3:uid="{381BE9FC-6AEB-4B74-A074-50E5DFBEB8D6}" name="Column2497" dataDxfId="13876"/>
    <tableColumn id="2532" xr3:uid="{85567933-2233-45AA-857F-B6FC8692F450}" name="Column2498" dataDxfId="13875"/>
    <tableColumn id="2533" xr3:uid="{8834F0BF-F30F-442E-9B7C-E8D213DFD985}" name="Column2499" dataDxfId="13874"/>
    <tableColumn id="2534" xr3:uid="{47A55D69-2D1E-41A7-A8A6-B78F85BC0872}" name="Column2500" dataDxfId="13873"/>
    <tableColumn id="2535" xr3:uid="{08F635AF-25BB-408F-9AFC-4CAD1D48EF38}" name="Column2501" dataDxfId="13872"/>
    <tableColumn id="2536" xr3:uid="{0A0AD726-A2FB-44B1-A3EA-4E6F7466016D}" name="Column2502" dataDxfId="13871"/>
    <tableColumn id="2537" xr3:uid="{5574E718-30D5-41DB-82CC-29E74E7A47E5}" name="Column2503" dataDxfId="13870"/>
    <tableColumn id="2538" xr3:uid="{F7249D20-0451-4C8D-A146-6E05D990102B}" name="Column2504" dataDxfId="13869"/>
    <tableColumn id="2539" xr3:uid="{E27788E0-9124-4941-8963-72A3E34CF763}" name="Column2505" dataDxfId="13868"/>
    <tableColumn id="2540" xr3:uid="{6850FB78-6558-4BC3-BA4F-662121676ACE}" name="Column2506" dataDxfId="13867"/>
    <tableColumn id="2541" xr3:uid="{8D127530-8FB4-46A6-A0DB-0F232DBAC99F}" name="Column2507" dataDxfId="13866"/>
    <tableColumn id="2542" xr3:uid="{6AB42C81-AFA0-4753-AF17-91CBCF0480FF}" name="Column2508" dataDxfId="13865"/>
    <tableColumn id="2543" xr3:uid="{C8160044-6272-4535-ACBA-EB2F5B203D9A}" name="Column2509" dataDxfId="13864"/>
    <tableColumn id="2544" xr3:uid="{02F6CCA6-29C8-463B-A60C-8D8CB8A37BEE}" name="Column2510" dataDxfId="13863"/>
    <tableColumn id="2545" xr3:uid="{3DEDE2A5-38CC-4A0A-B6BC-148C280CDB4B}" name="Column2511" dataDxfId="13862"/>
    <tableColumn id="2546" xr3:uid="{23996E54-026E-48CB-9469-20146196E15E}" name="Column2512" dataDxfId="13861"/>
    <tableColumn id="2547" xr3:uid="{7E477614-FFAC-4ABE-9F10-887268DD153E}" name="Column2513" dataDxfId="13860"/>
    <tableColumn id="2548" xr3:uid="{1178F82E-C469-449A-883E-6D871283E99B}" name="Column2514" dataDxfId="13859"/>
    <tableColumn id="2549" xr3:uid="{263D77C9-E191-4BB6-BE84-5339E8691ABE}" name="Column2515" dataDxfId="13858"/>
    <tableColumn id="2550" xr3:uid="{A10FD5D1-833D-4689-8328-711B28CD38A3}" name="Column2516" dataDxfId="13857"/>
    <tableColumn id="2551" xr3:uid="{CE6CEAEC-CD9D-4357-B699-C477C37F515A}" name="Column2517" dataDxfId="13856"/>
    <tableColumn id="2552" xr3:uid="{D3D7CDBD-3DB1-4ADC-8A51-E365156BEA78}" name="Column2518" dataDxfId="13855"/>
    <tableColumn id="2553" xr3:uid="{07100839-F605-4C77-A1E2-03992DE88D17}" name="Column2519" dataDxfId="13854"/>
    <tableColumn id="2554" xr3:uid="{1E88B7DB-F92E-4C0F-A28A-41EF540EB523}" name="Column2520" dataDxfId="13853"/>
    <tableColumn id="2555" xr3:uid="{11AF0E69-4567-446E-BC8D-F59D45F0EBBE}" name="Column2521" dataDxfId="13852"/>
    <tableColumn id="2556" xr3:uid="{2392365C-FFDA-4314-8379-5C7FEA0785C6}" name="Column2522" dataDxfId="13851"/>
    <tableColumn id="2557" xr3:uid="{25325DF4-8F3E-48E0-ADF2-3B3F3E1D431C}" name="Column2523" dataDxfId="13850"/>
    <tableColumn id="2558" xr3:uid="{ADCAD918-BD07-4A3B-8B66-52C487EF25F1}" name="Column2524" dataDxfId="13849"/>
    <tableColumn id="2559" xr3:uid="{9B737758-D686-469A-A897-9077EEF3724C}" name="Column2525" dataDxfId="13848"/>
    <tableColumn id="2560" xr3:uid="{51B7465D-4898-47AA-842A-4F1FD1DF8BF0}" name="Column2526" dataDxfId="13847"/>
    <tableColumn id="2561" xr3:uid="{4CD25F24-5F28-48A4-9B0D-6F280B6D11DF}" name="Column2527" dataDxfId="13846"/>
    <tableColumn id="2562" xr3:uid="{FD4272FF-9540-4794-9146-94F392727D36}" name="Column2528" dataDxfId="13845"/>
    <tableColumn id="2563" xr3:uid="{621CBE27-389A-4850-B8C6-6B928E6B63E1}" name="Column2529" dataDxfId="13844"/>
    <tableColumn id="2564" xr3:uid="{B4992300-2F3C-4286-8878-7556593A160D}" name="Column2530" dataDxfId="13843"/>
    <tableColumn id="2565" xr3:uid="{C292E8F7-6722-4486-8179-D81617828ADB}" name="Column2531" dataDxfId="13842"/>
    <tableColumn id="2566" xr3:uid="{AE515342-B42C-4E3B-A2C6-951B1E48B328}" name="Column2532" dataDxfId="13841"/>
    <tableColumn id="2567" xr3:uid="{C833B5AD-B634-4DFC-A2B5-47A247F88E28}" name="Column2533" dataDxfId="13840"/>
    <tableColumn id="2568" xr3:uid="{18126ADB-147F-4944-8C23-97185B4A3649}" name="Column2534" dataDxfId="13839"/>
    <tableColumn id="2569" xr3:uid="{6ADACDBA-3EEE-42A9-B74C-6C88CF0DBBF9}" name="Column2535" dataDxfId="13838"/>
    <tableColumn id="2570" xr3:uid="{3DCA0ABD-FECF-4ADE-A7F5-4C085E3DE40E}" name="Column2536" dataDxfId="13837"/>
    <tableColumn id="2571" xr3:uid="{688D4163-4E0A-40B2-867F-123D72246294}" name="Column2537" dataDxfId="13836"/>
    <tableColumn id="2572" xr3:uid="{0917D292-84B2-4258-9F86-1207ED495192}" name="Column2538" dataDxfId="13835"/>
    <tableColumn id="2573" xr3:uid="{98EF451E-773E-4D62-BC8B-273A114A3D76}" name="Column2539" dataDxfId="13834"/>
    <tableColumn id="2574" xr3:uid="{280A0FC3-5C03-498C-8F15-4506004FF5E9}" name="Column2540" dataDxfId="13833"/>
    <tableColumn id="2575" xr3:uid="{DC5093F7-A9D0-4065-9358-B7826705FE28}" name="Column2541" dataDxfId="13832"/>
    <tableColumn id="2576" xr3:uid="{AA606FC4-2019-47F4-9409-A3FDE6EC288C}" name="Column2542" dataDxfId="13831"/>
    <tableColumn id="2577" xr3:uid="{4245A727-E063-4832-9990-34093A14ABAA}" name="Column2543" dataDxfId="13830"/>
    <tableColumn id="2578" xr3:uid="{AA46EE51-AC8F-4D93-9857-3510F2AB68B3}" name="Column2544" dataDxfId="13829"/>
    <tableColumn id="2579" xr3:uid="{90813147-E057-4E32-B49A-187878E42E1E}" name="Column2545" dataDxfId="13828"/>
    <tableColumn id="2580" xr3:uid="{FEE25F8B-52D0-432C-A108-6880155FEF3E}" name="Column2546" dataDxfId="13827"/>
    <tableColumn id="2581" xr3:uid="{79BE413C-44F0-4242-AD10-3446103A3700}" name="Column2547" dataDxfId="13826"/>
    <tableColumn id="2582" xr3:uid="{DE69E9A1-5663-4BBA-9656-37558DED5E1A}" name="Column2548" dataDxfId="13825"/>
    <tableColumn id="2583" xr3:uid="{19459F00-70A9-44AD-92D3-02CD3EFE5B9B}" name="Column2549" dataDxfId="13824"/>
    <tableColumn id="2584" xr3:uid="{01C29026-34FC-4912-955F-9903A9D19793}" name="Column2550" dataDxfId="13823"/>
    <tableColumn id="2585" xr3:uid="{DC3C0CE5-A92B-47AC-A0E9-B33186548C2E}" name="Column2551" dataDxfId="13822"/>
    <tableColumn id="2586" xr3:uid="{65037934-3C40-4CED-AA83-EF9D6A00F5ED}" name="Column2552" dataDxfId="13821"/>
    <tableColumn id="2587" xr3:uid="{0E5D6569-6220-4E8B-B3C6-1D7F4627A30F}" name="Column2553" dataDxfId="13820"/>
    <tableColumn id="2588" xr3:uid="{16BC2A9A-D69E-475E-AC5F-5192D60DE24C}" name="Column2554" dataDxfId="13819"/>
    <tableColumn id="2589" xr3:uid="{1142BA24-BDA5-4E74-914E-2FC5D6E4F02E}" name="Column2555" dataDxfId="13818"/>
    <tableColumn id="2590" xr3:uid="{50109CF2-9DE5-4028-9109-ED0443AB67F0}" name="Column2556" dataDxfId="13817"/>
    <tableColumn id="2591" xr3:uid="{4B6910E6-5E72-4442-9430-F695535EA65B}" name="Column2557" dataDxfId="13816"/>
    <tableColumn id="2592" xr3:uid="{1F5E4F42-0F03-4413-BD38-511D70DE1475}" name="Column2558" dataDxfId="13815"/>
    <tableColumn id="2593" xr3:uid="{B5C24A58-E56E-4B48-A82F-BAC56CA71E81}" name="Column2559" dataDxfId="13814"/>
    <tableColumn id="2594" xr3:uid="{0B521067-E9F4-4B84-B9F3-C1824F0A1E2F}" name="Column2560" dataDxfId="13813"/>
    <tableColumn id="2595" xr3:uid="{267BCACC-219A-415B-9236-F05D92DB4A6F}" name="Column2561" dataDxfId="13812"/>
    <tableColumn id="2596" xr3:uid="{9AA4FE13-ED23-4565-B2E2-0FA76620E315}" name="Column2562" dataDxfId="13811"/>
    <tableColumn id="2597" xr3:uid="{DA24129A-3845-4386-8851-F82D8D976F5E}" name="Column2563" dataDxfId="13810"/>
    <tableColumn id="2598" xr3:uid="{E97B80ED-623C-4488-AC17-60407CFCA36A}" name="Column2564" dataDxfId="13809"/>
    <tableColumn id="2599" xr3:uid="{270AA36F-99F6-4376-B88E-38D939C039EC}" name="Column2565" dataDxfId="13808"/>
    <tableColumn id="2600" xr3:uid="{222B50E3-2508-418A-9AAD-AE75A10BF612}" name="Column2566" dataDxfId="13807"/>
    <tableColumn id="2601" xr3:uid="{A7F78EBF-7839-43C0-AEB8-9C5F1A4BC29A}" name="Column2567" dataDxfId="13806"/>
    <tableColumn id="2602" xr3:uid="{39C8A1EB-57B8-4214-A86F-52D3469F95C0}" name="Column2568" dataDxfId="13805"/>
    <tableColumn id="2603" xr3:uid="{20DB8DFD-D0DA-4B58-B219-C81543FB38A9}" name="Column2569" dataDxfId="13804"/>
    <tableColumn id="2604" xr3:uid="{EEEFA19C-7E74-477F-865F-C5B59A6DE8B4}" name="Column2570" dataDxfId="13803"/>
    <tableColumn id="2605" xr3:uid="{3DFE16DF-E1D1-4109-B2F2-3866120FE4EF}" name="Column2571" dataDxfId="13802"/>
    <tableColumn id="2606" xr3:uid="{4686B7CC-D448-4502-8827-E39C53F490C2}" name="Column2572" dataDxfId="13801"/>
    <tableColumn id="2607" xr3:uid="{205C37EF-B0F8-4E96-9FEB-F0564901E2DA}" name="Column2573" dataDxfId="13800"/>
    <tableColumn id="2608" xr3:uid="{1261B3EC-8A6A-457F-A56E-A330B656983A}" name="Column2574" dataDxfId="13799"/>
    <tableColumn id="2609" xr3:uid="{CC87CDBF-437A-4A5F-81E5-51B88C0FABFE}" name="Column2575" dataDxfId="13798"/>
    <tableColumn id="2610" xr3:uid="{22FCA3CC-0F21-4182-92B3-AE20A99029B7}" name="Column2576" dataDxfId="13797"/>
    <tableColumn id="2611" xr3:uid="{96ABDB16-897B-401F-93E0-21CEFBAA75F9}" name="Column2577" dataDxfId="13796"/>
    <tableColumn id="2612" xr3:uid="{4992B63B-939B-41A6-ABD5-26F2E84DF755}" name="Column2578" dataDxfId="13795"/>
    <tableColumn id="2613" xr3:uid="{FD484BF8-A4CD-43D8-BAD6-CE2B347BAF38}" name="Column2579" dataDxfId="13794"/>
    <tableColumn id="2614" xr3:uid="{76BD1145-8B98-4A3C-80E4-B8D18DE43987}" name="Column2580" dataDxfId="13793"/>
    <tableColumn id="2615" xr3:uid="{3ACB5154-ABF5-4E32-9A81-BB7E91B4F839}" name="Column2581" dataDxfId="13792"/>
    <tableColumn id="2616" xr3:uid="{245E5F4B-2B48-4730-8E09-83C25915781C}" name="Column2582" dataDxfId="13791"/>
    <tableColumn id="2617" xr3:uid="{4010D49A-0AC0-4EC0-B835-21E360CBA3CE}" name="Column2583" dataDxfId="13790"/>
    <tableColumn id="2618" xr3:uid="{BCDADDC0-F1D2-4A72-A715-BCDDCAFF9E3B}" name="Column2584" dataDxfId="13789"/>
    <tableColumn id="2619" xr3:uid="{F6179053-5BB6-49F8-A1F3-994FF0F56FDD}" name="Column2585" dataDxfId="13788"/>
    <tableColumn id="2620" xr3:uid="{1E26321B-A2A3-4323-A07E-AF10E0F7740F}" name="Column2586" dataDxfId="13787"/>
    <tableColumn id="2621" xr3:uid="{7B93A6EC-D5E3-49C7-92D2-8F946E4E54D6}" name="Column2587" dataDxfId="13786"/>
    <tableColumn id="2622" xr3:uid="{FB285C5D-EA0C-4408-B09E-1DF414DCBD01}" name="Column2588" dataDxfId="13785"/>
    <tableColumn id="2623" xr3:uid="{A9D0EF06-5E8D-4E8C-870D-904433FB7897}" name="Column2589" dataDxfId="13784"/>
    <tableColumn id="2624" xr3:uid="{0A957EDF-ADC4-41E7-8F88-1ED8F4D5F436}" name="Column2590" dataDxfId="13783"/>
    <tableColumn id="2625" xr3:uid="{EFDCB4AA-95D0-4A6A-AFC2-31B7F9AC50FE}" name="Column2591" dataDxfId="13782"/>
    <tableColumn id="2626" xr3:uid="{15B00108-6617-4318-ADB9-39831234309C}" name="Column2592" dataDxfId="13781"/>
    <tableColumn id="2627" xr3:uid="{2988A567-A418-41DA-B16D-5BC5B2686E68}" name="Column2593" dataDxfId="13780"/>
    <tableColumn id="2628" xr3:uid="{36B17B52-998C-4E49-BC5D-A370ED9F1564}" name="Column2594" dataDxfId="13779"/>
    <tableColumn id="2629" xr3:uid="{CB05B3BE-3A3D-4F60-85A6-C280A9B0EBD3}" name="Column2595" dataDxfId="13778"/>
    <tableColumn id="2630" xr3:uid="{A05BC8BE-35FA-4D5B-9BD2-316011A8F8AC}" name="Column2596" dataDxfId="13777"/>
    <tableColumn id="2631" xr3:uid="{D09E4933-7972-4FC2-B795-D67BE2CE3D97}" name="Column2597" dataDxfId="13776"/>
    <tableColumn id="2632" xr3:uid="{72914F99-1BE5-4776-9DD0-6B8BFCC32598}" name="Column2598" dataDxfId="13775"/>
    <tableColumn id="2633" xr3:uid="{12B2EA50-1626-409B-B0E8-9584BF92E2AB}" name="Column2599" dataDxfId="13774"/>
    <tableColumn id="2634" xr3:uid="{272599E8-BC61-4903-8E39-BC44D3A6BE81}" name="Column2600" dataDxfId="13773"/>
    <tableColumn id="2635" xr3:uid="{A5B6720F-D632-496C-BE8C-6048448BEFB1}" name="Column2601" dataDxfId="13772"/>
    <tableColumn id="2636" xr3:uid="{7B4281D7-99AF-4742-A979-E43FC673178E}" name="Column2602" dataDxfId="13771"/>
    <tableColumn id="2637" xr3:uid="{E5974548-38A4-4518-9062-84D7C252FD67}" name="Column2603" dataDxfId="13770"/>
    <tableColumn id="2638" xr3:uid="{7E3FCB04-68CD-4275-8413-C48D1F9D8451}" name="Column2604" dataDxfId="13769"/>
    <tableColumn id="2639" xr3:uid="{577930A8-0787-4630-B489-A6D1EA3FBE9D}" name="Column2605" dataDxfId="13768"/>
    <tableColumn id="2640" xr3:uid="{B126D757-EA57-470F-8C10-292F6282973A}" name="Column2606" dataDxfId="13767"/>
    <tableColumn id="2641" xr3:uid="{5AF37F03-0B8A-46C8-A3E3-2E7DC30AEEE0}" name="Column2607" dataDxfId="13766"/>
    <tableColumn id="2642" xr3:uid="{A77B50A3-4F4C-4B11-8D36-3EBE52E7D688}" name="Column2608" dataDxfId="13765"/>
    <tableColumn id="2643" xr3:uid="{77FABBB3-9377-44F3-9CD4-51F4D596F1D6}" name="Column2609" dataDxfId="13764"/>
    <tableColumn id="2644" xr3:uid="{9EC2944C-4653-4769-B35A-0999BEC6641D}" name="Column2610" dataDxfId="13763"/>
    <tableColumn id="2645" xr3:uid="{D19923B7-3330-42A3-81F3-C7F77E817F10}" name="Column2611" dataDxfId="13762"/>
    <tableColumn id="2646" xr3:uid="{133E8DEF-4527-4587-83F9-AE86E3EAB782}" name="Column2612" dataDxfId="13761"/>
    <tableColumn id="2647" xr3:uid="{91FBB709-6A5C-46C7-AA0A-236B44F016C2}" name="Column2613" dataDxfId="13760"/>
    <tableColumn id="2648" xr3:uid="{C6801174-3A4B-4056-B996-1D1464B30563}" name="Column2614" dataDxfId="13759"/>
    <tableColumn id="2649" xr3:uid="{9ED3B2A3-2C31-4284-B768-CB3CE4DAAD5E}" name="Column2615" dataDxfId="13758"/>
    <tableColumn id="2650" xr3:uid="{BD6B53EF-20F5-4F08-B29A-0DB239310D4E}" name="Column2616" dataDxfId="13757"/>
    <tableColumn id="2651" xr3:uid="{AF7A1316-8013-4FAC-8992-C5C2EB03A8A0}" name="Column2617" dataDxfId="13756"/>
    <tableColumn id="2652" xr3:uid="{0662BEEA-8567-4D74-80BE-12F70E6F376A}" name="Column2618" dataDxfId="13755"/>
    <tableColumn id="2653" xr3:uid="{8122FE9B-99BC-4790-98DA-E0E550251548}" name="Column2619" dataDxfId="13754"/>
    <tableColumn id="2654" xr3:uid="{8BB2D42B-2E13-4308-A1A8-EB11AEB1B1EB}" name="Column2620" dataDxfId="13753"/>
    <tableColumn id="2655" xr3:uid="{8D3786A7-64F6-4828-86E0-BB2C8341B13B}" name="Column2621" dataDxfId="13752"/>
    <tableColumn id="2656" xr3:uid="{CCD2BC7F-5501-4C62-AD81-2228A0CF86CF}" name="Column2622" dataDxfId="13751"/>
    <tableColumn id="2657" xr3:uid="{ACEE3EB3-CF33-4ED6-AF74-52E67B31F389}" name="Column2623" dataDxfId="13750"/>
    <tableColumn id="2658" xr3:uid="{7C292C0A-677A-477E-BD22-31E62717E33C}" name="Column2624" dataDxfId="13749"/>
    <tableColumn id="2659" xr3:uid="{BC179EEF-2DA3-4B69-BE00-5B8834C04010}" name="Column2625" dataDxfId="13748"/>
    <tableColumn id="2660" xr3:uid="{41763F0B-98D1-4401-965E-786484BBDFCB}" name="Column2626" dataDxfId="13747"/>
    <tableColumn id="2661" xr3:uid="{35A4ACC6-234E-4653-B797-215488045953}" name="Column2627" dataDxfId="13746"/>
    <tableColumn id="2662" xr3:uid="{4DDEF342-2302-4220-8A39-C0ED74CCBC18}" name="Column2628" dataDxfId="13745"/>
    <tableColumn id="2663" xr3:uid="{9DA1889E-5151-414F-9A68-CBC293747977}" name="Column2629" dataDxfId="13744"/>
    <tableColumn id="2664" xr3:uid="{45B20482-3B0D-43D2-9E5C-DFA82FA3B4B0}" name="Column2630" dataDxfId="13743"/>
    <tableColumn id="2665" xr3:uid="{1C580385-18AB-4294-8152-404856D49A2F}" name="Column2631" dataDxfId="13742"/>
    <tableColumn id="2666" xr3:uid="{C810A1FC-B465-4390-BDC8-71C5B170970A}" name="Column2632" dataDxfId="13741"/>
    <tableColumn id="2667" xr3:uid="{E54089A3-9BFD-4FFC-8C2B-8697F598F875}" name="Column2633" dataDxfId="13740"/>
    <tableColumn id="2668" xr3:uid="{3E826A18-30D3-48B3-A2EF-2718206C0D9C}" name="Column2634" dataDxfId="13739"/>
    <tableColumn id="2669" xr3:uid="{D5417403-4C5B-498B-908C-8364DDC67DFD}" name="Column2635" dataDxfId="13738"/>
    <tableColumn id="2670" xr3:uid="{1E3274A8-DDAB-4CBB-875F-D34C24BAEAFF}" name="Column2636" dataDxfId="13737"/>
    <tableColumn id="2671" xr3:uid="{6AC5B948-3534-4DFC-A14B-C28AC7F3D06B}" name="Column2637" dataDxfId="13736"/>
    <tableColumn id="2672" xr3:uid="{5B048C83-6389-4109-8A5D-D89039FACD0B}" name="Column2638" dataDxfId="13735"/>
    <tableColumn id="2673" xr3:uid="{2AE6A0BE-AF35-431B-95C6-0ABE078C648A}" name="Column2639" dataDxfId="13734"/>
    <tableColumn id="2674" xr3:uid="{FB3A7F8D-EDDE-4483-9657-DFC38870A8FC}" name="Column2640" dataDxfId="13733"/>
    <tableColumn id="2675" xr3:uid="{DC070399-4338-4617-BD89-5AC11138918E}" name="Column2641" dataDxfId="13732"/>
    <tableColumn id="2676" xr3:uid="{465F7BEF-6302-4714-A262-01213662B92A}" name="Column2642" dataDxfId="13731"/>
    <tableColumn id="2677" xr3:uid="{A20C733C-C856-4D3D-A592-49760AC49361}" name="Column2643" dataDxfId="13730"/>
    <tableColumn id="2678" xr3:uid="{F4554C95-1F50-4E86-9F34-B7209FD5A3FE}" name="Column2644" dataDxfId="13729"/>
    <tableColumn id="2679" xr3:uid="{2A7B4F5C-E6B2-4DEA-9665-910D62ABC7AE}" name="Column2645" dataDxfId="13728"/>
    <tableColumn id="2680" xr3:uid="{66B8DC4D-29C2-4A3E-9035-08A9D0B7DFB8}" name="Column2646" dataDxfId="13727"/>
    <tableColumn id="2681" xr3:uid="{E6733398-DA12-4EB0-8444-FDF85E03B235}" name="Column2647" dataDxfId="13726"/>
    <tableColumn id="2682" xr3:uid="{4B05ED43-9A57-4727-910D-A45BBEAE1700}" name="Column2648" dataDxfId="13725"/>
    <tableColumn id="2683" xr3:uid="{5FBF7456-5E93-4B53-B8E5-3065433A2370}" name="Column2649" dataDxfId="13724"/>
    <tableColumn id="2684" xr3:uid="{AA8466A1-6236-4BA8-B249-A52334D7A88D}" name="Column2650" dataDxfId="13723"/>
    <tableColumn id="2685" xr3:uid="{AF67642E-FCE5-403C-97D9-B23FEC282616}" name="Column2651" dataDxfId="13722"/>
    <tableColumn id="2686" xr3:uid="{700805DA-AB90-461A-A25D-4611272CFE6E}" name="Column2652" dataDxfId="13721"/>
    <tableColumn id="2687" xr3:uid="{83630FC7-FF8F-45D1-8754-C3283956B76D}" name="Column2653" dataDxfId="13720"/>
    <tableColumn id="2688" xr3:uid="{627869CB-C6CF-4369-A6F4-916DF6FB0FF8}" name="Column2654" dataDxfId="13719"/>
    <tableColumn id="2689" xr3:uid="{DF34F287-5F64-4075-B7A7-1A36AAC01E57}" name="Column2655" dataDxfId="13718"/>
    <tableColumn id="2690" xr3:uid="{DC175598-EF77-4463-A1C6-DC34F8309731}" name="Column2656" dataDxfId="13717"/>
    <tableColumn id="2691" xr3:uid="{BC29CDD0-1E15-47D2-BEA1-416D48D65501}" name="Column2657" dataDxfId="13716"/>
    <tableColumn id="2692" xr3:uid="{D29EC725-8928-4656-B7C8-B573599240C5}" name="Column2658" dataDxfId="13715"/>
    <tableColumn id="2693" xr3:uid="{E7373E36-36C8-4378-A25D-48EEF2A9CE88}" name="Column2659" dataDxfId="13714"/>
    <tableColumn id="2694" xr3:uid="{BFC1242B-9E51-46F8-B745-1EF61AD5617F}" name="Column2660" dataDxfId="13713"/>
    <tableColumn id="2695" xr3:uid="{BE4A8010-A5DA-4312-9001-B785632D0CCD}" name="Column2661" dataDxfId="13712"/>
    <tableColumn id="2696" xr3:uid="{9778B97F-875F-4AA7-8AD3-A5CDC643F435}" name="Column2662" dataDxfId="13711"/>
    <tableColumn id="2697" xr3:uid="{15DD1EA8-C0FA-42E1-A2C7-051DB334CFA0}" name="Column2663" dataDxfId="13710"/>
    <tableColumn id="2698" xr3:uid="{8F488B7A-E6B8-4B15-BC7F-08F5BAB75267}" name="Column2664" dataDxfId="13709"/>
    <tableColumn id="2699" xr3:uid="{8253DC12-B84F-4E7D-9C13-4A314191C3D9}" name="Column2665" dataDxfId="13708"/>
    <tableColumn id="2700" xr3:uid="{5BF2E7AD-EE4F-4FD5-A95D-32C34A51FF9F}" name="Column2666" dataDxfId="13707"/>
    <tableColumn id="2701" xr3:uid="{27859B1A-0CA1-4BB9-81A3-5CD50C50A944}" name="Column2667" dataDxfId="13706"/>
    <tableColumn id="2702" xr3:uid="{10D471C8-12BB-4FF1-BA0B-3CA9A8A39D3F}" name="Column2668" dataDxfId="13705"/>
    <tableColumn id="2703" xr3:uid="{B6AA9E61-1978-4807-833B-7E0FE7342D33}" name="Column2669" dataDxfId="13704"/>
    <tableColumn id="2704" xr3:uid="{4A0581D0-F060-4B2E-9C3C-7CE50A3BC44A}" name="Column2670" dataDxfId="13703"/>
    <tableColumn id="2705" xr3:uid="{614A306E-ED24-4060-8113-AC515D216FB6}" name="Column2671" dataDxfId="13702"/>
    <tableColumn id="2706" xr3:uid="{A8419124-BF56-4DE9-961F-7C6B634AE66C}" name="Column2672" dataDxfId="13701"/>
    <tableColumn id="2707" xr3:uid="{52924613-A1A2-4F10-AA2A-8D9ABFB928FC}" name="Column2673" dataDxfId="13700"/>
    <tableColumn id="2708" xr3:uid="{6885EDCA-AA02-4D81-B0A1-40621C1ACC11}" name="Column2674" dataDxfId="13699"/>
    <tableColumn id="2709" xr3:uid="{4210B414-F774-4552-AA63-2796353C8125}" name="Column2675" dataDxfId="13698"/>
    <tableColumn id="2710" xr3:uid="{37D53AE4-2083-46F5-B16A-6D1FCD4A815D}" name="Column2676" dataDxfId="13697"/>
    <tableColumn id="2711" xr3:uid="{A2DA8712-ADB1-4460-9DAF-89244FB11492}" name="Column2677" dataDxfId="13696"/>
    <tableColumn id="2712" xr3:uid="{D849F983-EDF7-4DD6-A1C2-4AF3BCDD6262}" name="Column2678" dataDxfId="13695"/>
    <tableColumn id="2713" xr3:uid="{96B8567C-1B21-4950-8477-F41AD632A523}" name="Column2679" dataDxfId="13694"/>
    <tableColumn id="2714" xr3:uid="{62B056EE-4765-403B-8672-2067804277CF}" name="Column2680" dataDxfId="13693"/>
    <tableColumn id="2715" xr3:uid="{2222EBFD-1C7A-480E-BEBB-05BD770E2695}" name="Column2681" dataDxfId="13692"/>
    <tableColumn id="2716" xr3:uid="{2EF8E655-27F5-4B8A-B597-4292511EBF15}" name="Column2682" dataDxfId="13691"/>
    <tableColumn id="2717" xr3:uid="{470BCB04-3563-40D7-AB57-3D14F963101D}" name="Column2683" dataDxfId="13690"/>
    <tableColumn id="2718" xr3:uid="{7DD8BA70-698D-4334-B6BB-717B5B28561B}" name="Column2684" dataDxfId="13689"/>
    <tableColumn id="2719" xr3:uid="{0034BC28-4031-46D1-A9FB-9AB48B1C10E4}" name="Column2685" dataDxfId="13688"/>
    <tableColumn id="2720" xr3:uid="{992022B6-CD66-45A3-B5E6-D8678CB582E4}" name="Column2686" dataDxfId="13687"/>
    <tableColumn id="2721" xr3:uid="{B56E3BEB-2D31-40E9-A0F8-941E8DF1527D}" name="Column2687" dataDxfId="13686"/>
    <tableColumn id="2722" xr3:uid="{F4F14DA2-E872-44B5-9F31-909D07F99306}" name="Column2688" dataDxfId="13685"/>
    <tableColumn id="2723" xr3:uid="{62ECEB4D-111B-4B6D-BA5D-09D5DB3BADD4}" name="Column2689" dataDxfId="13684"/>
    <tableColumn id="2724" xr3:uid="{D4E2E73E-868B-4BD5-B26C-D26A0FFC22EA}" name="Column2690" dataDxfId="13683"/>
    <tableColumn id="2725" xr3:uid="{62D390B7-8B88-4F27-B891-BBAC33DDF8B9}" name="Column2691" dataDxfId="13682"/>
    <tableColumn id="2726" xr3:uid="{748AD965-8B01-4F59-A09A-40DF11951689}" name="Column2692" dataDxfId="13681"/>
    <tableColumn id="2727" xr3:uid="{D6CBCC9E-47DD-4708-A666-EA82A72483CD}" name="Column2693" dataDxfId="13680"/>
    <tableColumn id="2728" xr3:uid="{4EC0D85B-82B6-427B-A8D2-8860DC2FEC87}" name="Column2694" dataDxfId="13679"/>
    <tableColumn id="2729" xr3:uid="{691609B7-DA05-4F98-A7D5-F3696DF7A87B}" name="Column2695" dataDxfId="13678"/>
    <tableColumn id="2730" xr3:uid="{22518993-A693-4814-A360-F240B40501BE}" name="Column2696" dataDxfId="13677"/>
    <tableColumn id="2731" xr3:uid="{7539E8C7-2FC5-4204-9064-7CED2D7294B0}" name="Column2697" dataDxfId="13676"/>
    <tableColumn id="2732" xr3:uid="{C276A30C-73B2-4CFB-88FE-848133B65323}" name="Column2698" dataDxfId="13675"/>
    <tableColumn id="2733" xr3:uid="{F6472934-A120-46FA-AF5F-40E6E253D51F}" name="Column2699" dataDxfId="13674"/>
    <tableColumn id="2734" xr3:uid="{76FF2B75-60F4-4242-95C8-2F33B9197C96}" name="Column2700" dataDxfId="13673"/>
    <tableColumn id="2735" xr3:uid="{72057E58-AEDD-4E47-A08C-E7C05847F823}" name="Column2701" dataDxfId="13672"/>
    <tableColumn id="2736" xr3:uid="{D3EFC37C-2D73-4C23-9167-A4C4420EC7A1}" name="Column2702" dataDxfId="13671"/>
    <tableColumn id="2737" xr3:uid="{D1A221CB-94CB-475B-B096-AEBE691389E1}" name="Column2703" dataDxfId="13670"/>
    <tableColumn id="2738" xr3:uid="{5DEB71E6-44AF-42A7-A182-603E3F2B81A8}" name="Column2704" dataDxfId="13669"/>
    <tableColumn id="2739" xr3:uid="{449CCD92-89B9-4D74-B8EC-870261B03841}" name="Column2705" dataDxfId="13668"/>
    <tableColumn id="2740" xr3:uid="{48D46A9D-7A7F-4BE2-9DCE-76489CF030C3}" name="Column2706" dataDxfId="13667"/>
    <tableColumn id="2741" xr3:uid="{F656894B-E4C1-4848-991D-DF77635989D8}" name="Column2707" dataDxfId="13666"/>
    <tableColumn id="2742" xr3:uid="{EAE07E17-6EF2-4203-BFDF-083CEAD6E080}" name="Column2708" dataDxfId="13665"/>
    <tableColumn id="2743" xr3:uid="{F4B99CB9-A401-4C0D-9BD1-F8B34FBDFF90}" name="Column2709" dataDxfId="13664"/>
    <tableColumn id="2744" xr3:uid="{A58692B9-222D-4366-A334-74F54F882473}" name="Column2710" dataDxfId="13663"/>
    <tableColumn id="2745" xr3:uid="{67FDF689-3117-4E38-AF4A-0D717E6E7BB4}" name="Column2711" dataDxfId="13662"/>
    <tableColumn id="2746" xr3:uid="{AD39E28D-3784-4088-BB5C-10A37DC1E646}" name="Column2712" dataDxfId="13661"/>
    <tableColumn id="2747" xr3:uid="{B46FDC8F-F1A7-4BDF-8D1A-CE6CAFA410A5}" name="Column2713" dataDxfId="13660"/>
    <tableColumn id="2748" xr3:uid="{FC0A191E-A6C1-4C32-B714-45F2ECB39CE8}" name="Column2714" dataDxfId="13659"/>
    <tableColumn id="2749" xr3:uid="{9E1C7457-D2C0-4559-9DB0-1EB6C9B65F38}" name="Column2715" dataDxfId="13658"/>
    <tableColumn id="2750" xr3:uid="{51219FB9-6024-4F85-83F3-C193846662C5}" name="Column2716" dataDxfId="13657"/>
    <tableColumn id="2751" xr3:uid="{30037BED-A7EC-4A21-9041-474948487FA1}" name="Column2717" dataDxfId="13656"/>
    <tableColumn id="2752" xr3:uid="{F35D161C-6AC1-40D3-A1AE-72449EDE6097}" name="Column2718" dataDxfId="13655"/>
    <tableColumn id="2753" xr3:uid="{E428C81B-575D-4C6C-8BB4-A9D7E86BBA93}" name="Column2719" dataDxfId="13654"/>
    <tableColumn id="2754" xr3:uid="{11861222-A129-428A-BCD4-9D36DAB0B314}" name="Column2720" dataDxfId="13653"/>
    <tableColumn id="2755" xr3:uid="{150C18EB-6835-44B8-85CA-FB43A1623EF4}" name="Column2721" dataDxfId="13652"/>
    <tableColumn id="2756" xr3:uid="{C9338501-97AE-4E62-872A-6E9AA2937E69}" name="Column2722" dataDxfId="13651"/>
    <tableColumn id="2757" xr3:uid="{D28E86F4-E119-419B-913F-B679DD40C554}" name="Column2723" dataDxfId="13650"/>
    <tableColumn id="2758" xr3:uid="{BA857F07-300D-420A-8DB3-0E68DD3F0B67}" name="Column2724" dataDxfId="13649"/>
    <tableColumn id="2759" xr3:uid="{3396B973-B8D5-4BEB-8F1F-0A5A3DF94291}" name="Column2725" dataDxfId="13648"/>
    <tableColumn id="2760" xr3:uid="{44BE2690-D9D0-41EB-9A01-155487E698EA}" name="Column2726" dataDxfId="13647"/>
    <tableColumn id="2761" xr3:uid="{1EBE6960-BDFB-4D02-9C8C-0C588DE712AD}" name="Column2727" dataDxfId="13646"/>
    <tableColumn id="2762" xr3:uid="{D8B0C51C-1629-416C-A24C-3E399FE49AA3}" name="Column2728" dataDxfId="13645"/>
    <tableColumn id="2763" xr3:uid="{32611766-B8B9-4261-8E73-9D683C77AA7C}" name="Column2729" dataDxfId="13644"/>
    <tableColumn id="2764" xr3:uid="{A04D8430-65DE-4185-8C26-A4D0E1B405B6}" name="Column2730" dataDxfId="13643"/>
    <tableColumn id="2765" xr3:uid="{379A3721-6CE6-4971-A3F7-7F7687A54B85}" name="Column2731" dataDxfId="13642"/>
    <tableColumn id="2766" xr3:uid="{922576A2-5F25-48C0-87DF-D7DF3A487846}" name="Column2732" dataDxfId="13641"/>
    <tableColumn id="2767" xr3:uid="{094F41F4-13C5-4FF1-95D4-536B445ACC5F}" name="Column2733" dataDxfId="13640"/>
    <tableColumn id="2768" xr3:uid="{38339DD2-BC0C-48A3-81AA-A5C346928043}" name="Column2734" dataDxfId="13639"/>
    <tableColumn id="2769" xr3:uid="{5DA86689-A420-442C-964B-8BBAB21DFBA5}" name="Column2735" dataDxfId="13638"/>
    <tableColumn id="2770" xr3:uid="{1041BC19-D6DF-4C2F-9987-477C4ECB4914}" name="Column2736" dataDxfId="13637"/>
    <tableColumn id="2771" xr3:uid="{C3AE0AB9-EFDD-4FC5-B182-6649846ED335}" name="Column2737" dataDxfId="13636"/>
    <tableColumn id="2772" xr3:uid="{D8BD40A0-83F5-475B-93DB-316E021FEDDB}" name="Column2738" dataDxfId="13635"/>
    <tableColumn id="2773" xr3:uid="{7D9379D8-5DC0-40B0-A59B-BAA5320FD7FC}" name="Column2739" dataDxfId="13634"/>
    <tableColumn id="2774" xr3:uid="{7D459C76-6213-4629-84AE-B28D57447A19}" name="Column2740" dataDxfId="13633"/>
    <tableColumn id="2775" xr3:uid="{6987EC70-18B0-44C7-9E92-D0FA62D18FDB}" name="Column2741" dataDxfId="13632"/>
    <tableColumn id="2776" xr3:uid="{842A8D9A-4F82-4900-B710-0D32B2D4D9C6}" name="Column2742" dataDxfId="13631"/>
    <tableColumn id="2777" xr3:uid="{5FFFA992-9CD4-4647-A596-AED795A60036}" name="Column2743" dataDxfId="13630"/>
    <tableColumn id="2778" xr3:uid="{0DF35677-AE5B-4F28-90CC-832E196BD9A2}" name="Column2744" dataDxfId="13629"/>
    <tableColumn id="2779" xr3:uid="{1356909D-3BBB-43D1-99EA-AFF90808D74A}" name="Column2745" dataDxfId="13628"/>
    <tableColumn id="2780" xr3:uid="{4806B475-BAF8-4359-B335-4BB7A3D217B4}" name="Column2746" dataDxfId="13627"/>
    <tableColumn id="2781" xr3:uid="{D38B2DC3-8CF0-4C52-9278-31AB529D05B0}" name="Column2747" dataDxfId="13626"/>
    <tableColumn id="2782" xr3:uid="{8870642D-3B73-4B0E-B2C9-1544947C12B7}" name="Column2748" dataDxfId="13625"/>
    <tableColumn id="2783" xr3:uid="{B4D76D64-E452-46DC-92E2-A93BF7B65236}" name="Column2749" dataDxfId="13624"/>
    <tableColumn id="2784" xr3:uid="{A15815A9-93A5-45F1-AF62-E16ADC73BC1A}" name="Column2750" dataDxfId="13623"/>
    <tableColumn id="2785" xr3:uid="{3E5AD01A-B3E6-4869-A8AC-D70660FDA8FE}" name="Column2751" dataDxfId="13622"/>
    <tableColumn id="2786" xr3:uid="{E870DD17-5486-477F-A078-D310F1BCEF97}" name="Column2752" dataDxfId="13621"/>
    <tableColumn id="2787" xr3:uid="{31848B16-FBBA-4B2D-A37D-BB6DB4DAA81E}" name="Column2753" dataDxfId="13620"/>
    <tableColumn id="2788" xr3:uid="{751EF1AF-B402-45D3-8BC7-E953B5108AE4}" name="Column2754" dataDxfId="13619"/>
    <tableColumn id="2789" xr3:uid="{883C9D75-C247-4117-9FC1-51F9E9736B99}" name="Column2755" dataDxfId="13618"/>
    <tableColumn id="2790" xr3:uid="{F407228D-D38A-46E9-B0F8-DF6D93F5DE54}" name="Column2756" dataDxfId="13617"/>
    <tableColumn id="2791" xr3:uid="{EFFED353-9F01-4F69-99F8-82B0946A06C6}" name="Column2757" dataDxfId="13616"/>
    <tableColumn id="2792" xr3:uid="{7694A2FB-3E1F-41A4-9482-11A26E6FC0F6}" name="Column2758" dataDxfId="13615"/>
    <tableColumn id="2793" xr3:uid="{DDABF985-9330-442D-932A-ED49C7A8563A}" name="Column2759" dataDxfId="13614"/>
    <tableColumn id="2794" xr3:uid="{66AF2700-402B-41AB-A501-1C6BF5D6485E}" name="Column2760" dataDxfId="13613"/>
    <tableColumn id="2795" xr3:uid="{A45F02E9-8229-458F-8A8F-B6B3FBFA68A1}" name="Column2761" dataDxfId="13612"/>
    <tableColumn id="2796" xr3:uid="{E2C0C771-4D4A-40EE-8F88-C6E54494BF0B}" name="Column2762" dataDxfId="13611"/>
    <tableColumn id="2797" xr3:uid="{945A5B01-349F-4559-BA36-425690FCE8C4}" name="Column2763" dataDxfId="13610"/>
    <tableColumn id="2798" xr3:uid="{8472E726-7D5C-48B1-B657-DF2D6A165798}" name="Column2764" dataDxfId="13609"/>
    <tableColumn id="2799" xr3:uid="{94296353-079A-46B8-A1FB-F1C17C5771B2}" name="Column2765" dataDxfId="13608"/>
    <tableColumn id="2800" xr3:uid="{7D84467A-3030-4A88-9071-0B46E08B8AE5}" name="Column2766" dataDxfId="13607"/>
    <tableColumn id="2801" xr3:uid="{C32218A0-BEC1-42EA-8814-4F6226854C0C}" name="Column2767" dataDxfId="13606"/>
    <tableColumn id="2802" xr3:uid="{6466CDEB-388F-4EF2-A547-7C2E89B7BE84}" name="Column2768" dataDxfId="13605"/>
    <tableColumn id="2803" xr3:uid="{43914172-4BA1-4A4A-A32A-2C577EAEDCEB}" name="Column2769" dataDxfId="13604"/>
    <tableColumn id="2804" xr3:uid="{D7DD93F0-661B-498F-A5C9-CF67BC4C1A52}" name="Column2770" dataDxfId="13603"/>
    <tableColumn id="2805" xr3:uid="{D1F0CB4C-7081-4B43-86DB-DDFA29000AF2}" name="Column2771" dataDxfId="13602"/>
    <tableColumn id="2806" xr3:uid="{7DB41F89-2D68-4500-B8CB-C261EEA46F41}" name="Column2772" dataDxfId="13601"/>
    <tableColumn id="2807" xr3:uid="{E3D38D25-78DB-49C8-AD6E-3936AC301B20}" name="Column2773" dataDxfId="13600"/>
    <tableColumn id="2808" xr3:uid="{6906F734-9D85-4E2F-8195-077B13EB0829}" name="Column2774" dataDxfId="13599"/>
    <tableColumn id="2809" xr3:uid="{E56903B3-376B-4580-B18A-868CAEE1B24C}" name="Column2775" dataDxfId="13598"/>
    <tableColumn id="2810" xr3:uid="{7AA30C46-E0B3-47C2-B121-E79B522B27C2}" name="Column2776" dataDxfId="13597"/>
    <tableColumn id="2811" xr3:uid="{0F990979-97C6-424F-B6A8-5B32FA8196B6}" name="Column2777" dataDxfId="13596"/>
    <tableColumn id="2812" xr3:uid="{87D2E8B0-6189-413F-9090-7EBB253F17B8}" name="Column2778" dataDxfId="13595"/>
    <tableColumn id="2813" xr3:uid="{14499F29-4ED7-4CC7-B59C-2845BE2C4B6E}" name="Column2779" dataDxfId="13594"/>
    <tableColumn id="2814" xr3:uid="{1C961C56-21ED-43C6-BB92-E2C390198AD4}" name="Column2780" dataDxfId="13593"/>
    <tableColumn id="2815" xr3:uid="{1B738440-03CE-4B8E-9A7A-64F7F049622E}" name="Column2781" dataDxfId="13592"/>
    <tableColumn id="2816" xr3:uid="{E13F15F5-90E0-4A30-AD48-CF838A869730}" name="Column2782" dataDxfId="13591"/>
    <tableColumn id="2817" xr3:uid="{DD24EAE5-7EC8-43A0-A141-C0A61FDA5846}" name="Column2783" dataDxfId="13590"/>
    <tableColumn id="2818" xr3:uid="{F1429E05-A71D-4604-90DD-E73EEA7D576D}" name="Column2784" dataDxfId="13589"/>
    <tableColumn id="2819" xr3:uid="{4FACB3CC-10DD-44DC-970A-F7733AB36153}" name="Column2785" dataDxfId="13588"/>
    <tableColumn id="2820" xr3:uid="{5C0AE1EF-6386-429F-B0A6-0FFD30DF0BB1}" name="Column2786" dataDxfId="13587"/>
    <tableColumn id="2821" xr3:uid="{C1CB9F33-00B7-4CE2-BCAC-A5C7F4A80FD5}" name="Column2787" dataDxfId="13586"/>
    <tableColumn id="2822" xr3:uid="{8A8A913E-8CAA-4E80-A2F3-039999AA69EB}" name="Column2788" dataDxfId="13585"/>
    <tableColumn id="2823" xr3:uid="{6685305E-E082-4512-8770-D5F73B7BF86F}" name="Column2789" dataDxfId="13584"/>
    <tableColumn id="2824" xr3:uid="{C477D76C-7987-46CD-BA1F-F9B05BD05BAB}" name="Column2790" dataDxfId="13583"/>
    <tableColumn id="2825" xr3:uid="{E8820C20-BAE3-4602-AC6C-2202065F33B8}" name="Column2791" dataDxfId="13582"/>
    <tableColumn id="2826" xr3:uid="{9A4A58D6-D565-413E-8573-19D593B450ED}" name="Column2792" dataDxfId="13581"/>
    <tableColumn id="2827" xr3:uid="{58115696-84FA-4F8A-BDF8-F3C44D52EED3}" name="Column2793" dataDxfId="13580"/>
    <tableColumn id="2828" xr3:uid="{6C71837D-852B-4947-9DDD-C545F5BE11CA}" name="Column2794" dataDxfId="13579"/>
    <tableColumn id="2829" xr3:uid="{FB3FE9FC-A8D6-486D-BD53-C8F500F5CB5E}" name="Column2795" dataDxfId="13578"/>
    <tableColumn id="2830" xr3:uid="{56247AA9-0110-4005-BF14-0AC0F2763555}" name="Column2796" dataDxfId="13577"/>
    <tableColumn id="2831" xr3:uid="{90E34425-263F-4E34-B9B8-15B036D22ABC}" name="Column2797" dataDxfId="13576"/>
    <tableColumn id="2832" xr3:uid="{A9C0FD9C-9FF6-4254-A019-E57F7B485801}" name="Column2798" dataDxfId="13575"/>
    <tableColumn id="2833" xr3:uid="{DEE041D1-80E1-479F-92D6-845679593448}" name="Column2799" dataDxfId="13574"/>
    <tableColumn id="2834" xr3:uid="{0F9101F5-001E-4DF1-A94D-B7ABC959463F}" name="Column2800" dataDxfId="13573"/>
    <tableColumn id="2835" xr3:uid="{22880108-C142-4237-B8B4-725C645C6998}" name="Column2801" dataDxfId="13572"/>
    <tableColumn id="2836" xr3:uid="{FE967183-6115-4ED7-9CF6-FCCB6519CB63}" name="Column2802" dataDxfId="13571"/>
    <tableColumn id="2837" xr3:uid="{362CB6D1-F1A2-4CC9-9C94-E2ADDF5D826E}" name="Column2803" dataDxfId="13570"/>
    <tableColumn id="2838" xr3:uid="{1F30B984-42CB-464F-A585-4B2E344FCD21}" name="Column2804" dataDxfId="13569"/>
    <tableColumn id="2839" xr3:uid="{BC6CB087-43F7-4B1B-9572-306AA110AC15}" name="Column2805" dataDxfId="13568"/>
    <tableColumn id="2840" xr3:uid="{75EE19C7-B7DA-4B5F-AB2C-50582BBAC9B9}" name="Column2806" dataDxfId="13567"/>
    <tableColumn id="2841" xr3:uid="{AE7EEAAD-09CF-48D6-991A-D0E61BF03A7E}" name="Column2807" dataDxfId="13566"/>
    <tableColumn id="2842" xr3:uid="{8BB70339-0281-4019-8626-F4A85243D430}" name="Column2808" dataDxfId="13565"/>
    <tableColumn id="2843" xr3:uid="{09541789-5654-430F-9D2E-C74B7098A509}" name="Column2809" dataDxfId="13564"/>
    <tableColumn id="2844" xr3:uid="{7EC8CE64-D9A9-4AB6-A85A-0574380D5B02}" name="Column2810" dataDxfId="13563"/>
    <tableColumn id="2845" xr3:uid="{992F59A7-79C5-47C5-A12C-31C36F57B5F2}" name="Column2811" dataDxfId="13562"/>
    <tableColumn id="2846" xr3:uid="{347384F5-B782-4D25-BD63-E38ED164CB4F}" name="Column2812" dataDxfId="13561"/>
    <tableColumn id="2847" xr3:uid="{CFBD85D7-7E46-42B5-9809-E55DF29F64D4}" name="Column2813" dataDxfId="13560"/>
    <tableColumn id="2848" xr3:uid="{D68C03D2-D59F-4F41-AAFC-DEAACFEB6A5B}" name="Column2814" dataDxfId="13559"/>
    <tableColumn id="2849" xr3:uid="{BADC818F-D59F-4FFD-B787-DA872F7EF960}" name="Column2815" dataDxfId="13558"/>
    <tableColumn id="2850" xr3:uid="{86176AF3-6C7D-4BFA-9B74-2121B4C569CB}" name="Column2816" dataDxfId="13557"/>
    <tableColumn id="2851" xr3:uid="{8056E780-1004-41C6-ABE4-450E45908E7E}" name="Column2817" dataDxfId="13556"/>
    <tableColumn id="2852" xr3:uid="{BE088F3E-857F-46A3-839E-4A8E51C5EB1E}" name="Column2818" dataDxfId="13555"/>
    <tableColumn id="2853" xr3:uid="{C2FB80DF-4A6D-458A-9B25-9EDB6E99DD93}" name="Column2819" dataDxfId="13554"/>
    <tableColumn id="2854" xr3:uid="{268B91BC-B337-4B78-A712-997CB8EEA0B7}" name="Column2820" dataDxfId="13553"/>
    <tableColumn id="2855" xr3:uid="{10C197DA-EBE5-46F4-86E1-D0902D892714}" name="Column2821" dataDxfId="13552"/>
    <tableColumn id="2856" xr3:uid="{2E04955C-118A-437B-99EA-D39FDBA66008}" name="Column2822" dataDxfId="13551"/>
    <tableColumn id="2857" xr3:uid="{7E282233-04B2-4C6E-B890-CAC1790C5C02}" name="Column2823" dataDxfId="13550"/>
    <tableColumn id="2858" xr3:uid="{0CC36ED4-338B-4923-803E-28FA30C207F8}" name="Column2824" dataDxfId="13549"/>
    <tableColumn id="2859" xr3:uid="{BD9C5850-1576-44B7-A338-55B08A10B731}" name="Column2825" dataDxfId="13548"/>
    <tableColumn id="2860" xr3:uid="{42C8C733-BC66-4517-AB90-F9E27351AB8E}" name="Column2826" dataDxfId="13547"/>
    <tableColumn id="2861" xr3:uid="{220221A4-EAA6-4FBB-A372-4831F2D8AB76}" name="Column2827" dataDxfId="13546"/>
    <tableColumn id="2862" xr3:uid="{1D215872-5334-4FB0-965D-A10F6E03693F}" name="Column2828" dataDxfId="13545"/>
    <tableColumn id="2863" xr3:uid="{AA2BAA4C-1B32-4ADA-817B-C44715090350}" name="Column2829" dataDxfId="13544"/>
    <tableColumn id="2864" xr3:uid="{0C8EBCFF-A3AB-497B-AB98-E128F2939FB3}" name="Column2830" dataDxfId="13543"/>
    <tableColumn id="2865" xr3:uid="{DBA78932-B9FC-40A0-B558-D68ABFE0C2BF}" name="Column2831" dataDxfId="13542"/>
    <tableColumn id="2866" xr3:uid="{67350FD4-ED70-4E66-AA06-1A1F52389E84}" name="Column2832" dataDxfId="13541"/>
    <tableColumn id="2867" xr3:uid="{30C6E410-CC5F-4C36-9ACE-561F646ADB0B}" name="Column2833" dataDxfId="13540"/>
    <tableColumn id="2868" xr3:uid="{499C0A5A-EB74-4FB8-B3D3-A1FFCF655CE1}" name="Column2834" dataDxfId="13539"/>
    <tableColumn id="2869" xr3:uid="{90559C3B-6DA9-48C6-8D41-3A16D71905AD}" name="Column2835" dataDxfId="13538"/>
    <tableColumn id="2870" xr3:uid="{8D92BF95-A1D7-46C8-A785-10EDE1DC493E}" name="Column2836" dataDxfId="13537"/>
    <tableColumn id="2871" xr3:uid="{5077A7D4-9818-4EA4-8E5C-7E8D4D18EEC2}" name="Column2837" dataDxfId="13536"/>
    <tableColumn id="2872" xr3:uid="{EF05FEBD-E2A6-428D-8BF8-E262AD851400}" name="Column2838" dataDxfId="13535"/>
    <tableColumn id="2873" xr3:uid="{53CCBF94-468C-4119-8944-9704CC83BCB7}" name="Column2839" dataDxfId="13534"/>
    <tableColumn id="2874" xr3:uid="{1CD6DA85-99D0-4482-B877-D9604E24CFD6}" name="Column2840" dataDxfId="13533"/>
    <tableColumn id="2875" xr3:uid="{58034A06-F712-4B1F-A241-FA92499D8E4A}" name="Column2841" dataDxfId="13532"/>
    <tableColumn id="2876" xr3:uid="{A0F1FA73-525C-4ED2-8DC1-AF0EE10530DA}" name="Column2842" dataDxfId="13531"/>
    <tableColumn id="2877" xr3:uid="{13F9BA9F-F179-4E8E-BD87-2F2849743447}" name="Column2843" dataDxfId="13530"/>
    <tableColumn id="2878" xr3:uid="{A2CDDC82-C438-40FF-8D9E-70186768C4A4}" name="Column2844" dataDxfId="13529"/>
    <tableColumn id="2879" xr3:uid="{8F915257-83C6-471E-9C06-EE368D16260E}" name="Column2845" dataDxfId="13528"/>
    <tableColumn id="2880" xr3:uid="{C97FE8ED-36E3-453D-9868-307B6B6E0E68}" name="Column2846" dataDxfId="13527"/>
    <tableColumn id="2881" xr3:uid="{D818B7B9-DBDA-46AE-8E52-A71B2C9523C1}" name="Column2847" dataDxfId="13526"/>
    <tableColumn id="2882" xr3:uid="{1086074F-A43B-4428-9120-65E1D6CC47B5}" name="Column2848" dataDxfId="13525"/>
    <tableColumn id="2883" xr3:uid="{63DB4347-C7D8-410F-9B9A-765402C04054}" name="Column2849" dataDxfId="13524"/>
    <tableColumn id="2884" xr3:uid="{FC2526C5-E968-47A4-971F-57CCD68CDE37}" name="Column2850" dataDxfId="13523"/>
    <tableColumn id="2885" xr3:uid="{DC630DBE-6097-4280-B1D5-D8EEDED158A6}" name="Column2851" dataDxfId="13522"/>
    <tableColumn id="2886" xr3:uid="{BE824CD8-13EE-4859-B8D9-4411A48801F0}" name="Column2852" dataDxfId="13521"/>
    <tableColumn id="2887" xr3:uid="{4A8EFBB1-1F93-447F-B6B6-629C53F4AA62}" name="Column2853" dataDxfId="13520"/>
    <tableColumn id="2888" xr3:uid="{DD136E18-29C9-4ADC-82E5-FF74F6D42CBB}" name="Column2854" dataDxfId="13519"/>
    <tableColumn id="2889" xr3:uid="{1FB00F09-393B-49EA-A78B-3C34C9ABE6BC}" name="Column2855" dataDxfId="13518"/>
    <tableColumn id="2890" xr3:uid="{ADE1E32D-A3BB-4899-B61B-42B73E3813F4}" name="Column2856" dataDxfId="13517"/>
    <tableColumn id="2891" xr3:uid="{FB9E1331-8DAE-4DE0-BAD5-329DEBB395F1}" name="Column2857" dataDxfId="13516"/>
    <tableColumn id="2892" xr3:uid="{C972A7C2-314D-4E22-BDD1-870C8B22E2FC}" name="Column2858" dataDxfId="13515"/>
    <tableColumn id="2893" xr3:uid="{93680D14-54F3-48DE-AA5D-A127AAB54AE8}" name="Column2859" dataDxfId="13514"/>
    <tableColumn id="2894" xr3:uid="{5CACF3EC-FAF5-4EF8-82D5-7A94A835B8D0}" name="Column2860" dataDxfId="13513"/>
    <tableColumn id="2895" xr3:uid="{1C815EA2-120B-446B-AC4B-63ED3F75F0E2}" name="Column2861" dataDxfId="13512"/>
    <tableColumn id="2896" xr3:uid="{94C86437-D233-4CC4-BD78-3EA1258BA08E}" name="Column2862" dataDxfId="13511"/>
    <tableColumn id="2897" xr3:uid="{D57655C1-2794-4DBC-921D-EB5D883B611C}" name="Column2863" dataDxfId="13510"/>
    <tableColumn id="2898" xr3:uid="{CA4918B2-2B25-43CF-8C28-5670173E009C}" name="Column2864" dataDxfId="13509"/>
    <tableColumn id="2899" xr3:uid="{80B02A32-C95E-4771-A036-D3A50C32E3CF}" name="Column2865" dataDxfId="13508"/>
    <tableColumn id="2900" xr3:uid="{7F24DA33-5B70-40F8-9DA3-75AAD2728BAD}" name="Column2866" dataDxfId="13507"/>
    <tableColumn id="2901" xr3:uid="{27FEA946-61A7-4F82-BC66-F1AE9D86A16A}" name="Column2867" dataDxfId="13506"/>
    <tableColumn id="2902" xr3:uid="{7899D54E-9EC6-47FD-A217-F671102E2E1E}" name="Column2868" dataDxfId="13505"/>
    <tableColumn id="2903" xr3:uid="{C852ECEC-ECD1-473C-9C28-9D838C8B6E88}" name="Column2869" dataDxfId="13504"/>
    <tableColumn id="2904" xr3:uid="{553B204C-B7BA-4910-AF55-29252F0009F2}" name="Column2870" dataDxfId="13503"/>
    <tableColumn id="2905" xr3:uid="{E00C9E2A-C8AB-4FBA-BE19-135E8F02A8A7}" name="Column2871" dataDxfId="13502"/>
    <tableColumn id="2906" xr3:uid="{9211E1FB-C493-40C1-ABB0-D6D29094965E}" name="Column2872" dataDxfId="13501"/>
    <tableColumn id="2907" xr3:uid="{23B2F1FA-B51A-40B6-8091-FA6AF5234737}" name="Column2873" dataDxfId="13500"/>
    <tableColumn id="2908" xr3:uid="{A5BB8B50-E690-4876-955D-741E2B4A2C9F}" name="Column2874" dataDxfId="13499"/>
    <tableColumn id="2909" xr3:uid="{97F8DD0A-4840-4A79-A3E0-7041A9A7505B}" name="Column2875" dataDxfId="13498"/>
    <tableColumn id="2910" xr3:uid="{3998B0C5-5509-4DD0-871A-8985DB7A23E2}" name="Column2876" dataDxfId="13497"/>
    <tableColumn id="2911" xr3:uid="{C65FE285-A9BF-40B5-914D-247A09C3C032}" name="Column2877" dataDxfId="13496"/>
    <tableColumn id="2912" xr3:uid="{21AEF421-8C27-4DB5-BB12-D68E0C8C61C7}" name="Column2878" dataDxfId="13495"/>
    <tableColumn id="2913" xr3:uid="{47C18DA6-EE60-404C-B01D-4D207F82FE75}" name="Column2879" dataDxfId="13494"/>
    <tableColumn id="2914" xr3:uid="{D8EDF2FC-FAAC-4B50-B8D1-EFC2F78AA327}" name="Column2880" dataDxfId="13493"/>
    <tableColumn id="2915" xr3:uid="{B2AF436F-124C-4F35-B3BC-676585B4A3FE}" name="Column2881" dataDxfId="13492"/>
    <tableColumn id="2916" xr3:uid="{66CF9EEA-0BD4-4092-8AF0-9A173A596016}" name="Column2882" dataDxfId="13491"/>
    <tableColumn id="2917" xr3:uid="{9BD7BECE-7DA9-4900-A2D3-F167DF5B998A}" name="Column2883" dataDxfId="13490"/>
    <tableColumn id="2918" xr3:uid="{591EC1C2-2A3F-4792-81FB-BA67AB2B8C1F}" name="Column2884" dataDxfId="13489"/>
    <tableColumn id="2919" xr3:uid="{96961913-F29F-429D-8716-ADEDDFCE929E}" name="Column2885" dataDxfId="13488"/>
    <tableColumn id="2920" xr3:uid="{62E6CB88-0418-4BA8-BDD0-3C03CB02269F}" name="Column2886" dataDxfId="13487"/>
    <tableColumn id="2921" xr3:uid="{D6F26FE5-1D33-464E-98B0-338EB69CB339}" name="Column2887" dataDxfId="13486"/>
    <tableColumn id="2922" xr3:uid="{460CF35A-8B4E-44BE-9FA5-4B750C186639}" name="Column2888" dataDxfId="13485"/>
    <tableColumn id="2923" xr3:uid="{3F6AFCC8-8DE1-4569-AE32-FAC8A0978B1B}" name="Column2889" dataDxfId="13484"/>
    <tableColumn id="2924" xr3:uid="{5B374DB4-D65E-48EF-B334-C1852B476D12}" name="Column2890" dataDxfId="13483"/>
    <tableColumn id="2925" xr3:uid="{12DCA8BC-A35C-4304-8908-F7FBEE5BA0DE}" name="Column2891" dataDxfId="13482"/>
    <tableColumn id="2926" xr3:uid="{F6DBDA01-2F43-4E52-B533-1FD72978E8E7}" name="Column2892" dataDxfId="13481"/>
    <tableColumn id="2927" xr3:uid="{EBB86E21-CDDD-4457-A08B-265F19C916AA}" name="Column2893" dataDxfId="13480"/>
    <tableColumn id="2928" xr3:uid="{5A5004A9-3BED-481A-8739-FCD8F550B20B}" name="Column2894" dataDxfId="13479"/>
    <tableColumn id="2929" xr3:uid="{099AF46E-F30E-4841-A696-E013F30D3FD6}" name="Column2895" dataDxfId="13478"/>
    <tableColumn id="2930" xr3:uid="{6A73855C-D067-46DE-A032-1486E3BF62A6}" name="Column2896" dataDxfId="13477"/>
    <tableColumn id="2931" xr3:uid="{77CD88FC-8E2B-495B-81E8-D434FA107B28}" name="Column2897" dataDxfId="13476"/>
    <tableColumn id="2932" xr3:uid="{FE780E6D-9C57-4ACE-87A6-A22185D58751}" name="Column2898" dataDxfId="13475"/>
    <tableColumn id="2933" xr3:uid="{6E0A1933-FD83-427D-A66E-8BEC90010F26}" name="Column2899" dataDxfId="13474"/>
    <tableColumn id="2934" xr3:uid="{5030447C-8CCC-4E76-8DBD-AE6973510231}" name="Column2900" dataDxfId="13473"/>
    <tableColumn id="2935" xr3:uid="{5EC8D8D5-9ECB-4401-ADD3-056FACE84F0B}" name="Column2901" dataDxfId="13472"/>
    <tableColumn id="2936" xr3:uid="{04544C26-C079-4B16-8633-EE5341099B90}" name="Column2902" dataDxfId="13471"/>
    <tableColumn id="2937" xr3:uid="{D3971851-1FD5-4B0E-A4C5-BBD8CBF9E862}" name="Column2903" dataDxfId="13470"/>
    <tableColumn id="2938" xr3:uid="{17E08DB1-991E-4ABD-A7EA-A19CA67E5482}" name="Column2904" dataDxfId="13469"/>
    <tableColumn id="2939" xr3:uid="{F17DD0D5-ADC1-43C8-A468-71292F226F3C}" name="Column2905" dataDxfId="13468"/>
    <tableColumn id="2940" xr3:uid="{F32FCB79-99A5-4E60-AC93-C7627A957820}" name="Column2906" dataDxfId="13467"/>
    <tableColumn id="2941" xr3:uid="{D61BE42B-3B6F-4608-B945-E23B6D0B2F9F}" name="Column2907" dataDxfId="13466"/>
    <tableColumn id="2942" xr3:uid="{98FC2970-2B56-4B46-ACFD-2FBC681D56F2}" name="Column2908" dataDxfId="13465"/>
    <tableColumn id="2943" xr3:uid="{6F798DD3-977B-4603-9748-8768F0E8C7E7}" name="Column2909" dataDxfId="13464"/>
    <tableColumn id="2944" xr3:uid="{F9C85F35-1D23-4D0A-8A66-6DF4AC24CF06}" name="Column2910" dataDxfId="13463"/>
    <tableColumn id="2945" xr3:uid="{7A82E536-FE40-41B8-BFAC-FF3DF38B7523}" name="Column2911" dataDxfId="13462"/>
    <tableColumn id="2946" xr3:uid="{288C7197-06FE-4293-8BD0-1F9CFEF34234}" name="Column2912" dataDxfId="13461"/>
    <tableColumn id="2947" xr3:uid="{64DBFDD0-2645-4425-93E1-82B766A07D3C}" name="Column2913" dataDxfId="13460"/>
    <tableColumn id="2948" xr3:uid="{9E01BA53-7E65-46C9-90DF-812989BB35D0}" name="Column2914" dataDxfId="13459"/>
    <tableColumn id="2949" xr3:uid="{607C1B00-3380-4904-AE96-567F142635E1}" name="Column2915" dataDxfId="13458"/>
    <tableColumn id="2950" xr3:uid="{6A11E337-72E9-4794-9D8C-CE742448EF4F}" name="Column2916" dataDxfId="13457"/>
    <tableColumn id="2951" xr3:uid="{859A6E18-AB3A-4C17-9816-C8C74081DF56}" name="Column2917" dataDxfId="13456"/>
    <tableColumn id="2952" xr3:uid="{07C050F4-F6AF-4578-886F-ECD678E823A8}" name="Column2918" dataDxfId="13455"/>
    <tableColumn id="2953" xr3:uid="{8C347D45-113B-4E74-B17A-9500FEB4856A}" name="Column2919" dataDxfId="13454"/>
    <tableColumn id="2954" xr3:uid="{B9DC1A6B-976D-4818-9CFD-CDEC227F7E78}" name="Column2920" dataDxfId="13453"/>
    <tableColumn id="2955" xr3:uid="{5AE535D1-C045-4C43-8C95-9E0EC76E2B82}" name="Column2921" dataDxfId="13452"/>
    <tableColumn id="2956" xr3:uid="{F33EA394-5A23-4371-B4A9-B9AFF2C583D9}" name="Column2922" dataDxfId="13451"/>
    <tableColumn id="2957" xr3:uid="{2FA18BCC-19F8-4C90-9AEB-EB8B703AF559}" name="Column2923" dataDxfId="13450"/>
    <tableColumn id="2958" xr3:uid="{E3987495-1DD3-4769-B68C-CB5742BC6554}" name="Column2924" dataDxfId="13449"/>
    <tableColumn id="2959" xr3:uid="{E608DA1C-79F4-4599-BE9D-FEB833F6134A}" name="Column2925" dataDxfId="13448"/>
    <tableColumn id="2960" xr3:uid="{58DA19CA-002C-4D87-A3CE-B810F61F56B7}" name="Column2926" dataDxfId="13447"/>
    <tableColumn id="2961" xr3:uid="{4FC6328B-3BCC-4F4F-91FB-BF7BEF85A528}" name="Column2927" dataDxfId="13446"/>
    <tableColumn id="2962" xr3:uid="{1AE00836-FDEA-4C1E-A6EA-D9F91D2041B8}" name="Column2928" dataDxfId="13445"/>
    <tableColumn id="2963" xr3:uid="{47EA22B2-98C7-446C-8406-C9455DB83B8E}" name="Column2929" dataDxfId="13444"/>
    <tableColumn id="2964" xr3:uid="{3A54E16E-4687-43CA-9B77-DECBD9536136}" name="Column2930" dataDxfId="13443"/>
    <tableColumn id="2965" xr3:uid="{6A721F54-B6C7-4610-93D4-DB38F3225D96}" name="Column2931" dataDxfId="13442"/>
    <tableColumn id="2966" xr3:uid="{122D7FAB-E939-4C6C-AEC5-6C80E767EE4C}" name="Column2932" dataDxfId="13441"/>
    <tableColumn id="2967" xr3:uid="{02D37B59-6A07-4B7F-B685-6691CDF0EEA3}" name="Column2933" dataDxfId="13440"/>
    <tableColumn id="2968" xr3:uid="{30C913BF-79DE-46CF-9633-91A9FCA513AB}" name="Column2934" dataDxfId="13439"/>
    <tableColumn id="2969" xr3:uid="{7596DFC1-90D1-4D09-B26D-095175631D34}" name="Column2935" dataDxfId="13438"/>
    <tableColumn id="2970" xr3:uid="{21F9AB5B-D3EA-4083-8A71-756D488B5CB6}" name="Column2936" dataDxfId="13437"/>
    <tableColumn id="2971" xr3:uid="{973F547C-0557-4F8B-8C8F-D856C6635053}" name="Column2937" dataDxfId="13436"/>
    <tableColumn id="2972" xr3:uid="{8C2B7E16-066D-4A29-A90D-C5418DB76ACB}" name="Column2938" dataDxfId="13435"/>
    <tableColumn id="2973" xr3:uid="{9B445F1F-610B-48E8-89D8-A07A20802733}" name="Column2939" dataDxfId="13434"/>
    <tableColumn id="2974" xr3:uid="{55950D7F-BC68-4D39-BD0F-123AFA713950}" name="Column2940" dataDxfId="13433"/>
    <tableColumn id="2975" xr3:uid="{FCEC0062-0DE5-4FDD-A4B5-E152C7D26509}" name="Column2941" dataDxfId="13432"/>
    <tableColumn id="2976" xr3:uid="{66C80484-E625-4791-8CB1-138DF104AD5C}" name="Column2942" dataDxfId="13431"/>
    <tableColumn id="2977" xr3:uid="{6558DF1A-6EDE-4B97-B71D-79EC868EFEC5}" name="Column2943" dataDxfId="13430"/>
    <tableColumn id="2978" xr3:uid="{396A25AF-53CD-4EB6-8585-97A5531121DC}" name="Column2944" dataDxfId="13429"/>
    <tableColumn id="2979" xr3:uid="{FEB9964C-AB95-417C-8E90-39EFBB66E6D9}" name="Column2945" dataDxfId="13428"/>
    <tableColumn id="2980" xr3:uid="{C74586FD-BFB7-4DBD-BD55-F0EA3152CE0A}" name="Column2946" dataDxfId="13427"/>
    <tableColumn id="2981" xr3:uid="{AC0DDEDF-9066-4821-81A5-5CBA6A8F7960}" name="Column2947" dataDxfId="13426"/>
    <tableColumn id="2982" xr3:uid="{F89C0933-AB81-4F33-B1BC-8876E73A5729}" name="Column2948" dataDxfId="13425"/>
    <tableColumn id="2983" xr3:uid="{4D3F3233-07C9-465A-8203-B6A4D5C2B67C}" name="Column2949" dataDxfId="13424"/>
    <tableColumn id="2984" xr3:uid="{99CBA150-BD6E-4A4A-AC17-1C8166546A05}" name="Column2950" dataDxfId="13423"/>
    <tableColumn id="2985" xr3:uid="{E0605BCC-A719-4A1D-8B3F-BD160A59EAE1}" name="Column2951" dataDxfId="13422"/>
    <tableColumn id="2986" xr3:uid="{A1683E02-3B8C-4941-80E1-B82E48456E06}" name="Column2952" dataDxfId="13421"/>
    <tableColumn id="2987" xr3:uid="{2552EEEB-C4E4-4802-B5B3-BA6ECDFFBCD7}" name="Column2953" dataDxfId="13420"/>
    <tableColumn id="2988" xr3:uid="{871D7E75-FF02-4F5E-96AA-DE9D57B71A41}" name="Column2954" dataDxfId="13419"/>
    <tableColumn id="2989" xr3:uid="{CDF7E15B-5692-4655-962B-C08B1065F16D}" name="Column2955" dataDxfId="13418"/>
    <tableColumn id="2990" xr3:uid="{82BF7E3A-FF0F-428C-BE1E-DD3A4BD1C382}" name="Column2956" dataDxfId="13417"/>
    <tableColumn id="2991" xr3:uid="{37B8E98B-C5EB-46F0-9DA1-4AE6B79E9020}" name="Column2957" dataDxfId="13416"/>
    <tableColumn id="2992" xr3:uid="{8DE07510-DF59-4BE3-9B40-A97FF659E046}" name="Column2958" dataDxfId="13415"/>
    <tableColumn id="2993" xr3:uid="{57F51256-0719-4CC1-B90B-62E2B59FFB2E}" name="Column2959" dataDxfId="13414"/>
    <tableColumn id="2994" xr3:uid="{2CBACC5E-9B44-4DD5-A2FF-073557F2AE15}" name="Column2960" dataDxfId="13413"/>
    <tableColumn id="2995" xr3:uid="{3A0A6E42-5D6D-4091-8669-E1622C56BE52}" name="Column2961" dataDxfId="13412"/>
    <tableColumn id="2996" xr3:uid="{CAB99984-60B5-468D-A1F1-BBC0A76D7B04}" name="Column2962" dataDxfId="13411"/>
    <tableColumn id="2997" xr3:uid="{E47192DB-BB99-4E45-826B-FFB82AEB4FBB}" name="Column2963" dataDxfId="13410"/>
    <tableColumn id="2998" xr3:uid="{0F6E2948-1098-4487-940C-A7C00B25091C}" name="Column2964" dataDxfId="13409"/>
    <tableColumn id="2999" xr3:uid="{29881B06-D81C-4EEF-9EBE-35A07DC4308F}" name="Column2965" dataDxfId="13408"/>
    <tableColumn id="3000" xr3:uid="{2018E030-0CD8-4F7F-B83F-DB9C76192BB6}" name="Column2966" dataDxfId="13407"/>
    <tableColumn id="3001" xr3:uid="{4F221681-4A9F-4E64-B616-023E9DBAB6D3}" name="Column2967" dataDxfId="13406"/>
    <tableColumn id="3002" xr3:uid="{8BB775E2-A04D-4B53-9B34-9EE4271422EB}" name="Column2968" dataDxfId="13405"/>
    <tableColumn id="3003" xr3:uid="{103D47F6-226A-4666-AB44-7013D9A62704}" name="Column2969" dataDxfId="13404"/>
    <tableColumn id="3004" xr3:uid="{6FFEDB3A-2B3C-4E5B-A6DC-9A479BA6DF0F}" name="Column2970" dataDxfId="13403"/>
    <tableColumn id="3005" xr3:uid="{C728B06F-7350-43DE-BEF9-C89DF8758A68}" name="Column2971" dataDxfId="13402"/>
    <tableColumn id="3006" xr3:uid="{E1076E3E-502C-494F-97DD-13A7635A4218}" name="Column2972" dataDxfId="13401"/>
    <tableColumn id="3007" xr3:uid="{7912302C-E494-44BD-91A7-93AC9090D29D}" name="Column2973" dataDxfId="13400"/>
    <tableColumn id="3008" xr3:uid="{72B158FA-B10D-49AF-BEBA-8F2EA564C0EA}" name="Column2974" dataDxfId="13399"/>
    <tableColumn id="3009" xr3:uid="{6AA4CCAF-2C92-4602-8C73-F39A68AF0FE3}" name="Column2975" dataDxfId="13398"/>
    <tableColumn id="3010" xr3:uid="{DB617272-33E8-47F1-B0C6-2920C6277262}" name="Column2976" dataDxfId="13397"/>
    <tableColumn id="3011" xr3:uid="{F4B262D6-9017-45D1-874D-2821383BB497}" name="Column2977" dataDxfId="13396"/>
    <tableColumn id="3012" xr3:uid="{47834A8D-E5E0-4688-A70A-C2BE5031C020}" name="Column2978" dataDxfId="13395"/>
    <tableColumn id="3013" xr3:uid="{70FCF1CC-D3AE-463F-B5E0-C90398F371D5}" name="Column2979" dataDxfId="13394"/>
    <tableColumn id="3014" xr3:uid="{62216D20-BB5E-4813-83B4-ED2A1D346EE5}" name="Column2980" dataDxfId="13393"/>
    <tableColumn id="3015" xr3:uid="{EE095D25-91D1-4BEB-B701-30BDA5F9B3C1}" name="Column2981" dataDxfId="13392"/>
    <tableColumn id="3016" xr3:uid="{CEA994C1-454E-4C55-A1A6-695F517B7CD4}" name="Column2982" dataDxfId="13391"/>
    <tableColumn id="3017" xr3:uid="{7576F70E-0496-441E-AD36-C893B80BA3A5}" name="Column2983" dataDxfId="13390"/>
    <tableColumn id="3018" xr3:uid="{03B5EB07-F1EA-42AB-A21C-C05E1B9EB627}" name="Column2984" dataDxfId="13389"/>
    <tableColumn id="3019" xr3:uid="{C2FFDF1C-7634-4F18-90DF-32FDEE0AF20A}" name="Column2985" dataDxfId="13388"/>
    <tableColumn id="3020" xr3:uid="{812DB23E-4B80-4BBA-A33E-3441FE75927A}" name="Column2986" dataDxfId="13387"/>
    <tableColumn id="3021" xr3:uid="{D702A12B-E91F-4886-86BC-9608831FAE32}" name="Column2987" dataDxfId="13386"/>
    <tableColumn id="3022" xr3:uid="{0E7BEF7A-F2C8-4C9A-9CA2-C2BAF7470705}" name="Column2988" dataDxfId="13385"/>
    <tableColumn id="3023" xr3:uid="{ED4C4612-C42D-4823-A626-B695E9B641C6}" name="Column2989" dataDxfId="13384"/>
    <tableColumn id="3024" xr3:uid="{0DC4D5F3-A1D7-499B-95E6-6D7B27EC1A96}" name="Column2990" dataDxfId="13383"/>
    <tableColumn id="3025" xr3:uid="{788EE4C2-82C3-48E1-B975-FAD0900E671C}" name="Column2991" dataDxfId="13382"/>
    <tableColumn id="3026" xr3:uid="{387A8D00-E230-4888-A9BA-1023A753FF02}" name="Column2992" dataDxfId="13381"/>
    <tableColumn id="3027" xr3:uid="{CA26AE10-43E4-4CCA-80C2-F1C3922F90CF}" name="Column2993" dataDxfId="13380"/>
    <tableColumn id="3028" xr3:uid="{E3897391-AC08-4F28-9926-8949058493E7}" name="Column2994" dataDxfId="13379"/>
    <tableColumn id="3029" xr3:uid="{B629A2E2-B6C3-4064-AA7A-AB45B77EDED1}" name="Column2995" dataDxfId="13378"/>
    <tableColumn id="3030" xr3:uid="{771C4152-2A1D-42FE-8CF1-560C3419F453}" name="Column2996" dataDxfId="13377"/>
    <tableColumn id="3031" xr3:uid="{97FD9A41-0C0F-4FFB-A3DA-825363F04F16}" name="Column2997" dataDxfId="13376"/>
    <tableColumn id="3032" xr3:uid="{19D1AB78-5731-4F06-934C-E4A7C77777B8}" name="Column2998" dataDxfId="13375"/>
    <tableColumn id="3033" xr3:uid="{858B0A91-CD80-4703-8AA7-425E9CFE78BF}" name="Column2999" dataDxfId="13374"/>
    <tableColumn id="3034" xr3:uid="{1240FE3A-6DBE-4D3F-A048-3DFD13399673}" name="Column3000" dataDxfId="13373"/>
    <tableColumn id="3035" xr3:uid="{9B896573-9351-41B4-9B70-E5D68B4E4CEC}" name="Column3001" dataDxfId="13372"/>
    <tableColumn id="3036" xr3:uid="{AB891E04-6787-49F3-AABA-F712FD52E774}" name="Column3002" dataDxfId="13371"/>
    <tableColumn id="3037" xr3:uid="{D31293CA-2047-4CEA-8322-8E903D471DC0}" name="Column3003" dataDxfId="13370"/>
    <tableColumn id="3038" xr3:uid="{7A00F80A-6ADF-428F-8DA4-45864389EACA}" name="Column3004" dataDxfId="13369"/>
    <tableColumn id="3039" xr3:uid="{C5736FD8-6469-41DD-9D3F-D19D7F31C638}" name="Column3005" dataDxfId="13368"/>
    <tableColumn id="3040" xr3:uid="{ECF6E184-C557-40EA-A743-E2D3EC447BF5}" name="Column3006" dataDxfId="13367"/>
    <tableColumn id="3041" xr3:uid="{5F82F675-5856-4DE4-AC2A-FFB4EA529ADF}" name="Column3007" dataDxfId="13366"/>
    <tableColumn id="3042" xr3:uid="{0B5E70A2-1EF2-42E2-BEB0-1683426E4D81}" name="Column3008" dataDxfId="13365"/>
    <tableColumn id="3043" xr3:uid="{2238D563-F68E-496D-829E-19602ED41986}" name="Column3009" dataDxfId="13364"/>
    <tableColumn id="3044" xr3:uid="{D3102B9B-420D-4C80-B686-1F51843D21B3}" name="Column3010" dataDxfId="13363"/>
    <tableColumn id="3045" xr3:uid="{D34ADBF5-83E8-4730-AB35-C958F8B6CC29}" name="Column3011" dataDxfId="13362"/>
    <tableColumn id="3046" xr3:uid="{03274031-2EFB-4EC5-AB35-9515A8991BBE}" name="Column3012" dataDxfId="13361"/>
    <tableColumn id="3047" xr3:uid="{46EE0661-A078-4279-9399-B25A214ADAEB}" name="Column3013" dataDxfId="13360"/>
    <tableColumn id="3048" xr3:uid="{5BF98BE3-D5D3-45A0-9A0E-C77B34242970}" name="Column3014" dataDxfId="13359"/>
    <tableColumn id="3049" xr3:uid="{60AE2511-BCA0-46D4-B789-CEB190080DD6}" name="Column3015" dataDxfId="13358"/>
    <tableColumn id="3050" xr3:uid="{61AC8B50-D8DD-499D-AB10-80BCDB0FEB80}" name="Column3016" dataDxfId="13357"/>
    <tableColumn id="3051" xr3:uid="{53D43A2E-9877-4D8F-977F-842BE1ACCECB}" name="Column3017" dataDxfId="13356"/>
    <tableColumn id="3052" xr3:uid="{572C0BC8-600D-478F-9589-49CB4B2E1294}" name="Column3018" dataDxfId="13355"/>
    <tableColumn id="3053" xr3:uid="{D0E7A68B-F8E3-4BD4-9F0A-6D7820A9BA61}" name="Column3019" dataDxfId="13354"/>
    <tableColumn id="3054" xr3:uid="{F28D26DA-0838-49BB-949C-695DBFBEF1E5}" name="Column3020" dataDxfId="13353"/>
    <tableColumn id="3055" xr3:uid="{DEC6D327-99ED-48AA-B7D0-370F85E2DE8E}" name="Column3021" dataDxfId="13352"/>
    <tableColumn id="3056" xr3:uid="{46A27596-76BA-49DC-B6DF-3BA1D1E660C5}" name="Column3022" dataDxfId="13351"/>
    <tableColumn id="3057" xr3:uid="{4335D6DD-7C3F-4955-A6D7-2012706E78D1}" name="Column3023" dataDxfId="13350"/>
    <tableColumn id="3058" xr3:uid="{2ACEECFC-DB0E-45E1-AC3E-328ECD19A0EA}" name="Column3024" dataDxfId="13349"/>
    <tableColumn id="3059" xr3:uid="{2E4870C6-1A66-438B-B6F7-255C9C54575C}" name="Column3025" dataDxfId="13348"/>
    <tableColumn id="3060" xr3:uid="{2B0D60D1-BF8A-42D5-8508-CBC8344B4F66}" name="Column3026" dataDxfId="13347"/>
    <tableColumn id="3061" xr3:uid="{959098FA-4F0E-45A9-9EA4-2528BBF78C56}" name="Column3027" dataDxfId="13346"/>
    <tableColumn id="3062" xr3:uid="{E0562190-4537-44F1-AB35-0F15B7E0319E}" name="Column3028" dataDxfId="13345"/>
    <tableColumn id="3063" xr3:uid="{A1C7142A-235E-4E6B-B08E-598E4A02DD83}" name="Column3029" dataDxfId="13344"/>
    <tableColumn id="3064" xr3:uid="{9901D49D-6D0D-4444-A705-2E452C41685E}" name="Column3030" dataDxfId="13343"/>
    <tableColumn id="3065" xr3:uid="{897A7484-D806-4C75-BDE9-4A74586D928E}" name="Column3031" dataDxfId="13342"/>
    <tableColumn id="3066" xr3:uid="{8A54134D-8158-4361-A5A9-423F39521E58}" name="Column3032" dataDxfId="13341"/>
    <tableColumn id="3067" xr3:uid="{ED6D6115-BF6D-42FD-9F61-30CAAAC2AF0A}" name="Column3033" dataDxfId="13340"/>
    <tableColumn id="3068" xr3:uid="{F8C54DA6-6F91-41F7-882E-2A673AD7ED7D}" name="Column3034" dataDxfId="13339"/>
    <tableColumn id="3069" xr3:uid="{B06CF42E-AEC7-4780-B08E-FF2C4049C6C2}" name="Column3035" dataDxfId="13338"/>
    <tableColumn id="3070" xr3:uid="{094444FF-30A5-4F73-BBB4-12E645E58145}" name="Column3036" dataDxfId="13337"/>
    <tableColumn id="3071" xr3:uid="{AD439F0D-CA1A-4FD8-8268-CEE76EC4D3EE}" name="Column3037" dataDxfId="13336"/>
    <tableColumn id="3072" xr3:uid="{1372A303-A984-4A95-BDE2-975083BA3614}" name="Column3038" dataDxfId="13335"/>
    <tableColumn id="3073" xr3:uid="{D72C545D-1279-46CC-9B38-FA760F762B94}" name="Column3039" dataDxfId="13334"/>
    <tableColumn id="3074" xr3:uid="{28F0BA22-0FC4-4F93-8AE5-4C2F912AC222}" name="Column3040" dataDxfId="13333"/>
    <tableColumn id="3075" xr3:uid="{2035BBE3-57DE-4293-BD60-7B9A66D0353C}" name="Column3041" dataDxfId="13332"/>
    <tableColumn id="3076" xr3:uid="{5E90F069-1687-411B-A99E-850D248B0E09}" name="Column3042" dataDxfId="13331"/>
    <tableColumn id="3077" xr3:uid="{F60334A2-5AA3-4166-8B43-2FE0CA1EFCD6}" name="Column3043" dataDxfId="13330"/>
    <tableColumn id="3078" xr3:uid="{5447458D-E037-4435-9B45-0C169ADFEB2E}" name="Column3044" dataDxfId="13329"/>
    <tableColumn id="3079" xr3:uid="{182533CD-6F6A-4706-906C-E31B67DD2F4B}" name="Column3045" dataDxfId="13328"/>
    <tableColumn id="3080" xr3:uid="{E25CB8E1-5399-4D9B-91EA-C25D1892F04C}" name="Column3046" dataDxfId="13327"/>
    <tableColumn id="3081" xr3:uid="{12586C4B-59BA-4005-A3BF-94467A069C1B}" name="Column3047" dataDxfId="13326"/>
    <tableColumn id="3082" xr3:uid="{666F35A6-F870-44E1-A393-B9F6BC58B676}" name="Column3048" dataDxfId="13325"/>
    <tableColumn id="3083" xr3:uid="{3E54CA55-3F9F-4016-96DB-8858D54412B0}" name="Column3049" dataDxfId="13324"/>
    <tableColumn id="3084" xr3:uid="{162BDD07-2FBD-4A8F-A34D-7CC3EABF5D60}" name="Column3050" dataDxfId="13323"/>
    <tableColumn id="3085" xr3:uid="{9355CAA7-23E7-4121-8745-A204EDEE2D42}" name="Column3051" dataDxfId="13322"/>
    <tableColumn id="3086" xr3:uid="{8FC74573-7999-49E5-811A-AC717D98916B}" name="Column3052" dataDxfId="13321"/>
    <tableColumn id="3087" xr3:uid="{AF38C59F-6638-404E-9423-F74777A4BC7C}" name="Column3053" dataDxfId="13320"/>
    <tableColumn id="3088" xr3:uid="{E9CF77FD-C77E-4533-8AAE-E1D52635D6B3}" name="Column3054" dataDxfId="13319"/>
    <tableColumn id="3089" xr3:uid="{0DC7BBE8-44F4-460E-921E-7EAB93722919}" name="Column3055" dataDxfId="13318"/>
    <tableColumn id="3090" xr3:uid="{CD6BED7E-C7B2-4583-9192-D7CF12C1709F}" name="Column3056" dataDxfId="13317"/>
    <tableColumn id="3091" xr3:uid="{74593966-7002-42D0-B610-456E963F0205}" name="Column3057" dataDxfId="13316"/>
    <tableColumn id="3092" xr3:uid="{513CA154-79D3-40BB-93EB-4E3F59E6660A}" name="Column3058" dataDxfId="13315"/>
    <tableColumn id="3093" xr3:uid="{1C9A25E0-3B26-417E-91DB-C095392C52FC}" name="Column3059" dataDxfId="13314"/>
    <tableColumn id="3094" xr3:uid="{604A2AA4-D46C-4C20-B990-BCA14B0CB77C}" name="Column3060" dataDxfId="13313"/>
    <tableColumn id="3095" xr3:uid="{96D2F382-2997-4868-BB5F-A817BD6AA7ED}" name="Column3061" dataDxfId="13312"/>
    <tableColumn id="3096" xr3:uid="{DBCB7674-A4E1-4174-B0D9-AE5082CD21F1}" name="Column3062" dataDxfId="13311"/>
    <tableColumn id="3097" xr3:uid="{A8CAF021-47B8-47B0-9E52-5A5D1D9E0C1F}" name="Column3063" dataDxfId="13310"/>
    <tableColumn id="3098" xr3:uid="{51642FC3-D50F-4282-BDBD-9CC3AB632C33}" name="Column3064" dataDxfId="13309"/>
    <tableColumn id="3099" xr3:uid="{A88F8E9A-F0FB-4423-8894-24789DFFCC58}" name="Column3065" dataDxfId="13308"/>
    <tableColumn id="3100" xr3:uid="{8657BF80-564B-4CA3-BB91-F09C128ED217}" name="Column3066" dataDxfId="13307"/>
    <tableColumn id="3101" xr3:uid="{EDCA7260-94DF-4197-A628-639C35ADD177}" name="Column3067" dataDxfId="13306"/>
    <tableColumn id="3102" xr3:uid="{51329ECD-7EEB-43E3-A4A9-9E305C844A82}" name="Column3068" dataDxfId="13305"/>
    <tableColumn id="3103" xr3:uid="{0B70833E-135E-4907-BD26-F89C8F380F9F}" name="Column3069" dataDxfId="13304"/>
    <tableColumn id="3104" xr3:uid="{8F5DC0CF-38F5-4671-902C-58388B07185A}" name="Column3070" dataDxfId="13303"/>
    <tableColumn id="3105" xr3:uid="{B6218BE8-91E5-43D3-B739-4ED8C22DF1B4}" name="Column3071" dataDxfId="13302"/>
    <tableColumn id="3106" xr3:uid="{555F7AFD-C4FE-4A53-A545-E609C8D6B0B5}" name="Column3072" dataDxfId="13301"/>
    <tableColumn id="3107" xr3:uid="{61784308-A3C5-4772-B2AF-28A98DD7120B}" name="Column3073" dataDxfId="13300"/>
    <tableColumn id="3108" xr3:uid="{3EC7FB87-A96E-4A67-B2C1-B04C4978C359}" name="Column3074" dataDxfId="13299"/>
    <tableColumn id="3109" xr3:uid="{4FD5948F-38A1-45D8-BA60-183AB92EDA06}" name="Column3075" dataDxfId="13298"/>
    <tableColumn id="3110" xr3:uid="{D2DCFD87-C90A-4762-9634-C3ED4C0BB421}" name="Column3076" dataDxfId="13297"/>
    <tableColumn id="3111" xr3:uid="{CC33DC2A-6A82-464A-A2D7-1675FE6F7235}" name="Column3077" dataDxfId="13296"/>
    <tableColumn id="3112" xr3:uid="{0A4FB51D-E1E6-438A-B9CA-7A9DC75E28F4}" name="Column3078" dataDxfId="13295"/>
    <tableColumn id="3113" xr3:uid="{297A8519-8742-4AFA-A837-408C57417F32}" name="Column3079" dataDxfId="13294"/>
    <tableColumn id="3114" xr3:uid="{11D30F93-FD56-4406-BE0D-2932A92730FD}" name="Column3080" dataDxfId="13293"/>
    <tableColumn id="3115" xr3:uid="{585876A9-6DFA-49E9-BD49-A99E6218D043}" name="Column3081" dataDxfId="13292"/>
    <tableColumn id="3116" xr3:uid="{B00680DB-BADF-4CC8-8373-45F341488D28}" name="Column3082" dataDxfId="13291"/>
    <tableColumn id="3117" xr3:uid="{2BF215B3-B171-4D74-9781-856BCE7FC94F}" name="Column3083" dataDxfId="13290"/>
    <tableColumn id="3118" xr3:uid="{A3F08F71-9CCC-4239-9D0C-C8CEFCB5E6AF}" name="Column3084" dataDxfId="13289"/>
    <tableColumn id="3119" xr3:uid="{1F93F013-69DE-4B34-BFC1-05A50CB0B994}" name="Column3085" dataDxfId="13288"/>
    <tableColumn id="3120" xr3:uid="{E21D1470-B14B-45AE-A72D-331825D8B385}" name="Column3086" dataDxfId="13287"/>
    <tableColumn id="3121" xr3:uid="{80F0A3B2-36C8-4A20-B160-8764ED881502}" name="Column3087" dataDxfId="13286"/>
    <tableColumn id="3122" xr3:uid="{7EFE9B55-CC65-436E-8639-25EC2BEA46A5}" name="Column3088" dataDxfId="13285"/>
    <tableColumn id="3123" xr3:uid="{956A3343-DCEB-4762-B104-EC4202106646}" name="Column3089" dataDxfId="13284"/>
    <tableColumn id="3124" xr3:uid="{00AA46FF-1A82-4DD6-9435-E69403CF5E60}" name="Column3090" dataDxfId="13283"/>
    <tableColumn id="3125" xr3:uid="{67FEBA77-1A2E-4880-B8D5-006DA3B28F3E}" name="Column3091" dataDxfId="13282"/>
    <tableColumn id="3126" xr3:uid="{AF01D491-687D-4987-8351-BB55335A2A9D}" name="Column3092" dataDxfId="13281"/>
    <tableColumn id="3127" xr3:uid="{9DC6117C-C8D1-40DA-8950-2331497FD235}" name="Column3093" dataDxfId="13280"/>
    <tableColumn id="3128" xr3:uid="{89BB72B4-7BB0-4D4D-92B9-7B4A44AC99AE}" name="Column3094" dataDxfId="13279"/>
    <tableColumn id="3129" xr3:uid="{FBAE9FB6-9DEC-4969-8FCE-45DA9A8B9668}" name="Column3095" dataDxfId="13278"/>
    <tableColumn id="3130" xr3:uid="{8C6C3A3C-1D93-4B8F-BB46-B57560846DCE}" name="Column3096" dataDxfId="13277"/>
    <tableColumn id="3131" xr3:uid="{0978DCE3-6D72-421E-B341-B9FC1A988B1A}" name="Column3097" dataDxfId="13276"/>
    <tableColumn id="3132" xr3:uid="{5CA6BBBA-FF81-4A5A-BBDC-F2CAF922B148}" name="Column3098" dataDxfId="13275"/>
    <tableColumn id="3133" xr3:uid="{6F93CF7E-6537-4D83-A810-AA5734DE02F5}" name="Column3099" dataDxfId="13274"/>
    <tableColumn id="3134" xr3:uid="{1F8F9D13-B2CA-4CB1-94D7-84EC26510A8C}" name="Column3100" dataDxfId="13273"/>
    <tableColumn id="3135" xr3:uid="{CFBAA98D-E4DB-419F-BAEF-604A78FBF031}" name="Column3101" dataDxfId="13272"/>
    <tableColumn id="3136" xr3:uid="{23AD54FA-1A35-4439-93DD-2611A0944F93}" name="Column3102" dataDxfId="13271"/>
    <tableColumn id="3137" xr3:uid="{1025DF1F-BC75-406F-ABBE-354B56F582CA}" name="Column3103" dataDxfId="13270"/>
    <tableColumn id="3138" xr3:uid="{7016CAA6-8A9A-45C9-9AC2-A1E93EA56F87}" name="Column3104" dataDxfId="13269"/>
    <tableColumn id="3139" xr3:uid="{ED905A61-35BB-46E3-8847-045AD76BBCBC}" name="Column3105" dataDxfId="13268"/>
    <tableColumn id="3140" xr3:uid="{C7DB9242-7877-4DA5-A911-6F95C6F23585}" name="Column3106" dataDxfId="13267"/>
    <tableColumn id="3141" xr3:uid="{1AD24461-443B-490B-8C5B-95433CC27228}" name="Column3107" dataDxfId="13266"/>
    <tableColumn id="3142" xr3:uid="{3BE2E0FA-0889-482A-B93A-602D2F467E3F}" name="Column3108" dataDxfId="13265"/>
    <tableColumn id="3143" xr3:uid="{96BF7619-9514-4B33-BDFD-E8C8807FA140}" name="Column3109" dataDxfId="13264"/>
    <tableColumn id="3144" xr3:uid="{7FAA711A-2AB4-4E28-B0FC-0917118EB567}" name="Column3110" dataDxfId="13263"/>
    <tableColumn id="3145" xr3:uid="{979BEECE-C483-453C-912A-0FC78B6DF2B6}" name="Column3111" dataDxfId="13262"/>
    <tableColumn id="3146" xr3:uid="{9159D053-232C-457F-ADD9-264D4145FFC3}" name="Column3112" dataDxfId="13261"/>
    <tableColumn id="3147" xr3:uid="{AC54C023-25A9-483C-AE95-7695B19898C0}" name="Column3113" dataDxfId="13260"/>
    <tableColumn id="3148" xr3:uid="{B62F0976-D461-413B-9952-17010417204A}" name="Column3114" dataDxfId="13259"/>
    <tableColumn id="3149" xr3:uid="{72ABFA33-6C91-4AC2-B1FD-52A6FB9E5B1C}" name="Column3115" dataDxfId="13258"/>
    <tableColumn id="3150" xr3:uid="{B63C20E6-DBD6-4E89-BA4B-6C13B41B4EDC}" name="Column3116" dataDxfId="13257"/>
    <tableColumn id="3151" xr3:uid="{6B04356B-C63D-44F0-955A-842A751913B1}" name="Column3117" dataDxfId="13256"/>
    <tableColumn id="3152" xr3:uid="{B92EEF40-2DB4-4565-8065-D7E26AFA01F9}" name="Column3118" dataDxfId="13255"/>
    <tableColumn id="3153" xr3:uid="{A38EAE0F-BCE8-42CC-BFB2-302013EB8AC2}" name="Column3119" dataDxfId="13254"/>
    <tableColumn id="3154" xr3:uid="{90083AB3-4CCD-45C1-A00B-A3CD68277D81}" name="Column3120" dataDxfId="13253"/>
    <tableColumn id="3155" xr3:uid="{AB1E277B-2804-4C6F-AB90-A3C0FA8D21F3}" name="Column3121" dataDxfId="13252"/>
    <tableColumn id="3156" xr3:uid="{FB3449F8-7622-402E-8BB8-0F4594CA9929}" name="Column3122" dataDxfId="13251"/>
    <tableColumn id="3157" xr3:uid="{CCB7CA1C-AB13-4D99-BDA4-2B3B4C8F6D1F}" name="Column3123" dataDxfId="13250"/>
    <tableColumn id="3158" xr3:uid="{C0A5F599-3B19-4E4F-96BE-1B6B11FA34FD}" name="Column3124" dataDxfId="13249"/>
    <tableColumn id="3159" xr3:uid="{9EA6DFBA-9179-462D-B143-15F012028CFC}" name="Column3125" dataDxfId="13248"/>
    <tableColumn id="3160" xr3:uid="{0F00E696-2BAB-4F24-AB81-D5CC7FA597DA}" name="Column3126" dataDxfId="13247"/>
    <tableColumn id="3161" xr3:uid="{8A915D6F-E03B-446F-8370-8B92992377DA}" name="Column3127" dataDxfId="13246"/>
    <tableColumn id="3162" xr3:uid="{4E710ADE-9001-4967-B2C8-8BE8E1EFA124}" name="Column3128" dataDxfId="13245"/>
    <tableColumn id="3163" xr3:uid="{F3C79559-49FA-46E0-84FD-1B8B463B3F15}" name="Column3129" dataDxfId="13244"/>
    <tableColumn id="3164" xr3:uid="{75103708-CE37-45E4-A1FA-4C152E88DFA5}" name="Column3130" dataDxfId="13243"/>
    <tableColumn id="3165" xr3:uid="{FBFBB835-6D48-435C-806C-C3D567BCCB70}" name="Column3131" dataDxfId="13242"/>
    <tableColumn id="3166" xr3:uid="{AF12B5E1-9E30-42D7-ACC5-E83E4FA811D7}" name="Column3132" dataDxfId="13241"/>
    <tableColumn id="3167" xr3:uid="{6A15C5A0-1674-4A5C-8D71-1C46DCE326A2}" name="Column3133" dataDxfId="13240"/>
    <tableColumn id="3168" xr3:uid="{B995B791-60A7-4645-BE88-9597EF4C9563}" name="Column3134" dataDxfId="13239"/>
    <tableColumn id="3169" xr3:uid="{2C4A26C2-1768-4216-8806-43D2B712FA8B}" name="Column3135" dataDxfId="13238"/>
    <tableColumn id="3170" xr3:uid="{0136A259-7E2C-4BFC-934B-35401B122223}" name="Column3136" dataDxfId="13237"/>
    <tableColumn id="3171" xr3:uid="{C5CB82B8-FB0C-47C2-B57E-D8DE965825AC}" name="Column3137" dataDxfId="13236"/>
    <tableColumn id="3172" xr3:uid="{5C6E85ED-805E-4EF6-A3F2-A092AF909059}" name="Column3138" dataDxfId="13235"/>
    <tableColumn id="3173" xr3:uid="{59BCDF4C-7632-41A3-9EBC-1ED651F65A38}" name="Column3139" dataDxfId="13234"/>
    <tableColumn id="3174" xr3:uid="{3EF652A3-B293-418E-BBA1-627F34DFB344}" name="Column3140" dataDxfId="13233"/>
    <tableColumn id="3175" xr3:uid="{734B26F8-7306-49E0-9CAD-9EBE94BBFA93}" name="Column3141" dataDxfId="13232"/>
    <tableColumn id="3176" xr3:uid="{6D7989F8-365C-4348-9879-A5110F9E4F87}" name="Column3142" dataDxfId="13231"/>
    <tableColumn id="3177" xr3:uid="{43F39713-A501-45C1-8850-FABC277A74FE}" name="Column3143" dataDxfId="13230"/>
    <tableColumn id="3178" xr3:uid="{5EEFD2E9-BE3D-42E8-96E1-B2766E4B6F97}" name="Column3144" dataDxfId="13229"/>
    <tableColumn id="3179" xr3:uid="{C5F1E091-4FA4-419C-BF8B-7D901A260B76}" name="Column3145" dataDxfId="13228"/>
    <tableColumn id="3180" xr3:uid="{EF9E9F31-3A45-48E0-8DE0-C03D9116F0DD}" name="Column3146" dataDxfId="13227"/>
    <tableColumn id="3181" xr3:uid="{FC9FA425-86E2-4137-98F7-0A10F046B2B3}" name="Column3147" dataDxfId="13226"/>
    <tableColumn id="3182" xr3:uid="{A0E8EEF3-A816-4BCC-AC26-7E461EEB3346}" name="Column3148" dataDxfId="13225"/>
    <tableColumn id="3183" xr3:uid="{F23BFFF7-C5CC-4B0C-9DED-63B27B106417}" name="Column3149" dataDxfId="13224"/>
    <tableColumn id="3184" xr3:uid="{706F0855-2147-475F-8A2E-9CFE5E5DE223}" name="Column3150" dataDxfId="13223"/>
    <tableColumn id="3185" xr3:uid="{BE311E21-0162-4030-88D2-EFF7A8619B0D}" name="Column3151" dataDxfId="13222"/>
    <tableColumn id="3186" xr3:uid="{7DB52E6A-65EE-4A89-A968-F72FE19A051E}" name="Column3152" dataDxfId="13221"/>
    <tableColumn id="3187" xr3:uid="{92E19C98-3AAF-4728-887C-9D3B509B137E}" name="Column3153" dataDxfId="13220"/>
    <tableColumn id="3188" xr3:uid="{4AA8BD72-CA75-49C4-B27D-4816496A51E1}" name="Column3154" dataDxfId="13219"/>
    <tableColumn id="3189" xr3:uid="{56634E29-9F0F-4071-8711-9EE211DF8A65}" name="Column3155" dataDxfId="13218"/>
    <tableColumn id="3190" xr3:uid="{80BFB9C1-7094-4D51-8C75-4533FCF6083A}" name="Column3156" dataDxfId="13217"/>
    <tableColumn id="3191" xr3:uid="{F37C43ED-0625-4D55-8DB0-46E6906DB11E}" name="Column3157" dataDxfId="13216"/>
    <tableColumn id="3192" xr3:uid="{ED8B69A9-83F0-460C-AFEB-2C76A69FBC40}" name="Column3158" dataDxfId="13215"/>
    <tableColumn id="3193" xr3:uid="{9F511B8F-9B3C-4846-B99C-522696D3FDF3}" name="Column3159" dataDxfId="13214"/>
    <tableColumn id="3194" xr3:uid="{97F59268-801A-42DE-974E-8781880124C1}" name="Column3160" dataDxfId="13213"/>
    <tableColumn id="3195" xr3:uid="{7CEF64A6-59F3-4602-8BC7-F8B242949FD2}" name="Column3161" dataDxfId="13212"/>
    <tableColumn id="3196" xr3:uid="{7C208C73-494D-42E3-A05F-94647A064D78}" name="Column3162" dataDxfId="13211"/>
    <tableColumn id="3197" xr3:uid="{ABD57369-1CF2-4574-94DA-4086B2EE5E0A}" name="Column3163" dataDxfId="13210"/>
    <tableColumn id="3198" xr3:uid="{66E8D767-1E7A-4893-974A-D873AB6F3F2D}" name="Column3164" dataDxfId="13209"/>
    <tableColumn id="3199" xr3:uid="{3F39D00B-B30E-4DB2-8AE7-461E24C14E24}" name="Column3165" dataDxfId="13208"/>
    <tableColumn id="3200" xr3:uid="{321CB316-B39D-49B6-BEF6-E93DE1A39DBF}" name="Column3166" dataDxfId="13207"/>
    <tableColumn id="3201" xr3:uid="{BCDEE636-0877-4945-986C-6A74032BECD3}" name="Column3167" dataDxfId="13206"/>
    <tableColumn id="3202" xr3:uid="{6CD42C0E-9225-456E-A944-EEF35B70009E}" name="Column3168" dataDxfId="13205"/>
    <tableColumn id="3203" xr3:uid="{7F2E719F-75F7-4D2A-B06D-D3A55F894BEF}" name="Column3169" dataDxfId="13204"/>
    <tableColumn id="3204" xr3:uid="{B60CCA43-EA6B-4065-A4EE-8F226DE38125}" name="Column3170" dataDxfId="13203"/>
    <tableColumn id="3205" xr3:uid="{0EF6B1D6-7E58-4786-8874-968752F73B2D}" name="Column3171" dataDxfId="13202"/>
    <tableColumn id="3206" xr3:uid="{5D05247C-EE18-4C87-B476-5A0077066346}" name="Column3172" dataDxfId="13201"/>
    <tableColumn id="3207" xr3:uid="{39C90895-7C04-4B97-99B9-74743D7710BA}" name="Column3173" dataDxfId="13200"/>
    <tableColumn id="3208" xr3:uid="{C6F03CA5-3F46-4B8F-B85A-7C7C7A35A23B}" name="Column3174" dataDxfId="13199"/>
    <tableColumn id="3209" xr3:uid="{77DBD170-C7E5-4998-A72D-2997106587F6}" name="Column3175" dataDxfId="13198"/>
    <tableColumn id="3210" xr3:uid="{E0B8B067-36DA-4EDB-8518-8FB977253865}" name="Column3176" dataDxfId="13197"/>
    <tableColumn id="3211" xr3:uid="{AEEBC6FB-2986-4BB5-8D6B-F2601FD5EBB7}" name="Column3177" dataDxfId="13196"/>
    <tableColumn id="3212" xr3:uid="{2D677F41-39C3-4776-B588-418E117F536E}" name="Column3178" dataDxfId="13195"/>
    <tableColumn id="3213" xr3:uid="{D8471DE1-B125-4C24-81AC-F41AA39F629F}" name="Column3179" dataDxfId="13194"/>
    <tableColumn id="3214" xr3:uid="{873DEA4D-DFF1-44AA-ADDE-EECD66375BDC}" name="Column3180" dataDxfId="13193"/>
    <tableColumn id="3215" xr3:uid="{EFFC0E04-B24A-4909-8C4C-E2C434841536}" name="Column3181" dataDxfId="13192"/>
    <tableColumn id="3216" xr3:uid="{BB9E1BFB-0495-41C3-9182-42742865E6E8}" name="Column3182" dataDxfId="13191"/>
    <tableColumn id="3217" xr3:uid="{36190AC4-B211-4948-8D47-11B97DE19E1C}" name="Column3183" dataDxfId="13190"/>
    <tableColumn id="3218" xr3:uid="{57A3883E-3864-492A-8DF4-7060EB087058}" name="Column3184" dataDxfId="13189"/>
    <tableColumn id="3219" xr3:uid="{505926C2-E756-4FB6-AA13-581C80ABD869}" name="Column3185" dataDxfId="13188"/>
    <tableColumn id="3220" xr3:uid="{8D8EF417-40CA-4D48-A73C-FA139BC6A3E6}" name="Column3186" dataDxfId="13187"/>
    <tableColumn id="3221" xr3:uid="{804E8892-58AF-45DE-99A4-51D9219E5227}" name="Column3187" dataDxfId="13186"/>
    <tableColumn id="3222" xr3:uid="{422660C3-7FE3-4B4B-A269-0A6E7DF8C56C}" name="Column3188" dataDxfId="13185"/>
    <tableColumn id="3223" xr3:uid="{A34D5080-0ADE-4BD9-ABBF-A5B1818F9B35}" name="Column3189" dataDxfId="13184"/>
    <tableColumn id="3224" xr3:uid="{30742B69-A591-4B7B-BFAC-87C816312933}" name="Column3190" dataDxfId="13183"/>
    <tableColumn id="3225" xr3:uid="{6C82DCB9-6C27-4923-BF52-B683F0092F22}" name="Column3191" dataDxfId="13182"/>
    <tableColumn id="3226" xr3:uid="{BDC2ABA3-1384-4179-A8A9-EDBCEE32BC09}" name="Column3192" dataDxfId="13181"/>
    <tableColumn id="3227" xr3:uid="{79C1B9F3-527B-4470-BA1B-7D453D69B688}" name="Column3193" dataDxfId="13180"/>
    <tableColumn id="3228" xr3:uid="{1249C3F3-4745-40A0-905C-5F42FF9B247B}" name="Column3194" dataDxfId="13179"/>
    <tableColumn id="3229" xr3:uid="{DC42B4C4-0F5A-4BE5-8FBD-2FBDFB56A762}" name="Column3195" dataDxfId="13178"/>
    <tableColumn id="3230" xr3:uid="{767C420A-9AC4-458A-AF6C-53611AD9CEB7}" name="Column3196" dataDxfId="13177"/>
    <tableColumn id="3231" xr3:uid="{38BCA998-485E-430D-873F-4A9195264FCB}" name="Column3197" dataDxfId="13176"/>
    <tableColumn id="3232" xr3:uid="{C2DF5E2A-DBF0-4EA8-81C2-69BA242F15BE}" name="Column3198" dataDxfId="13175"/>
    <tableColumn id="3233" xr3:uid="{527F75AE-6F50-4614-8B19-6F970BE37571}" name="Column3199" dataDxfId="13174"/>
    <tableColumn id="3234" xr3:uid="{C2F3CEB9-73BD-46AA-BA62-36C7259E340D}" name="Column3200" dataDxfId="13173"/>
    <tableColumn id="3235" xr3:uid="{BCA96DBA-6E8A-44D2-BCC2-CF4DBD9A6359}" name="Column3201" dataDxfId="13172"/>
    <tableColumn id="3236" xr3:uid="{9DC00B81-5699-44E3-B4D8-5B5DC230A416}" name="Column3202" dataDxfId="13171"/>
    <tableColumn id="3237" xr3:uid="{5C193225-1243-4B5A-BA71-F7BACCA05513}" name="Column3203" dataDxfId="13170"/>
    <tableColumn id="3238" xr3:uid="{95D46F3A-D5C0-452C-BE90-21DC60EE2198}" name="Column3204" dataDxfId="13169"/>
    <tableColumn id="3239" xr3:uid="{A64A6EB9-1E9E-459F-A95B-13AAFA491CE8}" name="Column3205" dataDxfId="13168"/>
    <tableColumn id="3240" xr3:uid="{0FF1FF09-66E3-4D6B-AAC5-B4C1D4706718}" name="Column3206" dataDxfId="13167"/>
    <tableColumn id="3241" xr3:uid="{F1456E39-8C9E-4C38-A070-B7044C1D8825}" name="Column3207" dataDxfId="13166"/>
    <tableColumn id="3242" xr3:uid="{A71FA6BC-11F8-4D86-A234-6763E6783A3A}" name="Column3208" dataDxfId="13165"/>
    <tableColumn id="3243" xr3:uid="{036D9B24-93D7-4B0E-BC9E-B410DBAA3632}" name="Column3209" dataDxfId="13164"/>
    <tableColumn id="3244" xr3:uid="{97864C2D-6A8B-4DDE-B3B4-3B4E8807DE06}" name="Column3210" dataDxfId="13163"/>
    <tableColumn id="3245" xr3:uid="{74E10114-CD43-4C0D-BB3B-42A63B66F838}" name="Column3211" dataDxfId="13162"/>
    <tableColumn id="3246" xr3:uid="{EF2FA637-1A39-4841-B629-35588733C884}" name="Column3212" dataDxfId="13161"/>
    <tableColumn id="3247" xr3:uid="{E1EB5EEB-4416-4670-95C7-150440757A7A}" name="Column3213" dataDxfId="13160"/>
    <tableColumn id="3248" xr3:uid="{E9CB98E6-E442-4C25-B17F-A0D8ED459F5D}" name="Column3214" dataDxfId="13159"/>
    <tableColumn id="3249" xr3:uid="{53299075-6670-42D7-A524-796FB472F0A7}" name="Column3215" dataDxfId="13158"/>
    <tableColumn id="3250" xr3:uid="{D40665AE-6C90-4486-ADE4-F9E6394D0FB7}" name="Column3216" dataDxfId="13157"/>
    <tableColumn id="3251" xr3:uid="{497D4826-A34D-4D6B-90DC-0759298A346A}" name="Column3217" dataDxfId="13156"/>
    <tableColumn id="3252" xr3:uid="{E8404326-A302-4692-B667-DE395EE5804B}" name="Column3218" dataDxfId="13155"/>
    <tableColumn id="3253" xr3:uid="{3BF8124E-3D50-4F90-9917-4A345AB52441}" name="Column3219" dataDxfId="13154"/>
    <tableColumn id="3254" xr3:uid="{2F507898-D0FB-40AD-AB56-49DA2C33DEE1}" name="Column3220" dataDxfId="13153"/>
    <tableColumn id="3255" xr3:uid="{BA0800FE-9134-42A6-9B50-18C0E3955B1B}" name="Column3221" dataDxfId="13152"/>
    <tableColumn id="3256" xr3:uid="{DC135E45-1B5A-4424-B85D-8A6E0B42A50C}" name="Column3222" dataDxfId="13151"/>
    <tableColumn id="3257" xr3:uid="{C546F737-3D67-4D84-B341-3DC4BE70C106}" name="Column3223" dataDxfId="13150"/>
    <tableColumn id="3258" xr3:uid="{31281CCC-DC30-49BC-A66C-7AC3DB6A5A83}" name="Column3224" dataDxfId="13149"/>
    <tableColumn id="3259" xr3:uid="{9EAB4BEE-ADD5-4101-A689-06AF9C85E018}" name="Column3225" dataDxfId="13148"/>
    <tableColumn id="3260" xr3:uid="{692AFA73-65CB-43CF-9AFD-1AC0F68EC79C}" name="Column3226" dataDxfId="13147"/>
    <tableColumn id="3261" xr3:uid="{B883FA05-B5DA-4828-A1E7-4591F76B9A1F}" name="Column3227" dataDxfId="13146"/>
    <tableColumn id="3262" xr3:uid="{42C5395E-4620-4B26-BAE9-15C4C2D1F7E6}" name="Column3228" dataDxfId="13145"/>
    <tableColumn id="3263" xr3:uid="{D8B85095-43C2-4691-9304-26F30B461CC5}" name="Column3229" dataDxfId="13144"/>
    <tableColumn id="3264" xr3:uid="{20DE9CDB-3F52-47A2-8FF0-1AEB8ACC464F}" name="Column3230" dataDxfId="13143"/>
    <tableColumn id="3265" xr3:uid="{607FF9DC-E9B9-4FFE-8B7C-6BC453BA0CAE}" name="Column3231" dataDxfId="13142"/>
    <tableColumn id="3266" xr3:uid="{3A9FDE1B-C325-4474-8D10-56CB23F09807}" name="Column3232" dataDxfId="13141"/>
    <tableColumn id="3267" xr3:uid="{31E6DF5C-42A2-45AB-BBE1-54EAAEDB888D}" name="Column3233" dataDxfId="13140"/>
    <tableColumn id="3268" xr3:uid="{D7137E87-749D-4D9C-8F92-8E3885F9EAD2}" name="Column3234" dataDxfId="13139"/>
    <tableColumn id="3269" xr3:uid="{440CFEB4-F36C-4327-8C4C-E891D21593AA}" name="Column3235" dataDxfId="13138"/>
    <tableColumn id="3270" xr3:uid="{30966D38-B7B5-4AEB-8CBB-6370277CDBEE}" name="Column3236" dataDxfId="13137"/>
    <tableColumn id="3271" xr3:uid="{BD5061B8-C100-4668-A337-51C3734990D8}" name="Column3237" dataDxfId="13136"/>
    <tableColumn id="3272" xr3:uid="{CF243219-2E71-470E-A1A1-585FF3A828FF}" name="Column3238" dataDxfId="13135"/>
    <tableColumn id="3273" xr3:uid="{C116522E-71F7-4D13-A2C8-9EB67434F2B4}" name="Column3239" dataDxfId="13134"/>
    <tableColumn id="3274" xr3:uid="{517652B5-3F59-4809-8D03-2DF984298C9D}" name="Column3240" dataDxfId="13133"/>
    <tableColumn id="3275" xr3:uid="{FA558616-D286-42A2-9DEF-3B09FE7B68EC}" name="Column3241" dataDxfId="13132"/>
    <tableColumn id="3276" xr3:uid="{055B17A8-ED3B-4FC3-9911-82CA765BC42F}" name="Column3242" dataDxfId="13131"/>
    <tableColumn id="3277" xr3:uid="{448FF9E8-7065-4932-ADF4-0CDDB2C541A8}" name="Column3243" dataDxfId="13130"/>
    <tableColumn id="3278" xr3:uid="{D4D5D3A2-FEC7-4671-B9EB-BA8CECB8C960}" name="Column3244" dataDxfId="13129"/>
    <tableColumn id="3279" xr3:uid="{D06AA519-B0D6-4BBA-886D-D8F47FE0EE0A}" name="Column3245" dataDxfId="13128"/>
    <tableColumn id="3280" xr3:uid="{6A53C3A8-1C5D-47DD-BB2C-90E86E693509}" name="Column3246" dataDxfId="13127"/>
    <tableColumn id="3281" xr3:uid="{6B1795D4-2501-4894-971C-CF9FFEB55DB7}" name="Column3247" dataDxfId="13126"/>
    <tableColumn id="3282" xr3:uid="{E0A3D979-C0C8-4399-A320-CCEB4172D874}" name="Column3248" dataDxfId="13125"/>
    <tableColumn id="3283" xr3:uid="{52728ACB-559D-4F97-A0C1-EE6566EC2C36}" name="Column3249" dataDxfId="13124"/>
    <tableColumn id="3284" xr3:uid="{6927EBDE-46F0-47BA-9625-890D356199D2}" name="Column3250" dataDxfId="13123"/>
    <tableColumn id="3285" xr3:uid="{FC313A0F-C8A4-454B-9660-C5875B18D08E}" name="Column3251" dataDxfId="13122"/>
    <tableColumn id="3286" xr3:uid="{94B89843-2DFF-47B9-8A98-9DCF0CE0889F}" name="Column3252" dataDxfId="13121"/>
    <tableColumn id="3287" xr3:uid="{A8E113C3-69A5-4AC0-BC76-1926DC31798E}" name="Column3253" dataDxfId="13120"/>
    <tableColumn id="3288" xr3:uid="{2DB7DAC0-6E89-4FE8-80E7-079C2E0E07EF}" name="Column3254" dataDxfId="13119"/>
    <tableColumn id="3289" xr3:uid="{4573A926-81EA-4938-AD7E-C1ECD47F1DAC}" name="Column3255" dataDxfId="13118"/>
    <tableColumn id="3290" xr3:uid="{08B67D14-6885-4377-B983-8528238D51A2}" name="Column3256" dataDxfId="13117"/>
    <tableColumn id="3291" xr3:uid="{8B25DBA9-7817-43D4-9F6D-6320D1D9B13B}" name="Column3257" dataDxfId="13116"/>
    <tableColumn id="3292" xr3:uid="{9685FE07-766B-4415-9B3A-08A8D16989C6}" name="Column3258" dataDxfId="13115"/>
    <tableColumn id="3293" xr3:uid="{DDDB31D7-5822-47C6-9A5A-04527232379D}" name="Column3259" dataDxfId="13114"/>
    <tableColumn id="3294" xr3:uid="{0952907E-9C38-4161-97D8-7573B464502E}" name="Column3260" dataDxfId="13113"/>
    <tableColumn id="3295" xr3:uid="{527CF6AE-B5DF-45D6-9662-3AD5B0ACA3EC}" name="Column3261" dataDxfId="13112"/>
    <tableColumn id="3296" xr3:uid="{6A554CFD-6554-4314-9923-000388181A96}" name="Column3262" dataDxfId="13111"/>
    <tableColumn id="3297" xr3:uid="{8F3DD632-1614-4EDA-ACBE-6156E32F4E89}" name="Column3263" dataDxfId="13110"/>
    <tableColumn id="3298" xr3:uid="{F1BD2CD5-C677-47AB-B1F1-4B149D20A7A6}" name="Column3264" dataDxfId="13109"/>
    <tableColumn id="3299" xr3:uid="{337D1C2B-490E-4A0A-8AA7-06E66AC1DF0E}" name="Column3265" dataDxfId="13108"/>
    <tableColumn id="3300" xr3:uid="{8F88E9FD-DF44-40EC-A46B-8C7426BE99AC}" name="Column3266" dataDxfId="13107"/>
    <tableColumn id="3301" xr3:uid="{ED86278F-83F8-4915-90BD-B916299FCB43}" name="Column3267" dataDxfId="13106"/>
    <tableColumn id="3302" xr3:uid="{727AE103-14C3-47B8-88EB-DE209A1791F2}" name="Column3268" dataDxfId="13105"/>
    <tableColumn id="3303" xr3:uid="{570034F2-A656-4685-838F-D38DA7478320}" name="Column3269" dataDxfId="13104"/>
    <tableColumn id="3304" xr3:uid="{BEBB4484-8B1E-4B0B-BEB6-DB92C36CBE28}" name="Column3270" dataDxfId="13103"/>
    <tableColumn id="3305" xr3:uid="{545828AB-AB69-4F2C-8BCF-AEFED4E925DE}" name="Column3271" dataDxfId="13102"/>
    <tableColumn id="3306" xr3:uid="{62A7D85A-ABCE-434E-A905-A20DC0DF316A}" name="Column3272" dataDxfId="13101"/>
    <tableColumn id="3307" xr3:uid="{D99F1F48-57FD-42DD-927C-9DAF4523B31E}" name="Column3273" dataDxfId="13100"/>
    <tableColumn id="3308" xr3:uid="{ED901020-EE95-46F7-971D-670EAF706457}" name="Column3274" dataDxfId="13099"/>
    <tableColumn id="3309" xr3:uid="{F7EE45EE-4534-46AE-996D-556019EBFD92}" name="Column3275" dataDxfId="13098"/>
    <tableColumn id="3310" xr3:uid="{11495015-DD6B-48CE-B197-D5E45A74959D}" name="Column3276" dataDxfId="13097"/>
    <tableColumn id="3311" xr3:uid="{5E6DEF19-D46A-4901-9FFF-3C1AE96A221E}" name="Column3277" dataDxfId="13096"/>
    <tableColumn id="3312" xr3:uid="{6C64FDB5-CB2B-4011-9CEB-BE99609D284A}" name="Column3278" dataDxfId="13095"/>
    <tableColumn id="3313" xr3:uid="{35FCECCD-2FF4-4652-B00B-D5C074ADE318}" name="Column3279" dataDxfId="13094"/>
    <tableColumn id="3314" xr3:uid="{2E030422-5EF6-4CBC-8E40-DB0C65C88D74}" name="Column3280" dataDxfId="13093"/>
    <tableColumn id="3315" xr3:uid="{86CC63EE-29E5-45F1-88BB-4476C8DBBD88}" name="Column3281" dataDxfId="13092"/>
    <tableColumn id="3316" xr3:uid="{D71A5F65-E587-4735-BD4D-666FABEA1A02}" name="Column3282" dataDxfId="13091"/>
    <tableColumn id="3317" xr3:uid="{A27B5FF6-B41D-4554-A31A-8ABDBC00BF19}" name="Column3283" dataDxfId="13090"/>
    <tableColumn id="3318" xr3:uid="{FEA853D5-983C-4D00-BD9F-7740F3A425AF}" name="Column3284" dataDxfId="13089"/>
    <tableColumn id="3319" xr3:uid="{22CB8EF9-6E47-4965-AB19-CA3E411D1C35}" name="Column3285" dataDxfId="13088"/>
    <tableColumn id="3320" xr3:uid="{169726F0-1A25-43B9-A882-D53C245845F1}" name="Column3286" dataDxfId="13087"/>
    <tableColumn id="3321" xr3:uid="{F54E9360-542B-401A-ADDB-20F7863249A9}" name="Column3287" dataDxfId="13086"/>
    <tableColumn id="3322" xr3:uid="{6828DA1E-F45A-4D20-ABB1-12B22BEF0A4A}" name="Column3288" dataDxfId="13085"/>
    <tableColumn id="3323" xr3:uid="{580BA5F5-6229-493A-91FB-343B871433F5}" name="Column3289" dataDxfId="13084"/>
    <tableColumn id="3324" xr3:uid="{C878B4A2-5A01-4687-8C39-170BBAC1AD3E}" name="Column3290" dataDxfId="13083"/>
    <tableColumn id="3325" xr3:uid="{A74A3110-CF44-4D7D-9476-E1AD5D86A5F9}" name="Column3291" dataDxfId="13082"/>
    <tableColumn id="3326" xr3:uid="{1C6BF2B1-BABA-478D-84EE-A6D8E29EE869}" name="Column3292" dataDxfId="13081"/>
    <tableColumn id="3327" xr3:uid="{3172CC85-7F14-4818-AE21-9392345D8593}" name="Column3293" dataDxfId="13080"/>
    <tableColumn id="3328" xr3:uid="{09902647-066C-4791-A48E-21394073F2A7}" name="Column3294" dataDxfId="13079"/>
    <tableColumn id="3329" xr3:uid="{396C3875-1263-4320-A8BF-D6DDE60A10D3}" name="Column3295" dataDxfId="13078"/>
    <tableColumn id="3330" xr3:uid="{550B9715-E71B-467C-A0D6-F833AD16978C}" name="Column3296" dataDxfId="13077"/>
    <tableColumn id="3331" xr3:uid="{090F135D-2871-4C43-BEC2-C03C6B69B763}" name="Column3297" dataDxfId="13076"/>
    <tableColumn id="3332" xr3:uid="{D0D4924D-8D79-4B4A-A98F-482EE28D26A0}" name="Column3298" dataDxfId="13075"/>
    <tableColumn id="3333" xr3:uid="{387D1739-5A6C-49A7-AABA-2A9F11409ADA}" name="Column3299" dataDxfId="13074"/>
    <tableColumn id="3334" xr3:uid="{ECC3929D-243C-48D8-B541-0A2901925918}" name="Column3300" dataDxfId="13073"/>
    <tableColumn id="3335" xr3:uid="{23E406BF-F9DE-40A8-A979-F1F7CD8F355A}" name="Column3301" dataDxfId="13072"/>
    <tableColumn id="3336" xr3:uid="{C9417002-44DC-473C-A5ED-2DD04D0CA75F}" name="Column3302" dataDxfId="13071"/>
    <tableColumn id="3337" xr3:uid="{7FD45F2C-7477-4A96-A993-5FA9F9721032}" name="Column3303" dataDxfId="13070"/>
    <tableColumn id="3338" xr3:uid="{88D9DCB0-7122-41C3-A239-AFED0C2A30D8}" name="Column3304" dataDxfId="13069"/>
    <tableColumn id="3339" xr3:uid="{84373251-FCF1-424E-A6EA-B11D3E750D8B}" name="Column3305" dataDxfId="13068"/>
    <tableColumn id="3340" xr3:uid="{2F7D16F2-9F3C-4217-8C97-0A0C47A3E2BE}" name="Column3306" dataDxfId="13067"/>
    <tableColumn id="3341" xr3:uid="{BFBAA177-75A3-49DE-A7A0-4F246C62BCA2}" name="Column3307" dataDxfId="13066"/>
    <tableColumn id="3342" xr3:uid="{4CC2474D-9587-4245-A893-7F3E1E75CA54}" name="Column3308" dataDxfId="13065"/>
    <tableColumn id="3343" xr3:uid="{144BA146-DC44-4AD4-B7ED-ADADE9755A99}" name="Column3309" dataDxfId="13064"/>
    <tableColumn id="3344" xr3:uid="{CCCCF272-EC6A-4315-BE78-89671C0F0FA3}" name="Column3310" dataDxfId="13063"/>
    <tableColumn id="3345" xr3:uid="{F1DFC51B-71DB-428D-BBDD-283D108BCB61}" name="Column3311" dataDxfId="13062"/>
    <tableColumn id="3346" xr3:uid="{11F67FEC-7111-4BFC-A8E0-8FFB52CD2A89}" name="Column3312" dataDxfId="13061"/>
    <tableColumn id="3347" xr3:uid="{107EFD6C-3678-4496-891F-5CBCF6F27072}" name="Column3313" dataDxfId="13060"/>
    <tableColumn id="3348" xr3:uid="{E34E367E-7DDD-4DCF-8CE0-5D127D37F0BC}" name="Column3314" dataDxfId="13059"/>
    <tableColumn id="3349" xr3:uid="{F435A214-9E4B-4973-8EE7-6B2BC13FF7A0}" name="Column3315" dataDxfId="13058"/>
    <tableColumn id="3350" xr3:uid="{C898B2EF-FC5F-411C-AE31-F522F67E0E18}" name="Column3316" dataDxfId="13057"/>
    <tableColumn id="3351" xr3:uid="{01CEBDC5-1FE8-4767-9ADB-8A25AB51469C}" name="Column3317" dataDxfId="13056"/>
    <tableColumn id="3352" xr3:uid="{2325AF08-84B8-4CEA-99D1-0952765BCB2B}" name="Column3318" dataDxfId="13055"/>
    <tableColumn id="3353" xr3:uid="{92CF7237-6C4F-4DB8-8115-FD093811EA5A}" name="Column3319" dataDxfId="13054"/>
    <tableColumn id="3354" xr3:uid="{440972F8-1870-44D3-ADB0-6ADAA9752486}" name="Column3320" dataDxfId="13053"/>
    <tableColumn id="3355" xr3:uid="{F6C5C0BA-6924-440E-A438-553AD3BE1099}" name="Column3321" dataDxfId="13052"/>
    <tableColumn id="3356" xr3:uid="{F687DCA8-B91C-4CA6-8B33-150A0CE8D83D}" name="Column3322" dataDxfId="13051"/>
    <tableColumn id="3357" xr3:uid="{8BEE5153-9132-4778-BBD5-50257063CF1A}" name="Column3323" dataDxfId="13050"/>
    <tableColumn id="3358" xr3:uid="{508A8522-C58A-46DC-8BD0-E3B761691494}" name="Column3324" dataDxfId="13049"/>
    <tableColumn id="3359" xr3:uid="{7AA02521-9202-453F-A11E-69403C74E73C}" name="Column3325" dataDxfId="13048"/>
    <tableColumn id="3360" xr3:uid="{430B5871-92D0-4E24-920E-F3F82851D767}" name="Column3326" dataDxfId="13047"/>
    <tableColumn id="3361" xr3:uid="{E50525F4-375A-4FE1-83E5-2BB226B5A7CC}" name="Column3327" dataDxfId="13046"/>
    <tableColumn id="3362" xr3:uid="{975A0D51-F96D-4523-A375-D9B97425325E}" name="Column3328" dataDxfId="13045"/>
    <tableColumn id="3363" xr3:uid="{35E1935D-EBDD-48E7-A8F0-0658C352CE21}" name="Column3329" dataDxfId="13044"/>
    <tableColumn id="3364" xr3:uid="{69A92944-DFDD-4D16-9643-F10FA1B93B8A}" name="Column3330" dataDxfId="13043"/>
    <tableColumn id="3365" xr3:uid="{DB720780-D5A9-42CA-9F1F-E2F1DB8C2AD4}" name="Column3331" dataDxfId="13042"/>
    <tableColumn id="3366" xr3:uid="{0B0E4C77-A6C1-46A2-9FDC-A259B0134458}" name="Column3332" dataDxfId="13041"/>
    <tableColumn id="3367" xr3:uid="{08D9134E-0B87-4FF5-8E81-343D5798A178}" name="Column3333" dataDxfId="13040"/>
    <tableColumn id="3368" xr3:uid="{AEB9B564-2EB3-4C14-ADE0-EBA0DC1FA932}" name="Column3334" dataDxfId="13039"/>
    <tableColumn id="3369" xr3:uid="{74BDE777-5FAD-4F3A-AACB-079B24332FE7}" name="Column3335" dataDxfId="13038"/>
    <tableColumn id="3370" xr3:uid="{19903F29-2890-444C-864D-DB3CA7D739AB}" name="Column3336" dataDxfId="13037"/>
    <tableColumn id="3371" xr3:uid="{C90EE80E-1739-4058-A074-8AECB00DC887}" name="Column3337" dataDxfId="13036"/>
    <tableColumn id="3372" xr3:uid="{4292D520-27B4-440D-A503-50EE1132F518}" name="Column3338" dataDxfId="13035"/>
    <tableColumn id="3373" xr3:uid="{56506CD6-1C03-4CAA-B20F-B7433B9E6368}" name="Column3339" dataDxfId="13034"/>
    <tableColumn id="3374" xr3:uid="{3B7DF924-2C1C-4ADA-8BBC-CF3667FA5DD5}" name="Column3340" dataDxfId="13033"/>
    <tableColumn id="3375" xr3:uid="{91B3A6AC-CD6E-4B78-88A3-7FAD8CBD3D78}" name="Column3341" dataDxfId="13032"/>
    <tableColumn id="3376" xr3:uid="{32F0283A-9090-48DF-99AA-63286F6E288B}" name="Column3342" dataDxfId="13031"/>
    <tableColumn id="3377" xr3:uid="{673EE55A-87F6-4AE7-8F84-9BC8037FD585}" name="Column3343" dataDxfId="13030"/>
    <tableColumn id="3378" xr3:uid="{5FBA62E6-5D27-4055-A47A-94EB2C0175B0}" name="Column3344" dataDxfId="13029"/>
    <tableColumn id="3379" xr3:uid="{05FBA3D5-C6E1-456B-A447-C8DCF54E801E}" name="Column3345" dataDxfId="13028"/>
    <tableColumn id="3380" xr3:uid="{0DB979CF-73B6-40CC-A1C8-06927BD815AD}" name="Column3346" dataDxfId="13027"/>
    <tableColumn id="3381" xr3:uid="{E0D45D17-8C1A-4A08-8855-A376591E36E2}" name="Column3347" dataDxfId="13026"/>
    <tableColumn id="3382" xr3:uid="{7D9EFE25-9A9A-414C-8132-C8E7C9BD2B79}" name="Column3348" dataDxfId="13025"/>
    <tableColumn id="3383" xr3:uid="{8985D486-C6EC-4D92-B217-E73A4129AE77}" name="Column3349" dataDxfId="13024"/>
    <tableColumn id="3384" xr3:uid="{5A5F8F39-F43F-467D-B390-8074DC6358D6}" name="Column3350" dataDxfId="13023"/>
    <tableColumn id="3385" xr3:uid="{83EE2DAF-99E3-403D-89A6-73CB4C22C06E}" name="Column3351" dataDxfId="13022"/>
    <tableColumn id="3386" xr3:uid="{439F1939-4074-4755-81F5-3F147E377A9C}" name="Column3352" dataDxfId="13021"/>
    <tableColumn id="3387" xr3:uid="{AD56E71C-ED68-4FEE-80CB-444BB165D093}" name="Column3353" dataDxfId="13020"/>
    <tableColumn id="3388" xr3:uid="{99DE3EE4-E41F-4B0F-8B58-7C45F41C885E}" name="Column3354" dataDxfId="13019"/>
    <tableColumn id="3389" xr3:uid="{DBE5FD2A-9596-457B-B895-64847D76B462}" name="Column3355" dataDxfId="13018"/>
    <tableColumn id="3390" xr3:uid="{69E4D2E8-AC10-4C81-BAAE-55F0FCC7488C}" name="Column3356" dataDxfId="13017"/>
    <tableColumn id="3391" xr3:uid="{4773D253-CE30-4533-9071-8BBEFCDB6349}" name="Column3357" dataDxfId="13016"/>
    <tableColumn id="3392" xr3:uid="{B027C7B9-FC00-461C-A8EC-1CFFF6884BDF}" name="Column3358" dataDxfId="13015"/>
    <tableColumn id="3393" xr3:uid="{EC6638E1-6D85-4899-84DA-6F44119CC977}" name="Column3359" dataDxfId="13014"/>
    <tableColumn id="3394" xr3:uid="{C896FA9F-DBE4-44AF-A311-AB7257925A68}" name="Column3360" dataDxfId="13013"/>
    <tableColumn id="3395" xr3:uid="{729EB045-2832-44B1-A6AE-4CD6CADF6143}" name="Column3361" dataDxfId="13012"/>
    <tableColumn id="3396" xr3:uid="{AC1A1632-3806-461F-919E-9030240E6F3E}" name="Column3362" dataDxfId="13011"/>
    <tableColumn id="3397" xr3:uid="{CE272E03-4984-4A1A-8E1E-5A6BAAEA7506}" name="Column3363" dataDxfId="13010"/>
    <tableColumn id="3398" xr3:uid="{3703104C-7E86-45FA-8C07-CE2BC0367FE8}" name="Column3364" dataDxfId="13009"/>
    <tableColumn id="3399" xr3:uid="{67A4EA3C-69BB-4763-92B4-5DF265A673D7}" name="Column3365" dataDxfId="13008"/>
    <tableColumn id="3400" xr3:uid="{7C285B44-7A72-48C9-B675-E61CB640D957}" name="Column3366" dataDxfId="13007"/>
    <tableColumn id="3401" xr3:uid="{43A49ACD-2322-4B90-ADE4-C21477F2DEBC}" name="Column3367" dataDxfId="13006"/>
    <tableColumn id="3402" xr3:uid="{B1E021D2-C4AA-4271-8FDF-63B17F5F19BF}" name="Column3368" dataDxfId="13005"/>
    <tableColumn id="3403" xr3:uid="{87300770-F2D8-43B0-AEAB-E1F8A644057E}" name="Column3369" dataDxfId="13004"/>
    <tableColumn id="3404" xr3:uid="{04B89076-5988-49FE-8862-A9C2FD4C1B5D}" name="Column3370" dataDxfId="13003"/>
    <tableColumn id="3405" xr3:uid="{7F015F78-A36A-4444-9D00-EB4CA6D5F50B}" name="Column3371" dataDxfId="13002"/>
    <tableColumn id="3406" xr3:uid="{073783FB-9814-4A05-A2F4-5744FB353AFD}" name="Column3372" dataDxfId="13001"/>
    <tableColumn id="3407" xr3:uid="{02E1F0B7-DF0D-46F0-9A41-E3FA695CE9E9}" name="Column3373" dataDxfId="13000"/>
    <tableColumn id="3408" xr3:uid="{D270E9C4-A3C5-4D2F-B07C-613AADF96780}" name="Column3374" dataDxfId="12999"/>
    <tableColumn id="3409" xr3:uid="{F7DD7FD2-E11F-4889-A544-C329AB714C10}" name="Column3375" dataDxfId="12998"/>
    <tableColumn id="3410" xr3:uid="{F369530E-B6AC-4E30-AF09-5C909F6FFF46}" name="Column3376" dataDxfId="12997"/>
    <tableColumn id="3411" xr3:uid="{72C27054-8531-4EB9-915E-8FA05FEF2DA6}" name="Column3377" dataDxfId="12996"/>
    <tableColumn id="3412" xr3:uid="{042CC358-09B3-41F1-9E95-61CEB04E8970}" name="Column3378" dataDxfId="12995"/>
    <tableColumn id="3413" xr3:uid="{8C466BE0-D5A3-4F3A-A73F-53D8ACB4DC2C}" name="Column3379" dataDxfId="12994"/>
    <tableColumn id="3414" xr3:uid="{181D86EA-665C-4AB8-A441-A8B677AE5656}" name="Column3380" dataDxfId="12993"/>
    <tableColumn id="3415" xr3:uid="{A9619B1F-A520-4F2A-BF06-7979AC48279D}" name="Column3381" dataDxfId="12992"/>
    <tableColumn id="3416" xr3:uid="{A7B691EC-8216-447B-AA6C-C579390FE7A0}" name="Column3382" dataDxfId="12991"/>
    <tableColumn id="3417" xr3:uid="{D35BE78A-8E8A-417A-9FC9-194469CCAB15}" name="Column3383" dataDxfId="12990"/>
    <tableColumn id="3418" xr3:uid="{81F619FB-02BC-4054-AE2F-1A424F88FEBD}" name="Column3384" dataDxfId="12989"/>
    <tableColumn id="3419" xr3:uid="{85CD2729-BE5C-416C-A033-E2D95EB63FF7}" name="Column3385" dataDxfId="12988"/>
    <tableColumn id="3420" xr3:uid="{6CEDEA82-C981-4967-9842-BA7109B829C0}" name="Column3386" dataDxfId="12987"/>
    <tableColumn id="3421" xr3:uid="{08D3C2F3-73AB-4F10-A00F-5F9766882AD6}" name="Column3387" dataDxfId="12986"/>
    <tableColumn id="3422" xr3:uid="{B335CE8A-07B0-42FD-9960-C1760A1F5C06}" name="Column3388" dataDxfId="12985"/>
    <tableColumn id="3423" xr3:uid="{F1F03EAD-B82C-4B77-B07A-FDA909091505}" name="Column3389" dataDxfId="12984"/>
    <tableColumn id="3424" xr3:uid="{66A55274-B07A-404E-A3DC-621C9C96C322}" name="Column3390" dataDxfId="12983"/>
    <tableColumn id="3425" xr3:uid="{83B398A9-D2D7-40D9-A9C6-A3D740AB6542}" name="Column3391" dataDxfId="12982"/>
    <tableColumn id="3426" xr3:uid="{0AB322E2-D365-40A7-9FD3-69DD63A2532B}" name="Column3392" dataDxfId="12981"/>
    <tableColumn id="3427" xr3:uid="{E2A967F1-AE38-4A30-AF23-3DE596871186}" name="Column3393" dataDxfId="12980"/>
    <tableColumn id="3428" xr3:uid="{29406FAF-57D7-4DF5-8EDB-5529A34E8FD0}" name="Column3394" dataDxfId="12979"/>
    <tableColumn id="3429" xr3:uid="{50A97889-2C20-4095-9A8B-72B326C449A0}" name="Column3395" dataDxfId="12978"/>
    <tableColumn id="3430" xr3:uid="{AB187D1C-7F28-4621-ACC5-D38701426102}" name="Column3396" dataDxfId="12977"/>
    <tableColumn id="3431" xr3:uid="{3CFA139F-659E-4929-A6CE-E06AE16B9950}" name="Column3397" dataDxfId="12976"/>
    <tableColumn id="3432" xr3:uid="{2F9727FD-F5C9-4E5A-8525-006D868216B9}" name="Column3398" dataDxfId="12975"/>
    <tableColumn id="3433" xr3:uid="{42FF1C86-6442-4EEB-9C87-DE2FD1BF3FBD}" name="Column3399" dataDxfId="12974"/>
    <tableColumn id="3434" xr3:uid="{A53ED504-E7BD-406A-A70B-044114ECC2AB}" name="Column3400" dataDxfId="12973"/>
    <tableColumn id="3435" xr3:uid="{F00EA0C6-1A9D-4457-822E-F1B88AD65B7E}" name="Column3401" dataDxfId="12972"/>
    <tableColumn id="3436" xr3:uid="{36A0FE09-6275-49EE-9ADE-80AD615DB98B}" name="Column3402" dataDxfId="12971"/>
    <tableColumn id="3437" xr3:uid="{B54DFDE8-9398-4BE3-8F49-30AC5CDA4D58}" name="Column3403" dataDxfId="12970"/>
    <tableColumn id="3438" xr3:uid="{942C72A2-991F-4453-B2B9-8B060D483970}" name="Column3404" dataDxfId="12969"/>
    <tableColumn id="3439" xr3:uid="{77175149-CDBD-4FD0-BE83-B16CF9225678}" name="Column3405" dataDxfId="12968"/>
    <tableColumn id="3440" xr3:uid="{95B09C22-2B82-483D-A843-F249BB3651A6}" name="Column3406" dataDxfId="12967"/>
    <tableColumn id="3441" xr3:uid="{02EACB28-5695-430E-9AAC-87FC6116D164}" name="Column3407" dataDxfId="12966"/>
    <tableColumn id="3442" xr3:uid="{D0E36031-7F97-4A7A-AE08-51F96199508C}" name="Column3408" dataDxfId="12965"/>
    <tableColumn id="3443" xr3:uid="{99D6F35F-8F8C-42C1-B849-7C6DEB1C0D1D}" name="Column3409" dataDxfId="12964"/>
    <tableColumn id="3444" xr3:uid="{1F04B9C3-08D2-48B9-8EC0-9D7B5F2D34F4}" name="Column3410" dataDxfId="12963"/>
    <tableColumn id="3445" xr3:uid="{0E209407-92B6-4564-8F1C-2C4E84DF2851}" name="Column3411" dataDxfId="12962"/>
    <tableColumn id="3446" xr3:uid="{B885D4C3-B062-44AA-B25E-BB1961609CE6}" name="Column3412" dataDxfId="12961"/>
    <tableColumn id="3447" xr3:uid="{94DE4658-D544-493F-9462-6A4ACC89F405}" name="Column3413" dataDxfId="12960"/>
    <tableColumn id="3448" xr3:uid="{6464651E-2096-44F6-A863-29CCF292736B}" name="Column3414" dataDxfId="12959"/>
    <tableColumn id="3449" xr3:uid="{EE8FA9F8-1683-43C8-A8F1-E6D360496B0B}" name="Column3415" dataDxfId="12958"/>
    <tableColumn id="3450" xr3:uid="{2D7CCAA3-2332-46C9-A2A5-8B1BBDDB873A}" name="Column3416" dataDxfId="12957"/>
    <tableColumn id="3451" xr3:uid="{F23F02AB-142B-4BB9-87F0-B2AF8AC28480}" name="Column3417" dataDxfId="12956"/>
    <tableColumn id="3452" xr3:uid="{285D8AD7-B836-4D6C-83FB-F968E67D5142}" name="Column3418" dataDxfId="12955"/>
    <tableColumn id="3453" xr3:uid="{CD010D3E-4BB7-4FDD-821E-A7CC34384B2A}" name="Column3419" dataDxfId="12954"/>
    <tableColumn id="3454" xr3:uid="{EA8FB0DD-435F-42BD-A956-94513AC3173C}" name="Column3420" dataDxfId="12953"/>
    <tableColumn id="3455" xr3:uid="{FC528475-B347-4997-A23B-4C52807180B3}" name="Column3421" dataDxfId="12952"/>
    <tableColumn id="3456" xr3:uid="{CF748BFD-20E9-439D-B01B-DF1DE9B447C9}" name="Column3422" dataDxfId="12951"/>
    <tableColumn id="3457" xr3:uid="{D7FCD0C8-30DC-40D7-AAA6-FE1435CB062F}" name="Column3423" dataDxfId="12950"/>
    <tableColumn id="3458" xr3:uid="{9B7D0685-F69F-47D3-9FF4-A05EA56CFDDD}" name="Column3424" dataDxfId="12949"/>
    <tableColumn id="3459" xr3:uid="{E736E5A5-370B-4511-A2F0-F9CE371A5F09}" name="Column3425" dataDxfId="12948"/>
    <tableColumn id="3460" xr3:uid="{02F9C488-0822-4B10-9004-D665857FC142}" name="Column3426" dataDxfId="12947"/>
    <tableColumn id="3461" xr3:uid="{F852A7D1-5B90-43D3-995E-590A1B3832AF}" name="Column3427" dataDxfId="12946"/>
    <tableColumn id="3462" xr3:uid="{BF7C1B12-E0CB-420C-9775-4FDBD9093E55}" name="Column3428" dataDxfId="12945"/>
    <tableColumn id="3463" xr3:uid="{CE84DC67-6001-42E9-A7CB-32BFE046E1D6}" name="Column3429" dataDxfId="12944"/>
    <tableColumn id="3464" xr3:uid="{6F1B7583-ACE2-4DA3-88E0-8AA6453AEB59}" name="Column3430" dataDxfId="12943"/>
    <tableColumn id="3465" xr3:uid="{A0DD71C9-BF9A-4040-82AA-C15DC7EEE7EE}" name="Column3431" dataDxfId="12942"/>
    <tableColumn id="3466" xr3:uid="{BB692509-DEA3-417E-8E55-2504E041740A}" name="Column3432" dataDxfId="12941"/>
    <tableColumn id="3467" xr3:uid="{58CED561-FAAC-4396-BCEE-5A644BC354B3}" name="Column3433" dataDxfId="12940"/>
    <tableColumn id="3468" xr3:uid="{7AD91B65-F511-497B-BA54-8440A78EFC78}" name="Column3434" dataDxfId="12939"/>
    <tableColumn id="3469" xr3:uid="{F767EFAB-9588-444C-BBF2-721728FF345A}" name="Column3435" dataDxfId="12938"/>
    <tableColumn id="3470" xr3:uid="{85A1F354-4F8F-4B54-9D11-7F790A932D6B}" name="Column3436" dataDxfId="12937"/>
    <tableColumn id="3471" xr3:uid="{F7391987-6022-4B01-8B4D-4CD403B4267B}" name="Column3437" dataDxfId="12936"/>
    <tableColumn id="3472" xr3:uid="{03A79BCB-C7BB-4CED-8FF8-D409A471688B}" name="Column3438" dataDxfId="12935"/>
    <tableColumn id="3473" xr3:uid="{1A1570A1-981E-4C13-B10E-9630EBDEE554}" name="Column3439" dataDxfId="12934"/>
    <tableColumn id="3474" xr3:uid="{B1F48550-E7E8-4754-A8E2-3F7A6148D870}" name="Column3440" dataDxfId="12933"/>
    <tableColumn id="3475" xr3:uid="{DA3578C8-57FD-4B22-9902-A48F06A3FCA1}" name="Column3441" dataDxfId="12932"/>
    <tableColumn id="3476" xr3:uid="{2551B3F9-5C84-441B-B11A-DF85867FFA03}" name="Column3442" dataDxfId="12931"/>
    <tableColumn id="3477" xr3:uid="{7CF2317A-B01D-465E-867E-335E509268C4}" name="Column3443" dataDxfId="12930"/>
    <tableColumn id="3478" xr3:uid="{431A94A6-A87D-44DF-894A-1BA548DB1EA5}" name="Column3444" dataDxfId="12929"/>
    <tableColumn id="3479" xr3:uid="{9FD79DE6-EF7E-4FEF-ACCE-1D4044A6D5CF}" name="Column3445" dataDxfId="12928"/>
    <tableColumn id="3480" xr3:uid="{B9AF5121-944C-4BEB-AB97-093CF77B3F0A}" name="Column3446" dataDxfId="12927"/>
    <tableColumn id="3481" xr3:uid="{03A8E55A-A649-41CE-88F1-A5F98A4D6611}" name="Column3447" dataDxfId="12926"/>
    <tableColumn id="3482" xr3:uid="{90115D7F-1835-44BC-A860-E61EED3EB921}" name="Column3448" dataDxfId="12925"/>
    <tableColumn id="3483" xr3:uid="{E9126E99-83A1-4C69-B77C-4FD272343A17}" name="Column3449" dataDxfId="12924"/>
    <tableColumn id="3484" xr3:uid="{9B1A9BE4-53E9-417B-8E3E-584E48BB96F8}" name="Column3450" dataDxfId="12923"/>
    <tableColumn id="3485" xr3:uid="{B6996206-1E67-451C-B2DA-D2AB939A831D}" name="Column3451" dataDxfId="12922"/>
    <tableColumn id="3486" xr3:uid="{36B90ACB-90C9-4AD6-89D1-19D06F57E0FB}" name="Column3452" dataDxfId="12921"/>
    <tableColumn id="3487" xr3:uid="{39B4C6FD-0B23-4899-88E4-0ADE6515814E}" name="Column3453" dataDxfId="12920"/>
    <tableColumn id="3488" xr3:uid="{1121B530-0CDB-44B8-842A-B46371D39B28}" name="Column3454" dataDxfId="12919"/>
    <tableColumn id="3489" xr3:uid="{9F5902D2-2E0B-48C5-A734-7BEB39F4DBB1}" name="Column3455" dataDxfId="12918"/>
    <tableColumn id="3490" xr3:uid="{C833E886-00AE-4509-B14F-2C58EF519951}" name="Column3456" dataDxfId="12917"/>
    <tableColumn id="3491" xr3:uid="{62E12805-5F6A-426D-AFFB-92304402F3F0}" name="Column3457" dataDxfId="12916"/>
    <tableColumn id="3492" xr3:uid="{43AC3196-C76E-452B-97D2-8D6ADA620312}" name="Column3458" dataDxfId="12915"/>
    <tableColumn id="3493" xr3:uid="{E84301CF-BF12-450A-B0E9-FAE9D0D42E5C}" name="Column3459" dataDxfId="12914"/>
    <tableColumn id="3494" xr3:uid="{57B37C26-7832-48B7-A7CC-3E2C525E371C}" name="Column3460" dataDxfId="12913"/>
    <tableColumn id="3495" xr3:uid="{69996327-3475-4E68-8913-651FA76D20E0}" name="Column3461" dataDxfId="12912"/>
    <tableColumn id="3496" xr3:uid="{42436BBC-59F0-42F2-8676-EE5F0A61C7E0}" name="Column3462" dataDxfId="12911"/>
    <tableColumn id="3497" xr3:uid="{A7E06216-12C6-44C4-87D0-DC1048E087C0}" name="Column3463" dataDxfId="12910"/>
    <tableColumn id="3498" xr3:uid="{4E76A8A8-2CC4-4DDA-9DFB-F134E03D067A}" name="Column3464" dataDxfId="12909"/>
    <tableColumn id="3499" xr3:uid="{06CC22DC-9FB2-4FB2-833C-E5CD1F73A970}" name="Column3465" dataDxfId="12908"/>
    <tableColumn id="3500" xr3:uid="{73545E9E-7C0E-49B2-A4D9-9D0F53887930}" name="Column3466" dataDxfId="12907"/>
    <tableColumn id="3501" xr3:uid="{6D6E6FA1-F93B-4490-A43F-6473929A7C4F}" name="Column3467" dataDxfId="12906"/>
    <tableColumn id="3502" xr3:uid="{522E3859-780D-4C6D-982A-162D72F947F2}" name="Column3468" dataDxfId="12905"/>
    <tableColumn id="3503" xr3:uid="{236D068A-6644-44B2-867A-59FF046284F3}" name="Column3469" dataDxfId="12904"/>
    <tableColumn id="3504" xr3:uid="{B1442E81-E1EF-4098-B449-6E45BBD1424C}" name="Column3470" dataDxfId="12903"/>
    <tableColumn id="3505" xr3:uid="{63E6F338-200E-4D2D-A91B-6CBEF2BC5C9F}" name="Column3471" dataDxfId="12902"/>
    <tableColumn id="3506" xr3:uid="{72C55F0E-1314-4E5B-B4AC-272CE3FABA2E}" name="Column3472" dataDxfId="12901"/>
    <tableColumn id="3507" xr3:uid="{3324EF8D-C917-448D-929D-5BBF4882667A}" name="Column3473" dataDxfId="12900"/>
    <tableColumn id="3508" xr3:uid="{72342B5D-16EB-429A-A024-F628D8CE2BF2}" name="Column3474" dataDxfId="12899"/>
    <tableColumn id="3509" xr3:uid="{840B36B6-B647-4C4C-BDBF-3B964FE83ECE}" name="Column3475" dataDxfId="12898"/>
    <tableColumn id="3510" xr3:uid="{6657BA9F-8D66-491A-8E19-52B92252686C}" name="Column3476" dataDxfId="12897"/>
    <tableColumn id="3511" xr3:uid="{6FAEAE7F-00F5-4A26-A295-2B5401193D39}" name="Column3477" dataDxfId="12896"/>
    <tableColumn id="3512" xr3:uid="{F917FED6-C5BF-4967-B55D-B4126CF58C6F}" name="Column3478" dataDxfId="12895"/>
    <tableColumn id="3513" xr3:uid="{4B2244EB-1B77-4722-B724-283DDF844CE1}" name="Column3479" dataDxfId="12894"/>
    <tableColumn id="3514" xr3:uid="{CFB3EB3E-11BB-4447-A711-0DAF4DD2E064}" name="Column3480" dataDxfId="12893"/>
    <tableColumn id="3515" xr3:uid="{09DC9202-5CAB-4AAD-A8B9-CCCD048B9652}" name="Column3481" dataDxfId="12892"/>
    <tableColumn id="3516" xr3:uid="{EB718327-74A2-4F84-9048-4C7E5747DF96}" name="Column3482" dataDxfId="12891"/>
    <tableColumn id="3517" xr3:uid="{2EDFC81A-856A-4BA2-8011-2C7C18CDE218}" name="Column3483" dataDxfId="12890"/>
    <tableColumn id="3518" xr3:uid="{8281B454-9B9D-4D0C-B3EC-98F519C200A3}" name="Column3484" dataDxfId="12889"/>
    <tableColumn id="3519" xr3:uid="{0F6F4B71-BDC9-43EC-A15A-0C86A7891121}" name="Column3485" dataDxfId="12888"/>
    <tableColumn id="3520" xr3:uid="{84EC8564-CC74-43A8-97DD-30EDDCC86C8D}" name="Column3486" dataDxfId="12887"/>
    <tableColumn id="3521" xr3:uid="{BCDB7797-997A-41AA-91BD-104D0E87005E}" name="Column3487" dataDxfId="12886"/>
    <tableColumn id="3522" xr3:uid="{BE7EDEDD-7C8E-4456-A9C5-0C318371A888}" name="Column3488" dataDxfId="12885"/>
    <tableColumn id="3523" xr3:uid="{3C2FE581-B5E0-408C-B54A-14F0D9CCC217}" name="Column3489" dataDxfId="12884"/>
    <tableColumn id="3524" xr3:uid="{DCBB5576-3C57-42D9-AA81-84E3B0FE6863}" name="Column3490" dataDxfId="12883"/>
    <tableColumn id="3525" xr3:uid="{51968716-099F-4126-97EC-273464ABE2AE}" name="Column3491" dataDxfId="12882"/>
    <tableColumn id="3526" xr3:uid="{B0751EDA-43E1-4450-A806-19E90FD00394}" name="Column3492" dataDxfId="12881"/>
    <tableColumn id="3527" xr3:uid="{E7114BE7-870D-4B2A-A3CE-1761BF6BC5BC}" name="Column3493" dataDxfId="12880"/>
    <tableColumn id="3528" xr3:uid="{FE8B66F5-0569-4C97-A087-CF3EBA6DE2C7}" name="Column3494" dataDxfId="12879"/>
    <tableColumn id="3529" xr3:uid="{94CCECF8-658C-44B9-A8D5-06424DAF96D1}" name="Column3495" dataDxfId="12878"/>
    <tableColumn id="3530" xr3:uid="{6E393E87-10AF-4871-AB1C-8C4CA6A362E1}" name="Column3496" dataDxfId="12877"/>
    <tableColumn id="3531" xr3:uid="{7F279EC8-DF53-416D-8722-D0709E94B042}" name="Column3497" dataDxfId="12876"/>
    <tableColumn id="3532" xr3:uid="{3C482A4D-4E68-408C-85C7-7C84ED6C8514}" name="Column3498" dataDxfId="12875"/>
    <tableColumn id="3533" xr3:uid="{2F5CD4AD-DBED-4C67-ADBF-4AD3C712189A}" name="Column3499" dataDxfId="12874"/>
    <tableColumn id="3534" xr3:uid="{120356DE-D39B-4984-8F2A-52A4F31B869F}" name="Column3500" dataDxfId="12873"/>
    <tableColumn id="3535" xr3:uid="{287D3090-0C29-40E1-B000-DFC978CA2E53}" name="Column3501" dataDxfId="12872"/>
    <tableColumn id="3536" xr3:uid="{B09EB749-7F26-432C-B590-C99A94CF82D9}" name="Column3502" dataDxfId="12871"/>
    <tableColumn id="3537" xr3:uid="{F18FA0B8-9569-476E-A9DF-34D303F69793}" name="Column3503" dataDxfId="12870"/>
    <tableColumn id="3538" xr3:uid="{3378B8B6-C564-4EC2-B1F3-F4A85EEE56CD}" name="Column3504" dataDxfId="12869"/>
    <tableColumn id="3539" xr3:uid="{28F2EF35-628E-48C5-9283-69B9EEB6A854}" name="Column3505" dataDxfId="12868"/>
    <tableColumn id="3540" xr3:uid="{5FDF645D-7F4D-4503-A019-479BF8DAB408}" name="Column3506" dataDxfId="12867"/>
    <tableColumn id="3541" xr3:uid="{312EC2C0-D74C-4828-A856-5ED0A2E38D0E}" name="Column3507" dataDxfId="12866"/>
    <tableColumn id="3542" xr3:uid="{D102B48F-8BF6-4974-8579-7985F3149706}" name="Column3508" dataDxfId="12865"/>
    <tableColumn id="3543" xr3:uid="{7068A512-99B9-4881-BC48-7F83861A0C93}" name="Column3509" dataDxfId="12864"/>
    <tableColumn id="3544" xr3:uid="{894DB5E3-4B80-46FD-8CE4-A4854EEF94AD}" name="Column3510" dataDxfId="12863"/>
    <tableColumn id="3545" xr3:uid="{52378DF1-C075-42BB-AC18-7C36E3CD8F70}" name="Column3511" dataDxfId="12862"/>
    <tableColumn id="3546" xr3:uid="{0B84C5FD-D8FE-447D-9615-AF05459E308C}" name="Column3512" dataDxfId="12861"/>
    <tableColumn id="3547" xr3:uid="{F30FB066-1037-4372-A7DF-6705C6747CAD}" name="Column3513" dataDxfId="12860"/>
    <tableColumn id="3548" xr3:uid="{3BE2BDF4-6526-4F9E-8C2D-16694AE25C98}" name="Column3514" dataDxfId="12859"/>
    <tableColumn id="3549" xr3:uid="{28D083AC-48B4-48A2-A196-1EC8787034DE}" name="Column3515" dataDxfId="12858"/>
    <tableColumn id="3550" xr3:uid="{6873C84F-E46B-4B44-AEFB-FD07DEA57FB2}" name="Column3516" dataDxfId="12857"/>
    <tableColumn id="3551" xr3:uid="{C6BDC39A-E051-4363-BBB4-EFB4EEE3E541}" name="Column3517" dataDxfId="12856"/>
    <tableColumn id="3552" xr3:uid="{C5515535-BF35-49D2-9DAF-9BE129CD8631}" name="Column3518" dataDxfId="12855"/>
    <tableColumn id="3553" xr3:uid="{5AA95D75-B540-4ED6-B59B-13A7D6A57EFB}" name="Column3519" dataDxfId="12854"/>
    <tableColumn id="3554" xr3:uid="{9401B3F3-4097-41BD-A71E-3B8C656DF3F1}" name="Column3520" dataDxfId="12853"/>
    <tableColumn id="3555" xr3:uid="{0199F1E3-2592-4ADD-9E13-5DD8776656BC}" name="Column3521" dataDxfId="12852"/>
    <tableColumn id="3556" xr3:uid="{08B90178-163B-416E-936C-F645BCC95C2E}" name="Column3522" dataDxfId="12851"/>
    <tableColumn id="3557" xr3:uid="{192F1FB0-5423-426D-8B61-B6DE9C10B234}" name="Column3523" dataDxfId="12850"/>
    <tableColumn id="3558" xr3:uid="{E6453A33-56FB-4929-B97E-20A083EAEBAE}" name="Column3524" dataDxfId="12849"/>
    <tableColumn id="3559" xr3:uid="{9CD83EF9-75BE-4E9E-A5FF-045213321E89}" name="Column3525" dataDxfId="12848"/>
    <tableColumn id="3560" xr3:uid="{9F047D75-92E2-4E6B-B18E-63DF90DC5851}" name="Column3526" dataDxfId="12847"/>
    <tableColumn id="3561" xr3:uid="{346A68E2-0F81-409B-A79D-0558C3F4F5AB}" name="Column3527" dataDxfId="12846"/>
    <tableColumn id="3562" xr3:uid="{114F3AA0-ACDD-47D8-A69D-F2BC2142D27F}" name="Column3528" dataDxfId="12845"/>
    <tableColumn id="3563" xr3:uid="{FF1E3598-EE36-42EB-ACEF-7BC9183E0DB6}" name="Column3529" dataDxfId="12844"/>
    <tableColumn id="3564" xr3:uid="{0F8B1865-B8B1-45BB-87F9-9D6735ECFA5F}" name="Column3530" dataDxfId="12843"/>
    <tableColumn id="3565" xr3:uid="{B7195DD5-78A5-40E6-AEAE-A4BB7AFB02F8}" name="Column3531" dataDxfId="12842"/>
    <tableColumn id="3566" xr3:uid="{405E5C88-20CD-4D60-BCAA-6F7EFFD9A243}" name="Column3532" dataDxfId="12841"/>
    <tableColumn id="3567" xr3:uid="{58782187-A3C8-47B7-8EA2-66A07F3458B9}" name="Column3533" dataDxfId="12840"/>
    <tableColumn id="3568" xr3:uid="{71E5D5CD-51E1-49AF-B441-F52DF6820912}" name="Column3534" dataDxfId="12839"/>
    <tableColumn id="3569" xr3:uid="{E030CD4F-AF02-4BB0-B2F7-2FB48D1EAA45}" name="Column3535" dataDxfId="12838"/>
    <tableColumn id="3570" xr3:uid="{FF613C0E-36F8-4429-9998-91921AE03B2E}" name="Column3536" dataDxfId="12837"/>
    <tableColumn id="3571" xr3:uid="{7FEC3D44-CB5C-4366-BC0D-54A3F039A19D}" name="Column3537" dataDxfId="12836"/>
    <tableColumn id="3572" xr3:uid="{97D5AE83-8877-41CB-94F7-B46B81B7D90B}" name="Column3538" dataDxfId="12835"/>
    <tableColumn id="3573" xr3:uid="{617F4AEB-3B49-4ED3-918E-E7AF88FE5FE0}" name="Column3539" dataDxfId="12834"/>
    <tableColumn id="3574" xr3:uid="{47586F57-276D-493C-81D3-68615582CF77}" name="Column3540" dataDxfId="12833"/>
    <tableColumn id="3575" xr3:uid="{A96EE9CA-1DDA-4EB5-9677-A5CAEC26C7BF}" name="Column3541" dataDxfId="12832"/>
    <tableColumn id="3576" xr3:uid="{C7ED6C89-DED5-4FE6-A8F7-CF42F2159B61}" name="Column3542" dataDxfId="12831"/>
    <tableColumn id="3577" xr3:uid="{B8A84789-6348-475B-AE4F-09C5B388B2A1}" name="Column3543" dataDxfId="12830"/>
    <tableColumn id="3578" xr3:uid="{6732665E-A491-403A-BC2D-18DF9AA70A75}" name="Column3544" dataDxfId="12829"/>
    <tableColumn id="3579" xr3:uid="{86DCDE0E-9B39-4054-83CA-F24AC784F92B}" name="Column3545" dataDxfId="12828"/>
    <tableColumn id="3580" xr3:uid="{8853D7B3-65A1-4E1C-8313-79C31ADA0E9D}" name="Column3546" dataDxfId="12827"/>
    <tableColumn id="3581" xr3:uid="{23B6D339-3B42-4A31-8AD6-CCF2A5571C3A}" name="Column3547" dataDxfId="12826"/>
    <tableColumn id="3582" xr3:uid="{24C7240C-5938-4557-8F5E-46F879DB7381}" name="Column3548" dataDxfId="12825"/>
    <tableColumn id="3583" xr3:uid="{765981CF-274F-4236-9B3F-B17CE89CB83C}" name="Column3549" dataDxfId="12824"/>
    <tableColumn id="3584" xr3:uid="{B39C2AA2-3B36-461D-ABB2-3788E49B3F67}" name="Column3550" dataDxfId="12823"/>
    <tableColumn id="3585" xr3:uid="{7785FC13-0C67-4F39-AE4F-37E726C3D058}" name="Column3551" dataDxfId="12822"/>
    <tableColumn id="3586" xr3:uid="{ADB1B176-C7E0-4CD2-A677-CBE656852386}" name="Column3552" dataDxfId="12821"/>
    <tableColumn id="3587" xr3:uid="{B3B1EB5E-7662-48F5-8AF4-2214499996D7}" name="Column3553" dataDxfId="12820"/>
    <tableColumn id="3588" xr3:uid="{8D694EE0-9F5A-4CE9-9B87-5EF14D69B11E}" name="Column3554" dataDxfId="12819"/>
    <tableColumn id="3589" xr3:uid="{F9119B31-83C5-401F-9F0A-6A83C5001E60}" name="Column3555" dataDxfId="12818"/>
    <tableColumn id="3590" xr3:uid="{63517BB5-924A-4778-9737-7054722B0E7A}" name="Column3556" dataDxfId="12817"/>
    <tableColumn id="3591" xr3:uid="{95B80785-CEDD-4586-8873-3938A136F7AB}" name="Column3557" dataDxfId="12816"/>
    <tableColumn id="3592" xr3:uid="{46FAD95C-54B1-413F-9F5A-E96C747E538C}" name="Column3558" dataDxfId="12815"/>
    <tableColumn id="3593" xr3:uid="{F82B2299-D27F-44BE-B798-29D5F8DED380}" name="Column3559" dataDxfId="12814"/>
    <tableColumn id="3594" xr3:uid="{EAEE0A4B-FDBC-4D9F-82F3-FCE2FF64FFDA}" name="Column3560" dataDxfId="12813"/>
    <tableColumn id="3595" xr3:uid="{94F4EB6C-01EA-4AEE-AB9B-DDAA53A83353}" name="Column3561" dataDxfId="12812"/>
    <tableColumn id="3596" xr3:uid="{65945B5C-8612-446D-A732-8A41AB5F25F4}" name="Column3562" dataDxfId="12811"/>
    <tableColumn id="3597" xr3:uid="{0FA5FFF0-93DF-441C-8D1D-BDF53CFA7BED}" name="Column3563" dataDxfId="12810"/>
    <tableColumn id="3598" xr3:uid="{FA25200E-BF30-47AA-B331-2A660DEBAC85}" name="Column3564" dataDxfId="12809"/>
    <tableColumn id="3599" xr3:uid="{FA790BD8-01E1-4645-ABEE-CF59EC608485}" name="Column3565" dataDxfId="12808"/>
    <tableColumn id="3600" xr3:uid="{325DBE1E-AB70-4050-AB6C-E37D138D5DB1}" name="Column3566" dataDxfId="12807"/>
    <tableColumn id="3601" xr3:uid="{E41D666F-D692-4316-80BC-8A2E49ADE694}" name="Column3567" dataDxfId="12806"/>
    <tableColumn id="3602" xr3:uid="{4F8138FC-1AE4-454A-BEA7-0049874E6F9B}" name="Column3568" dataDxfId="12805"/>
    <tableColumn id="3603" xr3:uid="{2BAA3E59-C847-4565-BC90-869739340449}" name="Column3569" dataDxfId="12804"/>
    <tableColumn id="3604" xr3:uid="{66919C6E-DE52-4F3B-9939-057DF9A0A0EE}" name="Column3570" dataDxfId="12803"/>
    <tableColumn id="3605" xr3:uid="{2FCE5665-957B-4F25-BE22-2046EC73252A}" name="Column3571" dataDxfId="12802"/>
    <tableColumn id="3606" xr3:uid="{5B1A6807-B0D5-4015-A94C-A34D6D04FA94}" name="Column3572" dataDxfId="12801"/>
    <tableColumn id="3607" xr3:uid="{1EF3653F-578E-46B8-9FCE-87231CB2176F}" name="Column3573" dataDxfId="12800"/>
    <tableColumn id="3608" xr3:uid="{A4690992-36D7-4B94-BD5E-1C5FB9FC5DA8}" name="Column3574" dataDxfId="12799"/>
    <tableColumn id="3609" xr3:uid="{8AB01732-65EB-4729-BCD7-11E75A0ACD59}" name="Column3575" dataDxfId="12798"/>
    <tableColumn id="3610" xr3:uid="{A542E8B0-1825-4897-B542-CE64511F2C77}" name="Column3576" dataDxfId="12797"/>
    <tableColumn id="3611" xr3:uid="{68D298E7-1571-4459-A956-53C41F8079FD}" name="Column3577" dataDxfId="12796"/>
    <tableColumn id="3612" xr3:uid="{42DC167F-23E1-459A-891F-3D42849F2911}" name="Column3578" dataDxfId="12795"/>
    <tableColumn id="3613" xr3:uid="{DC2676DE-E52B-45D2-9E0E-07A37194612C}" name="Column3579" dataDxfId="12794"/>
    <tableColumn id="3614" xr3:uid="{1DBA2865-F0AC-4093-BE05-F1E30C7B65D0}" name="Column3580" dataDxfId="12793"/>
    <tableColumn id="3615" xr3:uid="{0FAD6D0F-3133-4FDD-ACFF-45515CA89734}" name="Column3581" dataDxfId="12792"/>
    <tableColumn id="3616" xr3:uid="{4176A7F8-D095-47DE-86E5-ADEA174C8ADB}" name="Column3582" dataDxfId="12791"/>
    <tableColumn id="3617" xr3:uid="{7FB492E0-AC3E-4413-9DC1-14F6813A6D69}" name="Column3583" dataDxfId="12790"/>
    <tableColumn id="3618" xr3:uid="{0F4FB3C6-5F52-4305-B40C-589A07FC2FB9}" name="Column3584" dataDxfId="12789"/>
    <tableColumn id="3619" xr3:uid="{18F626BB-0B99-4984-A3F6-2758EC9B3B2C}" name="Column3585" dataDxfId="12788"/>
    <tableColumn id="3620" xr3:uid="{D693E719-C800-4139-BB73-0F23131FACF7}" name="Column3586" dataDxfId="12787"/>
    <tableColumn id="3621" xr3:uid="{F1C12596-55C5-4136-B72B-45AB60C01494}" name="Column3587" dataDxfId="12786"/>
    <tableColumn id="3622" xr3:uid="{622ADE1C-5506-48E1-8E25-51F51EF83A19}" name="Column3588" dataDxfId="12785"/>
    <tableColumn id="3623" xr3:uid="{4EE098F3-C657-4110-B8F0-C38AB38C2344}" name="Column3589" dataDxfId="12784"/>
    <tableColumn id="3624" xr3:uid="{5C923E0A-F979-42A7-830B-233D8D9E1021}" name="Column3590" dataDxfId="12783"/>
    <tableColumn id="3625" xr3:uid="{C6527887-9E07-45CA-A566-D58CC7939AD2}" name="Column3591" dataDxfId="12782"/>
    <tableColumn id="3626" xr3:uid="{CEA5E8EA-3BC0-414A-A747-233084F5195A}" name="Column3592" dataDxfId="12781"/>
    <tableColumn id="3627" xr3:uid="{F444EEA1-A187-4873-9759-29C032B0FBDF}" name="Column3593" dataDxfId="12780"/>
    <tableColumn id="3628" xr3:uid="{176C4834-A1CB-498D-A5D1-E0C56E0B6238}" name="Column3594" dataDxfId="12779"/>
    <tableColumn id="3629" xr3:uid="{F7A0BA3A-795D-4793-98F2-10F69ED33657}" name="Column3595" dataDxfId="12778"/>
    <tableColumn id="3630" xr3:uid="{56688DC0-568C-4452-BF61-AA1B92CE76C7}" name="Column3596" dataDxfId="12777"/>
    <tableColumn id="3631" xr3:uid="{ECA3B0D6-47DC-4627-82D0-E957BB077C40}" name="Column3597" dataDxfId="12776"/>
    <tableColumn id="3632" xr3:uid="{B8B02768-9785-4630-8262-852DEE8ED869}" name="Column3598" dataDxfId="12775"/>
    <tableColumn id="3633" xr3:uid="{CCB2A0E2-CFCB-4697-A5F2-CEDDBF330A8F}" name="Column3599" dataDxfId="12774"/>
    <tableColumn id="3634" xr3:uid="{539C9122-3594-4349-BCE6-F8CF78029540}" name="Column3600" dataDxfId="12773"/>
    <tableColumn id="3635" xr3:uid="{A7AA89C7-B52A-4198-9C59-EC8F4EC6ACFA}" name="Column3601" dataDxfId="12772"/>
    <tableColumn id="3636" xr3:uid="{EFED936C-D687-4EEC-BC71-C5C1EC4493E6}" name="Column3602" dataDxfId="12771"/>
    <tableColumn id="3637" xr3:uid="{0B94EEC1-F160-4B86-AF1D-4D1EC67FF64A}" name="Column3603" dataDxfId="12770"/>
    <tableColumn id="3638" xr3:uid="{324A4482-AE6E-49D3-85DA-8B10E6DE9606}" name="Column3604" dataDxfId="12769"/>
    <tableColumn id="3639" xr3:uid="{983E4E36-1DBC-40C5-A01D-0DA160D9AB39}" name="Column3605" dataDxfId="12768"/>
    <tableColumn id="3640" xr3:uid="{D24529E3-F704-4914-A648-0BCF4D9453F5}" name="Column3606" dataDxfId="12767"/>
    <tableColumn id="3641" xr3:uid="{29F35BFE-E0B3-4108-82E2-978A456FA137}" name="Column3607" dataDxfId="12766"/>
    <tableColumn id="3642" xr3:uid="{F055B592-8EEE-4B1F-8082-896A0A66E27D}" name="Column3608" dataDxfId="12765"/>
    <tableColumn id="3643" xr3:uid="{6E3D638D-3DE1-4EB4-8FE6-98E3615D4928}" name="Column3609" dataDxfId="12764"/>
    <tableColumn id="3644" xr3:uid="{9D0BBCA3-C90A-4304-9961-3CE88D550F16}" name="Column3610" dataDxfId="12763"/>
    <tableColumn id="3645" xr3:uid="{03B432B2-8FFF-4EA6-B0A9-7221EFBA8AAF}" name="Column3611" dataDxfId="12762"/>
    <tableColumn id="3646" xr3:uid="{E0AF688E-DDB5-4117-B6B6-3C7BAA18403E}" name="Column3612" dataDxfId="12761"/>
    <tableColumn id="3647" xr3:uid="{3B3CB74F-749C-4F52-BD5E-0DA62DDCE34B}" name="Column3613" dataDxfId="12760"/>
    <tableColumn id="3648" xr3:uid="{24B4061E-39E1-469F-83A6-B68FA71FED62}" name="Column3614" dataDxfId="12759"/>
    <tableColumn id="3649" xr3:uid="{3476CE38-D57F-4CF3-B634-5C5A73E8DF9F}" name="Column3615" dataDxfId="12758"/>
    <tableColumn id="3650" xr3:uid="{F757C300-024A-4A86-9738-D4738A9B449B}" name="Column3616" dataDxfId="12757"/>
    <tableColumn id="3651" xr3:uid="{D6A163AD-ACFC-4A5B-B0BD-50459F5DC215}" name="Column3617" dataDxfId="12756"/>
    <tableColumn id="3652" xr3:uid="{2631168A-7316-44EF-801E-5433C17CD10B}" name="Column3618" dataDxfId="12755"/>
    <tableColumn id="3653" xr3:uid="{6D91B8A6-EC58-420B-A935-B680DD6A843A}" name="Column3619" dataDxfId="12754"/>
    <tableColumn id="3654" xr3:uid="{853788B7-672C-4C83-98DF-E580AD633BC1}" name="Column3620" dataDxfId="12753"/>
    <tableColumn id="3655" xr3:uid="{23F0AB71-848A-4978-9EAB-C382D50194FE}" name="Column3621" dataDxfId="12752"/>
    <tableColumn id="3656" xr3:uid="{B75B5692-F4E4-476C-85F8-E9E8AEEA29B1}" name="Column3622" dataDxfId="12751"/>
    <tableColumn id="3657" xr3:uid="{1B5BDB6F-07E7-485D-AEFF-302126D59393}" name="Column3623" dataDxfId="12750"/>
    <tableColumn id="3658" xr3:uid="{CCEDC81B-8067-4F4B-9AF3-5D19D0FEC963}" name="Column3624" dataDxfId="12749"/>
    <tableColumn id="3659" xr3:uid="{724A71A5-3058-4794-BF58-143D024F8042}" name="Column3625" dataDxfId="12748"/>
    <tableColumn id="3660" xr3:uid="{F8F6BF9E-E257-4A78-AED2-B1A8AC33EC71}" name="Column3626" dataDxfId="12747"/>
    <tableColumn id="3661" xr3:uid="{B123110A-D8BF-40A3-ADD2-480F45642B2F}" name="Column3627" dataDxfId="12746"/>
    <tableColumn id="3662" xr3:uid="{DC58D848-B59C-4289-8796-A876EF5E3D1C}" name="Column3628" dataDxfId="12745"/>
    <tableColumn id="3663" xr3:uid="{F76732F0-5D2C-4746-A570-16533ED2E549}" name="Column3629" dataDxfId="12744"/>
    <tableColumn id="3664" xr3:uid="{24AC329B-B753-47F0-84B3-D0AD43B7249F}" name="Column3630" dataDxfId="12743"/>
    <tableColumn id="3665" xr3:uid="{979D9C6D-A0D9-41E5-9449-6756521742F6}" name="Column3631" dataDxfId="12742"/>
    <tableColumn id="3666" xr3:uid="{1D3D5472-56F1-4612-BAB0-73357A415B19}" name="Column3632" dataDxfId="12741"/>
    <tableColumn id="3667" xr3:uid="{B8522434-FD4C-4DAF-921A-397DEEDEB2E6}" name="Column3633" dataDxfId="12740"/>
    <tableColumn id="3668" xr3:uid="{65C3CA1A-7786-4539-9C9F-3F1B9465424C}" name="Column3634" dataDxfId="12739"/>
    <tableColumn id="3669" xr3:uid="{2AB373A2-0193-47F0-A92F-CA79CDD602FC}" name="Column3635" dataDxfId="12738"/>
    <tableColumn id="3670" xr3:uid="{FA082AC9-234E-46C9-B44F-FDE6AB409F37}" name="Column3636" dataDxfId="12737"/>
    <tableColumn id="3671" xr3:uid="{F626333B-C4B3-4DC3-931A-BDE8C86242B4}" name="Column3637" dataDxfId="12736"/>
    <tableColumn id="3672" xr3:uid="{7F8FA579-63CE-4C6D-A8C6-37D099A9D00C}" name="Column3638" dataDxfId="12735"/>
    <tableColumn id="3673" xr3:uid="{F272469A-CFC1-4231-8E43-5DFCF2C937D0}" name="Column3639" dataDxfId="12734"/>
    <tableColumn id="3674" xr3:uid="{241351CC-38A9-40EE-891A-CDD88AAA0E80}" name="Column3640" dataDxfId="12733"/>
    <tableColumn id="3675" xr3:uid="{0B01D2F7-F3AD-4B40-B61F-69EDBFC2E943}" name="Column3641" dataDxfId="12732"/>
    <tableColumn id="3676" xr3:uid="{C380343E-174C-4094-84CF-ACDF3B0F5269}" name="Column3642" dataDxfId="12731"/>
    <tableColumn id="3677" xr3:uid="{4AAD325E-F719-4C9B-831B-7BD267073F97}" name="Column3643" dataDxfId="12730"/>
    <tableColumn id="3678" xr3:uid="{8C6D34BD-D805-4772-B29B-F58EFB10B979}" name="Column3644" dataDxfId="12729"/>
    <tableColumn id="3679" xr3:uid="{0CC4AF84-9EB2-4A04-82B4-35F8AD7D1B00}" name="Column3645" dataDxfId="12728"/>
    <tableColumn id="3680" xr3:uid="{E1100CE7-D05D-45A5-A177-02F78EE6A119}" name="Column3646" dataDxfId="12727"/>
    <tableColumn id="3681" xr3:uid="{DC96FE20-586E-4428-B76E-21460BD85D00}" name="Column3647" dataDxfId="12726"/>
    <tableColumn id="3682" xr3:uid="{FCE024ED-1837-4B48-8D2F-CFE423EE2877}" name="Column3648" dataDxfId="12725"/>
    <tableColumn id="3683" xr3:uid="{17BB497A-B753-4DC0-8930-72C7A2CB9F0F}" name="Column3649" dataDxfId="12724"/>
    <tableColumn id="3684" xr3:uid="{DA845A8F-4F64-4B57-ABB6-2C6019916F51}" name="Column3650" dataDxfId="12723"/>
    <tableColumn id="3685" xr3:uid="{2640BAE3-9588-47F2-9E2A-18B0088F9D36}" name="Column3651" dataDxfId="12722"/>
    <tableColumn id="3686" xr3:uid="{8BCF8469-2864-4B2F-B4E9-1B261FDC21D0}" name="Column3652" dataDxfId="12721"/>
    <tableColumn id="3687" xr3:uid="{F3F0A4B1-31E6-4FB8-9EB1-79F374EC9CF9}" name="Column3653" dataDxfId="12720"/>
    <tableColumn id="3688" xr3:uid="{5A092EE6-1932-4AD3-9BF6-6021D4691B18}" name="Column3654" dataDxfId="12719"/>
    <tableColumn id="3689" xr3:uid="{0F70BB7C-F72A-48AB-97E6-09D7569D3341}" name="Column3655" dataDxfId="12718"/>
    <tableColumn id="3690" xr3:uid="{64981543-9E7D-490F-916E-CCDC5AB6AD2D}" name="Column3656" dataDxfId="12717"/>
    <tableColumn id="3691" xr3:uid="{18C533BB-5D16-4B33-946F-AB46D938F287}" name="Column3657" dataDxfId="12716"/>
    <tableColumn id="3692" xr3:uid="{2A16F884-71F0-41BC-A078-6E2ED36742D7}" name="Column3658" dataDxfId="12715"/>
    <tableColumn id="3693" xr3:uid="{3ADA8841-0E72-449B-A063-5880E346F8E7}" name="Column3659" dataDxfId="12714"/>
    <tableColumn id="3694" xr3:uid="{F214BEA2-76E7-4FD3-B7EA-55844B76B2F0}" name="Column3660" dataDxfId="12713"/>
    <tableColumn id="3695" xr3:uid="{E430C2A3-5EA3-4FE8-A03C-0B6F4FC424BA}" name="Column3661" dataDxfId="12712"/>
    <tableColumn id="3696" xr3:uid="{CED16246-B1D7-484A-9370-6084998A69C3}" name="Column3662" dataDxfId="12711"/>
    <tableColumn id="3697" xr3:uid="{F3E2F07B-A163-4A63-A51C-43238FD09ECE}" name="Column3663" dataDxfId="12710"/>
    <tableColumn id="3698" xr3:uid="{8C9C7F51-1A95-499C-A955-84EA5C7C4169}" name="Column3664" dataDxfId="12709"/>
    <tableColumn id="3699" xr3:uid="{C44B088F-CC8F-4536-9E98-A2604DA6845F}" name="Column3665" dataDxfId="12708"/>
    <tableColumn id="3700" xr3:uid="{528ED514-85E8-4A8D-A858-F9EEE8AF45FC}" name="Column3666" dataDxfId="12707"/>
    <tableColumn id="3701" xr3:uid="{98204C51-8F69-4803-9DA5-15730BF36C99}" name="Column3667" dataDxfId="12706"/>
    <tableColumn id="3702" xr3:uid="{9500989F-791D-4F6F-B020-7FDE6B93C05C}" name="Column3668" dataDxfId="12705"/>
    <tableColumn id="3703" xr3:uid="{71EEE7FD-5221-464C-8F17-7874ECD10D80}" name="Column3669" dataDxfId="12704"/>
    <tableColumn id="3704" xr3:uid="{0E2C5338-9861-48F8-B29B-4D4E89F61F27}" name="Column3670" dataDxfId="12703"/>
    <tableColumn id="3705" xr3:uid="{23CB665F-D7FC-474F-BEDC-224B828533C4}" name="Column3671" dataDxfId="12702"/>
    <tableColumn id="3706" xr3:uid="{F540E68F-63AB-4A11-A80B-65547C1DA682}" name="Column3672" dataDxfId="12701"/>
    <tableColumn id="3707" xr3:uid="{292DD60E-1BF6-4FFB-970A-FA568210C490}" name="Column3673" dataDxfId="12700"/>
    <tableColumn id="3708" xr3:uid="{8361779D-31D6-4D70-A810-BC07EE39D0EB}" name="Column3674" dataDxfId="12699"/>
    <tableColumn id="3709" xr3:uid="{A56E63D1-7163-487E-B5B5-3CDA9BB07259}" name="Column3675" dataDxfId="12698"/>
    <tableColumn id="3710" xr3:uid="{9A7F82E3-21C6-498A-B1EB-3FD7A65517BA}" name="Column3676" dataDxfId="12697"/>
    <tableColumn id="3711" xr3:uid="{893EEFF1-CAFF-4D01-B26B-BE64526EA735}" name="Column3677" dataDxfId="12696"/>
    <tableColumn id="3712" xr3:uid="{8E078E94-4949-44E5-89D0-27C8B72A4244}" name="Column3678" dataDxfId="12695"/>
    <tableColumn id="3713" xr3:uid="{A0F1DE9B-6373-40F6-8F92-B3F3BAC17564}" name="Column3679" dataDxfId="12694"/>
    <tableColumn id="3714" xr3:uid="{B1185069-6CD1-4723-9882-0627A2D75DDD}" name="Column3680" dataDxfId="12693"/>
    <tableColumn id="3715" xr3:uid="{98767975-B455-40DF-AE33-77A65450AAC5}" name="Column3681" dataDxfId="12692"/>
    <tableColumn id="3716" xr3:uid="{0F62E652-F5C7-44B3-A97A-E712025708E5}" name="Column3682" dataDxfId="12691"/>
    <tableColumn id="3717" xr3:uid="{2A72AB04-D87B-49C3-A830-EF3D5663F2C2}" name="Column3683" dataDxfId="12690"/>
    <tableColumn id="3718" xr3:uid="{F6D73BB1-AF11-49D7-9BEE-383F46A121E1}" name="Column3684" dataDxfId="12689"/>
    <tableColumn id="3719" xr3:uid="{EFDD4C76-CF0A-4C2C-94CC-CEFB29613B0E}" name="Column3685" dataDxfId="12688"/>
    <tableColumn id="3720" xr3:uid="{0387FF2B-4DFB-422F-A11B-EE1E2FEB178C}" name="Column3686" dataDxfId="12687"/>
    <tableColumn id="3721" xr3:uid="{787BE0FD-79B8-46B9-8969-50FB6F95722F}" name="Column3687" dataDxfId="12686"/>
    <tableColumn id="3722" xr3:uid="{5D7AB272-A786-48D1-81EC-910731F4692B}" name="Column3688" dataDxfId="12685"/>
    <tableColumn id="3723" xr3:uid="{80BFBA93-9335-4E94-BEA3-382C21DCABF6}" name="Column3689" dataDxfId="12684"/>
    <tableColumn id="3724" xr3:uid="{F7E69A33-B91F-46CB-84E0-2DEE86CE76B7}" name="Column3690" dataDxfId="12683"/>
    <tableColumn id="3725" xr3:uid="{385B624F-E901-4A16-B5CB-2047DCF215E5}" name="Column3691" dataDxfId="12682"/>
    <tableColumn id="3726" xr3:uid="{87219961-3F0A-4149-91DF-C44D0AF3E64D}" name="Column3692" dataDxfId="12681"/>
    <tableColumn id="3727" xr3:uid="{FE866F05-2BD5-4A63-B8BA-C384CE3BB527}" name="Column3693" dataDxfId="12680"/>
    <tableColumn id="3728" xr3:uid="{F4F82B22-F033-414F-8B49-96EB5EC1C69B}" name="Column3694" dataDxfId="12679"/>
    <tableColumn id="3729" xr3:uid="{29B991E5-EE85-4004-AB56-9375C5FF350B}" name="Column3695" dataDxfId="12678"/>
    <tableColumn id="3730" xr3:uid="{8F6535FA-83CF-421F-AF35-4B60B83F8BD8}" name="Column3696" dataDxfId="12677"/>
    <tableColumn id="3731" xr3:uid="{09151E46-1AC6-4D75-B2FF-B39744A7DE0C}" name="Column3697" dataDxfId="12676"/>
    <tableColumn id="3732" xr3:uid="{EA9C97E1-8A95-4525-AFB9-29DF9862EA1E}" name="Column3698" dataDxfId="12675"/>
    <tableColumn id="3733" xr3:uid="{E4FF59C3-8ACD-4D3C-9378-1B22F998AA1C}" name="Column3699" dataDxfId="12674"/>
    <tableColumn id="3734" xr3:uid="{C32B0158-9A2D-4C1B-9D70-7F2A0E88F33A}" name="Column3700" dataDxfId="12673"/>
    <tableColumn id="3735" xr3:uid="{9CD08B14-E679-4455-AD5D-BBD907A2E954}" name="Column3701" dataDxfId="12672"/>
    <tableColumn id="3736" xr3:uid="{63C51B3D-C9A4-4900-9976-D376AE9A6E03}" name="Column3702" dataDxfId="12671"/>
    <tableColumn id="3737" xr3:uid="{410B3567-5B47-40B3-82B1-B5B8B5932B3E}" name="Column3703" dataDxfId="12670"/>
    <tableColumn id="3738" xr3:uid="{21888D2A-CF01-4F62-B180-AF4D027F5914}" name="Column3704" dataDxfId="12669"/>
    <tableColumn id="3739" xr3:uid="{003C6AA4-A59E-454B-8C5B-B26543405A29}" name="Column3705" dataDxfId="12668"/>
    <tableColumn id="3740" xr3:uid="{C7CDD046-FD7B-4877-A01F-D37EAD524B5C}" name="Column3706" dataDxfId="12667"/>
    <tableColumn id="3741" xr3:uid="{298F9CF0-53F1-4E8C-9A4B-D850E2827ADD}" name="Column3707" dataDxfId="12666"/>
    <tableColumn id="3742" xr3:uid="{B29FE38E-681D-46D3-8D2F-992C1F4E50B4}" name="Column3708" dataDxfId="12665"/>
    <tableColumn id="3743" xr3:uid="{1A3D54BD-7AC9-4162-984A-70C0A96F4A43}" name="Column3709" dataDxfId="12664"/>
    <tableColumn id="3744" xr3:uid="{31F45A7D-54FF-440C-AA8D-E26A93B3F01C}" name="Column3710" dataDxfId="12663"/>
    <tableColumn id="3745" xr3:uid="{17B01AFC-8103-4BD4-88F2-DBE89873B47D}" name="Column3711" dataDxfId="12662"/>
    <tableColumn id="3746" xr3:uid="{9753FF67-66BC-4A80-B7EA-7BDB5C05DDA5}" name="Column3712" dataDxfId="12661"/>
    <tableColumn id="3747" xr3:uid="{39291AA7-CA24-453C-BC72-74FCBB7E8DA1}" name="Column3713" dataDxfId="12660"/>
    <tableColumn id="3748" xr3:uid="{974ED9FE-7577-4971-8AB8-5D82C08B9E62}" name="Column3714" dataDxfId="12659"/>
    <tableColumn id="3749" xr3:uid="{F7807769-9B54-4540-9849-B33A7CFD2AC0}" name="Column3715" dataDxfId="12658"/>
    <tableColumn id="3750" xr3:uid="{F384C1B9-B8A0-461D-8D04-A09B894DB1AB}" name="Column3716" dataDxfId="12657"/>
    <tableColumn id="3751" xr3:uid="{C197F6A0-0152-40CE-B1C4-12AB5BFA4AD6}" name="Column3717" dataDxfId="12656"/>
    <tableColumn id="3752" xr3:uid="{94342627-BEC6-4AEA-9A37-91A5EE88E0B9}" name="Column3718" dataDxfId="12655"/>
    <tableColumn id="3753" xr3:uid="{468E35A1-FD49-4DE4-8B6D-EB9B904168E7}" name="Column3719" dataDxfId="12654"/>
    <tableColumn id="3754" xr3:uid="{ECBE4D26-F418-4A85-AFE2-0F009D62EDB6}" name="Column3720" dataDxfId="12653"/>
    <tableColumn id="3755" xr3:uid="{659B499A-E62C-4E26-91E6-815EF3FE8821}" name="Column3721" dataDxfId="12652"/>
    <tableColumn id="3756" xr3:uid="{4C50BEDF-70AC-4BEA-9920-828A2BEC05BB}" name="Column3722" dataDxfId="12651"/>
    <tableColumn id="3757" xr3:uid="{60C9A36A-4345-421C-ABE5-407AAF6A8CDA}" name="Column3723" dataDxfId="12650"/>
    <tableColumn id="3758" xr3:uid="{BAC874AC-2A5E-4D0B-8644-1EADB1085E5A}" name="Column3724" dataDxfId="12649"/>
    <tableColumn id="3759" xr3:uid="{9666C183-F455-4229-9E47-D40968A5DF01}" name="Column3725" dataDxfId="12648"/>
    <tableColumn id="3760" xr3:uid="{B95A4EB9-CB38-453F-A488-02CE61F4BF88}" name="Column3726" dataDxfId="12647"/>
    <tableColumn id="3761" xr3:uid="{2D61D81F-53C4-4AD0-9F17-887D8B1624C4}" name="Column3727" dataDxfId="12646"/>
    <tableColumn id="3762" xr3:uid="{57069799-A5DB-4BAE-B205-EB868BC46EFF}" name="Column3728" dataDxfId="12645"/>
    <tableColumn id="3763" xr3:uid="{82D398F8-48E4-4C5D-81AE-CDFAC1EB45E4}" name="Column3729" dataDxfId="12644"/>
    <tableColumn id="3764" xr3:uid="{1E80DA12-E372-4D89-9511-A926AD619D65}" name="Column3730" dataDxfId="12643"/>
    <tableColumn id="3765" xr3:uid="{56F09F1C-AF68-428A-AA9B-EA0209B0F360}" name="Column3731" dataDxfId="12642"/>
    <tableColumn id="3766" xr3:uid="{81DF9283-259E-4E3B-8389-A8370EDE3D66}" name="Column3732" dataDxfId="12641"/>
    <tableColumn id="3767" xr3:uid="{C7559476-2423-4738-8AE2-9BB15F024B4C}" name="Column3733" dataDxfId="12640"/>
    <tableColumn id="3768" xr3:uid="{11CCFF22-C49B-4E0D-97FC-2381F1D2AE78}" name="Column3734" dataDxfId="12639"/>
    <tableColumn id="3769" xr3:uid="{241605E5-307F-4023-AA37-2B9205A168F9}" name="Column3735" dataDxfId="12638"/>
    <tableColumn id="3770" xr3:uid="{85C33C5C-45D8-4104-B77C-0D112E85BEF0}" name="Column3736" dataDxfId="12637"/>
    <tableColumn id="3771" xr3:uid="{AA4E4DB4-4B5E-4CA2-82EB-5DE9A11C4F30}" name="Column3737" dataDxfId="12636"/>
    <tableColumn id="3772" xr3:uid="{032822F7-580A-4FAD-8D80-1C52DFE4DC91}" name="Column3738" dataDxfId="12635"/>
    <tableColumn id="3773" xr3:uid="{998CD0C3-39D6-4B19-94C5-5D3CA5F81D59}" name="Column3739" dataDxfId="12634"/>
    <tableColumn id="3774" xr3:uid="{D60F3F0C-1BF6-4817-9E69-FA2D95BF7041}" name="Column3740" dataDxfId="12633"/>
    <tableColumn id="3775" xr3:uid="{1D117B0B-9E0D-4236-9C10-CD41D09C901B}" name="Column3741" dataDxfId="12632"/>
    <tableColumn id="3776" xr3:uid="{8E248A79-F28E-4CDA-BB4F-0E89F88A0F96}" name="Column3742" dataDxfId="12631"/>
    <tableColumn id="3777" xr3:uid="{FCF7A358-C69B-49A5-A097-531736A6DEE3}" name="Column3743" dataDxfId="12630"/>
    <tableColumn id="3778" xr3:uid="{11CC6D7A-3AD7-44D3-B9C0-4EC86A52BEB5}" name="Column3744" dataDxfId="12629"/>
    <tableColumn id="3779" xr3:uid="{33BAB306-7036-4144-AFF7-4BE90980D067}" name="Column3745" dataDxfId="12628"/>
    <tableColumn id="3780" xr3:uid="{94C9F35C-0A39-4C80-A123-D214B5A9978A}" name="Column3746" dataDxfId="12627"/>
    <tableColumn id="3781" xr3:uid="{C6CFA6B7-8890-476A-A17C-A90AB00FB352}" name="Column3747" dataDxfId="12626"/>
    <tableColumn id="3782" xr3:uid="{3A094030-11CB-4EA9-BEA4-0C1AC57D8378}" name="Column3748" dataDxfId="12625"/>
    <tableColumn id="3783" xr3:uid="{A0D4A26C-61B4-498A-9556-E9E1BE8C06B8}" name="Column3749" dataDxfId="12624"/>
    <tableColumn id="3784" xr3:uid="{63B675B3-9E65-4696-9D17-1C772041CCA6}" name="Column3750" dataDxfId="12623"/>
    <tableColumn id="3785" xr3:uid="{4E996D9C-8F05-4CD0-90AD-66BD4A8A0FA4}" name="Column3751" dataDxfId="12622"/>
    <tableColumn id="3786" xr3:uid="{D2225BCE-CEE7-448A-AEF0-9844BBBC2EBF}" name="Column3752" dataDxfId="12621"/>
    <tableColumn id="3787" xr3:uid="{7A646977-1914-489F-B96C-6F239E549B4E}" name="Column3753" dataDxfId="12620"/>
    <tableColumn id="3788" xr3:uid="{55E70DA2-01D3-41C3-8474-6BC9A0113435}" name="Column3754" dataDxfId="12619"/>
    <tableColumn id="3789" xr3:uid="{648F16D3-5D99-4164-8A99-FA2B90CFBA8A}" name="Column3755" dataDxfId="12618"/>
    <tableColumn id="3790" xr3:uid="{A9BD087B-CCB6-4150-B557-49B5E6B59907}" name="Column3756" dataDxfId="12617"/>
    <tableColumn id="3791" xr3:uid="{CB2E84C0-C987-4D94-B953-108CD708BDBF}" name="Column3757" dataDxfId="12616"/>
    <tableColumn id="3792" xr3:uid="{B4D0DCEB-0F40-497E-AEAC-EF9E48032299}" name="Column3758" dataDxfId="12615"/>
    <tableColumn id="3793" xr3:uid="{443D9A8B-E887-490A-BB99-2BF204640214}" name="Column3759" dataDxfId="12614"/>
    <tableColumn id="3794" xr3:uid="{E5F0927F-6443-4C6E-B0B0-23B3FA018629}" name="Column3760" dataDxfId="12613"/>
    <tableColumn id="3795" xr3:uid="{25084DC7-5262-4DA2-950C-D25CB3633895}" name="Column3761" dataDxfId="12612"/>
    <tableColumn id="3796" xr3:uid="{CBE62BB9-78B6-4A4A-BD84-A90DF84F8FDE}" name="Column3762" dataDxfId="12611"/>
    <tableColumn id="3797" xr3:uid="{08C9F8AF-B4D8-4111-85FA-F781C6285F90}" name="Column3763" dataDxfId="12610"/>
    <tableColumn id="3798" xr3:uid="{9383FF85-0D09-4D0C-AB6E-775C21BE0D25}" name="Column3764" dataDxfId="12609"/>
    <tableColumn id="3799" xr3:uid="{FE33D0A9-86DD-4DFC-85D4-396AD4177636}" name="Column3765" dataDxfId="12608"/>
    <tableColumn id="3800" xr3:uid="{2297311B-5D86-4318-BF06-71916DDC7C33}" name="Column3766" dataDxfId="12607"/>
    <tableColumn id="3801" xr3:uid="{E36CE569-F3DA-4876-8254-A662D02B3E3B}" name="Column3767" dataDxfId="12606"/>
    <tableColumn id="3802" xr3:uid="{9240BE65-15E3-4A73-8D7D-6A1C00840C67}" name="Column3768" dataDxfId="12605"/>
    <tableColumn id="3803" xr3:uid="{64D219B6-8C6C-4BC9-9025-DA65B15F9654}" name="Column3769" dataDxfId="12604"/>
    <tableColumn id="3804" xr3:uid="{138C92EE-496F-42C8-A3C3-30C299117DCD}" name="Column3770" dataDxfId="12603"/>
    <tableColumn id="3805" xr3:uid="{F4BB23C5-CEA9-491D-A2AE-7E46265477E5}" name="Column3771" dataDxfId="12602"/>
    <tableColumn id="3806" xr3:uid="{9C64397C-211B-4790-9F31-67395CEA0728}" name="Column3772" dataDxfId="12601"/>
    <tableColumn id="3807" xr3:uid="{A665586B-50D1-461E-A780-E54B08E3A517}" name="Column3773" dataDxfId="12600"/>
    <tableColumn id="3808" xr3:uid="{EFC68630-A781-49D0-9134-C84A387425F3}" name="Column3774" dataDxfId="12599"/>
    <tableColumn id="3809" xr3:uid="{61836575-4DF5-425E-B198-E5D44172162C}" name="Column3775" dataDxfId="12598"/>
    <tableColumn id="3810" xr3:uid="{DFADACE8-E7DF-4538-A428-85C7C9977A12}" name="Column3776" dataDxfId="12597"/>
    <tableColumn id="3811" xr3:uid="{D9097BFE-010A-4206-A790-CC73985B2BED}" name="Column3777" dataDxfId="12596"/>
    <tableColumn id="3812" xr3:uid="{FBA1DA48-0CD2-43C2-AEA2-C6CDE64FF7F2}" name="Column3778" dataDxfId="12595"/>
    <tableColumn id="3813" xr3:uid="{926A51F2-16B9-4A30-8510-CA543A471AB9}" name="Column3779" dataDxfId="12594"/>
    <tableColumn id="3814" xr3:uid="{78095660-D88D-4696-BDC0-952BD4A43B2E}" name="Column3780" dataDxfId="12593"/>
    <tableColumn id="3815" xr3:uid="{A8ABCDF2-113E-4C96-AC13-3F9CD0E66175}" name="Column3781" dataDxfId="12592"/>
    <tableColumn id="3816" xr3:uid="{114125EB-5809-4851-8E60-3C5437B02106}" name="Column3782" dataDxfId="12591"/>
    <tableColumn id="3817" xr3:uid="{013A6631-52E7-4263-AE1C-3DC58154B614}" name="Column3783" dataDxfId="12590"/>
    <tableColumn id="3818" xr3:uid="{677203AE-2DC0-4352-95C7-7624189D671E}" name="Column3784" dataDxfId="12589"/>
    <tableColumn id="3819" xr3:uid="{93D0DD71-1B75-4075-8B49-EBE073237764}" name="Column3785" dataDxfId="12588"/>
    <tableColumn id="3820" xr3:uid="{BD742713-1A09-44F0-8BFD-BFEC150D2F86}" name="Column3786" dataDxfId="12587"/>
    <tableColumn id="3821" xr3:uid="{C028C346-8A1D-4647-813D-5793A93ECA74}" name="Column3787" dataDxfId="12586"/>
    <tableColumn id="3822" xr3:uid="{E9C41C81-33C1-401D-8398-4BDCDBB11B29}" name="Column3788" dataDxfId="12585"/>
    <tableColumn id="3823" xr3:uid="{E1CF6A97-86E6-4BF3-9E90-357B05FC7565}" name="Column3789" dataDxfId="12584"/>
    <tableColumn id="3824" xr3:uid="{66F5FC30-81FF-482F-8384-DECB2BD18086}" name="Column3790" dataDxfId="12583"/>
    <tableColumn id="3825" xr3:uid="{6DEA950F-DA38-4309-9A8E-3EC864F81C91}" name="Column3791" dataDxfId="12582"/>
    <tableColumn id="3826" xr3:uid="{B8283981-0C51-40D5-924C-31F3D753C51B}" name="Column3792" dataDxfId="12581"/>
    <tableColumn id="3827" xr3:uid="{1E220F06-9A52-4780-9251-95CDDCEA1A40}" name="Column3793" dataDxfId="12580"/>
    <tableColumn id="3828" xr3:uid="{BDB40376-A672-4375-9EF8-28ABE660C68A}" name="Column3794" dataDxfId="12579"/>
    <tableColumn id="3829" xr3:uid="{8159A1FC-CAE4-470F-B9EB-9E9F8C0C5576}" name="Column3795" dataDxfId="12578"/>
    <tableColumn id="3830" xr3:uid="{1A3236D8-AAD1-4FBC-B112-5274D1645D7F}" name="Column3796" dataDxfId="12577"/>
    <tableColumn id="3831" xr3:uid="{7413DB00-143E-4F33-BC8F-D0C976552F42}" name="Column3797" dataDxfId="12576"/>
    <tableColumn id="3832" xr3:uid="{C990F93A-22EF-45C6-9988-CEA8F0C280BD}" name="Column3798" dataDxfId="12575"/>
    <tableColumn id="3833" xr3:uid="{42F8F6A4-9A8E-4281-ABCD-4643B3A7BFF7}" name="Column3799" dataDxfId="12574"/>
    <tableColumn id="3834" xr3:uid="{B1B9306A-0326-4C4F-8966-35A162BC6455}" name="Column3800" dataDxfId="12573"/>
    <tableColumn id="3835" xr3:uid="{25F8D9EE-BC5F-4863-8144-369EBA121C1F}" name="Column3801" dataDxfId="12572"/>
    <tableColumn id="3836" xr3:uid="{67733113-7F33-4218-A33A-7C06A0D863AD}" name="Column3802" dataDxfId="12571"/>
    <tableColumn id="3837" xr3:uid="{73177ABF-88C0-4C9F-A083-E9FF35BBB263}" name="Column3803" dataDxfId="12570"/>
    <tableColumn id="3838" xr3:uid="{31D50499-46EA-454D-BA93-B498BA085023}" name="Column3804" dataDxfId="12569"/>
    <tableColumn id="3839" xr3:uid="{E509095C-CFA9-46B6-846F-CBB6F45E9C99}" name="Column3805" dataDxfId="12568"/>
    <tableColumn id="3840" xr3:uid="{560AD9E6-E430-465B-8898-63C3317AD239}" name="Column3806" dataDxfId="12567"/>
    <tableColumn id="3841" xr3:uid="{91C166F5-C59E-4FAC-8800-743364949191}" name="Column3807" dataDxfId="12566"/>
    <tableColumn id="3842" xr3:uid="{C60C440A-7B02-48E0-8A99-A77D6D726A80}" name="Column3808" dataDxfId="12565"/>
    <tableColumn id="3843" xr3:uid="{BAE94FF5-D58F-4EFC-BF06-B363A02A9EE0}" name="Column3809" dataDxfId="12564"/>
    <tableColumn id="3844" xr3:uid="{7158140B-353E-4B1F-8806-484709BDE2B5}" name="Column3810" dataDxfId="12563"/>
    <tableColumn id="3845" xr3:uid="{B7DA5D6E-B93F-4704-97D9-0182B5178D1B}" name="Column3811" dataDxfId="12562"/>
    <tableColumn id="3846" xr3:uid="{4919EDD5-274D-48C6-B726-4C5CFCEA7EEB}" name="Column3812" dataDxfId="12561"/>
    <tableColumn id="3847" xr3:uid="{1C1A8532-FD22-4502-A773-5CB54F2B3091}" name="Column3813" dataDxfId="12560"/>
    <tableColumn id="3848" xr3:uid="{1766709F-50DC-4EB5-9B44-3E71A7D2530B}" name="Column3814" dataDxfId="12559"/>
    <tableColumn id="3849" xr3:uid="{1292B180-6572-405C-A4EE-5E793AC62A64}" name="Column3815" dataDxfId="12558"/>
    <tableColumn id="3850" xr3:uid="{E5E71F9C-4587-4AC6-8F0A-2D2EAA748840}" name="Column3816" dataDxfId="12557"/>
    <tableColumn id="3851" xr3:uid="{EF8F3E08-6DDB-4501-93B0-A180412ED7D9}" name="Column3817" dataDxfId="12556"/>
    <tableColumn id="3852" xr3:uid="{ACD4BB18-22C5-48E9-A0E9-99351933CDEA}" name="Column3818" dataDxfId="12555"/>
    <tableColumn id="3853" xr3:uid="{85A37368-06A0-4351-9069-6D4FF9071FD5}" name="Column3819" dataDxfId="12554"/>
    <tableColumn id="3854" xr3:uid="{BD7B5290-3B39-40C0-972C-97E07AE81F01}" name="Column3820" dataDxfId="12553"/>
    <tableColumn id="3855" xr3:uid="{9A751E40-9C8C-4226-8A44-AE71F97F959E}" name="Column3821" dataDxfId="12552"/>
    <tableColumn id="3856" xr3:uid="{CC850B0E-D916-4822-8818-57E44EED1B10}" name="Column3822" dataDxfId="12551"/>
    <tableColumn id="3857" xr3:uid="{CF92A707-D20C-479C-9F0A-9C005381B105}" name="Column3823" dataDxfId="12550"/>
    <tableColumn id="3858" xr3:uid="{3D3D5F3C-23A8-42AE-B4E7-D012ACF1CC70}" name="Column3824" dataDxfId="12549"/>
    <tableColumn id="3859" xr3:uid="{BC4F4DFA-FD2A-4376-9925-2D78D56DFB6D}" name="Column3825" dataDxfId="12548"/>
    <tableColumn id="3860" xr3:uid="{4950D3DF-CFB7-43B0-8255-9F6973FECD99}" name="Column3826" dataDxfId="12547"/>
    <tableColumn id="3861" xr3:uid="{0FAC9B20-BE52-4AE6-BE6C-459437703D67}" name="Column3827" dataDxfId="12546"/>
    <tableColumn id="3862" xr3:uid="{B5300573-0212-4926-9DA7-0BAE7507FC1C}" name="Column3828" dataDxfId="12545"/>
    <tableColumn id="3863" xr3:uid="{451EC23A-A2FC-4CB5-96D9-39205A1D34C1}" name="Column3829" dataDxfId="12544"/>
    <tableColumn id="3864" xr3:uid="{BFD7F188-5F03-4603-BA94-8EAAEB5A8AC2}" name="Column3830" dataDxfId="12543"/>
    <tableColumn id="3865" xr3:uid="{5C27B274-11B1-4952-9774-9EC5C2FBAD57}" name="Column3831" dataDxfId="12542"/>
    <tableColumn id="3866" xr3:uid="{A00E62F5-F68E-4D34-ADB7-79437B74BB41}" name="Column3832" dataDxfId="12541"/>
    <tableColumn id="3867" xr3:uid="{1C56866B-4C7C-411C-B71A-77ABD2E40FB6}" name="Column3833" dataDxfId="12540"/>
    <tableColumn id="3868" xr3:uid="{5D96C4AC-5C94-4718-9472-17013696A4F9}" name="Column3834" dataDxfId="12539"/>
    <tableColumn id="3869" xr3:uid="{3BBCDCFB-F269-48EE-858E-32D0EE7368CF}" name="Column3835" dataDxfId="12538"/>
    <tableColumn id="3870" xr3:uid="{B6326871-F704-410C-8933-36DD735B8D94}" name="Column3836" dataDxfId="12537"/>
    <tableColumn id="3871" xr3:uid="{99CDB448-A3F4-4FC1-8D4B-7C753C5C6A00}" name="Column3837" dataDxfId="12536"/>
    <tableColumn id="3872" xr3:uid="{504B0560-F093-4FDE-AB15-324766D1CB89}" name="Column3838" dataDxfId="12535"/>
    <tableColumn id="3873" xr3:uid="{E450493D-871D-4C8A-8656-672A2445B878}" name="Column3839" dataDxfId="12534"/>
    <tableColumn id="3874" xr3:uid="{9902B4D8-13A5-4264-AB5F-4D7228F7C91D}" name="Column3840" dataDxfId="12533"/>
    <tableColumn id="3875" xr3:uid="{E15AA1A5-2BE6-4B95-A093-09E3A7E61CE9}" name="Column3841" dataDxfId="12532"/>
    <tableColumn id="3876" xr3:uid="{F01DB4B3-F872-4980-AECC-2AB4031D942B}" name="Column3842" dataDxfId="12531"/>
    <tableColumn id="3877" xr3:uid="{B645030B-72E5-42B7-920D-2A636C749411}" name="Column3843" dataDxfId="12530"/>
    <tableColumn id="3878" xr3:uid="{B8946344-41AE-43EA-AC2E-E14EEBE7145A}" name="Column3844" dataDxfId="12529"/>
    <tableColumn id="3879" xr3:uid="{F6241088-5F41-4D68-B59B-BC157079AE30}" name="Column3845" dataDxfId="12528"/>
    <tableColumn id="3880" xr3:uid="{7D076055-A6CB-46C8-BD4E-4353C574B3F1}" name="Column3846" dataDxfId="12527"/>
    <tableColumn id="3881" xr3:uid="{33CB5ED5-244C-4411-BC73-5A887A3AA78B}" name="Column3847" dataDxfId="12526"/>
    <tableColumn id="3882" xr3:uid="{3E103EA3-938B-4E90-BFC6-A6FFE897CE24}" name="Column3848" dataDxfId="12525"/>
    <tableColumn id="3883" xr3:uid="{9C7A614F-82B2-49BE-B238-7CE79E0A8728}" name="Column3849" dataDxfId="12524"/>
    <tableColumn id="3884" xr3:uid="{10DABF45-ECA2-4EB1-9B7A-8531D2F30D73}" name="Column3850" dataDxfId="12523"/>
    <tableColumn id="3885" xr3:uid="{0FDDF79B-A20D-458C-9164-FB448DE84E96}" name="Column3851" dataDxfId="12522"/>
    <tableColumn id="3886" xr3:uid="{F2E5DA62-7D05-4946-813C-9F26756AA51D}" name="Column3852" dataDxfId="12521"/>
    <tableColumn id="3887" xr3:uid="{A297798E-357A-4241-B752-E5E4BF1F29DD}" name="Column3853" dataDxfId="12520"/>
    <tableColumn id="3888" xr3:uid="{AB764F7C-1AFD-4745-9133-6DC1B1A17FF7}" name="Column3854" dataDxfId="12519"/>
    <tableColumn id="3889" xr3:uid="{1E017823-D871-4C8C-BB81-7164216257D1}" name="Column3855" dataDxfId="12518"/>
    <tableColumn id="3890" xr3:uid="{26B89F14-7079-4171-96CD-3BE771F7C0EE}" name="Column3856" dataDxfId="12517"/>
    <tableColumn id="3891" xr3:uid="{44DA53D1-36EA-466F-A4AE-CA64DF1416C7}" name="Column3857" dataDxfId="12516"/>
    <tableColumn id="3892" xr3:uid="{1CD4B13A-6FC5-4183-A8FC-20C2CAB477C9}" name="Column3858" dataDxfId="12515"/>
    <tableColumn id="3893" xr3:uid="{3CB41737-75F9-45CA-A14B-5310307141CE}" name="Column3859" dataDxfId="12514"/>
    <tableColumn id="3894" xr3:uid="{1E70CECA-600C-46F4-8BFC-FEB80D2B2614}" name="Column3860" dataDxfId="12513"/>
    <tableColumn id="3895" xr3:uid="{D989EFBA-BC66-48A5-9632-6E721A7E610A}" name="Column3861" dataDxfId="12512"/>
    <tableColumn id="3896" xr3:uid="{C7A26696-14D2-4C16-B088-5FC7500CFD72}" name="Column3862" dataDxfId="12511"/>
    <tableColumn id="3897" xr3:uid="{6A22C965-FA88-4DDD-ABE1-A87FF51DE075}" name="Column3863" dataDxfId="12510"/>
    <tableColumn id="3898" xr3:uid="{DAFA9B01-AC7C-4D3E-AE55-07985FE87DDE}" name="Column3864" dataDxfId="12509"/>
    <tableColumn id="3899" xr3:uid="{EEFA950A-8C6A-4439-A828-4E84754551A8}" name="Column3865" dataDxfId="12508"/>
    <tableColumn id="3900" xr3:uid="{DA5FA673-1869-4199-8E82-04EF280413E4}" name="Column3866" dataDxfId="12507"/>
    <tableColumn id="3901" xr3:uid="{C32F4ADB-FCA7-49BF-8A5F-034E4AE3D57F}" name="Column3867" dataDxfId="12506"/>
    <tableColumn id="3902" xr3:uid="{A634D025-D7BE-4627-B86F-FAE4BCCF5067}" name="Column3868" dataDxfId="12505"/>
    <tableColumn id="3903" xr3:uid="{420BE46A-023A-4805-9017-DC3CDD1212E3}" name="Column3869" dataDxfId="12504"/>
    <tableColumn id="3904" xr3:uid="{B9DBBEC8-3714-493F-89CF-908904D5657E}" name="Column3870" dataDxfId="12503"/>
    <tableColumn id="3905" xr3:uid="{88A55EA7-CD56-408B-BB85-680ABDE2B0F3}" name="Column3871" dataDxfId="12502"/>
    <tableColumn id="3906" xr3:uid="{12B613D9-F55F-4D73-8AC3-43466C846372}" name="Column3872" dataDxfId="12501"/>
    <tableColumn id="3907" xr3:uid="{96BA7ABE-D346-4B80-9A97-4AF81E18E5FD}" name="Column3873" dataDxfId="12500"/>
    <tableColumn id="3908" xr3:uid="{CB336ECD-08A2-473C-9968-F4A2F003F0F4}" name="Column3874" dataDxfId="12499"/>
    <tableColumn id="3909" xr3:uid="{B7A2FABE-2B91-4876-A486-A88C7589405D}" name="Column3875" dataDxfId="12498"/>
    <tableColumn id="3910" xr3:uid="{F9B0438E-C221-4259-9FF7-A6A28C41EC4D}" name="Column3876" dataDxfId="12497"/>
    <tableColumn id="3911" xr3:uid="{5A8AF1D7-59D6-48A5-8683-0570E00B82E8}" name="Column3877" dataDxfId="12496"/>
    <tableColumn id="3912" xr3:uid="{51EBB9CC-5B66-4277-9443-5404A411CA49}" name="Column3878" dataDxfId="12495"/>
    <tableColumn id="3913" xr3:uid="{5FA5F32F-2F55-43F3-A018-877421144371}" name="Column3879" dataDxfId="12494"/>
    <tableColumn id="3914" xr3:uid="{29150DAF-ECEC-4490-9C84-4C14B41CD494}" name="Column3880" dataDxfId="12493"/>
    <tableColumn id="3915" xr3:uid="{834613C0-F0C2-4E2D-A21E-C4FD1EA6ED2C}" name="Column3881" dataDxfId="12492"/>
    <tableColumn id="3916" xr3:uid="{CD3818D8-3250-4B18-AE93-06388DE5D320}" name="Column3882" dataDxfId="12491"/>
    <tableColumn id="3917" xr3:uid="{735805F6-E640-41CE-AC72-C971AC084333}" name="Column3883" dataDxfId="12490"/>
    <tableColumn id="3918" xr3:uid="{132A1026-4348-48B3-A6F1-6618EE8132A7}" name="Column3884" dataDxfId="12489"/>
    <tableColumn id="3919" xr3:uid="{22708945-1FBE-469B-8127-A905BF87D324}" name="Column3885" dataDxfId="12488"/>
    <tableColumn id="3920" xr3:uid="{EB65ACCF-AC54-4BD0-B575-9105C742F437}" name="Column3886" dataDxfId="12487"/>
    <tableColumn id="3921" xr3:uid="{C62EAB3B-4C34-4AA6-89BE-9546F1E26717}" name="Column3887" dataDxfId="12486"/>
    <tableColumn id="3922" xr3:uid="{FA9FDF95-4DDF-4F18-A419-B4C6BD88DC3B}" name="Column3888" dataDxfId="12485"/>
    <tableColumn id="3923" xr3:uid="{BB84CA6F-BB3A-4F9E-812A-507481EAE145}" name="Column3889" dataDxfId="12484"/>
    <tableColumn id="3924" xr3:uid="{D5541C14-1729-4C54-A7AE-7B26C8219DA9}" name="Column3890" dataDxfId="12483"/>
    <tableColumn id="3925" xr3:uid="{E9F67ED6-F2AA-42BB-81E7-AACEA4EA0C5E}" name="Column3891" dataDxfId="12482"/>
    <tableColumn id="3926" xr3:uid="{21477498-140D-41AB-A9B7-47C89A3C068C}" name="Column3892" dataDxfId="12481"/>
    <tableColumn id="3927" xr3:uid="{12637F6B-9255-42B1-B4C9-3EC13CC3FE68}" name="Column3893" dataDxfId="12480"/>
    <tableColumn id="3928" xr3:uid="{832250A1-5A18-4A2E-9FF3-3DA9122880BD}" name="Column3894" dataDxfId="12479"/>
    <tableColumn id="3929" xr3:uid="{19004EA6-9B1D-4CD2-B285-AB5545F7DF31}" name="Column3895" dataDxfId="12478"/>
    <tableColumn id="3930" xr3:uid="{B020C040-EC68-4D10-BD30-D32D70A2BB16}" name="Column3896" dataDxfId="12477"/>
    <tableColumn id="3931" xr3:uid="{E8719A6D-A5AF-48C1-9381-9501E49F69E1}" name="Column3897" dataDxfId="12476"/>
    <tableColumn id="3932" xr3:uid="{E56D8A8B-B05D-432E-9869-7C669E5EF084}" name="Column3898" dataDxfId="12475"/>
    <tableColumn id="3933" xr3:uid="{CD37A7BA-51DF-44E6-A3CD-FE193A7E5166}" name="Column3899" dataDxfId="12474"/>
    <tableColumn id="3934" xr3:uid="{F0F41DE4-2235-401D-A355-6AF542A84EBB}" name="Column3900" dataDxfId="12473"/>
    <tableColumn id="3935" xr3:uid="{597FD223-0397-449E-BC24-2CCE3E36C826}" name="Column3901" dataDxfId="12472"/>
    <tableColumn id="3936" xr3:uid="{5879E178-5E52-4384-8250-5A5E1E104754}" name="Column3902" dataDxfId="12471"/>
    <tableColumn id="3937" xr3:uid="{853BCC77-A484-49FD-8765-43AD0CD499E5}" name="Column3903" dataDxfId="12470"/>
    <tableColumn id="3938" xr3:uid="{EA5667C5-65D6-44C8-9B07-AA19DD2AE313}" name="Column3904" dataDxfId="12469"/>
    <tableColumn id="3939" xr3:uid="{E812EC15-4D3B-4E86-89BF-1823099BF571}" name="Column3905" dataDxfId="12468"/>
    <tableColumn id="3940" xr3:uid="{64807067-142E-44F7-93F0-ACE3BB081688}" name="Column3906" dataDxfId="12467"/>
    <tableColumn id="3941" xr3:uid="{DC56C327-2190-47B0-96A5-42E2F9FD7C76}" name="Column3907" dataDxfId="12466"/>
    <tableColumn id="3942" xr3:uid="{D781B068-413E-4604-B910-905DCE34F406}" name="Column3908" dataDxfId="12465"/>
    <tableColumn id="3943" xr3:uid="{2F6C5816-8599-45EB-9DC8-5820BE05DD87}" name="Column3909" dataDxfId="12464"/>
    <tableColumn id="3944" xr3:uid="{521F95CF-B02C-4140-857E-B91A13C4B3DA}" name="Column3910" dataDxfId="12463"/>
    <tableColumn id="3945" xr3:uid="{187BED6E-8701-43E8-9D18-6B98C221C63A}" name="Column3911" dataDxfId="12462"/>
    <tableColumn id="3946" xr3:uid="{34700558-C92E-4841-BB59-51FE6A9A4A1E}" name="Column3912" dataDxfId="12461"/>
    <tableColumn id="3947" xr3:uid="{0BE868BD-AE89-431E-BD97-AAECD533A7E7}" name="Column3913" dataDxfId="12460"/>
    <tableColumn id="3948" xr3:uid="{0F8E85D1-EEC8-4FE9-9FB4-6F9AA1B6132C}" name="Column3914" dataDxfId="12459"/>
    <tableColumn id="3949" xr3:uid="{B4A598AD-299A-4916-B0CC-E4682EF30945}" name="Column3915" dataDxfId="12458"/>
    <tableColumn id="3950" xr3:uid="{CDEFFDDE-C8F9-4852-B6FB-8162F65E360B}" name="Column3916" dataDxfId="12457"/>
    <tableColumn id="3951" xr3:uid="{D161A114-D67C-41C4-8738-E570F007B968}" name="Column3917" dataDxfId="12456"/>
    <tableColumn id="3952" xr3:uid="{D3E9C549-5830-426F-94AE-73173CF734C0}" name="Column3918" dataDxfId="12455"/>
    <tableColumn id="3953" xr3:uid="{B0E1A66F-CF53-40BF-9986-C738D98E9389}" name="Column3919" dataDxfId="12454"/>
    <tableColumn id="3954" xr3:uid="{B848D9BC-1C35-4E84-8DA0-A5138CDBC987}" name="Column3920" dataDxfId="12453"/>
    <tableColumn id="3955" xr3:uid="{6CAA09BB-7591-415B-8A05-3EE0E73BD9A6}" name="Column3921" dataDxfId="12452"/>
    <tableColumn id="3956" xr3:uid="{2C0FF97B-CB5B-441F-92C7-0819D37AC3DE}" name="Column3922" dataDxfId="12451"/>
    <tableColumn id="3957" xr3:uid="{36CD0966-3883-4301-99EC-3716869341AC}" name="Column3923" dataDxfId="12450"/>
    <tableColumn id="3958" xr3:uid="{BC9C4A2A-CFFB-4512-9771-F236567D70C0}" name="Column3924" dataDxfId="12449"/>
    <tableColumn id="3959" xr3:uid="{8919BE39-011D-4827-8E4A-3C51168EAEF0}" name="Column3925" dataDxfId="12448"/>
    <tableColumn id="3960" xr3:uid="{4B6A0585-5F4D-4989-9908-333A30BF49A0}" name="Column3926" dataDxfId="12447"/>
    <tableColumn id="3961" xr3:uid="{ADDC7FF4-51E2-4FE5-934F-268E3C8EB303}" name="Column3927" dataDxfId="12446"/>
    <tableColumn id="3962" xr3:uid="{8EAB0186-1ACA-4574-AA04-82F0B69E7B67}" name="Column3928" dataDxfId="12445"/>
    <tableColumn id="3963" xr3:uid="{D8713442-A8FC-452A-B093-9F73E43BE536}" name="Column3929" dataDxfId="12444"/>
    <tableColumn id="3964" xr3:uid="{B59D5F4E-731E-4834-82FE-1031F9006481}" name="Column3930" dataDxfId="12443"/>
    <tableColumn id="3965" xr3:uid="{DABC3725-80EE-43B6-A5BA-2A66ACA90B01}" name="Column3931" dataDxfId="12442"/>
    <tableColumn id="3966" xr3:uid="{F6BEE224-4982-4359-86C8-6688419CB313}" name="Column3932" dataDxfId="12441"/>
    <tableColumn id="3967" xr3:uid="{9223AEC4-0FB7-40B2-8DEC-260A05D97377}" name="Column3933" dataDxfId="12440"/>
    <tableColumn id="3968" xr3:uid="{B94E7188-1BBF-4C39-BBDE-5C7F87D21721}" name="Column3934" dataDxfId="12439"/>
    <tableColumn id="3969" xr3:uid="{FE21F93B-F0E9-4607-9153-0714CDF4B461}" name="Column3935" dataDxfId="12438"/>
    <tableColumn id="3970" xr3:uid="{FB0B4FFD-1A73-4466-B6BC-2C547AB55328}" name="Column3936" dataDxfId="12437"/>
    <tableColumn id="3971" xr3:uid="{E639DF4A-B1DF-48DB-A972-1706507779E1}" name="Column3937" dataDxfId="12436"/>
    <tableColumn id="3972" xr3:uid="{D6C37CE7-3079-4233-A812-3D41EB336B8D}" name="Column3938" dataDxfId="12435"/>
    <tableColumn id="3973" xr3:uid="{5CDE2E8D-8503-45E0-9F67-D99CE55CEC88}" name="Column3939" dataDxfId="12434"/>
    <tableColumn id="3974" xr3:uid="{AEF7ED90-7F25-4219-9791-BB7E5F0D23A3}" name="Column3940" dataDxfId="12433"/>
    <tableColumn id="3975" xr3:uid="{F99A8DDA-7F06-49CA-A8AB-06455B133C53}" name="Column3941" dataDxfId="12432"/>
    <tableColumn id="3976" xr3:uid="{1728592B-29DF-4F71-8F07-0A943F2B1CE1}" name="Column3942" dataDxfId="12431"/>
    <tableColumn id="3977" xr3:uid="{58877286-3AA6-4A48-B85D-7A515FEF9A7B}" name="Column3943" dataDxfId="12430"/>
    <tableColumn id="3978" xr3:uid="{947BAE64-632B-49BC-9A5F-EC4EBCABE5FE}" name="Column3944" dataDxfId="12429"/>
    <tableColumn id="3979" xr3:uid="{34C10C68-DABD-444D-8FB1-E7A7BDF8D547}" name="Column3945" dataDxfId="12428"/>
    <tableColumn id="3980" xr3:uid="{F0F3420A-C3B3-4FE7-A7F9-68EE0773D561}" name="Column3946" dataDxfId="12427"/>
    <tableColumn id="3981" xr3:uid="{59D660CC-357B-4BD8-8C97-9EE619149F66}" name="Column3947" dataDxfId="12426"/>
    <tableColumn id="3982" xr3:uid="{3A2946C6-6DF8-4285-BCAD-09D828080D40}" name="Column3948" dataDxfId="12425"/>
    <tableColumn id="3983" xr3:uid="{2A0B37F2-6620-47E5-9AB5-06C4FE0B1253}" name="Column3949" dataDxfId="12424"/>
    <tableColumn id="3984" xr3:uid="{5C443180-BFAE-43A5-A155-9155E166386A}" name="Column3950" dataDxfId="12423"/>
    <tableColumn id="3985" xr3:uid="{1961950A-7F0F-44F3-9D76-E0D0678EA572}" name="Column3951" dataDxfId="12422"/>
    <tableColumn id="3986" xr3:uid="{85853CF8-5E03-49A1-B723-33C5BD12A340}" name="Column3952" dataDxfId="12421"/>
    <tableColumn id="3987" xr3:uid="{3BE67EF3-E0D9-4A95-8921-DAA849B9099C}" name="Column3953" dataDxfId="12420"/>
    <tableColumn id="3988" xr3:uid="{24FFE7B0-0903-4914-88E3-4FA5D3779CBF}" name="Column3954" dataDxfId="12419"/>
    <tableColumn id="3989" xr3:uid="{AC3C15EC-9A28-4582-B247-4B3C0F8C1A1D}" name="Column3955" dataDxfId="12418"/>
    <tableColumn id="3990" xr3:uid="{166C41F0-C596-4E89-B24F-031A069AE9A0}" name="Column3956" dataDxfId="12417"/>
    <tableColumn id="3991" xr3:uid="{5EA6E317-4BA3-4459-B89E-3F8B9567C027}" name="Column3957" dataDxfId="12416"/>
    <tableColumn id="3992" xr3:uid="{02EC4ABD-74E2-4EAA-91DA-A0220D6A64FC}" name="Column3958" dataDxfId="12415"/>
    <tableColumn id="3993" xr3:uid="{5288C6B3-C635-4C46-8269-6574F6926A07}" name="Column3959" dataDxfId="12414"/>
    <tableColumn id="3994" xr3:uid="{13840A8C-7B98-43E7-8C32-FDBC3368A1ED}" name="Column3960" dataDxfId="12413"/>
    <tableColumn id="3995" xr3:uid="{67CF55C9-5DA5-4896-BDB4-CBF4819F185B}" name="Column3961" dataDxfId="12412"/>
    <tableColumn id="3996" xr3:uid="{BC79E4A7-9D0C-44AB-A387-1A27C61923DC}" name="Column3962" dataDxfId="12411"/>
    <tableColumn id="3997" xr3:uid="{3842A48D-AF39-481B-8106-CB219A6AB935}" name="Column3963" dataDxfId="12410"/>
    <tableColumn id="3998" xr3:uid="{873C8729-23B2-47A5-96AB-813B51D78527}" name="Column3964" dataDxfId="12409"/>
    <tableColumn id="3999" xr3:uid="{888E5317-521F-4E3B-A6E5-C079FE7C1FA0}" name="Column3965" dataDxfId="12408"/>
    <tableColumn id="4000" xr3:uid="{07E4E02A-D99C-45F5-B489-E27F420815C6}" name="Column3966" dataDxfId="12407"/>
    <tableColumn id="4001" xr3:uid="{4F036990-4B76-4171-A720-2F818FC3B666}" name="Column3967" dataDxfId="12406"/>
    <tableColumn id="4002" xr3:uid="{76CDD100-F5F7-4C9A-AF06-F47963244CB6}" name="Column3968" dataDxfId="12405"/>
    <tableColumn id="4003" xr3:uid="{910A2630-C34B-4443-AA9E-99A9AFFB0D5D}" name="Column3969" dataDxfId="12404"/>
    <tableColumn id="4004" xr3:uid="{98306279-3574-432C-B9CA-3D26D61D50BA}" name="Column3970" dataDxfId="12403"/>
    <tableColumn id="4005" xr3:uid="{2DD6AFB3-E130-4FF4-8CE6-51B929D2163E}" name="Column3971" dataDxfId="12402"/>
    <tableColumn id="4006" xr3:uid="{1A8C698C-524A-47D8-82B6-21B00331D0FF}" name="Column3972" dataDxfId="12401"/>
    <tableColumn id="4007" xr3:uid="{5CE85BC4-9778-4949-A862-D07CA1FA45D3}" name="Column3973" dataDxfId="12400"/>
    <tableColumn id="4008" xr3:uid="{AA2EF8C4-2A6C-43D3-A5F0-E9837405D801}" name="Column3974" dataDxfId="12399"/>
    <tableColumn id="4009" xr3:uid="{2FF23EA6-5323-4D21-9EA6-34976112B492}" name="Column3975" dataDxfId="12398"/>
    <tableColumn id="4010" xr3:uid="{61342653-3EBD-47BA-83D2-79C70F891035}" name="Column3976" dataDxfId="12397"/>
    <tableColumn id="4011" xr3:uid="{04691BAE-F8EA-4D2F-BD7C-9469C2A8B264}" name="Column3977" dataDxfId="12396"/>
    <tableColumn id="4012" xr3:uid="{7A51D8C1-94F5-4FA0-9DAE-4A820ADE22CC}" name="Column3978" dataDxfId="12395"/>
    <tableColumn id="4013" xr3:uid="{3798FA47-28FC-47F6-AD36-9F5B2E6D0E67}" name="Column3979" dataDxfId="12394"/>
    <tableColumn id="4014" xr3:uid="{3ABD22EF-166D-4E3F-96BC-4DF4F2736CE5}" name="Column3980" dataDxfId="12393"/>
    <tableColumn id="4015" xr3:uid="{6D76E33E-7FFF-4EE4-9CE8-EC80C87609F5}" name="Column3981" dataDxfId="12392"/>
    <tableColumn id="4016" xr3:uid="{426109C1-385B-4C7C-BB29-BA8599C062E4}" name="Column3982" dataDxfId="12391"/>
    <tableColumn id="4017" xr3:uid="{BE8FB121-33AD-4449-B8C9-1571059196EA}" name="Column3983" dataDxfId="12390"/>
    <tableColumn id="4018" xr3:uid="{8EBE58C9-9298-4DBE-AA32-6D97E305C245}" name="Column3984" dataDxfId="12389"/>
    <tableColumn id="4019" xr3:uid="{02549812-F130-49F8-AFDA-9570B261968E}" name="Column3985" dataDxfId="12388"/>
    <tableColumn id="4020" xr3:uid="{74ED16F2-D09B-4315-A18C-D9D87720C3C2}" name="Column3986" dataDxfId="12387"/>
    <tableColumn id="4021" xr3:uid="{E64B1EC5-CA79-41D4-8F65-E8F5A2E9172E}" name="Column3987" dataDxfId="12386"/>
    <tableColumn id="4022" xr3:uid="{A8EE68E9-F005-4146-A67C-0D3EBBA88BCF}" name="Column3988" dataDxfId="12385"/>
    <tableColumn id="4023" xr3:uid="{769159DE-BE68-4D69-943A-23665EC9311E}" name="Column3989" dataDxfId="12384"/>
    <tableColumn id="4024" xr3:uid="{43C5E308-50C7-4D2C-ADD9-0426158F54E7}" name="Column3990" dataDxfId="12383"/>
    <tableColumn id="4025" xr3:uid="{4BCDC720-1065-4ABD-9E9C-168B691C1B54}" name="Column3991" dataDxfId="12382"/>
    <tableColumn id="4026" xr3:uid="{849851D6-5031-4804-A14D-E294DD02C9E8}" name="Column3992" dataDxfId="12381"/>
    <tableColumn id="4027" xr3:uid="{630C6226-4587-4E1C-8F41-997C6E6E44BD}" name="Column3993" dataDxfId="12380"/>
    <tableColumn id="4028" xr3:uid="{67390BEE-5CB4-4EFA-A0A3-92CA978EA34E}" name="Column3994" dataDxfId="12379"/>
    <tableColumn id="4029" xr3:uid="{F3316622-E4E5-448F-B764-8469FED9010B}" name="Column3995" dataDxfId="12378"/>
    <tableColumn id="4030" xr3:uid="{B1DBDFCE-330E-402A-AC82-87F5DCD93FD0}" name="Column3996" dataDxfId="12377"/>
    <tableColumn id="4031" xr3:uid="{D3672454-A6F7-45A3-B98A-FC90C34C929E}" name="Column3997" dataDxfId="12376"/>
    <tableColumn id="4032" xr3:uid="{168B997B-5658-4A89-A57C-1FB3DAF4AE0C}" name="Column3998" dataDxfId="12375"/>
    <tableColumn id="4033" xr3:uid="{2747FA97-66B3-400E-A1FC-48E101104224}" name="Column3999" dataDxfId="12374"/>
    <tableColumn id="4034" xr3:uid="{1930C308-2F3E-4721-83C3-2D855FFC5B8E}" name="Column4000" dataDxfId="12373"/>
    <tableColumn id="4035" xr3:uid="{85B99D9D-BDDC-4D2E-9393-7C1D49541C88}" name="Column4001" dataDxfId="12372"/>
    <tableColumn id="4036" xr3:uid="{D0AC19E2-4891-427D-84E0-B6D914CBAFCA}" name="Column4002" dataDxfId="12371"/>
    <tableColumn id="4037" xr3:uid="{4D2AB739-A1B4-4472-8546-6BD8FB977497}" name="Column4003" dataDxfId="12370"/>
    <tableColumn id="4038" xr3:uid="{807E8106-C069-4067-A0E8-346AF2FE94FC}" name="Column4004" dataDxfId="12369"/>
    <tableColumn id="4039" xr3:uid="{3440AA8A-2E22-4AAA-AD72-53CB78A3481B}" name="Column4005" dataDxfId="12368"/>
    <tableColumn id="4040" xr3:uid="{17D3D9C9-BBD6-40D4-9D24-2032BBDBA489}" name="Column4006" dataDxfId="12367"/>
    <tableColumn id="4041" xr3:uid="{29659363-FDC9-42B4-8199-74784156A6FD}" name="Column4007" dataDxfId="12366"/>
    <tableColumn id="4042" xr3:uid="{AFACB58C-D792-426E-B74C-D5FE49A2017F}" name="Column4008" dataDxfId="12365"/>
    <tableColumn id="4043" xr3:uid="{F7D21B92-7F90-43A6-A5A5-EF5C4DDC125E}" name="Column4009" dataDxfId="12364"/>
    <tableColumn id="4044" xr3:uid="{F8FBEE51-72A9-4508-A4DE-271F41DBFE96}" name="Column4010" dataDxfId="12363"/>
    <tableColumn id="4045" xr3:uid="{C9BE5AFB-6033-4EB3-8B8A-28F23A239B78}" name="Column4011" dataDxfId="12362"/>
    <tableColumn id="4046" xr3:uid="{B17F0E67-1F49-46D9-BDB3-3A4FB50F644D}" name="Column4012" dataDxfId="12361"/>
    <tableColumn id="4047" xr3:uid="{5DF60C7F-EBF7-446A-BC84-45556E666472}" name="Column4013" dataDxfId="12360"/>
    <tableColumn id="4048" xr3:uid="{6963F09E-DB24-40FC-9226-10580FD526E3}" name="Column4014" dataDxfId="12359"/>
    <tableColumn id="4049" xr3:uid="{CB8EC2D0-75E4-4D28-A67D-AC9DEB8B9060}" name="Column4015" dataDxfId="12358"/>
    <tableColumn id="4050" xr3:uid="{CF9A8C12-4B43-45F2-9B0D-59B91FACFF36}" name="Column4016" dataDxfId="12357"/>
    <tableColumn id="4051" xr3:uid="{B6C85D88-D86E-4E2F-9CD9-1C78577F4460}" name="Column4017" dataDxfId="12356"/>
    <tableColumn id="4052" xr3:uid="{C49BEB77-1854-4250-BC84-C520CB4BE8BA}" name="Column4018" dataDxfId="12355"/>
    <tableColumn id="4053" xr3:uid="{597AD79E-6150-4F69-9E5E-1DFA963DEE01}" name="Column4019" dataDxfId="12354"/>
    <tableColumn id="4054" xr3:uid="{8BAF6B1C-270B-468B-8CCA-95D8EF004DAA}" name="Column4020" dataDxfId="12353"/>
    <tableColumn id="4055" xr3:uid="{40141627-C4D3-45FD-B91F-1E36A6B04513}" name="Column4021" dataDxfId="12352"/>
    <tableColumn id="4056" xr3:uid="{281B76CA-6D42-4707-B112-A568BF33DD3C}" name="Column4022" dataDxfId="12351"/>
    <tableColumn id="4057" xr3:uid="{86C9AF02-0344-4AA5-B820-24990A2070D5}" name="Column4023" dataDxfId="12350"/>
    <tableColumn id="4058" xr3:uid="{3A8B2FB1-4DC8-4317-B98A-15197FA7824B}" name="Column4024" dataDxfId="12349"/>
    <tableColumn id="4059" xr3:uid="{3D531315-666D-4E41-918E-3348D5F8FAB4}" name="Column4025" dataDxfId="12348"/>
    <tableColumn id="4060" xr3:uid="{E8A3EA79-C481-430F-97EE-9D87AE475C0E}" name="Column4026" dataDxfId="12347"/>
    <tableColumn id="4061" xr3:uid="{754186EC-9DAD-430D-A32D-C0BC6D9A9E1E}" name="Column4027" dataDxfId="12346"/>
    <tableColumn id="4062" xr3:uid="{0791015C-0BA4-4479-8892-F01EAE9D4828}" name="Column4028" dataDxfId="12345"/>
    <tableColumn id="4063" xr3:uid="{25B50E73-173E-4C54-BD40-C452882CD152}" name="Column4029" dataDxfId="12344"/>
    <tableColumn id="4064" xr3:uid="{C2AEC768-7085-4928-B55E-BF22904470E4}" name="Column4030" dataDxfId="12343"/>
    <tableColumn id="4065" xr3:uid="{93AD8B66-0985-4A56-82DC-93DC30E7275E}" name="Column4031" dataDxfId="12342"/>
    <tableColumn id="4066" xr3:uid="{0F52CF1C-85C3-4007-A1A0-2D4AFB284B7B}" name="Column4032" dataDxfId="12341"/>
    <tableColumn id="4067" xr3:uid="{A09C5019-40E8-4482-A4A7-90580E50E142}" name="Column4033" dataDxfId="12340"/>
    <tableColumn id="4068" xr3:uid="{4BC45D0D-3BA0-4102-ACE1-3BD82A8DDA82}" name="Column4034" dataDxfId="12339"/>
    <tableColumn id="4069" xr3:uid="{74E708F9-BF62-4342-B053-7CE2896D073A}" name="Column4035" dataDxfId="12338"/>
    <tableColumn id="4070" xr3:uid="{32BF0030-6A6A-4219-8F4E-DFCFA54A7E17}" name="Column4036" dataDxfId="12337"/>
    <tableColumn id="4071" xr3:uid="{E3B7AB6D-61C7-419B-B70D-4A50B53EC283}" name="Column4037" dataDxfId="12336"/>
    <tableColumn id="4072" xr3:uid="{874E1A63-79CB-4F70-ACDF-AE4F29C8B2E2}" name="Column4038" dataDxfId="12335"/>
    <tableColumn id="4073" xr3:uid="{C7FA1B4C-9B86-452B-90EB-620C289CFC3E}" name="Column4039" dataDxfId="12334"/>
    <tableColumn id="4074" xr3:uid="{C42CB177-7DD5-47EA-9C80-B24265A03BAC}" name="Column4040" dataDxfId="12333"/>
    <tableColumn id="4075" xr3:uid="{1C76DAAB-C205-4057-804D-86296BE52DF2}" name="Column4041" dataDxfId="12332"/>
    <tableColumn id="4076" xr3:uid="{9753DB43-E4FC-4EF7-9202-5AFA11438F6D}" name="Column4042" dataDxfId="12331"/>
    <tableColumn id="4077" xr3:uid="{D591D466-8136-465B-887D-C502C28BB4B1}" name="Column4043" dataDxfId="12330"/>
    <tableColumn id="4078" xr3:uid="{F3D9FE4A-0E09-4A70-8AA4-3B88DA9E414C}" name="Column4044" dataDxfId="12329"/>
    <tableColumn id="4079" xr3:uid="{F53C6654-F54B-4249-A059-5FE8DD0A38F1}" name="Column4045" dataDxfId="12328"/>
    <tableColumn id="4080" xr3:uid="{BE14D17D-07A8-47CD-9E08-1B090ADFA805}" name="Column4046" dataDxfId="12327"/>
    <tableColumn id="4081" xr3:uid="{B1962926-0929-4AC6-BE8F-F50084967966}" name="Column4047" dataDxfId="12326"/>
    <tableColumn id="4082" xr3:uid="{14A001D8-0FBA-4384-8444-3F8B44B6F7BA}" name="Column4048" dataDxfId="12325"/>
    <tableColumn id="4083" xr3:uid="{AEB53D00-54BF-4B9C-B55E-E9BAE46B307B}" name="Column4049" dataDxfId="12324"/>
    <tableColumn id="4084" xr3:uid="{04A53725-F4E6-4BED-BC3C-0D7E79B20032}" name="Column4050" dataDxfId="12323"/>
    <tableColumn id="4085" xr3:uid="{D1C094EA-3799-4BB8-8828-B259F76A2587}" name="Column4051" dataDxfId="12322"/>
    <tableColumn id="4086" xr3:uid="{780ACACA-52A7-4D1C-A14E-BFD4604CF2CB}" name="Column4052" dataDxfId="12321"/>
    <tableColumn id="4087" xr3:uid="{C982179B-785A-4215-A774-35999270EFC1}" name="Column4053" dataDxfId="12320"/>
    <tableColumn id="4088" xr3:uid="{285521C3-2021-4732-BF87-A978E57F722D}" name="Column4054" dataDxfId="12319"/>
    <tableColumn id="4089" xr3:uid="{4F0F69B7-942F-4429-98F8-C44A0A7FD035}" name="Column4055" dataDxfId="12318"/>
    <tableColumn id="4090" xr3:uid="{E614FD2B-886F-4F49-9928-B1CC71836587}" name="Column4056" dataDxfId="12317"/>
    <tableColumn id="4091" xr3:uid="{1C50FFB5-89D7-4434-8159-5CF73EB17DBC}" name="Column4057" dataDxfId="12316"/>
    <tableColumn id="4092" xr3:uid="{FDD57B1E-EA1D-4EDD-9E00-364C67EFA0B2}" name="Column4058" dataDxfId="12315"/>
    <tableColumn id="4093" xr3:uid="{76EDB203-71AE-408A-ACB8-E80DA2A689BC}" name="Column4059" dataDxfId="12314"/>
    <tableColumn id="4094" xr3:uid="{9FEB9B6D-C9A5-4E3D-A38C-8FAB7F90F40C}" name="Column4060" dataDxfId="12313"/>
    <tableColumn id="4095" xr3:uid="{2E7D7A68-CE36-4FF2-B91B-90A344D72C21}" name="Column4061" dataDxfId="12312"/>
    <tableColumn id="4096" xr3:uid="{42A3CF0E-2D11-4D2E-97D0-B976CEDA8923}" name="Column4062" dataDxfId="12311"/>
    <tableColumn id="4097" xr3:uid="{FF82BD1A-AEF2-401E-A201-962F11539024}" name="Column4063" dataDxfId="12310"/>
    <tableColumn id="4098" xr3:uid="{2E85A8BF-E9F3-4CBF-B444-023C20560AD4}" name="Column4064" dataDxfId="12309"/>
    <tableColumn id="4099" xr3:uid="{9DF3B929-8992-4593-8D30-27B81FC82C9B}" name="Column4065" dataDxfId="12308"/>
    <tableColumn id="4100" xr3:uid="{203C66D4-4B2A-4923-A33E-35B2044B5632}" name="Column4066" dataDxfId="12307"/>
    <tableColumn id="4101" xr3:uid="{4296943D-5E46-49A8-9B70-A89DC73AD9D5}" name="Column4067" dataDxfId="12306"/>
    <tableColumn id="4102" xr3:uid="{4163D8E2-A6BD-41E5-A6F1-D108AB9C3399}" name="Column4068" dataDxfId="12305"/>
    <tableColumn id="4103" xr3:uid="{0FFC8631-3903-4EA0-82B7-21F444A12BBC}" name="Column4069" dataDxfId="12304"/>
    <tableColumn id="4104" xr3:uid="{F4C17BF5-CB3E-4EA9-8FBE-7850F16869CB}" name="Column4070" dataDxfId="12303"/>
    <tableColumn id="4105" xr3:uid="{724E6A96-8D5D-41DB-BEA6-1C37D89CF8A2}" name="Column4071" dataDxfId="12302"/>
    <tableColumn id="4106" xr3:uid="{811AD714-2F6D-42B0-9FE1-E7606AC82DE9}" name="Column4072" dataDxfId="12301"/>
    <tableColumn id="4107" xr3:uid="{69BB2D44-4A39-4687-985E-7D9306CC437E}" name="Column4073" dataDxfId="12300"/>
    <tableColumn id="4108" xr3:uid="{75BD7398-BD23-4D54-9E9D-42532C8BE3BB}" name="Column4074" dataDxfId="12299"/>
    <tableColumn id="4109" xr3:uid="{3A361812-5DD6-42D3-962D-2807ADC72DDD}" name="Column4075" dataDxfId="12298"/>
    <tableColumn id="4110" xr3:uid="{EA160E14-4CF0-4BF7-A2B7-471243622BDD}" name="Column4076" dataDxfId="12297"/>
    <tableColumn id="4111" xr3:uid="{CA178073-0FF0-4A37-9A45-36B64A9B0F59}" name="Column4077" dataDxfId="12296"/>
    <tableColumn id="4112" xr3:uid="{F9054FA1-6AF6-4A23-89F1-FB99428777CF}" name="Column4078" dataDxfId="12295"/>
    <tableColumn id="4113" xr3:uid="{E47AC730-FAED-4D1D-980F-EB80FA6C9D67}" name="Column4079" dataDxfId="12294"/>
    <tableColumn id="4114" xr3:uid="{516C3F2A-1ACD-4452-AA7F-64CE449748EA}" name="Column4080" dataDxfId="12293"/>
    <tableColumn id="4115" xr3:uid="{2A11AC48-47CC-4211-A190-E10733978EE2}" name="Column4081" dataDxfId="12292"/>
    <tableColumn id="4116" xr3:uid="{91EC26EF-7B15-471D-9CE3-3B7BEA536A10}" name="Column4082" dataDxfId="12291"/>
    <tableColumn id="4117" xr3:uid="{8CAA7B5A-16BC-4EF7-B408-913C0EA425B0}" name="Column4083" dataDxfId="12290"/>
    <tableColumn id="4118" xr3:uid="{48353992-737A-4463-80A3-0A39E9D8888D}" name="Column4084" dataDxfId="12289"/>
    <tableColumn id="4119" xr3:uid="{75002A8A-4421-44A5-8DB2-EFB9E299B49A}" name="Column4085" dataDxfId="12288"/>
    <tableColumn id="4120" xr3:uid="{B57E41A7-3EDA-4B66-93D4-A6C69AAD7B6D}" name="Column4086" dataDxfId="12287"/>
    <tableColumn id="4121" xr3:uid="{EB68B968-D687-471A-8689-3AAB7A4C6565}" name="Column4087" dataDxfId="12286"/>
    <tableColumn id="4122" xr3:uid="{C07527E3-28A7-4AA5-966D-C9272EFF961C}" name="Column4088" dataDxfId="12285"/>
    <tableColumn id="4123" xr3:uid="{69267FA4-46C7-410D-8E91-1A726CB98791}" name="Column4089" dataDxfId="12284"/>
    <tableColumn id="4124" xr3:uid="{87CD35A6-79EA-45FC-873D-E9D243B193DE}" name="Column4090" dataDxfId="12283"/>
    <tableColumn id="4125" xr3:uid="{45BFA540-A8E8-42D5-92F9-2BF5BE04076E}" name="Column4091" dataDxfId="12282"/>
    <tableColumn id="4126" xr3:uid="{4B4B0AD8-02DF-420A-A9FC-A2D1F9B749DD}" name="Column4092" dataDxfId="12281"/>
    <tableColumn id="4127" xr3:uid="{3A643B34-03DB-4491-ACD4-DCBC568D0E4E}" name="Column4093" dataDxfId="12280"/>
    <tableColumn id="4128" xr3:uid="{F6250980-CCDA-48F2-86B6-415439E83258}" name="Column4094" dataDxfId="12279"/>
    <tableColumn id="4129" xr3:uid="{FFB98E38-D81B-4411-9357-42D241D5389E}" name="Column4095" dataDxfId="12278"/>
    <tableColumn id="4130" xr3:uid="{DEC6AA99-4F48-494D-B1F9-2F77397B3F0F}" name="Column4096" dataDxfId="12277"/>
    <tableColumn id="4131" xr3:uid="{1D2A25E8-FD34-4FDE-AE25-B9BA8C5A2274}" name="Column4097" dataDxfId="12276"/>
    <tableColumn id="4132" xr3:uid="{8B60909A-EFFC-4C0A-8AC9-98872E4D0597}" name="Column4098" dataDxfId="12275"/>
    <tableColumn id="4133" xr3:uid="{9BF57EFD-E1EB-4A9F-A72C-DEDD801D7E36}" name="Column4099" dataDxfId="12274"/>
    <tableColumn id="4134" xr3:uid="{E7C184BF-7BEA-4247-A968-E0339E9DF103}" name="Column4100" dataDxfId="12273"/>
    <tableColumn id="4135" xr3:uid="{0BC5ED31-1FD6-436C-901F-139A9269F0FA}" name="Column4101" dataDxfId="12272"/>
    <tableColumn id="4136" xr3:uid="{03CBBAF9-4A16-487B-AE4B-7F084693D00B}" name="Column4102" dataDxfId="12271"/>
    <tableColumn id="4137" xr3:uid="{3028F9EF-7C91-4FE9-AB02-D7E159291E3C}" name="Column4103" dataDxfId="12270"/>
    <tableColumn id="4138" xr3:uid="{0EC2647C-7C5C-4DB3-B260-A599057CAD93}" name="Column4104" dataDxfId="12269"/>
    <tableColumn id="4139" xr3:uid="{13DCC3C3-C1A4-46C2-B229-BA142A839C1B}" name="Column4105" dataDxfId="12268"/>
    <tableColumn id="4140" xr3:uid="{07C2FB3A-3832-43E1-8BE3-17B9031DA87F}" name="Column4106" dataDxfId="12267"/>
    <tableColumn id="4141" xr3:uid="{4102A8F1-4BDB-48EC-9475-11141F19D59A}" name="Column4107" dataDxfId="12266"/>
    <tableColumn id="4142" xr3:uid="{B6AED407-5C66-4A69-9055-1F5710E831AA}" name="Column4108" dataDxfId="12265"/>
    <tableColumn id="4143" xr3:uid="{748BDD56-75FF-464C-9CCD-C933E8A029B2}" name="Column4109" dataDxfId="12264"/>
    <tableColumn id="4144" xr3:uid="{8318E19C-FBA5-4977-9862-CF7CBC0A270E}" name="Column4110" dataDxfId="12263"/>
    <tableColumn id="4145" xr3:uid="{0DBC7089-D1DE-473E-A462-42717908B810}" name="Column4111" dataDxfId="12262"/>
    <tableColumn id="4146" xr3:uid="{12A33427-13F3-4496-BC6E-EF37CCDEFA53}" name="Column4112" dataDxfId="12261"/>
    <tableColumn id="4147" xr3:uid="{6C081C33-123F-4D5C-8325-9B67E4E0DA89}" name="Column4113" dataDxfId="12260"/>
    <tableColumn id="4148" xr3:uid="{B774C832-2213-4D90-9BEC-A2F206C1C29C}" name="Column4114" dataDxfId="12259"/>
    <tableColumn id="4149" xr3:uid="{36D58B25-D6ED-4D7E-A343-3EBBF88C6406}" name="Column4115" dataDxfId="12258"/>
    <tableColumn id="4150" xr3:uid="{B055787E-235C-4866-96E6-6BAE42441901}" name="Column4116" dataDxfId="12257"/>
    <tableColumn id="4151" xr3:uid="{3F3B541F-AA2E-4B6F-B7DB-3E3F27EBE387}" name="Column4117" dataDxfId="12256"/>
    <tableColumn id="4152" xr3:uid="{A44D2FE4-96B2-42BC-A0F0-CF91CCD8731B}" name="Column4118" dataDxfId="12255"/>
    <tableColumn id="4153" xr3:uid="{CB693AFD-B399-425E-A892-CFB6C77EC281}" name="Column4119" dataDxfId="12254"/>
    <tableColumn id="4154" xr3:uid="{E167CAC9-3E52-41C5-B989-FE82FA255CD0}" name="Column4120" dataDxfId="12253"/>
    <tableColumn id="4155" xr3:uid="{57930E9F-8F91-4E99-90CF-DBDD5A7631BD}" name="Column4121" dataDxfId="12252"/>
    <tableColumn id="4156" xr3:uid="{F91F7010-79A8-429B-BEE0-D417BFE2FB80}" name="Column4122" dataDxfId="12251"/>
    <tableColumn id="4157" xr3:uid="{9F908602-99E6-4840-BF61-85B14D304385}" name="Column4123" dataDxfId="12250"/>
    <tableColumn id="4158" xr3:uid="{03D006BD-D8B2-412D-9581-CD67DD9DC3A7}" name="Column4124" dataDxfId="12249"/>
    <tableColumn id="4159" xr3:uid="{B4C04FB2-5621-4946-A69A-C7E5831A28F4}" name="Column4125" dataDxfId="12248"/>
    <tableColumn id="4160" xr3:uid="{91C6F4D2-6AFF-43BD-B1DC-F64664403E1C}" name="Column4126" dataDxfId="12247"/>
    <tableColumn id="4161" xr3:uid="{DB037B55-C75F-44BF-A448-C0FEFB6E0076}" name="Column4127" dataDxfId="12246"/>
    <tableColumn id="4162" xr3:uid="{B2CF540D-DF55-488E-8268-D8A4FC9D95E7}" name="Column4128" dataDxfId="12245"/>
    <tableColumn id="4163" xr3:uid="{8574BC16-0D4A-4B54-9F84-66944D2E6104}" name="Column4129" dataDxfId="12244"/>
    <tableColumn id="4164" xr3:uid="{164AD8D0-80FA-40A8-A91C-5CC670287B19}" name="Column4130" dataDxfId="12243"/>
    <tableColumn id="4165" xr3:uid="{453E5CA3-74DF-4BE6-8D12-6EBBCA662B57}" name="Column4131" dataDxfId="12242"/>
    <tableColumn id="4166" xr3:uid="{DEE612FB-940C-4974-860A-F45E68B055A9}" name="Column4132" dataDxfId="12241"/>
    <tableColumn id="4167" xr3:uid="{2309D53C-FDCE-4C3F-8BF6-C16DF34B5601}" name="Column4133" dataDxfId="12240"/>
    <tableColumn id="4168" xr3:uid="{AC431ED7-CE47-4A08-ADCC-CD26BBF840C2}" name="Column4134" dataDxfId="12239"/>
    <tableColumn id="4169" xr3:uid="{35F20346-0571-4C1A-AAD4-B035F6CBC0A3}" name="Column4135" dataDxfId="12238"/>
    <tableColumn id="4170" xr3:uid="{F7474108-65F0-457C-A3B3-FA810A8DB9FE}" name="Column4136" dataDxfId="12237"/>
    <tableColumn id="4171" xr3:uid="{1CC2D58F-CCEF-4E27-969E-BD07AC047EC1}" name="Column4137" dataDxfId="12236"/>
    <tableColumn id="4172" xr3:uid="{F8B902CD-AD04-4F6E-BCAD-C708FCA8F1E1}" name="Column4138" dataDxfId="12235"/>
    <tableColumn id="4173" xr3:uid="{D5EB548D-DA47-4F28-A794-816804652671}" name="Column4139" dataDxfId="12234"/>
    <tableColumn id="4174" xr3:uid="{0D42F4D5-5C0F-4D27-B807-4DDB4AB7D4EA}" name="Column4140" dataDxfId="12233"/>
    <tableColumn id="4175" xr3:uid="{8CF7798A-84D7-4903-8E90-0D44A5581D81}" name="Column4141" dataDxfId="12232"/>
    <tableColumn id="4176" xr3:uid="{367E1DA4-7E98-48DA-A109-4DB8308CB046}" name="Column4142" dataDxfId="12231"/>
    <tableColumn id="4177" xr3:uid="{43EC0EDE-2DC5-44B3-A9A2-3F9FCD03F6BE}" name="Column4143" dataDxfId="12230"/>
    <tableColumn id="4178" xr3:uid="{A447D237-0766-4677-AC49-A221CD8A7EAE}" name="Column4144" dataDxfId="12229"/>
    <tableColumn id="4179" xr3:uid="{D66210F8-AB83-4F02-9B3B-D6B862A52F45}" name="Column4145" dataDxfId="12228"/>
    <tableColumn id="4180" xr3:uid="{3CA4356C-7080-4CDF-94D8-E66AADF955CF}" name="Column4146" dataDxfId="12227"/>
    <tableColumn id="4181" xr3:uid="{D707CFEB-85B4-4F84-AE15-DB27949783B3}" name="Column4147" dataDxfId="12226"/>
    <tableColumn id="4182" xr3:uid="{FC6B3E4F-C4F3-42F9-B44C-937BAA4385A8}" name="Column4148" dataDxfId="12225"/>
    <tableColumn id="4183" xr3:uid="{FD06FF6C-D618-4953-B501-F19D85731E68}" name="Column4149" dataDxfId="12224"/>
    <tableColumn id="4184" xr3:uid="{7C86721D-0E31-476D-BAAE-474436DD3BEC}" name="Column4150" dataDxfId="12223"/>
    <tableColumn id="4185" xr3:uid="{45056814-504F-4B71-9785-7FCDFF694A2D}" name="Column4151" dataDxfId="12222"/>
    <tableColumn id="4186" xr3:uid="{707E00A1-B90E-46D5-A8BC-21CCDA8C1D42}" name="Column4152" dataDxfId="12221"/>
    <tableColumn id="4187" xr3:uid="{C4A412A6-0EEF-497F-9D17-F422B9BAAA1F}" name="Column4153" dataDxfId="12220"/>
    <tableColumn id="4188" xr3:uid="{0E97053F-92BC-460F-AEBF-5D3E9D50E3C7}" name="Column4154" dataDxfId="12219"/>
    <tableColumn id="4189" xr3:uid="{C63FA17F-CF3C-448F-8184-6FAD0797590F}" name="Column4155" dataDxfId="12218"/>
    <tableColumn id="4190" xr3:uid="{EFF0B0F6-D148-43B5-BA2A-7B76D0AE4898}" name="Column4156" dataDxfId="12217"/>
    <tableColumn id="4191" xr3:uid="{62866ECB-9877-4551-A9EE-DD505CFAD097}" name="Column4157" dataDxfId="12216"/>
    <tableColumn id="4192" xr3:uid="{D45F5CBA-92A1-4B18-A050-B3364F86CFB4}" name="Column4158" dataDxfId="12215"/>
    <tableColumn id="4193" xr3:uid="{EBF3D871-F58A-4923-814A-91FAD4173481}" name="Column4159" dataDxfId="12214"/>
    <tableColumn id="4194" xr3:uid="{F7841FE3-F866-4E0C-BDC4-A627ADE903D1}" name="Column4160" dataDxfId="12213"/>
    <tableColumn id="4195" xr3:uid="{5677FDE8-D104-4A9E-A2B9-98DAB84FDBE5}" name="Column4161" dataDxfId="12212"/>
    <tableColumn id="4196" xr3:uid="{F8E4A08A-0A77-44D2-839D-D0278B4CFE45}" name="Column4162" dataDxfId="12211"/>
    <tableColumn id="4197" xr3:uid="{9F767478-85EE-45FF-9E62-5196A8255C1E}" name="Column4163" dataDxfId="12210"/>
    <tableColumn id="4198" xr3:uid="{63AD156A-4990-45AE-A5F4-04C6D4A8BC09}" name="Column4164" dataDxfId="12209"/>
    <tableColumn id="4199" xr3:uid="{56D0B171-DF5C-4450-913F-27ED443C0ABE}" name="Column4165" dataDxfId="12208"/>
    <tableColumn id="4200" xr3:uid="{5AEFE0B5-1453-4DFB-8B37-9254D5723BD8}" name="Column4166" dataDxfId="12207"/>
    <tableColumn id="4201" xr3:uid="{6418482D-0152-4A1D-BB31-70744C38E223}" name="Column4167" dataDxfId="12206"/>
    <tableColumn id="4202" xr3:uid="{AA1D153A-1383-46EE-9575-07D0FBBD5ADC}" name="Column4168" dataDxfId="12205"/>
    <tableColumn id="4203" xr3:uid="{EDE3C07C-85B5-4E9F-82D0-0A8D79F5443B}" name="Column4169" dataDxfId="12204"/>
    <tableColumn id="4204" xr3:uid="{2ACC9E48-2D31-4081-BD67-EBF252A082A4}" name="Column4170" dataDxfId="12203"/>
    <tableColumn id="4205" xr3:uid="{88810757-6AD6-49B8-9C13-891765F2A4E1}" name="Column4171" dataDxfId="12202"/>
    <tableColumn id="4206" xr3:uid="{7383F9DD-239F-4473-9DD2-EA240526FC57}" name="Column4172" dataDxfId="12201"/>
    <tableColumn id="4207" xr3:uid="{0094FDA9-1CDC-4A10-A69F-7986A78B9F77}" name="Column4173" dataDxfId="12200"/>
    <tableColumn id="4208" xr3:uid="{485C6DD3-67A3-4A98-B997-2569AD129121}" name="Column4174" dataDxfId="12199"/>
    <tableColumn id="4209" xr3:uid="{C29AAB30-7942-46C1-9547-C4C7B546783B}" name="Column4175" dataDxfId="12198"/>
    <tableColumn id="4210" xr3:uid="{E9322D8D-55FD-4C5F-BB1F-E55BA9771350}" name="Column4176" dataDxfId="12197"/>
    <tableColumn id="4211" xr3:uid="{486E238E-77DF-46A8-AD1B-552899BCB6B7}" name="Column4177" dataDxfId="12196"/>
    <tableColumn id="4212" xr3:uid="{01742D92-36D9-4F52-BC0A-4C26BE90DC51}" name="Column4178" dataDxfId="12195"/>
    <tableColumn id="4213" xr3:uid="{9588C3E7-BCCA-40DE-973F-CFC270890B52}" name="Column4179" dataDxfId="12194"/>
    <tableColumn id="4214" xr3:uid="{C2491222-5FC6-453C-AE0E-87CB2C568C8B}" name="Column4180" dataDxfId="12193"/>
    <tableColumn id="4215" xr3:uid="{E4E91F47-7C3E-4010-AA91-D190B31E5097}" name="Column4181" dataDxfId="12192"/>
    <tableColumn id="4216" xr3:uid="{6EFA6A39-FC83-4ABD-9AA1-BA4B5C26DDF8}" name="Column4182" dataDxfId="12191"/>
    <tableColumn id="4217" xr3:uid="{AEFCB454-E958-4055-9CA1-FDC415710A20}" name="Column4183" dataDxfId="12190"/>
    <tableColumn id="4218" xr3:uid="{52542936-2D29-4481-AEA3-56D2762BAC84}" name="Column4184" dataDxfId="12189"/>
    <tableColumn id="4219" xr3:uid="{3EDB8A6B-162C-41E8-8BD8-3B90B80E9979}" name="Column4185" dataDxfId="12188"/>
    <tableColumn id="4220" xr3:uid="{7BC55649-6A7F-4155-BF03-E4E487104C8B}" name="Column4186" dataDxfId="12187"/>
    <tableColumn id="4221" xr3:uid="{B80E7D24-6B3A-4995-95A4-28A0422462DD}" name="Column4187" dataDxfId="12186"/>
    <tableColumn id="4222" xr3:uid="{B2291451-C930-414A-97D6-C0CD53863D89}" name="Column4188" dataDxfId="12185"/>
    <tableColumn id="4223" xr3:uid="{2D68D222-E9EF-4272-884A-7D17D36FA1E2}" name="Column4189" dataDxfId="12184"/>
    <tableColumn id="4224" xr3:uid="{425F3E68-6456-4B4A-B760-3482E3242683}" name="Column4190" dataDxfId="12183"/>
    <tableColumn id="4225" xr3:uid="{484B1961-19BD-44B0-92EF-2FB4800FC0C1}" name="Column4191" dataDxfId="12182"/>
    <tableColumn id="4226" xr3:uid="{8658F937-701D-4FE1-A31F-C11F43BC8E81}" name="Column4192" dataDxfId="12181"/>
    <tableColumn id="4227" xr3:uid="{D895423F-85A1-4245-AB7D-C10550AE0ED6}" name="Column4193" dataDxfId="12180"/>
    <tableColumn id="4228" xr3:uid="{2F1AA98C-55A8-4243-8FA4-E2E372266256}" name="Column4194" dataDxfId="12179"/>
    <tableColumn id="4229" xr3:uid="{6231E92B-3659-4FE8-B9CB-C6B0CAB22E71}" name="Column4195" dataDxfId="12178"/>
    <tableColumn id="4230" xr3:uid="{4797F1F0-2786-4EE0-9301-DBC18D619A1F}" name="Column4196" dataDxfId="12177"/>
    <tableColumn id="4231" xr3:uid="{63B1882A-B956-49C6-BBA7-368CD4EB27A4}" name="Column4197" dataDxfId="12176"/>
    <tableColumn id="4232" xr3:uid="{31688909-D336-442B-88A0-E9727880F7F2}" name="Column4198" dataDxfId="12175"/>
    <tableColumn id="4233" xr3:uid="{AC0BC996-8DD8-4655-B3E4-8865472E46FC}" name="Column4199" dataDxfId="12174"/>
    <tableColumn id="4234" xr3:uid="{38C2874B-B93E-4148-9D6A-F8FEF4C42C7E}" name="Column4200" dataDxfId="12173"/>
    <tableColumn id="4235" xr3:uid="{2DEBF3C1-266E-47D5-A2ED-D5DEDD33331F}" name="Column4201" dataDxfId="12172"/>
    <tableColumn id="4236" xr3:uid="{B36FDA60-2E5B-4FBF-BA39-2F272335E358}" name="Column4202" dataDxfId="12171"/>
    <tableColumn id="4237" xr3:uid="{35CBC806-3350-419B-809E-B32B5884D02C}" name="Column4203" dataDxfId="12170"/>
    <tableColumn id="4238" xr3:uid="{279CBC68-B327-444F-BF45-AF86915AEB78}" name="Column4204" dataDxfId="12169"/>
    <tableColumn id="4239" xr3:uid="{A89A028E-F18A-4E01-86D8-4ACD9F3BC393}" name="Column4205" dataDxfId="12168"/>
    <tableColumn id="4240" xr3:uid="{8C198A5B-96EE-49D3-B9CC-E8D72F779005}" name="Column4206" dataDxfId="12167"/>
    <tableColumn id="4241" xr3:uid="{F26DACC2-3399-4F71-A918-04B967E04EDF}" name="Column4207" dataDxfId="12166"/>
    <tableColumn id="4242" xr3:uid="{BC874D1C-BBB9-445E-8C33-865261B8C715}" name="Column4208" dataDxfId="12165"/>
    <tableColumn id="4243" xr3:uid="{495A0C41-A6CC-40EE-B4A0-F7D6666CCE88}" name="Column4209" dataDxfId="12164"/>
    <tableColumn id="4244" xr3:uid="{24E91104-999F-46AD-A232-CCA493EC029A}" name="Column4210" dataDxfId="12163"/>
    <tableColumn id="4245" xr3:uid="{FAF7E193-5A50-4FD0-9A38-70529C341F3E}" name="Column4211" dataDxfId="12162"/>
    <tableColumn id="4246" xr3:uid="{14E4177E-9840-4E24-9C0C-388E1E6EF7BC}" name="Column4212" dataDxfId="12161"/>
    <tableColumn id="4247" xr3:uid="{46D41DA0-CF36-4D5F-BAA7-7861E77049CE}" name="Column4213" dataDxfId="12160"/>
    <tableColumn id="4248" xr3:uid="{60FD29F2-2D1A-4AEF-A7F0-B843731C2E05}" name="Column4214" dataDxfId="12159"/>
    <tableColumn id="4249" xr3:uid="{A80B9B19-83FE-4554-AE70-CBBBF2EE60EC}" name="Column4215" dataDxfId="12158"/>
    <tableColumn id="4250" xr3:uid="{8FF24D10-E914-46E2-93EA-8E59CDD251DC}" name="Column4216" dataDxfId="12157"/>
    <tableColumn id="4251" xr3:uid="{C7F022A6-C914-4B70-8503-CC71A6FFBD30}" name="Column4217" dataDxfId="12156"/>
    <tableColumn id="4252" xr3:uid="{93C3C86B-9D84-4015-B34F-1E5586121DC2}" name="Column4218" dataDxfId="12155"/>
    <tableColumn id="4253" xr3:uid="{68E14684-5EBB-4016-BF78-0401663439F6}" name="Column4219" dataDxfId="12154"/>
    <tableColumn id="4254" xr3:uid="{B7596431-CCA7-481F-B6E2-9EA60BF048F8}" name="Column4220" dataDxfId="12153"/>
    <tableColumn id="4255" xr3:uid="{3CF2CE6F-9769-4914-81BD-E442C0F6F8F6}" name="Column4221" dataDxfId="12152"/>
    <tableColumn id="4256" xr3:uid="{253A79C5-3921-47D0-B6E0-699FA8A97241}" name="Column4222" dataDxfId="12151"/>
    <tableColumn id="4257" xr3:uid="{B80D7C92-D64E-4300-BD62-7F5DFB8FFA4C}" name="Column4223" dataDxfId="12150"/>
    <tableColumn id="4258" xr3:uid="{92667A3E-3F41-43C8-BEF1-033FD342539C}" name="Column4224" dataDxfId="12149"/>
    <tableColumn id="4259" xr3:uid="{9CA16E3A-878D-4648-9A1D-6D643FFD57E8}" name="Column4225" dataDxfId="12148"/>
    <tableColumn id="4260" xr3:uid="{45CBB083-C8E5-4826-8EBD-C86C5387CB90}" name="Column4226" dataDxfId="12147"/>
    <tableColumn id="4261" xr3:uid="{29AFC479-BEDA-48D8-90CA-454ABB983999}" name="Column4227" dataDxfId="12146"/>
    <tableColumn id="4262" xr3:uid="{034B51C0-463C-4502-B0D1-ADB103949225}" name="Column4228" dataDxfId="12145"/>
    <tableColumn id="4263" xr3:uid="{94EFF02C-D53E-4A7D-8084-59C8638E4AAD}" name="Column4229" dataDxfId="12144"/>
    <tableColumn id="4264" xr3:uid="{AC3626BB-400D-4FFF-AA1C-C1DBC5C6CC85}" name="Column4230" dataDxfId="12143"/>
    <tableColumn id="4265" xr3:uid="{90CAF931-164B-4D33-9B0E-48CCC0C599FA}" name="Column4231" dataDxfId="12142"/>
    <tableColumn id="4266" xr3:uid="{2837B730-22F8-4FAF-97A2-539B6923E911}" name="Column4232" dataDxfId="12141"/>
    <tableColumn id="4267" xr3:uid="{298FF265-6456-437D-BD83-E274342B77C6}" name="Column4233" dataDxfId="12140"/>
    <tableColumn id="4268" xr3:uid="{C0F0B458-F1B3-4ECB-8B6C-11C403F45F51}" name="Column4234" dataDxfId="12139"/>
    <tableColumn id="4269" xr3:uid="{209AEB97-293D-40FA-8689-AD8E621C4378}" name="Column4235" dataDxfId="12138"/>
    <tableColumn id="4270" xr3:uid="{E0C12448-C18F-44C8-ABE3-3E9E4A84B3AF}" name="Column4236" dataDxfId="12137"/>
    <tableColumn id="4271" xr3:uid="{B76AC08E-AB35-4A34-922B-8CF353AC8C6F}" name="Column4237" dataDxfId="12136"/>
    <tableColumn id="4272" xr3:uid="{8C7BA697-6B61-42E5-B409-49EB3976C68C}" name="Column4238" dataDxfId="12135"/>
    <tableColumn id="4273" xr3:uid="{AA03D8B6-D7A0-496C-A343-60461F3D230D}" name="Column4239" dataDxfId="12134"/>
    <tableColumn id="4274" xr3:uid="{FA536792-82DF-43BE-8F0B-D82271F934A5}" name="Column4240" dataDxfId="12133"/>
    <tableColumn id="4275" xr3:uid="{4B26550E-D748-4C84-BAD6-1468C9455DF7}" name="Column4241" dataDxfId="12132"/>
    <tableColumn id="4276" xr3:uid="{C8ABE581-89B7-44F2-B0DA-161D598FB5E3}" name="Column4242" dataDxfId="12131"/>
    <tableColumn id="4277" xr3:uid="{8FC0CF3C-2B6F-4550-B0E9-DA1797ACA6EA}" name="Column4243" dataDxfId="12130"/>
    <tableColumn id="4278" xr3:uid="{D20276EF-77DB-483E-ABBB-82176F7447C6}" name="Column4244" dataDxfId="12129"/>
    <tableColumn id="4279" xr3:uid="{C7B28664-C5D5-459C-80B0-5C8BE918897D}" name="Column4245" dataDxfId="12128"/>
    <tableColumn id="4280" xr3:uid="{65B2291C-C835-4B63-A163-ED3175C1248F}" name="Column4246" dataDxfId="12127"/>
    <tableColumn id="4281" xr3:uid="{FB589305-9D57-4398-B8ED-953A7947CD52}" name="Column4247" dataDxfId="12126"/>
    <tableColumn id="4282" xr3:uid="{43C817F1-6FE5-4156-922E-84FED94EBF0B}" name="Column4248" dataDxfId="12125"/>
    <tableColumn id="4283" xr3:uid="{42C5482F-76E6-4E75-A213-09CBD5D80755}" name="Column4249" dataDxfId="12124"/>
    <tableColumn id="4284" xr3:uid="{FF4F1941-F360-4E6A-9B59-DB41311FCB89}" name="Column4250" dataDxfId="12123"/>
    <tableColumn id="4285" xr3:uid="{A94DBC86-B928-4255-A3D0-63A6622FEE43}" name="Column4251" dataDxfId="12122"/>
    <tableColumn id="4286" xr3:uid="{3FB58C76-EA5D-4252-9FEC-0CF488AE3809}" name="Column4252" dataDxfId="12121"/>
    <tableColumn id="4287" xr3:uid="{CFC64055-BBC1-49C2-A8A4-90BAD18DA77D}" name="Column4253" dataDxfId="12120"/>
    <tableColumn id="4288" xr3:uid="{04EF4701-4765-4CAF-BFB3-B49943120DE2}" name="Column4254" dataDxfId="12119"/>
    <tableColumn id="4289" xr3:uid="{5184CD92-A8EE-4258-81C2-9FC99C782F60}" name="Column4255" dataDxfId="12118"/>
    <tableColumn id="4290" xr3:uid="{59E0B2D5-3F35-46D1-99BB-9DD93578C6B8}" name="Column4256" dataDxfId="12117"/>
    <tableColumn id="4291" xr3:uid="{4E6FE357-BED4-43B6-A26C-2C4912DE804E}" name="Column4257" dataDxfId="12116"/>
    <tableColumn id="4292" xr3:uid="{5D34AC4C-802F-48D1-A3B2-E3FC38F35E2C}" name="Column4258" dataDxfId="12115"/>
    <tableColumn id="4293" xr3:uid="{863C4D8D-2148-4F58-8442-DDD2D9D8FA01}" name="Column4259" dataDxfId="12114"/>
    <tableColumn id="4294" xr3:uid="{FF6D9EEE-C5C3-452A-98BC-984DBF144FBE}" name="Column4260" dataDxfId="12113"/>
    <tableColumn id="4295" xr3:uid="{3E2AD71A-7323-4F0F-9AD7-8F839413CA46}" name="Column4261" dataDxfId="12112"/>
    <tableColumn id="4296" xr3:uid="{DE478DD3-8CE1-45C7-8650-B45B42BE34DA}" name="Column4262" dataDxfId="12111"/>
    <tableColumn id="4297" xr3:uid="{CA4915A9-90E8-435B-AB78-B643AD85F612}" name="Column4263" dataDxfId="12110"/>
    <tableColumn id="4298" xr3:uid="{C76B8930-9CE6-406C-BE53-08324A602110}" name="Column4264" dataDxfId="12109"/>
    <tableColumn id="4299" xr3:uid="{A83EB3A9-8F35-4FAB-9421-5EC6EFF50E7E}" name="Column4265" dataDxfId="12108"/>
    <tableColumn id="4300" xr3:uid="{1348E57B-36CC-422B-8FFF-13FE572AC301}" name="Column4266" dataDxfId="12107"/>
    <tableColumn id="4301" xr3:uid="{848AAB7C-D756-44A6-8C82-47F8C8D0B24B}" name="Column4267" dataDxfId="12106"/>
    <tableColumn id="4302" xr3:uid="{A20780E9-4055-43B9-BB68-628A481BD37A}" name="Column4268" dataDxfId="12105"/>
    <tableColumn id="4303" xr3:uid="{0F1283C1-6127-4088-8A2F-BFBBB47620E8}" name="Column4269" dataDxfId="12104"/>
    <tableColumn id="4304" xr3:uid="{9BFCCA93-41B7-4451-8688-52D1A80A432E}" name="Column4270" dataDxfId="12103"/>
    <tableColumn id="4305" xr3:uid="{385589A7-A14D-4C0D-9708-709AA1273BAD}" name="Column4271" dataDxfId="12102"/>
    <tableColumn id="4306" xr3:uid="{0D3B3462-3D3A-4A19-8552-ED70F70A6F5D}" name="Column4272" dataDxfId="12101"/>
    <tableColumn id="4307" xr3:uid="{C344A50E-6CA4-42CA-95E5-CFB31223D349}" name="Column4273" dataDxfId="12100"/>
    <tableColumn id="4308" xr3:uid="{FEE91ACB-9193-4B51-8322-5E6F16D42B4A}" name="Column4274" dataDxfId="12099"/>
    <tableColumn id="4309" xr3:uid="{85B522B1-029E-483E-8545-A1E53E3171B3}" name="Column4275" dataDxfId="12098"/>
    <tableColumn id="4310" xr3:uid="{16F04D40-3D9F-4530-81BE-34F10B4CE903}" name="Column4276" dataDxfId="12097"/>
    <tableColumn id="4311" xr3:uid="{E1DDF8A6-1D2C-4924-97AA-34DF98238AC0}" name="Column4277" dataDxfId="12096"/>
    <tableColumn id="4312" xr3:uid="{494AE212-73BB-441B-8450-2E81D2D8049F}" name="Column4278" dataDxfId="12095"/>
    <tableColumn id="4313" xr3:uid="{719FAB9F-0B80-4FA8-9EF2-F215AFEF3EDF}" name="Column4279" dataDxfId="12094"/>
    <tableColumn id="4314" xr3:uid="{2521DAE4-7CE4-40C7-8D33-31C81092A927}" name="Column4280" dataDxfId="12093"/>
    <tableColumn id="4315" xr3:uid="{87869A9B-25B4-486A-B0B4-EA5FAAEC90D6}" name="Column4281" dataDxfId="12092"/>
    <tableColumn id="4316" xr3:uid="{1AEA67F6-E470-46E2-B5A6-EE702A41541B}" name="Column4282" dataDxfId="12091"/>
    <tableColumn id="4317" xr3:uid="{55D1EB20-6E27-40B5-8234-C118DFD10C82}" name="Column4283" dataDxfId="12090"/>
    <tableColumn id="4318" xr3:uid="{4FBE0169-71A8-4B5D-BFD4-643CDC10DAC5}" name="Column4284" dataDxfId="12089"/>
    <tableColumn id="4319" xr3:uid="{F9D0BC7B-24DD-4298-ADED-8781EFF99CDD}" name="Column4285" dataDxfId="12088"/>
    <tableColumn id="4320" xr3:uid="{4289FD49-0845-4DF0-B7CC-3AE32C765F85}" name="Column4286" dataDxfId="12087"/>
    <tableColumn id="4321" xr3:uid="{AC60590E-7E0F-4ADA-B12B-9BC285AB3F39}" name="Column4287" dataDxfId="12086"/>
    <tableColumn id="4322" xr3:uid="{B6A643E9-6DBE-4730-B26B-DE566632B1EA}" name="Column4288" dataDxfId="12085"/>
    <tableColumn id="4323" xr3:uid="{8D36838C-1644-48E7-8F0B-B2588D554705}" name="Column4289" dataDxfId="12084"/>
    <tableColumn id="4324" xr3:uid="{2422BAB3-DCEE-43C7-9BDF-BE1B4D18CF02}" name="Column4290" dataDxfId="12083"/>
    <tableColumn id="4325" xr3:uid="{DE1EFCA2-3D71-4A1F-8345-8761719B3E39}" name="Column4291" dataDxfId="12082"/>
    <tableColumn id="4326" xr3:uid="{F1152F69-7438-45B0-AD1B-AA3B21502BF9}" name="Column4292" dataDxfId="12081"/>
    <tableColumn id="4327" xr3:uid="{DE33759F-A81E-4E67-9F1D-88DBF629FD9C}" name="Column4293" dataDxfId="12080"/>
    <tableColumn id="4328" xr3:uid="{7B1E38AE-5B3E-47CD-8E5F-AD946EA556D0}" name="Column4294" dataDxfId="12079"/>
    <tableColumn id="4329" xr3:uid="{52EE5A7F-C87A-4D81-A7D3-C377DFF92AB3}" name="Column4295" dataDxfId="12078"/>
    <tableColumn id="4330" xr3:uid="{AA143F64-767A-4B65-88C9-F3B8D74B7E01}" name="Column4296" dataDxfId="12077"/>
    <tableColumn id="4331" xr3:uid="{83C7ECDA-00E2-49F7-8A4B-1152C5C52B4A}" name="Column4297" dataDxfId="12076"/>
    <tableColumn id="4332" xr3:uid="{D062A2E2-7D11-4A89-BA48-9BAC6CD94AA7}" name="Column4298" dataDxfId="12075"/>
    <tableColumn id="4333" xr3:uid="{764223C6-1D33-4E41-A7C9-4B04C630A9D2}" name="Column4299" dataDxfId="12074"/>
    <tableColumn id="4334" xr3:uid="{E5CE0098-10AB-4A40-AC43-136982160320}" name="Column4300" dataDxfId="12073"/>
    <tableColumn id="4335" xr3:uid="{03DA608D-F045-4698-ACF5-7B8ECEE79683}" name="Column4301" dataDxfId="12072"/>
    <tableColumn id="4336" xr3:uid="{ABFE7B50-7197-4D2F-A944-3F67A577DBEC}" name="Column4302" dataDxfId="12071"/>
    <tableColumn id="4337" xr3:uid="{4BB6CF1B-7F19-42CA-AA30-D87237C0234B}" name="Column4303" dataDxfId="12070"/>
    <tableColumn id="4338" xr3:uid="{8A7107DD-0699-49E5-8194-25EB7905AA5C}" name="Column4304" dataDxfId="12069"/>
    <tableColumn id="4339" xr3:uid="{C5B3D244-EBA3-4A5E-950A-EBBC143D0E72}" name="Column4305" dataDxfId="12068"/>
    <tableColumn id="4340" xr3:uid="{83F8D067-B834-4D57-9653-254C55427046}" name="Column4306" dataDxfId="12067"/>
    <tableColumn id="4341" xr3:uid="{0C652896-EBBB-4CF6-977F-AFF44733128E}" name="Column4307" dataDxfId="12066"/>
    <tableColumn id="4342" xr3:uid="{93C88A3A-E019-4FAB-BEC4-B094A7D50B1D}" name="Column4308" dataDxfId="12065"/>
    <tableColumn id="4343" xr3:uid="{93B3E222-D69C-4544-A792-1A7B895D54ED}" name="Column4309" dataDxfId="12064"/>
    <tableColumn id="4344" xr3:uid="{A08B8CF0-B27B-46D7-96A3-3FBE2AC21F18}" name="Column4310" dataDxfId="12063"/>
    <tableColumn id="4345" xr3:uid="{961A1C95-957C-4610-B057-51E62D0F876C}" name="Column4311" dataDxfId="12062"/>
    <tableColumn id="4346" xr3:uid="{05573F90-5389-4932-91D5-1040C6E27D7B}" name="Column4312" dataDxfId="12061"/>
    <tableColumn id="4347" xr3:uid="{C2AFAA13-77D3-433A-97C3-955B9EBA3A2C}" name="Column4313" dataDxfId="12060"/>
    <tableColumn id="4348" xr3:uid="{30CF6ADC-E484-4A9D-882B-2D37359C69B7}" name="Column4314" dataDxfId="12059"/>
    <tableColumn id="4349" xr3:uid="{079FE820-2361-482A-8140-2D0934E2400B}" name="Column4315" dataDxfId="12058"/>
    <tableColumn id="4350" xr3:uid="{3BC9FC1C-87BC-41A3-9FE5-2D70408D8B93}" name="Column4316" dataDxfId="12057"/>
    <tableColumn id="4351" xr3:uid="{0D074A93-D9D2-46B5-AD4B-0EB05C48559A}" name="Column4317" dataDxfId="12056"/>
    <tableColumn id="4352" xr3:uid="{E57A4DB1-722A-457B-A389-8758B8F41D60}" name="Column4318" dataDxfId="12055"/>
    <tableColumn id="4353" xr3:uid="{9431DB72-461B-4778-BC8B-F22E98F3544D}" name="Column4319" dataDxfId="12054"/>
    <tableColumn id="4354" xr3:uid="{5EC4E84B-0AAB-4075-A2A7-9C258A00BE8B}" name="Column4320" dataDxfId="12053"/>
    <tableColumn id="4355" xr3:uid="{9E622F68-705E-430F-ACE9-49FFE930EC8F}" name="Column4321" dataDxfId="12052"/>
    <tableColumn id="4356" xr3:uid="{75B5A55E-6C18-4425-AA52-EDCF5A3427BC}" name="Column4322" dataDxfId="12051"/>
    <tableColumn id="4357" xr3:uid="{BB28F7F5-B4A4-41B8-9BC6-4F383892AC1A}" name="Column4323" dataDxfId="12050"/>
    <tableColumn id="4358" xr3:uid="{B1E1F17B-407F-45F6-A270-E7172B7A10C5}" name="Column4324" dataDxfId="12049"/>
    <tableColumn id="4359" xr3:uid="{AA9B5B33-A3FF-4FB1-B2C8-25FE5C7CDAD8}" name="Column4325" dataDxfId="12048"/>
    <tableColumn id="4360" xr3:uid="{DFA011F5-6485-4A9B-AA38-496BF49963D0}" name="Column4326" dataDxfId="12047"/>
    <tableColumn id="4361" xr3:uid="{4F342757-FF94-44F6-B578-D12C970D3E79}" name="Column4327" dataDxfId="12046"/>
    <tableColumn id="4362" xr3:uid="{DCDAA2FC-7994-4891-961E-8D3E6523FA9D}" name="Column4328" dataDxfId="12045"/>
    <tableColumn id="4363" xr3:uid="{9D6048CF-230A-4AD7-BCE6-733ED5782790}" name="Column4329" dataDxfId="12044"/>
    <tableColumn id="4364" xr3:uid="{926284CC-661D-4498-8F03-13C3CE9A9E7E}" name="Column4330" dataDxfId="12043"/>
    <tableColumn id="4365" xr3:uid="{B4F36306-81A7-4A2B-B23D-4BC6F9D4D8DB}" name="Column4331" dataDxfId="12042"/>
    <tableColumn id="4366" xr3:uid="{8FA713E0-472E-49FB-92EA-58CCFE91287B}" name="Column4332" dataDxfId="12041"/>
    <tableColumn id="4367" xr3:uid="{D3281972-80AC-4D83-8CDD-DA9776B394A4}" name="Column4333" dataDxfId="12040"/>
    <tableColumn id="4368" xr3:uid="{E026E2AC-F017-4792-8BB1-0C90684B01E8}" name="Column4334" dataDxfId="12039"/>
    <tableColumn id="4369" xr3:uid="{13EF11E0-DAC7-4992-B50C-4FF58C1B1F06}" name="Column4335" dataDxfId="12038"/>
    <tableColumn id="4370" xr3:uid="{142BB8CB-F9D0-48AF-837D-B21CFD461CC7}" name="Column4336" dataDxfId="12037"/>
    <tableColumn id="4371" xr3:uid="{DC1E32C8-8890-4065-8BAE-7BFE4AA6D7E6}" name="Column4337" dataDxfId="12036"/>
    <tableColumn id="4372" xr3:uid="{E1C994F5-2C83-4D42-9E70-A497D3846BD1}" name="Column4338" dataDxfId="12035"/>
    <tableColumn id="4373" xr3:uid="{F07EC604-88C5-430D-8335-68CEA25B092B}" name="Column4339" dataDxfId="12034"/>
    <tableColumn id="4374" xr3:uid="{E94D776E-9ABD-4513-A4D2-1185579300FF}" name="Column4340" dataDxfId="12033"/>
    <tableColumn id="4375" xr3:uid="{7F8C0BD6-5A7D-4348-8D2C-BA29EF48A561}" name="Column4341" dataDxfId="12032"/>
    <tableColumn id="4376" xr3:uid="{950EA6F6-4762-418D-B24F-3C00B45AEDA9}" name="Column4342" dataDxfId="12031"/>
    <tableColumn id="4377" xr3:uid="{8D8F8962-84A7-48B7-AD78-6DBCEA93E0F0}" name="Column4343" dataDxfId="12030"/>
    <tableColumn id="4378" xr3:uid="{9C7B6D6B-BFF2-4FEB-9250-E0A6114D302D}" name="Column4344" dataDxfId="12029"/>
    <tableColumn id="4379" xr3:uid="{993356D8-9B4B-4346-A128-7AEC247F7EAA}" name="Column4345" dataDxfId="12028"/>
    <tableColumn id="4380" xr3:uid="{981315F1-1741-4AA2-930A-F5699C605548}" name="Column4346" dataDxfId="12027"/>
    <tableColumn id="4381" xr3:uid="{F23A62F6-ED28-40F4-BE73-AB1BDD72A95E}" name="Column4347" dataDxfId="12026"/>
    <tableColumn id="4382" xr3:uid="{1C4E32D1-3457-4143-867A-2DF5EB7556DE}" name="Column4348" dataDxfId="12025"/>
    <tableColumn id="4383" xr3:uid="{6A505DFB-78BC-4C20-BD7C-1AC409224DF6}" name="Column4349" dataDxfId="12024"/>
    <tableColumn id="4384" xr3:uid="{D4CC30F8-7460-4C2C-9494-B29255D87846}" name="Column4350" dataDxfId="12023"/>
    <tableColumn id="4385" xr3:uid="{D7644754-7EAA-4A0D-87BF-0AB4370F2EE7}" name="Column4351" dataDxfId="12022"/>
    <tableColumn id="4386" xr3:uid="{F6B76AEA-7AAB-4AB4-9DCF-6BD3A19AE015}" name="Column4352" dataDxfId="12021"/>
    <tableColumn id="4387" xr3:uid="{A6B1BD54-ABE1-4EEB-A7B7-C1110CE82038}" name="Column4353" dataDxfId="12020"/>
    <tableColumn id="4388" xr3:uid="{B854F733-C3F2-451F-98D5-43294A45C0AF}" name="Column4354" dataDxfId="12019"/>
    <tableColumn id="4389" xr3:uid="{844B7CF3-BFF3-48BC-A78E-402D376F4CB2}" name="Column4355" dataDxfId="12018"/>
    <tableColumn id="4390" xr3:uid="{56D98708-81E6-45C0-A302-340B4EB9515D}" name="Column4356" dataDxfId="12017"/>
    <tableColumn id="4391" xr3:uid="{D1670755-5978-47D8-97F1-AE362CDA5C3B}" name="Column4357" dataDxfId="12016"/>
    <tableColumn id="4392" xr3:uid="{50D4EB36-2294-4BFF-BBBD-A081DB3308E0}" name="Column4358" dataDxfId="12015"/>
    <tableColumn id="4393" xr3:uid="{203E11F0-000E-49CA-8113-6151AEA35519}" name="Column4359" dataDxfId="12014"/>
    <tableColumn id="4394" xr3:uid="{41021CAB-20B7-4963-A9D0-0D756768A69B}" name="Column4360" dataDxfId="12013"/>
    <tableColumn id="4395" xr3:uid="{990516E9-CB19-45EB-A032-1A8C12933539}" name="Column4361" dataDxfId="12012"/>
    <tableColumn id="4396" xr3:uid="{E3C890EA-7D8A-4E81-BA58-F7047B74F6DA}" name="Column4362" dataDxfId="12011"/>
    <tableColumn id="4397" xr3:uid="{E718756D-E98A-42CB-9C81-86882881495C}" name="Column4363" dataDxfId="12010"/>
    <tableColumn id="4398" xr3:uid="{A1B1AD43-BA6D-4D99-9495-A652D3EBE823}" name="Column4364" dataDxfId="12009"/>
    <tableColumn id="4399" xr3:uid="{1DAF4B7E-9FAD-4C5E-B52E-C27FC632F724}" name="Column4365" dataDxfId="12008"/>
    <tableColumn id="4400" xr3:uid="{694C5552-610D-441B-B94B-2F280CAF4744}" name="Column4366" dataDxfId="12007"/>
    <tableColumn id="4401" xr3:uid="{EB5BFADB-FB55-411A-AB5D-00A40016476B}" name="Column4367" dataDxfId="12006"/>
    <tableColumn id="4402" xr3:uid="{924E55B3-9BBB-47FA-B49F-3B5B126EABF0}" name="Column4368" dataDxfId="12005"/>
    <tableColumn id="4403" xr3:uid="{1F6144A9-79B3-4FBE-8423-77F7FAAE8212}" name="Column4369" dataDxfId="12004"/>
    <tableColumn id="4404" xr3:uid="{2116D7A7-0210-4E89-9F82-879F710E702A}" name="Column4370" dataDxfId="12003"/>
    <tableColumn id="4405" xr3:uid="{285ABAF7-B114-4858-B034-2722440C63D3}" name="Column4371" dataDxfId="12002"/>
    <tableColumn id="4406" xr3:uid="{485BB05D-2139-4E30-96F3-3B9312E2C5FA}" name="Column4372" dataDxfId="12001"/>
    <tableColumn id="4407" xr3:uid="{E320144A-C363-4294-BBA2-817F8E2F317F}" name="Column4373" dataDxfId="12000"/>
    <tableColumn id="4408" xr3:uid="{68DAD91A-3BF6-44E8-AB97-930BD551F9BE}" name="Column4374" dataDxfId="11999"/>
    <tableColumn id="4409" xr3:uid="{5D12E7D5-7A5B-43CC-BE37-FC963E83113E}" name="Column4375" dataDxfId="11998"/>
    <tableColumn id="4410" xr3:uid="{2C2B158B-D3DF-4B53-B314-B0E35D631D25}" name="Column4376" dataDxfId="11997"/>
    <tableColumn id="4411" xr3:uid="{55111AA4-72FC-4397-AE32-C7413E06CA0F}" name="Column4377" dataDxfId="11996"/>
    <tableColumn id="4412" xr3:uid="{61FFD3D0-2ABC-4402-9AE2-FFF06A4B582A}" name="Column4378" dataDxfId="11995"/>
    <tableColumn id="4413" xr3:uid="{9F6E0147-8EB8-4DCE-B91B-72E694161855}" name="Column4379" dataDxfId="11994"/>
    <tableColumn id="4414" xr3:uid="{2E93A2B3-66C8-405A-89CA-10BFADC3A868}" name="Column4380" dataDxfId="11993"/>
    <tableColumn id="4415" xr3:uid="{AF247255-54F3-4A30-8EA3-A193377E4612}" name="Column4381" dataDxfId="11992"/>
    <tableColumn id="4416" xr3:uid="{235189E1-2D3C-48AE-BD7A-674D54E06156}" name="Column4382" dataDxfId="11991"/>
    <tableColumn id="4417" xr3:uid="{E25CD28D-BB9C-4B02-BF4F-B53D38C19A1E}" name="Column4383" dataDxfId="11990"/>
    <tableColumn id="4418" xr3:uid="{1CFE0D29-09CF-4955-A2EA-A732000C00FB}" name="Column4384" dataDxfId="11989"/>
    <tableColumn id="4419" xr3:uid="{4365132D-AF16-40AC-A12B-741E8760025D}" name="Column4385" dataDxfId="11988"/>
    <tableColumn id="4420" xr3:uid="{324562F6-BA8B-435B-8E6F-5D0CAF4A9DB0}" name="Column4386" dataDxfId="11987"/>
    <tableColumn id="4421" xr3:uid="{DC54BAD9-FF39-4FD7-AF05-4EDC5C01A8DE}" name="Column4387" dataDxfId="11986"/>
    <tableColumn id="4422" xr3:uid="{41B32DE9-19A5-44C4-98AB-46AE225CC424}" name="Column4388" dataDxfId="11985"/>
    <tableColumn id="4423" xr3:uid="{512AED0F-7D25-411B-A6BC-4431996DCF88}" name="Column4389" dataDxfId="11984"/>
    <tableColumn id="4424" xr3:uid="{FBC57EF7-26CA-4338-82A8-CDAB5D74EAE5}" name="Column4390" dataDxfId="11983"/>
    <tableColumn id="4425" xr3:uid="{17956BA4-41CD-4870-83F3-5F215BEF6072}" name="Column4391" dataDxfId="11982"/>
    <tableColumn id="4426" xr3:uid="{7B014F31-8B6C-4703-80F2-9E955C53EBC8}" name="Column4392" dataDxfId="11981"/>
    <tableColumn id="4427" xr3:uid="{A95DA15B-9085-434B-946C-99DC230AD724}" name="Column4393" dataDxfId="11980"/>
    <tableColumn id="4428" xr3:uid="{3914D57E-BC1A-4F14-9BCB-9ED1C63B3403}" name="Column4394" dataDxfId="11979"/>
    <tableColumn id="4429" xr3:uid="{2DB9E4F3-0E15-41D4-AA66-71047787B26F}" name="Column4395" dataDxfId="11978"/>
    <tableColumn id="4430" xr3:uid="{412FDE0C-57ED-4030-AAD7-48FFB5B98DC1}" name="Column4396" dataDxfId="11977"/>
    <tableColumn id="4431" xr3:uid="{7B9149A5-58B9-4648-A205-875EFE3144E5}" name="Column4397" dataDxfId="11976"/>
    <tableColumn id="4432" xr3:uid="{B2FFB223-BC75-496E-93AE-FB147FC79FDF}" name="Column4398" dataDxfId="11975"/>
    <tableColumn id="4433" xr3:uid="{0B21C6DD-8613-4265-AC11-53CE3DE11CF6}" name="Column4399" dataDxfId="11974"/>
    <tableColumn id="4434" xr3:uid="{2C33F6DC-4AB1-4A6A-9C4D-B8726522C8CE}" name="Column4400" dataDxfId="11973"/>
    <tableColumn id="4435" xr3:uid="{E0EE723A-FFE7-4F54-9572-5F4FF1F578E2}" name="Column4401" dataDxfId="11972"/>
    <tableColumn id="4436" xr3:uid="{A2DEC71D-11FD-451B-8554-9F47DB5C6A18}" name="Column4402" dataDxfId="11971"/>
    <tableColumn id="4437" xr3:uid="{DB766790-3CCD-4780-89C2-7F5C1E933065}" name="Column4403" dataDxfId="11970"/>
    <tableColumn id="4438" xr3:uid="{D6470BB9-B7B9-4840-AB0B-D48839C67A2A}" name="Column4404" dataDxfId="11969"/>
    <tableColumn id="4439" xr3:uid="{4E6155D7-07C6-4418-84E0-0FA725EC24B5}" name="Column4405" dataDxfId="11968"/>
    <tableColumn id="4440" xr3:uid="{F981A18B-16E5-4EA1-AC5B-5637D8716596}" name="Column4406" dataDxfId="11967"/>
    <tableColumn id="4441" xr3:uid="{D4CE2F66-1C3C-4738-8851-CEA5BA9735A7}" name="Column4407" dataDxfId="11966"/>
    <tableColumn id="4442" xr3:uid="{3690C618-7233-46E2-AE12-C5936AD758B9}" name="Column4408" dataDxfId="11965"/>
    <tableColumn id="4443" xr3:uid="{59490EAF-189D-499E-B1A3-50D4880C21AC}" name="Column4409" dataDxfId="11964"/>
    <tableColumn id="4444" xr3:uid="{017368BC-3ECB-42DA-9873-4358A95D3287}" name="Column4410" dataDxfId="11963"/>
    <tableColumn id="4445" xr3:uid="{5CC40E7F-5F8D-4954-99C0-59A21DB969D6}" name="Column4411" dataDxfId="11962"/>
    <tableColumn id="4446" xr3:uid="{472FBDF1-8BF4-4020-BB5A-19B3715794B9}" name="Column4412" dataDxfId="11961"/>
    <tableColumn id="4447" xr3:uid="{21CC5AAF-D9DC-4991-BB86-CCE3F8892CB6}" name="Column4413" dataDxfId="11960"/>
    <tableColumn id="4448" xr3:uid="{EA3F3D2A-F363-4947-8A4F-2E25FC086A4D}" name="Column4414" dataDxfId="11959"/>
    <tableColumn id="4449" xr3:uid="{C44D1678-EA92-4EA3-90EA-EAE8D563DAFC}" name="Column4415" dataDxfId="11958"/>
    <tableColumn id="4450" xr3:uid="{6BC8836D-851D-4738-B4E2-7E11FB09478E}" name="Column4416" dataDxfId="11957"/>
    <tableColumn id="4451" xr3:uid="{E2CA894D-4866-47E7-BFB4-CB5CFA3F3AF1}" name="Column4417" dataDxfId="11956"/>
    <tableColumn id="4452" xr3:uid="{FD9A4FFC-46C8-43E7-BB50-F9205CD1855D}" name="Column4418" dataDxfId="11955"/>
    <tableColumn id="4453" xr3:uid="{D0D093B5-6DDE-4B5F-A1EA-1CA8C37D160C}" name="Column4419" dataDxfId="11954"/>
    <tableColumn id="4454" xr3:uid="{1657BDBD-3805-4A29-8714-1411314CEECA}" name="Column4420" dataDxfId="11953"/>
    <tableColumn id="4455" xr3:uid="{D0CDC71E-531D-42E9-95E9-60116BCBCB66}" name="Column4421" dataDxfId="11952"/>
    <tableColumn id="4456" xr3:uid="{8C350B33-AF50-487A-910C-819A7655D934}" name="Column4422" dataDxfId="11951"/>
    <tableColumn id="4457" xr3:uid="{E6C2C9E2-2674-4BB6-AC33-B791E7A5F5DE}" name="Column4423" dataDxfId="11950"/>
    <tableColumn id="4458" xr3:uid="{4598A369-84CA-4C3B-9789-453446A3AF2B}" name="Column4424" dataDxfId="11949"/>
    <tableColumn id="4459" xr3:uid="{AF069A5F-4DD5-440E-AC27-1104CA5AC87D}" name="Column4425" dataDxfId="11948"/>
    <tableColumn id="4460" xr3:uid="{87C31E18-7241-4AE8-810F-A0E5C101AB25}" name="Column4426" dataDxfId="11947"/>
    <tableColumn id="4461" xr3:uid="{8F771402-92BF-45BA-AA73-A867E656416B}" name="Column4427" dataDxfId="11946"/>
    <tableColumn id="4462" xr3:uid="{90CBB657-1E7D-42EC-A7C1-B4D47F625C32}" name="Column4428" dataDxfId="11945"/>
    <tableColumn id="4463" xr3:uid="{0126B9FE-EC3E-4FE5-AC5D-F0A2D845B207}" name="Column4429" dataDxfId="11944"/>
    <tableColumn id="4464" xr3:uid="{83936D1B-147F-4A34-85ED-7D5B36820FD3}" name="Column4430" dataDxfId="11943"/>
    <tableColumn id="4465" xr3:uid="{5D7B9DF0-21C9-4DD9-B924-29DCC0755243}" name="Column4431" dataDxfId="11942"/>
    <tableColumn id="4466" xr3:uid="{759B8741-0B2E-4F70-86E8-247A8DA6D141}" name="Column4432" dataDxfId="11941"/>
    <tableColumn id="4467" xr3:uid="{23460D11-7702-4CCF-81C9-8D8AFDD93182}" name="Column4433" dataDxfId="11940"/>
    <tableColumn id="4468" xr3:uid="{DF2F77F0-980D-4ED2-BC4F-773B43FE99FD}" name="Column4434" dataDxfId="11939"/>
    <tableColumn id="4469" xr3:uid="{559BAC15-15EF-4EC2-B796-6DA384C5376B}" name="Column4435" dataDxfId="11938"/>
    <tableColumn id="4470" xr3:uid="{EF6892C9-BBE9-4EB6-B089-4C5548073231}" name="Column4436" dataDxfId="11937"/>
    <tableColumn id="4471" xr3:uid="{9DA0610C-592C-4962-A2BD-A4C7ECB64922}" name="Column4437" dataDxfId="11936"/>
    <tableColumn id="4472" xr3:uid="{4457B95C-E646-48B8-9446-17AD10DC6BDB}" name="Column4438" dataDxfId="11935"/>
    <tableColumn id="4473" xr3:uid="{7F7ECFD6-3C72-4E34-AA30-1E7A90B11A50}" name="Column4439" dataDxfId="11934"/>
    <tableColumn id="4474" xr3:uid="{EB8BFDB5-88CE-4881-B7B3-CD2A30088B36}" name="Column4440" dataDxfId="11933"/>
    <tableColumn id="4475" xr3:uid="{0DF4880E-61C2-43A5-92F5-9050F9354B79}" name="Column4441" dataDxfId="11932"/>
    <tableColumn id="4476" xr3:uid="{E623F3E8-DA8F-4EB9-A489-F78601BC4DB4}" name="Column4442" dataDxfId="11931"/>
    <tableColumn id="4477" xr3:uid="{548D95E5-2D0A-4F18-A071-DEDA28CCE2ED}" name="Column4443" dataDxfId="11930"/>
    <tableColumn id="4478" xr3:uid="{AB871650-98F2-4BDF-9085-434D1D6A3987}" name="Column4444" dataDxfId="11929"/>
    <tableColumn id="4479" xr3:uid="{F7120DBD-200B-4F83-8226-3E79DC115144}" name="Column4445" dataDxfId="11928"/>
    <tableColumn id="4480" xr3:uid="{714C9E3A-4455-44FF-9B70-502DEE736B9D}" name="Column4446" dataDxfId="11927"/>
    <tableColumn id="4481" xr3:uid="{29E17C0D-C83B-4C1E-AD1E-27F65CF82FC5}" name="Column4447" dataDxfId="11926"/>
    <tableColumn id="4482" xr3:uid="{1A121EAA-84E9-4245-819C-FDFC60F9B0CB}" name="Column4448" dataDxfId="11925"/>
    <tableColumn id="4483" xr3:uid="{0B94F2DE-6BA3-45B3-855C-47F027448368}" name="Column4449" dataDxfId="11924"/>
    <tableColumn id="4484" xr3:uid="{DAAF94BE-2328-45ED-A955-F4B544B66FD6}" name="Column4450" dataDxfId="11923"/>
    <tableColumn id="4485" xr3:uid="{38C40CB5-A3CF-400D-80FB-67CD402064FB}" name="Column4451" dataDxfId="11922"/>
    <tableColumn id="4486" xr3:uid="{1A58A4D6-D8F4-466B-B3F1-2329A8AA3A88}" name="Column4452" dataDxfId="11921"/>
    <tableColumn id="4487" xr3:uid="{7B15E121-7AFB-4182-A29A-71D0DF571F8F}" name="Column4453" dataDxfId="11920"/>
    <tableColumn id="4488" xr3:uid="{945788A9-5057-43BC-BA57-5B3581E411AB}" name="Column4454" dataDxfId="11919"/>
    <tableColumn id="4489" xr3:uid="{7AC0D427-94C1-4FA4-902C-AE9F88873EB6}" name="Column4455" dataDxfId="11918"/>
    <tableColumn id="4490" xr3:uid="{55234C30-1E95-4C4C-AA5E-F3BB381F64F5}" name="Column4456" dataDxfId="11917"/>
    <tableColumn id="4491" xr3:uid="{D6FEB622-E332-459D-B6E4-F41460F6768B}" name="Column4457" dataDxfId="11916"/>
    <tableColumn id="4492" xr3:uid="{8EB21075-5B30-4035-BFA4-C352E0498303}" name="Column4458" dataDxfId="11915"/>
    <tableColumn id="4493" xr3:uid="{C60D2F1B-C48D-42DB-91E8-1B96ECB32D01}" name="Column4459" dataDxfId="11914"/>
    <tableColumn id="4494" xr3:uid="{23879235-1BE7-474D-B4EA-F7D5BE246484}" name="Column4460" dataDxfId="11913"/>
    <tableColumn id="4495" xr3:uid="{3C41AA80-CDF5-4C11-AB85-A827291CF270}" name="Column4461" dataDxfId="11912"/>
    <tableColumn id="4496" xr3:uid="{9AB47065-B4D5-4BB1-B4C5-4C9D066F8A63}" name="Column4462" dataDxfId="11911"/>
    <tableColumn id="4497" xr3:uid="{2351F996-E80D-4355-BB42-DEC85B3F7EFA}" name="Column4463" dataDxfId="11910"/>
    <tableColumn id="4498" xr3:uid="{7AC893DD-CAC3-4670-80AF-D5A9CF80D91E}" name="Column4464" dataDxfId="11909"/>
    <tableColumn id="4499" xr3:uid="{1606DFD2-02CF-4C2B-8F9B-5CE3EE40F3E5}" name="Column4465" dataDxfId="11908"/>
    <tableColumn id="4500" xr3:uid="{2343F103-976C-4A8B-B227-0E8493384DF3}" name="Column4466" dataDxfId="11907"/>
    <tableColumn id="4501" xr3:uid="{0585BF5A-C8C5-4BCC-BF71-0015B9E9C161}" name="Column4467" dataDxfId="11906"/>
    <tableColumn id="4502" xr3:uid="{6AB0C2E7-B3D7-405D-9D0A-3DCB2B8A733F}" name="Column4468" dataDxfId="11905"/>
    <tableColumn id="4503" xr3:uid="{25FD2F9F-582D-4AA8-A9FC-8EC163475E4A}" name="Column4469" dataDxfId="11904"/>
    <tableColumn id="4504" xr3:uid="{71D685EE-A8FB-4080-B72A-70DA27103723}" name="Column4470" dataDxfId="11903"/>
    <tableColumn id="4505" xr3:uid="{22AF52C5-7D10-4CAB-9C29-D8F0DCFFB44F}" name="Column4471" dataDxfId="11902"/>
    <tableColumn id="4506" xr3:uid="{B8B9FA33-332E-4B9F-BBC6-13D14B366986}" name="Column4472" dataDxfId="11901"/>
    <tableColumn id="4507" xr3:uid="{A75CBB75-942A-4C8A-B1B7-2D9A8B34EB97}" name="Column4473" dataDxfId="11900"/>
    <tableColumn id="4508" xr3:uid="{079BF390-7D28-4540-9928-DC63601E63FE}" name="Column4474" dataDxfId="11899"/>
    <tableColumn id="4509" xr3:uid="{3F698933-AB57-4A78-AAEB-9C66325735C5}" name="Column4475" dataDxfId="11898"/>
    <tableColumn id="4510" xr3:uid="{44E28F59-8145-4398-B418-BDAAF420405B}" name="Column4476" dataDxfId="11897"/>
    <tableColumn id="4511" xr3:uid="{7AB810FE-A288-44DF-BF08-225C13951D5B}" name="Column4477" dataDxfId="11896"/>
    <tableColumn id="4512" xr3:uid="{8CD26E55-8622-4106-A225-DB3D2A5DB3A6}" name="Column4478" dataDxfId="11895"/>
    <tableColumn id="4513" xr3:uid="{360288CB-C414-4A63-9FA1-BBE9018C8D2B}" name="Column4479" dataDxfId="11894"/>
    <tableColumn id="4514" xr3:uid="{E30ACE7A-DB10-4833-B5C5-A8024671E1A6}" name="Column4480" dataDxfId="11893"/>
    <tableColumn id="4515" xr3:uid="{3D9D0F56-AF55-47BE-86B1-AAC478728EF4}" name="Column4481" dataDxfId="11892"/>
    <tableColumn id="4516" xr3:uid="{FD4B074C-584C-4E9C-AA3F-9CCB9367B367}" name="Column4482" dataDxfId="11891"/>
    <tableColumn id="4517" xr3:uid="{74401156-C7AA-4522-83CA-70559B44D352}" name="Column4483" dataDxfId="11890"/>
    <tableColumn id="4518" xr3:uid="{3F0F0268-D760-467E-B173-C000E1B10249}" name="Column4484" dataDxfId="11889"/>
    <tableColumn id="4519" xr3:uid="{42E598F4-B714-437B-9DB8-7557A4557327}" name="Column4485" dataDxfId="11888"/>
    <tableColumn id="4520" xr3:uid="{4D21F809-EF5B-4DA7-8D90-E274AA492F54}" name="Column4486" dataDxfId="11887"/>
    <tableColumn id="4521" xr3:uid="{701260C4-12E2-4AA0-B32C-9C8F263DBED2}" name="Column4487" dataDxfId="11886"/>
    <tableColumn id="4522" xr3:uid="{E99FE324-0871-4277-B697-885C7AC3FC0A}" name="Column4488" dataDxfId="11885"/>
    <tableColumn id="4523" xr3:uid="{FFDEE4EA-0A50-4333-B8F4-98AB52D65B9A}" name="Column4489" dataDxfId="11884"/>
    <tableColumn id="4524" xr3:uid="{9CF566F7-7B7D-48C6-B42E-5E804EE2A7A8}" name="Column4490" dataDxfId="11883"/>
    <tableColumn id="4525" xr3:uid="{B35B9EE4-8278-47B5-A9D5-0B15A89573E9}" name="Column4491" dataDxfId="11882"/>
    <tableColumn id="4526" xr3:uid="{AFE985B3-DB8E-4437-9DDC-582A1A3CC771}" name="Column4492" dataDxfId="11881"/>
    <tableColumn id="4527" xr3:uid="{FAF70070-2668-41E3-9E3B-29782B04E689}" name="Column4493" dataDxfId="11880"/>
    <tableColumn id="4528" xr3:uid="{F4C8CAEA-DCDB-4FD5-9674-6C0C8A321899}" name="Column4494" dataDxfId="11879"/>
    <tableColumn id="4529" xr3:uid="{F867A936-BBD8-4D91-B845-F85CC76BEABB}" name="Column4495" dataDxfId="11878"/>
    <tableColumn id="4530" xr3:uid="{227A22F5-23B4-42A5-9D5B-C1031136839E}" name="Column4496" dataDxfId="11877"/>
    <tableColumn id="4531" xr3:uid="{015DE448-3075-4D23-97F0-8D3FCFA51872}" name="Column4497" dataDxfId="11876"/>
    <tableColumn id="4532" xr3:uid="{07BF1104-0DDA-4187-88EE-E318999A3886}" name="Column4498" dataDxfId="11875"/>
    <tableColumn id="4533" xr3:uid="{44511F37-D210-46B2-88EB-136877852B92}" name="Column4499" dataDxfId="11874"/>
    <tableColumn id="4534" xr3:uid="{FB62BE59-B35E-4852-A616-76F855666019}" name="Column4500" dataDxfId="11873"/>
    <tableColumn id="4535" xr3:uid="{EC63DBC7-25D2-42E6-B9F2-07900F24F30C}" name="Column4501" dataDxfId="11872"/>
    <tableColumn id="4536" xr3:uid="{DB8BD7CE-27BF-4FE8-8FA0-44439E33192D}" name="Column4502" dataDxfId="11871"/>
    <tableColumn id="4537" xr3:uid="{0FFD7D15-79A4-491D-8241-2CB1BD0D7170}" name="Column4503" dataDxfId="11870"/>
    <tableColumn id="4538" xr3:uid="{0F7EBB84-0C1B-4F47-9BD0-636299D7F084}" name="Column4504" dataDxfId="11869"/>
    <tableColumn id="4539" xr3:uid="{AB520119-3CE3-44EE-8580-E56135072AAC}" name="Column4505" dataDxfId="11868"/>
    <tableColumn id="4540" xr3:uid="{251D2153-6BF8-4143-9B57-7B11881A8B01}" name="Column4506" dataDxfId="11867"/>
    <tableColumn id="4541" xr3:uid="{C82C7ED9-B6D3-4062-98DE-FE232F6F4AE3}" name="Column4507" dataDxfId="11866"/>
    <tableColumn id="4542" xr3:uid="{35190190-6719-4A68-A881-78039FD199EA}" name="Column4508" dataDxfId="11865"/>
    <tableColumn id="4543" xr3:uid="{87834531-FF73-4D41-AD7D-90A7DB7845BC}" name="Column4509" dataDxfId="11864"/>
    <tableColumn id="4544" xr3:uid="{7644F78A-B441-4D01-884B-ED5BF6991FC5}" name="Column4510" dataDxfId="11863"/>
    <tableColumn id="4545" xr3:uid="{7E47037A-5295-4913-AEE6-A28109B0BF57}" name="Column4511" dataDxfId="11862"/>
    <tableColumn id="4546" xr3:uid="{F44DC3F9-34F4-4ED1-9517-565CDAD7A1F4}" name="Column4512" dataDxfId="11861"/>
    <tableColumn id="4547" xr3:uid="{02B48B03-A7BD-433D-9AF2-E70C0D63310B}" name="Column4513" dataDxfId="11860"/>
    <tableColumn id="4548" xr3:uid="{F9D9CC6F-BA0C-4D65-809B-AB6FD6DF9A40}" name="Column4514" dataDxfId="11859"/>
    <tableColumn id="4549" xr3:uid="{9A1D8D90-263F-4AF4-A1E9-266CC05A2080}" name="Column4515" dataDxfId="11858"/>
    <tableColumn id="4550" xr3:uid="{C34327F4-7742-464B-BBED-877B9D6F83EE}" name="Column4516" dataDxfId="11857"/>
    <tableColumn id="4551" xr3:uid="{4C648D66-4871-4D06-90C3-CDD4090A94DA}" name="Column4517" dataDxfId="11856"/>
    <tableColumn id="4552" xr3:uid="{668376F7-F3CB-48A8-A173-84D920B4B873}" name="Column4518" dataDxfId="11855"/>
    <tableColumn id="4553" xr3:uid="{5E58B18B-CD9D-4EB5-A277-FA38892CC884}" name="Column4519" dataDxfId="11854"/>
    <tableColumn id="4554" xr3:uid="{C14A70C9-D0B8-479C-8BA0-DBB522851052}" name="Column4520" dataDxfId="11853"/>
    <tableColumn id="4555" xr3:uid="{E736E094-B6EB-4D82-B68C-534D616BE0D0}" name="Column4521" dataDxfId="11852"/>
    <tableColumn id="4556" xr3:uid="{FDEF149C-AC0F-45C4-A2FA-838AB3F7D8DE}" name="Column4522" dataDxfId="11851"/>
    <tableColumn id="4557" xr3:uid="{3B93C6E1-0BCC-4A9B-A509-2BCBB323C29E}" name="Column4523" dataDxfId="11850"/>
    <tableColumn id="4558" xr3:uid="{203C4EA6-67CB-4ED4-B636-4B2B0BDF6459}" name="Column4524" dataDxfId="11849"/>
    <tableColumn id="4559" xr3:uid="{77825FCA-313E-4922-9615-65C6B4648AC7}" name="Column4525" dataDxfId="11848"/>
    <tableColumn id="4560" xr3:uid="{DC0ECE54-6206-4F3D-B8D2-75FA1CA97440}" name="Column4526" dataDxfId="11847"/>
    <tableColumn id="4561" xr3:uid="{96304395-6057-4D04-98EB-F4D7113250BB}" name="Column4527" dataDxfId="11846"/>
    <tableColumn id="4562" xr3:uid="{3A7085D9-00A9-4B9D-81F6-4F7847449B63}" name="Column4528" dataDxfId="11845"/>
    <tableColumn id="4563" xr3:uid="{6A68C626-DFA1-4CE2-A1FA-F207178C6526}" name="Column4529" dataDxfId="11844"/>
    <tableColumn id="4564" xr3:uid="{14381D78-1046-41C8-953E-1C3333173975}" name="Column4530" dataDxfId="11843"/>
    <tableColumn id="4565" xr3:uid="{7F5A4906-F958-42B0-80E4-D94BEB854727}" name="Column4531" dataDxfId="11842"/>
    <tableColumn id="4566" xr3:uid="{08A099FD-79DB-476D-889F-17E5D9885BB5}" name="Column4532" dataDxfId="11841"/>
    <tableColumn id="4567" xr3:uid="{4F7F4A09-0C1B-40EE-BACC-8F1669E97764}" name="Column4533" dataDxfId="11840"/>
    <tableColumn id="4568" xr3:uid="{4D896C25-6290-4AC1-AF54-CB6C9C42A8FF}" name="Column4534" dataDxfId="11839"/>
    <tableColumn id="4569" xr3:uid="{9C4FF896-4E25-4A98-8A9F-9985858DD038}" name="Column4535" dataDxfId="11838"/>
    <tableColumn id="4570" xr3:uid="{29CA0E4D-7259-40E1-A3DD-FD258A2252FC}" name="Column4536" dataDxfId="11837"/>
    <tableColumn id="4571" xr3:uid="{E9E07B94-B140-4B70-A41B-CD0D1300D2B7}" name="Column4537" dataDxfId="11836"/>
    <tableColumn id="4572" xr3:uid="{09EE06F8-3236-4943-B772-F95E57627AE7}" name="Column4538" dataDxfId="11835"/>
    <tableColumn id="4573" xr3:uid="{0575952D-3EBC-4187-A644-D91BB940A85B}" name="Column4539" dataDxfId="11834"/>
    <tableColumn id="4574" xr3:uid="{19266371-038B-4A8B-BAD7-575B81258040}" name="Column4540" dataDxfId="11833"/>
    <tableColumn id="4575" xr3:uid="{980DB7F1-9472-4B66-9EA2-F18CD57BFFF6}" name="Column4541" dataDxfId="11832"/>
    <tableColumn id="4576" xr3:uid="{6727394C-02AB-4F28-88E4-33B51D75ACA1}" name="Column4542" dataDxfId="11831"/>
    <tableColumn id="4577" xr3:uid="{1B787966-CE3B-4756-9DE9-EB8CC374A938}" name="Column4543" dataDxfId="11830"/>
    <tableColumn id="4578" xr3:uid="{98EA33AB-D143-471E-B386-3F3C8728B8A4}" name="Column4544" dataDxfId="11829"/>
    <tableColumn id="4579" xr3:uid="{F9403E10-6AEB-4CD2-B04A-A810C7062143}" name="Column4545" dataDxfId="11828"/>
    <tableColumn id="4580" xr3:uid="{88F73A60-C6E4-449F-BD0C-3E80FB790E3B}" name="Column4546" dataDxfId="11827"/>
    <tableColumn id="4581" xr3:uid="{49E489B9-6C64-410D-B18E-695E2C2AA5AA}" name="Column4547" dataDxfId="11826"/>
    <tableColumn id="4582" xr3:uid="{E80F24A4-E004-4156-96AE-13FEDF673CAF}" name="Column4548" dataDxfId="11825"/>
    <tableColumn id="4583" xr3:uid="{6FBEEAE2-04BF-43A5-9897-540AB4A5A026}" name="Column4549" dataDxfId="11824"/>
    <tableColumn id="4584" xr3:uid="{E3345C75-DF65-4EEC-A152-31C8BC6FA698}" name="Column4550" dataDxfId="11823"/>
    <tableColumn id="4585" xr3:uid="{4C4FEDC8-AD9E-4397-B9DD-48EE86E6E3DB}" name="Column4551" dataDxfId="11822"/>
    <tableColumn id="4586" xr3:uid="{37382B7C-B462-44C4-87A3-92EC586172DB}" name="Column4552" dataDxfId="11821"/>
    <tableColumn id="4587" xr3:uid="{3C329431-9980-4792-841F-B9D82818A377}" name="Column4553" dataDxfId="11820"/>
    <tableColumn id="4588" xr3:uid="{95B8D5C5-6914-4DCF-847F-A90434B24C69}" name="Column4554" dataDxfId="11819"/>
    <tableColumn id="4589" xr3:uid="{A29A4E17-9D1C-442A-9146-FDD4D78E4580}" name="Column4555" dataDxfId="11818"/>
    <tableColumn id="4590" xr3:uid="{DD1CBB1F-5439-4B1D-BCD4-539285E14936}" name="Column4556" dataDxfId="11817"/>
    <tableColumn id="4591" xr3:uid="{72C582FD-D504-40E4-A6DD-3A061EBB414A}" name="Column4557" dataDxfId="11816"/>
    <tableColumn id="4592" xr3:uid="{C4C6A5CE-1F5D-49FA-A848-C9D752F6FFC0}" name="Column4558" dataDxfId="11815"/>
    <tableColumn id="4593" xr3:uid="{64D95F0E-2B25-472D-BAC7-B601420F0A67}" name="Column4559" dataDxfId="11814"/>
    <tableColumn id="4594" xr3:uid="{6B8BBFA9-FB49-4BC1-A221-02024B839EC8}" name="Column4560" dataDxfId="11813"/>
    <tableColumn id="4595" xr3:uid="{93402A9D-0BED-438F-A141-EAF81E2A10D0}" name="Column4561" dataDxfId="11812"/>
    <tableColumn id="4596" xr3:uid="{30B9D570-ED4F-4940-B39B-23E46C02F9F8}" name="Column4562" dataDxfId="11811"/>
    <tableColumn id="4597" xr3:uid="{BD3306B2-3671-41FE-8720-59225C0B16DA}" name="Column4563" dataDxfId="11810"/>
    <tableColumn id="4598" xr3:uid="{8CB68899-374E-4A22-9E80-0F6EB4A563F7}" name="Column4564" dataDxfId="11809"/>
    <tableColumn id="4599" xr3:uid="{CC8FD21A-CC9C-40BA-8B3F-59773D1E1A5B}" name="Column4565" dataDxfId="11808"/>
    <tableColumn id="4600" xr3:uid="{67F3B57A-515D-41FB-809E-B78511B210CE}" name="Column4566" dataDxfId="11807"/>
    <tableColumn id="4601" xr3:uid="{45324CA8-13C9-4BAD-8573-082939F53608}" name="Column4567" dataDxfId="11806"/>
    <tableColumn id="4602" xr3:uid="{8C6A9EC0-283B-454F-A4BD-B9773D12BA86}" name="Column4568" dataDxfId="11805"/>
    <tableColumn id="4603" xr3:uid="{7E9C4E72-2BF7-419F-AC6D-B7ED79EEEBFC}" name="Column4569" dataDxfId="11804"/>
    <tableColumn id="4604" xr3:uid="{636AFE37-8577-4EA2-A5C0-FEA72D76E4D0}" name="Column4570" dataDxfId="11803"/>
    <tableColumn id="4605" xr3:uid="{15D35E16-0C4D-4A70-AB95-8FE39A7D768A}" name="Column4571" dataDxfId="11802"/>
    <tableColumn id="4606" xr3:uid="{26C9F482-5BAC-4DF4-B471-9CFFA9D0A2F3}" name="Column4572" dataDxfId="11801"/>
    <tableColumn id="4607" xr3:uid="{F672D82F-2DC1-4125-8A92-09702C1F92AF}" name="Column4573" dataDxfId="11800"/>
    <tableColumn id="4608" xr3:uid="{5A6A9BDC-E88A-4CC0-8D08-37A9B2FAD6AC}" name="Column4574" dataDxfId="11799"/>
    <tableColumn id="4609" xr3:uid="{0EB9651A-F56B-4AFE-AC88-4BC821F64EF5}" name="Column4575" dataDxfId="11798"/>
    <tableColumn id="4610" xr3:uid="{4FFF934C-6ED6-4551-AAD5-2672F2C012CD}" name="Column4576" dataDxfId="11797"/>
    <tableColumn id="4611" xr3:uid="{AF293450-B01A-41DD-9EA8-F5D396EA2481}" name="Column4577" dataDxfId="11796"/>
    <tableColumn id="4612" xr3:uid="{7346F8BE-715B-45C2-AA3C-BC7D4174D602}" name="Column4578" dataDxfId="11795"/>
    <tableColumn id="4613" xr3:uid="{5B5C8AF6-1EB9-41EF-A3FF-E23AA412CEDD}" name="Column4579" dataDxfId="11794"/>
    <tableColumn id="4614" xr3:uid="{E034F600-649A-43F3-B089-724D8E9110F1}" name="Column4580" dataDxfId="11793"/>
    <tableColumn id="4615" xr3:uid="{CC7343DA-B32E-4743-84BF-83F5314F7BD7}" name="Column4581" dataDxfId="11792"/>
    <tableColumn id="4616" xr3:uid="{52A8A2E3-0079-44D3-9788-A30129A04891}" name="Column4582" dataDxfId="11791"/>
    <tableColumn id="4617" xr3:uid="{A77D28CC-60A9-4EC4-8329-38A36D20917B}" name="Column4583" dataDxfId="11790"/>
    <tableColumn id="4618" xr3:uid="{E552E875-5D10-4ECC-BE82-22288D7A0D83}" name="Column4584" dataDxfId="11789"/>
    <tableColumn id="4619" xr3:uid="{256DD6AE-485A-4743-8C48-165CCDD437CB}" name="Column4585" dataDxfId="11788"/>
    <tableColumn id="4620" xr3:uid="{53513ECE-0511-4343-9A3C-39CC544D9824}" name="Column4586" dataDxfId="11787"/>
    <tableColumn id="4621" xr3:uid="{3F8A86A5-E7FD-4B57-8360-FAFA638A88EC}" name="Column4587" dataDxfId="11786"/>
    <tableColumn id="4622" xr3:uid="{6BA63E47-B1FB-41CE-B108-1E96F61C3D6D}" name="Column4588" dataDxfId="11785"/>
    <tableColumn id="4623" xr3:uid="{4A5D036A-34AD-4184-AEDA-CD11B9D2E64A}" name="Column4589" dataDxfId="11784"/>
    <tableColumn id="4624" xr3:uid="{A1FDD8D7-E08A-4361-97BF-5D2BF79D84C0}" name="Column4590" dataDxfId="11783"/>
    <tableColumn id="4625" xr3:uid="{19655060-236C-4867-8F01-6B081FD5F79C}" name="Column4591" dataDxfId="11782"/>
    <tableColumn id="4626" xr3:uid="{92187965-1436-4C89-ADAA-5AC83CD2C6C1}" name="Column4592" dataDxfId="11781"/>
    <tableColumn id="4627" xr3:uid="{9F9EFF50-3A2D-4AF8-BC2F-994B8EF7B505}" name="Column4593" dataDxfId="11780"/>
    <tableColumn id="4628" xr3:uid="{7C01796D-D6CE-4398-A9EE-24C175E202C6}" name="Column4594" dataDxfId="11779"/>
    <tableColumn id="4629" xr3:uid="{C8D2E4C8-38DC-40AD-B225-8D9D8E0A746E}" name="Column4595" dataDxfId="11778"/>
    <tableColumn id="4630" xr3:uid="{588C2F10-E970-4335-B2A5-3C5405755214}" name="Column4596" dataDxfId="11777"/>
    <tableColumn id="4631" xr3:uid="{90CA1595-B7E2-4EE4-817F-6FDD3FD73F0E}" name="Column4597" dataDxfId="11776"/>
    <tableColumn id="4632" xr3:uid="{3D650F3A-0190-44BA-A399-2DB0BB48F1FC}" name="Column4598" dataDxfId="11775"/>
    <tableColumn id="4633" xr3:uid="{5386A1A6-96FA-45F5-966F-DA6996020AEF}" name="Column4599" dataDxfId="11774"/>
    <tableColumn id="4634" xr3:uid="{6A98C62E-A51F-442B-91D0-32A00EF081B5}" name="Column4600" dataDxfId="11773"/>
    <tableColumn id="4635" xr3:uid="{FEE21B42-C277-4626-83F9-1989B5FFABFE}" name="Column4601" dataDxfId="11772"/>
    <tableColumn id="4636" xr3:uid="{A2B4B955-674F-4915-9D0E-18F0AA6CABC5}" name="Column4602" dataDxfId="11771"/>
    <tableColumn id="4637" xr3:uid="{50B4DB15-1046-4F41-B8A2-555D717F47DA}" name="Column4603" dataDxfId="11770"/>
    <tableColumn id="4638" xr3:uid="{E345EE90-5905-450E-8FBB-8BAEFC653330}" name="Column4604" dataDxfId="11769"/>
    <tableColumn id="4639" xr3:uid="{32FD6349-F13B-4256-94F7-63D538CF5C81}" name="Column4605" dataDxfId="11768"/>
    <tableColumn id="4640" xr3:uid="{5F39358D-A82D-485C-9CD0-8883BAC7E1F2}" name="Column4606" dataDxfId="11767"/>
    <tableColumn id="4641" xr3:uid="{8B777540-2600-47F0-AF63-0582F05A3626}" name="Column4607" dataDxfId="11766"/>
    <tableColumn id="4642" xr3:uid="{A76819A1-4087-490C-84CC-3F8B633D8209}" name="Column4608" dataDxfId="11765"/>
    <tableColumn id="4643" xr3:uid="{9F234442-2567-441C-9C8D-AA42F202933C}" name="Column4609" dataDxfId="11764"/>
    <tableColumn id="4644" xr3:uid="{763E8CA7-D747-484D-8F3A-E9F5176B1491}" name="Column4610" dataDxfId="11763"/>
    <tableColumn id="4645" xr3:uid="{2CEAC775-6FC3-4768-BD92-E63933FDA082}" name="Column4611" dataDxfId="11762"/>
    <tableColumn id="4646" xr3:uid="{2578C174-CC62-4438-B5DE-AF7D772933DD}" name="Column4612" dataDxfId="11761"/>
    <tableColumn id="4647" xr3:uid="{D91FCD82-029B-447D-88D8-E2122E74F8A4}" name="Column4613" dataDxfId="11760"/>
    <tableColumn id="4648" xr3:uid="{99ED13BD-D983-4964-8870-C2C4443EBB84}" name="Column4614" dataDxfId="11759"/>
    <tableColumn id="4649" xr3:uid="{893E090A-DA03-4AE3-B8E0-D478732AEF1E}" name="Column4615" dataDxfId="11758"/>
    <tableColumn id="4650" xr3:uid="{DF0007A9-98F2-4663-B3D2-B754A33D7387}" name="Column4616" dataDxfId="11757"/>
    <tableColumn id="4651" xr3:uid="{6DCF38AA-D135-4465-9A4B-5D54A09727C5}" name="Column4617" dataDxfId="11756"/>
    <tableColumn id="4652" xr3:uid="{EDB4AA06-7CA7-41FF-BFD7-73E32E590AA2}" name="Column4618" dataDxfId="11755"/>
    <tableColumn id="4653" xr3:uid="{52BDFD1C-0362-4DDE-AC31-146F2427F086}" name="Column4619" dataDxfId="11754"/>
    <tableColumn id="4654" xr3:uid="{3EE485DF-931E-4FC2-BC56-C23A9CD97BB2}" name="Column4620" dataDxfId="11753"/>
    <tableColumn id="4655" xr3:uid="{57602FC7-9C5E-4C6B-A0F0-00A3A99A37A9}" name="Column4621" dataDxfId="11752"/>
    <tableColumn id="4656" xr3:uid="{C0B297A3-150F-4636-B9DF-F6299C71AC6D}" name="Column4622" dataDxfId="11751"/>
    <tableColumn id="4657" xr3:uid="{882F9DBC-DB0D-4688-A3AB-BC7E15D76293}" name="Column4623" dataDxfId="11750"/>
    <tableColumn id="4658" xr3:uid="{F05FB652-C16A-4531-9633-713CB90A427C}" name="Column4624" dataDxfId="11749"/>
    <tableColumn id="4659" xr3:uid="{D5D536A1-D2EA-4DD2-86A9-9A975A2C8E96}" name="Column4625" dataDxfId="11748"/>
    <tableColumn id="4660" xr3:uid="{65B4D0CD-AA76-4543-AE66-5428F9CE21E6}" name="Column4626" dataDxfId="11747"/>
    <tableColumn id="4661" xr3:uid="{58A23293-42A9-4414-8318-9A9260CAF279}" name="Column4627" dataDxfId="11746"/>
    <tableColumn id="4662" xr3:uid="{CD96FBD5-5D76-4E7E-87E0-2B570B1FBF79}" name="Column4628" dataDxfId="11745"/>
    <tableColumn id="4663" xr3:uid="{318F9C28-C62D-4863-9289-14E39A50E115}" name="Column4629" dataDxfId="11744"/>
    <tableColumn id="4664" xr3:uid="{B0735C71-1FD7-4F83-A036-C976355DCBF8}" name="Column4630" dataDxfId="11743"/>
    <tableColumn id="4665" xr3:uid="{7213D98B-34E3-4EEE-918B-7FFCBF571112}" name="Column4631" dataDxfId="11742"/>
    <tableColumn id="4666" xr3:uid="{DFF8A1E3-6507-4FC6-BD7A-D30AADDF67A2}" name="Column4632" dataDxfId="11741"/>
    <tableColumn id="4667" xr3:uid="{B1416D2A-8020-48EF-8D77-A48E30725D4C}" name="Column4633" dataDxfId="11740"/>
    <tableColumn id="4668" xr3:uid="{3CE7DBD2-88B2-47EE-B2B7-AD7BAB73A7A7}" name="Column4634" dataDxfId="11739"/>
    <tableColumn id="4669" xr3:uid="{2D28F68E-F828-4915-8666-05027A05DBD2}" name="Column4635" dataDxfId="11738"/>
    <tableColumn id="4670" xr3:uid="{F7CA67ED-975B-4539-9AC9-6352331100C2}" name="Column4636" dataDxfId="11737"/>
    <tableColumn id="4671" xr3:uid="{054E5997-2D8E-4994-8958-7E036324F688}" name="Column4637" dataDxfId="11736"/>
    <tableColumn id="4672" xr3:uid="{D4F32498-A8C8-4F0C-934C-2C428E6A5F2E}" name="Column4638" dataDxfId="11735"/>
    <tableColumn id="4673" xr3:uid="{224E72A6-E6D3-4DBA-9F5E-FCBD3D50BE0A}" name="Column4639" dataDxfId="11734"/>
    <tableColumn id="4674" xr3:uid="{5961A509-5446-4698-A876-21DEAF3097B7}" name="Column4640" dataDxfId="11733"/>
    <tableColumn id="4675" xr3:uid="{8120A97A-172B-47E2-89E8-94C5BF0F6F45}" name="Column4641" dataDxfId="11732"/>
    <tableColumn id="4676" xr3:uid="{849C4E3F-EF41-4485-838A-E673537C58ED}" name="Column4642" dataDxfId="11731"/>
    <tableColumn id="4677" xr3:uid="{5958180A-A4FF-4485-AD4D-881E40A1032D}" name="Column4643" dataDxfId="11730"/>
    <tableColumn id="4678" xr3:uid="{627A3A17-56A1-4317-A179-1E1EB08331B2}" name="Column4644" dataDxfId="11729"/>
    <tableColumn id="4679" xr3:uid="{CE2205F5-11C5-42C5-A212-DEDB02C12183}" name="Column4645" dataDxfId="11728"/>
    <tableColumn id="4680" xr3:uid="{03E2E818-91D5-4C28-AB7B-195C9B1959B2}" name="Column4646" dataDxfId="11727"/>
    <tableColumn id="4681" xr3:uid="{0BABC521-15A6-40D3-8FB8-3CAF21EF6C03}" name="Column4647" dataDxfId="11726"/>
    <tableColumn id="4682" xr3:uid="{210FF16C-105B-42B5-9DA4-E17B2DEB26EF}" name="Column4648" dataDxfId="11725"/>
    <tableColumn id="4683" xr3:uid="{E67024EA-21AA-4D9A-8578-1B6BD8FEBDF5}" name="Column4649" dataDxfId="11724"/>
    <tableColumn id="4684" xr3:uid="{2191304A-5E44-4698-AAE3-E0039B3D9938}" name="Column4650" dataDxfId="11723"/>
    <tableColumn id="4685" xr3:uid="{7060DB8A-0006-442D-B296-104211E90021}" name="Column4651" dataDxfId="11722"/>
    <tableColumn id="4686" xr3:uid="{5A27CA40-B2C8-4D40-91B0-39EBBE0503CE}" name="Column4652" dataDxfId="11721"/>
    <tableColumn id="4687" xr3:uid="{0897DEF0-3FCB-4A87-B829-17F743CA755E}" name="Column4653" dataDxfId="11720"/>
    <tableColumn id="4688" xr3:uid="{FF37806C-6158-4942-AF14-7B874AB83680}" name="Column4654" dataDxfId="11719"/>
    <tableColumn id="4689" xr3:uid="{7DCADE30-E41A-4494-831F-77DB7F5FD0B4}" name="Column4655" dataDxfId="11718"/>
    <tableColumn id="4690" xr3:uid="{508E6AF5-E922-41C9-8CA3-95921A68324D}" name="Column4656" dataDxfId="11717"/>
    <tableColumn id="4691" xr3:uid="{F5EFC6B2-70C6-4604-9B7A-4E159E190C9A}" name="Column4657" dataDxfId="11716"/>
    <tableColumn id="4692" xr3:uid="{8214F542-08A5-4EDC-A4C1-AA1D7C462531}" name="Column4658" dataDxfId="11715"/>
    <tableColumn id="4693" xr3:uid="{48F0C2ED-35E7-4761-9072-98C897DB05B8}" name="Column4659" dataDxfId="11714"/>
    <tableColumn id="4694" xr3:uid="{B3174F1A-0547-4751-84FE-2CF775F5D52F}" name="Column4660" dataDxfId="11713"/>
    <tableColumn id="4695" xr3:uid="{9C96691D-881E-49C9-A0F3-7EB92CC59628}" name="Column4661" dataDxfId="11712"/>
    <tableColumn id="4696" xr3:uid="{92A46AB1-A877-47DE-AEBC-B8B5875525A0}" name="Column4662" dataDxfId="11711"/>
    <tableColumn id="4697" xr3:uid="{B5D80551-9DB6-4A7E-B7A7-49FBE5D4A94F}" name="Column4663" dataDxfId="11710"/>
    <tableColumn id="4698" xr3:uid="{5E230532-799A-4D1F-AEEF-ED75EBEA6480}" name="Column4664" dataDxfId="11709"/>
    <tableColumn id="4699" xr3:uid="{B263D459-5175-4714-A0B6-8B70E567B1A8}" name="Column4665" dataDxfId="11708"/>
    <tableColumn id="4700" xr3:uid="{99943456-D3F1-471D-A7F7-F12D4B516180}" name="Column4666" dataDxfId="11707"/>
    <tableColumn id="4701" xr3:uid="{22CB0EAB-38B1-4551-AB2C-C9AE82FE6683}" name="Column4667" dataDxfId="11706"/>
    <tableColumn id="4702" xr3:uid="{C1890DC3-5936-40FD-9193-6A5E325AF585}" name="Column4668" dataDxfId="11705"/>
    <tableColumn id="4703" xr3:uid="{CFDE6A26-59D8-4E81-AA89-59EC2B7822FF}" name="Column4669" dataDxfId="11704"/>
    <tableColumn id="4704" xr3:uid="{ADEDFC66-AA50-4C79-9C07-489BAFA256EC}" name="Column4670" dataDxfId="11703"/>
    <tableColumn id="4705" xr3:uid="{7AD7204E-BDC4-4986-ABFF-3FA84061C38B}" name="Column4671" dataDxfId="11702"/>
    <tableColumn id="4706" xr3:uid="{26A3D363-F0F4-489A-BC64-D8B6008E5F36}" name="Column4672" dataDxfId="11701"/>
    <tableColumn id="4707" xr3:uid="{BAE2DE0C-D2E9-4F1D-B80E-C4E8ABF22735}" name="Column4673" dataDxfId="11700"/>
    <tableColumn id="4708" xr3:uid="{78D7F270-F5FF-4AB8-8F74-74C12A250727}" name="Column4674" dataDxfId="11699"/>
    <tableColumn id="4709" xr3:uid="{18EB25D1-67C3-4CD3-A284-0B120F459723}" name="Column4675" dataDxfId="11698"/>
    <tableColumn id="4710" xr3:uid="{D8A3D0A8-84F6-42AE-B44A-3ADE9D97CC40}" name="Column4676" dataDxfId="11697"/>
    <tableColumn id="4711" xr3:uid="{4FC886E7-953C-4EFD-BFA9-66256F75B47B}" name="Column4677" dataDxfId="11696"/>
    <tableColumn id="4712" xr3:uid="{F37A969C-4F7C-4554-B247-5B954B26859D}" name="Column4678" dataDxfId="11695"/>
    <tableColumn id="4713" xr3:uid="{16FAB5F3-D0D7-411C-BBCC-4D2E2469F8E1}" name="Column4679" dataDxfId="11694"/>
    <tableColumn id="4714" xr3:uid="{712FFFB1-47A8-49F6-86CE-1767B9EBD297}" name="Column4680" dataDxfId="11693"/>
    <tableColumn id="4715" xr3:uid="{C82FB2E9-0633-4E1B-B364-C31AFE27AB06}" name="Column4681" dataDxfId="11692"/>
    <tableColumn id="4716" xr3:uid="{150311C6-4149-4284-874C-92956A8787A9}" name="Column4682" dataDxfId="11691"/>
    <tableColumn id="4717" xr3:uid="{8F35E0BC-F516-4B26-A676-5FCEB7748DF3}" name="Column4683" dataDxfId="11690"/>
    <tableColumn id="4718" xr3:uid="{B6961AA8-C9BD-4DFD-8FF6-E44443E5EF4E}" name="Column4684" dataDxfId="11689"/>
    <tableColumn id="4719" xr3:uid="{86883DDA-E0E4-4A61-8C72-91FA5BD369ED}" name="Column4685" dataDxfId="11688"/>
    <tableColumn id="4720" xr3:uid="{BCB6F1FC-09C9-4C10-B436-F6C0635BDB26}" name="Column4686" dataDxfId="11687"/>
    <tableColumn id="4721" xr3:uid="{61447ABB-E791-4855-829C-54260E847263}" name="Column4687" dataDxfId="11686"/>
    <tableColumn id="4722" xr3:uid="{D8956B16-0D38-456C-A06A-C1B01967F5F6}" name="Column4688" dataDxfId="11685"/>
    <tableColumn id="4723" xr3:uid="{198DEDD6-4E6C-4A19-97D2-9A00981EAA70}" name="Column4689" dataDxfId="11684"/>
    <tableColumn id="4724" xr3:uid="{1F7C47D3-CFF3-44E8-BC4C-26F4625F67CF}" name="Column4690" dataDxfId="11683"/>
    <tableColumn id="4725" xr3:uid="{8F2395DA-52D9-42B6-9E5E-B2246CF8F5EC}" name="Column4691" dataDxfId="11682"/>
    <tableColumn id="4726" xr3:uid="{BE79AB77-E470-462B-B18A-CFFBD4CB889A}" name="Column4692" dataDxfId="11681"/>
    <tableColumn id="4727" xr3:uid="{91D9A9A7-4297-4640-8AE1-D5C4186D9807}" name="Column4693" dataDxfId="11680"/>
    <tableColumn id="4728" xr3:uid="{085F86FF-DF32-4C9B-B1C6-951D1CAD3873}" name="Column4694" dataDxfId="11679"/>
    <tableColumn id="4729" xr3:uid="{99959709-E61C-413E-BACA-6AE1EF714C20}" name="Column4695" dataDxfId="11678"/>
    <tableColumn id="4730" xr3:uid="{DD136095-B93B-4BFF-9C98-29F8A455E521}" name="Column4696" dataDxfId="11677"/>
    <tableColumn id="4731" xr3:uid="{C465A54C-8359-45A8-859C-1528B13E5D43}" name="Column4697" dataDxfId="11676"/>
    <tableColumn id="4732" xr3:uid="{BF24FC53-92A1-411E-B5F4-055D8F9D8A34}" name="Column4698" dataDxfId="11675"/>
    <tableColumn id="4733" xr3:uid="{D1A8E878-BD1E-40C9-967D-DCDCEBEE2233}" name="Column4699" dataDxfId="11674"/>
    <tableColumn id="4734" xr3:uid="{77EE7FF5-7656-40B2-8483-5067B1A8CE56}" name="Column4700" dataDxfId="11673"/>
    <tableColumn id="4735" xr3:uid="{197B4D65-AC06-4E83-9B1D-EFB3D8C61A20}" name="Column4701" dataDxfId="11672"/>
    <tableColumn id="4736" xr3:uid="{C024F8FB-CA50-4584-AD65-0796CAABAAD7}" name="Column4702" dataDxfId="11671"/>
    <tableColumn id="4737" xr3:uid="{C4BF7E0E-E207-4D95-BCEB-0A8C8E56F7DD}" name="Column4703" dataDxfId="11670"/>
    <tableColumn id="4738" xr3:uid="{65045FE4-390C-4E86-8266-E26F642D7C77}" name="Column4704" dataDxfId="11669"/>
    <tableColumn id="4739" xr3:uid="{97EDB23A-950B-4FA7-857B-124AA8F2B764}" name="Column4705" dataDxfId="11668"/>
    <tableColumn id="4740" xr3:uid="{7C16C80A-0E76-4867-853C-3C170FCC2150}" name="Column4706" dataDxfId="11667"/>
    <tableColumn id="4741" xr3:uid="{8EE136FE-F889-4C6A-A3C4-E0ECB569C11C}" name="Column4707" dataDxfId="11666"/>
    <tableColumn id="4742" xr3:uid="{6C038EED-84CB-4508-BD2D-D279FF085838}" name="Column4708" dataDxfId="11665"/>
    <tableColumn id="4743" xr3:uid="{51EFC12D-2154-4711-9329-B2AED1EDFBCE}" name="Column4709" dataDxfId="11664"/>
    <tableColumn id="4744" xr3:uid="{063B14BB-49A2-41BE-9A46-289E527C92F0}" name="Column4710" dataDxfId="11663"/>
    <tableColumn id="4745" xr3:uid="{3FBB9BDE-ACB5-4467-8FDC-25139B632F1A}" name="Column4711" dataDxfId="11662"/>
    <tableColumn id="4746" xr3:uid="{AD449B4A-B1D9-49B8-96E7-6EBA465F7845}" name="Column4712" dataDxfId="11661"/>
    <tableColumn id="4747" xr3:uid="{157AFCBD-4FC3-4F7E-BB2E-FDD46D02D237}" name="Column4713" dataDxfId="11660"/>
    <tableColumn id="4748" xr3:uid="{CE4222DD-C7F9-46B7-B537-9955E6F94909}" name="Column4714" dataDxfId="11659"/>
    <tableColumn id="4749" xr3:uid="{FB91F08E-2A8A-4D6C-9941-0A4FFE82ABD2}" name="Column4715" dataDxfId="11658"/>
    <tableColumn id="4750" xr3:uid="{1A94D8AE-688A-4DA7-B34B-8E2C6A287D27}" name="Column4716" dataDxfId="11657"/>
    <tableColumn id="4751" xr3:uid="{A6FEBBA0-1079-4905-AA09-70FF597DAEA5}" name="Column4717" dataDxfId="11656"/>
    <tableColumn id="4752" xr3:uid="{DE09215C-5443-4143-BC6C-F8BBBDDD8905}" name="Column4718" dataDxfId="11655"/>
    <tableColumn id="4753" xr3:uid="{C0CC75F7-B8AB-4B58-8751-DCF85B424E4C}" name="Column4719" dataDxfId="11654"/>
    <tableColumn id="4754" xr3:uid="{DD0374DC-9244-4599-9F48-B0BD95F88B49}" name="Column4720" dataDxfId="11653"/>
    <tableColumn id="4755" xr3:uid="{53CF376F-777D-4C4A-BCBE-C952DA8F4EB5}" name="Column4721" dataDxfId="11652"/>
    <tableColumn id="4756" xr3:uid="{288A4271-2AB1-4F49-80C2-85084D0071B6}" name="Column4722" dataDxfId="11651"/>
    <tableColumn id="4757" xr3:uid="{6B6EC271-3B6F-4E7D-A341-DDD85FC650ED}" name="Column4723" dataDxfId="11650"/>
    <tableColumn id="4758" xr3:uid="{33676738-8C57-4521-B583-1CD2EA0FFAFA}" name="Column4724" dataDxfId="11649"/>
    <tableColumn id="4759" xr3:uid="{8F9228FB-74D4-45B4-82DE-E1D33D14E856}" name="Column4725" dataDxfId="11648"/>
    <tableColumn id="4760" xr3:uid="{D24F807F-62FA-4975-B267-E59F007B9645}" name="Column4726" dataDxfId="11647"/>
    <tableColumn id="4761" xr3:uid="{E527DAD7-4E3A-461C-BEBC-CE632296B659}" name="Column4727" dataDxfId="11646"/>
    <tableColumn id="4762" xr3:uid="{7434A007-AB14-43A4-AA82-06098CD29C8A}" name="Column4728" dataDxfId="11645"/>
    <tableColumn id="4763" xr3:uid="{E5C34226-FA05-4D5F-9B34-3571E9D6EC73}" name="Column4729" dataDxfId="11644"/>
    <tableColumn id="4764" xr3:uid="{F638B191-B8F9-4E31-AA2E-9F1940B5095D}" name="Column4730" dataDxfId="11643"/>
    <tableColumn id="4765" xr3:uid="{0C7EAF12-605B-4953-9B3E-0DD8014AD9C5}" name="Column4731" dataDxfId="11642"/>
    <tableColumn id="4766" xr3:uid="{BDCC03AE-6D16-4E3F-8C0C-449D5DFEC9A8}" name="Column4732" dataDxfId="11641"/>
    <tableColumn id="4767" xr3:uid="{3F5C275C-D4B6-45F5-B818-2FB70D1B4F14}" name="Column4733" dataDxfId="11640"/>
    <tableColumn id="4768" xr3:uid="{CCCAF023-AA38-4D79-8BA8-64E8781B77AB}" name="Column4734" dataDxfId="11639"/>
    <tableColumn id="4769" xr3:uid="{53509B25-B955-43A5-9A26-AA4A149AA98E}" name="Column4735" dataDxfId="11638"/>
    <tableColumn id="4770" xr3:uid="{EDD22C56-BDD0-479C-84DA-61AD47675428}" name="Column4736" dataDxfId="11637"/>
    <tableColumn id="4771" xr3:uid="{1B57A444-A257-449B-9D33-EED725534B06}" name="Column4737" dataDxfId="11636"/>
    <tableColumn id="4772" xr3:uid="{7A9C17BA-A27A-45DF-B08E-A24C3576EF6F}" name="Column4738" dataDxfId="11635"/>
    <tableColumn id="4773" xr3:uid="{C9457004-A760-4E13-BC10-E938611CB3D5}" name="Column4739" dataDxfId="11634"/>
    <tableColumn id="4774" xr3:uid="{121FF7F9-F11D-4812-9B40-744F6B1D43D3}" name="Column4740" dataDxfId="11633"/>
    <tableColumn id="4775" xr3:uid="{DCA52B57-A84D-44E0-ABAD-4B707BD73C74}" name="Column4741" dataDxfId="11632"/>
    <tableColumn id="4776" xr3:uid="{E34DA635-8E88-4417-85C1-FA0437968C6F}" name="Column4742" dataDxfId="11631"/>
    <tableColumn id="4777" xr3:uid="{F7B34B51-E2FF-4568-8506-9C4F971081A4}" name="Column4743" dataDxfId="11630"/>
    <tableColumn id="4778" xr3:uid="{C71840C9-2216-4CA6-84BC-62246FAFD17A}" name="Column4744" dataDxfId="11629"/>
    <tableColumn id="4779" xr3:uid="{F8AC079A-8B76-410B-A4EE-7B78AB1B4918}" name="Column4745" dataDxfId="11628"/>
    <tableColumn id="4780" xr3:uid="{40872137-EEE1-476F-A7A0-383466F1FF13}" name="Column4746" dataDxfId="11627"/>
    <tableColumn id="4781" xr3:uid="{23190B2A-E5CE-4580-8A14-2B422EBC6A5A}" name="Column4747" dataDxfId="11626"/>
    <tableColumn id="4782" xr3:uid="{4292FFEA-E58F-4B54-8507-1C758A596557}" name="Column4748" dataDxfId="11625"/>
    <tableColumn id="4783" xr3:uid="{367B683E-8475-40DB-B7B9-D00F89B337F1}" name="Column4749" dataDxfId="11624"/>
    <tableColumn id="4784" xr3:uid="{C755793F-0323-4794-B934-8A06463DDAA5}" name="Column4750" dataDxfId="11623"/>
    <tableColumn id="4785" xr3:uid="{E34F62D8-60DB-48FC-83F5-A09C5D82D91C}" name="Column4751" dataDxfId="11622"/>
    <tableColumn id="4786" xr3:uid="{33FE6418-C474-4BD0-9147-C11837981016}" name="Column4752" dataDxfId="11621"/>
    <tableColumn id="4787" xr3:uid="{4AA21A31-7C89-4852-8C01-DA84ABA41C19}" name="Column4753" dataDxfId="11620"/>
    <tableColumn id="4788" xr3:uid="{1017BC08-DE60-4F7A-B091-484E2361BCDC}" name="Column4754" dataDxfId="11619"/>
    <tableColumn id="4789" xr3:uid="{EBD7549F-B036-4769-BE73-9AA8F10B6426}" name="Column4755" dataDxfId="11618"/>
    <tableColumn id="4790" xr3:uid="{B9645282-76A6-421B-B1F2-1837E9DE1B2A}" name="Column4756" dataDxfId="11617"/>
    <tableColumn id="4791" xr3:uid="{2DC2E592-D350-4AF6-A384-4CB0B87479CB}" name="Column4757" dataDxfId="11616"/>
    <tableColumn id="4792" xr3:uid="{0DEE0E09-AA76-477C-9834-3C8892683A3F}" name="Column4758" dataDxfId="11615"/>
    <tableColumn id="4793" xr3:uid="{94771064-5F3A-46A0-BB94-780BD16D2AE9}" name="Column4759" dataDxfId="11614"/>
    <tableColumn id="4794" xr3:uid="{B91B3A40-9851-46E5-BC20-EA40DFAED8A9}" name="Column4760" dataDxfId="11613"/>
    <tableColumn id="4795" xr3:uid="{AE60CF84-8DE4-4CD1-8521-6D1C3636CC06}" name="Column4761" dataDxfId="11612"/>
    <tableColumn id="4796" xr3:uid="{BBCB87DE-C990-494F-BCFE-D914D9B79B16}" name="Column4762" dataDxfId="11611"/>
    <tableColumn id="4797" xr3:uid="{F2160628-8B81-4AE6-8105-6E2232A5ECF6}" name="Column4763" dataDxfId="11610"/>
    <tableColumn id="4798" xr3:uid="{CC53A520-50DF-41DC-8DA3-300847186CE7}" name="Column4764" dataDxfId="11609"/>
    <tableColumn id="4799" xr3:uid="{1CF8531B-C129-49AF-B875-CCC4119D2BD0}" name="Column4765" dataDxfId="11608"/>
    <tableColumn id="4800" xr3:uid="{4D23E29A-B00F-434C-8600-355E7F280CA8}" name="Column4766" dataDxfId="11607"/>
    <tableColumn id="4801" xr3:uid="{2DD28736-83F7-4DE1-A147-5EA06E2C2BD7}" name="Column4767" dataDxfId="11606"/>
    <tableColumn id="4802" xr3:uid="{4F08F528-B036-4E77-B1BC-910F656A705A}" name="Column4768" dataDxfId="11605"/>
    <tableColumn id="4803" xr3:uid="{E917EC8B-9490-42F6-9038-DC497001D3BA}" name="Column4769" dataDxfId="11604"/>
    <tableColumn id="4804" xr3:uid="{8C1FB2C4-F93E-41B9-92D8-40B9CFDD1760}" name="Column4770" dataDxfId="11603"/>
    <tableColumn id="4805" xr3:uid="{4D83B3CE-FEBB-4FE0-A35A-EF238F798A59}" name="Column4771" dataDxfId="11602"/>
    <tableColumn id="4806" xr3:uid="{B78981E2-883D-4866-8634-2C3673BED83A}" name="Column4772" dataDxfId="11601"/>
    <tableColumn id="4807" xr3:uid="{3210B225-DD0E-4566-850A-31E19A1A1FEB}" name="Column4773" dataDxfId="11600"/>
    <tableColumn id="4808" xr3:uid="{F992CF77-A153-4A04-8E78-A25A968EC689}" name="Column4774" dataDxfId="11599"/>
    <tableColumn id="4809" xr3:uid="{2AE7623E-3F81-483B-B47E-AD0B48AEAED1}" name="Column4775" dataDxfId="11598"/>
    <tableColumn id="4810" xr3:uid="{386AC4AE-B44A-4CB6-9E73-E737EAAF23E7}" name="Column4776" dataDxfId="11597"/>
    <tableColumn id="4811" xr3:uid="{3BE5EA80-0251-41A5-B123-AFC6E8F465AC}" name="Column4777" dataDxfId="11596"/>
    <tableColumn id="4812" xr3:uid="{3F46E998-D070-4B6F-AD49-732C69DED059}" name="Column4778" dataDxfId="11595"/>
    <tableColumn id="4813" xr3:uid="{77AE0F78-9D35-446F-8F4A-D5CFEFD4C8B6}" name="Column4779" dataDxfId="11594"/>
    <tableColumn id="4814" xr3:uid="{CA1500F9-2C8A-4C9E-B5F8-E8AAFBB8789B}" name="Column4780" dataDxfId="11593"/>
    <tableColumn id="4815" xr3:uid="{FA07EE39-F07C-4DE4-98FA-A9F9FF1350B6}" name="Column4781" dataDxfId="11592"/>
    <tableColumn id="4816" xr3:uid="{48944F58-3D9C-4645-9C10-9E0CA0951EF7}" name="Column4782" dataDxfId="11591"/>
    <tableColumn id="4817" xr3:uid="{BB52ED3D-59D9-4EED-A810-469BA06CABAD}" name="Column4783" dataDxfId="11590"/>
    <tableColumn id="4818" xr3:uid="{8EAC968F-28AF-4CAE-B3D0-F0C6A45B6B4F}" name="Column4784" dataDxfId="11589"/>
    <tableColumn id="4819" xr3:uid="{F7DE4562-06C2-4D6B-AF80-415CE593E8DF}" name="Column4785" dataDxfId="11588"/>
    <tableColumn id="4820" xr3:uid="{9EE8CAF7-05D7-43E3-B458-B8760756B2A7}" name="Column4786" dataDxfId="11587"/>
    <tableColumn id="4821" xr3:uid="{AB54D666-1F41-4F71-B2F0-FDBAACE0C7CB}" name="Column4787" dataDxfId="11586"/>
    <tableColumn id="4822" xr3:uid="{35CB1792-6462-4123-8305-F2FC9A16A6E9}" name="Column4788" dataDxfId="11585"/>
    <tableColumn id="4823" xr3:uid="{D3AE9F83-781E-4465-883C-51750F2F4C6C}" name="Column4789" dataDxfId="11584"/>
    <tableColumn id="4824" xr3:uid="{EA174C91-8F9E-4A1A-B6CC-9A0B6B3664F2}" name="Column4790" dataDxfId="11583"/>
    <tableColumn id="4825" xr3:uid="{55564DC5-FDC2-43AF-8ADB-92F7EAA13A4D}" name="Column4791" dataDxfId="11582"/>
    <tableColumn id="4826" xr3:uid="{761A59C6-39CF-42F8-9723-5627D1CA1C63}" name="Column4792" dataDxfId="11581"/>
    <tableColumn id="4827" xr3:uid="{55D9F1A9-375E-4E4E-8BD0-5BA20E51D9E4}" name="Column4793" dataDxfId="11580"/>
    <tableColumn id="4828" xr3:uid="{A2CD0ED0-78C4-4D51-AD33-E06040ED15C7}" name="Column4794" dataDxfId="11579"/>
    <tableColumn id="4829" xr3:uid="{D7A21C33-971F-495D-8174-8CDEFEDE634A}" name="Column4795" dataDxfId="11578"/>
    <tableColumn id="4830" xr3:uid="{EC37CFD3-7057-43C7-96C7-4D50E87AE026}" name="Column4796" dataDxfId="11577"/>
    <tableColumn id="4831" xr3:uid="{ADC4D24E-05E8-44BE-BA86-BB04D18DA9D1}" name="Column4797" dataDxfId="11576"/>
    <tableColumn id="4832" xr3:uid="{6A2A3A2F-E093-4385-BDCA-D739A55A73AD}" name="Column4798" dataDxfId="11575"/>
    <tableColumn id="4833" xr3:uid="{C74A8E32-2735-4D26-B1FF-353EABE147FB}" name="Column4799" dataDxfId="11574"/>
    <tableColumn id="4834" xr3:uid="{BB5C82DD-A156-4F2B-88D7-156D54EAAEE3}" name="Column4800" dataDxfId="11573"/>
    <tableColumn id="4835" xr3:uid="{17078C18-44EC-4653-AD5E-9C4F074CD313}" name="Column4801" dataDxfId="11572"/>
    <tableColumn id="4836" xr3:uid="{854646D8-4DCE-4886-898B-CDD7C56CECBB}" name="Column4802" dataDxfId="11571"/>
    <tableColumn id="4837" xr3:uid="{69700C58-90D0-4014-B771-7E292EC18709}" name="Column4803" dataDxfId="11570"/>
    <tableColumn id="4838" xr3:uid="{79BB70A6-CF61-4D26-9E43-696ABB13D6D7}" name="Column4804" dataDxfId="11569"/>
    <tableColumn id="4839" xr3:uid="{A580DC4D-008D-46B8-8DFC-689C1A3B623B}" name="Column4805" dataDxfId="11568"/>
    <tableColumn id="4840" xr3:uid="{3ACA3EE5-6639-43D2-90D7-6418B37CB785}" name="Column4806" dataDxfId="11567"/>
    <tableColumn id="4841" xr3:uid="{9722E97F-9419-4F46-BF60-4999F70D2A35}" name="Column4807" dataDxfId="11566"/>
    <tableColumn id="4842" xr3:uid="{8C03DEE2-C444-430F-8E99-95E50F008F8D}" name="Column4808" dataDxfId="11565"/>
    <tableColumn id="4843" xr3:uid="{FDF36B8E-940E-4A04-A9AD-C469D27943F6}" name="Column4809" dataDxfId="11564"/>
    <tableColumn id="4844" xr3:uid="{C469DBD6-B8C2-434B-B30C-81E5717BF776}" name="Column4810" dataDxfId="11563"/>
    <tableColumn id="4845" xr3:uid="{88BFF533-3BF4-4E72-B292-13E3F5A47D4D}" name="Column4811" dataDxfId="11562"/>
    <tableColumn id="4846" xr3:uid="{F9EFBBED-0046-41B9-8317-D21F0E05BC59}" name="Column4812" dataDxfId="11561"/>
    <tableColumn id="4847" xr3:uid="{F94E6CE0-6254-4C19-89F9-8985405C5680}" name="Column4813" dataDxfId="11560"/>
    <tableColumn id="4848" xr3:uid="{2A43806B-0479-47FF-9C8A-7AAABB309D74}" name="Column4814" dataDxfId="11559"/>
    <tableColumn id="4849" xr3:uid="{45CEFAED-541D-4A99-A073-B87E183B7741}" name="Column4815" dataDxfId="11558"/>
    <tableColumn id="4850" xr3:uid="{276656EC-8E41-4709-9EDF-E56730576B0D}" name="Column4816" dataDxfId="11557"/>
    <tableColumn id="4851" xr3:uid="{0F2076BA-3CEC-4BF0-9605-5509F37A10BC}" name="Column4817" dataDxfId="11556"/>
    <tableColumn id="4852" xr3:uid="{ED1616AD-F2E6-45FE-A007-FE23F6ACB5A3}" name="Column4818" dataDxfId="11555"/>
    <tableColumn id="4853" xr3:uid="{0E2FDC05-F0B1-45F4-93BF-2BF2D9BC00A8}" name="Column4819" dataDxfId="11554"/>
    <tableColumn id="4854" xr3:uid="{8726E4DF-9B86-408E-8EAB-02FE0CD3AC77}" name="Column4820" dataDxfId="11553"/>
    <tableColumn id="4855" xr3:uid="{A423A064-0AE2-4A6B-9D55-D775DE9C612A}" name="Column4821" dataDxfId="11552"/>
    <tableColumn id="4856" xr3:uid="{4858437F-DEE7-4C31-AE56-220FF2C2FD55}" name="Column4822" dataDxfId="11551"/>
    <tableColumn id="4857" xr3:uid="{0B24AEAE-6459-435A-9204-12EC6712B285}" name="Column4823" dataDxfId="11550"/>
    <tableColumn id="4858" xr3:uid="{0E63E39E-289E-402F-9DBF-5952A32D6FF8}" name="Column4824" dataDxfId="11549"/>
    <tableColumn id="4859" xr3:uid="{7258A0F5-307D-49C0-B3C1-D4885A3066FF}" name="Column4825" dataDxfId="11548"/>
    <tableColumn id="4860" xr3:uid="{3560232C-633B-4CD6-B816-F69F1544B37E}" name="Column4826" dataDxfId="11547"/>
    <tableColumn id="4861" xr3:uid="{DC269CA2-E0A7-4C33-BF0A-4C86C98D0A67}" name="Column4827" dataDxfId="11546"/>
    <tableColumn id="4862" xr3:uid="{905639CE-3FB7-459C-BD75-1A59F0DFA2D2}" name="Column4828" dataDxfId="11545"/>
    <tableColumn id="4863" xr3:uid="{EB1B7A1A-A7F8-4E5A-8666-0024EB498F2A}" name="Column4829" dataDxfId="11544"/>
    <tableColumn id="4864" xr3:uid="{244A8A1E-463F-4186-AE87-07F0BAE11C8F}" name="Column4830" dataDxfId="11543"/>
    <tableColumn id="4865" xr3:uid="{1F7BA416-7FF6-4178-B4ED-1618A08C2870}" name="Column4831" dataDxfId="11542"/>
    <tableColumn id="4866" xr3:uid="{0381A02F-CDA6-4CCE-A165-7647E7DABA95}" name="Column4832" dataDxfId="11541"/>
    <tableColumn id="4867" xr3:uid="{CE28E619-A556-4EAE-B8FE-07DCEF08E830}" name="Column4833" dataDxfId="11540"/>
    <tableColumn id="4868" xr3:uid="{0C2D0988-437E-4F3D-984C-564379693090}" name="Column4834" dataDxfId="11539"/>
    <tableColumn id="4869" xr3:uid="{A57AB419-5B2E-4171-8F45-68791476CCB2}" name="Column4835" dataDxfId="11538"/>
    <tableColumn id="4870" xr3:uid="{B39475D2-DC7C-4F9F-8901-ED3BD9110E00}" name="Column4836" dataDxfId="11537"/>
    <tableColumn id="4871" xr3:uid="{73EBF940-7071-45D4-99F8-64B8561656B6}" name="Column4837" dataDxfId="11536"/>
    <tableColumn id="4872" xr3:uid="{6B694624-68FC-4156-BF6F-B55DE99A28C3}" name="Column4838" dataDxfId="11535"/>
    <tableColumn id="4873" xr3:uid="{4FA51F8C-6362-4970-AF6A-BF8E933D3097}" name="Column4839" dataDxfId="11534"/>
    <tableColumn id="4874" xr3:uid="{3B3ED282-3BF0-441E-8DB4-7F83DF7271CB}" name="Column4840" dataDxfId="11533"/>
    <tableColumn id="4875" xr3:uid="{5FF94A7F-4D71-4489-B036-3030C082BC7B}" name="Column4841" dataDxfId="11532"/>
    <tableColumn id="4876" xr3:uid="{1FDCF601-0372-4C3A-B6C8-4D49478E09B9}" name="Column4842" dataDxfId="11531"/>
    <tableColumn id="4877" xr3:uid="{C3E88D6A-1D2F-4A9C-A8B7-F8AA6E76DC18}" name="Column4843" dataDxfId="11530"/>
    <tableColumn id="4878" xr3:uid="{2A045A62-7927-4100-9ADA-DD3CCEFC6930}" name="Column4844" dataDxfId="11529"/>
    <tableColumn id="4879" xr3:uid="{0AD750CD-D6C3-4103-BE6C-13540B893BCB}" name="Column4845" dataDxfId="11528"/>
    <tableColumn id="4880" xr3:uid="{8FADC97F-A3B4-40FE-87C4-3AFD4F4EB238}" name="Column4846" dataDxfId="11527"/>
    <tableColumn id="4881" xr3:uid="{CAF23BAB-C353-4AE9-BBC2-44D642959F9B}" name="Column4847" dataDxfId="11526"/>
    <tableColumn id="4882" xr3:uid="{D32CCBE0-C34A-4FE6-ABC8-5D2E40755B87}" name="Column4848" dataDxfId="11525"/>
    <tableColumn id="4883" xr3:uid="{F2AAFE7D-7D5F-458A-A68F-F99310C0161B}" name="Column4849" dataDxfId="11524"/>
    <tableColumn id="4884" xr3:uid="{3CD79E9C-4E5D-411C-AF40-7475974B415C}" name="Column4850" dataDxfId="11523"/>
    <tableColumn id="4885" xr3:uid="{DED60B03-2872-42C2-985E-5A8C38ED6E7F}" name="Column4851" dataDxfId="11522"/>
    <tableColumn id="4886" xr3:uid="{06C0E047-D8F9-4697-97E4-A08F96C2775C}" name="Column4852" dataDxfId="11521"/>
    <tableColumn id="4887" xr3:uid="{FA6F9D3C-D2FF-49C2-B146-B9285D170717}" name="Column4853" dataDxfId="11520"/>
    <tableColumn id="4888" xr3:uid="{352C7AFF-4B93-42E6-92A0-6C13D5CEABB8}" name="Column4854" dataDxfId="11519"/>
    <tableColumn id="4889" xr3:uid="{00AEC6AF-C8F0-47B8-B5B9-7C7CC0C41D6D}" name="Column4855" dataDxfId="11518"/>
    <tableColumn id="4890" xr3:uid="{C48D647B-239D-45C7-8F98-C9EA95E55A49}" name="Column4856" dataDxfId="11517"/>
    <tableColumn id="4891" xr3:uid="{CF7ACEB2-0000-46B1-890E-87C679CDC9F4}" name="Column4857" dataDxfId="11516"/>
    <tableColumn id="4892" xr3:uid="{5DC959C1-DDB9-43AF-BB92-7AE560E37C3E}" name="Column4858" dataDxfId="11515"/>
    <tableColumn id="4893" xr3:uid="{79678655-4B95-462D-810C-9286BEA0713B}" name="Column4859" dataDxfId="11514"/>
    <tableColumn id="4894" xr3:uid="{E55D97EC-4658-4440-8EA5-6B27D3AA04D9}" name="Column4860" dataDxfId="11513"/>
    <tableColumn id="4895" xr3:uid="{69C508D4-FA31-439F-AE84-68C68367E7AE}" name="Column4861" dataDxfId="11512"/>
    <tableColumn id="4896" xr3:uid="{9F8632C1-7F13-4DA4-B6EE-961909DD4856}" name="Column4862" dataDxfId="11511"/>
    <tableColumn id="4897" xr3:uid="{BBAD8FDF-32B8-4EE7-88FD-1B7A478FA1A2}" name="Column4863" dataDxfId="11510"/>
    <tableColumn id="4898" xr3:uid="{7DA4E8EE-CA2A-47B6-B46E-CD7C9AEFA54D}" name="Column4864" dataDxfId="11509"/>
    <tableColumn id="4899" xr3:uid="{110416D9-DC58-41A9-B653-B18A78423777}" name="Column4865" dataDxfId="11508"/>
    <tableColumn id="4900" xr3:uid="{56E10C2B-73D8-4352-994E-E6FB43E36855}" name="Column4866" dataDxfId="11507"/>
    <tableColumn id="4901" xr3:uid="{E3F78185-AEDA-48BE-9EA0-D37FC4EBA36A}" name="Column4867" dataDxfId="11506"/>
    <tableColumn id="4902" xr3:uid="{17222AE6-67C6-453C-A6F9-C4C1BB25BE09}" name="Column4868" dataDxfId="11505"/>
    <tableColumn id="4903" xr3:uid="{F5190025-5AFF-4B25-8C0F-0E715B6E5714}" name="Column4869" dataDxfId="11504"/>
    <tableColumn id="4904" xr3:uid="{EFB4A7AB-F2BD-4A92-8523-935BF21606AD}" name="Column4870" dataDxfId="11503"/>
    <tableColumn id="4905" xr3:uid="{0FF0FD3D-148D-4F92-AC25-4619F71A0BFA}" name="Column4871" dataDxfId="11502"/>
    <tableColumn id="4906" xr3:uid="{985FB55F-F0B6-4E04-A8D4-B368CEEA058F}" name="Column4872" dataDxfId="11501"/>
    <tableColumn id="4907" xr3:uid="{92CFA849-A797-4BF8-A034-91FCC10A959B}" name="Column4873" dataDxfId="11500"/>
    <tableColumn id="4908" xr3:uid="{20B0FF0E-3724-4919-8E36-C94D77B5B3EB}" name="Column4874" dataDxfId="11499"/>
    <tableColumn id="4909" xr3:uid="{817EB2D8-17FF-4689-AF87-193874ADD458}" name="Column4875" dataDxfId="11498"/>
    <tableColumn id="4910" xr3:uid="{DD5C6D06-4CF4-424F-BDF3-ABFF83FE0125}" name="Column4876" dataDxfId="11497"/>
    <tableColumn id="4911" xr3:uid="{2512872E-3823-48FE-AF88-07307AC17F57}" name="Column4877" dataDxfId="11496"/>
    <tableColumn id="4912" xr3:uid="{57DB2769-20CB-4EBD-A56F-537621331A80}" name="Column4878" dataDxfId="11495"/>
    <tableColumn id="4913" xr3:uid="{3D62647B-704D-4D60-90BC-D6594D46F3E7}" name="Column4879" dataDxfId="11494"/>
    <tableColumn id="4914" xr3:uid="{C9A3BD67-9C47-4AEB-9FBF-D243F65D6DC7}" name="Column4880" dataDxfId="11493"/>
    <tableColumn id="4915" xr3:uid="{D778AD03-E1EF-405D-87E6-E54C910B37F5}" name="Column4881" dataDxfId="11492"/>
    <tableColumn id="4916" xr3:uid="{E5E6DA90-7211-4B04-A043-F5521139CEE2}" name="Column4882" dataDxfId="11491"/>
    <tableColumn id="4917" xr3:uid="{59B6A919-D5A5-4FBA-846A-E0F246F81287}" name="Column4883" dataDxfId="11490"/>
    <tableColumn id="4918" xr3:uid="{D6D26A08-6B5B-4035-8ED8-B9B79E0AD215}" name="Column4884" dataDxfId="11489"/>
    <tableColumn id="4919" xr3:uid="{D2E1ED68-55D4-43B1-9A66-1DEA7204DCB6}" name="Column4885" dataDxfId="11488"/>
    <tableColumn id="4920" xr3:uid="{85764FEF-6D91-4C43-9C69-4327841C8170}" name="Column4886" dataDxfId="11487"/>
    <tableColumn id="4921" xr3:uid="{60D064C9-FF52-41DD-A469-379A82F2FB34}" name="Column4887" dataDxfId="11486"/>
    <tableColumn id="4922" xr3:uid="{655203CD-D6CC-46C8-9E2C-99130359D0D9}" name="Column4888" dataDxfId="11485"/>
    <tableColumn id="4923" xr3:uid="{17B709C1-EC7A-4998-A9BC-69A509D27D16}" name="Column4889" dataDxfId="11484"/>
    <tableColumn id="4924" xr3:uid="{1E8F98D2-10F7-441E-8720-055834BF93D0}" name="Column4890" dataDxfId="11483"/>
    <tableColumn id="4925" xr3:uid="{66DD5642-5936-4922-B8F1-CA9916A141AA}" name="Column4891" dataDxfId="11482"/>
    <tableColumn id="4926" xr3:uid="{027A3EE5-DAEB-4E7D-8F12-BF63ACDBACF7}" name="Column4892" dataDxfId="11481"/>
    <tableColumn id="4927" xr3:uid="{75309B83-4D0C-4938-AE82-72C7489110D4}" name="Column4893" dataDxfId="11480"/>
    <tableColumn id="4928" xr3:uid="{D4016FDC-379E-4468-B95F-C9DF691E9793}" name="Column4894" dataDxfId="11479"/>
    <tableColumn id="4929" xr3:uid="{5AB423DE-4B09-433F-9C5D-C66529BAC0D9}" name="Column4895" dataDxfId="11478"/>
    <tableColumn id="4930" xr3:uid="{33A108A2-AB85-4E0F-9CE7-341A312C0CAE}" name="Column4896" dataDxfId="11477"/>
    <tableColumn id="4931" xr3:uid="{42EF476E-0510-4C33-890B-DD0A81A79CD9}" name="Column4897" dataDxfId="11476"/>
    <tableColumn id="4932" xr3:uid="{03BE11C3-8E89-44FB-A0A5-D7E29C76CC60}" name="Column4898" dataDxfId="11475"/>
    <tableColumn id="4933" xr3:uid="{F90E7B85-994D-436E-A51E-E46CB0B0512B}" name="Column4899" dataDxfId="11474"/>
    <tableColumn id="4934" xr3:uid="{6CE8035D-78B9-46A3-B761-9DD5BF23FA34}" name="Column4900" dataDxfId="11473"/>
    <tableColumn id="4935" xr3:uid="{E29D1AD3-89A7-4231-AA01-E2022494C7DA}" name="Column4901" dataDxfId="11472"/>
    <tableColumn id="4936" xr3:uid="{7B77D917-7BC8-4997-836E-F6C2556F5E44}" name="Column4902" dataDxfId="11471"/>
    <tableColumn id="4937" xr3:uid="{613FCC8D-9956-4C75-8F32-461BF3F48EBF}" name="Column4903" dataDxfId="11470"/>
    <tableColumn id="4938" xr3:uid="{A603533A-01E2-470D-A2EF-7BF2C69DE5C2}" name="Column4904" dataDxfId="11469"/>
    <tableColumn id="4939" xr3:uid="{F2C56ABE-9B8B-4B62-9694-B2BC7F27920E}" name="Column4905" dataDxfId="11468"/>
    <tableColumn id="4940" xr3:uid="{FC3EAC91-4D21-4CEE-AC5F-F58FECBC653A}" name="Column4906" dataDxfId="11467"/>
    <tableColumn id="4941" xr3:uid="{55BF284C-9CEC-479F-AA39-D4F365929BA9}" name="Column4907" dataDxfId="11466"/>
    <tableColumn id="4942" xr3:uid="{01B0F1BE-702D-423E-8929-AC897F6EA4DD}" name="Column4908" dataDxfId="11465"/>
    <tableColumn id="4943" xr3:uid="{8BEDDB45-BC21-48A9-BA17-1863FD126428}" name="Column4909" dataDxfId="11464"/>
    <tableColumn id="4944" xr3:uid="{BD068C45-39AE-4485-B54E-2F399901C86E}" name="Column4910" dataDxfId="11463"/>
    <tableColumn id="4945" xr3:uid="{D0CE1244-FC61-4667-A540-5243D90829C0}" name="Column4911" dataDxfId="11462"/>
    <tableColumn id="4946" xr3:uid="{A47A9E03-01FE-4F25-B180-CAE1929E0813}" name="Column4912" dataDxfId="11461"/>
    <tableColumn id="4947" xr3:uid="{B3D8B5CC-770F-48C4-B320-19137B5C180B}" name="Column4913" dataDxfId="11460"/>
    <tableColumn id="4948" xr3:uid="{B2A56422-96FE-446F-86A0-B66539734F6E}" name="Column4914" dataDxfId="11459"/>
    <tableColumn id="4949" xr3:uid="{A3CDD58C-B797-4408-9772-5F0B60FF8A42}" name="Column4915" dataDxfId="11458"/>
    <tableColumn id="4950" xr3:uid="{8A5C5154-8E09-4138-817E-893534CB3AB8}" name="Column4916" dataDxfId="11457"/>
    <tableColumn id="4951" xr3:uid="{50FCAF6C-A774-481B-9408-EB4ED12F0B44}" name="Column4917" dataDxfId="11456"/>
    <tableColumn id="4952" xr3:uid="{758761A6-BE00-46C4-B2EC-F73D7D8E278D}" name="Column4918" dataDxfId="11455"/>
    <tableColumn id="4953" xr3:uid="{C36C12E9-321D-4B57-A14D-AE60B63C1734}" name="Column4919" dataDxfId="11454"/>
    <tableColumn id="4954" xr3:uid="{B2613DDF-B866-4827-BCC1-4887C2AD3EFE}" name="Column4920" dataDxfId="11453"/>
    <tableColumn id="4955" xr3:uid="{0A15D08A-512A-4A1A-A025-F479FF4C30A8}" name="Column4921" dataDxfId="11452"/>
    <tableColumn id="4956" xr3:uid="{1757B171-4073-4FC0-BAF6-8ADF36F90866}" name="Column4922" dataDxfId="11451"/>
    <tableColumn id="4957" xr3:uid="{A7ADAC0B-A24E-48E0-AA5D-1BD41E6E540D}" name="Column4923" dataDxfId="11450"/>
    <tableColumn id="4958" xr3:uid="{CB3B9F80-CCC8-4659-8727-E2212BA7A1F8}" name="Column4924" dataDxfId="11449"/>
    <tableColumn id="4959" xr3:uid="{099F9B04-78AE-4FB9-A239-1403A9F2CA0A}" name="Column4925" dataDxfId="11448"/>
    <tableColumn id="4960" xr3:uid="{4FA02B15-A9D9-4B2D-92C5-56930347462E}" name="Column4926" dataDxfId="11447"/>
    <tableColumn id="4961" xr3:uid="{80DC698E-7780-4759-91D6-050E72515F8A}" name="Column4927" dataDxfId="11446"/>
    <tableColumn id="4962" xr3:uid="{D5854C88-881A-46D2-A5A7-ED35C2C57A56}" name="Column4928" dataDxfId="11445"/>
    <tableColumn id="4963" xr3:uid="{3428B400-FF27-4D75-B3F0-919164643AA7}" name="Column4929" dataDxfId="11444"/>
    <tableColumn id="4964" xr3:uid="{7C4BF983-17EF-40E3-801F-89163F3BEFA0}" name="Column4930" dataDxfId="11443"/>
    <tableColumn id="4965" xr3:uid="{6E6FE39E-12A5-437E-B0C5-0B2D76015437}" name="Column4931" dataDxfId="11442"/>
    <tableColumn id="4966" xr3:uid="{1CD34F34-62D7-421F-8633-2DB1B7B60D3A}" name="Column4932" dataDxfId="11441"/>
    <tableColumn id="4967" xr3:uid="{FBB71345-0CD0-4812-811D-5C0FC8B5AC70}" name="Column4933" dataDxfId="11440"/>
    <tableColumn id="4968" xr3:uid="{21B8843B-12FF-44D2-B7A2-B35B7CEC3F56}" name="Column4934" dataDxfId="11439"/>
    <tableColumn id="4969" xr3:uid="{D35CE5D9-B4E0-4A4C-8478-1C9949E38C66}" name="Column4935" dataDxfId="11438"/>
    <tableColumn id="4970" xr3:uid="{3DE8D054-EA7B-40EA-9AF3-4459EA26A1AF}" name="Column4936" dataDxfId="11437"/>
    <tableColumn id="4971" xr3:uid="{808CE7AD-CAE7-4FEA-90D5-D743AD8C2174}" name="Column4937" dataDxfId="11436"/>
    <tableColumn id="4972" xr3:uid="{575FC0B3-D9CD-4A03-9068-BE19CC297F1D}" name="Column4938" dataDxfId="11435"/>
    <tableColumn id="4973" xr3:uid="{884DFAA3-AA1E-4E65-8907-101C5556C3CC}" name="Column4939" dataDxfId="11434"/>
    <tableColumn id="4974" xr3:uid="{D8D88783-BDED-4339-9686-18C69300986E}" name="Column4940" dataDxfId="11433"/>
    <tableColumn id="4975" xr3:uid="{AC41B9EF-629F-4EE4-AAAF-77B8665EE130}" name="Column4941" dataDxfId="11432"/>
    <tableColumn id="4976" xr3:uid="{BB2D9C63-8E7D-4AEF-A58D-B8A3C1008290}" name="Column4942" dataDxfId="11431"/>
    <tableColumn id="4977" xr3:uid="{B4C39A7F-5C02-4699-B964-406E4E321DC4}" name="Column4943" dataDxfId="11430"/>
    <tableColumn id="4978" xr3:uid="{DAF27C32-8C72-46A1-953F-5066A7894623}" name="Column4944" dataDxfId="11429"/>
    <tableColumn id="4979" xr3:uid="{7CA9EB2E-4D4D-4FB5-BD2A-CB8BDD7CAE7B}" name="Column4945" dataDxfId="11428"/>
    <tableColumn id="4980" xr3:uid="{C57E450D-F747-42E8-98A8-E36FED42442B}" name="Column4946" dataDxfId="11427"/>
    <tableColumn id="4981" xr3:uid="{ECF08588-0E81-4300-B239-58E02A0A29B9}" name="Column4947" dataDxfId="11426"/>
    <tableColumn id="4982" xr3:uid="{E88712CF-BC81-4668-A5CB-40D614006B43}" name="Column4948" dataDxfId="11425"/>
    <tableColumn id="4983" xr3:uid="{4D690772-A56B-4A39-9698-8F085E7F906A}" name="Column4949" dataDxfId="11424"/>
    <tableColumn id="4984" xr3:uid="{1C08A380-67A0-48E4-9607-89491BEC6BB0}" name="Column4950" dataDxfId="11423"/>
    <tableColumn id="4985" xr3:uid="{6E6A0073-2D34-4BA0-9387-84B2F49B1889}" name="Column4951" dataDxfId="11422"/>
    <tableColumn id="4986" xr3:uid="{4C4AF117-86F1-462C-AC1D-97DF1CA0DCF9}" name="Column4952" dataDxfId="11421"/>
    <tableColumn id="4987" xr3:uid="{FD807ED0-A409-4C1D-BE3E-6A153D2ACA06}" name="Column4953" dataDxfId="11420"/>
    <tableColumn id="4988" xr3:uid="{A4F56798-6347-40FD-A6D4-DD7BD9A09F23}" name="Column4954" dataDxfId="11419"/>
    <tableColumn id="4989" xr3:uid="{5B28FEE1-49C5-4E9E-B0A2-71D88774671A}" name="Column4955" dataDxfId="11418"/>
    <tableColumn id="4990" xr3:uid="{59678AF2-D8C5-429D-B9D2-A60FDBFD9581}" name="Column4956" dataDxfId="11417"/>
    <tableColumn id="4991" xr3:uid="{B0607F73-9AB9-4187-8A63-DB599D802EC7}" name="Column4957" dataDxfId="11416"/>
    <tableColumn id="4992" xr3:uid="{B0333C2F-C536-4203-B8C8-5B9254D5EB5E}" name="Column4958" dataDxfId="11415"/>
    <tableColumn id="4993" xr3:uid="{E9843342-3B7F-4388-9B0E-0EC811B99B5B}" name="Column4959" dataDxfId="11414"/>
    <tableColumn id="4994" xr3:uid="{AEF4D30B-92E5-4738-8D7D-AEB66A93A8B5}" name="Column4960" dataDxfId="11413"/>
    <tableColumn id="4995" xr3:uid="{C5C1318A-7F65-4D94-A362-AECAA9153D9B}" name="Column4961" dataDxfId="11412"/>
    <tableColumn id="4996" xr3:uid="{644BDF70-5CCB-4325-987F-361029A0BFFF}" name="Column4962" dataDxfId="11411"/>
    <tableColumn id="4997" xr3:uid="{3ED2A647-E9F8-42A3-84F4-1817D1268FF6}" name="Column4963" dataDxfId="11410"/>
    <tableColumn id="4998" xr3:uid="{EBECEF8C-16A2-44DD-A3B7-2B8211DF2E6A}" name="Column4964" dataDxfId="11409"/>
    <tableColumn id="4999" xr3:uid="{DEEE792F-F8A3-417B-A40E-A490F79CA6B2}" name="Column4965" dataDxfId="11408"/>
    <tableColumn id="5000" xr3:uid="{E325C33E-4950-46EC-9A60-712C94A11296}" name="Column4966" dataDxfId="11407"/>
    <tableColumn id="5001" xr3:uid="{2AA894ED-E84F-4A72-82B4-8FE9116487F1}" name="Column4967" dataDxfId="11406"/>
    <tableColumn id="5002" xr3:uid="{FB7FD24D-13B7-4924-BFFD-0A5D0F297935}" name="Column4968" dataDxfId="11405"/>
    <tableColumn id="5003" xr3:uid="{D0430AD5-B709-4925-9B57-945B09387AD8}" name="Column4969" dataDxfId="11404"/>
    <tableColumn id="5004" xr3:uid="{62C15935-6A73-4EFE-979D-75A963C61C03}" name="Column4970" dataDxfId="11403"/>
    <tableColumn id="5005" xr3:uid="{695AFA57-3EA9-44E5-A4C5-8EB45D570C2E}" name="Column4971" dataDxfId="11402"/>
    <tableColumn id="5006" xr3:uid="{F45B1C1C-B93A-4943-BD92-451AD4F8FCAC}" name="Column4972" dataDxfId="11401"/>
    <tableColumn id="5007" xr3:uid="{191D72F2-E941-4270-89B0-6C54E1AB9EF2}" name="Column4973" dataDxfId="11400"/>
    <tableColumn id="5008" xr3:uid="{92B68D5E-4FC4-4FC9-B1E0-ED56AB43BECE}" name="Column4974" dataDxfId="11399"/>
    <tableColumn id="5009" xr3:uid="{98CD8E02-5588-43E4-B092-FF49F4D51B9A}" name="Column4975" dataDxfId="11398"/>
    <tableColumn id="5010" xr3:uid="{4E423171-9C7C-42E4-A606-F662A1BE7150}" name="Column4976" dataDxfId="11397"/>
    <tableColumn id="5011" xr3:uid="{445A2F60-1264-47D9-939F-499234071B2C}" name="Column4977" dataDxfId="11396"/>
    <tableColumn id="5012" xr3:uid="{245DA4AC-1EE8-4C1C-B7EE-06DCC52ED6CB}" name="Column4978" dataDxfId="11395"/>
    <tableColumn id="5013" xr3:uid="{83F3DB91-4F7F-40F6-84FE-0CB6C056E564}" name="Column4979" dataDxfId="11394"/>
    <tableColumn id="5014" xr3:uid="{17095AD7-DA26-4DDC-A560-A44CB50F0A0A}" name="Column4980" dataDxfId="11393"/>
    <tableColumn id="5015" xr3:uid="{076CC976-04DA-4A85-9706-2FE1690B10EC}" name="Column4981" dataDxfId="11392"/>
    <tableColumn id="5016" xr3:uid="{5C1C9CC2-2600-4AC4-BB3B-799F57071007}" name="Column4982" dataDxfId="11391"/>
    <tableColumn id="5017" xr3:uid="{17945EED-1538-4F99-AF82-D1AEAD944685}" name="Column4983" dataDxfId="11390"/>
    <tableColumn id="5018" xr3:uid="{5983276C-473D-47E6-AEA9-1FCBE0CC5F3C}" name="Column4984" dataDxfId="11389"/>
    <tableColumn id="5019" xr3:uid="{E0542773-F905-43B5-A8A3-4CD61A45CE6E}" name="Column4985" dataDxfId="11388"/>
    <tableColumn id="5020" xr3:uid="{54032A78-C792-4D45-BFAF-61227374B3CE}" name="Column4986" dataDxfId="11387"/>
    <tableColumn id="5021" xr3:uid="{AB6F34A5-3BD7-43E5-BA72-6A90F493B0A0}" name="Column4987" dataDxfId="11386"/>
    <tableColumn id="5022" xr3:uid="{3C074D6A-48AA-45CF-B3CE-27FEC1EF8543}" name="Column4988" dataDxfId="11385"/>
    <tableColumn id="5023" xr3:uid="{04FF69DC-45FA-42A4-B866-6D90A072FB60}" name="Column4989" dataDxfId="11384"/>
    <tableColumn id="5024" xr3:uid="{27932585-03CF-410D-9BF0-02ABE102854F}" name="Column4990" dataDxfId="11383"/>
    <tableColumn id="5025" xr3:uid="{B9E5F758-80C2-4CAE-A9C4-B406D9E3BD7A}" name="Column4991" dataDxfId="11382"/>
    <tableColumn id="5026" xr3:uid="{F528EEEE-56B8-437B-B718-B00193CF1246}" name="Column4992" dataDxfId="11381"/>
    <tableColumn id="5027" xr3:uid="{BE029846-997D-4304-BBD7-827606D10A49}" name="Column4993" dataDxfId="11380"/>
    <tableColumn id="5028" xr3:uid="{4339F918-E1A7-4923-AB49-CAE86243B90D}" name="Column4994" dataDxfId="11379"/>
    <tableColumn id="5029" xr3:uid="{7573FC0F-5BD1-48C8-80C6-EFE282B989E5}" name="Column4995" dataDxfId="11378"/>
    <tableColumn id="5030" xr3:uid="{634B7B33-FBE9-4D43-BCBE-81EA12B4308B}" name="Column4996" dataDxfId="11377"/>
    <tableColumn id="5031" xr3:uid="{0C8093E5-8355-4F33-86BA-8B7E12C7D3EC}" name="Column4997" dataDxfId="11376"/>
    <tableColumn id="5032" xr3:uid="{D2207951-73DF-4EDD-80EE-03759D103308}" name="Column4998" dataDxfId="11375"/>
    <tableColumn id="5033" xr3:uid="{B3EBEBFA-CFEE-47FE-B031-7AEA27FD2F4A}" name="Column4999" dataDxfId="11374"/>
    <tableColumn id="5034" xr3:uid="{073E3E3E-1FF9-4B62-9B3E-ECC599CE844B}" name="Column5000" dataDxfId="11373"/>
    <tableColumn id="5035" xr3:uid="{DD97A2F4-0572-4815-B207-830204A3B43A}" name="Column5001" dataDxfId="11372"/>
    <tableColumn id="5036" xr3:uid="{796791C7-9313-4050-A671-4F43F7D6F5B7}" name="Column5002" dataDxfId="11371"/>
    <tableColumn id="5037" xr3:uid="{DA6F04EB-2C44-4287-8F9A-6A693D6971AA}" name="Column5003" dataDxfId="11370"/>
    <tableColumn id="5038" xr3:uid="{5699EE31-EAC3-4BB2-A110-7F3419A3F0A1}" name="Column5004" dataDxfId="11369"/>
    <tableColumn id="5039" xr3:uid="{BEF1C68C-465B-4DE6-B3FF-8DFB995AC97E}" name="Column5005" dataDxfId="11368"/>
    <tableColumn id="5040" xr3:uid="{F0234CDA-6F67-4060-AEB1-3226600C7FAC}" name="Column5006" dataDxfId="11367"/>
    <tableColumn id="5041" xr3:uid="{8E07323A-CA94-4C3D-8FDA-C6FDCAFC3CB7}" name="Column5007" dataDxfId="11366"/>
    <tableColumn id="5042" xr3:uid="{85FF2DD8-56C8-4BD9-B2A6-C790FAB80D1C}" name="Column5008" dataDxfId="11365"/>
    <tableColumn id="5043" xr3:uid="{CC3CD607-B5BF-4422-A61B-C1B04C7F1A20}" name="Column5009" dataDxfId="11364"/>
    <tableColumn id="5044" xr3:uid="{06C395A5-FB30-4882-B82A-F6F70C6C65AF}" name="Column5010" dataDxfId="11363"/>
    <tableColumn id="5045" xr3:uid="{FC09E588-7D62-46D3-86E6-BF94A0BDBFE0}" name="Column5011" dataDxfId="11362"/>
    <tableColumn id="5046" xr3:uid="{0CE0015C-F3FC-44DF-A196-74381CD24961}" name="Column5012" dataDxfId="11361"/>
    <tableColumn id="5047" xr3:uid="{6208CD8C-D740-41C8-8048-141F68428313}" name="Column5013" dataDxfId="11360"/>
    <tableColumn id="5048" xr3:uid="{7E889C3D-E700-4131-BDDB-7957F5FB63CA}" name="Column5014" dataDxfId="11359"/>
    <tableColumn id="5049" xr3:uid="{A36F69A6-A7E8-477C-A0BD-197789589131}" name="Column5015" dataDxfId="11358"/>
    <tableColumn id="5050" xr3:uid="{5AB75956-38F2-49D3-873B-057F819EBA9E}" name="Column5016" dataDxfId="11357"/>
    <tableColumn id="5051" xr3:uid="{57ECE57A-4E6A-46FC-B813-9604C3CC13A3}" name="Column5017" dataDxfId="11356"/>
    <tableColumn id="5052" xr3:uid="{B5381588-93C3-4BDA-B219-1DBEBF379977}" name="Column5018" dataDxfId="11355"/>
    <tableColumn id="5053" xr3:uid="{02680194-CE29-4ED4-B5D5-EDF52F0FB1BD}" name="Column5019" dataDxfId="11354"/>
    <tableColumn id="5054" xr3:uid="{AF4B12E5-0312-4FB1-B653-9CBA134592FE}" name="Column5020" dataDxfId="11353"/>
    <tableColumn id="5055" xr3:uid="{935E5B7B-F677-45D1-B021-D0921D8EC50C}" name="Column5021" dataDxfId="11352"/>
    <tableColumn id="5056" xr3:uid="{072524A9-1E31-422C-8AED-9A5DCC0CE8E4}" name="Column5022" dataDxfId="11351"/>
    <tableColumn id="5057" xr3:uid="{11D33909-21BD-474C-BA1C-508F04AB890C}" name="Column5023" dataDxfId="11350"/>
    <tableColumn id="5058" xr3:uid="{1B978902-BEB2-4FFC-B084-DF89C28472BF}" name="Column5024" dataDxfId="11349"/>
    <tableColumn id="5059" xr3:uid="{206080F7-9F63-45AE-97CB-1BB2A705B9F5}" name="Column5025" dataDxfId="11348"/>
    <tableColumn id="5060" xr3:uid="{65B7046A-4527-4F34-9DDF-738BD8694F13}" name="Column5026" dataDxfId="11347"/>
    <tableColumn id="5061" xr3:uid="{8F87419C-8563-45C2-8E78-05B5A7303A57}" name="Column5027" dataDxfId="11346"/>
    <tableColumn id="5062" xr3:uid="{97B45957-5CE4-4D96-9EA4-3FA61648F8B6}" name="Column5028" dataDxfId="11345"/>
    <tableColumn id="5063" xr3:uid="{FB03EF03-467E-4CB1-A532-A7E8B940291A}" name="Column5029" dataDxfId="11344"/>
    <tableColumn id="5064" xr3:uid="{3E53C54C-F9AF-416C-BB95-4D57B3CBF8AD}" name="Column5030" dataDxfId="11343"/>
    <tableColumn id="5065" xr3:uid="{B3288321-8C00-450F-8A77-D17E7FC18AE2}" name="Column5031" dataDxfId="11342"/>
    <tableColumn id="5066" xr3:uid="{C6CEDD98-55ED-4C0E-AD79-05EE3BA906A0}" name="Column5032" dataDxfId="11341"/>
    <tableColumn id="5067" xr3:uid="{D8F764A2-12D9-4DBF-B6B7-E133464BABFB}" name="Column5033" dataDxfId="11340"/>
    <tableColumn id="5068" xr3:uid="{73842491-DFC3-4F41-9C21-345A50549B8E}" name="Column5034" dataDxfId="11339"/>
    <tableColumn id="5069" xr3:uid="{546C5D52-A09F-4015-BD6B-3B274C900709}" name="Column5035" dataDxfId="11338"/>
    <tableColumn id="5070" xr3:uid="{470C937D-880D-47BA-98BF-2CDE95B4F68A}" name="Column5036" dataDxfId="11337"/>
    <tableColumn id="5071" xr3:uid="{83B7D129-4CDE-4655-853F-9E5E56E84A80}" name="Column5037" dataDxfId="11336"/>
    <tableColumn id="5072" xr3:uid="{917C5947-D8B6-49EE-B333-55E009D259B3}" name="Column5038" dataDxfId="11335"/>
    <tableColumn id="5073" xr3:uid="{9033CB43-6326-4EF9-8EF9-F27D1430372F}" name="Column5039" dataDxfId="11334"/>
    <tableColumn id="5074" xr3:uid="{6CB1832B-ED9A-49C9-8F8B-F24DE947CDF0}" name="Column5040" dataDxfId="11333"/>
    <tableColumn id="5075" xr3:uid="{0F3D3F12-C302-4971-B315-1049273B1DE6}" name="Column5041" dataDxfId="11332"/>
    <tableColumn id="5076" xr3:uid="{B5E4213F-593D-4AF7-973F-16CCEC09CE10}" name="Column5042" dataDxfId="11331"/>
    <tableColumn id="5077" xr3:uid="{71A05A84-354E-42B4-A174-EB0E043B8B12}" name="Column5043" dataDxfId="11330"/>
    <tableColumn id="5078" xr3:uid="{D0FEC662-F448-412C-8780-3D17A6D66D00}" name="Column5044" dataDxfId="11329"/>
    <tableColumn id="5079" xr3:uid="{7DE59230-0B79-453C-B89C-F7EE7668ED1A}" name="Column5045" dataDxfId="11328"/>
    <tableColumn id="5080" xr3:uid="{4B00E279-144A-406C-975C-86C0199F7BEA}" name="Column5046" dataDxfId="11327"/>
    <tableColumn id="5081" xr3:uid="{F9D5DCB2-2241-4307-A1C4-7DE56AD0D428}" name="Column5047" dataDxfId="11326"/>
    <tableColumn id="5082" xr3:uid="{9B55FFE0-1902-4E4A-9F32-00252DAE09C6}" name="Column5048" dataDxfId="11325"/>
    <tableColumn id="5083" xr3:uid="{020F8ADC-DEFC-44A6-9191-3FAD26FC5F85}" name="Column5049" dataDxfId="11324"/>
    <tableColumn id="5084" xr3:uid="{919824FA-EFAA-460A-B69A-B24120EF0C16}" name="Column5050" dataDxfId="11323"/>
    <tableColumn id="5085" xr3:uid="{D09E56F0-A4A9-42C3-B6BC-6C3593B7188D}" name="Column5051" dataDxfId="11322"/>
    <tableColumn id="5086" xr3:uid="{F882768F-FC0A-4C37-8D8B-B8CEC0CAA973}" name="Column5052" dataDxfId="11321"/>
    <tableColumn id="5087" xr3:uid="{2654FAED-8D08-4E04-8A5E-152082BB4D89}" name="Column5053" dataDxfId="11320"/>
    <tableColumn id="5088" xr3:uid="{EAC8C922-EA02-40D5-B102-A33ED4F189A7}" name="Column5054" dataDxfId="11319"/>
    <tableColumn id="5089" xr3:uid="{D0D3B2FB-B8E9-4FF3-9294-BA0AB6399096}" name="Column5055" dataDxfId="11318"/>
    <tableColumn id="5090" xr3:uid="{A5BF3E85-D23A-4115-A634-B76A946D00E3}" name="Column5056" dataDxfId="11317"/>
    <tableColumn id="5091" xr3:uid="{441DA277-B626-487B-B410-217962BDA244}" name="Column5057" dataDxfId="11316"/>
    <tableColumn id="5092" xr3:uid="{3AFDB368-7324-46A6-8755-AFF76713634B}" name="Column5058" dataDxfId="11315"/>
    <tableColumn id="5093" xr3:uid="{3ACE7E45-F60E-44C0-A1F8-70F2B96B7E69}" name="Column5059" dataDxfId="11314"/>
    <tableColumn id="5094" xr3:uid="{3BDB5714-9A82-4816-B9CA-EA8236BAC5C5}" name="Column5060" dataDxfId="11313"/>
    <tableColumn id="5095" xr3:uid="{68DFEA92-99AF-49DA-BDD1-265B5858E9B3}" name="Column5061" dataDxfId="11312"/>
    <tableColumn id="5096" xr3:uid="{CAE16AF7-EA0C-475A-A236-D2304434F9B0}" name="Column5062" dataDxfId="11311"/>
    <tableColumn id="5097" xr3:uid="{59150978-F6D5-4BA3-BC2C-559FCD05E8FD}" name="Column5063" dataDxfId="11310"/>
    <tableColumn id="5098" xr3:uid="{7636A6B6-4EE3-4255-9BC9-B131CDB49512}" name="Column5064" dataDxfId="11309"/>
    <tableColumn id="5099" xr3:uid="{A558ADE0-8A1C-43F3-A483-FE20A9DA39B0}" name="Column5065" dataDxfId="11308"/>
    <tableColumn id="5100" xr3:uid="{880CE890-D011-47D3-AFAA-6E42B5C358AA}" name="Column5066" dataDxfId="11307"/>
    <tableColumn id="5101" xr3:uid="{155941E7-29A5-4930-B82D-8DD8997D6A66}" name="Column5067" dataDxfId="11306"/>
    <tableColumn id="5102" xr3:uid="{017A0C94-2C9A-4779-9EA6-BE3B5A143C5B}" name="Column5068" dataDxfId="11305"/>
    <tableColumn id="5103" xr3:uid="{BA00395D-E6D0-41AC-90D4-7CC7FE54D300}" name="Column5069" dataDxfId="11304"/>
    <tableColumn id="5104" xr3:uid="{01C7F9C2-E2D4-4CF0-8DA6-40E917DB19F3}" name="Column5070" dataDxfId="11303"/>
    <tableColumn id="5105" xr3:uid="{17629C6E-2708-4BB5-B9E3-8B8EFED46336}" name="Column5071" dataDxfId="11302"/>
    <tableColumn id="5106" xr3:uid="{F8F09CBC-8B19-42EA-9991-D7C1E6BE30C3}" name="Column5072" dataDxfId="11301"/>
    <tableColumn id="5107" xr3:uid="{9836A4A4-94A4-4E1A-9722-3FA3143F8128}" name="Column5073" dataDxfId="11300"/>
    <tableColumn id="5108" xr3:uid="{3DD23CC2-DB00-4EAB-80C2-10377666A053}" name="Column5074" dataDxfId="11299"/>
    <tableColumn id="5109" xr3:uid="{7C5E1E20-6AE9-464F-9FE8-E59BFB80478F}" name="Column5075" dataDxfId="11298"/>
    <tableColumn id="5110" xr3:uid="{4CE715BD-FE50-46D4-8E13-1CDBD987D00B}" name="Column5076" dataDxfId="11297"/>
    <tableColumn id="5111" xr3:uid="{D52558BA-4CF8-4993-A677-3BDF61EB20B7}" name="Column5077" dataDxfId="11296"/>
    <tableColumn id="5112" xr3:uid="{24A1DDCA-7568-40D8-A50F-EA66E17639CE}" name="Column5078" dataDxfId="11295"/>
    <tableColumn id="5113" xr3:uid="{8CA26CE2-1ED6-4A2B-B7B6-47C7EB368891}" name="Column5079" dataDxfId="11294"/>
    <tableColumn id="5114" xr3:uid="{72F76D36-0D23-4EE4-9B0E-7A966EBB4B95}" name="Column5080" dataDxfId="11293"/>
    <tableColumn id="5115" xr3:uid="{DE628BC6-CFE1-4A92-A896-F36A21A79520}" name="Column5081" dataDxfId="11292"/>
    <tableColumn id="5116" xr3:uid="{C1DB73CB-1368-4CDA-BAEA-B7395251E4D3}" name="Column5082" dataDxfId="11291"/>
    <tableColumn id="5117" xr3:uid="{DE3B42BD-F930-4ACB-B26C-B48ED3AF3810}" name="Column5083" dataDxfId="11290"/>
    <tableColumn id="5118" xr3:uid="{C210DB37-B2E0-49B8-B850-B8B24509F367}" name="Column5084" dataDxfId="11289"/>
    <tableColumn id="5119" xr3:uid="{7CC73F00-413C-4AB6-8B71-4994597C1FC8}" name="Column5085" dataDxfId="11288"/>
    <tableColumn id="5120" xr3:uid="{94599C33-7A88-4E76-85F6-0C03D71F8EDE}" name="Column5086" dataDxfId="11287"/>
    <tableColumn id="5121" xr3:uid="{C7B58934-F32D-4FC1-9A5E-03A44F376C85}" name="Column5087" dataDxfId="11286"/>
    <tableColumn id="5122" xr3:uid="{3EFD2E9C-1584-4102-8ED8-188A00E5B7D0}" name="Column5088" dataDxfId="11285"/>
    <tableColumn id="5123" xr3:uid="{53262EAC-0093-4FF1-BC92-96F1DE53C56A}" name="Column5089" dataDxfId="11284"/>
    <tableColumn id="5124" xr3:uid="{C63C060C-EC4D-43E1-8D82-911589C5794C}" name="Column5090" dataDxfId="11283"/>
    <tableColumn id="5125" xr3:uid="{F76F3D1A-D8B5-4220-9490-8BC2649AE02C}" name="Column5091" dataDxfId="11282"/>
    <tableColumn id="5126" xr3:uid="{FFE1ABB6-2CEC-49BE-B5C9-C71E491E2772}" name="Column5092" dataDxfId="11281"/>
    <tableColumn id="5127" xr3:uid="{6FD92C25-76EE-45BB-AC91-78A7C4C47F82}" name="Column5093" dataDxfId="11280"/>
    <tableColumn id="5128" xr3:uid="{1F8760AC-1508-422F-91FB-78E37F0DD8FC}" name="Column5094" dataDxfId="11279"/>
    <tableColumn id="5129" xr3:uid="{4ABA4832-8AD9-48C6-805A-988C6CF6FCEB}" name="Column5095" dataDxfId="11278"/>
    <tableColumn id="5130" xr3:uid="{1C5D6984-EF46-47D0-B657-87CCA649D190}" name="Column5096" dataDxfId="11277"/>
    <tableColumn id="5131" xr3:uid="{CAE87891-EB67-4C55-9AF2-3DBE078D38C0}" name="Column5097" dataDxfId="11276"/>
    <tableColumn id="5132" xr3:uid="{B603E561-1F0C-4546-8D1B-18BB7C62AB9D}" name="Column5098" dataDxfId="11275"/>
    <tableColumn id="5133" xr3:uid="{463D578C-0B3B-48EE-9B2F-D7D8996883C8}" name="Column5099" dataDxfId="11274"/>
    <tableColumn id="5134" xr3:uid="{66C0313A-4813-4F32-92C2-F15CD77D37AD}" name="Column5100" dataDxfId="11273"/>
    <tableColumn id="5135" xr3:uid="{C324E1B2-1D00-466D-8B76-43B064BB5FC3}" name="Column5101" dataDxfId="11272"/>
    <tableColumn id="5136" xr3:uid="{4A98D2FD-0927-4CA3-B1F7-886DAFC3424F}" name="Column5102" dataDxfId="11271"/>
    <tableColumn id="5137" xr3:uid="{442C7102-F03C-4089-9056-7596AF6AD70D}" name="Column5103" dataDxfId="11270"/>
    <tableColumn id="5138" xr3:uid="{42BBFC8F-30BC-426F-989E-707BCC22220A}" name="Column5104" dataDxfId="11269"/>
    <tableColumn id="5139" xr3:uid="{217AC210-6ED0-4463-9B0D-49B1DB98ADF9}" name="Column5105" dataDxfId="11268"/>
    <tableColumn id="5140" xr3:uid="{A3B2630E-9536-42B5-9CC5-0B25964E1305}" name="Column5106" dataDxfId="11267"/>
    <tableColumn id="5141" xr3:uid="{E9E891FD-31A0-49EE-BC55-E619FA3F7C3D}" name="Column5107" dataDxfId="11266"/>
    <tableColumn id="5142" xr3:uid="{0B2124AE-404A-4E36-B915-623E61489122}" name="Column5108" dataDxfId="11265"/>
    <tableColumn id="5143" xr3:uid="{A8915BE2-C36A-45B0-89AC-042236BD83CF}" name="Column5109" dataDxfId="11264"/>
    <tableColumn id="5144" xr3:uid="{C4775563-64FE-4B71-A2F7-3C4CC790A92E}" name="Column5110" dataDxfId="11263"/>
    <tableColumn id="5145" xr3:uid="{CF8FC18E-34B2-479C-B258-EFE018A76C9A}" name="Column5111" dataDxfId="11262"/>
    <tableColumn id="5146" xr3:uid="{2D98F29F-7F3E-4892-B2B9-CE038B4451AE}" name="Column5112" dataDxfId="11261"/>
    <tableColumn id="5147" xr3:uid="{241EA52E-0D1C-4F2F-9ACD-2BA756DA1D51}" name="Column5113" dataDxfId="11260"/>
    <tableColumn id="5148" xr3:uid="{F963AFB3-DE5D-465F-85DB-765A5D6027A8}" name="Column5114" dataDxfId="11259"/>
    <tableColumn id="5149" xr3:uid="{35663CD7-74CE-422D-B270-016D79250C29}" name="Column5115" dataDxfId="11258"/>
    <tableColumn id="5150" xr3:uid="{7B03C638-50CF-48E9-8CFC-8B61140B2419}" name="Column5116" dataDxfId="11257"/>
    <tableColumn id="5151" xr3:uid="{68E39073-9EA8-4491-AE75-C4688112A9F2}" name="Column5117" dataDxfId="11256"/>
    <tableColumn id="5152" xr3:uid="{F2D82685-9693-424E-8A91-73FD57116496}" name="Column5118" dataDxfId="11255"/>
    <tableColumn id="5153" xr3:uid="{B7D67B18-D945-4AFC-97F2-CBDD212D5F27}" name="Column5119" dataDxfId="11254"/>
    <tableColumn id="5154" xr3:uid="{9DDD292A-AF7C-4728-8F69-52BC6EE5F7BA}" name="Column5120" dataDxfId="11253"/>
    <tableColumn id="5155" xr3:uid="{CEADA63D-F97F-4A7F-9D2D-CD3DE7924E1A}" name="Column5121" dataDxfId="11252"/>
    <tableColumn id="5156" xr3:uid="{236697D2-2319-45C0-8B3B-397F567FB6BB}" name="Column5122" dataDxfId="11251"/>
    <tableColumn id="5157" xr3:uid="{3AD8BE71-F3D2-4C2C-8CE6-0058901DD1CA}" name="Column5123" dataDxfId="11250"/>
    <tableColumn id="5158" xr3:uid="{D192CA55-3880-4941-8EEB-5F0E418550D7}" name="Column5124" dataDxfId="11249"/>
    <tableColumn id="5159" xr3:uid="{24AD77AE-3AFA-40A1-871C-7C157009CCEA}" name="Column5125" dataDxfId="11248"/>
    <tableColumn id="5160" xr3:uid="{C6214C34-3F94-4290-9CEA-18D68F48BBFB}" name="Column5126" dataDxfId="11247"/>
    <tableColumn id="5161" xr3:uid="{406360B3-A5AE-47E8-8ED5-26F6A49A36C4}" name="Column5127" dataDxfId="11246"/>
    <tableColumn id="5162" xr3:uid="{EEE9D57C-6B25-48BF-B18C-1F041FD9265D}" name="Column5128" dataDxfId="11245"/>
    <tableColumn id="5163" xr3:uid="{798DBDC4-13BD-4B04-A198-AF4C1321E4F4}" name="Column5129" dataDxfId="11244"/>
    <tableColumn id="5164" xr3:uid="{CDDF1855-F6B8-429B-9DA9-FECF30D905A3}" name="Column5130" dataDxfId="11243"/>
    <tableColumn id="5165" xr3:uid="{402AB56C-2296-43E5-AB3F-5B5E0B84CED4}" name="Column5131" dataDxfId="11242"/>
    <tableColumn id="5166" xr3:uid="{253E0856-5E95-4633-A877-6568D9BDE3F4}" name="Column5132" dataDxfId="11241"/>
    <tableColumn id="5167" xr3:uid="{BFE5B1CF-1E3F-4DDB-BFD0-4EF788AD932E}" name="Column5133" dataDxfId="11240"/>
    <tableColumn id="5168" xr3:uid="{98DAAD5D-5B44-4657-B90C-1BB971962A1A}" name="Column5134" dataDxfId="11239"/>
    <tableColumn id="5169" xr3:uid="{2D0E5B50-9713-4E95-B263-2E8B062813A2}" name="Column5135" dataDxfId="11238"/>
    <tableColumn id="5170" xr3:uid="{8DEA3F58-392F-4580-B97F-9321E4BEF65F}" name="Column5136" dataDxfId="11237"/>
    <tableColumn id="5171" xr3:uid="{371163BA-0684-40DB-B2F8-D78913AB1F1D}" name="Column5137" dataDxfId="11236"/>
    <tableColumn id="5172" xr3:uid="{2CADBA1B-CA4A-4024-8888-76667EFC5BF6}" name="Column5138" dataDxfId="11235"/>
    <tableColumn id="5173" xr3:uid="{F6F1CD05-B635-454D-8781-526B9792F557}" name="Column5139" dataDxfId="11234"/>
    <tableColumn id="5174" xr3:uid="{5C8B1188-449E-4C55-BC6B-D2C7951663FC}" name="Column5140" dataDxfId="11233"/>
    <tableColumn id="5175" xr3:uid="{62334CF8-5689-46A5-922B-353762F13726}" name="Column5141" dataDxfId="11232"/>
    <tableColumn id="5176" xr3:uid="{9F0CF25D-19C4-4376-BF40-4E75FEE03464}" name="Column5142" dataDxfId="11231"/>
    <tableColumn id="5177" xr3:uid="{EE55EC83-6BCB-45E3-B4C0-122CA8AE8189}" name="Column5143" dataDxfId="11230"/>
    <tableColumn id="5178" xr3:uid="{F3F72B66-F056-49AF-A1BD-DC2D0FDEA9CF}" name="Column5144" dataDxfId="11229"/>
    <tableColumn id="5179" xr3:uid="{E1B51110-E688-48AC-B6E1-7A271676B4BA}" name="Column5145" dataDxfId="11228"/>
    <tableColumn id="5180" xr3:uid="{7DEFA0B3-66FE-43E8-B89D-5F0FD7EAF82F}" name="Column5146" dataDxfId="11227"/>
    <tableColumn id="5181" xr3:uid="{1ACFA294-711E-4AED-87C0-67324E6B5646}" name="Column5147" dataDxfId="11226"/>
    <tableColumn id="5182" xr3:uid="{7375E223-51FA-4DB4-9F81-97B717F639EC}" name="Column5148" dataDxfId="11225"/>
    <tableColumn id="5183" xr3:uid="{A2EC6F74-3FCC-4AF8-B070-1F7C52E6EEC5}" name="Column5149" dataDxfId="11224"/>
    <tableColumn id="5184" xr3:uid="{EF380510-3350-47C5-8D1D-CBEC465AAB49}" name="Column5150" dataDxfId="11223"/>
    <tableColumn id="5185" xr3:uid="{B73BD7C5-4CEF-4416-A491-1922DEDA0780}" name="Column5151" dataDxfId="11222"/>
    <tableColumn id="5186" xr3:uid="{42121386-543F-47E3-A4C7-E63C76662B9E}" name="Column5152" dataDxfId="11221"/>
    <tableColumn id="5187" xr3:uid="{1BC54DBE-5964-48D4-A093-D9FD4E77BB49}" name="Column5153" dataDxfId="11220"/>
    <tableColumn id="5188" xr3:uid="{9D4AFC3D-B230-4EAC-93FA-9D862F1F71CB}" name="Column5154" dataDxfId="11219"/>
    <tableColumn id="5189" xr3:uid="{5C176824-0234-4CA3-976E-3163DED5657D}" name="Column5155" dataDxfId="11218"/>
    <tableColumn id="5190" xr3:uid="{0F7AE6D5-087A-4897-8EB7-C7C28A5D92AB}" name="Column5156" dataDxfId="11217"/>
    <tableColumn id="5191" xr3:uid="{88C3F65A-DEE3-486E-848F-BA9ED769C540}" name="Column5157" dataDxfId="11216"/>
    <tableColumn id="5192" xr3:uid="{550703F5-93C3-4DB1-9938-F09C07C9A538}" name="Column5158" dataDxfId="11215"/>
    <tableColumn id="5193" xr3:uid="{534BFA2B-D057-4D28-8CF4-23FFF3D62E99}" name="Column5159" dataDxfId="11214"/>
    <tableColumn id="5194" xr3:uid="{FCBD80E4-5D33-4C5F-82F8-BEA7C58D9E1D}" name="Column5160" dataDxfId="11213"/>
    <tableColumn id="5195" xr3:uid="{23ED05C4-E659-4F90-B3F0-83B624BAD73E}" name="Column5161" dataDxfId="11212"/>
    <tableColumn id="5196" xr3:uid="{7226C467-BEB8-409A-B7CA-F112B75F1191}" name="Column5162" dataDxfId="11211"/>
    <tableColumn id="5197" xr3:uid="{1644E50A-48D2-40E8-BCA8-B10524D06D98}" name="Column5163" dataDxfId="11210"/>
    <tableColumn id="5198" xr3:uid="{369BFA43-C93D-48DD-B0CD-1CA836576C12}" name="Column5164" dataDxfId="11209"/>
    <tableColumn id="5199" xr3:uid="{D8A91709-D066-4EF6-BE81-90F6835B135B}" name="Column5165" dataDxfId="11208"/>
    <tableColumn id="5200" xr3:uid="{FCF50F12-0C97-4929-8112-4387AB88B034}" name="Column5166" dataDxfId="11207"/>
    <tableColumn id="5201" xr3:uid="{AC840006-25D5-4687-A650-5242E116127D}" name="Column5167" dataDxfId="11206"/>
    <tableColumn id="5202" xr3:uid="{A596052A-9997-4D49-BEA5-6984221CB12D}" name="Column5168" dataDxfId="11205"/>
    <tableColumn id="5203" xr3:uid="{5213C14D-B857-4F7F-9FA0-3B2F6A3A16A5}" name="Column5169" dataDxfId="11204"/>
    <tableColumn id="5204" xr3:uid="{75FAE0CE-8137-49B9-90FF-45E5E803B527}" name="Column5170" dataDxfId="11203"/>
    <tableColumn id="5205" xr3:uid="{3A4B2AC4-4BB7-48DD-86C2-AD09A136CC35}" name="Column5171" dataDxfId="11202"/>
    <tableColumn id="5206" xr3:uid="{7D7FD107-BE21-4883-A160-3E2C930D5DB0}" name="Column5172" dataDxfId="11201"/>
    <tableColumn id="5207" xr3:uid="{9A3DD34A-BC90-4F56-9F3E-5ABF8EA082E3}" name="Column5173" dataDxfId="11200"/>
    <tableColumn id="5208" xr3:uid="{5E04CC37-5501-4CA4-A760-DB626FF08B6D}" name="Column5174" dataDxfId="11199"/>
    <tableColumn id="5209" xr3:uid="{5CAFD789-E1AD-44C4-A0EB-A93006534991}" name="Column5175" dataDxfId="11198"/>
    <tableColumn id="5210" xr3:uid="{05F3136D-7B6B-40C1-8B1C-EC15EE399BB9}" name="Column5176" dataDxfId="11197"/>
    <tableColumn id="5211" xr3:uid="{20BFFE63-A50C-4287-A8E9-77807D14E625}" name="Column5177" dataDxfId="11196"/>
    <tableColumn id="5212" xr3:uid="{0592E096-AC45-41FD-BD6A-2C17ADFFA0D4}" name="Column5178" dataDxfId="11195"/>
    <tableColumn id="5213" xr3:uid="{F3B16E62-A97C-4CC2-8F57-EF8F9CA5B98A}" name="Column5179" dataDxfId="11194"/>
    <tableColumn id="5214" xr3:uid="{6DF97DA1-5105-47E0-8107-8BFDDEC38DD1}" name="Column5180" dataDxfId="11193"/>
    <tableColumn id="5215" xr3:uid="{835044C4-3D8C-4FB6-821B-843AF44D8012}" name="Column5181" dataDxfId="11192"/>
    <tableColumn id="5216" xr3:uid="{6C79CD1F-FBB0-42CB-A9FA-982E5A46855D}" name="Column5182" dataDxfId="11191"/>
    <tableColumn id="5217" xr3:uid="{2A6DD7EB-B35D-48AF-9171-229849BAB2E3}" name="Column5183" dataDxfId="11190"/>
    <tableColumn id="5218" xr3:uid="{2D9E105B-E0CA-48DA-8FCD-03FFCDC8BB89}" name="Column5184" dataDxfId="11189"/>
    <tableColumn id="5219" xr3:uid="{13DF67CA-04EF-420D-9B98-C1AE521E5897}" name="Column5185" dataDxfId="11188"/>
    <tableColumn id="5220" xr3:uid="{21EB110A-7429-4A4B-BFA3-799757E4B5C4}" name="Column5186" dataDxfId="11187"/>
    <tableColumn id="5221" xr3:uid="{A43F3B8B-A8B9-4064-99CD-9EC303BB5DF6}" name="Column5187" dataDxfId="11186"/>
    <tableColumn id="5222" xr3:uid="{64503C19-6042-44A3-9AEF-0C78A31DC8C0}" name="Column5188" dataDxfId="11185"/>
    <tableColumn id="5223" xr3:uid="{4A763B49-5E56-4C46-95E3-427409144634}" name="Column5189" dataDxfId="11184"/>
    <tableColumn id="5224" xr3:uid="{F6CEAFF9-95B9-4242-88E6-A6CE5B3382C5}" name="Column5190" dataDxfId="11183"/>
    <tableColumn id="5225" xr3:uid="{8046421C-8E45-42D0-8431-B2E035F7D225}" name="Column5191" dataDxfId="11182"/>
    <tableColumn id="5226" xr3:uid="{E9F07138-CD1E-4902-856F-5BB39369FABB}" name="Column5192" dataDxfId="11181"/>
    <tableColumn id="5227" xr3:uid="{09EC5469-E143-482E-A001-6C913DFAFC52}" name="Column5193" dataDxfId="11180"/>
    <tableColumn id="5228" xr3:uid="{3ADE76B3-613B-43F5-B577-BF6B8FE481C1}" name="Column5194" dataDxfId="11179"/>
    <tableColumn id="5229" xr3:uid="{D0128BAC-666F-40BB-B711-9303F1EB293D}" name="Column5195" dataDxfId="11178"/>
    <tableColumn id="5230" xr3:uid="{6021686B-7FFB-45B5-AA0D-22C1704428C9}" name="Column5196" dataDxfId="11177"/>
    <tableColumn id="5231" xr3:uid="{1B687114-CF31-4FB6-BBEE-422501C02700}" name="Column5197" dataDxfId="11176"/>
    <tableColumn id="5232" xr3:uid="{2D784B8F-7A43-46A7-92E4-85281872838D}" name="Column5198" dataDxfId="11175"/>
    <tableColumn id="5233" xr3:uid="{F3744209-DB0F-4747-85BE-37EEB07A767A}" name="Column5199" dataDxfId="11174"/>
    <tableColumn id="5234" xr3:uid="{8FD44D3C-1E89-4CE8-AA40-4A8B986FB820}" name="Column5200" dataDxfId="11173"/>
    <tableColumn id="5235" xr3:uid="{AF61C9E9-DB74-47BA-B703-5128CF561201}" name="Column5201" dataDxfId="11172"/>
    <tableColumn id="5236" xr3:uid="{8ED3AD4B-2107-4E2A-B63D-6895198D6C79}" name="Column5202" dataDxfId="11171"/>
    <tableColumn id="5237" xr3:uid="{A588990A-700C-4C55-B907-25F07ACFA88E}" name="Column5203" dataDxfId="11170"/>
    <tableColumn id="5238" xr3:uid="{0F90E293-84D0-4140-9D90-C813E2DBC410}" name="Column5204" dataDxfId="11169"/>
    <tableColumn id="5239" xr3:uid="{0B375BA8-6DC7-40D3-8158-383770B17E76}" name="Column5205" dataDxfId="11168"/>
    <tableColumn id="5240" xr3:uid="{388A09BE-C33E-4FB3-AAE4-E84FAD55283D}" name="Column5206" dataDxfId="11167"/>
    <tableColumn id="5241" xr3:uid="{839F3E94-F1A8-4A40-8251-7C8B77BFFDE5}" name="Column5207" dataDxfId="11166"/>
    <tableColumn id="5242" xr3:uid="{CF3F3D2D-1C88-46AC-8F7C-A5167F32B669}" name="Column5208" dataDxfId="11165"/>
    <tableColumn id="5243" xr3:uid="{C7893A64-036B-44AC-A7F9-60C19F049580}" name="Column5209" dataDxfId="11164"/>
    <tableColumn id="5244" xr3:uid="{063AA7C3-B7DD-419B-BBF6-E24D9FA15981}" name="Column5210" dataDxfId="11163"/>
    <tableColumn id="5245" xr3:uid="{2A2827E2-BE3D-4463-A770-E241F0D86E24}" name="Column5211" dataDxfId="11162"/>
    <tableColumn id="5246" xr3:uid="{C160C785-F564-483F-B5A5-94A11905FF2A}" name="Column5212" dataDxfId="11161"/>
    <tableColumn id="5247" xr3:uid="{96827552-94EA-4595-B09A-ABEFD7656419}" name="Column5213" dataDxfId="11160"/>
    <tableColumn id="5248" xr3:uid="{B97F0174-01A2-4FE8-9A17-5D48AB8F23D0}" name="Column5214" dataDxfId="11159"/>
    <tableColumn id="5249" xr3:uid="{3952282A-05F7-4D99-BC30-F263C79E68FE}" name="Column5215" dataDxfId="11158"/>
    <tableColumn id="5250" xr3:uid="{8FD218F7-68DF-4E0C-99F2-6F5FBEB1B01D}" name="Column5216" dataDxfId="11157"/>
    <tableColumn id="5251" xr3:uid="{741C120A-1008-40E5-8FC3-D668B3EF8A04}" name="Column5217" dataDxfId="11156"/>
    <tableColumn id="5252" xr3:uid="{9EA51774-4D40-411D-8BAE-6E7DD99458B1}" name="Column5218" dataDxfId="11155"/>
    <tableColumn id="5253" xr3:uid="{1BE1CCB6-6749-4CBA-89D9-11DA393D7DC0}" name="Column5219" dataDxfId="11154"/>
    <tableColumn id="5254" xr3:uid="{D6BA5C92-D96D-47B5-B242-410C2452095C}" name="Column5220" dataDxfId="11153"/>
    <tableColumn id="5255" xr3:uid="{BBF2C164-4447-43B9-BFF3-189C88DA007B}" name="Column5221" dataDxfId="11152"/>
    <tableColumn id="5256" xr3:uid="{A202D523-06D7-4E5A-A152-3E2F9AA8CCA2}" name="Column5222" dataDxfId="11151"/>
    <tableColumn id="5257" xr3:uid="{0315C1B5-5A48-4723-B688-CB31776E686F}" name="Column5223" dataDxfId="11150"/>
    <tableColumn id="5258" xr3:uid="{1BABBCD7-D9EE-4EDE-BA74-5B24B48F9E72}" name="Column5224" dataDxfId="11149"/>
    <tableColumn id="5259" xr3:uid="{590C2296-49FC-4323-B771-89A1D52B3827}" name="Column5225" dataDxfId="11148"/>
    <tableColumn id="5260" xr3:uid="{BC2963E6-568E-485C-B36D-F2B0FC0EC32B}" name="Column5226" dataDxfId="11147"/>
    <tableColumn id="5261" xr3:uid="{2B0947DC-4AE2-40BC-A0DF-6046B409F215}" name="Column5227" dataDxfId="11146"/>
    <tableColumn id="5262" xr3:uid="{0394098D-22AF-4A68-B4CC-98A489389641}" name="Column5228" dataDxfId="11145"/>
    <tableColumn id="5263" xr3:uid="{F7062E28-1E96-40BC-AD08-50297495B027}" name="Column5229" dataDxfId="11144"/>
    <tableColumn id="5264" xr3:uid="{5241E49E-8A21-48F8-B2BF-A1C5650DA64E}" name="Column5230" dataDxfId="11143"/>
    <tableColumn id="5265" xr3:uid="{B2741724-2DFF-4260-AEE0-046A7F6D84AA}" name="Column5231" dataDxfId="11142"/>
    <tableColumn id="5266" xr3:uid="{81DAA70A-27E8-47D5-B813-1AF6B4F0025E}" name="Column5232" dataDxfId="11141"/>
    <tableColumn id="5267" xr3:uid="{3B8292DF-ED13-4C14-9548-034F7FE359C8}" name="Column5233" dataDxfId="11140"/>
    <tableColumn id="5268" xr3:uid="{5CB56BF4-2B98-4B3E-A644-828DB3202CE4}" name="Column5234" dataDxfId="11139"/>
    <tableColumn id="5269" xr3:uid="{CFA7CC8E-A177-436D-83E2-4C23D5D3920B}" name="Column5235" dataDxfId="11138"/>
    <tableColumn id="5270" xr3:uid="{59BE2922-A391-4EC2-BEDA-D9C8BED89495}" name="Column5236" dataDxfId="11137"/>
    <tableColumn id="5271" xr3:uid="{05C1646F-E236-40B8-873C-41F70B8D80C8}" name="Column5237" dataDxfId="11136"/>
    <tableColumn id="5272" xr3:uid="{C3A80CE6-FB56-4992-A627-7BEDDA5C6239}" name="Column5238" dataDxfId="11135"/>
    <tableColumn id="5273" xr3:uid="{43071B4C-7097-41DC-85E5-F7A1C5240706}" name="Column5239" dataDxfId="11134"/>
    <tableColumn id="5274" xr3:uid="{36D6D250-4362-4617-B771-CFD1E9B3C147}" name="Column5240" dataDxfId="11133"/>
    <tableColumn id="5275" xr3:uid="{04F27CED-9DF0-432C-BF12-F6686D35C6DA}" name="Column5241" dataDxfId="11132"/>
    <tableColumn id="5276" xr3:uid="{F4B2783E-4191-4B8E-BDB6-81B685CE33BE}" name="Column5242" dataDxfId="11131"/>
    <tableColumn id="5277" xr3:uid="{08CEB9F6-E88B-46BF-BC4C-008BFF2863AA}" name="Column5243" dataDxfId="11130"/>
    <tableColumn id="5278" xr3:uid="{8C44EC25-C8BC-4A6D-ADDD-1E35CB5B784A}" name="Column5244" dataDxfId="11129"/>
    <tableColumn id="5279" xr3:uid="{3F9FE889-6CF4-442B-A36C-60C37016397D}" name="Column5245" dataDxfId="11128"/>
    <tableColumn id="5280" xr3:uid="{D86974C9-BD86-4469-855D-57E92F8BC398}" name="Column5246" dataDxfId="11127"/>
    <tableColumn id="5281" xr3:uid="{F8D0646A-8D30-4A50-AB9D-6A9B233F31E8}" name="Column5247" dataDxfId="11126"/>
    <tableColumn id="5282" xr3:uid="{A675142A-AC93-4895-A746-0190437E2E21}" name="Column5248" dataDxfId="11125"/>
    <tableColumn id="5283" xr3:uid="{C9C1DADB-93DF-4E38-83F3-148A93DD34E7}" name="Column5249" dataDxfId="11124"/>
    <tableColumn id="5284" xr3:uid="{C4C28706-FE70-4560-B164-074980C742C4}" name="Column5250" dataDxfId="11123"/>
    <tableColumn id="5285" xr3:uid="{64D5BE0E-6F40-4D18-9AF3-CB6DFDCDAD62}" name="Column5251" dataDxfId="11122"/>
    <tableColumn id="5286" xr3:uid="{424867AF-C65F-4F6E-B555-08241FA8CADB}" name="Column5252" dataDxfId="11121"/>
    <tableColumn id="5287" xr3:uid="{8253126E-EC8C-4323-BAF6-FCB9425B8F2D}" name="Column5253" dataDxfId="11120"/>
    <tableColumn id="5288" xr3:uid="{5B0BF44B-0142-46A6-AAAC-9F4CB3E98D44}" name="Column5254" dataDxfId="11119"/>
    <tableColumn id="5289" xr3:uid="{BB19DBE9-1817-4F71-802B-60D9A90C787C}" name="Column5255" dataDxfId="11118"/>
    <tableColumn id="5290" xr3:uid="{F508B156-4B92-4357-84C6-F379D5D328AA}" name="Column5256" dataDxfId="11117"/>
    <tableColumn id="5291" xr3:uid="{6C8359DE-F346-42AA-B03C-96186F8C82C3}" name="Column5257" dataDxfId="11116"/>
    <tableColumn id="5292" xr3:uid="{0E27C29D-C6E8-4A06-81B5-7967A4114F4C}" name="Column5258" dataDxfId="11115"/>
    <tableColumn id="5293" xr3:uid="{EF9EF507-B163-48C7-ACAF-7CB0852DAC9D}" name="Column5259" dataDxfId="11114"/>
    <tableColumn id="5294" xr3:uid="{C94D5A3F-70C7-4619-B3E8-5A24D9BBA518}" name="Column5260" dataDxfId="11113"/>
    <tableColumn id="5295" xr3:uid="{B287FC33-1F6C-44CC-B245-EDFFAB1F9ED0}" name="Column5261" dataDxfId="11112"/>
    <tableColumn id="5296" xr3:uid="{650F57FE-B562-4DD2-A064-A1A66600189A}" name="Column5262" dataDxfId="11111"/>
    <tableColumn id="5297" xr3:uid="{84BDD514-A833-4EBF-891E-B0ACE1D40AC5}" name="Column5263" dataDxfId="11110"/>
    <tableColumn id="5298" xr3:uid="{03920393-D7C6-44CE-B794-EE0FC4D88D33}" name="Column5264" dataDxfId="11109"/>
    <tableColumn id="5299" xr3:uid="{137E1ECB-C79B-4E20-9AA8-7D093E9DB2C9}" name="Column5265" dataDxfId="11108"/>
    <tableColumn id="5300" xr3:uid="{0DB687FD-A65E-491A-A763-D3D63040A714}" name="Column5266" dataDxfId="11107"/>
    <tableColumn id="5301" xr3:uid="{4D798287-B29A-4C3A-8628-3F09F070E915}" name="Column5267" dataDxfId="11106"/>
    <tableColumn id="5302" xr3:uid="{F25E4484-A151-4EC9-8237-0B74F3807097}" name="Column5268" dataDxfId="11105"/>
    <tableColumn id="5303" xr3:uid="{EB3AAA97-7C99-45A3-BD18-61F32FF1794C}" name="Column5269" dataDxfId="11104"/>
    <tableColumn id="5304" xr3:uid="{CA50D0DB-D2E7-4E6C-AFFC-684D6B4F9CE9}" name="Column5270" dataDxfId="11103"/>
    <tableColumn id="5305" xr3:uid="{B4471C43-F6A4-41D6-8DBE-45B6ADD71F81}" name="Column5271" dataDxfId="11102"/>
    <tableColumn id="5306" xr3:uid="{7D63AEA6-8912-4087-96A6-2E1BD9E05999}" name="Column5272" dataDxfId="11101"/>
    <tableColumn id="5307" xr3:uid="{743F5430-D479-46F4-BE6C-8D8D63B106B4}" name="Column5273" dataDxfId="11100"/>
    <tableColumn id="5308" xr3:uid="{01E3A218-FAD2-494F-B957-E187774A775B}" name="Column5274" dataDxfId="11099"/>
    <tableColumn id="5309" xr3:uid="{FD000C21-8E07-4ADF-A334-F52D638447B8}" name="Column5275" dataDxfId="11098"/>
    <tableColumn id="5310" xr3:uid="{E966BD88-CB20-4BD8-A177-AAC66D3E2186}" name="Column5276" dataDxfId="11097"/>
    <tableColumn id="5311" xr3:uid="{90E5E902-4057-4509-80B0-AE0FCCAB5604}" name="Column5277" dataDxfId="11096"/>
    <tableColumn id="5312" xr3:uid="{B081385A-FB26-44A7-98F2-CE7B1DBB0034}" name="Column5278" dataDxfId="11095"/>
    <tableColumn id="5313" xr3:uid="{48912EB4-F831-4B4E-ACB7-C0C6E18173B9}" name="Column5279" dataDxfId="11094"/>
    <tableColumn id="5314" xr3:uid="{D58E8659-5427-465B-BC35-42CCA873C407}" name="Column5280" dataDxfId="11093"/>
    <tableColumn id="5315" xr3:uid="{5D0EDEAD-5842-462F-95C2-2456A3027239}" name="Column5281" dataDxfId="11092"/>
    <tableColumn id="5316" xr3:uid="{6F51C168-983F-443B-A24A-35FC0233F5F9}" name="Column5282" dataDxfId="11091"/>
    <tableColumn id="5317" xr3:uid="{1AC8154E-5BB7-4DC7-B0F6-90A0CA13CD71}" name="Column5283" dataDxfId="11090"/>
    <tableColumn id="5318" xr3:uid="{6778D7EA-BCF9-466A-A378-9B529BAB898E}" name="Column5284" dataDxfId="11089"/>
    <tableColumn id="5319" xr3:uid="{EF5470FD-1D39-4A52-B428-8767C1D3A993}" name="Column5285" dataDxfId="11088"/>
    <tableColumn id="5320" xr3:uid="{3E854A4A-1868-4478-982D-F08CC4CB40A7}" name="Column5286" dataDxfId="11087"/>
    <tableColumn id="5321" xr3:uid="{53A1B7DB-72FB-498C-B88C-845B0B8B16F8}" name="Column5287" dataDxfId="11086"/>
    <tableColumn id="5322" xr3:uid="{7BBCD6F8-8725-4FF7-BF40-200C8C1196BF}" name="Column5288" dataDxfId="11085"/>
    <tableColumn id="5323" xr3:uid="{114B07C8-CD97-49AB-869C-D1B770A22CF2}" name="Column5289" dataDxfId="11084"/>
    <tableColumn id="5324" xr3:uid="{7AE072CB-2BE2-451C-BA43-E50E76A11522}" name="Column5290" dataDxfId="11083"/>
    <tableColumn id="5325" xr3:uid="{6ED5C270-01F2-4408-A175-96F75C81959A}" name="Column5291" dataDxfId="11082"/>
    <tableColumn id="5326" xr3:uid="{D92A0511-F5E5-49B8-9FAB-59E4B92C9858}" name="Column5292" dataDxfId="11081"/>
    <tableColumn id="5327" xr3:uid="{427FB66E-921F-411A-984D-2A274D7EEC5B}" name="Column5293" dataDxfId="11080"/>
    <tableColumn id="5328" xr3:uid="{3F87FF7E-5777-41C4-AB87-8123F5FE256E}" name="Column5294" dataDxfId="11079"/>
    <tableColumn id="5329" xr3:uid="{0E7B3EF0-9EEA-4520-9386-070F490F94E5}" name="Column5295" dataDxfId="11078"/>
    <tableColumn id="5330" xr3:uid="{ACE2F8BE-43EE-4AE2-A869-A48F5A3FA99A}" name="Column5296" dataDxfId="11077"/>
    <tableColumn id="5331" xr3:uid="{444F2EBC-20B1-4358-92C1-AAB2070C2B19}" name="Column5297" dataDxfId="11076"/>
    <tableColumn id="5332" xr3:uid="{CCA4CFE6-8CD7-4FEA-86D8-11185C2CA7B3}" name="Column5298" dataDxfId="11075"/>
    <tableColumn id="5333" xr3:uid="{53F93253-9935-40B2-A266-6C10CEAB97BC}" name="Column5299" dataDxfId="11074"/>
    <tableColumn id="5334" xr3:uid="{1AFC5D8D-5F70-42BB-95FE-41A46A0884D3}" name="Column5300" dataDxfId="11073"/>
    <tableColumn id="5335" xr3:uid="{6D11A227-D846-418E-959D-D5D5A5B3AD2D}" name="Column5301" dataDxfId="11072"/>
    <tableColumn id="5336" xr3:uid="{0DE4A623-CAB3-4C43-9069-A2F48538B189}" name="Column5302" dataDxfId="11071"/>
    <tableColumn id="5337" xr3:uid="{0BB803AA-383C-4B48-B283-F9A388CB1110}" name="Column5303" dataDxfId="11070"/>
    <tableColumn id="5338" xr3:uid="{24213F1C-DDA8-4699-A5A5-6F2908C104E1}" name="Column5304" dataDxfId="11069"/>
    <tableColumn id="5339" xr3:uid="{7D3C0B1C-94D2-4CD9-B460-D985CBE24235}" name="Column5305" dataDxfId="11068"/>
    <tableColumn id="5340" xr3:uid="{5602E051-FD31-409E-ABC7-5A80CB7505CB}" name="Column5306" dataDxfId="11067"/>
    <tableColumn id="5341" xr3:uid="{ADDD91E4-F0D2-4475-A81C-3CD91334DA35}" name="Column5307" dataDxfId="11066"/>
    <tableColumn id="5342" xr3:uid="{E1C05A8C-3B15-4189-BB24-0C30C105A405}" name="Column5308" dataDxfId="11065"/>
    <tableColumn id="5343" xr3:uid="{163BD1F6-D936-4146-BC0E-C79BAF120344}" name="Column5309" dataDxfId="11064"/>
    <tableColumn id="5344" xr3:uid="{1845EFB1-CC2F-42C0-8E1C-EA112FE897B9}" name="Column5310" dataDxfId="11063"/>
    <tableColumn id="5345" xr3:uid="{2B60117D-28C9-4991-92A5-9E2B2B575889}" name="Column5311" dataDxfId="11062"/>
    <tableColumn id="5346" xr3:uid="{4F828714-892C-4CDB-9A0A-56D722887CBD}" name="Column5312" dataDxfId="11061"/>
    <tableColumn id="5347" xr3:uid="{FC0D0711-A440-461A-83AA-A17945A4CE0D}" name="Column5313" dataDxfId="11060"/>
    <tableColumn id="5348" xr3:uid="{336E9D37-AAF5-4B83-8E3C-1FF8665243E0}" name="Column5314" dataDxfId="11059"/>
    <tableColumn id="5349" xr3:uid="{A92E0D39-C693-4B69-A06C-A52795B7AEF4}" name="Column5315" dataDxfId="11058"/>
    <tableColumn id="5350" xr3:uid="{54388A9C-3DB3-4282-9522-73BFB8DADCA6}" name="Column5316" dataDxfId="11057"/>
    <tableColumn id="5351" xr3:uid="{E49E978B-F4DD-4A34-A3D9-60AC63C8907C}" name="Column5317" dataDxfId="11056"/>
    <tableColumn id="5352" xr3:uid="{AFAEE6F0-5C23-4223-B246-865038AC0061}" name="Column5318" dataDxfId="11055"/>
    <tableColumn id="5353" xr3:uid="{ACBE23CB-26BC-4319-816F-78B8DE27B4B5}" name="Column5319" dataDxfId="11054"/>
    <tableColumn id="5354" xr3:uid="{D742DA12-DBEF-49A4-BF71-7E0A9DE2FDBA}" name="Column5320" dataDxfId="11053"/>
    <tableColumn id="5355" xr3:uid="{7F613F35-1EBE-46CF-B4AE-AD60BFA51963}" name="Column5321" dataDxfId="11052"/>
    <tableColumn id="5356" xr3:uid="{050874B2-9970-47F0-BF73-0801B4B30991}" name="Column5322" dataDxfId="11051"/>
    <tableColumn id="5357" xr3:uid="{30F5A56C-4642-4725-BC52-D6C38A00B144}" name="Column5323" dataDxfId="11050"/>
    <tableColumn id="5358" xr3:uid="{AB6994C9-88AD-407A-8AFC-4D00E5F1E989}" name="Column5324" dataDxfId="11049"/>
    <tableColumn id="5359" xr3:uid="{D47D4A0C-E566-461A-9FC3-5FD3726CC08E}" name="Column5325" dataDxfId="11048"/>
    <tableColumn id="5360" xr3:uid="{9C89876C-C9DB-4AB3-8F62-701307123D07}" name="Column5326" dataDxfId="11047"/>
    <tableColumn id="5361" xr3:uid="{311D6599-2A99-4957-8964-583D6CD43970}" name="Column5327" dataDxfId="11046"/>
    <tableColumn id="5362" xr3:uid="{D6F595BF-923E-40E9-BE2C-8C7814F12828}" name="Column5328" dataDxfId="11045"/>
    <tableColumn id="5363" xr3:uid="{C37BAA1A-7734-43BE-BCBF-3282A6D253B4}" name="Column5329" dataDxfId="11044"/>
    <tableColumn id="5364" xr3:uid="{43FFAD48-E8FE-431F-ACEC-23ABC5292276}" name="Column5330" dataDxfId="11043"/>
    <tableColumn id="5365" xr3:uid="{82DB7FB8-574B-4BC7-A078-D5E4192C86E5}" name="Column5331" dataDxfId="11042"/>
    <tableColumn id="5366" xr3:uid="{CABE447D-B4E6-443E-A81A-59F7CDE9D88D}" name="Column5332" dataDxfId="11041"/>
    <tableColumn id="5367" xr3:uid="{25C49A52-ACBC-42D6-AB93-9464C2C8DB85}" name="Column5333" dataDxfId="11040"/>
    <tableColumn id="5368" xr3:uid="{090F23FE-23F8-4EA5-8BC6-9477C51751B9}" name="Column5334" dataDxfId="11039"/>
    <tableColumn id="5369" xr3:uid="{44CC9097-F907-4263-A885-3021F9757915}" name="Column5335" dataDxfId="11038"/>
    <tableColumn id="5370" xr3:uid="{38C30AD1-928C-45C1-8375-3C07164E74E1}" name="Column5336" dataDxfId="11037"/>
    <tableColumn id="5371" xr3:uid="{7252CD34-F7BF-429D-8DF0-BA26FE826392}" name="Column5337" dataDxfId="11036"/>
    <tableColumn id="5372" xr3:uid="{B9B2BBF0-222A-43F8-8CED-B04B032FFAD0}" name="Column5338" dataDxfId="11035"/>
    <tableColumn id="5373" xr3:uid="{9C0CFF59-C5EB-428C-993B-E33FC5C906FA}" name="Column5339" dataDxfId="11034"/>
    <tableColumn id="5374" xr3:uid="{1DBDA0AE-3F1E-452C-807D-B99363879880}" name="Column5340" dataDxfId="11033"/>
    <tableColumn id="5375" xr3:uid="{46F055FA-76B8-4719-BB4B-A158739F7458}" name="Column5341" dataDxfId="11032"/>
    <tableColumn id="5376" xr3:uid="{3C53F3E8-0067-4EED-8969-C4A1785B8F09}" name="Column5342" dataDxfId="11031"/>
    <tableColumn id="5377" xr3:uid="{3D4CEC74-543C-41AF-8C38-DBEB2D5333DC}" name="Column5343" dataDxfId="11030"/>
    <tableColumn id="5378" xr3:uid="{E0D5A509-6E33-46B8-A1FB-2B0DE8E11396}" name="Column5344" dataDxfId="11029"/>
    <tableColumn id="5379" xr3:uid="{F3BCF66F-2030-4498-8FBC-65C352997C4E}" name="Column5345" dataDxfId="11028"/>
    <tableColumn id="5380" xr3:uid="{5E7C8603-80C0-4B23-B288-AF4B65CD031D}" name="Column5346" dataDxfId="11027"/>
    <tableColumn id="5381" xr3:uid="{AC6C8A01-2181-49F1-91E5-CAE43BE7A1AA}" name="Column5347" dataDxfId="11026"/>
    <tableColumn id="5382" xr3:uid="{B8116469-E017-4E9C-B5F9-82E3631D0B02}" name="Column5348" dataDxfId="11025"/>
    <tableColumn id="5383" xr3:uid="{798E068B-429A-4F60-996D-B7C5C8CA7C83}" name="Column5349" dataDxfId="11024"/>
    <tableColumn id="5384" xr3:uid="{1E1577C4-826D-4ABB-9BF1-06E3431795DF}" name="Column5350" dataDxfId="11023"/>
    <tableColumn id="5385" xr3:uid="{9282A84D-B15E-4570-828C-79CDA9406FCD}" name="Column5351" dataDxfId="11022"/>
    <tableColumn id="5386" xr3:uid="{0DDF3C95-7651-498F-B1C8-93414127DA2A}" name="Column5352" dataDxfId="11021"/>
    <tableColumn id="5387" xr3:uid="{F57DEAE9-3113-4B84-B366-27433BF527CD}" name="Column5353" dataDxfId="11020"/>
    <tableColumn id="5388" xr3:uid="{451403DE-5ADC-4410-88B6-08441711BEE5}" name="Column5354" dataDxfId="11019"/>
    <tableColumn id="5389" xr3:uid="{59C04CC3-B971-4220-9A56-846FA35DDC0A}" name="Column5355" dataDxfId="11018"/>
    <tableColumn id="5390" xr3:uid="{A797EE2B-880E-4DA4-87F9-ACA61F0DB639}" name="Column5356" dataDxfId="11017"/>
    <tableColumn id="5391" xr3:uid="{FCD470CA-C394-4045-9BA8-CBF5C3AD7771}" name="Column5357" dataDxfId="11016"/>
    <tableColumn id="5392" xr3:uid="{7F203D07-A4A8-48D8-80B7-39F62DF3D845}" name="Column5358" dataDxfId="11015"/>
    <tableColumn id="5393" xr3:uid="{6DBE45F7-9CEA-4A2D-81EB-864C416AE1AB}" name="Column5359" dataDxfId="11014"/>
    <tableColumn id="5394" xr3:uid="{566800A0-B8F4-4196-A5A5-0D8FF9971CD2}" name="Column5360" dataDxfId="11013"/>
    <tableColumn id="5395" xr3:uid="{7042FD61-E23A-4F4D-8D0B-DF191CE45F58}" name="Column5361" dataDxfId="11012"/>
    <tableColumn id="5396" xr3:uid="{D09AF175-2C99-4B4F-BE8C-7B67D7FA82F8}" name="Column5362" dataDxfId="11011"/>
    <tableColumn id="5397" xr3:uid="{5D60876A-B277-4CF3-99D5-6A9ACCADFD2D}" name="Column5363" dataDxfId="11010"/>
    <tableColumn id="5398" xr3:uid="{A6C9B64A-4C01-4B06-82DE-63578CDC9C7A}" name="Column5364" dataDxfId="11009"/>
    <tableColumn id="5399" xr3:uid="{6B2F8552-0318-4189-8BA0-357656EDE60E}" name="Column5365" dataDxfId="11008"/>
    <tableColumn id="5400" xr3:uid="{E7E1D706-77EB-4A1A-BDAA-B49B6FB828B9}" name="Column5366" dataDxfId="11007"/>
    <tableColumn id="5401" xr3:uid="{4F016952-6CDD-4B5E-98FA-FC23DE389169}" name="Column5367" dataDxfId="11006"/>
    <tableColumn id="5402" xr3:uid="{660C87EB-1797-454D-BCD5-5B4CFA00DE46}" name="Column5368" dataDxfId="11005"/>
    <tableColumn id="5403" xr3:uid="{D2A5DD0E-032D-465A-9EE8-F65D1BB4B589}" name="Column5369" dataDxfId="11004"/>
    <tableColumn id="5404" xr3:uid="{5B2CA7AF-D4C9-4669-BD6E-E6E188D33768}" name="Column5370" dataDxfId="11003"/>
    <tableColumn id="5405" xr3:uid="{EFFCD0BB-42FA-46A3-BF93-6D00A60B3193}" name="Column5371" dataDxfId="11002"/>
    <tableColumn id="5406" xr3:uid="{091243DF-155B-4288-A0DA-BC3CBEC80E47}" name="Column5372" dataDxfId="11001"/>
    <tableColumn id="5407" xr3:uid="{07658AD7-E27E-4B38-8C9C-1D8451D22C9A}" name="Column5373" dataDxfId="11000"/>
    <tableColumn id="5408" xr3:uid="{2B4404A6-1D8A-4DC8-A9B2-3DAD4CEA0452}" name="Column5374" dataDxfId="10999"/>
    <tableColumn id="5409" xr3:uid="{2E17CA0A-7B97-4337-BF39-624C680F4A28}" name="Column5375" dataDxfId="10998"/>
    <tableColumn id="5410" xr3:uid="{DB3908AB-C045-443E-9783-4EC54CA6E963}" name="Column5376" dataDxfId="10997"/>
    <tableColumn id="5411" xr3:uid="{D9D45F01-158B-422E-8460-203AA9642209}" name="Column5377" dataDxfId="10996"/>
    <tableColumn id="5412" xr3:uid="{E51B9815-4197-4610-A999-28270563CE9A}" name="Column5378" dataDxfId="10995"/>
    <tableColumn id="5413" xr3:uid="{7541EE3B-5568-47D8-8208-E074178FBFCB}" name="Column5379" dataDxfId="10994"/>
    <tableColumn id="5414" xr3:uid="{DAC13EB6-DDB8-4188-BD51-666591B24615}" name="Column5380" dataDxfId="10993"/>
    <tableColumn id="5415" xr3:uid="{C95B8FC1-6765-41F7-9764-0C8487EDC2BD}" name="Column5381" dataDxfId="10992"/>
    <tableColumn id="5416" xr3:uid="{0153389E-AD27-4098-BA51-B04DC1799134}" name="Column5382" dataDxfId="10991"/>
    <tableColumn id="5417" xr3:uid="{5D8FFCD0-E1C9-4566-A5B4-912E4FD0B5E4}" name="Column5383" dataDxfId="10990"/>
    <tableColumn id="5418" xr3:uid="{BE8E0139-0FD9-4DF5-8B09-0DCE79DC07F1}" name="Column5384" dataDxfId="10989"/>
    <tableColumn id="5419" xr3:uid="{3D8F5F08-7528-417A-B43F-C2155CA33AE9}" name="Column5385" dataDxfId="10988"/>
    <tableColumn id="5420" xr3:uid="{9E72D685-6F6A-4804-9871-624FAACD3B38}" name="Column5386" dataDxfId="10987"/>
    <tableColumn id="5421" xr3:uid="{D96890A7-F55E-44AA-B00A-D122FB12B672}" name="Column5387" dataDxfId="10986"/>
    <tableColumn id="5422" xr3:uid="{9D337A9C-AD17-4677-B8FD-FC0AE235F250}" name="Column5388" dataDxfId="10985"/>
    <tableColumn id="5423" xr3:uid="{0A30FAD7-DD4E-4779-B4B2-938AD326B429}" name="Column5389" dataDxfId="10984"/>
    <tableColumn id="5424" xr3:uid="{5DA31BE8-ECCA-4069-9627-5145EDBDD784}" name="Column5390" dataDxfId="10983"/>
    <tableColumn id="5425" xr3:uid="{E04BE8C1-124E-44FE-A03E-2C7738B3CC20}" name="Column5391" dataDxfId="10982"/>
    <tableColumn id="5426" xr3:uid="{F66C19CA-B5C4-4E32-AA8B-995FC481469E}" name="Column5392" dataDxfId="10981"/>
    <tableColumn id="5427" xr3:uid="{672F5C3C-BA89-42CE-A19E-D2C1A9BB2E02}" name="Column5393" dataDxfId="10980"/>
    <tableColumn id="5428" xr3:uid="{2BF93D72-0DA6-4BEB-A712-A20ECE066C81}" name="Column5394" dataDxfId="10979"/>
    <tableColumn id="5429" xr3:uid="{91A5FAD5-24EF-41AA-AFE3-DCAD64A65526}" name="Column5395" dataDxfId="10978"/>
    <tableColumn id="5430" xr3:uid="{15B5802A-BBCA-4298-991B-1A5F508234B2}" name="Column5396" dataDxfId="10977"/>
    <tableColumn id="5431" xr3:uid="{73FFB0D8-29B3-468E-874A-C8900CF7335A}" name="Column5397" dataDxfId="10976"/>
    <tableColumn id="5432" xr3:uid="{4D220E66-18F5-4739-9583-819314F3C223}" name="Column5398" dataDxfId="10975"/>
    <tableColumn id="5433" xr3:uid="{C75AB79A-3AE2-4A33-8C2E-32BC20256F00}" name="Column5399" dataDxfId="10974"/>
    <tableColumn id="5434" xr3:uid="{3A7CFCAF-7497-4BC4-9753-2C1B7C28C426}" name="Column5400" dataDxfId="10973"/>
    <tableColumn id="5435" xr3:uid="{96AA178E-6AA8-48E8-BFB3-2DE9E296E7BE}" name="Column5401" dataDxfId="10972"/>
    <tableColumn id="5436" xr3:uid="{3BDC942B-E5B8-4B53-BCA3-BE6615D6758E}" name="Column5402" dataDxfId="10971"/>
    <tableColumn id="5437" xr3:uid="{6383AD4C-7018-429D-A3C7-0B98AF0F1E41}" name="Column5403" dataDxfId="10970"/>
    <tableColumn id="5438" xr3:uid="{4051735F-1EFD-40B6-B057-DA469BEFDDEA}" name="Column5404" dataDxfId="10969"/>
    <tableColumn id="5439" xr3:uid="{F3006B10-86DA-41C6-A1DA-CD37762F2D76}" name="Column5405" dataDxfId="10968"/>
    <tableColumn id="5440" xr3:uid="{6B09FEF8-8C7B-4B44-AA63-1E338A03FA46}" name="Column5406" dataDxfId="10967"/>
    <tableColumn id="5441" xr3:uid="{904B4BB9-9EFD-4AA4-B763-FDB2576E0C1A}" name="Column5407" dataDxfId="10966"/>
    <tableColumn id="5442" xr3:uid="{85AC17B2-1E6F-42B3-9ED3-530284EAA841}" name="Column5408" dataDxfId="10965"/>
    <tableColumn id="5443" xr3:uid="{043C7E3A-531E-4767-AE3E-33F28A788562}" name="Column5409" dataDxfId="10964"/>
    <tableColumn id="5444" xr3:uid="{BD025A4F-481E-4172-B191-E721221626F8}" name="Column5410" dataDxfId="10963"/>
    <tableColumn id="5445" xr3:uid="{E0A3CEDA-E346-4DA9-8BEB-ECD14B2ACC3C}" name="Column5411" dataDxfId="10962"/>
    <tableColumn id="5446" xr3:uid="{27B0C924-5CE0-432C-98E5-BB4E431EB504}" name="Column5412" dataDxfId="10961"/>
    <tableColumn id="5447" xr3:uid="{FF4A040C-D3C8-4C59-9E69-C3163EA3247D}" name="Column5413" dataDxfId="10960"/>
    <tableColumn id="5448" xr3:uid="{4BD9211A-CD9C-487B-AE84-F112C627999C}" name="Column5414" dataDxfId="10959"/>
    <tableColumn id="5449" xr3:uid="{CE9C6896-A4E4-48A9-A2B5-619DEE43D381}" name="Column5415" dataDxfId="10958"/>
    <tableColumn id="5450" xr3:uid="{F1C57471-4C58-4DAA-8B44-59FBAC1D4220}" name="Column5416" dataDxfId="10957"/>
    <tableColumn id="5451" xr3:uid="{377E5B33-ABCB-44DD-B1DF-D67C009048FC}" name="Column5417" dataDxfId="10956"/>
    <tableColumn id="5452" xr3:uid="{1D2574A0-5615-4069-BEA2-9B9732903BA1}" name="Column5418" dataDxfId="10955"/>
    <tableColumn id="5453" xr3:uid="{3C430EA0-6AFC-4D18-BBA6-5D5E19D87BBB}" name="Column5419" dataDxfId="10954"/>
    <tableColumn id="5454" xr3:uid="{C93398B7-9729-42A5-8F88-33897C42BCDB}" name="Column5420" dataDxfId="10953"/>
    <tableColumn id="5455" xr3:uid="{84F74569-FA2E-4301-8E40-FF4D8DB465D0}" name="Column5421" dataDxfId="10952"/>
    <tableColumn id="5456" xr3:uid="{D3084769-0876-4011-984D-CC49A298BD04}" name="Column5422" dataDxfId="10951"/>
    <tableColumn id="5457" xr3:uid="{40A2FB36-BC00-4F31-9522-529BF57FCA44}" name="Column5423" dataDxfId="10950"/>
    <tableColumn id="5458" xr3:uid="{D69E22C7-C401-4AEF-8A45-F34AC5B0F151}" name="Column5424" dataDxfId="10949"/>
    <tableColumn id="5459" xr3:uid="{EEBC2854-286C-41F0-BE9C-19973DDEAA28}" name="Column5425" dataDxfId="10948"/>
    <tableColumn id="5460" xr3:uid="{485F402D-9CCC-4594-875A-3026EF0D77ED}" name="Column5426" dataDxfId="10947"/>
    <tableColumn id="5461" xr3:uid="{475BDFBD-51D2-49CB-9283-ABFB45342F2A}" name="Column5427" dataDxfId="10946"/>
    <tableColumn id="5462" xr3:uid="{E235587A-B11A-458F-91FD-49A3CADBC620}" name="Column5428" dataDxfId="10945"/>
    <tableColumn id="5463" xr3:uid="{E104F5B2-A619-4221-A975-737FD78356E2}" name="Column5429" dataDxfId="10944"/>
    <tableColumn id="5464" xr3:uid="{E9E1C4B3-BA7E-45A0-A048-7723D366482E}" name="Column5430" dataDxfId="10943"/>
    <tableColumn id="5465" xr3:uid="{7E1EC200-BFE8-4812-A328-8567D9A7ED86}" name="Column5431" dataDxfId="10942"/>
    <tableColumn id="5466" xr3:uid="{89937B9D-A377-4388-AA54-B19033A4369C}" name="Column5432" dataDxfId="10941"/>
    <tableColumn id="5467" xr3:uid="{F7B0170D-EE1D-48CF-8DEC-D4A6ED604E94}" name="Column5433" dataDxfId="10940"/>
    <tableColumn id="5468" xr3:uid="{D9AB43DB-778B-4D8B-8A28-3D2510C8929F}" name="Column5434" dataDxfId="10939"/>
    <tableColumn id="5469" xr3:uid="{3678C8FF-B956-4B32-91EC-C8E8064D562D}" name="Column5435" dataDxfId="10938"/>
    <tableColumn id="5470" xr3:uid="{0106DFE1-1EC3-4C50-983D-E4CCE8BAE34D}" name="Column5436" dataDxfId="10937"/>
    <tableColumn id="5471" xr3:uid="{61F0386D-5566-4011-9DE6-41FD43362FE0}" name="Column5437" dataDxfId="10936"/>
    <tableColumn id="5472" xr3:uid="{CE637B99-9ED1-494B-9AC2-C4C71716093A}" name="Column5438" dataDxfId="10935"/>
    <tableColumn id="5473" xr3:uid="{2F459FEA-A404-49B9-B512-83E6E4E2E7C1}" name="Column5439" dataDxfId="10934"/>
    <tableColumn id="5474" xr3:uid="{388FF0B2-2099-4FD4-BF8E-6A94793B38E6}" name="Column5440" dataDxfId="10933"/>
    <tableColumn id="5475" xr3:uid="{4E2FD12F-E00F-4342-BDDB-98BE87E268EE}" name="Column5441" dataDxfId="10932"/>
    <tableColumn id="5476" xr3:uid="{F0F3E74B-88D5-4D16-B0AA-6942BE95809D}" name="Column5442" dataDxfId="10931"/>
    <tableColumn id="5477" xr3:uid="{80F21490-1892-4F83-B63F-66F4B94E5C88}" name="Column5443" dataDxfId="10930"/>
    <tableColumn id="5478" xr3:uid="{1DA33C91-BF75-420E-9954-0F17C5CF381B}" name="Column5444" dataDxfId="10929"/>
    <tableColumn id="5479" xr3:uid="{45E40A9A-07A5-48C0-B2A9-75D997E9D9AA}" name="Column5445" dataDxfId="10928"/>
    <tableColumn id="5480" xr3:uid="{D5470D3B-02B9-4779-86D1-DF1CB2413A78}" name="Column5446" dataDxfId="10927"/>
    <tableColumn id="5481" xr3:uid="{AA27B817-9CA9-4F4E-ACB1-548E624F36A8}" name="Column5447" dataDxfId="10926"/>
    <tableColumn id="5482" xr3:uid="{C87B6E74-4851-4DE7-926C-D6FAC0820984}" name="Column5448" dataDxfId="10925"/>
    <tableColumn id="5483" xr3:uid="{B545FCBE-6EA4-46AB-9EA2-9ECDD9F21105}" name="Column5449" dataDxfId="10924"/>
    <tableColumn id="5484" xr3:uid="{97F85C7C-7B73-4F32-B046-E342D2B2D7DE}" name="Column5450" dataDxfId="10923"/>
    <tableColumn id="5485" xr3:uid="{E79DDD50-606B-4ACA-AEA6-C94BA6D9D4F3}" name="Column5451" dataDxfId="10922"/>
    <tableColumn id="5486" xr3:uid="{D7F814C1-C0E9-42F1-A2C2-BD90761CBEA5}" name="Column5452" dataDxfId="10921"/>
    <tableColumn id="5487" xr3:uid="{FEA06373-D86A-4222-86D5-DAD25E931EC5}" name="Column5453" dataDxfId="10920"/>
    <tableColumn id="5488" xr3:uid="{C189462E-0DF2-4CA3-AA1F-79384FBA7D33}" name="Column5454" dataDxfId="10919"/>
    <tableColumn id="5489" xr3:uid="{77995B28-3B55-49BF-A445-ECF26DB7F882}" name="Column5455" dataDxfId="10918"/>
    <tableColumn id="5490" xr3:uid="{AC0BC36E-FF84-47A4-88C2-D0EFD353CEA9}" name="Column5456" dataDxfId="10917"/>
    <tableColumn id="5491" xr3:uid="{E0AD87AF-6A16-44B5-9335-BC357EC3A528}" name="Column5457" dataDxfId="10916"/>
    <tableColumn id="5492" xr3:uid="{5CD00C5D-31A8-4590-A050-704E33C57B8A}" name="Column5458" dataDxfId="10915"/>
    <tableColumn id="5493" xr3:uid="{3B85DA93-FEEA-407C-BB93-D3E97DEDCC02}" name="Column5459" dataDxfId="10914"/>
    <tableColumn id="5494" xr3:uid="{F858FAFE-725E-4AFC-BC0F-1F782494C7C7}" name="Column5460" dataDxfId="10913"/>
    <tableColumn id="5495" xr3:uid="{96BA0E68-19CE-4576-BE21-3FF2F8E69363}" name="Column5461" dataDxfId="10912"/>
    <tableColumn id="5496" xr3:uid="{18F9F30E-04ED-4B2B-8EA8-5A78760D1C1A}" name="Column5462" dataDxfId="10911"/>
    <tableColumn id="5497" xr3:uid="{E7A5D17B-0F6A-4887-9A67-070DC2BCE30C}" name="Column5463" dataDxfId="10910"/>
    <tableColumn id="5498" xr3:uid="{39BEC801-9D67-4E7D-A1C7-29A94619C17C}" name="Column5464" dataDxfId="10909"/>
    <tableColumn id="5499" xr3:uid="{A055A242-E428-48F7-A598-00F582F8E5A2}" name="Column5465" dataDxfId="10908"/>
    <tableColumn id="5500" xr3:uid="{9D8D02AA-CBD3-4A4C-9FA7-14AABB9BA97E}" name="Column5466" dataDxfId="10907"/>
    <tableColumn id="5501" xr3:uid="{DDD9787E-B3C9-47DE-B380-153FB67D5764}" name="Column5467" dataDxfId="10906"/>
    <tableColumn id="5502" xr3:uid="{8CF81C28-5DB6-4C9F-9C7F-4BB883E5D593}" name="Column5468" dataDxfId="10905"/>
    <tableColumn id="5503" xr3:uid="{926ED9BA-5363-40E0-AE51-2680FD765F35}" name="Column5469" dataDxfId="10904"/>
    <tableColumn id="5504" xr3:uid="{DB82DCED-5FCB-4B4B-8218-194CBA2FBF11}" name="Column5470" dataDxfId="10903"/>
    <tableColumn id="5505" xr3:uid="{9E85A78E-3E2B-4D66-A44F-0E4BA27C4334}" name="Column5471" dataDxfId="10902"/>
    <tableColumn id="5506" xr3:uid="{6F96753B-483D-4BBA-97BE-FC6FB7D82908}" name="Column5472" dataDxfId="10901"/>
    <tableColumn id="5507" xr3:uid="{C36EA1CD-9DAF-44B4-968F-FCD67F65CD24}" name="Column5473" dataDxfId="10900"/>
    <tableColumn id="5508" xr3:uid="{263D11CC-0253-4072-B750-14EFA20BFC40}" name="Column5474" dataDxfId="10899"/>
    <tableColumn id="5509" xr3:uid="{AC0F485D-CC6D-47EB-8236-9F17779C5CA2}" name="Column5475" dataDxfId="10898"/>
    <tableColumn id="5510" xr3:uid="{AF4F51FC-815D-43F5-B0BA-3461740B1CB4}" name="Column5476" dataDxfId="10897"/>
    <tableColumn id="5511" xr3:uid="{DEAFC241-6FDA-47F8-BA64-4E817E7D030F}" name="Column5477" dataDxfId="10896"/>
    <tableColumn id="5512" xr3:uid="{A747631A-CC76-4502-BDC5-AC7DE9BB62B0}" name="Column5478" dataDxfId="10895"/>
    <tableColumn id="5513" xr3:uid="{192FD8B2-B957-4224-A3DC-097E6261E277}" name="Column5479" dataDxfId="10894"/>
    <tableColumn id="5514" xr3:uid="{4D31C121-F125-4A4A-B646-09E4459095E9}" name="Column5480" dataDxfId="10893"/>
    <tableColumn id="5515" xr3:uid="{703CDF28-E8D4-4364-A819-A4FA23C19698}" name="Column5481" dataDxfId="10892"/>
    <tableColumn id="5516" xr3:uid="{C14F56E4-7685-4022-8C66-49FB53CB040B}" name="Column5482" dataDxfId="10891"/>
    <tableColumn id="5517" xr3:uid="{3F1716C1-AC91-4CF2-8F08-D5B5D7F6B460}" name="Column5483" dataDxfId="10890"/>
    <tableColumn id="5518" xr3:uid="{6584668F-2683-4551-8E17-1A5875BA8D69}" name="Column5484" dataDxfId="10889"/>
    <tableColumn id="5519" xr3:uid="{F6F4ABF7-F12F-432B-A318-45986121957E}" name="Column5485" dataDxfId="10888"/>
    <tableColumn id="5520" xr3:uid="{12A698F3-CDB1-4581-B0A5-1DBAF10B6BF9}" name="Column5486" dataDxfId="10887"/>
    <tableColumn id="5521" xr3:uid="{A85B9CDD-E0BA-47E3-A17A-975A1B2B78E5}" name="Column5487" dataDxfId="10886"/>
    <tableColumn id="5522" xr3:uid="{7678D2D4-9EE8-4DDA-97FF-7553E00ACE85}" name="Column5488" dataDxfId="10885"/>
    <tableColumn id="5523" xr3:uid="{DF6A2B02-99FD-42C3-AA39-C4AB2655F50B}" name="Column5489" dataDxfId="10884"/>
    <tableColumn id="5524" xr3:uid="{675CFC9F-8534-482E-8B6C-00FCDFF46BA6}" name="Column5490" dataDxfId="10883"/>
    <tableColumn id="5525" xr3:uid="{32C6BADA-3090-47D9-A0FF-DD7EF4C90399}" name="Column5491" dataDxfId="10882"/>
    <tableColumn id="5526" xr3:uid="{9B5E6F2B-DB0F-4409-8A69-902832654B14}" name="Column5492" dataDxfId="10881"/>
    <tableColumn id="5527" xr3:uid="{9E894C55-B104-4CAD-A129-AC0ED5514E7C}" name="Column5493" dataDxfId="10880"/>
    <tableColumn id="5528" xr3:uid="{67EC3487-76DD-47E5-9E85-0C4E5757DBEE}" name="Column5494" dataDxfId="10879"/>
    <tableColumn id="5529" xr3:uid="{64BAC0DE-03F2-411A-8BFA-86D85A8909A9}" name="Column5495" dataDxfId="10878"/>
    <tableColumn id="5530" xr3:uid="{E275E878-E5DD-44F2-A62C-5EB927EAE4D9}" name="Column5496" dataDxfId="10877"/>
    <tableColumn id="5531" xr3:uid="{06375249-9B86-4472-9DB0-5768CC1013C1}" name="Column5497" dataDxfId="10876"/>
    <tableColumn id="5532" xr3:uid="{E862FA46-2BBC-451E-A1D3-0B6899CFC4E0}" name="Column5498" dataDxfId="10875"/>
    <tableColumn id="5533" xr3:uid="{4C47FF9B-8771-4BDE-A173-61A8005ADA4C}" name="Column5499" dataDxfId="10874"/>
    <tableColumn id="5534" xr3:uid="{B19D461F-ED6A-44B9-9D9F-44837B313A2A}" name="Column5500" dataDxfId="10873"/>
    <tableColumn id="5535" xr3:uid="{9D9886AF-5BF4-45A0-9C59-FB8E7C948450}" name="Column5501" dataDxfId="10872"/>
    <tableColumn id="5536" xr3:uid="{988B3BF4-DB16-4EEB-A67B-E2F84AF7DD3C}" name="Column5502" dataDxfId="10871"/>
    <tableColumn id="5537" xr3:uid="{03B250A4-2611-4EC1-918B-06DD19B8EE79}" name="Column5503" dataDxfId="10870"/>
    <tableColumn id="5538" xr3:uid="{C4290DD2-83C3-447C-9432-D5E1DEBBD11A}" name="Column5504" dataDxfId="10869"/>
    <tableColumn id="5539" xr3:uid="{52BFD077-550E-4874-98F0-2ADE43F30A9B}" name="Column5505" dataDxfId="10868"/>
    <tableColumn id="5540" xr3:uid="{04E389F6-1278-4298-A066-38B2E1DAE29D}" name="Column5506" dataDxfId="10867"/>
    <tableColumn id="5541" xr3:uid="{A6F253A1-B768-452C-9269-C73C0FBB1D08}" name="Column5507" dataDxfId="10866"/>
    <tableColumn id="5542" xr3:uid="{35711ED2-8D9B-48DC-A729-3AE98C8E2D2C}" name="Column5508" dataDxfId="10865"/>
    <tableColumn id="5543" xr3:uid="{736A81FB-5AE9-49A3-BA5E-576EA28CF330}" name="Column5509" dataDxfId="10864"/>
    <tableColumn id="5544" xr3:uid="{81C1DEA6-82BD-48BD-9FE3-11FDAE425BF7}" name="Column5510" dataDxfId="10863"/>
    <tableColumn id="5545" xr3:uid="{C9426F4E-C78D-427E-9731-92287612377F}" name="Column5511" dataDxfId="10862"/>
    <tableColumn id="5546" xr3:uid="{CF74D95A-5800-497A-B701-9F2E01CEFBB0}" name="Column5512" dataDxfId="10861"/>
    <tableColumn id="5547" xr3:uid="{C9E17DD0-8C2B-468C-9069-9CFB213F4D21}" name="Column5513" dataDxfId="10860"/>
    <tableColumn id="5548" xr3:uid="{B9DA0594-087E-4159-B4BE-F25D7D55468A}" name="Column5514" dataDxfId="10859"/>
    <tableColumn id="5549" xr3:uid="{B3A117F8-C052-4802-980D-997E1DA914B9}" name="Column5515" dataDxfId="10858"/>
    <tableColumn id="5550" xr3:uid="{9BAD58A8-56BB-4492-83F7-4EB6BEE4E5FD}" name="Column5516" dataDxfId="10857"/>
    <tableColumn id="5551" xr3:uid="{87A50743-9AC7-47B6-9302-4A342A49FFFE}" name="Column5517" dataDxfId="10856"/>
    <tableColumn id="5552" xr3:uid="{12339CAF-CDBD-464E-B04D-EC9628AAA8C9}" name="Column5518" dataDxfId="10855"/>
    <tableColumn id="5553" xr3:uid="{EC73CED4-3642-4A1F-8C40-AC7E71B6737F}" name="Column5519" dataDxfId="10854"/>
    <tableColumn id="5554" xr3:uid="{1F85A83E-2DA7-4871-96A8-B340AD1DE9E5}" name="Column5520" dataDxfId="10853"/>
    <tableColumn id="5555" xr3:uid="{6DAB5DEC-2ABC-42A1-8F70-3EBA1137211D}" name="Column5521" dataDxfId="10852"/>
    <tableColumn id="5556" xr3:uid="{21FFEEDD-6099-4AA1-9581-051F390B7C6F}" name="Column5522" dataDxfId="10851"/>
    <tableColumn id="5557" xr3:uid="{25BE2506-7E70-40CD-A053-9C80E86A7488}" name="Column5523" dataDxfId="10850"/>
    <tableColumn id="5558" xr3:uid="{D1BC35D4-0C07-4188-899F-E7B9EA265C73}" name="Column5524" dataDxfId="10849"/>
    <tableColumn id="5559" xr3:uid="{F5C98A76-46BD-4315-8E3C-A033FD824584}" name="Column5525" dataDxfId="10848"/>
    <tableColumn id="5560" xr3:uid="{D1F44509-BCFA-48BE-89C9-09B804199FDF}" name="Column5526" dataDxfId="10847"/>
    <tableColumn id="5561" xr3:uid="{D99C845B-453F-428E-A6A0-8C28C537ED1E}" name="Column5527" dataDxfId="10846"/>
    <tableColumn id="5562" xr3:uid="{B750A63A-2FBA-4744-AA06-8FBBE45D8934}" name="Column5528" dataDxfId="10845"/>
    <tableColumn id="5563" xr3:uid="{65AD3546-DF51-43E7-B9F4-652ACBFF8C2A}" name="Column5529" dataDxfId="10844"/>
    <tableColumn id="5564" xr3:uid="{3A588BB3-432A-4351-A4AA-7EBAA126EE64}" name="Column5530" dataDxfId="10843"/>
    <tableColumn id="5565" xr3:uid="{5EC54BE4-90CC-4580-9312-599691E13AF4}" name="Column5531" dataDxfId="10842"/>
    <tableColumn id="5566" xr3:uid="{0BF45403-73F5-4663-9C32-76A38C9D99D6}" name="Column5532" dataDxfId="10841"/>
    <tableColumn id="5567" xr3:uid="{5E679E23-4251-4B02-B36F-7D4F59A44BF1}" name="Column5533" dataDxfId="10840"/>
    <tableColumn id="5568" xr3:uid="{FA49896E-517D-44DA-84DE-EB032D120232}" name="Column5534" dataDxfId="10839"/>
    <tableColumn id="5569" xr3:uid="{7F69178A-BC30-49A4-8164-5A0F7EA7EBB9}" name="Column5535" dataDxfId="10838"/>
    <tableColumn id="5570" xr3:uid="{A08DDD23-9D31-4FCB-BF12-D096032AC4AB}" name="Column5536" dataDxfId="10837"/>
    <tableColumn id="5571" xr3:uid="{5FE304A2-44C1-4E6C-AA86-B6A8532B2320}" name="Column5537" dataDxfId="10836"/>
    <tableColumn id="5572" xr3:uid="{78C199AE-BB1A-410E-87CF-22B6524426D8}" name="Column5538" dataDxfId="10835"/>
    <tableColumn id="5573" xr3:uid="{FC5AA73F-6751-4C7D-B250-DF5C72027582}" name="Column5539" dataDxfId="10834"/>
    <tableColumn id="5574" xr3:uid="{664CB909-375D-4015-B32F-30E5A325F217}" name="Column5540" dataDxfId="10833"/>
    <tableColumn id="5575" xr3:uid="{1D4F207E-DD1A-463A-B0F8-0C7F267D7C1E}" name="Column5541" dataDxfId="10832"/>
    <tableColumn id="5576" xr3:uid="{D0FCC2D7-2E59-460E-9F19-9E5A7D3E669B}" name="Column5542" dataDxfId="10831"/>
    <tableColumn id="5577" xr3:uid="{B6D581E9-BF84-47A3-901E-8E3805FD30F8}" name="Column5543" dataDxfId="10830"/>
    <tableColumn id="5578" xr3:uid="{D2CEA271-8C6D-40FF-A4E2-562A905177AE}" name="Column5544" dataDxfId="10829"/>
    <tableColumn id="5579" xr3:uid="{5CFC4B8C-EB73-4517-8D07-977640185D47}" name="Column5545" dataDxfId="10828"/>
    <tableColumn id="5580" xr3:uid="{E7E3FBFD-E68D-4D46-934F-098040D50581}" name="Column5546" dataDxfId="10827"/>
    <tableColumn id="5581" xr3:uid="{6B64CA8C-92EE-424A-A390-E076457A8201}" name="Column5547" dataDxfId="10826"/>
    <tableColumn id="5582" xr3:uid="{2670B6FA-0C30-47F0-8423-8AB1797625E6}" name="Column5548" dataDxfId="10825"/>
    <tableColumn id="5583" xr3:uid="{DD845A57-3414-44BE-9C2F-C183354ED5D3}" name="Column5549" dataDxfId="10824"/>
    <tableColumn id="5584" xr3:uid="{21F3A296-C51E-4AA6-9ABD-998301AB020B}" name="Column5550" dataDxfId="10823"/>
    <tableColumn id="5585" xr3:uid="{4429252E-DCA8-432F-A2D4-3FFD2901F859}" name="Column5551" dataDxfId="10822"/>
    <tableColumn id="5586" xr3:uid="{06099C56-F4D8-4C80-A23B-569C2C8DF48E}" name="Column5552" dataDxfId="10821"/>
    <tableColumn id="5587" xr3:uid="{3204CE1E-E315-4526-9762-11DF51E376EE}" name="Column5553" dataDxfId="10820"/>
    <tableColumn id="5588" xr3:uid="{4EDACFB2-8626-4726-9E13-5E9B50B3EA84}" name="Column5554" dataDxfId="10819"/>
    <tableColumn id="5589" xr3:uid="{CB193B92-31E2-4F30-9EAE-C53A1808BA94}" name="Column5555" dataDxfId="10818"/>
    <tableColumn id="5590" xr3:uid="{CF377E18-547B-4FF3-8208-6AB4E6373724}" name="Column5556" dataDxfId="10817"/>
    <tableColumn id="5591" xr3:uid="{A9323DEE-A13F-4062-81A1-77D7A754592D}" name="Column5557" dataDxfId="10816"/>
    <tableColumn id="5592" xr3:uid="{7265CA47-C542-4FC1-A077-5050D6073FF6}" name="Column5558" dataDxfId="10815"/>
    <tableColumn id="5593" xr3:uid="{759A2646-6EE5-4DC6-BF64-CC3046093C82}" name="Column5559" dataDxfId="10814"/>
    <tableColumn id="5594" xr3:uid="{46DC7FDA-CC97-44BB-8339-C46934A0C127}" name="Column5560" dataDxfId="10813"/>
    <tableColumn id="5595" xr3:uid="{2E6F6BEF-23BF-46C9-ABB8-46C938EB284A}" name="Column5561" dataDxfId="10812"/>
    <tableColumn id="5596" xr3:uid="{EC66B0EE-D097-4644-AE34-F576D8FD3028}" name="Column5562" dataDxfId="10811"/>
    <tableColumn id="5597" xr3:uid="{EB16548B-D168-440B-8A7B-77A23DB1B01D}" name="Column5563" dataDxfId="10810"/>
    <tableColumn id="5598" xr3:uid="{2172364B-D432-4D75-99DC-EC5FAA9E3D11}" name="Column5564" dataDxfId="10809"/>
    <tableColumn id="5599" xr3:uid="{06528D27-C10D-46FF-957F-22C6BAEF8BD1}" name="Column5565" dataDxfId="10808"/>
    <tableColumn id="5600" xr3:uid="{B6C0936E-8B61-4695-A6EB-E123593C47DD}" name="Column5566" dataDxfId="10807"/>
    <tableColumn id="5601" xr3:uid="{8834E250-4980-41AB-A0A1-4DE79CEAB5C4}" name="Column5567" dataDxfId="10806"/>
    <tableColumn id="5602" xr3:uid="{47BB2C1E-BEEB-4F3D-9A23-832468B6BDBA}" name="Column5568" dataDxfId="10805"/>
    <tableColumn id="5603" xr3:uid="{5C37349F-FFEC-440E-9CC4-CA5B98C4C8B5}" name="Column5569" dataDxfId="10804"/>
    <tableColumn id="5604" xr3:uid="{80FBD9D7-1EE9-44EB-A755-22010C341E42}" name="Column5570" dataDxfId="10803"/>
    <tableColumn id="5605" xr3:uid="{1305277C-00DA-45BB-8A0F-5B3AA04903A7}" name="Column5571" dataDxfId="10802"/>
    <tableColumn id="5606" xr3:uid="{BA438D93-663F-4693-B6F8-4ABC8FF8F818}" name="Column5572" dataDxfId="10801"/>
    <tableColumn id="5607" xr3:uid="{2142D477-7684-4589-94F4-CF261917BB30}" name="Column5573" dataDxfId="10800"/>
    <tableColumn id="5608" xr3:uid="{2B08C206-2D62-4184-BF5C-50C4C335A93E}" name="Column5574" dataDxfId="10799"/>
    <tableColumn id="5609" xr3:uid="{2CD7E74D-6187-4383-A459-3965201AB7FF}" name="Column5575" dataDxfId="10798"/>
    <tableColumn id="5610" xr3:uid="{77409A9D-9905-40B5-B626-DF6888FDC5EB}" name="Column5576" dataDxfId="10797"/>
    <tableColumn id="5611" xr3:uid="{6703E541-FAAB-434D-AB85-E704807A9A51}" name="Column5577" dataDxfId="10796"/>
    <tableColumn id="5612" xr3:uid="{74DBB179-C578-4E2D-9FFE-AAD99C91E04D}" name="Column5578" dataDxfId="10795"/>
    <tableColumn id="5613" xr3:uid="{3248D599-895E-4749-93C1-45D81D0892E9}" name="Column5579" dataDxfId="10794"/>
    <tableColumn id="5614" xr3:uid="{3E2B730C-F98D-4355-A3C6-F45585D5A743}" name="Column5580" dataDxfId="10793"/>
    <tableColumn id="5615" xr3:uid="{00E137C6-E349-4AFC-B6DB-3FB68A9F3F95}" name="Column5581" dataDxfId="10792"/>
    <tableColumn id="5616" xr3:uid="{82F018A4-A630-4364-A116-B74C3A42A1E0}" name="Column5582" dataDxfId="10791"/>
    <tableColumn id="5617" xr3:uid="{02A7B258-2E6E-4616-8337-2B99AA516BB5}" name="Column5583" dataDxfId="10790"/>
    <tableColumn id="5618" xr3:uid="{2A674FE4-AF46-4D07-9E63-6E69CB91B3B8}" name="Column5584" dataDxfId="10789"/>
    <tableColumn id="5619" xr3:uid="{30A81143-F9FF-4FD6-A45F-AC9931BA6674}" name="Column5585" dataDxfId="10788"/>
    <tableColumn id="5620" xr3:uid="{08789D40-8826-426D-8E0C-2FF07DA0DCD0}" name="Column5586" dataDxfId="10787"/>
    <tableColumn id="5621" xr3:uid="{D8C66D44-E83B-4BA8-9D1A-31A397F09A14}" name="Column5587" dataDxfId="10786"/>
    <tableColumn id="5622" xr3:uid="{81495F49-73DA-4B0A-BA08-A6E98399C746}" name="Column5588" dataDxfId="10785"/>
    <tableColumn id="5623" xr3:uid="{81DF6E9C-6B41-4246-AB7C-FF830D841179}" name="Column5589" dataDxfId="10784"/>
    <tableColumn id="5624" xr3:uid="{73D25906-FD25-433D-A8C4-DEC14372C1B2}" name="Column5590" dataDxfId="10783"/>
    <tableColumn id="5625" xr3:uid="{873920AC-B0D1-4624-B204-83EABC6163DD}" name="Column5591" dataDxfId="10782"/>
    <tableColumn id="5626" xr3:uid="{9D4820EE-2838-431B-8812-99D8DCD73C5B}" name="Column5592" dataDxfId="10781"/>
    <tableColumn id="5627" xr3:uid="{CFAD510D-E660-4317-82B9-C784A02CE7BC}" name="Column5593" dataDxfId="10780"/>
    <tableColumn id="5628" xr3:uid="{9054B1B4-D2A6-411A-A5CE-5B837213ECE6}" name="Column5594" dataDxfId="10779"/>
    <tableColumn id="5629" xr3:uid="{E41083A3-FDEA-48C7-BEFC-38B7C80E19A2}" name="Column5595" dataDxfId="10778"/>
    <tableColumn id="5630" xr3:uid="{040F08DE-3346-4109-99CD-889CAE5233B9}" name="Column5596" dataDxfId="10777"/>
    <tableColumn id="5631" xr3:uid="{9CD1521F-18F8-474B-8DCE-A3B60DA7BC56}" name="Column5597" dataDxfId="10776"/>
    <tableColumn id="5632" xr3:uid="{D42EA13B-D9B5-4E89-AE11-825AB39150F8}" name="Column5598" dataDxfId="10775"/>
    <tableColumn id="5633" xr3:uid="{A2A76C21-9117-49BB-93C6-8EAC5771A719}" name="Column5599" dataDxfId="10774"/>
    <tableColumn id="5634" xr3:uid="{8C9CC1D8-4BB9-4E8B-B297-26517534E997}" name="Column5600" dataDxfId="10773"/>
    <tableColumn id="5635" xr3:uid="{8CD31970-3258-4F96-BDE9-33293766DB67}" name="Column5601" dataDxfId="10772"/>
    <tableColumn id="5636" xr3:uid="{6ED9C6D2-E2A1-46D9-A9F5-37E24B059817}" name="Column5602" dataDxfId="10771"/>
    <tableColumn id="5637" xr3:uid="{D8FF770D-8733-461F-9018-D1B127711835}" name="Column5603" dataDxfId="10770"/>
    <tableColumn id="5638" xr3:uid="{8C769BB6-CA6F-4F40-8276-305EB1B15022}" name="Column5604" dataDxfId="10769"/>
    <tableColumn id="5639" xr3:uid="{E169DAB6-4525-400B-A8C3-7D1C99A6C57D}" name="Column5605" dataDxfId="10768"/>
    <tableColumn id="5640" xr3:uid="{FB1F82B6-B5E2-4446-B78B-9756290FDE09}" name="Column5606" dataDxfId="10767"/>
    <tableColumn id="5641" xr3:uid="{97882973-F3CB-4A53-B05C-B6FE45DB90DD}" name="Column5607" dataDxfId="10766"/>
    <tableColumn id="5642" xr3:uid="{DE9C5A63-62F4-4163-ADD7-07E1247C4337}" name="Column5608" dataDxfId="10765"/>
    <tableColumn id="5643" xr3:uid="{BD772936-4FC4-4D66-A0DD-D00BE4689E79}" name="Column5609" dataDxfId="10764"/>
    <tableColumn id="5644" xr3:uid="{5B77BBDA-1BE2-4DFD-8AC6-999A2FE3801A}" name="Column5610" dataDxfId="10763"/>
    <tableColumn id="5645" xr3:uid="{83D2F0C1-4D2F-40A0-967D-7922E2F5E5CC}" name="Column5611" dataDxfId="10762"/>
    <tableColumn id="5646" xr3:uid="{78DA466D-E57C-4161-81E9-F6605444CCE3}" name="Column5612" dataDxfId="10761"/>
    <tableColumn id="5647" xr3:uid="{F0C3DA63-5AB5-40C4-8952-5A569A777389}" name="Column5613" dataDxfId="10760"/>
    <tableColumn id="5648" xr3:uid="{6CFF1F5D-217D-4220-9A57-091D2DCAB2A6}" name="Column5614" dataDxfId="10759"/>
    <tableColumn id="5649" xr3:uid="{0B8508E1-808B-4D46-A215-8447AE8674B5}" name="Column5615" dataDxfId="10758"/>
    <tableColumn id="5650" xr3:uid="{CED53DAD-D9D3-46E7-965E-7FE69CBB5F73}" name="Column5616" dataDxfId="10757"/>
    <tableColumn id="5651" xr3:uid="{8A9794D6-1B94-4780-A017-BDF8A3ECA1E0}" name="Column5617" dataDxfId="10756"/>
    <tableColumn id="5652" xr3:uid="{F94B1E12-AE4E-4161-92D1-2ACDCE3A7742}" name="Column5618" dataDxfId="10755"/>
    <tableColumn id="5653" xr3:uid="{F5943018-BEC5-4EFC-9146-B77FB4AA4C27}" name="Column5619" dataDxfId="10754"/>
    <tableColumn id="5654" xr3:uid="{2DF06669-5C84-407F-BF47-49B2BAC0C0CF}" name="Column5620" dataDxfId="10753"/>
    <tableColumn id="5655" xr3:uid="{2308AE5A-3CBF-46E4-B5DF-79E78F321A21}" name="Column5621" dataDxfId="10752"/>
    <tableColumn id="5656" xr3:uid="{D8AA0F82-5AF3-4BE1-B4D0-08CCB68F1BDB}" name="Column5622" dataDxfId="10751"/>
    <tableColumn id="5657" xr3:uid="{3278EEB5-6BFC-46B9-8F16-801AFF70C54B}" name="Column5623" dataDxfId="10750"/>
    <tableColumn id="5658" xr3:uid="{ECDE33CD-F071-4F37-8ACB-7F20541FA8EB}" name="Column5624" dataDxfId="10749"/>
    <tableColumn id="5659" xr3:uid="{14B0FB6B-CE9F-4B21-8BC5-FCFE7AE3E191}" name="Column5625" dataDxfId="10748"/>
    <tableColumn id="5660" xr3:uid="{FA41D49D-11DA-43C8-B236-B93F164AAE7F}" name="Column5626" dataDxfId="10747"/>
    <tableColumn id="5661" xr3:uid="{2561145A-329C-411F-9492-74E5EAE34CFB}" name="Column5627" dataDxfId="10746"/>
    <tableColumn id="5662" xr3:uid="{9E33552E-8CC1-4821-9E0A-F1AC1D375C6F}" name="Column5628" dataDxfId="10745"/>
    <tableColumn id="5663" xr3:uid="{7D03D1B9-8226-46A1-BF6F-15A03D76BA5C}" name="Column5629" dataDxfId="10744"/>
    <tableColumn id="5664" xr3:uid="{FB6078C5-7D52-49D8-8767-9B467FF4526F}" name="Column5630" dataDxfId="10743"/>
    <tableColumn id="5665" xr3:uid="{0D9BE79E-567E-4C58-BE73-55DC3F93C74B}" name="Column5631" dataDxfId="10742"/>
    <tableColumn id="5666" xr3:uid="{E51A1BF4-95E0-4602-A765-594A501D0A0B}" name="Column5632" dataDxfId="10741"/>
    <tableColumn id="5667" xr3:uid="{FD526E97-2D8A-4890-8A7E-088C5C924267}" name="Column5633" dataDxfId="10740"/>
    <tableColumn id="5668" xr3:uid="{62B23BD7-A217-4F1E-817D-E7C9A966D965}" name="Column5634" dataDxfId="10739"/>
    <tableColumn id="5669" xr3:uid="{A4FAD29A-8816-46C4-A6BB-97240C8E4FDA}" name="Column5635" dataDxfId="10738"/>
    <tableColumn id="5670" xr3:uid="{A90FB439-CF11-46A7-8E48-BA35B60A45D5}" name="Column5636" dataDxfId="10737"/>
    <tableColumn id="5671" xr3:uid="{D683ABBA-270A-442C-B9C0-E97974FA3C2F}" name="Column5637" dataDxfId="10736"/>
    <tableColumn id="5672" xr3:uid="{610C8963-81CD-4588-BC94-10EDF5E704F9}" name="Column5638" dataDxfId="10735"/>
    <tableColumn id="5673" xr3:uid="{613BCA10-8FE6-493F-A25C-D7607590113E}" name="Column5639" dataDxfId="10734"/>
    <tableColumn id="5674" xr3:uid="{FA0584B1-4308-482C-A759-1541F1A24AAF}" name="Column5640" dataDxfId="10733"/>
    <tableColumn id="5675" xr3:uid="{91F0846F-EB57-4243-B9B5-3FF30C747B5A}" name="Column5641" dataDxfId="10732"/>
    <tableColumn id="5676" xr3:uid="{A607FEA5-8A5B-41A9-8C8C-78D14EDA0CD8}" name="Column5642" dataDxfId="10731"/>
    <tableColumn id="5677" xr3:uid="{CC91FE23-6C8C-4978-BA6C-FF3B4B6EF157}" name="Column5643" dataDxfId="10730"/>
    <tableColumn id="5678" xr3:uid="{D249FE56-F682-4923-B376-C513E54E24A2}" name="Column5644" dataDxfId="10729"/>
    <tableColumn id="5679" xr3:uid="{91DE3A2C-509C-40DA-B46B-3552C1F792E9}" name="Column5645" dataDxfId="10728"/>
    <tableColumn id="5680" xr3:uid="{498F387E-0EE4-47ED-80C1-FECFD828CAC5}" name="Column5646" dataDxfId="10727"/>
    <tableColumn id="5681" xr3:uid="{A0DC6BC1-58D9-4541-A89C-4894CDBE8D61}" name="Column5647" dataDxfId="10726"/>
    <tableColumn id="5682" xr3:uid="{CF029EB6-FC7A-4DCF-859E-5D925B74ABF3}" name="Column5648" dataDxfId="10725"/>
    <tableColumn id="5683" xr3:uid="{BE2144EC-EA60-410B-8A80-71D82359A2C7}" name="Column5649" dataDxfId="10724"/>
    <tableColumn id="5684" xr3:uid="{6835F285-292E-4D09-806F-B3827E5D2D51}" name="Column5650" dataDxfId="10723"/>
    <tableColumn id="5685" xr3:uid="{487099A0-0B5E-4BA1-9294-6F0D2E748045}" name="Column5651" dataDxfId="10722"/>
    <tableColumn id="5686" xr3:uid="{37A7CCB9-89C7-40E8-8C77-ADAF6B8073C2}" name="Column5652" dataDxfId="10721"/>
    <tableColumn id="5687" xr3:uid="{C4ACA17D-BEC1-4AA4-AC97-C4A34E00FF69}" name="Column5653" dataDxfId="10720"/>
    <tableColumn id="5688" xr3:uid="{C765BDAA-4FF8-4D7F-BB6C-9203AC4A5746}" name="Column5654" dataDxfId="10719"/>
    <tableColumn id="5689" xr3:uid="{8F5EA90A-639B-45D8-A107-F04BD9A1DB35}" name="Column5655" dataDxfId="10718"/>
    <tableColumn id="5690" xr3:uid="{3AAAA047-BB4D-4FAA-972C-696AAA252C42}" name="Column5656" dataDxfId="10717"/>
    <tableColumn id="5691" xr3:uid="{34C8C28F-5256-4C98-A77A-66CD8D8AF119}" name="Column5657" dataDxfId="10716"/>
    <tableColumn id="5692" xr3:uid="{4D5187FC-D663-4DC3-A598-7DCB638F2B38}" name="Column5658" dataDxfId="10715"/>
    <tableColumn id="5693" xr3:uid="{3FAA5E88-71F2-439A-8854-094A7DAC8E54}" name="Column5659" dataDxfId="10714"/>
    <tableColumn id="5694" xr3:uid="{46E9AF19-AF37-4D67-AD88-7E2F5292C168}" name="Column5660" dataDxfId="10713"/>
    <tableColumn id="5695" xr3:uid="{FE9CC4AC-B499-4926-B199-53DD647122CC}" name="Column5661" dataDxfId="10712"/>
    <tableColumn id="5696" xr3:uid="{05D4A6F4-1586-44BF-A0CA-708C1633BF5F}" name="Column5662" dataDxfId="10711"/>
    <tableColumn id="5697" xr3:uid="{AC896598-CD6D-42A7-8672-A92B214F31AB}" name="Column5663" dataDxfId="10710"/>
    <tableColumn id="5698" xr3:uid="{4B5439B4-CD2B-4A66-9DB0-7AEED9D89EEB}" name="Column5664" dataDxfId="10709"/>
    <tableColumn id="5699" xr3:uid="{F908C85E-E9F5-449D-A074-96F1B6C0D6EE}" name="Column5665" dataDxfId="10708"/>
    <tableColumn id="5700" xr3:uid="{538C25B9-858A-45FA-A3B1-37C9B2401BA8}" name="Column5666" dataDxfId="10707"/>
    <tableColumn id="5701" xr3:uid="{AE1F3753-8711-4B4B-8E95-2A1B73506B4D}" name="Column5667" dataDxfId="10706"/>
    <tableColumn id="5702" xr3:uid="{743EF80F-559A-4550-B65A-99AA976D0CF6}" name="Column5668" dataDxfId="10705"/>
    <tableColumn id="5703" xr3:uid="{71A374A4-DEAD-48AE-B777-683573B9F164}" name="Column5669" dataDxfId="10704"/>
    <tableColumn id="5704" xr3:uid="{26F0A530-59BD-4A58-93AB-2F4A1C1780A4}" name="Column5670" dataDxfId="10703"/>
    <tableColumn id="5705" xr3:uid="{2E64E32F-5721-4E86-84FD-F7729261CB15}" name="Column5671" dataDxfId="10702"/>
    <tableColumn id="5706" xr3:uid="{3A0E7018-A4BA-49C9-B986-FB73B83DBE51}" name="Column5672" dataDxfId="10701"/>
    <tableColumn id="5707" xr3:uid="{13B53D7B-2A9F-4D2B-BD4F-BC44F51D25C3}" name="Column5673" dataDxfId="10700"/>
    <tableColumn id="5708" xr3:uid="{EDAE208C-43A9-411A-8435-DC09FABAF6E7}" name="Column5674" dataDxfId="10699"/>
    <tableColumn id="5709" xr3:uid="{E3498718-C536-434B-AF5C-69824AEB5566}" name="Column5675" dataDxfId="10698"/>
    <tableColumn id="5710" xr3:uid="{3DD0C3CD-6C69-4C98-8C88-3D6A4F67E40B}" name="Column5676" dataDxfId="10697"/>
    <tableColumn id="5711" xr3:uid="{168BE7EA-C319-408A-AD0A-503CBE6DAC67}" name="Column5677" dataDxfId="10696"/>
    <tableColumn id="5712" xr3:uid="{51A616FA-5AEE-40DC-83F0-25EC9D51F812}" name="Column5678" dataDxfId="10695"/>
    <tableColumn id="5713" xr3:uid="{CB118BAB-40C6-49A0-B62A-FEAB45097F84}" name="Column5679" dataDxfId="10694"/>
    <tableColumn id="5714" xr3:uid="{A9A08F47-1CB4-4E56-B0C8-308ABFFCB7F8}" name="Column5680" dataDxfId="10693"/>
    <tableColumn id="5715" xr3:uid="{0D4EEB52-2E12-488E-97E6-810499F3B493}" name="Column5681" dataDxfId="10692"/>
    <tableColumn id="5716" xr3:uid="{E10D63B2-AF85-4A2A-B5FC-D8FF67048C24}" name="Column5682" dataDxfId="10691"/>
    <tableColumn id="5717" xr3:uid="{347604D0-A3F9-41E6-B369-75F5EF91EBF8}" name="Column5683" dataDxfId="10690"/>
    <tableColumn id="5718" xr3:uid="{9D7D18C3-4332-4D62-B044-269A75BAE105}" name="Column5684" dataDxfId="10689"/>
    <tableColumn id="5719" xr3:uid="{9037F0E5-48FB-4364-8846-180EBB79673C}" name="Column5685" dataDxfId="10688"/>
    <tableColumn id="5720" xr3:uid="{49536527-2143-4307-BEE7-9C5163D70AE9}" name="Column5686" dataDxfId="10687"/>
    <tableColumn id="5721" xr3:uid="{199B7B6D-1A91-4301-B278-1A4D5C10A531}" name="Column5687" dataDxfId="10686"/>
    <tableColumn id="5722" xr3:uid="{B97E6EFB-6245-48C1-9CC2-3A3389D0E65E}" name="Column5688" dataDxfId="10685"/>
    <tableColumn id="5723" xr3:uid="{491FE332-40BA-4672-B9DC-F59FA57857E2}" name="Column5689" dataDxfId="10684"/>
    <tableColumn id="5724" xr3:uid="{B9AB4536-AEF4-4F13-A262-3D954CB2969B}" name="Column5690" dataDxfId="10683"/>
    <tableColumn id="5725" xr3:uid="{2E650A14-41F4-4223-984E-E4727D584FF6}" name="Column5691" dataDxfId="10682"/>
    <tableColumn id="5726" xr3:uid="{35292F0A-9366-41AD-B4C9-CF529E6154D5}" name="Column5692" dataDxfId="10681"/>
    <tableColumn id="5727" xr3:uid="{DD520929-F92D-46D0-8477-7862830B66AA}" name="Column5693" dataDxfId="10680"/>
    <tableColumn id="5728" xr3:uid="{2DBEEFB3-51B1-4852-BB28-F1F71701E8B0}" name="Column5694" dataDxfId="10679"/>
    <tableColumn id="5729" xr3:uid="{98CEFA50-7C93-42EA-BADA-15E7D4E430D7}" name="Column5695" dataDxfId="10678"/>
    <tableColumn id="5730" xr3:uid="{C9C0AF77-2D69-447F-8DD0-BA3794E7AC0C}" name="Column5696" dataDxfId="10677"/>
    <tableColumn id="5731" xr3:uid="{C7F81913-94EC-4B2C-B4CC-09D224D03F18}" name="Column5697" dataDxfId="10676"/>
    <tableColumn id="5732" xr3:uid="{248AD9E7-5041-4F7A-845D-CB29A4860D12}" name="Column5698" dataDxfId="10675"/>
    <tableColumn id="5733" xr3:uid="{AD62B3DA-531B-4C23-8D2F-B9BF996BD609}" name="Column5699" dataDxfId="10674"/>
    <tableColumn id="5734" xr3:uid="{FDED1081-64E2-4D2C-A9D0-500D1ACF7B05}" name="Column5700" dataDxfId="10673"/>
    <tableColumn id="5735" xr3:uid="{47E9FA85-8E3F-4DCE-BCAF-08FFE9DA5D69}" name="Column5701" dataDxfId="10672"/>
    <tableColumn id="5736" xr3:uid="{F0462078-32EB-4F53-ADFA-BF31DB42EC6D}" name="Column5702" dataDxfId="10671"/>
    <tableColumn id="5737" xr3:uid="{D6573DB0-173C-4B90-8082-9E83CFEF269B}" name="Column5703" dataDxfId="10670"/>
    <tableColumn id="5738" xr3:uid="{4FBAB1DB-D690-4B06-B534-9606E1B2D048}" name="Column5704" dataDxfId="10669"/>
    <tableColumn id="5739" xr3:uid="{D01406BC-1A8F-45F3-AC4B-140F60A0C82F}" name="Column5705" dataDxfId="10668"/>
    <tableColumn id="5740" xr3:uid="{FE83EFF3-77C3-44F6-88B6-48BC3B4E0A1D}" name="Column5706" dataDxfId="10667"/>
    <tableColumn id="5741" xr3:uid="{A880709F-6F31-489C-8D2F-CE80647F04DD}" name="Column5707" dataDxfId="10666"/>
    <tableColumn id="5742" xr3:uid="{E5B89295-E59B-4423-A8CA-3B6D7147A13A}" name="Column5708" dataDxfId="10665"/>
    <tableColumn id="5743" xr3:uid="{9ADD0D88-D760-4265-A42B-634953566DD9}" name="Column5709" dataDxfId="10664"/>
    <tableColumn id="5744" xr3:uid="{55782705-D5A4-4FCE-B35F-51343E79781D}" name="Column5710" dataDxfId="10663"/>
    <tableColumn id="5745" xr3:uid="{80B07EC6-6D14-4E1E-9FC5-16796BB01554}" name="Column5711" dataDxfId="10662"/>
    <tableColumn id="5746" xr3:uid="{A2A0916E-5784-4954-B227-1BCD299CB331}" name="Column5712" dataDxfId="10661"/>
    <tableColumn id="5747" xr3:uid="{93113819-36DA-4035-99FB-F0BED22B61E3}" name="Column5713" dataDxfId="10660"/>
    <tableColumn id="5748" xr3:uid="{10B0A4A8-4D63-4CE5-B029-A838348E10AA}" name="Column5714" dataDxfId="10659"/>
    <tableColumn id="5749" xr3:uid="{A3412FAE-9E55-4A27-8303-1B60FE273B8D}" name="Column5715" dataDxfId="10658"/>
    <tableColumn id="5750" xr3:uid="{C80DCBA7-4680-4630-A226-FC02ED80DE08}" name="Column5716" dataDxfId="10657"/>
    <tableColumn id="5751" xr3:uid="{4AF72B4A-62F3-4320-8FCE-623BB80D9B1C}" name="Column5717" dataDxfId="10656"/>
    <tableColumn id="5752" xr3:uid="{2E30C81D-FB3C-4DCF-9C87-7FF2A4F9A182}" name="Column5718" dataDxfId="10655"/>
    <tableColumn id="5753" xr3:uid="{17C43D6F-2E66-44AA-9216-8DD64A18F97A}" name="Column5719" dataDxfId="10654"/>
    <tableColumn id="5754" xr3:uid="{CFD94CDE-51D2-44D0-823F-A30154F7370B}" name="Column5720" dataDxfId="10653"/>
    <tableColumn id="5755" xr3:uid="{B69F738B-4144-4AF5-BBDB-B656D5215A8F}" name="Column5721" dataDxfId="10652"/>
    <tableColumn id="5756" xr3:uid="{832350B0-0BB5-40AB-B750-CDCFB2E228C9}" name="Column5722" dataDxfId="10651"/>
    <tableColumn id="5757" xr3:uid="{5D096D39-62E6-4185-9187-8B648ED5E95E}" name="Column5723" dataDxfId="10650"/>
    <tableColumn id="5758" xr3:uid="{78FFBE1A-7782-4A0D-A9F6-B698AB6579AA}" name="Column5724" dataDxfId="10649"/>
    <tableColumn id="5759" xr3:uid="{F3EB350F-7011-4EB2-932F-07F6CA8CAE2C}" name="Column5725" dataDxfId="10648"/>
    <tableColumn id="5760" xr3:uid="{F40663AB-0894-495F-B532-5C411CBF783C}" name="Column5726" dataDxfId="10647"/>
    <tableColumn id="5761" xr3:uid="{BFE9F792-F5A4-43BB-99DB-BA47F3A1C039}" name="Column5727" dataDxfId="10646"/>
    <tableColumn id="5762" xr3:uid="{F7CB5CFD-D289-4840-836A-FAC9EA7EBD4B}" name="Column5728" dataDxfId="10645"/>
    <tableColumn id="5763" xr3:uid="{40553897-645F-4AB4-B1A5-7382312449D4}" name="Column5729" dataDxfId="10644"/>
    <tableColumn id="5764" xr3:uid="{76BA8D68-57A4-4E58-AF0D-7DD684C2FB0C}" name="Column5730" dataDxfId="10643"/>
    <tableColumn id="5765" xr3:uid="{26C66FD3-A111-4A42-8F19-A1830764B003}" name="Column5731" dataDxfId="10642"/>
    <tableColumn id="5766" xr3:uid="{E9676EA7-AE18-4A37-8C2F-0862465616D9}" name="Column5732" dataDxfId="10641"/>
    <tableColumn id="5767" xr3:uid="{D05C2378-ECC5-4B98-A8BC-D3C0790468F0}" name="Column5733" dataDxfId="10640"/>
    <tableColumn id="5768" xr3:uid="{90F671EE-E59F-4022-AA75-0ED20E2D5702}" name="Column5734" dataDxfId="10639"/>
    <tableColumn id="5769" xr3:uid="{9A5CDBAE-4993-44EF-A271-B12171C51F81}" name="Column5735" dataDxfId="10638"/>
    <tableColumn id="5770" xr3:uid="{1F0C9A2B-341C-4A03-B3E0-C0A486F3E1F3}" name="Column5736" dataDxfId="10637"/>
    <tableColumn id="5771" xr3:uid="{1C785D34-0B9E-4A22-A50A-CDABF02F33D9}" name="Column5737" dataDxfId="10636"/>
    <tableColumn id="5772" xr3:uid="{57C6CF64-04F9-4E31-BCBE-7FD4BBC8E550}" name="Column5738" dataDxfId="10635"/>
    <tableColumn id="5773" xr3:uid="{136E810B-A029-4F5A-8AD5-E11A6E3B4610}" name="Column5739" dataDxfId="10634"/>
    <tableColumn id="5774" xr3:uid="{80748397-55A0-4675-959A-A7C5AA3AFC05}" name="Column5740" dataDxfId="10633"/>
    <tableColumn id="5775" xr3:uid="{D4682FE1-4E20-4088-9392-B26C6CE1E4D8}" name="Column5741" dataDxfId="10632"/>
    <tableColumn id="5776" xr3:uid="{6E2F2CE5-2538-4DD8-A62F-DDCF9B4A7F81}" name="Column5742" dataDxfId="10631"/>
    <tableColumn id="5777" xr3:uid="{EC1A7B8D-8CB5-492F-A396-15F07B53C95E}" name="Column5743" dataDxfId="10630"/>
    <tableColumn id="5778" xr3:uid="{41B9FF1C-62B6-4442-BAF3-26849D54939E}" name="Column5744" dataDxfId="10629"/>
    <tableColumn id="5779" xr3:uid="{797947C5-27E7-42BD-A2B2-517601592FE8}" name="Column5745" dataDxfId="10628"/>
    <tableColumn id="5780" xr3:uid="{0CE8CF38-FEBC-4839-84B7-5363B0644EA4}" name="Column5746" dataDxfId="10627"/>
    <tableColumn id="5781" xr3:uid="{56CC5B57-F207-451E-BA6B-3B3D6EE7FE5F}" name="Column5747" dataDxfId="10626"/>
    <tableColumn id="5782" xr3:uid="{5451AF05-C8B3-4C60-ABD9-C7030A7D6045}" name="Column5748" dataDxfId="10625"/>
    <tableColumn id="5783" xr3:uid="{32CA7107-9E65-4656-B121-F7E9CF6F6A78}" name="Column5749" dataDxfId="10624"/>
    <tableColumn id="5784" xr3:uid="{1C930E51-DAF3-403E-8D46-78AA54FE01F0}" name="Column5750" dataDxfId="10623"/>
    <tableColumn id="5785" xr3:uid="{69DA072C-08D8-4A10-B222-84BBEAE510BB}" name="Column5751" dataDxfId="10622"/>
    <tableColumn id="5786" xr3:uid="{D197E90E-8091-4078-9EE0-7E34E574AEFE}" name="Column5752" dataDxfId="10621"/>
    <tableColumn id="5787" xr3:uid="{2E503F45-BD34-4A1C-87B3-0CB4BE44BE90}" name="Column5753" dataDxfId="10620"/>
    <tableColumn id="5788" xr3:uid="{B573676A-D7FE-422E-B35A-2F9877D20A39}" name="Column5754" dataDxfId="10619"/>
    <tableColumn id="5789" xr3:uid="{D2A15C86-1049-4FCB-9D31-44DAE1545783}" name="Column5755" dataDxfId="10618"/>
    <tableColumn id="5790" xr3:uid="{B954C954-933D-4D7E-8675-D982D18879CB}" name="Column5756" dataDxfId="10617"/>
    <tableColumn id="5791" xr3:uid="{D4B58F2E-8AD6-4931-B26B-902ED2F038DA}" name="Column5757" dataDxfId="10616"/>
    <tableColumn id="5792" xr3:uid="{64214FBD-AFBA-4ADB-AA00-F8DC89FE5983}" name="Column5758" dataDxfId="10615"/>
    <tableColumn id="5793" xr3:uid="{925F3FDA-677B-4107-9E06-27F0CFA866BD}" name="Column5759" dataDxfId="10614"/>
    <tableColumn id="5794" xr3:uid="{737BC543-C289-4773-B2FA-B3E68939BDB3}" name="Column5760" dataDxfId="10613"/>
    <tableColumn id="5795" xr3:uid="{79450F30-5A54-4631-AB17-ABA1180D2297}" name="Column5761" dataDxfId="10612"/>
    <tableColumn id="5796" xr3:uid="{C6B65D1A-FBFC-4D27-AD69-3D3756E3D35F}" name="Column5762" dataDxfId="10611"/>
    <tableColumn id="5797" xr3:uid="{CCC7E3EE-0961-4744-AD75-33D1B9592C6E}" name="Column5763" dataDxfId="10610"/>
    <tableColumn id="5798" xr3:uid="{C35091E3-512F-49CD-8636-32143C33C562}" name="Column5764" dataDxfId="10609"/>
    <tableColumn id="5799" xr3:uid="{865B33D2-668D-4511-8B02-2EB534BE6D68}" name="Column5765" dataDxfId="10608"/>
    <tableColumn id="5800" xr3:uid="{1BF739E7-7C46-4DCE-9E95-77490299FD32}" name="Column5766" dataDxfId="10607"/>
    <tableColumn id="5801" xr3:uid="{CA541193-3342-437A-B1BC-CB6DE6593FB6}" name="Column5767" dataDxfId="10606"/>
    <tableColumn id="5802" xr3:uid="{DBE50BB4-8A08-4AE8-8C2D-3CFCBF771871}" name="Column5768" dataDxfId="10605"/>
    <tableColumn id="5803" xr3:uid="{E3C0E14B-51FC-4995-87BF-8E0A58408AAB}" name="Column5769" dataDxfId="10604"/>
    <tableColumn id="5804" xr3:uid="{07C0631E-1762-4269-B84B-4596A1DD9FA6}" name="Column5770" dataDxfId="10603"/>
    <tableColumn id="5805" xr3:uid="{4E786E76-C039-451E-B86D-BFDA5A088FC1}" name="Column5771" dataDxfId="10602"/>
    <tableColumn id="5806" xr3:uid="{DCEF71A6-4070-41A8-9E71-F2B338E695F0}" name="Column5772" dataDxfId="10601"/>
    <tableColumn id="5807" xr3:uid="{C5E28BC1-AF34-455A-9395-AD0D88FE354D}" name="Column5773" dataDxfId="10600"/>
    <tableColumn id="5808" xr3:uid="{6508AA3F-4C97-44B2-876B-0B75C6F08127}" name="Column5774" dataDxfId="10599"/>
    <tableColumn id="5809" xr3:uid="{2CF940D4-DB85-4F9B-B9EA-9290DE67BAFB}" name="Column5775" dataDxfId="10598"/>
    <tableColumn id="5810" xr3:uid="{D2AA78D3-98C8-4C2C-83B0-3C60564E8667}" name="Column5776" dataDxfId="10597"/>
    <tableColumn id="5811" xr3:uid="{1F0A0A18-A779-479D-B82A-CF784C6DD70C}" name="Column5777" dataDxfId="10596"/>
    <tableColumn id="5812" xr3:uid="{B3ED5494-84C4-4E3B-A822-E8CEB29BFEFC}" name="Column5778" dataDxfId="10595"/>
    <tableColumn id="5813" xr3:uid="{A48944D7-92DE-4CCA-9626-408EB14E8AFC}" name="Column5779" dataDxfId="10594"/>
    <tableColumn id="5814" xr3:uid="{65BE911F-E292-4BB2-9F3F-0DB4C0ED8FA1}" name="Column5780" dataDxfId="10593"/>
    <tableColumn id="5815" xr3:uid="{3AC4482C-FD1D-458B-8D54-78586A6AA446}" name="Column5781" dataDxfId="10592"/>
    <tableColumn id="5816" xr3:uid="{4E71DA19-DEC0-4FE8-9DDD-6BE617846F3F}" name="Column5782" dataDxfId="10591"/>
    <tableColumn id="5817" xr3:uid="{26DB74CB-3809-463B-B364-8FFEE6168EBC}" name="Column5783" dataDxfId="10590"/>
    <tableColumn id="5818" xr3:uid="{5C6AFE0F-8F5D-4B74-8B11-D7EB518CE098}" name="Column5784" dataDxfId="10589"/>
    <tableColumn id="5819" xr3:uid="{61E2C35E-DBD8-4B18-9C05-A95F2AFC6EE5}" name="Column5785" dataDxfId="10588"/>
    <tableColumn id="5820" xr3:uid="{2ACDFF47-1036-44E9-AAD0-A65441D6A68A}" name="Column5786" dataDxfId="10587"/>
    <tableColumn id="5821" xr3:uid="{9C89F68D-6279-445E-837C-C08784382B5F}" name="Column5787" dataDxfId="10586"/>
    <tableColumn id="5822" xr3:uid="{779CFC51-4CBD-4709-BC6A-DD46E7BB75DB}" name="Column5788" dataDxfId="10585"/>
    <tableColumn id="5823" xr3:uid="{F878B749-D94F-447E-9707-012D17F015FE}" name="Column5789" dataDxfId="10584"/>
    <tableColumn id="5824" xr3:uid="{80F305FF-42A9-40A0-BDAF-27F16EBF0D83}" name="Column5790" dataDxfId="10583"/>
    <tableColumn id="5825" xr3:uid="{A5FDB196-BF25-4F3D-BDFD-B774FD647890}" name="Column5791" dataDxfId="10582"/>
    <tableColumn id="5826" xr3:uid="{D3EC26C4-39C7-4406-8C51-D36DA9D8F33B}" name="Column5792" dataDxfId="10581"/>
    <tableColumn id="5827" xr3:uid="{775A87B7-127E-4C27-AB80-76BE59876F1A}" name="Column5793" dataDxfId="10580"/>
    <tableColumn id="5828" xr3:uid="{FE4EF076-92F6-47A0-8BF5-B4EDA3CF578D}" name="Column5794" dataDxfId="10579"/>
    <tableColumn id="5829" xr3:uid="{648ED051-8A6D-4237-A33F-5C13C6880A9D}" name="Column5795" dataDxfId="10578"/>
    <tableColumn id="5830" xr3:uid="{27DCCA53-8B1A-4E50-8882-788FF3FA63CB}" name="Column5796" dataDxfId="10577"/>
    <tableColumn id="5831" xr3:uid="{FB5CA8BC-692E-49B9-9C68-3404EE9DB374}" name="Column5797" dataDxfId="10576"/>
    <tableColumn id="5832" xr3:uid="{A6E54629-0913-48E3-828B-C6993BD4EED5}" name="Column5798" dataDxfId="10575"/>
    <tableColumn id="5833" xr3:uid="{BAF2A29B-E13A-493F-A6F0-0973AB68204B}" name="Column5799" dataDxfId="10574"/>
    <tableColumn id="5834" xr3:uid="{B537ABA4-192D-47D5-A7DE-0324543C6049}" name="Column5800" dataDxfId="10573"/>
    <tableColumn id="5835" xr3:uid="{C1FDE3DA-FE9A-4C38-8639-D6114C448AC7}" name="Column5801" dataDxfId="10572"/>
    <tableColumn id="5836" xr3:uid="{7DFE035B-D9FF-42B6-A5C9-1B2ABF35DF7D}" name="Column5802" dataDxfId="10571"/>
    <tableColumn id="5837" xr3:uid="{9DB53F26-BF17-4C21-96B7-D1EB45395113}" name="Column5803" dataDxfId="10570"/>
    <tableColumn id="5838" xr3:uid="{20924C71-A08B-4C56-878D-EC379987A86B}" name="Column5804" dataDxfId="10569"/>
    <tableColumn id="5839" xr3:uid="{0B3D795E-94C7-4320-A9B3-D36E33E8F6A5}" name="Column5805" dataDxfId="10568"/>
    <tableColumn id="5840" xr3:uid="{D8390486-6A9B-4595-962B-F58D1E755FDB}" name="Column5806" dataDxfId="10567"/>
    <tableColumn id="5841" xr3:uid="{CC8CD6DC-492B-4C4D-A327-140EB18D4D93}" name="Column5807" dataDxfId="10566"/>
    <tableColumn id="5842" xr3:uid="{5A49969C-0D33-4AA3-90D1-9440B88909F3}" name="Column5808" dataDxfId="10565"/>
    <tableColumn id="5843" xr3:uid="{CEB12A9D-DF69-4173-8516-55F50092F37A}" name="Column5809" dataDxfId="10564"/>
    <tableColumn id="5844" xr3:uid="{19189849-F523-43B5-9352-2539035ED5ED}" name="Column5810" dataDxfId="10563"/>
    <tableColumn id="5845" xr3:uid="{C15E43ED-6C80-435F-9AEC-838D385C0CA4}" name="Column5811" dataDxfId="10562"/>
    <tableColumn id="5846" xr3:uid="{8E1A25B4-900F-4D86-8A17-169555D8224D}" name="Column5812" dataDxfId="10561"/>
    <tableColumn id="5847" xr3:uid="{CFBC06BE-EC9B-4636-857B-A71EE05C53B7}" name="Column5813" dataDxfId="10560"/>
    <tableColumn id="5848" xr3:uid="{FAE8EE1D-EA10-46A1-8D4E-C718EAAE7891}" name="Column5814" dataDxfId="10559"/>
    <tableColumn id="5849" xr3:uid="{DDC2A68B-8260-4FA1-9E1E-725101B5AAC8}" name="Column5815" dataDxfId="10558"/>
    <tableColumn id="5850" xr3:uid="{A2371731-1F80-499A-8833-C0CC6291A556}" name="Column5816" dataDxfId="10557"/>
    <tableColumn id="5851" xr3:uid="{AD75A3BD-11F1-4A43-8A4E-270903FB2CE9}" name="Column5817" dataDxfId="10556"/>
    <tableColumn id="5852" xr3:uid="{201C984C-D85C-47D0-B6FA-190A90901945}" name="Column5818" dataDxfId="10555"/>
    <tableColumn id="5853" xr3:uid="{BE5CFC30-1705-4785-8BCA-7CAD7956DDD8}" name="Column5819" dataDxfId="10554"/>
    <tableColumn id="5854" xr3:uid="{F3D46B06-169D-4128-BA14-B5019C39624C}" name="Column5820" dataDxfId="10553"/>
    <tableColumn id="5855" xr3:uid="{11A29FA5-7FCF-4A63-863F-8B9C37CA1D85}" name="Column5821" dataDxfId="10552"/>
    <tableColumn id="5856" xr3:uid="{F37C8340-0310-4A66-8DD5-4AF245F9BFE7}" name="Column5822" dataDxfId="10551"/>
    <tableColumn id="5857" xr3:uid="{95E57034-88E0-4361-AC21-ED5C60653DE8}" name="Column5823" dataDxfId="10550"/>
    <tableColumn id="5858" xr3:uid="{1CE1A255-0830-43B9-A61C-E2A50B51894D}" name="Column5824" dataDxfId="10549"/>
    <tableColumn id="5859" xr3:uid="{81618940-CFB4-418E-A159-F51664C4C593}" name="Column5825" dataDxfId="10548"/>
    <tableColumn id="5860" xr3:uid="{A21490C8-52A5-4431-B143-5572B8459E71}" name="Column5826" dataDxfId="10547"/>
    <tableColumn id="5861" xr3:uid="{0BB6EFA4-BB15-41BD-A512-F282B8CF90CC}" name="Column5827" dataDxfId="10546"/>
    <tableColumn id="5862" xr3:uid="{85EB5B8C-FD8A-4E27-A88F-02D502DA4255}" name="Column5828" dataDxfId="10545"/>
    <tableColumn id="5863" xr3:uid="{12A426E0-95A9-4010-8F4D-17142A8B0C99}" name="Column5829" dataDxfId="10544"/>
    <tableColumn id="5864" xr3:uid="{D1291F69-98A6-44E3-BE9C-4825675AE4CB}" name="Column5830" dataDxfId="10543"/>
    <tableColumn id="5865" xr3:uid="{E9509FD5-7C07-44E9-ACDE-146D61BCA832}" name="Column5831" dataDxfId="10542"/>
    <tableColumn id="5866" xr3:uid="{4C3D3693-A339-4CD0-AF8A-4A97D62CCD69}" name="Column5832" dataDxfId="10541"/>
    <tableColumn id="5867" xr3:uid="{C61BCB17-3622-4C31-83D6-65A5A32239B1}" name="Column5833" dataDxfId="10540"/>
    <tableColumn id="5868" xr3:uid="{0BCA7298-63BA-4AE0-A65D-51F668895C3A}" name="Column5834" dataDxfId="10539"/>
    <tableColumn id="5869" xr3:uid="{5ED68E74-104F-4827-B420-B2C5D20EBFAA}" name="Column5835" dataDxfId="10538"/>
    <tableColumn id="5870" xr3:uid="{6485C717-5514-45C5-8133-025F9ADF03EB}" name="Column5836" dataDxfId="10537"/>
    <tableColumn id="5871" xr3:uid="{4B1767C1-32DD-4E6F-88E9-330FF3B27D5A}" name="Column5837" dataDxfId="10536"/>
    <tableColumn id="5872" xr3:uid="{3F8758A7-CE04-431C-B1B0-429F357E0FA3}" name="Column5838" dataDxfId="10535"/>
    <tableColumn id="5873" xr3:uid="{FF5ACFB6-1CDF-4ECD-9EE3-1F2A66E54972}" name="Column5839" dataDxfId="10534"/>
    <tableColumn id="5874" xr3:uid="{8F7C697A-93D6-430F-A484-F18AA866FA82}" name="Column5840" dataDxfId="10533"/>
    <tableColumn id="5875" xr3:uid="{E929CBBC-63F9-4589-85BF-0407DFCC6FD9}" name="Column5841" dataDxfId="10532"/>
    <tableColumn id="5876" xr3:uid="{6B4F4233-657E-4721-A0C0-00B14C65807B}" name="Column5842" dataDxfId="10531"/>
    <tableColumn id="5877" xr3:uid="{F5493E02-2CE2-4642-8683-E58DE12E5361}" name="Column5843" dataDxfId="10530"/>
    <tableColumn id="5878" xr3:uid="{63843450-44C2-4FA8-BBCA-C0C180E34F79}" name="Column5844" dataDxfId="10529"/>
    <tableColumn id="5879" xr3:uid="{EB4BEA6D-37A7-4DD9-9458-8505D0DE2031}" name="Column5845" dataDxfId="10528"/>
    <tableColumn id="5880" xr3:uid="{22A8866C-0F73-4F49-A51A-82D8A2207A6F}" name="Column5846" dataDxfId="10527"/>
    <tableColumn id="5881" xr3:uid="{C69FE315-5206-45CD-8B3A-5CAC7BDF25A4}" name="Column5847" dataDxfId="10526"/>
    <tableColumn id="5882" xr3:uid="{25D83D68-05BB-4CD3-AC64-46500C4664BD}" name="Column5848" dataDxfId="10525"/>
    <tableColumn id="5883" xr3:uid="{A1E8D236-D44C-406E-8A7F-08F514EE0570}" name="Column5849" dataDxfId="10524"/>
    <tableColumn id="5884" xr3:uid="{DC86363A-03F6-45FF-B064-20871C3FB7AA}" name="Column5850" dataDxfId="10523"/>
    <tableColumn id="5885" xr3:uid="{08A526D2-7897-43EC-9B5B-9D185A458AFA}" name="Column5851" dataDxfId="10522"/>
    <tableColumn id="5886" xr3:uid="{192CFA7E-B79D-4F96-B9C2-5EDB26EF912F}" name="Column5852" dataDxfId="10521"/>
    <tableColumn id="5887" xr3:uid="{880AA6C3-4E47-4FC5-926B-59D2AC102392}" name="Column5853" dataDxfId="10520"/>
    <tableColumn id="5888" xr3:uid="{1F2DF6F7-F1FE-4925-AACC-28D777DEFFCF}" name="Column5854" dataDxfId="10519"/>
    <tableColumn id="5889" xr3:uid="{A3D39B28-1A71-471B-BB27-4C3C5482F6B5}" name="Column5855" dataDxfId="10518"/>
    <tableColumn id="5890" xr3:uid="{CC0D38B4-E8A0-410B-9097-E6F6888EF769}" name="Column5856" dataDxfId="10517"/>
    <tableColumn id="5891" xr3:uid="{E44CDEAB-9194-4CBD-A323-201259C3BC90}" name="Column5857" dataDxfId="10516"/>
    <tableColumn id="5892" xr3:uid="{3185603D-DD0E-4CE5-926B-D784915896EC}" name="Column5858" dataDxfId="10515"/>
    <tableColumn id="5893" xr3:uid="{87CB2330-6053-447B-9C89-123CDF77C593}" name="Column5859" dataDxfId="10514"/>
    <tableColumn id="5894" xr3:uid="{BB5F5409-EF11-497A-A4E5-CDF50F17AF2E}" name="Column5860" dataDxfId="10513"/>
    <tableColumn id="5895" xr3:uid="{743D3C4B-94AC-48A6-9F1C-BBE202BF302E}" name="Column5861" dataDxfId="10512"/>
    <tableColumn id="5896" xr3:uid="{98A44B18-98BE-4835-BA5C-79C1320EBBE8}" name="Column5862" dataDxfId="10511"/>
    <tableColumn id="5897" xr3:uid="{4AB2A6C3-5242-4F60-9E0C-93F39BE45248}" name="Column5863" dataDxfId="10510"/>
    <tableColumn id="5898" xr3:uid="{6E3583BA-E829-4625-B700-F1CB608F2F31}" name="Column5864" dataDxfId="10509"/>
    <tableColumn id="5899" xr3:uid="{DD0BE38B-AD91-480D-AAC3-AE96B8DC931F}" name="Column5865" dataDxfId="10508"/>
    <tableColumn id="5900" xr3:uid="{F0E20100-35AB-4503-B9FD-3931C895A175}" name="Column5866" dataDxfId="10507"/>
    <tableColumn id="5901" xr3:uid="{7C5D6CC5-C783-4208-9D52-30C6D3B9E457}" name="Column5867" dataDxfId="10506"/>
    <tableColumn id="5902" xr3:uid="{A4C718B9-7C89-4C23-96C3-A94F25C888FE}" name="Column5868" dataDxfId="10505"/>
    <tableColumn id="5903" xr3:uid="{520EF651-7FC5-4E2A-920E-F7BCB16E8BCB}" name="Column5869" dataDxfId="10504"/>
    <tableColumn id="5904" xr3:uid="{CDEC8289-642B-4E03-9528-EF651F0D0FF7}" name="Column5870" dataDxfId="10503"/>
    <tableColumn id="5905" xr3:uid="{FB7F1973-095B-4206-9A13-38D26313BB85}" name="Column5871" dataDxfId="10502"/>
    <tableColumn id="5906" xr3:uid="{6C04A0D9-191A-4F01-AAF8-5EC575FCA967}" name="Column5872" dataDxfId="10501"/>
    <tableColumn id="5907" xr3:uid="{6A5F512A-F8F6-4715-A5C7-7EFF7C3B7CA8}" name="Column5873" dataDxfId="10500"/>
    <tableColumn id="5908" xr3:uid="{ECBDBDDE-EBDA-4C40-840F-FFD012C49F76}" name="Column5874" dataDxfId="10499"/>
    <tableColumn id="5909" xr3:uid="{9FACFF9F-43D1-4A0D-93B4-C89915DD4D68}" name="Column5875" dataDxfId="10498"/>
    <tableColumn id="5910" xr3:uid="{A1977523-3DFA-4D2D-8F2D-B681A1400001}" name="Column5876" dataDxfId="10497"/>
    <tableColumn id="5911" xr3:uid="{69884B77-CCE5-4E2F-AF66-6D95541A7CB3}" name="Column5877" dataDxfId="10496"/>
    <tableColumn id="5912" xr3:uid="{DEA37445-024D-4271-8AE1-6169DFB89AFF}" name="Column5878" dataDxfId="10495"/>
    <tableColumn id="5913" xr3:uid="{5EBB417B-8AB8-4A82-8344-A435DDD52210}" name="Column5879" dataDxfId="10494"/>
    <tableColumn id="5914" xr3:uid="{79A3434E-BBD8-4A15-883A-7D445C5DD0AF}" name="Column5880" dataDxfId="10493"/>
    <tableColumn id="5915" xr3:uid="{42B752C5-8FE5-412B-9B33-C90E25890E32}" name="Column5881" dataDxfId="10492"/>
    <tableColumn id="5916" xr3:uid="{EC574303-270D-48A5-86DD-9E24C68920E8}" name="Column5882" dataDxfId="10491"/>
    <tableColumn id="5917" xr3:uid="{3AB63F5A-1911-448B-A5C5-9835CED895F6}" name="Column5883" dataDxfId="10490"/>
    <tableColumn id="5918" xr3:uid="{C0AE2655-1E92-4F7A-95A9-4EF6761A1DF6}" name="Column5884" dataDxfId="10489"/>
    <tableColumn id="5919" xr3:uid="{25357A46-12DC-49E1-A3DD-8E926319A0FE}" name="Column5885" dataDxfId="10488"/>
    <tableColumn id="5920" xr3:uid="{917B371B-42F7-40A1-9EF0-FEA0F18EF21B}" name="Column5886" dataDxfId="10487"/>
    <tableColumn id="5921" xr3:uid="{FBBB256C-F4A5-4889-905A-B3C3477694A3}" name="Column5887" dataDxfId="10486"/>
    <tableColumn id="5922" xr3:uid="{A449F244-010E-4292-84D0-5F40C071EA15}" name="Column5888" dataDxfId="10485"/>
    <tableColumn id="5923" xr3:uid="{5A61C5BB-4169-41D9-B271-C4A4209931BA}" name="Column5889" dataDxfId="10484"/>
    <tableColumn id="5924" xr3:uid="{88189845-A1E3-47DA-BFCF-F9D441AB5A52}" name="Column5890" dataDxfId="10483"/>
    <tableColumn id="5925" xr3:uid="{7A5CFF11-3ECF-4555-BD90-B2ADB9AB253B}" name="Column5891" dataDxfId="10482"/>
    <tableColumn id="5926" xr3:uid="{604151D9-905C-470E-9AA5-7AB5E5FAC006}" name="Column5892" dataDxfId="10481"/>
    <tableColumn id="5927" xr3:uid="{1D431442-FC43-401E-AD6A-E74DFAE610D6}" name="Column5893" dataDxfId="10480"/>
    <tableColumn id="5928" xr3:uid="{759EBAF6-A321-4BCD-B606-F7F7CA02301C}" name="Column5894" dataDxfId="10479"/>
    <tableColumn id="5929" xr3:uid="{E5A8030F-3ACE-4437-BB05-DA47F8E1C439}" name="Column5895" dataDxfId="10478"/>
    <tableColumn id="5930" xr3:uid="{011E8AEC-80B9-4945-BA9A-54AC346F43A0}" name="Column5896" dataDxfId="10477"/>
    <tableColumn id="5931" xr3:uid="{2E2D58CC-C2F8-45A6-94AB-727B7BFE51A6}" name="Column5897" dataDxfId="10476"/>
    <tableColumn id="5932" xr3:uid="{947A8A13-6B65-4327-8E1F-C929A264A9B3}" name="Column5898" dataDxfId="10475"/>
    <tableColumn id="5933" xr3:uid="{C5577454-09FF-440F-9424-FA116D8065E5}" name="Column5899" dataDxfId="10474"/>
    <tableColumn id="5934" xr3:uid="{59B33C08-8981-4AAB-9749-A73491F8DE03}" name="Column5900" dataDxfId="10473"/>
    <tableColumn id="5935" xr3:uid="{223CB11A-FB16-47E5-A4D2-20CBACE8C24F}" name="Column5901" dataDxfId="10472"/>
    <tableColumn id="5936" xr3:uid="{F3046EC4-4D16-4FC0-AF60-03D782054FBB}" name="Column5902" dataDxfId="10471"/>
    <tableColumn id="5937" xr3:uid="{0ECDFF02-C645-4946-9F72-FE0960C1E815}" name="Column5903" dataDxfId="10470"/>
    <tableColumn id="5938" xr3:uid="{84584122-9A8E-4CD0-A939-FE0425322C70}" name="Column5904" dataDxfId="10469"/>
    <tableColumn id="5939" xr3:uid="{D8E90228-E209-432F-9FA4-A8AE6763AE26}" name="Column5905" dataDxfId="10468"/>
    <tableColumn id="5940" xr3:uid="{87725C38-BFEB-469D-B8E0-391137CD1585}" name="Column5906" dataDxfId="10467"/>
    <tableColumn id="5941" xr3:uid="{C1AE2220-5F56-4837-90E7-4CD73F9B00CF}" name="Column5907" dataDxfId="10466"/>
    <tableColumn id="5942" xr3:uid="{1793A544-9587-4122-82F7-2C4B2E7E8075}" name="Column5908" dataDxfId="10465"/>
    <tableColumn id="5943" xr3:uid="{A2565BB3-CE14-4358-AE66-C2D1E3A45B6B}" name="Column5909" dataDxfId="10464"/>
    <tableColumn id="5944" xr3:uid="{D09CDFAC-3835-4EEC-943F-3C919C775E94}" name="Column5910" dataDxfId="10463"/>
    <tableColumn id="5945" xr3:uid="{7CB3BEEC-A0D2-46CD-AE52-1CB46D1C837F}" name="Column5911" dataDxfId="10462"/>
    <tableColumn id="5946" xr3:uid="{D9875CD3-8D97-4B1B-92DB-1D284C4F60D8}" name="Column5912" dataDxfId="10461"/>
    <tableColumn id="5947" xr3:uid="{DAFE8770-484E-4DCB-AB71-99B5FEF454FA}" name="Column5913" dataDxfId="10460"/>
    <tableColumn id="5948" xr3:uid="{678AF1F3-B272-4C81-9A3B-9546C8E59FE6}" name="Column5914" dataDxfId="10459"/>
    <tableColumn id="5949" xr3:uid="{A7D90E7C-F604-483E-88A5-0BBE90FB8627}" name="Column5915" dataDxfId="10458"/>
    <tableColumn id="5950" xr3:uid="{980B4D03-7653-46B6-84A6-902C334C294E}" name="Column5916" dataDxfId="10457"/>
    <tableColumn id="5951" xr3:uid="{B42C34C0-003B-4518-8765-703F700B2818}" name="Column5917" dataDxfId="10456"/>
    <tableColumn id="5952" xr3:uid="{7FF9758D-1595-4EA5-BEA9-022A1E930110}" name="Column5918" dataDxfId="10455"/>
    <tableColumn id="5953" xr3:uid="{6F6040AD-BB2C-42D2-B7EC-B7C6FD424B9E}" name="Column5919" dataDxfId="10454"/>
    <tableColumn id="5954" xr3:uid="{AE3A1CF2-8FDF-4AAE-A5C2-93CAEE86FA8D}" name="Column5920" dataDxfId="10453"/>
    <tableColumn id="5955" xr3:uid="{53CA1D16-445D-4D53-B733-7B784C7B43CD}" name="Column5921" dataDxfId="10452"/>
    <tableColumn id="5956" xr3:uid="{C3385E3A-CB2D-4EA6-A392-C6C0C1E29D30}" name="Column5922" dataDxfId="10451"/>
    <tableColumn id="5957" xr3:uid="{8C2990B0-8247-44F7-B19C-94BD8F911E20}" name="Column5923" dataDxfId="10450"/>
    <tableColumn id="5958" xr3:uid="{0ECDB4BB-1BDF-4596-B439-A7B75F5AE0BB}" name="Column5924" dataDxfId="10449"/>
    <tableColumn id="5959" xr3:uid="{FE1410A8-FA3F-4196-838A-23D29B62FFBD}" name="Column5925" dataDxfId="10448"/>
    <tableColumn id="5960" xr3:uid="{EF36B7F8-2501-4396-9453-109FF237CD6C}" name="Column5926" dataDxfId="10447"/>
    <tableColumn id="5961" xr3:uid="{C90C5BC0-7C32-46B8-9B70-EEAB36438864}" name="Column5927" dataDxfId="10446"/>
    <tableColumn id="5962" xr3:uid="{465B3E24-DFAE-4459-BCD6-D427A0F6ADA7}" name="Column5928" dataDxfId="10445"/>
    <tableColumn id="5963" xr3:uid="{ECDFE608-D229-41C4-90E2-65A8DF08D3F9}" name="Column5929" dataDxfId="10444"/>
    <tableColumn id="5964" xr3:uid="{BED8EFBC-CC38-4472-B3F0-CE669E5FB1CD}" name="Column5930" dataDxfId="10443"/>
    <tableColumn id="5965" xr3:uid="{DEFBC61C-0ED7-4353-AA65-51D8DB885834}" name="Column5931" dataDxfId="10442"/>
    <tableColumn id="5966" xr3:uid="{AE7D6D8A-04F7-4754-92A5-07BA4AE73B34}" name="Column5932" dataDxfId="10441"/>
    <tableColumn id="5967" xr3:uid="{02565F9A-8C11-4C84-AA12-D3292A59F307}" name="Column5933" dataDxfId="10440"/>
    <tableColumn id="5968" xr3:uid="{74C8DE1C-E369-4A9D-A057-EFEF7FFD111D}" name="Column5934" dataDxfId="10439"/>
    <tableColumn id="5969" xr3:uid="{D32D83DD-D4CE-45B5-8447-C0EE78F0B4AD}" name="Column5935" dataDxfId="10438"/>
    <tableColumn id="5970" xr3:uid="{AA416F8D-76F5-4679-AEEE-96614610C55B}" name="Column5936" dataDxfId="10437"/>
    <tableColumn id="5971" xr3:uid="{638DE554-27BC-41BD-887B-05451523B9A0}" name="Column5937" dataDxfId="10436"/>
    <tableColumn id="5972" xr3:uid="{D3D67ECA-AAA0-4D38-A8A6-981BF03D78B7}" name="Column5938" dataDxfId="10435"/>
    <tableColumn id="5973" xr3:uid="{56CB9A41-DF5D-42AA-B54A-2514C6713278}" name="Column5939" dataDxfId="10434"/>
    <tableColumn id="5974" xr3:uid="{CC1F0D6F-7018-4E5A-9B73-DB201020E5E4}" name="Column5940" dataDxfId="10433"/>
    <tableColumn id="5975" xr3:uid="{D149CF12-16E2-4CC6-8648-52E569A587FB}" name="Column5941" dataDxfId="10432"/>
    <tableColumn id="5976" xr3:uid="{5FCBD14C-22B2-4884-98AD-566B75459EC0}" name="Column5942" dataDxfId="10431"/>
    <tableColumn id="5977" xr3:uid="{BF708430-8367-46C0-9404-4E580CD341EE}" name="Column5943" dataDxfId="10430"/>
    <tableColumn id="5978" xr3:uid="{9C9C3105-645B-4D7A-91DE-EC1D577D510A}" name="Column5944" dataDxfId="10429"/>
    <tableColumn id="5979" xr3:uid="{71ADB74D-8580-4604-8CF4-5B2C9EF321D1}" name="Column5945" dataDxfId="10428"/>
    <tableColumn id="5980" xr3:uid="{9894FD30-5AF0-4D58-B4BA-B77C2C9B188A}" name="Column5946" dataDxfId="10427"/>
    <tableColumn id="5981" xr3:uid="{62964377-2F62-4D44-92CF-A4C64E1710F9}" name="Column5947" dataDxfId="10426"/>
    <tableColumn id="5982" xr3:uid="{B48C55C2-8ACD-42CF-A2C1-A37ECB2DED12}" name="Column5948" dataDxfId="10425"/>
    <tableColumn id="5983" xr3:uid="{7618A1F6-4C8E-456E-B121-763FD1A15F82}" name="Column5949" dataDxfId="10424"/>
    <tableColumn id="5984" xr3:uid="{CC55ECEB-616D-49C9-BD8D-2E2C91CE8C74}" name="Column5950" dataDxfId="10423"/>
    <tableColumn id="5985" xr3:uid="{87F57275-9A67-4A39-B7C1-DE123E72EC42}" name="Column5951" dataDxfId="10422"/>
    <tableColumn id="5986" xr3:uid="{7DB47F06-C7F8-45F7-8843-CB368759C4F9}" name="Column5952" dataDxfId="10421"/>
    <tableColumn id="5987" xr3:uid="{17439FEA-275F-4F74-8948-84EC4D8C554F}" name="Column5953" dataDxfId="10420"/>
    <tableColumn id="5988" xr3:uid="{2081547F-927E-4093-B9B0-A2B726595270}" name="Column5954" dataDxfId="10419"/>
    <tableColumn id="5989" xr3:uid="{CB673D25-950A-4D12-B15F-340591602D72}" name="Column5955" dataDxfId="10418"/>
    <tableColumn id="5990" xr3:uid="{091985C7-D2D7-4131-B757-F3462524E5C2}" name="Column5956" dataDxfId="10417"/>
    <tableColumn id="5991" xr3:uid="{CDDDCDF9-9F58-4535-8AD6-E5F6F2E41C7D}" name="Column5957" dataDxfId="10416"/>
    <tableColumn id="5992" xr3:uid="{3AD24CFC-869B-4C9E-A2B5-9058076F7706}" name="Column5958" dataDxfId="10415"/>
    <tableColumn id="5993" xr3:uid="{42E0A428-2A28-44FD-8EB2-93C3F247490C}" name="Column5959" dataDxfId="10414"/>
    <tableColumn id="5994" xr3:uid="{7AEF88DA-0646-472B-BB17-906A6F84E69D}" name="Column5960" dataDxfId="10413"/>
    <tableColumn id="5995" xr3:uid="{B84482B8-E4AC-4339-8672-22648802A91B}" name="Column5961" dataDxfId="10412"/>
    <tableColumn id="5996" xr3:uid="{AC75216C-698D-4AD7-8970-FB629E33621E}" name="Column5962" dataDxfId="10411"/>
    <tableColumn id="5997" xr3:uid="{1EAC3EEC-C4B4-4192-9DDA-DDCDB1031192}" name="Column5963" dataDxfId="10410"/>
    <tableColumn id="5998" xr3:uid="{269BAE6F-78E7-4954-8AB2-B1697A169462}" name="Column5964" dataDxfId="10409"/>
    <tableColumn id="5999" xr3:uid="{99C52756-4031-42B1-8423-57023A13438C}" name="Column5965" dataDxfId="10408"/>
    <tableColumn id="6000" xr3:uid="{798191E5-8B69-4D86-9000-B967F4242C6D}" name="Column5966" dataDxfId="10407"/>
    <tableColumn id="6001" xr3:uid="{40B50821-03C8-49E0-8FDC-1B6EBAA14FEE}" name="Column5967" dataDxfId="10406"/>
    <tableColumn id="6002" xr3:uid="{C0E5ED53-FC4F-4208-AB1F-12CF0AE53687}" name="Column5968" dataDxfId="10405"/>
    <tableColumn id="6003" xr3:uid="{E99FA06F-DE48-474A-93A2-E18F3CCEBD62}" name="Column5969" dataDxfId="10404"/>
    <tableColumn id="6004" xr3:uid="{4EC6B8BB-F22B-4049-A5B2-D15CC5BA2777}" name="Column5970" dataDxfId="10403"/>
    <tableColumn id="6005" xr3:uid="{D62EABF3-DC42-4C4C-8891-0460A18A444E}" name="Column5971" dataDxfId="10402"/>
    <tableColumn id="6006" xr3:uid="{C7EE54E3-246D-4293-B2F8-0DF89593020D}" name="Column5972" dataDxfId="10401"/>
    <tableColumn id="6007" xr3:uid="{70F0BB63-5B12-4C07-9D9E-57F9B10E807E}" name="Column5973" dataDxfId="10400"/>
    <tableColumn id="6008" xr3:uid="{2DF10B8B-7AD3-45A9-866A-F3DEAA17EA05}" name="Column5974" dataDxfId="10399"/>
    <tableColumn id="6009" xr3:uid="{EA1E97B2-3BCA-4138-8F24-476806AB267F}" name="Column5975" dataDxfId="10398"/>
    <tableColumn id="6010" xr3:uid="{5CFDA5EE-72A2-4A87-A95A-4E276FEE3EF6}" name="Column5976" dataDxfId="10397"/>
    <tableColumn id="6011" xr3:uid="{34470573-2267-4051-B152-7699772DC81B}" name="Column5977" dataDxfId="10396"/>
    <tableColumn id="6012" xr3:uid="{1F0B45DF-4976-4809-9185-6F919F5F2444}" name="Column5978" dataDxfId="10395"/>
    <tableColumn id="6013" xr3:uid="{627A19D7-CED7-463B-82CD-A58ADC837D09}" name="Column5979" dataDxfId="10394"/>
    <tableColumn id="6014" xr3:uid="{C5DB3847-7708-405C-B777-25864AC1168D}" name="Column5980" dataDxfId="10393"/>
    <tableColumn id="6015" xr3:uid="{AE2ED4C1-E68F-449C-8A12-800EE8D3D015}" name="Column5981" dataDxfId="10392"/>
    <tableColumn id="6016" xr3:uid="{8105DBDB-7E26-49B2-B8C0-22431DC472DE}" name="Column5982" dataDxfId="10391"/>
    <tableColumn id="6017" xr3:uid="{166392A3-18F9-4EDA-897B-9320BDE06E4F}" name="Column5983" dataDxfId="10390"/>
    <tableColumn id="6018" xr3:uid="{3452158A-A513-4A61-99A9-A3F1C1B8CADE}" name="Column5984" dataDxfId="10389"/>
    <tableColumn id="6019" xr3:uid="{7AFF6E8C-CE62-4375-9FCA-23F5FDAC8917}" name="Column5985" dataDxfId="10388"/>
    <tableColumn id="6020" xr3:uid="{E4ACB0DE-0FB9-4EEE-BD36-0787351E2C7F}" name="Column5986" dataDxfId="10387"/>
    <tableColumn id="6021" xr3:uid="{B61B6A56-7483-42BD-B5CC-40C23FE9B458}" name="Column5987" dataDxfId="10386"/>
    <tableColumn id="6022" xr3:uid="{E3906A42-8BF1-4F36-89AB-36A804035A7F}" name="Column5988" dataDxfId="10385"/>
    <tableColumn id="6023" xr3:uid="{23F0767D-8B0E-450D-BB0E-89000AAA5E89}" name="Column5989" dataDxfId="10384"/>
    <tableColumn id="6024" xr3:uid="{3B8154F2-0FAE-45C4-8700-03AE89C714D7}" name="Column5990" dataDxfId="10383"/>
    <tableColumn id="6025" xr3:uid="{5AE89894-9154-4001-BB15-3DA7782140F6}" name="Column5991" dataDxfId="10382"/>
    <tableColumn id="6026" xr3:uid="{9516DC87-7D32-4CC0-85E2-CF28D77E6B59}" name="Column5992" dataDxfId="10381"/>
    <tableColumn id="6027" xr3:uid="{5071C21B-1BA0-4D11-BBBD-797885A373E8}" name="Column5993" dataDxfId="10380"/>
    <tableColumn id="6028" xr3:uid="{E7186982-AF75-4BC8-995D-0029BA9AF6D3}" name="Column5994" dataDxfId="10379"/>
    <tableColumn id="6029" xr3:uid="{C8EB93F4-D4B6-4AF5-A99B-430BFBE2E7A5}" name="Column5995" dataDxfId="10378"/>
    <tableColumn id="6030" xr3:uid="{1E062D80-A972-4609-B76F-1F812A2708FA}" name="Column5996" dataDxfId="10377"/>
    <tableColumn id="6031" xr3:uid="{551E0FED-A6D4-48B8-804B-C94312DEDAC4}" name="Column5997" dataDxfId="10376"/>
    <tableColumn id="6032" xr3:uid="{82DC921B-5882-490B-AE47-C41DACD73B79}" name="Column5998" dataDxfId="10375"/>
    <tableColumn id="6033" xr3:uid="{22944F6D-EFB9-4A0C-8B97-DAB6058678A2}" name="Column5999" dataDxfId="10374"/>
    <tableColumn id="6034" xr3:uid="{2CF316A9-B999-4E58-9CD7-739F184AD22E}" name="Column6000" dataDxfId="10373"/>
    <tableColumn id="6035" xr3:uid="{18B67473-2ECC-4519-B7F9-730537D089C4}" name="Column6001" dataDxfId="10372"/>
    <tableColumn id="6036" xr3:uid="{BA42CCC8-4C58-46F3-9749-EE3D40950A9E}" name="Column6002" dataDxfId="10371"/>
    <tableColumn id="6037" xr3:uid="{48523053-481E-4C15-BB6C-59AD0EDDC7A0}" name="Column6003" dataDxfId="10370"/>
    <tableColumn id="6038" xr3:uid="{AB1A4BA0-90A8-426F-83CE-164EE09F3F56}" name="Column6004" dataDxfId="10369"/>
    <tableColumn id="6039" xr3:uid="{4BD3124D-982B-4187-9276-AB5B46BE2010}" name="Column6005" dataDxfId="10368"/>
    <tableColumn id="6040" xr3:uid="{367314AE-01C7-4BBA-863F-D5DA49E92994}" name="Column6006" dataDxfId="10367"/>
    <tableColumn id="6041" xr3:uid="{23DE7F05-20A4-4C5B-8C9A-DCDF86B62232}" name="Column6007" dataDxfId="10366"/>
    <tableColumn id="6042" xr3:uid="{396452F7-7411-4748-85ED-F05C3D290522}" name="Column6008" dataDxfId="10365"/>
    <tableColumn id="6043" xr3:uid="{185412F3-FAAB-4480-89E6-B0494B1AB793}" name="Column6009" dataDxfId="10364"/>
    <tableColumn id="6044" xr3:uid="{23874202-2A35-4B37-8BFA-F85B5373F190}" name="Column6010" dataDxfId="10363"/>
    <tableColumn id="6045" xr3:uid="{14740967-081A-408F-A281-D5063FA33EEE}" name="Column6011" dataDxfId="10362"/>
    <tableColumn id="6046" xr3:uid="{501F1F18-C373-4534-872A-B9157A2645F3}" name="Column6012" dataDxfId="10361"/>
    <tableColumn id="6047" xr3:uid="{BF37A075-3232-4F34-8C78-50BF588C8337}" name="Column6013" dataDxfId="10360"/>
    <tableColumn id="6048" xr3:uid="{12D28E5D-9815-4BE4-8E6D-ECA6EC89440B}" name="Column6014" dataDxfId="10359"/>
    <tableColumn id="6049" xr3:uid="{A9812C6C-89D7-4344-93E6-78E345FF6339}" name="Column6015" dataDxfId="10358"/>
    <tableColumn id="6050" xr3:uid="{4F3E0801-AFA7-4270-84DC-CC14151F5879}" name="Column6016" dataDxfId="10357"/>
    <tableColumn id="6051" xr3:uid="{04B16B03-43BE-4391-9137-4B07C238E349}" name="Column6017" dataDxfId="10356"/>
    <tableColumn id="6052" xr3:uid="{1E3E8EE9-9E5E-4BE7-B81B-1E0C20689E53}" name="Column6018" dataDxfId="10355"/>
    <tableColumn id="6053" xr3:uid="{E5B166BC-4609-41E5-B55D-86630834AE08}" name="Column6019" dataDxfId="10354"/>
    <tableColumn id="6054" xr3:uid="{CBBA86F7-31AF-40BD-BA5E-7A364D1A4F30}" name="Column6020" dataDxfId="10353"/>
    <tableColumn id="6055" xr3:uid="{30C24441-5376-49D3-B6A7-C001BB351FD7}" name="Column6021" dataDxfId="10352"/>
    <tableColumn id="6056" xr3:uid="{D78974E1-8DC0-4606-A4AD-EF894D18BEEA}" name="Column6022" dataDxfId="10351"/>
    <tableColumn id="6057" xr3:uid="{2E889EE1-2A9B-4B2A-B9F6-2B8D42C1DB14}" name="Column6023" dataDxfId="10350"/>
    <tableColumn id="6058" xr3:uid="{BF8DBF5D-26CA-4AEA-93FB-5E9FFB960E6E}" name="Column6024" dataDxfId="10349"/>
    <tableColumn id="6059" xr3:uid="{229B04BF-A0FE-4276-BDF3-EC1329B6D4AC}" name="Column6025" dataDxfId="10348"/>
    <tableColumn id="6060" xr3:uid="{015A8E00-5DE6-4CD3-8A6F-CD969C7DD7A8}" name="Column6026" dataDxfId="10347"/>
    <tableColumn id="6061" xr3:uid="{10A9D23F-EA71-427C-A60B-46D5016206BB}" name="Column6027" dataDxfId="10346"/>
    <tableColumn id="6062" xr3:uid="{0A179DF4-66FA-43F2-8E68-FBF164C6C691}" name="Column6028" dataDxfId="10345"/>
    <tableColumn id="6063" xr3:uid="{D6EC4C7F-D958-467D-AD5A-1FB79B36D461}" name="Column6029" dataDxfId="10344"/>
    <tableColumn id="6064" xr3:uid="{75C82546-EC20-4ADB-BC31-3519DA93909F}" name="Column6030" dataDxfId="10343"/>
    <tableColumn id="6065" xr3:uid="{E1FA7517-746D-4782-9BC4-3B2798951B4D}" name="Column6031" dataDxfId="10342"/>
    <tableColumn id="6066" xr3:uid="{BA9E56F5-689D-4382-95B5-33BFBB6389D9}" name="Column6032" dataDxfId="10341"/>
    <tableColumn id="6067" xr3:uid="{99F4AD1A-8443-4D61-A3BF-B979706C9096}" name="Column6033" dataDxfId="10340"/>
    <tableColumn id="6068" xr3:uid="{7D0CE2E7-EC28-4AD6-97DD-85E8FF8367DA}" name="Column6034" dataDxfId="10339"/>
    <tableColumn id="6069" xr3:uid="{4B40DF73-B230-4E91-A50C-3C794463B605}" name="Column6035" dataDxfId="10338"/>
    <tableColumn id="6070" xr3:uid="{C82E0DBE-48FD-4269-B117-14E96DF4EEC9}" name="Column6036" dataDxfId="10337"/>
    <tableColumn id="6071" xr3:uid="{1DF17928-DB91-47BB-9421-CBBF7E63700C}" name="Column6037" dataDxfId="10336"/>
    <tableColumn id="6072" xr3:uid="{705AB220-44BF-4ECB-85F2-9B53E8E98D36}" name="Column6038" dataDxfId="10335"/>
    <tableColumn id="6073" xr3:uid="{0B5865A2-C420-437D-BA08-62233F461843}" name="Column6039" dataDxfId="10334"/>
    <tableColumn id="6074" xr3:uid="{48E2E200-6DDA-4C83-B4F4-C708B7B8A2C1}" name="Column6040" dataDxfId="10333"/>
    <tableColumn id="6075" xr3:uid="{10674CD5-470E-4295-9298-EF4ED6E81076}" name="Column6041" dataDxfId="10332"/>
    <tableColumn id="6076" xr3:uid="{4F3AFD57-5E3F-4E01-BD22-410317D4FFD7}" name="Column6042" dataDxfId="10331"/>
    <tableColumn id="6077" xr3:uid="{4164A83A-04BE-44F5-BF23-9DD8F76E51D3}" name="Column6043" dataDxfId="10330"/>
    <tableColumn id="6078" xr3:uid="{F09FC892-DE7F-4712-9E1A-155848007B42}" name="Column6044" dataDxfId="10329"/>
    <tableColumn id="6079" xr3:uid="{A080B824-6586-40BA-BE1C-81A49CD59479}" name="Column6045" dataDxfId="10328"/>
    <tableColumn id="6080" xr3:uid="{0227EC30-3C10-4925-87DD-80C1E349A0E9}" name="Column6046" dataDxfId="10327"/>
    <tableColumn id="6081" xr3:uid="{C245633C-6F72-4868-97CD-96FD3C06DC27}" name="Column6047" dataDxfId="10326"/>
    <tableColumn id="6082" xr3:uid="{9C6A64C7-FA74-4343-8244-A69B429BEAE8}" name="Column6048" dataDxfId="10325"/>
    <tableColumn id="6083" xr3:uid="{02D321DA-A75A-484F-B804-99ADC68BC477}" name="Column6049" dataDxfId="10324"/>
    <tableColumn id="6084" xr3:uid="{09F4A0DA-6F59-407A-B795-D6C43BBEB0F5}" name="Column6050" dataDxfId="10323"/>
    <tableColumn id="6085" xr3:uid="{ADCC4FBA-B5C5-4711-98AD-FCA7D3E9652F}" name="Column6051" dataDxfId="10322"/>
    <tableColumn id="6086" xr3:uid="{DB36A8CC-B3C9-47BF-9237-8CA9F0049CB7}" name="Column6052" dataDxfId="10321"/>
    <tableColumn id="6087" xr3:uid="{215CF514-89B6-4F02-A62E-EC7D43731638}" name="Column6053" dataDxfId="10320"/>
    <tableColumn id="6088" xr3:uid="{D8692B8E-B12B-4706-9CEA-184422929DD8}" name="Column6054" dataDxfId="10319"/>
    <tableColumn id="6089" xr3:uid="{86247DE7-054B-4442-81B3-D9D5E8ED8E09}" name="Column6055" dataDxfId="10318"/>
    <tableColumn id="6090" xr3:uid="{B149D93A-ECC9-473E-9C40-C871BB4D72B5}" name="Column6056" dataDxfId="10317"/>
    <tableColumn id="6091" xr3:uid="{95134659-8AEE-4264-AC01-183F8DDA6BC7}" name="Column6057" dataDxfId="10316"/>
    <tableColumn id="6092" xr3:uid="{1BE17CFF-C5D6-40F6-B34D-5CB2E2C5597C}" name="Column6058" dataDxfId="10315"/>
    <tableColumn id="6093" xr3:uid="{80AEB5AC-C6AB-4199-8F70-C186ED357994}" name="Column6059" dataDxfId="10314"/>
    <tableColumn id="6094" xr3:uid="{B4A4346D-AAA3-4C61-BC84-AD1AABCC2C4E}" name="Column6060" dataDxfId="10313"/>
    <tableColumn id="6095" xr3:uid="{8C53F320-9C03-4D2D-AEDB-6540E4CEBBD0}" name="Column6061" dataDxfId="10312"/>
    <tableColumn id="6096" xr3:uid="{10EFE82D-4D75-43B0-A8CA-C031929260BF}" name="Column6062" dataDxfId="10311"/>
    <tableColumn id="6097" xr3:uid="{5C59B3ED-D5CB-4CDF-A083-1E4E682B7AFC}" name="Column6063" dataDxfId="10310"/>
    <tableColumn id="6098" xr3:uid="{90E07E9C-9EC2-447B-A271-303D55725957}" name="Column6064" dataDxfId="10309"/>
    <tableColumn id="6099" xr3:uid="{FB956DBA-F803-4E6E-98F4-83D295AD4B21}" name="Column6065" dataDxfId="10308"/>
    <tableColumn id="6100" xr3:uid="{1FEA3D27-8353-4B18-857D-EBD0271B7433}" name="Column6066" dataDxfId="10307"/>
    <tableColumn id="6101" xr3:uid="{44D4E5BE-F1C4-49E3-BC66-7C9729177273}" name="Column6067" dataDxfId="10306"/>
    <tableColumn id="6102" xr3:uid="{FB01C2AF-BE9F-43DE-8B67-B41CBC84433B}" name="Column6068" dataDxfId="10305"/>
    <tableColumn id="6103" xr3:uid="{8DEDBCF6-BBEC-4E30-B817-1D118547CF62}" name="Column6069" dataDxfId="10304"/>
    <tableColumn id="6104" xr3:uid="{7F624F2E-4D84-4DE6-9057-DC42CA16C006}" name="Column6070" dataDxfId="10303"/>
    <tableColumn id="6105" xr3:uid="{E520D80E-9E6B-4A6C-897E-501DE45E3369}" name="Column6071" dataDxfId="10302"/>
    <tableColumn id="6106" xr3:uid="{21ECAA23-0937-448E-8A4D-8AF410B48AC9}" name="Column6072" dataDxfId="10301"/>
    <tableColumn id="6107" xr3:uid="{39B48F68-D711-42A8-AD69-8AF724E3ED98}" name="Column6073" dataDxfId="10300"/>
    <tableColumn id="6108" xr3:uid="{20CB65A3-ECD4-4C28-A226-A30D3F016F24}" name="Column6074" dataDxfId="10299"/>
    <tableColumn id="6109" xr3:uid="{4DED099E-4344-4166-8E8D-65132274E260}" name="Column6075" dataDxfId="10298"/>
    <tableColumn id="6110" xr3:uid="{3D1293DB-781A-4D6F-800B-2641D08A54B4}" name="Column6076" dataDxfId="10297"/>
    <tableColumn id="6111" xr3:uid="{05CFEDB9-47C0-44F9-A888-91BB5E7C54B8}" name="Column6077" dataDxfId="10296"/>
    <tableColumn id="6112" xr3:uid="{28CC43F3-4F78-4E65-BB9F-C731D0B59C75}" name="Column6078" dataDxfId="10295"/>
    <tableColumn id="6113" xr3:uid="{7D959C17-F8C7-4F69-8592-485E0D56BD45}" name="Column6079" dataDxfId="10294"/>
    <tableColumn id="6114" xr3:uid="{CC112166-75B7-4E29-B9DF-41B7FA33EA23}" name="Column6080" dataDxfId="10293"/>
    <tableColumn id="6115" xr3:uid="{FBACDE8B-BC86-45E4-8D97-BE29AE5E2477}" name="Column6081" dataDxfId="10292"/>
    <tableColumn id="6116" xr3:uid="{45DA5E56-EBF3-4D31-A28C-9F2AFB35834B}" name="Column6082" dataDxfId="10291"/>
    <tableColumn id="6117" xr3:uid="{B42FA407-A6A3-4B79-ACFD-CB8F1A741992}" name="Column6083" dataDxfId="10290"/>
    <tableColumn id="6118" xr3:uid="{715BA8FA-9D03-4CD3-8312-29DD6BA4F690}" name="Column6084" dataDxfId="10289"/>
    <tableColumn id="6119" xr3:uid="{075BECF0-9156-4C52-9A59-1D936BAAEF39}" name="Column6085" dataDxfId="10288"/>
    <tableColumn id="6120" xr3:uid="{D73E39AA-1431-4774-A38A-6A0B97A9A2D0}" name="Column6086" dataDxfId="10287"/>
    <tableColumn id="6121" xr3:uid="{EAD9C4A1-516C-46AD-8D9B-E2EC3B3CB047}" name="Column6087" dataDxfId="10286"/>
    <tableColumn id="6122" xr3:uid="{C62334CA-2891-4B97-BCAD-9D5BE6D0D14E}" name="Column6088" dataDxfId="10285"/>
    <tableColumn id="6123" xr3:uid="{1B764C72-3281-4023-91CA-676D79F8FE2D}" name="Column6089" dataDxfId="10284"/>
    <tableColumn id="6124" xr3:uid="{57559CA3-2DEE-4D98-9552-E8E293C30BB1}" name="Column6090" dataDxfId="10283"/>
    <tableColumn id="6125" xr3:uid="{05668BEF-2BD1-4B0D-A130-CC85D6811B37}" name="Column6091" dataDxfId="10282"/>
    <tableColumn id="6126" xr3:uid="{ADB8F7C1-42FE-4D8F-999F-EE53137A7C0C}" name="Column6092" dataDxfId="10281"/>
    <tableColumn id="6127" xr3:uid="{6A0A0218-C063-46F9-8DEE-08C3F5D1EE26}" name="Column6093" dataDxfId="10280"/>
    <tableColumn id="6128" xr3:uid="{680851EB-8564-4763-9089-25530FF64AAF}" name="Column6094" dataDxfId="10279"/>
    <tableColumn id="6129" xr3:uid="{92C983ED-7C35-414B-9C21-5012261FBB26}" name="Column6095" dataDxfId="10278"/>
    <tableColumn id="6130" xr3:uid="{3C163FC5-09B9-4A47-AEFD-C5D18EE62CDE}" name="Column6096" dataDxfId="10277"/>
    <tableColumn id="6131" xr3:uid="{53A0BDCA-7D74-4B47-8D73-1EDCFBDEDF1C}" name="Column6097" dataDxfId="10276"/>
    <tableColumn id="6132" xr3:uid="{9BD66E5D-520A-414B-8E3F-CEBDDD846E20}" name="Column6098" dataDxfId="10275"/>
    <tableColumn id="6133" xr3:uid="{9FB2398B-8FE8-4D11-873E-D3184048110A}" name="Column6099" dataDxfId="10274"/>
    <tableColumn id="6134" xr3:uid="{870F1044-5D81-4F70-8E88-59E0E35E76CF}" name="Column6100" dataDxfId="10273"/>
    <tableColumn id="6135" xr3:uid="{05C8D4F0-17DD-404B-B423-C9C932830950}" name="Column6101" dataDxfId="10272"/>
    <tableColumn id="6136" xr3:uid="{57A1F207-137F-435E-AC52-568EB994EEFC}" name="Column6102" dataDxfId="10271"/>
    <tableColumn id="6137" xr3:uid="{0F4D1E8A-DCB2-4487-B5A0-CA03377D22B3}" name="Column6103" dataDxfId="10270"/>
    <tableColumn id="6138" xr3:uid="{6A4011E6-1964-46C8-A500-FE2A2A5134C4}" name="Column6104" dataDxfId="10269"/>
    <tableColumn id="6139" xr3:uid="{12E13906-988C-4559-94F5-9457F70E649F}" name="Column6105" dataDxfId="10268"/>
    <tableColumn id="6140" xr3:uid="{3F8CA6B8-234F-47F4-B1B7-8C03E694553B}" name="Column6106" dataDxfId="10267"/>
    <tableColumn id="6141" xr3:uid="{D2B4B4AF-85A6-43D6-BDEC-6AB5E97F13D4}" name="Column6107" dataDxfId="10266"/>
    <tableColumn id="6142" xr3:uid="{C9C55FA6-9632-46E6-84AA-ABE8A6B8AB35}" name="Column6108" dataDxfId="10265"/>
    <tableColumn id="6143" xr3:uid="{BEEFADE6-7AD8-433C-84AD-56F64B6E8AA4}" name="Column6109" dataDxfId="10264"/>
    <tableColumn id="6144" xr3:uid="{900361FB-E8C0-4F54-BFA0-F081DE6A5183}" name="Column6110" dataDxfId="10263"/>
    <tableColumn id="6145" xr3:uid="{E4890F34-C5BB-4AC0-A0C1-38EA3050BDD2}" name="Column6111" dataDxfId="10262"/>
    <tableColumn id="6146" xr3:uid="{F0C61A17-1F56-47C2-93DE-DAC813AC8AAB}" name="Column6112" dataDxfId="10261"/>
    <tableColumn id="6147" xr3:uid="{33D1BF9A-9E9B-4C96-AF08-318FC0859243}" name="Column6113" dataDxfId="10260"/>
    <tableColumn id="6148" xr3:uid="{8021D1FF-17BA-4297-845D-4D9AE7498256}" name="Column6114" dataDxfId="10259"/>
    <tableColumn id="6149" xr3:uid="{AC3B3ED6-50A3-4ECD-AEFC-3942C217F1FD}" name="Column6115" dataDxfId="10258"/>
    <tableColumn id="6150" xr3:uid="{096BCCD9-842D-4BAF-ADD7-86727F66567F}" name="Column6116" dataDxfId="10257"/>
    <tableColumn id="6151" xr3:uid="{8FA0A813-F38C-444D-B243-8DBAC1A54AFF}" name="Column6117" dataDxfId="10256"/>
    <tableColumn id="6152" xr3:uid="{CD63FDB4-A042-4695-BCC7-3F2879E06AB7}" name="Column6118" dataDxfId="10255"/>
    <tableColumn id="6153" xr3:uid="{672A5E80-F39C-46EB-A2EA-78DEA703B032}" name="Column6119" dataDxfId="10254"/>
    <tableColumn id="6154" xr3:uid="{2B686B69-8237-4489-86C5-8FA4309E77AD}" name="Column6120" dataDxfId="10253"/>
    <tableColumn id="6155" xr3:uid="{9B5A1BD9-6E31-463F-837A-FC5DEF556721}" name="Column6121" dataDxfId="10252"/>
    <tableColumn id="6156" xr3:uid="{7EEB5622-DCEA-40FE-BBC0-DD86ABEFEBD5}" name="Column6122" dataDxfId="10251"/>
    <tableColumn id="6157" xr3:uid="{90B4DA59-D479-4249-B695-9F82E177B268}" name="Column6123" dataDxfId="10250"/>
    <tableColumn id="6158" xr3:uid="{093A6E22-DAB4-4C0D-9AB4-B00692D746DD}" name="Column6124" dataDxfId="10249"/>
    <tableColumn id="6159" xr3:uid="{E9049AE9-A678-4B16-B692-D129A1128D31}" name="Column6125" dataDxfId="10248"/>
    <tableColumn id="6160" xr3:uid="{342AD72D-9E86-4C62-9EA0-AAE7D22DD286}" name="Column6126" dataDxfId="10247"/>
    <tableColumn id="6161" xr3:uid="{25E3CE01-59D9-4C42-BD9C-E74D25BF011B}" name="Column6127" dataDxfId="10246"/>
    <tableColumn id="6162" xr3:uid="{5E2438C5-8542-41AF-B461-2230603EF561}" name="Column6128" dataDxfId="10245"/>
    <tableColumn id="6163" xr3:uid="{6A74057D-7DA5-4EC6-AEEA-47E989E8596B}" name="Column6129" dataDxfId="10244"/>
    <tableColumn id="6164" xr3:uid="{2DBE323C-AFAB-44A7-AAC2-6FE6620825C9}" name="Column6130" dataDxfId="10243"/>
    <tableColumn id="6165" xr3:uid="{7F493163-562B-45F4-A882-7D29E92816FE}" name="Column6131" dataDxfId="10242"/>
    <tableColumn id="6166" xr3:uid="{2F810084-2BDE-4BE4-889D-A5A1CD630982}" name="Column6132" dataDxfId="10241"/>
    <tableColumn id="6167" xr3:uid="{E5D48144-CD09-4794-B7CE-6AAE2110B066}" name="Column6133" dataDxfId="10240"/>
    <tableColumn id="6168" xr3:uid="{6DE26D33-5485-4704-A6E2-30EE35BD216F}" name="Column6134" dataDxfId="10239"/>
    <tableColumn id="6169" xr3:uid="{C0448AC6-4504-405C-A03B-5CDF5AE4A0F9}" name="Column6135" dataDxfId="10238"/>
    <tableColumn id="6170" xr3:uid="{5D39F795-A1ED-4D8B-AD37-6A3320B28BBA}" name="Column6136" dataDxfId="10237"/>
    <tableColumn id="6171" xr3:uid="{4A254589-35F7-4D7C-B983-70834DE94697}" name="Column6137" dataDxfId="10236"/>
    <tableColumn id="6172" xr3:uid="{5592EEB5-F3B7-4DAF-8D4A-CF882CE7C9A8}" name="Column6138" dataDxfId="10235"/>
    <tableColumn id="6173" xr3:uid="{81606E66-05F6-44B7-87D4-4BC569603D9A}" name="Column6139" dataDxfId="10234"/>
    <tableColumn id="6174" xr3:uid="{D7941CBC-4E2A-4DC7-A279-AB9488EC5061}" name="Column6140" dataDxfId="10233"/>
    <tableColumn id="6175" xr3:uid="{5F5C11A6-EBA5-45ED-977A-8DEA6BF8C5B3}" name="Column6141" dataDxfId="10232"/>
    <tableColumn id="6176" xr3:uid="{6E212DDF-9496-47EB-B08F-F377DB54860B}" name="Column6142" dataDxfId="10231"/>
    <tableColumn id="6177" xr3:uid="{0887CF4F-29D9-42D4-B196-75D12B6E8108}" name="Column6143" dataDxfId="10230"/>
    <tableColumn id="6178" xr3:uid="{E10BA563-0693-4974-87F9-1E91B87F1D09}" name="Column6144" dataDxfId="10229"/>
    <tableColumn id="6179" xr3:uid="{A08A6214-09AE-440A-9F0E-33D23761CBAF}" name="Column6145" dataDxfId="10228"/>
    <tableColumn id="6180" xr3:uid="{7B1A1BC1-BFE0-42FE-92F2-A9FCD5C642BE}" name="Column6146" dataDxfId="10227"/>
    <tableColumn id="6181" xr3:uid="{C4A275CD-0657-4C8F-AE14-A53A72225593}" name="Column6147" dataDxfId="10226"/>
    <tableColumn id="6182" xr3:uid="{81672E11-99B1-4012-956E-7F72422E4702}" name="Column6148" dataDxfId="10225"/>
    <tableColumn id="6183" xr3:uid="{224F83CD-973B-423D-BE89-8C9239D05267}" name="Column6149" dataDxfId="10224"/>
    <tableColumn id="6184" xr3:uid="{83D621FF-D014-4940-96AF-0F8DE6C8851B}" name="Column6150" dataDxfId="10223"/>
    <tableColumn id="6185" xr3:uid="{3A23B7A9-0949-49E1-8285-42F1BDBA64EB}" name="Column6151" dataDxfId="10222"/>
    <tableColumn id="6186" xr3:uid="{2F8329FC-FBAF-4A0D-98CB-295E62BFDEEB}" name="Column6152" dataDxfId="10221"/>
    <tableColumn id="6187" xr3:uid="{074DB117-AE15-4D02-A61F-B9DECC3696DA}" name="Column6153" dataDxfId="10220"/>
    <tableColumn id="6188" xr3:uid="{85569BBF-BDA0-430D-9157-E21DBC32720E}" name="Column6154" dataDxfId="10219"/>
    <tableColumn id="6189" xr3:uid="{D039412E-E7C4-41C7-BCC8-E63E4817EC6E}" name="Column6155" dataDxfId="10218"/>
    <tableColumn id="6190" xr3:uid="{C5C17A93-6F89-4541-A30E-2A4283214FBC}" name="Column6156" dataDxfId="10217"/>
    <tableColumn id="6191" xr3:uid="{867EA51E-07A1-4248-A0F7-F5793F73629B}" name="Column6157" dataDxfId="10216"/>
    <tableColumn id="6192" xr3:uid="{1E4FE49C-74AC-4A9D-AEDD-D9C2C579C52A}" name="Column6158" dataDxfId="10215"/>
    <tableColumn id="6193" xr3:uid="{D64B96BE-F7DF-41B1-AD78-04155CEC1CE5}" name="Column6159" dataDxfId="10214"/>
    <tableColumn id="6194" xr3:uid="{36681AC8-C58F-4D8B-A7F7-ADEDC17C5302}" name="Column6160" dataDxfId="10213"/>
    <tableColumn id="6195" xr3:uid="{9D238C49-C16C-47CB-B33F-036E685EF43B}" name="Column6161" dataDxfId="10212"/>
    <tableColumn id="6196" xr3:uid="{20609166-1E50-44FF-BEDF-74728BDC2CD3}" name="Column6162" dataDxfId="10211"/>
    <tableColumn id="6197" xr3:uid="{6C18AF8D-E732-4C01-B8EB-834687C94257}" name="Column6163" dataDxfId="10210"/>
    <tableColumn id="6198" xr3:uid="{C47F3734-1DE9-47B3-A7A4-3B3EF3D82A47}" name="Column6164" dataDxfId="10209"/>
    <tableColumn id="6199" xr3:uid="{B63EE819-2A75-43E8-A1AF-6CAFBD114FCF}" name="Column6165" dataDxfId="10208"/>
    <tableColumn id="6200" xr3:uid="{E6517E27-2259-4039-A3CC-B6BBB39ED111}" name="Column6166" dataDxfId="10207"/>
    <tableColumn id="6201" xr3:uid="{2C7F0E49-0257-4E4D-B9D4-DEF71206779B}" name="Column6167" dataDxfId="10206"/>
    <tableColumn id="6202" xr3:uid="{98098C5C-C5CF-4011-AED7-43346893FFFA}" name="Column6168" dataDxfId="10205"/>
    <tableColumn id="6203" xr3:uid="{F0556DC6-4135-423E-9CB1-BB8B83577E05}" name="Column6169" dataDxfId="10204"/>
    <tableColumn id="6204" xr3:uid="{1993C3EC-5CA4-4DDE-AD2F-3C184601FE46}" name="Column6170" dataDxfId="10203"/>
    <tableColumn id="6205" xr3:uid="{74274F15-C30A-4A3A-8909-4FDF38BFCCCC}" name="Column6171" dataDxfId="10202"/>
    <tableColumn id="6206" xr3:uid="{73987EA2-A156-4D79-9661-7C5D92898F00}" name="Column6172" dataDxfId="10201"/>
    <tableColumn id="6207" xr3:uid="{D582DCFA-83A1-46CE-AFCC-DB845FF1F425}" name="Column6173" dataDxfId="10200"/>
    <tableColumn id="6208" xr3:uid="{DECD328D-681D-453E-928D-8DDFC073EEDE}" name="Column6174" dataDxfId="10199"/>
    <tableColumn id="6209" xr3:uid="{0BAD0BE4-E09C-4B43-9D4E-392A7A6C6B22}" name="Column6175" dataDxfId="10198"/>
    <tableColumn id="6210" xr3:uid="{A8F0FCFD-AAAB-4239-9147-86994AD68E81}" name="Column6176" dataDxfId="10197"/>
    <tableColumn id="6211" xr3:uid="{A9A65DAD-E579-423B-8064-5628BCCCF86A}" name="Column6177" dataDxfId="10196"/>
    <tableColumn id="6212" xr3:uid="{06C94B4F-FAFA-4DCE-8CA5-8CE5DC593E9B}" name="Column6178" dataDxfId="10195"/>
    <tableColumn id="6213" xr3:uid="{F6A761AD-3FBA-4F17-83A4-8A306EB91027}" name="Column6179" dataDxfId="10194"/>
    <tableColumn id="6214" xr3:uid="{56C2AA47-EFB6-4361-B19F-16B131E2ADA9}" name="Column6180" dataDxfId="10193"/>
    <tableColumn id="6215" xr3:uid="{74EA49AC-385F-4CE1-A153-32A33354D4A8}" name="Column6181" dataDxfId="10192"/>
    <tableColumn id="6216" xr3:uid="{D43852A6-2094-42DA-99C5-88EE56E2A886}" name="Column6182" dataDxfId="10191"/>
    <tableColumn id="6217" xr3:uid="{65076B45-94A2-439F-94E4-CE536C81C2F9}" name="Column6183" dataDxfId="10190"/>
    <tableColumn id="6218" xr3:uid="{12C6185A-050C-4874-82F6-B73DE41FF1F6}" name="Column6184" dataDxfId="10189"/>
    <tableColumn id="6219" xr3:uid="{775F4288-89CA-402B-A239-40BB861BF01C}" name="Column6185" dataDxfId="10188"/>
    <tableColumn id="6220" xr3:uid="{A28ABE51-681F-4057-A0FF-D8967EDC3863}" name="Column6186" dataDxfId="10187"/>
    <tableColumn id="6221" xr3:uid="{4264D0B6-326A-4AFF-A55E-0B24636D6B02}" name="Column6187" dataDxfId="10186"/>
    <tableColumn id="6222" xr3:uid="{39AC785F-B9A5-4C80-A4A7-EB2FC522C865}" name="Column6188" dataDxfId="10185"/>
    <tableColumn id="6223" xr3:uid="{C67FE9B3-CF4B-445E-846D-B951ADB81B6C}" name="Column6189" dataDxfId="10184"/>
    <tableColumn id="6224" xr3:uid="{AC11F005-7701-4979-98FF-2990A5043B24}" name="Column6190" dataDxfId="10183"/>
    <tableColumn id="6225" xr3:uid="{9F742ED6-0ABB-46B0-8530-F5388C2D6E2F}" name="Column6191" dataDxfId="10182"/>
    <tableColumn id="6226" xr3:uid="{44DE4369-DFA8-41DB-8520-5D8DAC47ED20}" name="Column6192" dataDxfId="10181"/>
    <tableColumn id="6227" xr3:uid="{E9723858-7E64-4358-A7B9-C4F8FC3D65C7}" name="Column6193" dataDxfId="10180"/>
    <tableColumn id="6228" xr3:uid="{659BC81A-7734-4D3D-AAFC-ADDB1BB03494}" name="Column6194" dataDxfId="10179"/>
    <tableColumn id="6229" xr3:uid="{C81345F8-8E4C-4438-B4DE-B4EB185542BC}" name="Column6195" dataDxfId="10178"/>
    <tableColumn id="6230" xr3:uid="{86BC6B4D-ADBD-41D8-9FD4-68E22344A3A5}" name="Column6196" dataDxfId="10177"/>
    <tableColumn id="6231" xr3:uid="{A7F203CC-0511-454C-B869-B7862FDF6D3C}" name="Column6197" dataDxfId="10176"/>
    <tableColumn id="6232" xr3:uid="{0D8D56FB-E9E9-425A-A8D6-A2220112DDEE}" name="Column6198" dataDxfId="10175"/>
    <tableColumn id="6233" xr3:uid="{297E4CB2-9CB5-48EF-BFEE-E6138250FC63}" name="Column6199" dataDxfId="10174"/>
    <tableColumn id="6234" xr3:uid="{EB69B983-E2F1-40B4-A409-0D91F616DE84}" name="Column6200" dataDxfId="10173"/>
    <tableColumn id="6235" xr3:uid="{6E84349D-8F45-40D4-98DA-36F800199946}" name="Column6201" dataDxfId="10172"/>
    <tableColumn id="6236" xr3:uid="{A317449E-18B4-4449-A514-9BFBAF40012D}" name="Column6202" dataDxfId="10171"/>
    <tableColumn id="6237" xr3:uid="{8385AF3E-E9CB-4F06-90CE-019576F22674}" name="Column6203" dataDxfId="10170"/>
    <tableColumn id="6238" xr3:uid="{804DEE80-2E6C-4928-9E05-0585C542D99B}" name="Column6204" dataDxfId="10169"/>
    <tableColumn id="6239" xr3:uid="{9D27AB05-B03E-4231-BFE3-4A30F5AAA280}" name="Column6205" dataDxfId="10168"/>
    <tableColumn id="6240" xr3:uid="{66C87DDD-7968-4E8F-80C6-77452C4C2702}" name="Column6206" dataDxfId="10167"/>
    <tableColumn id="6241" xr3:uid="{496BB6FA-55A6-4AE2-A5DB-C31BC7B981D8}" name="Column6207" dataDxfId="10166"/>
    <tableColumn id="6242" xr3:uid="{5E468E97-DDFB-4C9C-AF19-F39066F958A6}" name="Column6208" dataDxfId="10165"/>
    <tableColumn id="6243" xr3:uid="{EB3A9D53-7AAA-4A2E-A9B3-944BF66A0DFB}" name="Column6209" dataDxfId="10164"/>
    <tableColumn id="6244" xr3:uid="{504AC007-6938-4BBA-AC06-BDAF9B8FFAFE}" name="Column6210" dataDxfId="10163"/>
    <tableColumn id="6245" xr3:uid="{BA740A1E-2ED1-4DDF-91FB-D5C19575BC0B}" name="Column6211" dataDxfId="10162"/>
    <tableColumn id="6246" xr3:uid="{72EA0020-F5F5-4E92-9F6F-4B02B15C75F0}" name="Column6212" dataDxfId="10161"/>
    <tableColumn id="6247" xr3:uid="{18C774E8-6912-4580-82E2-80BB2078094F}" name="Column6213" dataDxfId="10160"/>
    <tableColumn id="6248" xr3:uid="{2A03592A-485F-4626-A8E2-269E8C3F37FE}" name="Column6214" dataDxfId="10159"/>
    <tableColumn id="6249" xr3:uid="{9E8A0FE1-B3EA-4EB0-9C8A-A8167BB0ADE7}" name="Column6215" dataDxfId="10158"/>
    <tableColumn id="6250" xr3:uid="{E58C4AC8-9798-4447-A6AB-FBE098A0E684}" name="Column6216" dataDxfId="10157"/>
    <tableColumn id="6251" xr3:uid="{5C310F18-29A6-47BF-8C7E-6CCEB5E95328}" name="Column6217" dataDxfId="10156"/>
    <tableColumn id="6252" xr3:uid="{31BECBD0-4436-4D3D-A4E2-8BD2B45AE5A2}" name="Column6218" dataDxfId="10155"/>
    <tableColumn id="6253" xr3:uid="{B01E45EE-4BD6-4F37-B9EC-B7662B3E55A9}" name="Column6219" dataDxfId="10154"/>
    <tableColumn id="6254" xr3:uid="{7A4F3AC1-A049-4A50-844D-207FF7C4722A}" name="Column6220" dataDxfId="10153"/>
    <tableColumn id="6255" xr3:uid="{B2D44DEE-0EE4-4C98-9AAF-406DDA70C60D}" name="Column6221" dataDxfId="10152"/>
    <tableColumn id="6256" xr3:uid="{4AACF9C6-DB30-4B51-932A-E5B8BB5E0192}" name="Column6222" dataDxfId="10151"/>
    <tableColumn id="6257" xr3:uid="{1F011A5E-8E11-4732-9B77-A92027F18D87}" name="Column6223" dataDxfId="10150"/>
    <tableColumn id="6258" xr3:uid="{19F5B3A8-EBF7-47F6-8812-60FB1750449F}" name="Column6224" dataDxfId="10149"/>
    <tableColumn id="6259" xr3:uid="{C46DB12C-6405-49C2-B785-5B0BEC21ABF3}" name="Column6225" dataDxfId="10148"/>
    <tableColumn id="6260" xr3:uid="{2A0425AA-A88D-4B4B-BC5E-8FFE8757ADEA}" name="Column6226" dataDxfId="10147"/>
    <tableColumn id="6261" xr3:uid="{C6E0902A-1EC6-4145-80FE-C4790B7E8945}" name="Column6227" dataDxfId="10146"/>
    <tableColumn id="6262" xr3:uid="{3285725B-435E-4874-8E99-5DBACB9C2BBB}" name="Column6228" dataDxfId="10145"/>
    <tableColumn id="6263" xr3:uid="{81FE5005-F916-413C-A9E2-1AA8B3ABDEB1}" name="Column6229" dataDxfId="10144"/>
    <tableColumn id="6264" xr3:uid="{102A66F4-0EDF-4954-9FFA-3A34B5C71289}" name="Column6230" dataDxfId="10143"/>
    <tableColumn id="6265" xr3:uid="{A22CFCDA-9E43-4738-B7FE-558E9C993263}" name="Column6231" dataDxfId="10142"/>
    <tableColumn id="6266" xr3:uid="{C98CD1CC-00ED-45DF-9DC7-3578559A2794}" name="Column6232" dataDxfId="10141"/>
    <tableColumn id="6267" xr3:uid="{5C91C891-5280-4DFF-B9A7-33A91A565C65}" name="Column6233" dataDxfId="10140"/>
    <tableColumn id="6268" xr3:uid="{BA94577D-7C53-4B35-A735-111E675A38A8}" name="Column6234" dataDxfId="10139"/>
    <tableColumn id="6269" xr3:uid="{19080338-9FEB-4190-A062-73B27589D51D}" name="Column6235" dataDxfId="10138"/>
    <tableColumn id="6270" xr3:uid="{55914D2A-684F-4810-84D1-14CA960CA9CA}" name="Column6236" dataDxfId="10137"/>
    <tableColumn id="6271" xr3:uid="{769F9FB1-6A55-4FDF-9994-6D7F07A47D57}" name="Column6237" dataDxfId="10136"/>
    <tableColumn id="6272" xr3:uid="{FB8314C7-D93F-4D08-9E27-14C827099D96}" name="Column6238" dataDxfId="10135"/>
    <tableColumn id="6273" xr3:uid="{ABF9889D-832A-4556-AD82-41244180E708}" name="Column6239" dataDxfId="10134"/>
    <tableColumn id="6274" xr3:uid="{9BB98B6D-243B-42E0-9EBF-C7BF59E8F4CD}" name="Column6240" dataDxfId="10133"/>
    <tableColumn id="6275" xr3:uid="{3430B80F-972C-4C10-ABEC-C53FCB19F07E}" name="Column6241" dataDxfId="10132"/>
    <tableColumn id="6276" xr3:uid="{02E6FD5A-8DFB-4072-95C7-D85EDE197054}" name="Column6242" dataDxfId="10131"/>
    <tableColumn id="6277" xr3:uid="{D5C6AE8F-AEE9-4639-94A5-B9D7FFF307C4}" name="Column6243" dataDxfId="10130"/>
    <tableColumn id="6278" xr3:uid="{E6AD6DA7-5710-4160-B0D8-62DEA71E337A}" name="Column6244" dataDxfId="10129"/>
    <tableColumn id="6279" xr3:uid="{ED228EDC-6318-4442-BB4D-C9F774967FDB}" name="Column6245" dataDxfId="10128"/>
    <tableColumn id="6280" xr3:uid="{D0EB7E2C-4950-4EFE-9DB0-F15A0A75FAEC}" name="Column6246" dataDxfId="10127"/>
    <tableColumn id="6281" xr3:uid="{165D846E-0765-405B-A669-52BACED90ECB}" name="Column6247" dataDxfId="10126"/>
    <tableColumn id="6282" xr3:uid="{2E3DD912-24DD-4758-A3DD-921104EF8CA5}" name="Column6248" dataDxfId="10125"/>
    <tableColumn id="6283" xr3:uid="{B9656416-D6F0-4394-9765-E15149211C4D}" name="Column6249" dataDxfId="10124"/>
    <tableColumn id="6284" xr3:uid="{EFE84076-2A4A-4924-8D21-B49F2EAE5503}" name="Column6250" dataDxfId="10123"/>
    <tableColumn id="6285" xr3:uid="{1BD76F92-7BC9-416A-992F-E7A2B3DD6716}" name="Column6251" dataDxfId="10122"/>
    <tableColumn id="6286" xr3:uid="{C935A5DC-30D1-4CFF-8638-6AB7FAB8B59A}" name="Column6252" dataDxfId="10121"/>
    <tableColumn id="6287" xr3:uid="{F9978BCB-6156-4C94-B3BA-EEF0BDC241B4}" name="Column6253" dataDxfId="10120"/>
    <tableColumn id="6288" xr3:uid="{327413B8-C50F-4584-8F6D-893A969416D8}" name="Column6254" dataDxfId="10119"/>
    <tableColumn id="6289" xr3:uid="{BA2D0022-8B2B-49BD-941F-C4927A1FD10E}" name="Column6255" dataDxfId="10118"/>
    <tableColumn id="6290" xr3:uid="{815B0522-029C-4022-B22A-E8500C90268E}" name="Column6256" dataDxfId="10117"/>
    <tableColumn id="6291" xr3:uid="{37649045-E91C-4B64-BA98-D904EC88B8AE}" name="Column6257" dataDxfId="10116"/>
    <tableColumn id="6292" xr3:uid="{FBC8CD41-75E3-4B89-8947-A7135E15CD3A}" name="Column6258" dataDxfId="10115"/>
    <tableColumn id="6293" xr3:uid="{9491660C-21DB-4C57-843C-C43622F664D8}" name="Column6259" dataDxfId="10114"/>
    <tableColumn id="6294" xr3:uid="{8E1338FE-252D-4CB6-9285-3E77E679601D}" name="Column6260" dataDxfId="10113"/>
    <tableColumn id="6295" xr3:uid="{5573D371-5CD0-423B-A58B-5FAEAC6BA91C}" name="Column6261" dataDxfId="10112"/>
    <tableColumn id="6296" xr3:uid="{642365FA-B2E8-41A4-9047-CB5D29B02B2B}" name="Column6262" dataDxfId="10111"/>
    <tableColumn id="6297" xr3:uid="{301DF329-E8B9-4A30-9E5E-163FC6ECF73C}" name="Column6263" dataDxfId="10110"/>
    <tableColumn id="6298" xr3:uid="{F4B256F6-D14B-41B4-A4FD-535F7B086739}" name="Column6264" dataDxfId="10109"/>
    <tableColumn id="6299" xr3:uid="{DC767FAD-7496-4C08-9E31-F0D00CE5A983}" name="Column6265" dataDxfId="10108"/>
    <tableColumn id="6300" xr3:uid="{F899EEC7-C860-46EF-832A-439E1539A04A}" name="Column6266" dataDxfId="10107"/>
    <tableColumn id="6301" xr3:uid="{6063659F-7F98-4BF8-AE37-2ECD99379F42}" name="Column6267" dataDxfId="10106"/>
    <tableColumn id="6302" xr3:uid="{DA77519C-95E5-4F38-B765-294FDDA71E03}" name="Column6268" dataDxfId="10105"/>
    <tableColumn id="6303" xr3:uid="{6182141C-D4EF-4F3B-823E-46D6CA5A5B40}" name="Column6269" dataDxfId="10104"/>
    <tableColumn id="6304" xr3:uid="{CFC32C28-4726-4028-97DB-0322A3EF53E0}" name="Column6270" dataDxfId="10103"/>
    <tableColumn id="6305" xr3:uid="{91627D57-251A-4D9E-ADE1-3FE32D3E407F}" name="Column6271" dataDxfId="10102"/>
    <tableColumn id="6306" xr3:uid="{79B1C786-4696-454F-B754-80E6F8686479}" name="Column6272" dataDxfId="10101"/>
    <tableColumn id="6307" xr3:uid="{C6FB42AA-D95F-49E8-9F9B-DF3A5C22B618}" name="Column6273" dataDxfId="10100"/>
    <tableColumn id="6308" xr3:uid="{B13896A7-046C-49C8-802C-1BE4280AD78B}" name="Column6274" dataDxfId="10099"/>
    <tableColumn id="6309" xr3:uid="{4C791C6E-5496-42D5-B499-783ED17C45D3}" name="Column6275" dataDxfId="10098"/>
    <tableColumn id="6310" xr3:uid="{8412926A-4CCC-4CE1-B0EE-87E39D7B6568}" name="Column6276" dataDxfId="10097"/>
    <tableColumn id="6311" xr3:uid="{5FC0E684-C558-4E3E-BCDE-192CF9CBC62E}" name="Column6277" dataDxfId="10096"/>
    <tableColumn id="6312" xr3:uid="{9B02BDCC-4ADC-4663-92CD-8EE3C0F77FC3}" name="Column6278" dataDxfId="10095"/>
    <tableColumn id="6313" xr3:uid="{9E4F5DB3-1297-46F1-9D63-9752A9883A9C}" name="Column6279" dataDxfId="10094"/>
    <tableColumn id="6314" xr3:uid="{79038A0C-7C76-44F3-9CF6-A67AAD1DD6BE}" name="Column6280" dataDxfId="10093"/>
    <tableColumn id="6315" xr3:uid="{C17F6C13-5AFD-4381-9295-B28F64ED1D0D}" name="Column6281" dataDxfId="10092"/>
    <tableColumn id="6316" xr3:uid="{61776ED2-1ED7-4619-9718-37BC79424F29}" name="Column6282" dataDxfId="10091"/>
    <tableColumn id="6317" xr3:uid="{F0228D58-FBA5-479A-857E-A790551EDF40}" name="Column6283" dataDxfId="10090"/>
    <tableColumn id="6318" xr3:uid="{7B77C44F-326C-4CFA-A29B-2754C596F2D4}" name="Column6284" dataDxfId="10089"/>
    <tableColumn id="6319" xr3:uid="{9C02D9F0-668A-47CE-8444-9E5B94F8822D}" name="Column6285" dataDxfId="10088"/>
    <tableColumn id="6320" xr3:uid="{3F44338A-45DB-4CD6-BD27-4E51AE3B8BF9}" name="Column6286" dataDxfId="10087"/>
    <tableColumn id="6321" xr3:uid="{6B4230DC-EE8E-418E-BB2C-70CEC98B2216}" name="Column6287" dataDxfId="10086"/>
    <tableColumn id="6322" xr3:uid="{FE79C129-0989-443B-8039-01FEB39CCDE9}" name="Column6288" dataDxfId="10085"/>
    <tableColumn id="6323" xr3:uid="{9EA19533-9F57-4BBC-A0C2-AC38B9D28A1E}" name="Column6289" dataDxfId="10084"/>
    <tableColumn id="6324" xr3:uid="{C570ECEB-F07E-4E31-B025-BFBA21F53AE4}" name="Column6290" dataDxfId="10083"/>
    <tableColumn id="6325" xr3:uid="{B44A15FA-9406-41A5-8736-426F818E4F65}" name="Column6291" dataDxfId="10082"/>
    <tableColumn id="6326" xr3:uid="{6DBD55C2-5AD8-42DE-9B0B-E6CAE980FF3A}" name="Column6292" dataDxfId="10081"/>
    <tableColumn id="6327" xr3:uid="{160189E3-E1FE-4BB0-BB3D-E2CD98FB5366}" name="Column6293" dataDxfId="10080"/>
    <tableColumn id="6328" xr3:uid="{823034CE-8977-40DF-9912-5384B3730E70}" name="Column6294" dataDxfId="10079"/>
    <tableColumn id="6329" xr3:uid="{45A93D13-AFE9-476E-A65D-09B5EC3FE3C2}" name="Column6295" dataDxfId="10078"/>
    <tableColumn id="6330" xr3:uid="{E64A0C26-ED38-42C5-9A2A-AB0830C291B5}" name="Column6296" dataDxfId="10077"/>
    <tableColumn id="6331" xr3:uid="{613CDFB8-46C9-4309-A387-3E54BAF4F9A2}" name="Column6297" dataDxfId="10076"/>
    <tableColumn id="6332" xr3:uid="{F8E73880-0C2B-4EB8-BDD1-BA10F70FE387}" name="Column6298" dataDxfId="10075"/>
    <tableColumn id="6333" xr3:uid="{80E03690-1679-491C-8D12-B7AF45530469}" name="Column6299" dataDxfId="10074"/>
    <tableColumn id="6334" xr3:uid="{FE83A0E5-3F0F-471F-B583-3879D7675501}" name="Column6300" dataDxfId="10073"/>
    <tableColumn id="6335" xr3:uid="{CE47EA7C-4F55-4EC7-98AE-7B81AA2DC20F}" name="Column6301" dataDxfId="10072"/>
    <tableColumn id="6336" xr3:uid="{A86130B5-7A94-4E39-9ABE-DD5B46BBB6A2}" name="Column6302" dataDxfId="10071"/>
    <tableColumn id="6337" xr3:uid="{80E9986C-DC0B-4204-A9C7-4C70AEB716E3}" name="Column6303" dataDxfId="10070"/>
    <tableColumn id="6338" xr3:uid="{EADFBB4A-4162-490B-8DC9-1965B4238862}" name="Column6304" dataDxfId="10069"/>
    <tableColumn id="6339" xr3:uid="{DAB00C8D-460B-45FB-8DC5-5526E3396EDE}" name="Column6305" dataDxfId="10068"/>
    <tableColumn id="6340" xr3:uid="{F02DA30A-5F60-4790-BD10-1FD9748289BE}" name="Column6306" dataDxfId="10067"/>
    <tableColumn id="6341" xr3:uid="{0534F210-7DFE-4BE7-BEA8-A87DB1BD96C3}" name="Column6307" dataDxfId="10066"/>
    <tableColumn id="6342" xr3:uid="{62E8C1DC-B153-431E-A30E-3EF23697FA9E}" name="Column6308" dataDxfId="10065"/>
    <tableColumn id="6343" xr3:uid="{76ABB12E-6ABC-49CE-9708-F2581B7105F2}" name="Column6309" dataDxfId="10064"/>
    <tableColumn id="6344" xr3:uid="{E5D8F05A-1983-4DC9-821D-A95A5F6D4FC9}" name="Column6310" dataDxfId="10063"/>
    <tableColumn id="6345" xr3:uid="{E5098591-5DF6-40B4-99E2-3F9D1C6CB5C7}" name="Column6311" dataDxfId="10062"/>
    <tableColumn id="6346" xr3:uid="{DB216086-0AC7-4A92-A415-9DDB251F97FB}" name="Column6312" dataDxfId="10061"/>
    <tableColumn id="6347" xr3:uid="{A380D30E-D29B-4968-B3B6-E31E69F81785}" name="Column6313" dataDxfId="10060"/>
    <tableColumn id="6348" xr3:uid="{B4440CB9-3698-4306-80A9-AF8C085889F1}" name="Column6314" dataDxfId="10059"/>
    <tableColumn id="6349" xr3:uid="{E1333256-E062-46FE-A05C-72CD8245B00C}" name="Column6315" dataDxfId="10058"/>
    <tableColumn id="6350" xr3:uid="{9BE422A1-8A0A-4F67-A0B9-110179629EDF}" name="Column6316" dataDxfId="10057"/>
    <tableColumn id="6351" xr3:uid="{8CF011F0-AFA1-49B6-B848-C59DDE1EE4EE}" name="Column6317" dataDxfId="10056"/>
    <tableColumn id="6352" xr3:uid="{193F5EC7-6098-4B58-9DF3-9C153A6C301F}" name="Column6318" dataDxfId="10055"/>
    <tableColumn id="6353" xr3:uid="{C9442C9E-B2AF-4321-BEE8-F322024FAA00}" name="Column6319" dataDxfId="10054"/>
    <tableColumn id="6354" xr3:uid="{D1DF42BE-E67D-471A-A77B-C578DF43A70D}" name="Column6320" dataDxfId="10053"/>
    <tableColumn id="6355" xr3:uid="{B8FD7E36-3F55-4F1C-B132-954F9A45224F}" name="Column6321" dataDxfId="10052"/>
    <tableColumn id="6356" xr3:uid="{EDED00EB-A76A-4251-BB23-C89B0A87132C}" name="Column6322" dataDxfId="10051"/>
    <tableColumn id="6357" xr3:uid="{66B4EA9A-1ADA-444B-AAF9-F497D95120ED}" name="Column6323" dataDxfId="10050"/>
    <tableColumn id="6358" xr3:uid="{EB3A2242-F5CE-4917-9FAF-FCC37D42B2F0}" name="Column6324" dataDxfId="10049"/>
    <tableColumn id="6359" xr3:uid="{5A48B375-36AD-4EC0-8399-A6F9F2E5445D}" name="Column6325" dataDxfId="10048"/>
    <tableColumn id="6360" xr3:uid="{AAD5330F-2E76-4E05-8A6F-042E8E4B6BB3}" name="Column6326" dataDxfId="10047"/>
    <tableColumn id="6361" xr3:uid="{BFD2466B-9497-4AEE-A2F5-7919F876E505}" name="Column6327" dataDxfId="10046"/>
    <tableColumn id="6362" xr3:uid="{AE8299BF-DB11-43E1-A813-5DE20D04700D}" name="Column6328" dataDxfId="10045"/>
    <tableColumn id="6363" xr3:uid="{329D6094-EAC9-4FC4-941D-4ABBE8FE3275}" name="Column6329" dataDxfId="10044"/>
    <tableColumn id="6364" xr3:uid="{DD140C48-759A-43D2-9A5C-EE0A68A9AC47}" name="Column6330" dataDxfId="10043"/>
    <tableColumn id="6365" xr3:uid="{EAB10664-A51D-4935-A1AA-40DC6F97C431}" name="Column6331" dataDxfId="10042"/>
    <tableColumn id="6366" xr3:uid="{984BA958-5928-455A-8E53-A719BC89EF77}" name="Column6332" dataDxfId="10041"/>
    <tableColumn id="6367" xr3:uid="{5EB13AE0-8E1E-4C33-83D3-2C04DC3496BB}" name="Column6333" dataDxfId="10040"/>
    <tableColumn id="6368" xr3:uid="{CE2D0C36-4D0A-4E87-BD08-A1BE0903EF4A}" name="Column6334" dataDxfId="10039"/>
    <tableColumn id="6369" xr3:uid="{E504214C-4DAC-4314-B198-20922DB8D8FF}" name="Column6335" dataDxfId="10038"/>
    <tableColumn id="6370" xr3:uid="{724D9232-DBC5-4792-800E-49C59CAE1B3B}" name="Column6336" dataDxfId="10037"/>
    <tableColumn id="6371" xr3:uid="{A3C42242-09AD-40D3-A435-6F66AEDDB368}" name="Column6337" dataDxfId="10036"/>
    <tableColumn id="6372" xr3:uid="{C0EEDD82-0A5A-4784-9E8E-B92299A1559A}" name="Column6338" dataDxfId="10035"/>
    <tableColumn id="6373" xr3:uid="{7F4E00B8-4A03-4546-8566-B2EEF4917FEA}" name="Column6339" dataDxfId="10034"/>
    <tableColumn id="6374" xr3:uid="{704D1380-4CC9-4907-839B-293F28514195}" name="Column6340" dataDxfId="10033"/>
    <tableColumn id="6375" xr3:uid="{DFB48063-8C89-4AE5-8832-7198EE456606}" name="Column6341" dataDxfId="10032"/>
    <tableColumn id="6376" xr3:uid="{437B223A-7F32-48BF-B9F7-1779C9D0D52F}" name="Column6342" dataDxfId="10031"/>
    <tableColumn id="6377" xr3:uid="{2EB00216-EA61-4CD6-94A8-39B346EB7954}" name="Column6343" dataDxfId="10030"/>
    <tableColumn id="6378" xr3:uid="{7ACE3A0A-4991-4821-A18F-32C38868B039}" name="Column6344" dataDxfId="10029"/>
    <tableColumn id="6379" xr3:uid="{99ECC877-DC3F-47E1-A492-7A8B0F65CA90}" name="Column6345" dataDxfId="10028"/>
    <tableColumn id="6380" xr3:uid="{F8EC5463-7B6D-44F4-8B62-26B8934EB8C0}" name="Column6346" dataDxfId="10027"/>
    <tableColumn id="6381" xr3:uid="{3BE53AA0-EBE0-443D-9A9B-D28EE30859F4}" name="Column6347" dataDxfId="10026"/>
    <tableColumn id="6382" xr3:uid="{5D0C4676-4BEA-4CDD-991F-A42E39C6036A}" name="Column6348" dataDxfId="10025"/>
    <tableColumn id="6383" xr3:uid="{568014F0-AFD0-411B-A8E4-D055402F0881}" name="Column6349" dataDxfId="10024"/>
    <tableColumn id="6384" xr3:uid="{E9474172-F618-4595-903F-FA67C5BA42B8}" name="Column6350" dataDxfId="10023"/>
    <tableColumn id="6385" xr3:uid="{713D5C90-F900-441D-9C48-4316729F65AA}" name="Column6351" dataDxfId="10022"/>
    <tableColumn id="6386" xr3:uid="{36A3D15C-F904-45F6-A627-FC923D649AB9}" name="Column6352" dataDxfId="10021"/>
    <tableColumn id="6387" xr3:uid="{ED3647D4-F2F7-4478-AF81-CB6A755BF9B7}" name="Column6353" dataDxfId="10020"/>
    <tableColumn id="6388" xr3:uid="{8C71826F-48A4-45C6-83CD-2FA94C8EA40B}" name="Column6354" dataDxfId="10019"/>
    <tableColumn id="6389" xr3:uid="{11B10108-A8A5-4A38-A68E-C457CFAEDFD3}" name="Column6355" dataDxfId="10018"/>
    <tableColumn id="6390" xr3:uid="{0A37EBB3-588C-4708-8396-CF27BF3FC4F0}" name="Column6356" dataDxfId="10017"/>
    <tableColumn id="6391" xr3:uid="{9E10A3C7-1B79-4305-9336-3FAE35FE25F9}" name="Column6357" dataDxfId="10016"/>
    <tableColumn id="6392" xr3:uid="{D096F043-44BE-47D2-BFDA-3D29FB5FA995}" name="Column6358" dataDxfId="10015"/>
    <tableColumn id="6393" xr3:uid="{B9762734-24A9-45A9-8076-A80B43F1CCD5}" name="Column6359" dataDxfId="10014"/>
    <tableColumn id="6394" xr3:uid="{12545AB5-8143-4B9E-A54E-6DC8FA55CF3D}" name="Column6360" dataDxfId="10013"/>
    <tableColumn id="6395" xr3:uid="{30896624-48F4-4656-B4B1-D4DF470E7E8D}" name="Column6361" dataDxfId="10012"/>
    <tableColumn id="6396" xr3:uid="{3B41EAD6-58D4-4E34-9D7E-9CE8E77C2F52}" name="Column6362" dataDxfId="10011"/>
    <tableColumn id="6397" xr3:uid="{7376E25D-C270-428D-AC20-1B652BEE8A50}" name="Column6363" dataDxfId="10010"/>
    <tableColumn id="6398" xr3:uid="{CF6267F4-0940-49B4-9FB4-53CAC9851F75}" name="Column6364" dataDxfId="10009"/>
    <tableColumn id="6399" xr3:uid="{BBB2A475-9E85-4A09-8D21-C710E1A1F758}" name="Column6365" dataDxfId="10008"/>
    <tableColumn id="6400" xr3:uid="{368F44CF-7A88-4A0B-B03D-CD8671FF5224}" name="Column6366" dataDxfId="10007"/>
    <tableColumn id="6401" xr3:uid="{BF4DAEC1-6DFE-4273-A8DB-1CAC2EB5B112}" name="Column6367" dataDxfId="10006"/>
    <tableColumn id="6402" xr3:uid="{E30A472B-8046-4218-BFC3-BF54CC7C19D4}" name="Column6368" dataDxfId="10005"/>
    <tableColumn id="6403" xr3:uid="{C3E32F80-8D1B-486E-A7C1-9B5AE30E1BE9}" name="Column6369" dataDxfId="10004"/>
    <tableColumn id="6404" xr3:uid="{29FC9E47-0994-40C0-991C-14433EE6E4B8}" name="Column6370" dataDxfId="10003"/>
    <tableColumn id="6405" xr3:uid="{25B65BA5-3192-49A7-BEDE-ADB4E5FE60C2}" name="Column6371" dataDxfId="10002"/>
    <tableColumn id="6406" xr3:uid="{676EBCCE-8113-4DAD-B0FC-0D5BAC3E9280}" name="Column6372" dataDxfId="10001"/>
    <tableColumn id="6407" xr3:uid="{18AD2A2B-7F25-4219-9DAB-AC5F680C90A7}" name="Column6373" dataDxfId="10000"/>
    <tableColumn id="6408" xr3:uid="{CDF458B4-AE0E-4626-8923-69F3EC805FB4}" name="Column6374" dataDxfId="9999"/>
    <tableColumn id="6409" xr3:uid="{9A3F055F-4216-4ADA-BD73-2C43B90C59C8}" name="Column6375" dataDxfId="9998"/>
    <tableColumn id="6410" xr3:uid="{58E9BC99-ECD1-46BE-BB1A-E6F37BB00AD3}" name="Column6376" dataDxfId="9997"/>
    <tableColumn id="6411" xr3:uid="{8F25C93E-126C-4409-AB30-7CA7FE28BC1D}" name="Column6377" dataDxfId="9996"/>
    <tableColumn id="6412" xr3:uid="{852C5F4C-2C5F-4F47-BE58-7074CAF15AF3}" name="Column6378" dataDxfId="9995"/>
    <tableColumn id="6413" xr3:uid="{6B5B1D9E-02FF-4F35-A4D1-72D06E859306}" name="Column6379" dataDxfId="9994"/>
    <tableColumn id="6414" xr3:uid="{AE0F5FBB-E413-4098-B4F9-169CBC3EEE80}" name="Column6380" dataDxfId="9993"/>
    <tableColumn id="6415" xr3:uid="{72D570F4-31BD-45BC-A737-1A75B99BA99F}" name="Column6381" dataDxfId="9992"/>
    <tableColumn id="6416" xr3:uid="{9CAD8E38-F572-4BCC-88E1-F4216DC674B9}" name="Column6382" dataDxfId="9991"/>
    <tableColumn id="6417" xr3:uid="{D85A131D-2591-4D9B-8F87-C766254993F0}" name="Column6383" dataDxfId="9990"/>
    <tableColumn id="6418" xr3:uid="{DD378618-A817-4ED8-830D-76CB60120503}" name="Column6384" dataDxfId="9989"/>
    <tableColumn id="6419" xr3:uid="{E5704E21-752E-4BEF-9C8D-7CFDF8F35E5F}" name="Column6385" dataDxfId="9988"/>
    <tableColumn id="6420" xr3:uid="{01DD6F1D-90BB-42FC-99F6-D863444B8AE1}" name="Column6386" dataDxfId="9987"/>
    <tableColumn id="6421" xr3:uid="{7C687E5D-1F4E-4B1D-A889-AF2F48ADD940}" name="Column6387" dataDxfId="9986"/>
    <tableColumn id="6422" xr3:uid="{11914DED-E330-4EB0-A262-7572FB456B9B}" name="Column6388" dataDxfId="9985"/>
    <tableColumn id="6423" xr3:uid="{80B6F1CE-39D4-48C7-A2F5-E086B585DBFC}" name="Column6389" dataDxfId="9984"/>
    <tableColumn id="6424" xr3:uid="{0023BAC7-F496-483F-B105-27B76C449460}" name="Column6390" dataDxfId="9983"/>
    <tableColumn id="6425" xr3:uid="{03A820FF-696A-457E-98CD-11F4CE316667}" name="Column6391" dataDxfId="9982"/>
    <tableColumn id="6426" xr3:uid="{B9E415FE-BED2-4A09-814A-E8C5ADE41F52}" name="Column6392" dataDxfId="9981"/>
    <tableColumn id="6427" xr3:uid="{7B012607-78E5-47BA-8579-083E5AAE869A}" name="Column6393" dataDxfId="9980"/>
    <tableColumn id="6428" xr3:uid="{D2CD92C4-7149-47C2-8AE4-D3A5C94AA382}" name="Column6394" dataDxfId="9979"/>
    <tableColumn id="6429" xr3:uid="{04EB985A-133B-4BA2-8FF5-717095F8AF56}" name="Column6395" dataDxfId="9978"/>
    <tableColumn id="6430" xr3:uid="{3ABC55B7-6502-4C16-B14B-E8F4E0C4E713}" name="Column6396" dataDxfId="9977"/>
    <tableColumn id="6431" xr3:uid="{F5D98E79-B27C-46F5-A34D-61B3ED19FC60}" name="Column6397" dataDxfId="9976"/>
    <tableColumn id="6432" xr3:uid="{AE09A8B3-E940-4B0A-95AA-0BD3E88746CE}" name="Column6398" dataDxfId="9975"/>
    <tableColumn id="6433" xr3:uid="{1F2904C5-2ED0-4E81-83B1-0F653355D3E3}" name="Column6399" dataDxfId="9974"/>
    <tableColumn id="6434" xr3:uid="{7DAE87BD-6E71-4E04-BBAA-7B0D39181003}" name="Column6400" dataDxfId="9973"/>
    <tableColumn id="6435" xr3:uid="{5508DF76-B7F3-4E5B-B71B-3979A741300B}" name="Column6401" dataDxfId="9972"/>
    <tableColumn id="6436" xr3:uid="{E85843BF-48EA-4A1C-B70D-CCE37D92B1E8}" name="Column6402" dataDxfId="9971"/>
    <tableColumn id="6437" xr3:uid="{7E8D5857-7A54-4297-B5D7-7CA87097CD0E}" name="Column6403" dataDxfId="9970"/>
    <tableColumn id="6438" xr3:uid="{13E90BFE-EFB1-4483-B247-8E14ACAF711B}" name="Column6404" dataDxfId="9969"/>
    <tableColumn id="6439" xr3:uid="{C8E03244-136C-4E12-AADE-30FAD591B7CB}" name="Column6405" dataDxfId="9968"/>
    <tableColumn id="6440" xr3:uid="{89974582-6EB1-4127-ADD0-CEEEF39CAE9D}" name="Column6406" dataDxfId="9967"/>
    <tableColumn id="6441" xr3:uid="{A2352883-8FBB-4F42-B51A-DB3ADD339714}" name="Column6407" dataDxfId="9966"/>
    <tableColumn id="6442" xr3:uid="{F7423991-6E88-471D-B35D-84EF8E336480}" name="Column6408" dataDxfId="9965"/>
    <tableColumn id="6443" xr3:uid="{D1B80FFE-C32E-47A8-8D78-7D85E879ED36}" name="Column6409" dataDxfId="9964"/>
    <tableColumn id="6444" xr3:uid="{1019D8E2-4C92-4D49-89F3-ECCD9CD5C510}" name="Column6410" dataDxfId="9963"/>
    <tableColumn id="6445" xr3:uid="{7F1075BB-1302-4857-8F9E-2B415151EE67}" name="Column6411" dataDxfId="9962"/>
    <tableColumn id="6446" xr3:uid="{4807A2C1-0930-455A-B318-89EB23844179}" name="Column6412" dataDxfId="9961"/>
    <tableColumn id="6447" xr3:uid="{B8EEAD09-1B9F-469E-9953-19B2D4E4329F}" name="Column6413" dataDxfId="9960"/>
    <tableColumn id="6448" xr3:uid="{0D15FB4C-6670-44B2-B024-EE7E63C1E0C7}" name="Column6414" dataDxfId="9959"/>
    <tableColumn id="6449" xr3:uid="{0DDE2B15-4D7A-432C-8205-ED03B078BCFE}" name="Column6415" dataDxfId="9958"/>
    <tableColumn id="6450" xr3:uid="{92C8B9C9-93AC-4AC6-A620-D591FF428F0E}" name="Column6416" dataDxfId="9957"/>
    <tableColumn id="6451" xr3:uid="{8FEE6F29-3F7F-42A2-AE44-17C818EBD14A}" name="Column6417" dataDxfId="9956"/>
    <tableColumn id="6452" xr3:uid="{9AFE5F13-870A-40F4-A9D6-E72CD113CF2E}" name="Column6418" dataDxfId="9955"/>
    <tableColumn id="6453" xr3:uid="{26F2143C-FF38-4C19-B767-52B6357B6BA8}" name="Column6419" dataDxfId="9954"/>
    <tableColumn id="6454" xr3:uid="{F4914E97-2F80-4A32-B03B-9324BF572E69}" name="Column6420" dataDxfId="9953"/>
    <tableColumn id="6455" xr3:uid="{2C32802A-1A5F-43CC-858C-AFC7B26BEB03}" name="Column6421" dataDxfId="9952"/>
    <tableColumn id="6456" xr3:uid="{800A4F9A-2744-4BAF-AEDA-2867FEF53EA0}" name="Column6422" dataDxfId="9951"/>
    <tableColumn id="6457" xr3:uid="{E415B743-6FD7-42CC-8386-A283234A6C94}" name="Column6423" dataDxfId="9950"/>
    <tableColumn id="6458" xr3:uid="{801C74E1-79C2-4288-8B50-977A4DC09E20}" name="Column6424" dataDxfId="9949"/>
    <tableColumn id="6459" xr3:uid="{618B2928-B008-4EAE-BB57-BF43041DCDF2}" name="Column6425" dataDxfId="9948"/>
    <tableColumn id="6460" xr3:uid="{F88933B7-3E62-4BD4-879B-EFE0AECFF057}" name="Column6426" dataDxfId="9947"/>
    <tableColumn id="6461" xr3:uid="{646AADBE-B21D-4DD6-8DBE-5AE404DAA49B}" name="Column6427" dataDxfId="9946"/>
    <tableColumn id="6462" xr3:uid="{D33A6F97-51BD-4301-99D2-F84D918398E8}" name="Column6428" dataDxfId="9945"/>
    <tableColumn id="6463" xr3:uid="{047E473F-E290-4A7E-9C0E-CDF0EE674943}" name="Column6429" dataDxfId="9944"/>
    <tableColumn id="6464" xr3:uid="{802ED21E-666B-4D94-A5BA-5F1B663601B8}" name="Column6430" dataDxfId="9943"/>
    <tableColumn id="6465" xr3:uid="{3E79F80E-C8A9-4F73-952F-9C47B49CC07D}" name="Column6431" dataDxfId="9942"/>
    <tableColumn id="6466" xr3:uid="{A4176C29-55B8-43A2-B59C-3B3003430670}" name="Column6432" dataDxfId="9941"/>
    <tableColumn id="6467" xr3:uid="{61A0F8C2-BA50-4BAD-8876-152430D95B9D}" name="Column6433" dataDxfId="9940"/>
    <tableColumn id="6468" xr3:uid="{67007922-CDF1-4D1C-9D5B-688F9E038A04}" name="Column6434" dataDxfId="9939"/>
    <tableColumn id="6469" xr3:uid="{1C659B4A-EBEF-42D2-863C-17BD81AB89CA}" name="Column6435" dataDxfId="9938"/>
    <tableColumn id="6470" xr3:uid="{4A34867F-EE8D-4F46-9344-BA574216C694}" name="Column6436" dataDxfId="9937"/>
    <tableColumn id="6471" xr3:uid="{4A5E67A7-6FCA-4312-BFA1-0F7EC53F7ED7}" name="Column6437" dataDxfId="9936"/>
    <tableColumn id="6472" xr3:uid="{9A4F7D22-EE17-4269-B10F-535BE48A2242}" name="Column6438" dataDxfId="9935"/>
    <tableColumn id="6473" xr3:uid="{BC1FFBB6-2D76-40BB-BB0A-28E3D1BC8D40}" name="Column6439" dataDxfId="9934"/>
    <tableColumn id="6474" xr3:uid="{443A4A09-7A8D-4D76-B2B6-25FF1F455D18}" name="Column6440" dataDxfId="9933"/>
    <tableColumn id="6475" xr3:uid="{A04C3C2C-F7CD-49DC-8F35-F5C13A0FEB42}" name="Column6441" dataDxfId="9932"/>
    <tableColumn id="6476" xr3:uid="{18CA6347-89EE-4221-B323-F4BAD1ACCF09}" name="Column6442" dataDxfId="9931"/>
    <tableColumn id="6477" xr3:uid="{8BBB1D2A-EF89-4ED3-8733-F6C0988D337B}" name="Column6443" dataDxfId="9930"/>
    <tableColumn id="6478" xr3:uid="{B2A50CEF-FDEF-495C-8BDC-CA6AF5EFF7EB}" name="Column6444" dataDxfId="9929"/>
    <tableColumn id="6479" xr3:uid="{81E98732-9015-4BF6-BBD1-2EE47449979B}" name="Column6445" dataDxfId="9928"/>
    <tableColumn id="6480" xr3:uid="{F962C097-4CCF-4A0D-8032-CAD139F693AF}" name="Column6446" dataDxfId="9927"/>
    <tableColumn id="6481" xr3:uid="{0037C3F7-F078-4867-B35A-B12561A5C533}" name="Column6447" dataDxfId="9926"/>
    <tableColumn id="6482" xr3:uid="{5624CF79-441D-476C-A765-4B5EF0CF434C}" name="Column6448" dataDxfId="9925"/>
    <tableColumn id="6483" xr3:uid="{13B55700-2AC0-40BB-A359-15615C5F6C4F}" name="Column6449" dataDxfId="9924"/>
    <tableColumn id="6484" xr3:uid="{1A1A1A1B-515F-44E5-8F21-D0E1D0094F03}" name="Column6450" dataDxfId="9923"/>
    <tableColumn id="6485" xr3:uid="{BD2A2331-9E01-4002-95C5-641CADE6C63C}" name="Column6451" dataDxfId="9922"/>
    <tableColumn id="6486" xr3:uid="{35D6A186-2FC0-4605-8D00-E7424DB1619C}" name="Column6452" dataDxfId="9921"/>
    <tableColumn id="6487" xr3:uid="{7C2A3090-982D-4727-A06B-6A889B9EA84B}" name="Column6453" dataDxfId="9920"/>
    <tableColumn id="6488" xr3:uid="{A9F9E3C8-446B-4413-A766-2394F881572B}" name="Column6454" dataDxfId="9919"/>
    <tableColumn id="6489" xr3:uid="{8A40BDCF-2095-4FA5-8871-CF244D20188F}" name="Column6455" dataDxfId="9918"/>
    <tableColumn id="6490" xr3:uid="{A77520C4-A8AF-49A0-8A55-ED70EC3C903E}" name="Column6456" dataDxfId="9917"/>
    <tableColumn id="6491" xr3:uid="{503EAFC1-ECAA-4EF1-8D80-3D8983EEA2BA}" name="Column6457" dataDxfId="9916"/>
    <tableColumn id="6492" xr3:uid="{217FF4AA-51DE-44F5-9CAD-A38B422D7069}" name="Column6458" dataDxfId="9915"/>
    <tableColumn id="6493" xr3:uid="{E03D5E10-24F9-400B-B4CA-683CA16FCC56}" name="Column6459" dataDxfId="9914"/>
    <tableColumn id="6494" xr3:uid="{722A178A-5331-4914-99B7-77863CF35A9D}" name="Column6460" dataDxfId="9913"/>
    <tableColumn id="6495" xr3:uid="{3895516D-4FD4-4A2A-A108-F5AE5145FF19}" name="Column6461" dataDxfId="9912"/>
    <tableColumn id="6496" xr3:uid="{051C0C05-4E91-49BE-947F-E5D380DA11B5}" name="Column6462" dataDxfId="9911"/>
    <tableColumn id="6497" xr3:uid="{7D669899-1E2E-412C-88A4-0CE90223DCF5}" name="Column6463" dataDxfId="9910"/>
    <tableColumn id="6498" xr3:uid="{D3ACB9F3-E84D-4393-A88E-CC104BBFB5A6}" name="Column6464" dataDxfId="9909"/>
    <tableColumn id="6499" xr3:uid="{F38772BF-BFD0-47C4-8C96-CDEF883119E7}" name="Column6465" dataDxfId="9908"/>
    <tableColumn id="6500" xr3:uid="{154DDDF9-60BE-4D25-A5AE-82E3C81143C2}" name="Column6466" dataDxfId="9907"/>
    <tableColumn id="6501" xr3:uid="{FA975B59-D757-4D49-AB9F-BC45B97D0100}" name="Column6467" dataDxfId="9906"/>
    <tableColumn id="6502" xr3:uid="{ED85C70C-8E53-4406-8BE7-1B7C5627B2E6}" name="Column6468" dataDxfId="9905"/>
    <tableColumn id="6503" xr3:uid="{73DCE87A-26DD-4BA4-B2F2-55ECCFEAF50A}" name="Column6469" dataDxfId="9904"/>
    <tableColumn id="6504" xr3:uid="{F1090F04-494C-40FF-B645-C96C662A4FF3}" name="Column6470" dataDxfId="9903"/>
    <tableColumn id="6505" xr3:uid="{D6FAD049-531F-442E-BFF5-632D84E556A3}" name="Column6471" dataDxfId="9902"/>
    <tableColumn id="6506" xr3:uid="{CC5F8704-8F0B-4A9D-A435-1C8DC860E939}" name="Column6472" dataDxfId="9901"/>
    <tableColumn id="6507" xr3:uid="{D844305C-5D1A-4B18-9968-5AE41ACAAE0F}" name="Column6473" dataDxfId="9900"/>
    <tableColumn id="6508" xr3:uid="{7C6BF3CC-224B-4969-BAA0-532EC732F9C1}" name="Column6474" dataDxfId="9899"/>
    <tableColumn id="6509" xr3:uid="{D21D944E-AA85-4D4B-A8E7-63B908DE4F13}" name="Column6475" dataDxfId="9898"/>
    <tableColumn id="6510" xr3:uid="{196BF6B7-A057-46EB-85D1-864271CF0ECF}" name="Column6476" dataDxfId="9897"/>
    <tableColumn id="6511" xr3:uid="{911FF721-BAC4-4DBA-A3BA-C99AFF7EE924}" name="Column6477" dataDxfId="9896"/>
    <tableColumn id="6512" xr3:uid="{BDF7917F-F40B-4290-A098-DB105EB699CF}" name="Column6478" dataDxfId="9895"/>
    <tableColumn id="6513" xr3:uid="{3BDCD103-4BBB-4F10-BF65-9CF687AA16C0}" name="Column6479" dataDxfId="9894"/>
    <tableColumn id="6514" xr3:uid="{91EAEBDE-B2D2-4357-8AF0-5E2D3C58B2CB}" name="Column6480" dataDxfId="9893"/>
    <tableColumn id="6515" xr3:uid="{0E9BC616-0784-4168-9938-AF36A25FCF24}" name="Column6481" dataDxfId="9892"/>
    <tableColumn id="6516" xr3:uid="{829A28AE-E15F-4BA1-94E1-D3C47C19669B}" name="Column6482" dataDxfId="9891"/>
    <tableColumn id="6517" xr3:uid="{E37D9E03-0F07-4317-B12B-168D4FD8E2CB}" name="Column6483" dataDxfId="9890"/>
    <tableColumn id="6518" xr3:uid="{FE12D070-C322-40A1-A240-4D8CA8592113}" name="Column6484" dataDxfId="9889"/>
    <tableColumn id="6519" xr3:uid="{D622A52A-773A-4242-B163-6EC869E7BC75}" name="Column6485" dataDxfId="9888"/>
    <tableColumn id="6520" xr3:uid="{56B4630E-2D72-4677-9EEF-384B8B0D035B}" name="Column6486" dataDxfId="9887"/>
    <tableColumn id="6521" xr3:uid="{AD272E38-D22C-4781-BDDA-938E79EF4CE2}" name="Column6487" dataDxfId="9886"/>
    <tableColumn id="6522" xr3:uid="{809957FF-4C82-4370-B4A2-0EC39E6EAF0E}" name="Column6488" dataDxfId="9885"/>
    <tableColumn id="6523" xr3:uid="{0CE4E926-5AE2-4564-AA8F-0D2D252C7FD0}" name="Column6489" dataDxfId="9884"/>
    <tableColumn id="6524" xr3:uid="{324B4000-52AD-446B-8E70-0ED3128F0960}" name="Column6490" dataDxfId="9883"/>
    <tableColumn id="6525" xr3:uid="{3688EEC1-2F66-4E44-B174-5E22F4D5745F}" name="Column6491" dataDxfId="9882"/>
    <tableColumn id="6526" xr3:uid="{A83AEA09-24A2-4174-B443-F09D468C12EE}" name="Column6492" dataDxfId="9881"/>
    <tableColumn id="6527" xr3:uid="{E3B88951-10B8-42B5-8FA0-B31B5BE9E1D5}" name="Column6493" dataDxfId="9880"/>
    <tableColumn id="6528" xr3:uid="{F211103F-9717-4FD7-AB71-9868A19D5786}" name="Column6494" dataDxfId="9879"/>
    <tableColumn id="6529" xr3:uid="{F12969D8-1AE0-4EFC-8FA9-FAB9902B481A}" name="Column6495" dataDxfId="9878"/>
    <tableColumn id="6530" xr3:uid="{C5184293-864B-4C88-8E2A-D3CA23C9D9C7}" name="Column6496" dataDxfId="9877"/>
    <tableColumn id="6531" xr3:uid="{1684C96A-0600-45FD-B845-D87A96CCE403}" name="Column6497" dataDxfId="9876"/>
    <tableColumn id="6532" xr3:uid="{FD40F6A2-7628-4F17-8257-AEFA7540505B}" name="Column6498" dataDxfId="9875"/>
    <tableColumn id="6533" xr3:uid="{71E8CBB0-ED38-4228-B4BC-C295E72AA371}" name="Column6499" dataDxfId="9874"/>
    <tableColumn id="6534" xr3:uid="{22C1A5B4-13D6-48E5-8ED0-BC0620F507BD}" name="Column6500" dataDxfId="9873"/>
    <tableColumn id="6535" xr3:uid="{2852B801-DE76-489A-AD87-47DD122B7CD1}" name="Column6501" dataDxfId="9872"/>
    <tableColumn id="6536" xr3:uid="{F6ABB40F-EC5E-4F9A-815C-8EBDBA7122A2}" name="Column6502" dataDxfId="9871"/>
    <tableColumn id="6537" xr3:uid="{29E6B07F-1185-4B75-8E5B-B8E67BCA2F49}" name="Column6503" dataDxfId="9870"/>
    <tableColumn id="6538" xr3:uid="{8558E4E6-159B-4952-806A-4E35142F5C62}" name="Column6504" dataDxfId="9869"/>
    <tableColumn id="6539" xr3:uid="{BDA10141-D3D8-4121-8DD6-A80A4A6F7452}" name="Column6505" dataDxfId="9868"/>
    <tableColumn id="6540" xr3:uid="{63D73FD6-10A3-4B98-A763-06A79C79A16E}" name="Column6506" dataDxfId="9867"/>
    <tableColumn id="6541" xr3:uid="{300CA036-732A-4FBA-980E-B691FC388491}" name="Column6507" dataDxfId="9866"/>
    <tableColumn id="6542" xr3:uid="{F9BBA877-DE80-4389-A611-B4969CD63DC3}" name="Column6508" dataDxfId="9865"/>
    <tableColumn id="6543" xr3:uid="{82EE2746-CA67-43E7-9758-A57295D40875}" name="Column6509" dataDxfId="9864"/>
    <tableColumn id="6544" xr3:uid="{BC3C0DFA-89E7-49CE-8496-86378CA84E8B}" name="Column6510" dataDxfId="9863"/>
    <tableColumn id="6545" xr3:uid="{B8BA2E78-5614-476C-8975-3A3A649966D9}" name="Column6511" dataDxfId="9862"/>
    <tableColumn id="6546" xr3:uid="{DACB7EF4-2E6A-4F63-B683-C8DAF178157D}" name="Column6512" dataDxfId="9861"/>
    <tableColumn id="6547" xr3:uid="{7F9188D7-D9AE-4E99-A419-B80E5BA314FD}" name="Column6513" dataDxfId="9860"/>
    <tableColumn id="6548" xr3:uid="{A527DBC1-BCDC-4204-9493-5078AB99EF2F}" name="Column6514" dataDxfId="9859"/>
    <tableColumn id="6549" xr3:uid="{117D0D9B-C821-4336-ADAD-A788BD343284}" name="Column6515" dataDxfId="9858"/>
    <tableColumn id="6550" xr3:uid="{2ADA39AD-8A8A-4F5C-9635-CDEBBFB93020}" name="Column6516" dataDxfId="9857"/>
    <tableColumn id="6551" xr3:uid="{AE61590C-6DC8-4F88-8458-D86E5AAB4151}" name="Column6517" dataDxfId="9856"/>
    <tableColumn id="6552" xr3:uid="{80614689-F8BE-43D3-9EA2-087F3FB7FFC0}" name="Column6518" dataDxfId="9855"/>
    <tableColumn id="6553" xr3:uid="{8F469B51-1F72-40EA-B343-5C19AF0D2E1C}" name="Column6519" dataDxfId="9854"/>
    <tableColumn id="6554" xr3:uid="{43D80CBB-9E8B-4DA1-A977-DA3A506A0217}" name="Column6520" dataDxfId="9853"/>
    <tableColumn id="6555" xr3:uid="{BB1CAE25-D367-4229-B96E-00E4DDB82E68}" name="Column6521" dataDxfId="9852"/>
    <tableColumn id="6556" xr3:uid="{7FC4BDD9-BDC1-4C53-8C04-DA2276A68B90}" name="Column6522" dataDxfId="9851"/>
    <tableColumn id="6557" xr3:uid="{C8EE439F-9967-428E-9864-8B16FB0E79F8}" name="Column6523" dataDxfId="9850"/>
    <tableColumn id="6558" xr3:uid="{3BCF0F9D-DBFA-4142-B0F8-07C00E1CDCC4}" name="Column6524" dataDxfId="9849"/>
    <tableColumn id="6559" xr3:uid="{2DFCF704-1BBF-4C62-B971-8C3B3E0728A9}" name="Column6525" dataDxfId="9848"/>
    <tableColumn id="6560" xr3:uid="{CCB912E5-BA5B-4C8C-AC44-C7669C3E3282}" name="Column6526" dataDxfId="9847"/>
    <tableColumn id="6561" xr3:uid="{A15397DA-90AC-4D46-94F4-FB780EBFF29E}" name="Column6527" dataDxfId="9846"/>
    <tableColumn id="6562" xr3:uid="{706C1D7C-D58D-428D-A23D-A906CCAF3270}" name="Column6528" dataDxfId="9845"/>
    <tableColumn id="6563" xr3:uid="{28D7DB3B-DC65-4CDE-92AC-6D491A606F3B}" name="Column6529" dataDxfId="9844"/>
    <tableColumn id="6564" xr3:uid="{CCCB6D69-9F81-4533-9996-243BE664DD4B}" name="Column6530" dataDxfId="9843"/>
    <tableColumn id="6565" xr3:uid="{CF23BAB2-1056-41E5-8619-6EC626F02FEA}" name="Column6531" dataDxfId="9842"/>
    <tableColumn id="6566" xr3:uid="{650B1DB9-9E44-4671-95BF-BC1856FD7839}" name="Column6532" dataDxfId="9841"/>
    <tableColumn id="6567" xr3:uid="{72A01643-3566-41F8-B103-B474F50CF1D3}" name="Column6533" dataDxfId="9840"/>
    <tableColumn id="6568" xr3:uid="{4E7F81E2-EEDC-4BA7-903C-E9949F85339D}" name="Column6534" dataDxfId="9839"/>
    <tableColumn id="6569" xr3:uid="{200DA8A3-5625-435E-A7F5-2D6EB28F1C6C}" name="Column6535" dataDxfId="9838"/>
    <tableColumn id="6570" xr3:uid="{775D9D60-5EFC-4673-8FFD-DD34FC08BFAE}" name="Column6536" dataDxfId="9837"/>
    <tableColumn id="6571" xr3:uid="{14E2AD43-3070-41D4-8590-B6A6416FD6F4}" name="Column6537" dataDxfId="9836"/>
    <tableColumn id="6572" xr3:uid="{E67ADF7F-8CDD-4004-B105-ABECE9D17828}" name="Column6538" dataDxfId="9835"/>
    <tableColumn id="6573" xr3:uid="{75AB70B7-76AA-4836-A34B-812F5703371F}" name="Column6539" dataDxfId="9834"/>
    <tableColumn id="6574" xr3:uid="{7C10A55F-60A0-4750-B0B4-E501509F7247}" name="Column6540" dataDxfId="9833"/>
    <tableColumn id="6575" xr3:uid="{48FFFB3B-6454-4F66-B4A4-82E752F24A6D}" name="Column6541" dataDxfId="9832"/>
    <tableColumn id="6576" xr3:uid="{52D5390A-D829-4C9E-8030-3CB908835811}" name="Column6542" dataDxfId="9831"/>
    <tableColumn id="6577" xr3:uid="{65051BC2-4CC8-4CE5-BA57-5E1FBF82A10A}" name="Column6543" dataDxfId="9830"/>
    <tableColumn id="6578" xr3:uid="{4B9E78A0-383C-4261-8E5B-E9C5AC2AE2BB}" name="Column6544" dataDxfId="9829"/>
    <tableColumn id="6579" xr3:uid="{ACB8765D-ED95-42DE-BC31-573E774AD268}" name="Column6545" dataDxfId="9828"/>
    <tableColumn id="6580" xr3:uid="{7CBCB3D8-F3E3-441B-9CE6-88ED6FD43525}" name="Column6546" dataDxfId="9827"/>
    <tableColumn id="6581" xr3:uid="{1E0E0ED8-9E8E-405E-A481-1612459BF687}" name="Column6547" dataDxfId="9826"/>
    <tableColumn id="6582" xr3:uid="{FF62836C-24B3-4574-A8CE-E72545C37DF5}" name="Column6548" dataDxfId="9825"/>
    <tableColumn id="6583" xr3:uid="{4C8CADAA-B950-4A2F-BF3F-D35B00714691}" name="Column6549" dataDxfId="9824"/>
    <tableColumn id="6584" xr3:uid="{A578C6A1-33B9-4928-B8EC-D2DC4654EDD5}" name="Column6550" dataDxfId="9823"/>
    <tableColumn id="6585" xr3:uid="{C503AC19-9868-4BF3-8559-37B59F7A4CE0}" name="Column6551" dataDxfId="9822"/>
    <tableColumn id="6586" xr3:uid="{3B731644-694A-4DDE-B275-6194D14F523C}" name="Column6552" dataDxfId="9821"/>
    <tableColumn id="6587" xr3:uid="{5AB7874D-AA3C-4FF8-981D-9AA50ACF4F14}" name="Column6553" dataDxfId="9820"/>
    <tableColumn id="6588" xr3:uid="{0C3E00FA-4177-47DD-88F9-0C34B4575BA6}" name="Column6554" dataDxfId="9819"/>
    <tableColumn id="6589" xr3:uid="{07950AF4-C574-4205-A7B9-4338E36062C5}" name="Column6555" dataDxfId="9818"/>
    <tableColumn id="6590" xr3:uid="{1BDA6A5D-1FDB-4D5E-8C7C-F54ABF542D10}" name="Column6556" dataDxfId="9817"/>
    <tableColumn id="6591" xr3:uid="{A03BFE7F-3C84-4936-B429-89BBA1727188}" name="Column6557" dataDxfId="9816"/>
    <tableColumn id="6592" xr3:uid="{6A98BED7-61DD-45F6-8327-53B282D7B859}" name="Column6558" dataDxfId="9815"/>
    <tableColumn id="6593" xr3:uid="{90352D53-9ADB-4184-8235-D27A3CE285C0}" name="Column6559" dataDxfId="9814"/>
    <tableColumn id="6594" xr3:uid="{D7DD486A-03DF-4A92-AF57-902148038C71}" name="Column6560" dataDxfId="9813"/>
    <tableColumn id="6595" xr3:uid="{4B5C6B31-06CD-4976-A7CB-673972490A76}" name="Column6561" dataDxfId="9812"/>
    <tableColumn id="6596" xr3:uid="{68B42200-7A02-4F6F-9424-6C581389BD29}" name="Column6562" dataDxfId="9811"/>
    <tableColumn id="6597" xr3:uid="{5C16AC3B-E2EC-4B19-A940-821A38539063}" name="Column6563" dataDxfId="9810"/>
    <tableColumn id="6598" xr3:uid="{A0AC6016-895F-4C8F-924B-66E1BA68CFA0}" name="Column6564" dataDxfId="9809"/>
    <tableColumn id="6599" xr3:uid="{2C24F57B-7AB6-4F42-B8A6-0F6966E9DBF1}" name="Column6565" dataDxfId="9808"/>
    <tableColumn id="6600" xr3:uid="{00D2BFCA-14D5-43B7-B492-00F1D985D112}" name="Column6566" dataDxfId="9807"/>
    <tableColumn id="6601" xr3:uid="{E8336199-B09A-41E8-8C01-4F28EDACCA58}" name="Column6567" dataDxfId="9806"/>
    <tableColumn id="6602" xr3:uid="{38392B61-2364-4620-94D9-B77841AAFCE7}" name="Column6568" dataDxfId="9805"/>
    <tableColumn id="6603" xr3:uid="{6F84B4B0-2471-4C5E-91AB-6899B8660CBF}" name="Column6569" dataDxfId="9804"/>
    <tableColumn id="6604" xr3:uid="{3F2EEDAC-A981-4864-9322-7A98FFD55587}" name="Column6570" dataDxfId="9803"/>
    <tableColumn id="6605" xr3:uid="{F5D61F22-F6B2-4259-90E2-514345AD772F}" name="Column6571" dataDxfId="9802"/>
    <tableColumn id="6606" xr3:uid="{FEB16169-4D0C-42EC-B6A4-0358FC9FF612}" name="Column6572" dataDxfId="9801"/>
    <tableColumn id="6607" xr3:uid="{C7006B56-444D-48B9-975E-0CB81CC27C1B}" name="Column6573" dataDxfId="9800"/>
    <tableColumn id="6608" xr3:uid="{94CDC137-50BE-4352-89D7-A587CCC12954}" name="Column6574" dataDxfId="9799"/>
    <tableColumn id="6609" xr3:uid="{953549BA-0A2E-45FC-A113-D9FB7111D435}" name="Column6575" dataDxfId="9798"/>
    <tableColumn id="6610" xr3:uid="{A38A8964-05E8-4859-9655-4A0BA3787C21}" name="Column6576" dataDxfId="9797"/>
    <tableColumn id="6611" xr3:uid="{EA4E8A3F-EFD1-4EAC-9576-7AAB5974C8D1}" name="Column6577" dataDxfId="9796"/>
    <tableColumn id="6612" xr3:uid="{8052E36C-835A-4813-8010-11AF6131A314}" name="Column6578" dataDxfId="9795"/>
    <tableColumn id="6613" xr3:uid="{E43EA644-211B-49B1-8706-6594F96E2E39}" name="Column6579" dataDxfId="9794"/>
    <tableColumn id="6614" xr3:uid="{562A9BE0-4098-4642-92A7-8B810044AC3D}" name="Column6580" dataDxfId="9793"/>
    <tableColumn id="6615" xr3:uid="{9D947148-D21E-49AD-84E3-7135DC737630}" name="Column6581" dataDxfId="9792"/>
    <tableColumn id="6616" xr3:uid="{C9FD914D-22ED-43FD-8EF0-27761B2FC8DF}" name="Column6582" dataDxfId="9791"/>
    <tableColumn id="6617" xr3:uid="{D4EAE042-F204-4DE0-A349-A824FC8C20B5}" name="Column6583" dataDxfId="9790"/>
    <tableColumn id="6618" xr3:uid="{0FD673AA-97EB-46F9-9887-CF394FA6D1F8}" name="Column6584" dataDxfId="9789"/>
    <tableColumn id="6619" xr3:uid="{EE026558-67FD-43F9-8C39-975948142309}" name="Column6585" dataDxfId="9788"/>
    <tableColumn id="6620" xr3:uid="{B4309CFA-9D48-4E87-9031-EC1E0E775F55}" name="Column6586" dataDxfId="9787"/>
    <tableColumn id="6621" xr3:uid="{071FC150-98AE-4F83-889D-42460EE9D98C}" name="Column6587" dataDxfId="9786"/>
    <tableColumn id="6622" xr3:uid="{8222C362-2981-4446-88C3-97D4815218D4}" name="Column6588" dataDxfId="9785"/>
    <tableColumn id="6623" xr3:uid="{4B92DDBF-EF95-4CAC-8DA4-E14808FB0319}" name="Column6589" dataDxfId="9784"/>
    <tableColumn id="6624" xr3:uid="{10310718-2268-456D-89C9-D395354BE8A2}" name="Column6590" dataDxfId="9783"/>
    <tableColumn id="6625" xr3:uid="{DE047E7C-D2CF-468E-BFB6-160DAADCE92A}" name="Column6591" dataDxfId="9782"/>
    <tableColumn id="6626" xr3:uid="{2DAC484D-BFFC-41AF-9657-785CEA987292}" name="Column6592" dataDxfId="9781"/>
    <tableColumn id="6627" xr3:uid="{ABA1EDF8-0522-4C64-BC97-A7265FBDFB27}" name="Column6593" dataDxfId="9780"/>
    <tableColumn id="6628" xr3:uid="{8331D893-55DC-4F92-9BA5-87EBE7D208DB}" name="Column6594" dataDxfId="9779"/>
    <tableColumn id="6629" xr3:uid="{3F2F5797-BBF0-4DD5-81E5-F2AF866806F2}" name="Column6595" dataDxfId="9778"/>
    <tableColumn id="6630" xr3:uid="{742A8697-F6C2-4B16-AAFC-9376A820523A}" name="Column6596" dataDxfId="9777"/>
    <tableColumn id="6631" xr3:uid="{3E78A231-2583-4FB8-A292-173B9A691CFF}" name="Column6597" dataDxfId="9776"/>
    <tableColumn id="6632" xr3:uid="{E70778DA-376E-47B2-A448-21635D6AFA6B}" name="Column6598" dataDxfId="9775"/>
    <tableColumn id="6633" xr3:uid="{85147DE9-A766-4D2D-915F-13F4E52C7F4F}" name="Column6599" dataDxfId="9774"/>
    <tableColumn id="6634" xr3:uid="{75F6AADE-2832-4675-8952-E5E8C9B690DD}" name="Column6600" dataDxfId="9773"/>
    <tableColumn id="6635" xr3:uid="{F3A483C0-7491-4C5C-9782-1A5415AB0CC4}" name="Column6601" dataDxfId="9772"/>
    <tableColumn id="6636" xr3:uid="{A4082003-E96A-4CA2-8B81-32EE60B7566E}" name="Column6602" dataDxfId="9771"/>
    <tableColumn id="6637" xr3:uid="{4B0B72FB-3BFE-46E2-89A7-531D00587AE3}" name="Column6603" dataDxfId="9770"/>
    <tableColumn id="6638" xr3:uid="{8DD7DF66-2458-4ABD-9CF5-AE5EC7A82D03}" name="Column6604" dataDxfId="9769"/>
    <tableColumn id="6639" xr3:uid="{316425B2-4680-4FD4-9C9A-2D51F6B646F2}" name="Column6605" dataDxfId="9768"/>
    <tableColumn id="6640" xr3:uid="{F0508EB7-8A3F-4134-B3A7-64C25F1159CA}" name="Column6606" dataDxfId="9767"/>
    <tableColumn id="6641" xr3:uid="{43E715A5-4403-43DB-9C1A-CDB589403CBC}" name="Column6607" dataDxfId="9766"/>
    <tableColumn id="6642" xr3:uid="{F87DA228-91AD-4A97-9A91-6F3A27D591D5}" name="Column6608" dataDxfId="9765"/>
    <tableColumn id="6643" xr3:uid="{9C45DB37-90D0-43DE-AF5E-AD3F69ADA55F}" name="Column6609" dataDxfId="9764"/>
    <tableColumn id="6644" xr3:uid="{90F73993-06A6-4969-8157-E8F78F4E4BC7}" name="Column6610" dataDxfId="9763"/>
    <tableColumn id="6645" xr3:uid="{EF39C4E2-AAD0-4AEB-B1C9-656AAD5FD916}" name="Column6611" dataDxfId="9762"/>
    <tableColumn id="6646" xr3:uid="{DA5431EA-77EF-47E7-8DF3-DE0254A5C37E}" name="Column6612" dataDxfId="9761"/>
    <tableColumn id="6647" xr3:uid="{215C175C-AC0B-4CCA-A3A9-08EB49994449}" name="Column6613" dataDxfId="9760"/>
    <tableColumn id="6648" xr3:uid="{E3B293C1-1B32-4CA7-8292-4D6B533468C9}" name="Column6614" dataDxfId="9759"/>
    <tableColumn id="6649" xr3:uid="{5DC41D62-806C-4FDF-AACF-23012BF65839}" name="Column6615" dataDxfId="9758"/>
    <tableColumn id="6650" xr3:uid="{FAE7D565-0DF1-440F-9884-678139A8D266}" name="Column6616" dataDxfId="9757"/>
    <tableColumn id="6651" xr3:uid="{95A73553-D449-480E-B043-CA05A6158275}" name="Column6617" dataDxfId="9756"/>
    <tableColumn id="6652" xr3:uid="{B7064982-1A82-4683-A4DA-BA3CD5306EBA}" name="Column6618" dataDxfId="9755"/>
    <tableColumn id="6653" xr3:uid="{5334F487-E526-47ED-8EBB-E36E4A258A7E}" name="Column6619" dataDxfId="9754"/>
    <tableColumn id="6654" xr3:uid="{FDEF72B8-8F8F-4FC9-AA63-34233C70C991}" name="Column6620" dataDxfId="9753"/>
    <tableColumn id="6655" xr3:uid="{283C64BA-550E-49B2-BBEF-5C4D8E7A0C63}" name="Column6621" dataDxfId="9752"/>
    <tableColumn id="6656" xr3:uid="{E377D6BC-1A3A-44B6-98DD-A89B03988830}" name="Column6622" dataDxfId="9751"/>
    <tableColumn id="6657" xr3:uid="{7D97D8C7-B309-4B1D-8C84-DB27190B5756}" name="Column6623" dataDxfId="9750"/>
    <tableColumn id="6658" xr3:uid="{12D56876-8AAB-4998-8E49-43076093941F}" name="Column6624" dataDxfId="9749"/>
    <tableColumn id="6659" xr3:uid="{E0A1FD83-0AA3-4F0F-A586-014322953C68}" name="Column6625" dataDxfId="9748"/>
    <tableColumn id="6660" xr3:uid="{A0B30A86-19DE-4CF9-9B55-575A398A0F09}" name="Column6626" dataDxfId="9747"/>
    <tableColumn id="6661" xr3:uid="{357BB016-07C0-4C7D-A6EE-FC1AFD1541D3}" name="Column6627" dataDxfId="9746"/>
    <tableColumn id="6662" xr3:uid="{1D096051-9FD9-4CAF-9526-FB2C728274F5}" name="Column6628" dataDxfId="9745"/>
    <tableColumn id="6663" xr3:uid="{B44E9914-7574-40BB-868A-6A2375ABF65F}" name="Column6629" dataDxfId="9744"/>
    <tableColumn id="6664" xr3:uid="{5E7C2AF8-FA28-44C9-B70B-9B3F7AA91E38}" name="Column6630" dataDxfId="9743"/>
    <tableColumn id="6665" xr3:uid="{FBA85865-58E3-4E84-AE4E-6E95A3AE8771}" name="Column6631" dataDxfId="9742"/>
    <tableColumn id="6666" xr3:uid="{3849F8DF-0F66-45BE-B82A-9DC077834785}" name="Column6632" dataDxfId="9741"/>
    <tableColumn id="6667" xr3:uid="{898954E5-DDC6-4275-A1FA-A6611C76E9E8}" name="Column6633" dataDxfId="9740"/>
    <tableColumn id="6668" xr3:uid="{BF537E64-1BFD-41A3-A4D3-C92C2391BE4E}" name="Column6634" dataDxfId="9739"/>
    <tableColumn id="6669" xr3:uid="{FDE8764C-5605-4B1F-A39A-B5094D43B7C4}" name="Column6635" dataDxfId="9738"/>
    <tableColumn id="6670" xr3:uid="{89F88472-1BA2-48DC-867A-B7BBB1BFAA44}" name="Column6636" dataDxfId="9737"/>
    <tableColumn id="6671" xr3:uid="{7859CCB8-7448-4A2D-93EC-A21F66B06ED2}" name="Column6637" dataDxfId="9736"/>
    <tableColumn id="6672" xr3:uid="{3449CC5D-E99C-4F3F-A997-1816A14358DA}" name="Column6638" dataDxfId="9735"/>
    <tableColumn id="6673" xr3:uid="{44A7D871-9B1C-4CA4-BC2B-354A8CAAB3EB}" name="Column6639" dataDxfId="9734"/>
    <tableColumn id="6674" xr3:uid="{345C3C04-25FC-4B68-B386-92AED76153D1}" name="Column6640" dataDxfId="9733"/>
    <tableColumn id="6675" xr3:uid="{EAC4C27E-2C49-4986-9266-957AE7D2AEBD}" name="Column6641" dataDxfId="9732"/>
    <tableColumn id="6676" xr3:uid="{62900CB4-3949-45F7-8927-E7091A144BBC}" name="Column6642" dataDxfId="9731"/>
    <tableColumn id="6677" xr3:uid="{1FEBE254-BD08-4BF8-9DA4-2E29F6992EAF}" name="Column6643" dataDxfId="9730"/>
    <tableColumn id="6678" xr3:uid="{991877D5-17BF-4879-8FE5-24811F35C2AC}" name="Column6644" dataDxfId="9729"/>
    <tableColumn id="6679" xr3:uid="{F3209758-F069-4265-A966-41919AFDBAA5}" name="Column6645" dataDxfId="9728"/>
    <tableColumn id="6680" xr3:uid="{580B52CD-71F3-4252-99CB-E3FDB7D44BBE}" name="Column6646" dataDxfId="9727"/>
    <tableColumn id="6681" xr3:uid="{A62CF715-9DEF-42F2-A807-0C8EC6ECE57A}" name="Column6647" dataDxfId="9726"/>
    <tableColumn id="6682" xr3:uid="{AB289C74-DF96-4B94-A82E-E694630507C6}" name="Column6648" dataDxfId="9725"/>
    <tableColumn id="6683" xr3:uid="{C10CAEB1-8314-4295-85B5-F48BBD7CF7CF}" name="Column6649" dataDxfId="9724"/>
    <tableColumn id="6684" xr3:uid="{CABD9D12-B79B-4F97-BC9C-4FE83F9E33F1}" name="Column6650" dataDxfId="9723"/>
    <tableColumn id="6685" xr3:uid="{ED6715D7-C22E-4D00-B5E5-ED8D4C9B437A}" name="Column6651" dataDxfId="9722"/>
    <tableColumn id="6686" xr3:uid="{832FAA5F-A2B2-4E6D-AB6E-7B0579EACD35}" name="Column6652" dataDxfId="9721"/>
    <tableColumn id="6687" xr3:uid="{25393D5B-C944-468D-9CD5-099BBF39A4DA}" name="Column6653" dataDxfId="9720"/>
    <tableColumn id="6688" xr3:uid="{4A0896CD-39EF-4B53-918B-DD7A358C7938}" name="Column6654" dataDxfId="9719"/>
    <tableColumn id="6689" xr3:uid="{38F94650-1A42-4C85-B28F-F55255250710}" name="Column6655" dataDxfId="9718"/>
    <tableColumn id="6690" xr3:uid="{06668BD7-C0BD-4E39-B4D7-6634BB8D689B}" name="Column6656" dataDxfId="9717"/>
    <tableColumn id="6691" xr3:uid="{63709988-9992-4BA2-999C-ADFEBB8A8845}" name="Column6657" dataDxfId="9716"/>
    <tableColumn id="6692" xr3:uid="{9C8506B1-B84E-4494-B48B-D763B3B2F22C}" name="Column6658" dataDxfId="9715"/>
    <tableColumn id="6693" xr3:uid="{9D4200CA-45BF-442A-9931-6A6A0D7E20DD}" name="Column6659" dataDxfId="9714"/>
    <tableColumn id="6694" xr3:uid="{807DFAA5-26FE-4F9E-A5A9-094AA79F003B}" name="Column6660" dataDxfId="9713"/>
    <tableColumn id="6695" xr3:uid="{376421C9-A4B7-442B-BFBB-3F167FB65A52}" name="Column6661" dataDxfId="9712"/>
    <tableColumn id="6696" xr3:uid="{73949739-E856-4A3C-BA9C-6B01E54C6B4D}" name="Column6662" dataDxfId="9711"/>
    <tableColumn id="6697" xr3:uid="{C4DC37EF-F9CD-4F35-8A8F-AB80621C7EC9}" name="Column6663" dataDxfId="9710"/>
    <tableColumn id="6698" xr3:uid="{0FD183CF-993D-4B21-B05C-AABCDB6E1209}" name="Column6664" dataDxfId="9709"/>
    <tableColumn id="6699" xr3:uid="{9801DFAE-2EAD-48AA-AFA0-4CE1481A651E}" name="Column6665" dataDxfId="9708"/>
    <tableColumn id="6700" xr3:uid="{D5EC9EDB-51D3-4A12-9D25-04AD46BAF4F8}" name="Column6666" dataDxfId="9707"/>
    <tableColumn id="6701" xr3:uid="{BE0CE51B-CEF9-4635-AE17-A1D517330CE1}" name="Column6667" dataDxfId="9706"/>
    <tableColumn id="6702" xr3:uid="{D1A86CED-5B0E-45A2-BE58-A45B5F68C8EE}" name="Column6668" dataDxfId="9705"/>
    <tableColumn id="6703" xr3:uid="{0CCBF59A-48EC-4265-98B7-5BC1DD050A7E}" name="Column6669" dataDxfId="9704"/>
    <tableColumn id="6704" xr3:uid="{68545E56-E4C1-48B6-ABED-9C23265476A2}" name="Column6670" dataDxfId="9703"/>
    <tableColumn id="6705" xr3:uid="{B1EB5FA0-6EB2-4ABE-BF85-D98C30886F68}" name="Column6671" dataDxfId="9702"/>
    <tableColumn id="6706" xr3:uid="{A21D4774-452C-4FB6-AF85-FF4A3B06F755}" name="Column6672" dataDxfId="9701"/>
    <tableColumn id="6707" xr3:uid="{1D3DCB36-3551-474B-9AE1-B402C3D41CBE}" name="Column6673" dataDxfId="9700"/>
    <tableColumn id="6708" xr3:uid="{6B87D8CE-6AF4-4FA2-81E6-B3EB7522D99D}" name="Column6674" dataDxfId="9699"/>
    <tableColumn id="6709" xr3:uid="{D6DEACD4-6F61-448E-8B4D-45D672D46C3A}" name="Column6675" dataDxfId="9698"/>
    <tableColumn id="6710" xr3:uid="{2066C08D-0323-4707-92B6-FFE600D2C222}" name="Column6676" dataDxfId="9697"/>
    <tableColumn id="6711" xr3:uid="{027AA501-FDBB-4341-8086-210DBA0F7FC7}" name="Column6677" dataDxfId="9696"/>
    <tableColumn id="6712" xr3:uid="{8B33B3C2-BF8E-43D4-A524-E710C7FDBFA8}" name="Column6678" dataDxfId="9695"/>
    <tableColumn id="6713" xr3:uid="{FD715B96-046E-4335-B008-AC838725BB98}" name="Column6679" dataDxfId="9694"/>
    <tableColumn id="6714" xr3:uid="{912E02EE-B5C4-4498-B5B2-460068DF56D8}" name="Column6680" dataDxfId="9693"/>
    <tableColumn id="6715" xr3:uid="{96412619-B3D7-423C-AB86-95894811EDA0}" name="Column6681" dataDxfId="9692"/>
    <tableColumn id="6716" xr3:uid="{88955397-764D-4E7F-A1CB-08AC26CA43FA}" name="Column6682" dataDxfId="9691"/>
    <tableColumn id="6717" xr3:uid="{FEA8547A-8802-4A75-97FF-BC07D0618143}" name="Column6683" dataDxfId="9690"/>
    <tableColumn id="6718" xr3:uid="{0F549330-2016-4761-A172-61A3FA170275}" name="Column6684" dataDxfId="9689"/>
    <tableColumn id="6719" xr3:uid="{F1AAC521-8384-49AF-8B24-7AC9A33E9F61}" name="Column6685" dataDxfId="9688"/>
    <tableColumn id="6720" xr3:uid="{41E52ECC-8972-4A02-9E1C-ABE005E1CD70}" name="Column6686" dataDxfId="9687"/>
    <tableColumn id="6721" xr3:uid="{9C74ED09-88EE-4B15-A030-E56573114F06}" name="Column6687" dataDxfId="9686"/>
    <tableColumn id="6722" xr3:uid="{C6854648-E910-4B4A-AA3E-D40EBA536727}" name="Column6688" dataDxfId="9685"/>
    <tableColumn id="6723" xr3:uid="{76115D60-AB3F-4652-A37F-A142EC48A5EE}" name="Column6689" dataDxfId="9684"/>
    <tableColumn id="6724" xr3:uid="{FD3EECA8-C70A-4113-B9B7-3E6962C55965}" name="Column6690" dataDxfId="9683"/>
    <tableColumn id="6725" xr3:uid="{091B3E3F-9B1D-4D6B-A4FA-20708CC2846D}" name="Column6691" dataDxfId="9682"/>
    <tableColumn id="6726" xr3:uid="{4315482D-9BFB-4512-B242-77F13850999C}" name="Column6692" dataDxfId="9681"/>
    <tableColumn id="6727" xr3:uid="{629D8D44-E3F7-4AAC-9642-1093E667F92C}" name="Column6693" dataDxfId="9680"/>
    <tableColumn id="6728" xr3:uid="{A1D7E06C-0E5C-4D52-992C-BC9601BB2060}" name="Column6694" dataDxfId="9679"/>
    <tableColumn id="6729" xr3:uid="{9523120E-FCBF-44BA-90B9-5B71EA113E2A}" name="Column6695" dataDxfId="9678"/>
    <tableColumn id="6730" xr3:uid="{C3143922-9F12-4852-AE43-9F361F3B37B8}" name="Column6696" dataDxfId="9677"/>
    <tableColumn id="6731" xr3:uid="{893107B2-5A07-4FEA-AE02-DC78174BF0C5}" name="Column6697" dataDxfId="9676"/>
    <tableColumn id="6732" xr3:uid="{0BD8A598-7BDF-4F06-963D-6CE18D6C636E}" name="Column6698" dataDxfId="9675"/>
    <tableColumn id="6733" xr3:uid="{1E5110AC-E3B4-4EC1-8243-D332AB74D8AF}" name="Column6699" dataDxfId="9674"/>
    <tableColumn id="6734" xr3:uid="{5721F704-E76A-4F5A-8B85-5F48939340AD}" name="Column6700" dataDxfId="9673"/>
    <tableColumn id="6735" xr3:uid="{86AF6AB9-4FC1-4BC4-91D0-92F272F32D23}" name="Column6701" dataDxfId="9672"/>
    <tableColumn id="6736" xr3:uid="{2826C769-7E2A-42D2-A5ED-7533DBEE8AD6}" name="Column6702" dataDxfId="9671"/>
    <tableColumn id="6737" xr3:uid="{2365DCC5-E155-430A-BC99-9E4BB8141E81}" name="Column6703" dataDxfId="9670"/>
    <tableColumn id="6738" xr3:uid="{7ABB76BB-5E05-4FD6-A56F-20A742F36B02}" name="Column6704" dataDxfId="9669"/>
    <tableColumn id="6739" xr3:uid="{BDEC1468-57F5-469C-8380-AAF03F761EE7}" name="Column6705" dataDxfId="9668"/>
    <tableColumn id="6740" xr3:uid="{755CA2F2-AB5C-41AB-8939-629F524B8B02}" name="Column6706" dataDxfId="9667"/>
    <tableColumn id="6741" xr3:uid="{AF65FAC0-1273-4E00-8908-3882F78AB898}" name="Column6707" dataDxfId="9666"/>
    <tableColumn id="6742" xr3:uid="{D50E04E0-7DD5-4365-B3C6-077421BA3FBC}" name="Column6708" dataDxfId="9665"/>
    <tableColumn id="6743" xr3:uid="{87BB5E21-DA43-4264-8FC2-CE4BE9471B7F}" name="Column6709" dataDxfId="9664"/>
    <tableColumn id="6744" xr3:uid="{947AC6BA-6773-4711-A5AE-668A9D6A9319}" name="Column6710" dataDxfId="9663"/>
    <tableColumn id="6745" xr3:uid="{A18B4F0C-DA3D-4CE0-BFD9-4A69327C3B29}" name="Column6711" dataDxfId="9662"/>
    <tableColumn id="6746" xr3:uid="{620541F1-86C9-40E5-A822-24620C0D45F8}" name="Column6712" dataDxfId="9661"/>
    <tableColumn id="6747" xr3:uid="{D231E58F-BB4B-4F41-893C-589827B0BA96}" name="Column6713" dataDxfId="9660"/>
    <tableColumn id="6748" xr3:uid="{BDDD9746-882B-4393-88FA-0C0E1EE1BB83}" name="Column6714" dataDxfId="9659"/>
    <tableColumn id="6749" xr3:uid="{95BD074A-375D-4FC7-A223-F4F5BDB209CE}" name="Column6715" dataDxfId="9658"/>
    <tableColumn id="6750" xr3:uid="{38AD024C-289E-400D-8BA6-3CD30FB20F7F}" name="Column6716" dataDxfId="9657"/>
    <tableColumn id="6751" xr3:uid="{37F799DD-BB3C-4456-ADDD-4D6A3B48E3ED}" name="Column6717" dataDxfId="9656"/>
    <tableColumn id="6752" xr3:uid="{ABB6CB0A-3EA6-479B-BB01-58B4654D51D9}" name="Column6718" dataDxfId="9655"/>
    <tableColumn id="6753" xr3:uid="{5134EC1C-20BE-4817-B70D-9CF75739F383}" name="Column6719" dataDxfId="9654"/>
    <tableColumn id="6754" xr3:uid="{27AA89E6-C743-4F69-B14E-93DC2A0C7E08}" name="Column6720" dataDxfId="9653"/>
    <tableColumn id="6755" xr3:uid="{C2221CEB-625A-42F2-85E9-96EBA3726B8C}" name="Column6721" dataDxfId="9652"/>
    <tableColumn id="6756" xr3:uid="{90E3EBE7-48A9-448D-99D7-458654596A53}" name="Column6722" dataDxfId="9651"/>
    <tableColumn id="6757" xr3:uid="{0ADA6769-10C2-41EF-BD08-C367CE1DA876}" name="Column6723" dataDxfId="9650"/>
    <tableColumn id="6758" xr3:uid="{2DBA0FC5-EEE9-4C59-8B16-0596C184C081}" name="Column6724" dataDxfId="9649"/>
    <tableColumn id="6759" xr3:uid="{9DF1BDE8-A052-425D-B832-D5050462FA2C}" name="Column6725" dataDxfId="9648"/>
    <tableColumn id="6760" xr3:uid="{E61A7A10-2A2A-46E5-9217-7672B67A99D6}" name="Column6726" dataDxfId="9647"/>
    <tableColumn id="6761" xr3:uid="{EB9EB33F-8654-4FC2-88D8-208217CB4597}" name="Column6727" dataDxfId="9646"/>
    <tableColumn id="6762" xr3:uid="{DA390B00-3A57-4D5B-9D23-E6F1B339624B}" name="Column6728" dataDxfId="9645"/>
    <tableColumn id="6763" xr3:uid="{857EA4F8-10C1-4BE4-88E5-19341E574AA2}" name="Column6729" dataDxfId="9644"/>
    <tableColumn id="6764" xr3:uid="{44E1E478-488B-49B3-A2C0-68D184C94380}" name="Column6730" dataDxfId="9643"/>
    <tableColumn id="6765" xr3:uid="{2E4FECB2-A315-40B3-8657-B79403F3EDC3}" name="Column6731" dataDxfId="9642"/>
    <tableColumn id="6766" xr3:uid="{42A56ACA-AEF3-4690-B1D8-57C824646460}" name="Column6732" dataDxfId="9641"/>
    <tableColumn id="6767" xr3:uid="{C5F2F83D-B466-4A8F-AECF-31516386B7F6}" name="Column6733" dataDxfId="9640"/>
    <tableColumn id="6768" xr3:uid="{7E2247A6-2238-4174-9887-78B612499D15}" name="Column6734" dataDxfId="9639"/>
    <tableColumn id="6769" xr3:uid="{D836E3E1-9AAE-4503-A75F-1FCA5F1A8BED}" name="Column6735" dataDxfId="9638"/>
    <tableColumn id="6770" xr3:uid="{2E5D45ED-ADD8-4072-871E-B2692B3DDAFA}" name="Column6736" dataDxfId="9637"/>
    <tableColumn id="6771" xr3:uid="{37AE4103-C7B2-4A4E-816C-C11102F66D55}" name="Column6737" dataDxfId="9636"/>
    <tableColumn id="6772" xr3:uid="{2570E937-2134-4A9F-8F26-623B34E153A1}" name="Column6738" dataDxfId="9635"/>
    <tableColumn id="6773" xr3:uid="{F3FC7E60-3B5F-4872-9C59-5DC10D955A44}" name="Column6739" dataDxfId="9634"/>
    <tableColumn id="6774" xr3:uid="{E1E14DCC-BC57-44D5-B959-B91DA1F6D33A}" name="Column6740" dataDxfId="9633"/>
    <tableColumn id="6775" xr3:uid="{E0843E23-CCF2-4070-8FC0-1ADB4983B757}" name="Column6741" dataDxfId="9632"/>
    <tableColumn id="6776" xr3:uid="{801FF2F4-6195-413C-AAEC-47C25C9B460C}" name="Column6742" dataDxfId="9631"/>
    <tableColumn id="6777" xr3:uid="{9534C3F8-8235-427C-B86C-E9B567EBE64E}" name="Column6743" dataDxfId="9630"/>
    <tableColumn id="6778" xr3:uid="{40FD3EB3-90C4-450A-AEE1-1EBBF4622A74}" name="Column6744" dataDxfId="9629"/>
    <tableColumn id="6779" xr3:uid="{F78EB317-16EF-441C-83B4-2FF700C85B1D}" name="Column6745" dataDxfId="9628"/>
    <tableColumn id="6780" xr3:uid="{81576B96-CBE9-4C3B-821D-D9281554E633}" name="Column6746" dataDxfId="9627"/>
    <tableColumn id="6781" xr3:uid="{606948E4-879C-48D1-A038-016D60FE87FD}" name="Column6747" dataDxfId="9626"/>
    <tableColumn id="6782" xr3:uid="{AD309EFB-186A-4321-8C79-91F02B82F6C1}" name="Column6748" dataDxfId="9625"/>
    <tableColumn id="6783" xr3:uid="{DACE2FAB-190D-488C-9E63-87F0FDBBF77D}" name="Column6749" dataDxfId="9624"/>
    <tableColumn id="6784" xr3:uid="{4D34188D-568A-453A-B774-93C9312E3C15}" name="Column6750" dataDxfId="9623"/>
    <tableColumn id="6785" xr3:uid="{9D9263D0-8C0C-4E7D-ABAB-810CDBE1485D}" name="Column6751" dataDxfId="9622"/>
    <tableColumn id="6786" xr3:uid="{5D677842-E684-48C9-9FBA-9D7B8E12ABD3}" name="Column6752" dataDxfId="9621"/>
    <tableColumn id="6787" xr3:uid="{F1DDBDEE-AE28-4084-873B-2179F7F69F76}" name="Column6753" dataDxfId="9620"/>
    <tableColumn id="6788" xr3:uid="{7E779A01-3E34-4F72-B68E-364FF76B3434}" name="Column6754" dataDxfId="9619"/>
    <tableColumn id="6789" xr3:uid="{DA61148A-DE59-4F00-9FF6-12A18D900EC1}" name="Column6755" dataDxfId="9618"/>
    <tableColumn id="6790" xr3:uid="{55299793-1BEB-420F-889D-03C2D8BC84EB}" name="Column6756" dataDxfId="9617"/>
    <tableColumn id="6791" xr3:uid="{2077C785-E2EA-4444-9151-85EE278F106D}" name="Column6757" dataDxfId="9616"/>
    <tableColumn id="6792" xr3:uid="{CE72BC1E-6A24-4610-920A-EE4CE333559E}" name="Column6758" dataDxfId="9615"/>
    <tableColumn id="6793" xr3:uid="{D59376BE-C348-4F51-B21E-B4086116C9CB}" name="Column6759" dataDxfId="9614"/>
    <tableColumn id="6794" xr3:uid="{E92655E3-C9FC-44BD-AD8D-8F56A158A16C}" name="Column6760" dataDxfId="9613"/>
    <tableColumn id="6795" xr3:uid="{BC835FD4-9D3F-42C1-858A-152CBBF80645}" name="Column6761" dataDxfId="9612"/>
    <tableColumn id="6796" xr3:uid="{7C4B4700-4B20-440D-A794-A71D08B907D1}" name="Column6762" dataDxfId="9611"/>
    <tableColumn id="6797" xr3:uid="{A08665B2-5247-4FB2-952A-E7DF2DD51503}" name="Column6763" dataDxfId="9610"/>
    <tableColumn id="6798" xr3:uid="{76970F80-FF53-44F0-B772-CE30CC168EC1}" name="Column6764" dataDxfId="9609"/>
    <tableColumn id="6799" xr3:uid="{0F7FB735-4A70-4965-9367-F07F355841B1}" name="Column6765" dataDxfId="9608"/>
    <tableColumn id="6800" xr3:uid="{BD910F61-EC72-47C3-94B0-86C5E6A77E17}" name="Column6766" dataDxfId="9607"/>
    <tableColumn id="6801" xr3:uid="{4E1AF879-6AAF-4744-BD77-D3F113F7EBFB}" name="Column6767" dataDxfId="9606"/>
    <tableColumn id="6802" xr3:uid="{6E237D97-7196-4C8E-8998-16A8981B8CA1}" name="Column6768" dataDxfId="9605"/>
    <tableColumn id="6803" xr3:uid="{60E9FCFC-A542-4A24-9D93-A0EB0BCF4A51}" name="Column6769" dataDxfId="9604"/>
    <tableColumn id="6804" xr3:uid="{E3F44261-5726-42B4-8A73-706E47F44F0E}" name="Column6770" dataDxfId="9603"/>
    <tableColumn id="6805" xr3:uid="{7D50389F-FA83-4D56-BA3A-215577B2F9F5}" name="Column6771" dataDxfId="9602"/>
    <tableColumn id="6806" xr3:uid="{31C3B11D-C1F8-4592-B8C9-ABF4180F3CEB}" name="Column6772" dataDxfId="9601"/>
    <tableColumn id="6807" xr3:uid="{88A458C0-9053-4FB3-BF3E-A303461B6B86}" name="Column6773" dataDxfId="9600"/>
    <tableColumn id="6808" xr3:uid="{BC80DDE9-4B83-4347-89A2-FD1FAB215E81}" name="Column6774" dataDxfId="9599"/>
    <tableColumn id="6809" xr3:uid="{C4186DD0-D4CC-4F7E-8937-2FF07C998BB5}" name="Column6775" dataDxfId="9598"/>
    <tableColumn id="6810" xr3:uid="{DE5021CE-6200-4EED-AAA7-1F671190A5E2}" name="Column6776" dataDxfId="9597"/>
    <tableColumn id="6811" xr3:uid="{B719F210-1E56-44F0-91FC-65BAE309077E}" name="Column6777" dataDxfId="9596"/>
    <tableColumn id="6812" xr3:uid="{9E94A342-1AC7-467B-8F9A-46B23E9A9DA7}" name="Column6778" dataDxfId="9595"/>
    <tableColumn id="6813" xr3:uid="{B3301E72-916D-4D24-8F5C-5224BDD406BC}" name="Column6779" dataDxfId="9594"/>
    <tableColumn id="6814" xr3:uid="{74DE5E90-234F-4CD9-96A6-6E5AAAF04204}" name="Column6780" dataDxfId="9593"/>
    <tableColumn id="6815" xr3:uid="{19543016-619F-41C1-B58F-CD68ED03F076}" name="Column6781" dataDxfId="9592"/>
    <tableColumn id="6816" xr3:uid="{C6DEB6F6-B7FA-4A5E-A2EB-DE1A476FF97C}" name="Column6782" dataDxfId="9591"/>
    <tableColumn id="6817" xr3:uid="{E90CEE4E-2B21-4E99-8DD7-29105B472948}" name="Column6783" dataDxfId="9590"/>
    <tableColumn id="6818" xr3:uid="{E2DF7978-7E4B-45A8-8872-53B57D0F60D1}" name="Column6784" dataDxfId="9589"/>
    <tableColumn id="6819" xr3:uid="{0751AE28-B683-4965-8E51-2F0580121832}" name="Column6785" dataDxfId="9588"/>
    <tableColumn id="6820" xr3:uid="{3BB2C764-457F-4B8F-8DEF-64A1E0E01268}" name="Column6786" dataDxfId="9587"/>
    <tableColumn id="6821" xr3:uid="{35FFEFBA-7B06-4D20-B9C6-E27418B555B4}" name="Column6787" dataDxfId="9586"/>
    <tableColumn id="6822" xr3:uid="{1A2E9E40-184F-430F-B62F-96FC372ABE7F}" name="Column6788" dataDxfId="9585"/>
    <tableColumn id="6823" xr3:uid="{36EEAD96-C1B9-4D1A-9349-6FE95AF25F2E}" name="Column6789" dataDxfId="9584"/>
    <tableColumn id="6824" xr3:uid="{8B7F5F51-5820-4943-A8A7-F3E25AE37D4F}" name="Column6790" dataDxfId="9583"/>
    <tableColumn id="6825" xr3:uid="{7AD622D7-8CCC-49C0-BC0B-BCBE87F9F8DE}" name="Column6791" dataDxfId="9582"/>
    <tableColumn id="6826" xr3:uid="{489F45C8-B8F6-4BB1-8581-15C3192C8814}" name="Column6792" dataDxfId="9581"/>
    <tableColumn id="6827" xr3:uid="{2B6616A0-2469-4910-95C8-47CC55473A5E}" name="Column6793" dataDxfId="9580"/>
    <tableColumn id="6828" xr3:uid="{650911E3-C18E-44D5-8089-D4B4C0F063B4}" name="Column6794" dataDxfId="9579"/>
    <tableColumn id="6829" xr3:uid="{06906C9C-48C3-4B1A-9B40-8E57B985E0F3}" name="Column6795" dataDxfId="9578"/>
    <tableColumn id="6830" xr3:uid="{1B9944A0-0A81-46E5-A739-810929065B85}" name="Column6796" dataDxfId="9577"/>
    <tableColumn id="6831" xr3:uid="{B860C658-523E-4D2C-A3BA-0AD47B4E1114}" name="Column6797" dataDxfId="9576"/>
    <tableColumn id="6832" xr3:uid="{953738AE-9A47-4EDB-919A-40F0B7242ED4}" name="Column6798" dataDxfId="9575"/>
    <tableColumn id="6833" xr3:uid="{7F96AB39-F2B3-4454-BB1B-C680F83AB05E}" name="Column6799" dataDxfId="9574"/>
    <tableColumn id="6834" xr3:uid="{9FC062EF-074F-424F-8424-D4660691553C}" name="Column6800" dataDxfId="9573"/>
    <tableColumn id="6835" xr3:uid="{FC220B4B-D290-4DAF-A6D5-B9EA86CD2928}" name="Column6801" dataDxfId="9572"/>
    <tableColumn id="6836" xr3:uid="{7F5F9E77-A801-4C46-9609-866794B54A28}" name="Column6802" dataDxfId="9571"/>
    <tableColumn id="6837" xr3:uid="{C5FB9EE4-4FF4-4862-9A1F-A1B336DF286A}" name="Column6803" dataDxfId="9570"/>
    <tableColumn id="6838" xr3:uid="{EE288C1B-C1BC-4E64-BAB0-FD7A5CE1748E}" name="Column6804" dataDxfId="9569"/>
    <tableColumn id="6839" xr3:uid="{31F5BF7C-E0D4-45E5-8C4B-E570F60AC161}" name="Column6805" dataDxfId="9568"/>
    <tableColumn id="6840" xr3:uid="{88B95C0F-FE60-445C-9B7C-BB43DBE583C0}" name="Column6806" dataDxfId="9567"/>
    <tableColumn id="6841" xr3:uid="{B9EA2337-872B-4C46-B649-006C3961A405}" name="Column6807" dataDxfId="9566"/>
    <tableColumn id="6842" xr3:uid="{48C5B125-02CF-4EBB-B969-00AD22E11D15}" name="Column6808" dataDxfId="9565"/>
    <tableColumn id="6843" xr3:uid="{356C8141-3EA5-4B84-9DCD-3DCF8D2E6904}" name="Column6809" dataDxfId="9564"/>
    <tableColumn id="6844" xr3:uid="{3EB605A2-EE9A-4A59-A5BA-C3410A76F1F2}" name="Column6810" dataDxfId="9563"/>
    <tableColumn id="6845" xr3:uid="{97AE4C0F-7DAD-4CD1-90B9-6D8F694BDAEA}" name="Column6811" dataDxfId="9562"/>
    <tableColumn id="6846" xr3:uid="{B16E3A3C-1645-44AC-A1AC-660E1D3C2C38}" name="Column6812" dataDxfId="9561"/>
    <tableColumn id="6847" xr3:uid="{C6559F39-C524-41CF-AF46-411552E43468}" name="Column6813" dataDxfId="9560"/>
    <tableColumn id="6848" xr3:uid="{1AD44923-120D-4EB6-8877-E0DFB08D72E1}" name="Column6814" dataDxfId="9559"/>
    <tableColumn id="6849" xr3:uid="{829E0984-328B-4F82-ACA8-B083C6D8B3BC}" name="Column6815" dataDxfId="9558"/>
    <tableColumn id="6850" xr3:uid="{C79ABAB9-610A-4595-A027-3C673E602B14}" name="Column6816" dataDxfId="9557"/>
    <tableColumn id="6851" xr3:uid="{0F5D4DC1-608C-420F-B6F3-B9674A268444}" name="Column6817" dataDxfId="9556"/>
    <tableColumn id="6852" xr3:uid="{D90F3484-13B8-42A2-92A0-7A2CED24F14B}" name="Column6818" dataDxfId="9555"/>
    <tableColumn id="6853" xr3:uid="{8B17826E-89CF-4078-92B8-E775500B6EAE}" name="Column6819" dataDxfId="9554"/>
    <tableColumn id="6854" xr3:uid="{5CA31652-A4FE-4888-887D-1D7AEFDB9C11}" name="Column6820" dataDxfId="9553"/>
    <tableColumn id="6855" xr3:uid="{38A6289B-68C5-4299-A585-D246AB14ADCB}" name="Column6821" dataDxfId="9552"/>
    <tableColumn id="6856" xr3:uid="{466CEE3C-9221-40DB-BC60-9525A9701061}" name="Column6822" dataDxfId="9551"/>
    <tableColumn id="6857" xr3:uid="{8306D6FD-81D9-4466-92DB-AABA1D4E360F}" name="Column6823" dataDxfId="9550"/>
    <tableColumn id="6858" xr3:uid="{7BB19FC4-6B1D-4D3B-83CD-8E5B6B262E28}" name="Column6824" dataDxfId="9549"/>
    <tableColumn id="6859" xr3:uid="{1F776E52-616D-4713-9C35-54708F5D6751}" name="Column6825" dataDxfId="9548"/>
    <tableColumn id="6860" xr3:uid="{F66BD329-4960-4920-AA67-574AA7227BBF}" name="Column6826" dataDxfId="9547"/>
    <tableColumn id="6861" xr3:uid="{867F6881-83D0-442F-B160-66179D4416B9}" name="Column6827" dataDxfId="9546"/>
    <tableColumn id="6862" xr3:uid="{A84B54A1-03AD-45CC-A2F0-2A5D479ED6AB}" name="Column6828" dataDxfId="9545"/>
    <tableColumn id="6863" xr3:uid="{6D107A88-0FB3-4DDF-BEE8-3607096BC280}" name="Column6829" dataDxfId="9544"/>
    <tableColumn id="6864" xr3:uid="{71702BEC-D930-49C2-B815-20724808A3AC}" name="Column6830" dataDxfId="9543"/>
    <tableColumn id="6865" xr3:uid="{9D7F880A-C22D-4D57-990C-8224507D431A}" name="Column6831" dataDxfId="9542"/>
    <tableColumn id="6866" xr3:uid="{8B14A2D0-0C84-4E22-B66E-FA68BA13504A}" name="Column6832" dataDxfId="9541"/>
    <tableColumn id="6867" xr3:uid="{ACCF1CA0-B56D-43EE-ACCA-469921953FF4}" name="Column6833" dataDxfId="9540"/>
    <tableColumn id="6868" xr3:uid="{DEAF8DFF-5BC6-4936-8455-53F761639F83}" name="Column6834" dataDxfId="9539"/>
    <tableColumn id="6869" xr3:uid="{A32DF070-210E-474F-961F-9C73DC451BA9}" name="Column6835" dataDxfId="9538"/>
    <tableColumn id="6870" xr3:uid="{3B56BAE5-534A-4F4D-B9B0-36C22F7D8E46}" name="Column6836" dataDxfId="9537"/>
    <tableColumn id="6871" xr3:uid="{473891C6-DB7D-4D08-8C83-43727669A2B9}" name="Column6837" dataDxfId="9536"/>
    <tableColumn id="6872" xr3:uid="{8A3D5B41-DA8D-4D4F-BF9E-89FE3320C0BA}" name="Column6838" dataDxfId="9535"/>
    <tableColumn id="6873" xr3:uid="{91F67422-4EE0-465B-8467-7CF3837A857A}" name="Column6839" dataDxfId="9534"/>
    <tableColumn id="6874" xr3:uid="{543C6A19-39B3-4210-8626-90B0C6C539A0}" name="Column6840" dataDxfId="9533"/>
    <tableColumn id="6875" xr3:uid="{BDB13BA1-0306-4FDB-BD62-438C31640F11}" name="Column6841" dataDxfId="9532"/>
    <tableColumn id="6876" xr3:uid="{1664AA8C-F1E9-4125-B5CF-7D8957B34FE5}" name="Column6842" dataDxfId="9531"/>
    <tableColumn id="6877" xr3:uid="{D0E0B20B-FCB4-4949-B921-B534020C10D2}" name="Column6843" dataDxfId="9530"/>
    <tableColumn id="6878" xr3:uid="{B795824C-D8BF-40A1-8093-CF9997BA4DED}" name="Column6844" dataDxfId="9529"/>
    <tableColumn id="6879" xr3:uid="{EE3B1BFB-E857-479C-AA3C-530AD3724EDF}" name="Column6845" dataDxfId="9528"/>
    <tableColumn id="6880" xr3:uid="{8A4562BD-5BBC-4C50-93C7-857F4A565081}" name="Column6846" dataDxfId="9527"/>
    <tableColumn id="6881" xr3:uid="{B5AC4A89-5A10-4765-8360-64C4A8867268}" name="Column6847" dataDxfId="9526"/>
    <tableColumn id="6882" xr3:uid="{BFCB8C7F-D3A7-4F86-9998-D57A940AE664}" name="Column6848" dataDxfId="9525"/>
    <tableColumn id="6883" xr3:uid="{B699874E-67AE-4E8E-AEE3-84255F954FC1}" name="Column6849" dataDxfId="9524"/>
    <tableColumn id="6884" xr3:uid="{7962C2CD-2BA1-44D1-9742-26533498C424}" name="Column6850" dataDxfId="9523"/>
    <tableColumn id="6885" xr3:uid="{2C78EE87-1A4C-4D43-B9B4-57B899366FA7}" name="Column6851" dataDxfId="9522"/>
    <tableColumn id="6886" xr3:uid="{048724AF-F7AD-49E9-9A2B-7559181E82F2}" name="Column6852" dataDxfId="9521"/>
    <tableColumn id="6887" xr3:uid="{59D8A0E1-D7DA-4915-BA81-42FF987D7B02}" name="Column6853" dataDxfId="9520"/>
    <tableColumn id="6888" xr3:uid="{C3EAE78E-E8C9-428A-935F-6194C2E91698}" name="Column6854" dataDxfId="9519"/>
    <tableColumn id="6889" xr3:uid="{046B9320-D1FA-4337-AEBB-7FC6FC2C35CF}" name="Column6855" dataDxfId="9518"/>
    <tableColumn id="6890" xr3:uid="{5C4518B7-AFA3-4F0E-93C7-9B2578A97820}" name="Column6856" dataDxfId="9517"/>
    <tableColumn id="6891" xr3:uid="{CD7FFC8B-736A-49C6-843F-A85794FEB014}" name="Column6857" dataDxfId="9516"/>
    <tableColumn id="6892" xr3:uid="{AC2C2FFF-2070-4F54-882A-E17F2ECF1436}" name="Column6858" dataDxfId="9515"/>
    <tableColumn id="6893" xr3:uid="{1F87D085-874E-4BB1-A588-4FB4290864A5}" name="Column6859" dataDxfId="9514"/>
    <tableColumn id="6894" xr3:uid="{6D68B5A9-EE87-49FA-AEA2-5B6D3FE3646C}" name="Column6860" dataDxfId="9513"/>
    <tableColumn id="6895" xr3:uid="{FFE9C501-FE06-48D2-8E4D-334B427867B1}" name="Column6861" dataDxfId="9512"/>
    <tableColumn id="6896" xr3:uid="{BF14DB11-2DD9-43C6-8C21-4729CFA34A5E}" name="Column6862" dataDxfId="9511"/>
    <tableColumn id="6897" xr3:uid="{C3897B50-71F7-43D3-B326-09BB7228AE59}" name="Column6863" dataDxfId="9510"/>
    <tableColumn id="6898" xr3:uid="{503BE962-7638-4A74-91F5-F404E552A78A}" name="Column6864" dataDxfId="9509"/>
    <tableColumn id="6899" xr3:uid="{F7F254D8-5E0C-41EC-A13E-249FF024F5CD}" name="Column6865" dataDxfId="9508"/>
    <tableColumn id="6900" xr3:uid="{7357ECC2-039B-448C-9323-406C7E3E2E5D}" name="Column6866" dataDxfId="9507"/>
    <tableColumn id="6901" xr3:uid="{D0D3E05C-55CD-4A10-87AE-82E0F7E13C90}" name="Column6867" dataDxfId="9506"/>
    <tableColumn id="6902" xr3:uid="{B5EE86EE-4F8F-4237-B750-0B1BFEC512E6}" name="Column6868" dataDxfId="9505"/>
    <tableColumn id="6903" xr3:uid="{4CE8FE73-F5F8-449A-9D04-573FFC3A9216}" name="Column6869" dataDxfId="9504"/>
    <tableColumn id="6904" xr3:uid="{398AD151-F409-47CC-9906-A344D8A161EE}" name="Column6870" dataDxfId="9503"/>
    <tableColumn id="6905" xr3:uid="{65531C0D-F451-4011-9F63-CF9F734C1E56}" name="Column6871" dataDxfId="9502"/>
    <tableColumn id="6906" xr3:uid="{BDA2D9B0-9AEB-4CB1-A979-16385EBD8824}" name="Column6872" dataDxfId="9501"/>
    <tableColumn id="6907" xr3:uid="{BF487307-EA75-4CF1-9843-7102DFD10AC6}" name="Column6873" dataDxfId="9500"/>
    <tableColumn id="6908" xr3:uid="{0785AC85-0409-453F-A281-4B8D83CB4913}" name="Column6874" dataDxfId="9499"/>
    <tableColumn id="6909" xr3:uid="{895D5ACF-0B29-41A9-A7E9-4502C6B1CB89}" name="Column6875" dataDxfId="9498"/>
    <tableColumn id="6910" xr3:uid="{53C5DCDC-A719-4F10-867C-9313DD767534}" name="Column6876" dataDxfId="9497"/>
    <tableColumn id="6911" xr3:uid="{3EBBC4AC-9828-4D0B-8CA4-6B0C8F2425FD}" name="Column6877" dataDxfId="9496"/>
    <tableColumn id="6912" xr3:uid="{62307083-9DA9-4843-B03C-240A313208FE}" name="Column6878" dataDxfId="9495"/>
    <tableColumn id="6913" xr3:uid="{F1627464-6B91-44E6-AC3A-6CC984DF0BCA}" name="Column6879" dataDxfId="9494"/>
    <tableColumn id="6914" xr3:uid="{BC871B12-96DA-496B-B84C-6843952B33FE}" name="Column6880" dataDxfId="9493"/>
    <tableColumn id="6915" xr3:uid="{AA582748-BC14-4B9E-A460-5B96903FC7C6}" name="Column6881" dataDxfId="9492"/>
    <tableColumn id="6916" xr3:uid="{561DEC81-489B-404C-9AAC-EE648A31C32E}" name="Column6882" dataDxfId="9491"/>
    <tableColumn id="6917" xr3:uid="{D32AEB54-762D-46F0-9BAB-8FF4D02B3F17}" name="Column6883" dataDxfId="9490"/>
    <tableColumn id="6918" xr3:uid="{07E8223F-CA58-4293-A78D-5CB43B520A4B}" name="Column6884" dataDxfId="9489"/>
    <tableColumn id="6919" xr3:uid="{A089B2BF-2613-4489-91C9-8DC88649A3F6}" name="Column6885" dataDxfId="9488"/>
    <tableColumn id="6920" xr3:uid="{DAB2E208-36BA-409D-B5FD-F044900308D4}" name="Column6886" dataDxfId="9487"/>
    <tableColumn id="6921" xr3:uid="{A7A03ADF-A3BF-4D5E-9DF8-0D5A09878780}" name="Column6887" dataDxfId="9486"/>
    <tableColumn id="6922" xr3:uid="{9A45CED5-D963-44DD-8276-96C5C3879D41}" name="Column6888" dataDxfId="9485"/>
    <tableColumn id="6923" xr3:uid="{07E23FC6-9994-4821-BC31-64CA7CFEDBC8}" name="Column6889" dataDxfId="9484"/>
    <tableColumn id="6924" xr3:uid="{94A46573-85A4-4D11-96DA-014BEF4AE337}" name="Column6890" dataDxfId="9483"/>
    <tableColumn id="6925" xr3:uid="{230AE815-7EE4-43AF-B315-359BC417875A}" name="Column6891" dataDxfId="9482"/>
    <tableColumn id="6926" xr3:uid="{DB0EA0C1-DDA0-4F2E-AAFB-2F7202929166}" name="Column6892" dataDxfId="9481"/>
    <tableColumn id="6927" xr3:uid="{BCFB4744-DB30-44FA-9E12-20B2CDDE7380}" name="Column6893" dataDxfId="9480"/>
    <tableColumn id="6928" xr3:uid="{6F0074CD-0CF0-45CE-9E90-5D154A4FDCB4}" name="Column6894" dataDxfId="9479"/>
    <tableColumn id="6929" xr3:uid="{BFCFCA1A-83EC-4027-BCFC-6018AC2A373B}" name="Column6895" dataDxfId="9478"/>
    <tableColumn id="6930" xr3:uid="{49F9D5D5-7FEB-412B-85C4-65568D2F973B}" name="Column6896" dataDxfId="9477"/>
    <tableColumn id="6931" xr3:uid="{5EAC6D20-3055-4680-880F-3BE4EBA02F21}" name="Column6897" dataDxfId="9476"/>
    <tableColumn id="6932" xr3:uid="{A265346F-E5FB-412C-BDDF-DE21CD831686}" name="Column6898" dataDxfId="9475"/>
    <tableColumn id="6933" xr3:uid="{A62EDD00-A0AE-4181-A073-69BB2A7CBA75}" name="Column6899" dataDxfId="9474"/>
    <tableColumn id="6934" xr3:uid="{60775C6A-3533-439B-B579-D4D142317D45}" name="Column6900" dataDxfId="9473"/>
    <tableColumn id="6935" xr3:uid="{81DAE8D6-FFF5-4A1D-BB82-F3A1531CE76E}" name="Column6901" dataDxfId="9472"/>
    <tableColumn id="6936" xr3:uid="{19C08C38-EC3E-4822-90A3-4589B1FE69FF}" name="Column6902" dataDxfId="9471"/>
    <tableColumn id="6937" xr3:uid="{1CB5DBCA-D268-449E-9D06-72EDCDF97029}" name="Column6903" dataDxfId="9470"/>
    <tableColumn id="6938" xr3:uid="{F2072390-188F-4290-938E-026B33AE47F4}" name="Column6904" dataDxfId="9469"/>
    <tableColumn id="6939" xr3:uid="{8EDFBFAB-836B-46A1-8D68-B64F24C09DF4}" name="Column6905" dataDxfId="9468"/>
    <tableColumn id="6940" xr3:uid="{19BD4036-E054-41BE-B9E2-7C221A8602ED}" name="Column6906" dataDxfId="9467"/>
    <tableColumn id="6941" xr3:uid="{66558CAD-15EF-445D-811A-32EEB362B921}" name="Column6907" dataDxfId="9466"/>
    <tableColumn id="6942" xr3:uid="{1DEF4CC8-F7F4-4869-AB33-6C2045903FE5}" name="Column6908" dataDxfId="9465"/>
    <tableColumn id="6943" xr3:uid="{25E367BC-9CB0-4CFA-82F5-195F3868D2AE}" name="Column6909" dataDxfId="9464"/>
    <tableColumn id="6944" xr3:uid="{1C1EECEA-720F-4C3D-AAB8-55FE373C729C}" name="Column6910" dataDxfId="9463"/>
    <tableColumn id="6945" xr3:uid="{01325908-81D5-4A45-A5F8-7CCD6DF523E3}" name="Column6911" dataDxfId="9462"/>
    <tableColumn id="6946" xr3:uid="{64D1DA8C-A242-4AF9-A142-3769F23C25D8}" name="Column6912" dataDxfId="9461"/>
    <tableColumn id="6947" xr3:uid="{C2B178EF-C628-403B-9BD9-C2797A3748E3}" name="Column6913" dataDxfId="9460"/>
    <tableColumn id="6948" xr3:uid="{3AFE86A6-235B-4C57-865D-F59CC67D9C61}" name="Column6914" dataDxfId="9459"/>
    <tableColumn id="6949" xr3:uid="{666E3223-7A39-4F39-ACAC-84865DA9C48A}" name="Column6915" dataDxfId="9458"/>
    <tableColumn id="6950" xr3:uid="{47800551-9E2C-4C34-A3D5-072FE6F8E0BB}" name="Column6916" dataDxfId="9457"/>
    <tableColumn id="6951" xr3:uid="{CD539A15-AFCB-4BC1-AA25-42A552F7CEFF}" name="Column6917" dataDxfId="9456"/>
    <tableColumn id="6952" xr3:uid="{F9BE6338-EB34-4B99-B23F-EF0BE7032D3F}" name="Column6918" dataDxfId="9455"/>
    <tableColumn id="6953" xr3:uid="{7BD46097-C7C4-4B63-A287-18A3F52AA1F1}" name="Column6919" dataDxfId="9454"/>
    <tableColumn id="6954" xr3:uid="{B28AE052-C55A-4139-8B7B-41C1F2995627}" name="Column6920" dataDxfId="9453"/>
    <tableColumn id="6955" xr3:uid="{BA46EC7D-85CD-49C2-B0F6-BBD732982382}" name="Column6921" dataDxfId="9452"/>
    <tableColumn id="6956" xr3:uid="{9CBA628A-383B-4F12-89A8-132802B506B8}" name="Column6922" dataDxfId="9451"/>
    <tableColumn id="6957" xr3:uid="{E12A082C-BCD4-4E53-AA12-BB756801C01A}" name="Column6923" dataDxfId="9450"/>
    <tableColumn id="6958" xr3:uid="{465F1468-2AE2-4E69-916F-37DD44E85AFA}" name="Column6924" dataDxfId="9449"/>
    <tableColumn id="6959" xr3:uid="{E0723775-F74A-42DE-A738-4A0802DC668D}" name="Column6925" dataDxfId="9448"/>
    <tableColumn id="6960" xr3:uid="{90B8804F-299E-4E13-8AD5-4857DB335C36}" name="Column6926" dataDxfId="9447"/>
    <tableColumn id="6961" xr3:uid="{1DB62C5B-700E-4BD9-8210-D0E1573EC02C}" name="Column6927" dataDxfId="9446"/>
    <tableColumn id="6962" xr3:uid="{E0F988A6-13F4-4E6D-BCC5-125CDB433143}" name="Column6928" dataDxfId="9445"/>
    <tableColumn id="6963" xr3:uid="{4B4E0C81-CF5A-48FD-866E-F23A4BD2D73F}" name="Column6929" dataDxfId="9444"/>
    <tableColumn id="6964" xr3:uid="{BA2EC21C-DA4D-4B60-9596-7B8DBB06ECB7}" name="Column6930" dataDxfId="9443"/>
    <tableColumn id="6965" xr3:uid="{280C886B-B02B-4C19-8A38-25AA33E7480F}" name="Column6931" dataDxfId="9442"/>
    <tableColumn id="6966" xr3:uid="{BFDBB8F2-200D-48F6-AEB7-A39CDD409B18}" name="Column6932" dataDxfId="9441"/>
    <tableColumn id="6967" xr3:uid="{AA38F38E-AF57-4A69-B228-687AB5E3F509}" name="Column6933" dataDxfId="9440"/>
    <tableColumn id="6968" xr3:uid="{B0F73BFB-EBDC-4623-BB1A-F4D3613001A2}" name="Column6934" dataDxfId="9439"/>
    <tableColumn id="6969" xr3:uid="{71474F85-AF3F-453F-B4FD-91CB87B3A734}" name="Column6935" dataDxfId="9438"/>
    <tableColumn id="6970" xr3:uid="{83B1D363-C87B-40F7-8F60-1F5C6ED748BD}" name="Column6936" dataDxfId="9437"/>
    <tableColumn id="6971" xr3:uid="{3942A30C-1E18-4575-80C1-B08F530C58B8}" name="Column6937" dataDxfId="9436"/>
    <tableColumn id="6972" xr3:uid="{5592BADF-4575-4108-9FDB-0F19BBEF61D9}" name="Column6938" dataDxfId="9435"/>
    <tableColumn id="6973" xr3:uid="{3E8E0506-5F64-4872-85B2-8EF3982DCC12}" name="Column6939" dataDxfId="9434"/>
    <tableColumn id="6974" xr3:uid="{B918ACEE-71F7-43DD-AF3D-AAF407343198}" name="Column6940" dataDxfId="9433"/>
    <tableColumn id="6975" xr3:uid="{9230FB1F-D8DD-43FF-91A3-DA24FD7A3BC0}" name="Column6941" dataDxfId="9432"/>
    <tableColumn id="6976" xr3:uid="{5DC96F82-A9D5-409E-B470-C62741E4E70A}" name="Column6942" dataDxfId="9431"/>
    <tableColumn id="6977" xr3:uid="{36039142-984F-4D93-9ACA-06281D0593B7}" name="Column6943" dataDxfId="9430"/>
    <tableColumn id="6978" xr3:uid="{0A42A808-53CC-406A-A735-7F19FF113F0B}" name="Column6944" dataDxfId="9429"/>
    <tableColumn id="6979" xr3:uid="{47728ACD-966B-4856-9CBF-EDB3D411FB78}" name="Column6945" dataDxfId="9428"/>
    <tableColumn id="6980" xr3:uid="{BF411BA1-E557-42C9-BB6F-923C1585AB31}" name="Column6946" dataDxfId="9427"/>
    <tableColumn id="6981" xr3:uid="{B44A623A-C562-4AEE-812D-4DF081CFA2AC}" name="Column6947" dataDxfId="9426"/>
    <tableColumn id="6982" xr3:uid="{4D81C06C-7E33-4F0A-ABB1-7A772BD494F4}" name="Column6948" dataDxfId="9425"/>
    <tableColumn id="6983" xr3:uid="{EC93ED3D-46EE-47CB-8837-B03EF8FBCD36}" name="Column6949" dataDxfId="9424"/>
    <tableColumn id="6984" xr3:uid="{B6BC9A5F-3176-44C5-A049-D6A83413CE79}" name="Column6950" dataDxfId="9423"/>
    <tableColumn id="6985" xr3:uid="{66E3DC56-25F2-46E7-AAE1-F8475318873B}" name="Column6951" dataDxfId="9422"/>
    <tableColumn id="6986" xr3:uid="{F6EBBC60-CDC5-40C5-992A-734A904A1F9C}" name="Column6952" dataDxfId="9421"/>
    <tableColumn id="6987" xr3:uid="{6D6F71C3-0632-496A-A6D5-F97152E77224}" name="Column6953" dataDxfId="9420"/>
    <tableColumn id="6988" xr3:uid="{496FE995-3F36-4E78-8EC4-1CF1A1988AAD}" name="Column6954" dataDxfId="9419"/>
    <tableColumn id="6989" xr3:uid="{E91C3E82-ED04-4893-BB74-6DA28ED906DF}" name="Column6955" dataDxfId="9418"/>
    <tableColumn id="6990" xr3:uid="{4DC875C5-6523-4A90-A97E-7EF93D76B33C}" name="Column6956" dataDxfId="9417"/>
    <tableColumn id="6991" xr3:uid="{C15F830B-92AE-4C38-80C2-368019CE40E8}" name="Column6957" dataDxfId="9416"/>
    <tableColumn id="6992" xr3:uid="{4C710D21-BF0B-4CF1-B9EE-9201D518BF05}" name="Column6958" dataDxfId="9415"/>
    <tableColumn id="6993" xr3:uid="{0AD858F7-F02A-4501-B065-19C9E7AC4EB4}" name="Column6959" dataDxfId="9414"/>
    <tableColumn id="6994" xr3:uid="{0B146F6B-BB3C-4F62-9D35-E0A33D7A3D3F}" name="Column6960" dataDxfId="9413"/>
    <tableColumn id="6995" xr3:uid="{35C065E1-3BA9-450F-87CA-2E88F7B788A8}" name="Column6961" dataDxfId="9412"/>
    <tableColumn id="6996" xr3:uid="{D5576911-1AD3-4C08-9270-C32520386757}" name="Column6962" dataDxfId="9411"/>
    <tableColumn id="6997" xr3:uid="{1DD42EA9-DC65-481F-8916-A81BFACFAB9C}" name="Column6963" dataDxfId="9410"/>
    <tableColumn id="6998" xr3:uid="{B221D9A1-9FB4-4BBA-BAE6-5D5F25106FE9}" name="Column6964" dataDxfId="9409"/>
    <tableColumn id="6999" xr3:uid="{EDC3126E-A0F5-454F-A2D8-F0BF8DDC6D5F}" name="Column6965" dataDxfId="9408"/>
    <tableColumn id="7000" xr3:uid="{905CF0DB-F768-4875-90AB-2805E17CA098}" name="Column6966" dataDxfId="9407"/>
    <tableColumn id="7001" xr3:uid="{06DCEA49-857E-4D7F-8797-C98A4F6B93A9}" name="Column6967" dataDxfId="9406"/>
    <tableColumn id="7002" xr3:uid="{DCCE1AE0-9FDD-42C3-A92A-4D2B77A6C9A6}" name="Column6968" dataDxfId="9405"/>
    <tableColumn id="7003" xr3:uid="{FBB2E02D-249B-459C-AF3D-DC00D172E6EB}" name="Column6969" dataDxfId="9404"/>
    <tableColumn id="7004" xr3:uid="{7A38D477-46BA-4061-8A4A-C82781493433}" name="Column6970" dataDxfId="9403"/>
    <tableColumn id="7005" xr3:uid="{0418E3AB-7FFF-46BF-946F-BA3E7A5E03C5}" name="Column6971" dataDxfId="9402"/>
    <tableColumn id="7006" xr3:uid="{9DB16133-4FB9-4532-98C1-4093ACB1A124}" name="Column6972" dataDxfId="9401"/>
    <tableColumn id="7007" xr3:uid="{65FE49B1-718F-408C-BEAA-E4577EE1A36C}" name="Column6973" dataDxfId="9400"/>
    <tableColumn id="7008" xr3:uid="{5895CEB9-8F40-4456-B07A-844EB64EA473}" name="Column6974" dataDxfId="9399"/>
    <tableColumn id="7009" xr3:uid="{23B84578-434F-46C0-B3D7-F2A29BD6FAB9}" name="Column6975" dataDxfId="9398"/>
    <tableColumn id="7010" xr3:uid="{EEC54970-A194-4D5B-97E0-6E77146285C3}" name="Column6976" dataDxfId="9397"/>
    <tableColumn id="7011" xr3:uid="{96B78D39-FAF6-43B2-BE26-ADBBA3E4D230}" name="Column6977" dataDxfId="9396"/>
    <tableColumn id="7012" xr3:uid="{844E891D-B4C8-492E-91F5-CE5F72E74851}" name="Column6978" dataDxfId="9395"/>
    <tableColumn id="7013" xr3:uid="{ED457437-3A69-4D49-A7AC-C3204E9F9CE9}" name="Column6979" dataDxfId="9394"/>
    <tableColumn id="7014" xr3:uid="{630F7956-37E0-42E3-B232-34625C32DF00}" name="Column6980" dataDxfId="9393"/>
    <tableColumn id="7015" xr3:uid="{2047FA79-36CF-44C3-8596-64DA25CE3E2A}" name="Column6981" dataDxfId="9392"/>
    <tableColumn id="7016" xr3:uid="{3C758D1C-4B6C-4A32-8669-C1C38379505A}" name="Column6982" dataDxfId="9391"/>
    <tableColumn id="7017" xr3:uid="{36C1DC66-BC68-4979-BB0E-F913A046F423}" name="Column6983" dataDxfId="9390"/>
    <tableColumn id="7018" xr3:uid="{6EACABDB-F85C-4E10-94A4-FF42A5F9D8E5}" name="Column6984" dataDxfId="9389"/>
    <tableColumn id="7019" xr3:uid="{52B3111C-102C-411D-80AB-CB26BA44DD13}" name="Column6985" dataDxfId="9388"/>
    <tableColumn id="7020" xr3:uid="{23CDE894-517A-4540-B401-4171D6A68334}" name="Column6986" dataDxfId="9387"/>
    <tableColumn id="7021" xr3:uid="{BA174B6B-94D4-4EDE-A23F-CF6CDDA305B6}" name="Column6987" dataDxfId="9386"/>
    <tableColumn id="7022" xr3:uid="{A6E07F2B-887C-439F-8F53-50AF96C72DC8}" name="Column6988" dataDxfId="9385"/>
    <tableColumn id="7023" xr3:uid="{E5414CFC-B37B-45B2-A202-7CB0E5280809}" name="Column6989" dataDxfId="9384"/>
    <tableColumn id="7024" xr3:uid="{0A95E53D-6A27-4CF7-BDCB-D67BE553C818}" name="Column6990" dataDxfId="9383"/>
    <tableColumn id="7025" xr3:uid="{CF9D62F8-58AB-45A2-92C0-B05351E65E29}" name="Column6991" dataDxfId="9382"/>
    <tableColumn id="7026" xr3:uid="{FCEA04E5-D59F-41AF-99D2-FC74F2A63B2C}" name="Column6992" dataDxfId="9381"/>
    <tableColumn id="7027" xr3:uid="{17236064-93CC-4808-B125-0BC1C4DB5CCE}" name="Column6993" dataDxfId="9380"/>
    <tableColumn id="7028" xr3:uid="{D82F2AE1-9186-4376-B804-7D43FE71AC51}" name="Column6994" dataDxfId="9379"/>
    <tableColumn id="7029" xr3:uid="{846D0DE8-19FC-417F-97AB-409E675ABF15}" name="Column6995" dataDxfId="9378"/>
    <tableColumn id="7030" xr3:uid="{F6811BC5-2D33-445C-9BD5-CA5D0E87BA6D}" name="Column6996" dataDxfId="9377"/>
    <tableColumn id="7031" xr3:uid="{D3E15D61-6738-47F9-A68A-FE4A22F98BB0}" name="Column6997" dataDxfId="9376"/>
    <tableColumn id="7032" xr3:uid="{7CC6F9A6-137D-4F32-A8BC-4F3FEA56FB70}" name="Column6998" dataDxfId="9375"/>
    <tableColumn id="7033" xr3:uid="{A3ABF95D-6F6D-4FD4-92B2-847F3A535108}" name="Column6999" dataDxfId="9374"/>
    <tableColumn id="7034" xr3:uid="{7B1B1A52-FA65-4500-88A1-58B06AEC7674}" name="Column7000" dataDxfId="9373"/>
    <tableColumn id="7035" xr3:uid="{37421B3A-0BDE-4150-B9DD-C25F7B31F977}" name="Column7001" dataDxfId="9372"/>
    <tableColumn id="7036" xr3:uid="{3164E4DF-C8D5-4D66-A0B2-674E6AA02AB7}" name="Column7002" dataDxfId="9371"/>
    <tableColumn id="7037" xr3:uid="{C7013ADE-5ADE-42D5-9353-2089836D57E1}" name="Column7003" dataDxfId="9370"/>
    <tableColumn id="7038" xr3:uid="{B47F869D-7A2B-4DE3-BE45-0F249BEDD4C4}" name="Column7004" dataDxfId="9369"/>
    <tableColumn id="7039" xr3:uid="{5AA9905B-978D-4D9B-9913-03DD63DECBC3}" name="Column7005" dataDxfId="9368"/>
    <tableColumn id="7040" xr3:uid="{D82B14F2-73D8-4DDE-AC63-946FF6833D10}" name="Column7006" dataDxfId="9367"/>
    <tableColumn id="7041" xr3:uid="{024E63F3-21D4-41E8-BA02-BED4650E994D}" name="Column7007" dataDxfId="9366"/>
    <tableColumn id="7042" xr3:uid="{2C0617DD-0531-48ED-8973-2E94BC68B9A7}" name="Column7008" dataDxfId="9365"/>
    <tableColumn id="7043" xr3:uid="{D9064968-37B6-4D88-AE8F-EF2405D2430A}" name="Column7009" dataDxfId="9364"/>
    <tableColumn id="7044" xr3:uid="{538E4962-1B11-4DAA-9E5F-04BC1C1019D6}" name="Column7010" dataDxfId="9363"/>
    <tableColumn id="7045" xr3:uid="{F89E4BF3-1BA4-4316-8CDE-2AD74749DE61}" name="Column7011" dataDxfId="9362"/>
    <tableColumn id="7046" xr3:uid="{C968050A-4080-4DB9-A2AB-ECD66FFFD6DF}" name="Column7012" dataDxfId="9361"/>
    <tableColumn id="7047" xr3:uid="{BA581A84-E53F-4745-9498-6CA956F0196E}" name="Column7013" dataDxfId="9360"/>
    <tableColumn id="7048" xr3:uid="{D77B6135-46B5-4525-93B8-5ABF2CC6D277}" name="Column7014" dataDxfId="9359"/>
    <tableColumn id="7049" xr3:uid="{F359A9C0-6375-41AF-BE9D-C16BBC44176C}" name="Column7015" dataDxfId="9358"/>
    <tableColumn id="7050" xr3:uid="{5AA10937-9057-454B-A285-3260FD1684FF}" name="Column7016" dataDxfId="9357"/>
    <tableColumn id="7051" xr3:uid="{6E06F407-C961-4FDB-BE54-965B7B4DDD51}" name="Column7017" dataDxfId="9356"/>
    <tableColumn id="7052" xr3:uid="{600C9569-E362-43B5-83F2-7DE59CA2BBD8}" name="Column7018" dataDxfId="9355"/>
    <tableColumn id="7053" xr3:uid="{D3F01AF4-A2D7-489E-8A72-30A4F2B2EA85}" name="Column7019" dataDxfId="9354"/>
    <tableColumn id="7054" xr3:uid="{EC1D9CEE-ADDA-4EB5-A54C-DDBFA275F9D3}" name="Column7020" dataDxfId="9353"/>
    <tableColumn id="7055" xr3:uid="{1C558831-5421-4EA9-BC45-71C7B786FAEC}" name="Column7021" dataDxfId="9352"/>
    <tableColumn id="7056" xr3:uid="{B97A4E90-E0BF-4588-9D79-3AC726118846}" name="Column7022" dataDxfId="9351"/>
    <tableColumn id="7057" xr3:uid="{2A125869-4591-4C6B-AC75-08E09A326B4A}" name="Column7023" dataDxfId="9350"/>
    <tableColumn id="7058" xr3:uid="{5F3BC84B-2F7A-4BA3-81F7-DA5F3802EFFB}" name="Column7024" dataDxfId="9349"/>
    <tableColumn id="7059" xr3:uid="{BE359867-BB67-42FA-8E5C-C3635CF89D4F}" name="Column7025" dataDxfId="9348"/>
    <tableColumn id="7060" xr3:uid="{9D6B59A5-9499-4320-AA1D-5D942C5479F6}" name="Column7026" dataDxfId="9347"/>
    <tableColumn id="7061" xr3:uid="{C883D7CF-25C9-469A-84A8-37DF1F97156C}" name="Column7027" dataDxfId="9346"/>
    <tableColumn id="7062" xr3:uid="{659EBF28-3576-444B-99D5-E85EF52993A9}" name="Column7028" dataDxfId="9345"/>
    <tableColumn id="7063" xr3:uid="{49DF83DC-E237-4217-ADBF-1D358E5373D2}" name="Column7029" dataDxfId="9344"/>
    <tableColumn id="7064" xr3:uid="{6EFD1864-6C5E-46A3-B71C-8D98A8500FFA}" name="Column7030" dataDxfId="9343"/>
    <tableColumn id="7065" xr3:uid="{3E9AF48F-E110-421D-9373-552FB18AFE1A}" name="Column7031" dataDxfId="9342"/>
    <tableColumn id="7066" xr3:uid="{B9CF5248-8565-47AD-B1E2-F9C4FEDC8A53}" name="Column7032" dataDxfId="9341"/>
    <tableColumn id="7067" xr3:uid="{A7D7C5B6-4595-42EF-87DD-262B1463FE24}" name="Column7033" dataDxfId="9340"/>
    <tableColumn id="7068" xr3:uid="{49217789-18A9-4EF0-89B0-79C6750581DD}" name="Column7034" dataDxfId="9339"/>
    <tableColumn id="7069" xr3:uid="{9174B6EB-08CF-4FE9-B13B-B1ECC48AC6FD}" name="Column7035" dataDxfId="9338"/>
    <tableColumn id="7070" xr3:uid="{C142D732-E397-4DD1-9A0A-FA63E5989128}" name="Column7036" dataDxfId="9337"/>
    <tableColumn id="7071" xr3:uid="{1E2BDC55-2693-4B51-A2A4-28B765B7E0A7}" name="Column7037" dataDxfId="9336"/>
    <tableColumn id="7072" xr3:uid="{AC3C0D9E-0DEB-4466-A3B1-0B8A0B1F1322}" name="Column7038" dataDxfId="9335"/>
    <tableColumn id="7073" xr3:uid="{EEE8BB53-60DD-4D42-944D-C232043CD170}" name="Column7039" dataDxfId="9334"/>
    <tableColumn id="7074" xr3:uid="{8606B48B-99C0-4AEF-A0AC-AFF14E768DCA}" name="Column7040" dataDxfId="9333"/>
    <tableColumn id="7075" xr3:uid="{802BBD56-51B7-4264-8454-7EC8B4F83A5A}" name="Column7041" dataDxfId="9332"/>
    <tableColumn id="7076" xr3:uid="{1A10690D-F68B-4FEF-A34B-BB5F17CBDFDA}" name="Column7042" dataDxfId="9331"/>
    <tableColumn id="7077" xr3:uid="{3257E8C3-0103-4958-8F62-78E2563E0297}" name="Column7043" dataDxfId="9330"/>
    <tableColumn id="7078" xr3:uid="{DF552261-6FC5-47A7-B74F-FDBE7E403571}" name="Column7044" dataDxfId="9329"/>
    <tableColumn id="7079" xr3:uid="{ADBEB110-74EC-47C2-B440-6ADFA66809BB}" name="Column7045" dataDxfId="9328"/>
    <tableColumn id="7080" xr3:uid="{7F23B994-D928-4A19-BBF0-12966D33A7D7}" name="Column7046" dataDxfId="9327"/>
    <tableColumn id="7081" xr3:uid="{68F07556-D7FE-4B4B-A23E-FCA6FE8D9D8B}" name="Column7047" dataDxfId="9326"/>
    <tableColumn id="7082" xr3:uid="{62B106FE-B4F0-4784-9BF7-779E4728AEEB}" name="Column7048" dataDxfId="9325"/>
    <tableColumn id="7083" xr3:uid="{CA8D8E20-2785-415F-BDAC-397822377980}" name="Column7049" dataDxfId="9324"/>
    <tableColumn id="7084" xr3:uid="{D869B8F1-64E6-4C07-9761-A370ED440520}" name="Column7050" dataDxfId="9323"/>
    <tableColumn id="7085" xr3:uid="{FBF3F114-98FB-4BDD-A835-967C9A1EE667}" name="Column7051" dataDxfId="9322"/>
    <tableColumn id="7086" xr3:uid="{DA0AE885-0760-4931-935A-A2652A25B330}" name="Column7052" dataDxfId="9321"/>
    <tableColumn id="7087" xr3:uid="{9D9A5DFF-9B5C-4678-AE47-D02952833B50}" name="Column7053" dataDxfId="9320"/>
    <tableColumn id="7088" xr3:uid="{E5A2EB74-71C5-4D5B-85DB-85E4B4B821B4}" name="Column7054" dataDxfId="9319"/>
    <tableColumn id="7089" xr3:uid="{C3906BD2-6521-43B5-BCE0-B0E0980EF005}" name="Column7055" dataDxfId="9318"/>
    <tableColumn id="7090" xr3:uid="{51D55D46-7B5A-43A3-AED3-65F4B0339087}" name="Column7056" dataDxfId="9317"/>
    <tableColumn id="7091" xr3:uid="{75877B6E-84A8-48F2-A539-EF4BE1A686D6}" name="Column7057" dataDxfId="9316"/>
    <tableColumn id="7092" xr3:uid="{3AFB1D02-4458-4866-A2DA-948189EAD73C}" name="Column7058" dataDxfId="9315"/>
    <tableColumn id="7093" xr3:uid="{A882C0C8-9298-41C0-AB54-22C1DA92F806}" name="Column7059" dataDxfId="9314"/>
    <tableColumn id="7094" xr3:uid="{9AC19221-761A-440C-BF00-675A3D0A07A1}" name="Column7060" dataDxfId="9313"/>
    <tableColumn id="7095" xr3:uid="{5BF1A77A-A4F7-42BC-AB3D-2C5A653AD440}" name="Column7061" dataDxfId="9312"/>
    <tableColumn id="7096" xr3:uid="{C212F6D4-2BB2-43EA-87A5-02B4817C8BCC}" name="Column7062" dataDxfId="9311"/>
    <tableColumn id="7097" xr3:uid="{F5CA80B1-E26E-41FE-A43B-E57C2255E545}" name="Column7063" dataDxfId="9310"/>
    <tableColumn id="7098" xr3:uid="{8D2E6B04-749B-4BF4-AADB-22903D90FB14}" name="Column7064" dataDxfId="9309"/>
    <tableColumn id="7099" xr3:uid="{074AD1DC-EAE9-4BFD-B071-26ABACDA4AB3}" name="Column7065" dataDxfId="9308"/>
    <tableColumn id="7100" xr3:uid="{3120E5ED-B121-4BAA-95BB-6DA7B269F1B7}" name="Column7066" dataDxfId="9307"/>
    <tableColumn id="7101" xr3:uid="{25D80290-753A-431E-891B-B6881CFB4FBC}" name="Column7067" dataDxfId="9306"/>
    <tableColumn id="7102" xr3:uid="{A9E88CB8-6B64-438B-A07F-91A86968420A}" name="Column7068" dataDxfId="9305"/>
    <tableColumn id="7103" xr3:uid="{0BBB66B4-FB84-4246-99AA-445000A4C856}" name="Column7069" dataDxfId="9304"/>
    <tableColumn id="7104" xr3:uid="{E7A77B70-78F8-4EEB-887F-CA1F62FF002F}" name="Column7070" dataDxfId="9303"/>
    <tableColumn id="7105" xr3:uid="{27E08F62-4C19-4DB0-B4AF-FF7E24461C58}" name="Column7071" dataDxfId="9302"/>
    <tableColumn id="7106" xr3:uid="{48001FF0-CF0E-4AEC-91A8-E192B13F57FA}" name="Column7072" dataDxfId="9301"/>
    <tableColumn id="7107" xr3:uid="{EC78340C-2716-44B6-9E84-5B6DF0274B77}" name="Column7073" dataDxfId="9300"/>
    <tableColumn id="7108" xr3:uid="{FBFE17CC-CC00-413D-998D-A31C5526BB27}" name="Column7074" dataDxfId="9299"/>
    <tableColumn id="7109" xr3:uid="{73D42586-C916-4C94-BFEF-3A75BA685BC1}" name="Column7075" dataDxfId="9298"/>
    <tableColumn id="7110" xr3:uid="{0A9070D6-9145-4EAF-9A74-A0FF250C7155}" name="Column7076" dataDxfId="9297"/>
    <tableColumn id="7111" xr3:uid="{8782FE2A-E493-4DB9-A38F-715CB78663BC}" name="Column7077" dataDxfId="9296"/>
    <tableColumn id="7112" xr3:uid="{2DC6842B-2134-4BFC-BB3F-DC60599B410C}" name="Column7078" dataDxfId="9295"/>
    <tableColumn id="7113" xr3:uid="{723CD348-E076-4C1D-98B9-EEF09D5166C4}" name="Column7079" dataDxfId="9294"/>
    <tableColumn id="7114" xr3:uid="{FE15872B-8D60-4218-BA90-9AEEA5D344F3}" name="Column7080" dataDxfId="9293"/>
    <tableColumn id="7115" xr3:uid="{75B34088-33A4-44C2-80FF-CEFD342BCD88}" name="Column7081" dataDxfId="9292"/>
    <tableColumn id="7116" xr3:uid="{A7268AF1-4C3F-4756-9526-63A89683E4B8}" name="Column7082" dataDxfId="9291"/>
    <tableColumn id="7117" xr3:uid="{15E76738-6A59-4791-968E-89EA5A78B4F9}" name="Column7083" dataDxfId="9290"/>
    <tableColumn id="7118" xr3:uid="{814F0EE8-4DFA-4BC1-A6F6-9D43673FA71F}" name="Column7084" dataDxfId="9289"/>
    <tableColumn id="7119" xr3:uid="{E07B6D22-E765-4876-9009-F28AF1551B33}" name="Column7085" dataDxfId="9288"/>
    <tableColumn id="7120" xr3:uid="{785F9E55-A26E-4804-8467-A83F893FE9E3}" name="Column7086" dataDxfId="9287"/>
    <tableColumn id="7121" xr3:uid="{3BB7C89B-E7E9-4DCE-A3F8-A4F9288B82A1}" name="Column7087" dataDxfId="9286"/>
    <tableColumn id="7122" xr3:uid="{0D354CA5-F293-478B-A6BF-23E3E15991BF}" name="Column7088" dataDxfId="9285"/>
    <tableColumn id="7123" xr3:uid="{C08B578D-254D-48A8-B08B-0572C1CF9734}" name="Column7089" dataDxfId="9284"/>
    <tableColumn id="7124" xr3:uid="{39309467-3423-4F64-912D-D5F22536DBCC}" name="Column7090" dataDxfId="9283"/>
    <tableColumn id="7125" xr3:uid="{755904F9-7866-480C-9637-141F2D8DC41F}" name="Column7091" dataDxfId="9282"/>
    <tableColumn id="7126" xr3:uid="{738AB78A-E561-4FE5-AD1A-0B319B4650AE}" name="Column7092" dataDxfId="9281"/>
    <tableColumn id="7127" xr3:uid="{1EAF6F16-4E44-4EF3-95DD-1041CBC7FA20}" name="Column7093" dataDxfId="9280"/>
    <tableColumn id="7128" xr3:uid="{D08A38AB-C4F1-4D62-8C2F-EECF53D0BAED}" name="Column7094" dataDxfId="9279"/>
    <tableColumn id="7129" xr3:uid="{2203FE98-F66E-4B2A-A1E2-9482CEA20593}" name="Column7095" dataDxfId="9278"/>
    <tableColumn id="7130" xr3:uid="{299E9ACF-BBA0-4195-A8BC-31BF1E526842}" name="Column7096" dataDxfId="9277"/>
    <tableColumn id="7131" xr3:uid="{3EC9D3BF-0866-4241-93B8-60F02ABFFE32}" name="Column7097" dataDxfId="9276"/>
    <tableColumn id="7132" xr3:uid="{7EA16FD7-3330-40E8-8B66-864F08E33C0E}" name="Column7098" dataDxfId="9275"/>
    <tableColumn id="7133" xr3:uid="{E46B9B84-A6B6-45CD-9787-E1A3CF441E70}" name="Column7099" dataDxfId="9274"/>
    <tableColumn id="7134" xr3:uid="{FF2DD78F-86A3-4297-BFB8-67CCF9B41C34}" name="Column7100" dataDxfId="9273"/>
    <tableColumn id="7135" xr3:uid="{2FB4A268-E268-4021-9DA7-63C8F697BC19}" name="Column7101" dataDxfId="9272"/>
    <tableColumn id="7136" xr3:uid="{ACF00AD4-55D0-4347-9DE8-A7EEFA013CE7}" name="Column7102" dataDxfId="9271"/>
    <tableColumn id="7137" xr3:uid="{84B77BF6-8EE9-49BC-AB2B-1F682E85D1E8}" name="Column7103" dataDxfId="9270"/>
    <tableColumn id="7138" xr3:uid="{900C43AB-7077-4E0C-AA3C-F51EF60F2A76}" name="Column7104" dataDxfId="9269"/>
    <tableColumn id="7139" xr3:uid="{8145A51D-A405-4946-ABF2-B249C89C23CE}" name="Column7105" dataDxfId="9268"/>
    <tableColumn id="7140" xr3:uid="{6CB55DE2-BF6D-4134-AC64-0F8D4258C3C1}" name="Column7106" dataDxfId="9267"/>
    <tableColumn id="7141" xr3:uid="{64BAD296-FA15-4790-AD67-4C11748AB545}" name="Column7107" dataDxfId="9266"/>
    <tableColumn id="7142" xr3:uid="{3951271C-9063-4CA1-AFDA-D17AB5024F8C}" name="Column7108" dataDxfId="9265"/>
    <tableColumn id="7143" xr3:uid="{0E6FB238-1A72-4649-91A8-24E950CBB4C5}" name="Column7109" dataDxfId="9264"/>
    <tableColumn id="7144" xr3:uid="{E75F2E63-408A-4B34-9739-D36C01325434}" name="Column7110" dataDxfId="9263"/>
    <tableColumn id="7145" xr3:uid="{0B48CDA0-067A-4581-A140-663C725BB1A0}" name="Column7111" dataDxfId="9262"/>
    <tableColumn id="7146" xr3:uid="{8BA14CAE-1C25-427C-BD11-C45D48F05112}" name="Column7112" dataDxfId="9261"/>
    <tableColumn id="7147" xr3:uid="{B9525404-5302-4496-8770-A15ADCC96BE0}" name="Column7113" dataDxfId="9260"/>
    <tableColumn id="7148" xr3:uid="{ECC2BB91-666D-4F01-BD53-20DCB5798171}" name="Column7114" dataDxfId="9259"/>
    <tableColumn id="7149" xr3:uid="{14AF9DBB-34BA-4258-A120-5A9F775B50F6}" name="Column7115" dataDxfId="9258"/>
    <tableColumn id="7150" xr3:uid="{8D00E19A-45D0-4174-A320-102B5EA1E3FA}" name="Column7116" dataDxfId="9257"/>
    <tableColumn id="7151" xr3:uid="{15C08DB6-9A50-4C30-B6AA-5C5D83A5388C}" name="Column7117" dataDxfId="9256"/>
    <tableColumn id="7152" xr3:uid="{CD8C51CB-2C50-4C96-9505-43CFA08CBA0A}" name="Column7118" dataDxfId="9255"/>
    <tableColumn id="7153" xr3:uid="{BFEA8D61-6E57-4231-AF83-264256F20818}" name="Column7119" dataDxfId="9254"/>
    <tableColumn id="7154" xr3:uid="{2EC77B6E-5C07-4BEA-A128-F933C4BAC22E}" name="Column7120" dataDxfId="9253"/>
    <tableColumn id="7155" xr3:uid="{2781AC29-94EB-4C61-A1D4-ECA8CE18500B}" name="Column7121" dataDxfId="9252"/>
    <tableColumn id="7156" xr3:uid="{A73F5EF9-E961-4C86-BD0E-C33A6B860515}" name="Column7122" dataDxfId="9251"/>
    <tableColumn id="7157" xr3:uid="{0EDDCCA4-9CCB-4DC4-9A4E-A4C764389A76}" name="Column7123" dataDxfId="9250"/>
    <tableColumn id="7158" xr3:uid="{E0803383-D811-4AD4-AD5E-7F73350EB195}" name="Column7124" dataDxfId="9249"/>
    <tableColumn id="7159" xr3:uid="{499A08D3-1962-4A42-A621-09FBF275986A}" name="Column7125" dataDxfId="9248"/>
    <tableColumn id="7160" xr3:uid="{258C2E83-684D-43E7-91C1-27E85A3B76A0}" name="Column7126" dataDxfId="9247"/>
    <tableColumn id="7161" xr3:uid="{144DC8BD-42C1-4255-A4C0-3760BB0DDF0D}" name="Column7127" dataDxfId="9246"/>
    <tableColumn id="7162" xr3:uid="{39EC719F-338F-4821-AC4A-281290F91CC2}" name="Column7128" dataDxfId="9245"/>
    <tableColumn id="7163" xr3:uid="{BC162779-5CC0-4811-979C-5253A43039FB}" name="Column7129" dataDxfId="9244"/>
    <tableColumn id="7164" xr3:uid="{ED0DB90B-FA6E-4B02-940C-7C7F7B759B74}" name="Column7130" dataDxfId="9243"/>
    <tableColumn id="7165" xr3:uid="{D9FA4F76-C66E-4DD9-BB8B-20598C08D97B}" name="Column7131" dataDxfId="9242"/>
    <tableColumn id="7166" xr3:uid="{50BD7635-CF7C-45A7-B2CB-9385A538ED44}" name="Column7132" dataDxfId="9241"/>
    <tableColumn id="7167" xr3:uid="{DC256CF7-D688-430C-B3E1-651C84C9F86C}" name="Column7133" dataDxfId="9240"/>
    <tableColumn id="7168" xr3:uid="{0B01A46B-28B6-49CF-82BC-A3F01FCB7712}" name="Column7134" dataDxfId="9239"/>
    <tableColumn id="7169" xr3:uid="{52E1C342-987D-45E9-9069-880E1C5C5215}" name="Column7135" dataDxfId="9238"/>
    <tableColumn id="7170" xr3:uid="{95A1CB88-F6E6-4D22-822A-141213AB0337}" name="Column7136" dataDxfId="9237"/>
    <tableColumn id="7171" xr3:uid="{6C288559-75CF-47C2-B0D6-87610949774C}" name="Column7137" dataDxfId="9236"/>
    <tableColumn id="7172" xr3:uid="{1F68DB47-3E85-4688-8754-3461F2C3BD66}" name="Column7138" dataDxfId="9235"/>
    <tableColumn id="7173" xr3:uid="{C1D352F2-3DF8-485B-B893-9E7F0CC6EE06}" name="Column7139" dataDxfId="9234"/>
    <tableColumn id="7174" xr3:uid="{A48F9D20-DB2A-413A-91F8-4A288F1C62AC}" name="Column7140" dataDxfId="9233"/>
    <tableColumn id="7175" xr3:uid="{26DFFC6C-92C4-491F-B9E2-628E07B1CABD}" name="Column7141" dataDxfId="9232"/>
    <tableColumn id="7176" xr3:uid="{6C04AC21-DD5B-4CD9-97C3-1F65CD6C6CBA}" name="Column7142" dataDxfId="9231"/>
    <tableColumn id="7177" xr3:uid="{CE338513-2152-4564-8585-E451A329B8E4}" name="Column7143" dataDxfId="9230"/>
    <tableColumn id="7178" xr3:uid="{104D8203-C360-4E64-BB9B-299DBE26F705}" name="Column7144" dataDxfId="9229"/>
    <tableColumn id="7179" xr3:uid="{40F7944B-F910-4AC3-AB4E-A0ECC4244044}" name="Column7145" dataDxfId="9228"/>
    <tableColumn id="7180" xr3:uid="{69A4CD58-4C86-4D1C-91F6-35E10ED785E6}" name="Column7146" dataDxfId="9227"/>
    <tableColumn id="7181" xr3:uid="{953A2559-189A-456A-8131-9D2942C748DD}" name="Column7147" dataDxfId="9226"/>
    <tableColumn id="7182" xr3:uid="{AC5A396B-E199-4BB4-B4F5-E87504F8BA4B}" name="Column7148" dataDxfId="9225"/>
    <tableColumn id="7183" xr3:uid="{EB31945D-B66F-4C12-BEA9-D2AD0C988492}" name="Column7149" dataDxfId="9224"/>
    <tableColumn id="7184" xr3:uid="{A657716D-3083-4859-AD60-BFB3B8AF379D}" name="Column7150" dataDxfId="9223"/>
    <tableColumn id="7185" xr3:uid="{D1633DE8-0F6A-461B-BA63-07BF9CA2044B}" name="Column7151" dataDxfId="9222"/>
    <tableColumn id="7186" xr3:uid="{BE30C38A-B35F-42E3-B3E6-1FA45EC62773}" name="Column7152" dataDxfId="9221"/>
    <tableColumn id="7187" xr3:uid="{7F48D7BA-0BDF-4932-8B9D-70DBFC4FCAB0}" name="Column7153" dataDxfId="9220"/>
    <tableColumn id="7188" xr3:uid="{69AB6D9F-DFF8-436A-A583-79031EB593CF}" name="Column7154" dataDxfId="9219"/>
    <tableColumn id="7189" xr3:uid="{5E41001E-A2C5-4BE9-84D1-657DC33B324A}" name="Column7155" dataDxfId="9218"/>
    <tableColumn id="7190" xr3:uid="{73229A0C-4FB8-4654-AF33-112C2550D57B}" name="Column7156" dataDxfId="9217"/>
    <tableColumn id="7191" xr3:uid="{ED027C7A-DC4E-47AA-98B7-F5605C302155}" name="Column7157" dataDxfId="9216"/>
    <tableColumn id="7192" xr3:uid="{2102193A-EFD3-4F13-8AE6-A24C11E7EC64}" name="Column7158" dataDxfId="9215"/>
    <tableColumn id="7193" xr3:uid="{49D6F6D1-CCEE-478A-ADF1-F3C6B4B52EA6}" name="Column7159" dataDxfId="9214"/>
    <tableColumn id="7194" xr3:uid="{3D0C6ADF-6172-4FBB-BACC-1EA1A29A08AE}" name="Column7160" dataDxfId="9213"/>
    <tableColumn id="7195" xr3:uid="{70DA86C1-BE15-4875-B874-A61D8A1DB3B3}" name="Column7161" dataDxfId="9212"/>
    <tableColumn id="7196" xr3:uid="{010A7534-612A-4B98-8159-817537D417EA}" name="Column7162" dataDxfId="9211"/>
    <tableColumn id="7197" xr3:uid="{797382B3-1E28-4CA6-AF34-FAF1D1FE6249}" name="Column7163" dataDxfId="9210"/>
    <tableColumn id="7198" xr3:uid="{CEC681C2-F979-429B-A251-9FA817E9BFCA}" name="Column7164" dataDxfId="9209"/>
    <tableColumn id="7199" xr3:uid="{289D6FC6-9D53-4F2A-BEB9-92B2328D8130}" name="Column7165" dataDxfId="9208"/>
    <tableColumn id="7200" xr3:uid="{AEED50EA-79EB-4A9E-A961-56FC8B2B5B1C}" name="Column7166" dataDxfId="9207"/>
    <tableColumn id="7201" xr3:uid="{72760BF9-CE19-4C59-A46D-35257E297ADA}" name="Column7167" dataDxfId="9206"/>
    <tableColumn id="7202" xr3:uid="{9282A109-2B93-42E9-83BD-3323D601D50B}" name="Column7168" dataDxfId="9205"/>
    <tableColumn id="7203" xr3:uid="{A585FDBC-3B76-4C37-A0EF-C042954F53ED}" name="Column7169" dataDxfId="9204"/>
    <tableColumn id="7204" xr3:uid="{BDD16D0E-CD9A-49C6-8F0F-7581F1A3FCBA}" name="Column7170" dataDxfId="9203"/>
    <tableColumn id="7205" xr3:uid="{E6AF8B99-61E7-4E06-9568-B29C9DC7DD0E}" name="Column7171" dataDxfId="9202"/>
    <tableColumn id="7206" xr3:uid="{D7D8B236-B551-4E16-8FCF-E7C4C3EFBBC8}" name="Column7172" dataDxfId="9201"/>
    <tableColumn id="7207" xr3:uid="{39DDEE21-7F83-4527-8B58-67FF3B8A5C5E}" name="Column7173" dataDxfId="9200"/>
    <tableColumn id="7208" xr3:uid="{F466CEEE-9E28-4307-8DDE-F16FAACC4D06}" name="Column7174" dataDxfId="9199"/>
    <tableColumn id="7209" xr3:uid="{6C74BCEB-2FBD-47EC-BAAD-59672A1C710E}" name="Column7175" dataDxfId="9198"/>
    <tableColumn id="7210" xr3:uid="{60C0C9B3-FB19-4473-B6E8-F87E55A04DFE}" name="Column7176" dataDxfId="9197"/>
    <tableColumn id="7211" xr3:uid="{139D5DE0-F1E6-4A78-A7BB-37DC77331DF3}" name="Column7177" dataDxfId="9196"/>
    <tableColumn id="7212" xr3:uid="{83296E7D-DBF3-480E-8024-617C4A3F2D1D}" name="Column7178" dataDxfId="9195"/>
    <tableColumn id="7213" xr3:uid="{548A2908-D61B-4CC8-9BBA-A0D3D4B3ECFD}" name="Column7179" dataDxfId="9194"/>
    <tableColumn id="7214" xr3:uid="{E4BC023D-3A5D-4CD3-85D9-EF23FD03C222}" name="Column7180" dataDxfId="9193"/>
    <tableColumn id="7215" xr3:uid="{5DE2AAF4-DACE-47D2-82AF-9CC7015E9147}" name="Column7181" dataDxfId="9192"/>
    <tableColumn id="7216" xr3:uid="{6538F0ED-8B21-481D-9489-D0814008DC7E}" name="Column7182" dataDxfId="9191"/>
    <tableColumn id="7217" xr3:uid="{C9E7AD21-1E71-4679-A843-F964B2CA070C}" name="Column7183" dataDxfId="9190"/>
    <tableColumn id="7218" xr3:uid="{F72D0AF3-9EE4-4128-BE36-A05632D9986E}" name="Column7184" dataDxfId="9189"/>
    <tableColumn id="7219" xr3:uid="{6BC8C439-7186-435C-8CEB-16F938343180}" name="Column7185" dataDxfId="9188"/>
    <tableColumn id="7220" xr3:uid="{6F4A82CB-2E71-45CB-876D-BF8AB7719D19}" name="Column7186" dataDxfId="9187"/>
    <tableColumn id="7221" xr3:uid="{54AC7E36-F0BF-460C-9851-B40E98916EEE}" name="Column7187" dataDxfId="9186"/>
    <tableColumn id="7222" xr3:uid="{A6059CDA-C387-430F-BA47-4BE49145F503}" name="Column7188" dataDxfId="9185"/>
    <tableColumn id="7223" xr3:uid="{55FD0D7C-F4DF-4840-A668-FB69C2C7736A}" name="Column7189" dataDxfId="9184"/>
    <tableColumn id="7224" xr3:uid="{19A9514D-C8E5-4D7E-9DF8-904C768FBFF8}" name="Column7190" dataDxfId="9183"/>
    <tableColumn id="7225" xr3:uid="{C7B4F63B-5E60-43EE-971F-ADD5D7D4D195}" name="Column7191" dataDxfId="9182"/>
    <tableColumn id="7226" xr3:uid="{42F197C6-9049-4DEA-ADFB-300015D3955A}" name="Column7192" dataDxfId="9181"/>
    <tableColumn id="7227" xr3:uid="{DCD7B941-9B5B-4352-B389-113284CA3D6C}" name="Column7193" dataDxfId="9180"/>
    <tableColumn id="7228" xr3:uid="{FD78A97B-C49C-4299-98FE-DAB99C66A45D}" name="Column7194" dataDxfId="9179"/>
    <tableColumn id="7229" xr3:uid="{2EA1CE33-61EC-43F7-A993-26E2EAEDEC8C}" name="Column7195" dataDxfId="9178"/>
    <tableColumn id="7230" xr3:uid="{E69550BA-7982-4481-BA2E-FB96D0F59867}" name="Column7196" dataDxfId="9177"/>
    <tableColumn id="7231" xr3:uid="{DC1B23CA-9982-4A2C-B27D-4053AECB76C0}" name="Column7197" dataDxfId="9176"/>
    <tableColumn id="7232" xr3:uid="{F36E64B6-04EC-4889-90D2-5A20124F1B45}" name="Column7198" dataDxfId="9175"/>
    <tableColumn id="7233" xr3:uid="{B3C19C92-4419-43CD-9AF9-0879248948B6}" name="Column7199" dataDxfId="9174"/>
    <tableColumn id="7234" xr3:uid="{D1D7FD02-4DAD-4C05-99D1-5EABA7058406}" name="Column7200" dataDxfId="9173"/>
    <tableColumn id="7235" xr3:uid="{7D60E8E4-29D8-417F-9D95-56426E65E042}" name="Column7201" dataDxfId="9172"/>
    <tableColumn id="7236" xr3:uid="{8CB673DA-EAC0-4913-AA9C-962F97DAE635}" name="Column7202" dataDxfId="9171"/>
    <tableColumn id="7237" xr3:uid="{2AD1E986-FE1B-448F-9B92-DFE2144146F0}" name="Column7203" dataDxfId="9170"/>
    <tableColumn id="7238" xr3:uid="{A78AD23F-BDA3-4D32-B6E3-70377812D78B}" name="Column7204" dataDxfId="9169"/>
    <tableColumn id="7239" xr3:uid="{33B5B05B-B491-47F7-94AA-E1581FAEE2D0}" name="Column7205" dataDxfId="9168"/>
    <tableColumn id="7240" xr3:uid="{05769F04-69A7-4BBD-9003-F2FF24F2AA04}" name="Column7206" dataDxfId="9167"/>
    <tableColumn id="7241" xr3:uid="{63F864F6-5FB9-4C67-9EEF-22474ACC8881}" name="Column7207" dataDxfId="9166"/>
    <tableColumn id="7242" xr3:uid="{7B39620F-B2B9-45BF-B33B-5ACE9CC9D7DA}" name="Column7208" dataDxfId="9165"/>
    <tableColumn id="7243" xr3:uid="{F6677CF2-A754-441A-AEBE-D56D1BF6E86D}" name="Column7209" dataDxfId="9164"/>
    <tableColumn id="7244" xr3:uid="{D779E6C3-4238-4BCA-84AF-05070585C8C0}" name="Column7210" dataDxfId="9163"/>
    <tableColumn id="7245" xr3:uid="{8871BB60-5BBE-4D67-91E2-BA6E8C8E14EF}" name="Column7211" dataDxfId="9162"/>
    <tableColumn id="7246" xr3:uid="{615DBA55-A234-4618-9692-EB40BB3062B4}" name="Column7212" dataDxfId="9161"/>
    <tableColumn id="7247" xr3:uid="{4901CB44-E42B-4AFA-8F0C-61DB5611FB2E}" name="Column7213" dataDxfId="9160"/>
    <tableColumn id="7248" xr3:uid="{C3D3DA2D-E95C-4E44-80CE-F56E80D8D839}" name="Column7214" dataDxfId="9159"/>
    <tableColumn id="7249" xr3:uid="{7045848D-95F6-4774-9D31-70BE88728E8A}" name="Column7215" dataDxfId="9158"/>
    <tableColumn id="7250" xr3:uid="{FC3AC29D-DD1E-4600-A28C-8F7A49C30CB6}" name="Column7216" dataDxfId="9157"/>
    <tableColumn id="7251" xr3:uid="{9E8F2391-29B1-4CD1-8C65-990467AC34A2}" name="Column7217" dataDxfId="9156"/>
    <tableColumn id="7252" xr3:uid="{5266C647-AF9E-4ADD-AFB5-20173E207EDF}" name="Column7218" dataDxfId="9155"/>
    <tableColumn id="7253" xr3:uid="{B82DA5F0-2F46-4BFC-B8B2-E3D6B753E5CC}" name="Column7219" dataDxfId="9154"/>
    <tableColumn id="7254" xr3:uid="{238F6EC9-BA5C-43A1-AD9A-C5D8C55BB21C}" name="Column7220" dataDxfId="9153"/>
    <tableColumn id="7255" xr3:uid="{B11F8B09-5179-4823-B08F-528FCECA8A30}" name="Column7221" dataDxfId="9152"/>
    <tableColumn id="7256" xr3:uid="{EFB745B7-9FA3-4B58-BB7C-47CD1732ACEC}" name="Column7222" dataDxfId="9151"/>
    <tableColumn id="7257" xr3:uid="{D3EDE516-C0DB-43A7-BF08-43B8C63A306A}" name="Column7223" dataDxfId="9150"/>
    <tableColumn id="7258" xr3:uid="{AFA8FAF7-6244-4356-9B3F-95E6ABF281CB}" name="Column7224" dataDxfId="9149"/>
    <tableColumn id="7259" xr3:uid="{7188C948-0DA5-46AE-8658-A600528CE560}" name="Column7225" dataDxfId="9148"/>
    <tableColumn id="7260" xr3:uid="{256F6646-7F9F-4F79-8B50-D58A5EA7909D}" name="Column7226" dataDxfId="9147"/>
    <tableColumn id="7261" xr3:uid="{ADA889F3-A31B-4421-8216-862D01129C23}" name="Column7227" dataDxfId="9146"/>
    <tableColumn id="7262" xr3:uid="{548FF586-ACA9-4AD3-BC66-E400D121BB42}" name="Column7228" dataDxfId="9145"/>
    <tableColumn id="7263" xr3:uid="{E9341EDA-6FEF-484F-91DC-825072F6D795}" name="Column7229" dataDxfId="9144"/>
    <tableColumn id="7264" xr3:uid="{C00C86EC-DEDC-47FD-BD69-AF8340BC2493}" name="Column7230" dataDxfId="9143"/>
    <tableColumn id="7265" xr3:uid="{3403CFF6-C7C3-450A-9CB9-F819A846FB96}" name="Column7231" dataDxfId="9142"/>
    <tableColumn id="7266" xr3:uid="{0543D3EF-BDAE-4729-A8A4-EF039E260C6E}" name="Column7232" dataDxfId="9141"/>
    <tableColumn id="7267" xr3:uid="{A7AC24E9-FCD3-49C6-9C3D-C8B33802E12B}" name="Column7233" dataDxfId="9140"/>
    <tableColumn id="7268" xr3:uid="{43C7019F-EB7B-4E91-AB15-E1950EAFC61F}" name="Column7234" dataDxfId="9139"/>
    <tableColumn id="7269" xr3:uid="{1D51417E-66F9-4CE4-8130-EA771A25251B}" name="Column7235" dataDxfId="9138"/>
    <tableColumn id="7270" xr3:uid="{30DF403D-0C3D-4C2C-A8A0-397B69BF5A4B}" name="Column7236" dataDxfId="9137"/>
    <tableColumn id="7271" xr3:uid="{1910BF26-2E8D-4B45-99FF-7BC32F0B79FB}" name="Column7237" dataDxfId="9136"/>
    <tableColumn id="7272" xr3:uid="{668E6717-1CC1-4750-90D9-9B122DFE8F8A}" name="Column7238" dataDxfId="9135"/>
    <tableColumn id="7273" xr3:uid="{B2AB6451-10AB-46D5-85E3-F276C467893A}" name="Column7239" dataDxfId="9134"/>
    <tableColumn id="7274" xr3:uid="{D0EABDAC-FC63-4D96-922C-F4ADF63A0D22}" name="Column7240" dataDxfId="9133"/>
    <tableColumn id="7275" xr3:uid="{E7B2058C-5404-47B5-9DA0-38D3DCBF75A3}" name="Column7241" dataDxfId="9132"/>
    <tableColumn id="7276" xr3:uid="{37F61CEA-06E5-4E64-B5AE-371096954A11}" name="Column7242" dataDxfId="9131"/>
    <tableColumn id="7277" xr3:uid="{0FD517BB-7E43-4C26-879F-F3F571E931E0}" name="Column7243" dataDxfId="9130"/>
    <tableColumn id="7278" xr3:uid="{7D664946-C2C8-4FFC-8AF6-CF6D8CAC6774}" name="Column7244" dataDxfId="9129"/>
    <tableColumn id="7279" xr3:uid="{40A03B2C-6FAC-41EA-834F-A0331A46954B}" name="Column7245" dataDxfId="9128"/>
    <tableColumn id="7280" xr3:uid="{6C51FC57-99D9-4560-9318-2FB6FD6EBEEF}" name="Column7246" dataDxfId="9127"/>
    <tableColumn id="7281" xr3:uid="{5C375B64-B2F6-4BAA-929E-7DCBEE306FCF}" name="Column7247" dataDxfId="9126"/>
    <tableColumn id="7282" xr3:uid="{31DC9421-90F3-487E-8BD8-55946530C7A8}" name="Column7248" dataDxfId="9125"/>
    <tableColumn id="7283" xr3:uid="{387BDBD8-DC1C-4B4E-84A1-5B3587E7572D}" name="Column7249" dataDxfId="9124"/>
    <tableColumn id="7284" xr3:uid="{8A1FCD9E-8F08-4E7F-96E1-009F20243F9C}" name="Column7250" dataDxfId="9123"/>
    <tableColumn id="7285" xr3:uid="{FEE6851D-6930-4D6C-8E35-25B18FD0919A}" name="Column7251" dataDxfId="9122"/>
    <tableColumn id="7286" xr3:uid="{B32834DE-CCBB-48ED-BB5E-4907975F2A84}" name="Column7252" dataDxfId="9121"/>
    <tableColumn id="7287" xr3:uid="{C607468A-3A3B-4BF2-8AE5-A173D7E2B781}" name="Column7253" dataDxfId="9120"/>
    <tableColumn id="7288" xr3:uid="{56390FAE-59B9-4FD1-9CB8-54D3AD2BF471}" name="Column7254" dataDxfId="9119"/>
    <tableColumn id="7289" xr3:uid="{F1B54053-FBD5-4DEA-A6DE-1FDB14FA31AA}" name="Column7255" dataDxfId="9118"/>
    <tableColumn id="7290" xr3:uid="{D91DF20D-F09B-408A-B1DD-234F5C8CB19F}" name="Column7256" dataDxfId="9117"/>
    <tableColumn id="7291" xr3:uid="{BB60562E-675D-4002-AF6A-1414F97E8539}" name="Column7257" dataDxfId="9116"/>
    <tableColumn id="7292" xr3:uid="{C9E5FCCD-DFAF-4A84-859A-D833FEB2A784}" name="Column7258" dataDxfId="9115"/>
    <tableColumn id="7293" xr3:uid="{F6E9CDD4-A788-42FA-8849-AA0CB384935D}" name="Column7259" dataDxfId="9114"/>
    <tableColumn id="7294" xr3:uid="{D5320D3A-1A6C-4652-895F-C870E57B75B9}" name="Column7260" dataDxfId="9113"/>
    <tableColumn id="7295" xr3:uid="{FE58BCCD-F18A-412A-9A08-0DF23196D63C}" name="Column7261" dataDxfId="9112"/>
    <tableColumn id="7296" xr3:uid="{092F3C88-7D41-4540-8D8B-77D6682681B5}" name="Column7262" dataDxfId="9111"/>
    <tableColumn id="7297" xr3:uid="{C664ECED-4B96-4DDC-BA95-FD7EBFF4A1DC}" name="Column7263" dataDxfId="9110"/>
    <tableColumn id="7298" xr3:uid="{A5425C4A-3BE8-478D-81C0-479F6F0E2751}" name="Column7264" dataDxfId="9109"/>
    <tableColumn id="7299" xr3:uid="{0CAA71EA-39B4-40BB-9B5E-4280C3E55441}" name="Column7265" dataDxfId="9108"/>
    <tableColumn id="7300" xr3:uid="{BBCD1327-F93E-449B-BB5D-94BD3ED32896}" name="Column7266" dataDxfId="9107"/>
    <tableColumn id="7301" xr3:uid="{ECADBB95-7EC0-487D-9DE0-07C4C1515B47}" name="Column7267" dataDxfId="9106"/>
    <tableColumn id="7302" xr3:uid="{B0518404-266C-478C-A7CC-4BE74F3AE7DC}" name="Column7268" dataDxfId="9105"/>
    <tableColumn id="7303" xr3:uid="{DBE9B3F9-A966-45F3-BF93-EFEF50061CE8}" name="Column7269" dataDxfId="9104"/>
    <tableColumn id="7304" xr3:uid="{137517A6-6B35-429C-AF06-BC784B53B47F}" name="Column7270" dataDxfId="9103"/>
    <tableColumn id="7305" xr3:uid="{0C8C176B-FB96-478F-B897-96F715872C40}" name="Column7271" dataDxfId="9102"/>
    <tableColumn id="7306" xr3:uid="{DF9F77BA-D207-4C92-B97D-54BEA9A1A5E7}" name="Column7272" dataDxfId="9101"/>
    <tableColumn id="7307" xr3:uid="{83D954B3-9B78-46FB-8662-4C9804040F0F}" name="Column7273" dataDxfId="9100"/>
    <tableColumn id="7308" xr3:uid="{3B7F1E32-63BE-4BF5-B89B-4409A9C7FAF3}" name="Column7274" dataDxfId="9099"/>
    <tableColumn id="7309" xr3:uid="{C54BEE24-25D0-4C71-9692-98CF9D9E3074}" name="Column7275" dataDxfId="9098"/>
    <tableColumn id="7310" xr3:uid="{9ECCAF3A-70AE-4910-BEC1-595938E683F4}" name="Column7276" dataDxfId="9097"/>
    <tableColumn id="7311" xr3:uid="{7EC9B775-83ED-4123-8598-1B60160922A9}" name="Column7277" dataDxfId="9096"/>
    <tableColumn id="7312" xr3:uid="{DDF21888-6B11-4445-BBFD-787230E8B63A}" name="Column7278" dataDxfId="9095"/>
    <tableColumn id="7313" xr3:uid="{CD75FE72-4949-43E6-8A82-472B169D9438}" name="Column7279" dataDxfId="9094"/>
    <tableColumn id="7314" xr3:uid="{15309315-FCE3-48BC-8C35-C1BA6EA72B9B}" name="Column7280" dataDxfId="9093"/>
    <tableColumn id="7315" xr3:uid="{67812C8A-5045-4173-85FE-5419D035D0B2}" name="Column7281" dataDxfId="9092"/>
    <tableColumn id="7316" xr3:uid="{8F3A5232-E059-4F1D-9364-C5D018214B84}" name="Column7282" dataDxfId="9091"/>
    <tableColumn id="7317" xr3:uid="{032507D2-E7D3-4F67-8B0D-B544F0A3058F}" name="Column7283" dataDxfId="9090"/>
    <tableColumn id="7318" xr3:uid="{9205E941-F687-4EAA-98C3-910410651DCB}" name="Column7284" dataDxfId="9089"/>
    <tableColumn id="7319" xr3:uid="{C9EA741C-68C2-41FA-BFFA-ED0BBA007B1D}" name="Column7285" dataDxfId="9088"/>
    <tableColumn id="7320" xr3:uid="{D1DC2F3D-3429-49FB-AB9C-55A7CC997D7B}" name="Column7286" dataDxfId="9087"/>
    <tableColumn id="7321" xr3:uid="{0D71054E-A4BB-49E7-AEBA-3D96C080F0DE}" name="Column7287" dataDxfId="9086"/>
    <tableColumn id="7322" xr3:uid="{B3853C62-9021-4F7C-A225-6DD7B613B421}" name="Column7288" dataDxfId="9085"/>
    <tableColumn id="7323" xr3:uid="{339AE917-D3C8-45B4-90E8-71C44815F1C0}" name="Column7289" dataDxfId="9084"/>
    <tableColumn id="7324" xr3:uid="{A119BF4C-B25D-49BC-B8CA-303A4637CC92}" name="Column7290" dataDxfId="9083"/>
    <tableColumn id="7325" xr3:uid="{ECD39988-7F51-4D17-A7E9-5EDF7216B53D}" name="Column7291" dataDxfId="9082"/>
    <tableColumn id="7326" xr3:uid="{A44C282C-B155-459A-8ABB-989BA97049F9}" name="Column7292" dataDxfId="9081"/>
    <tableColumn id="7327" xr3:uid="{7E991A39-FE71-4423-8603-7267F25C05A3}" name="Column7293" dataDxfId="9080"/>
    <tableColumn id="7328" xr3:uid="{FDCA14D8-500A-42EA-8C09-AACD46EE6513}" name="Column7294" dataDxfId="9079"/>
    <tableColumn id="7329" xr3:uid="{0F95BAB5-AB9D-48ED-9A35-DE65DCD713F6}" name="Column7295" dataDxfId="9078"/>
    <tableColumn id="7330" xr3:uid="{71616F1D-C10B-40ED-BAAA-ED06FC6A1915}" name="Column7296" dataDxfId="9077"/>
    <tableColumn id="7331" xr3:uid="{983FB212-64D8-445F-A8BB-77061AE861CA}" name="Column7297" dataDxfId="9076"/>
    <tableColumn id="7332" xr3:uid="{41D14076-9C08-4CD6-805F-9489551C7862}" name="Column7298" dataDxfId="9075"/>
    <tableColumn id="7333" xr3:uid="{B3577362-CFCD-4125-8277-3A7F95E01DE2}" name="Column7299" dataDxfId="9074"/>
    <tableColumn id="7334" xr3:uid="{A9BF59E2-1EB4-4BEE-BC69-554A5444C4EB}" name="Column7300" dataDxfId="9073"/>
    <tableColumn id="7335" xr3:uid="{46E4E677-241B-43D2-A834-27C0D6D33EB2}" name="Column7301" dataDxfId="9072"/>
    <tableColumn id="7336" xr3:uid="{68157FE6-4C21-4392-BBB3-7AAF9139CF00}" name="Column7302" dataDxfId="9071"/>
    <tableColumn id="7337" xr3:uid="{DF5F1D88-DD24-4E52-862A-4998DC4F9518}" name="Column7303" dataDxfId="9070"/>
    <tableColumn id="7338" xr3:uid="{5B9AD8CC-463E-42AD-9D85-3B35A8751552}" name="Column7304" dataDxfId="9069"/>
    <tableColumn id="7339" xr3:uid="{88ABFAC0-7ED0-4ED8-BCC1-9B8D88A95212}" name="Column7305" dataDxfId="9068"/>
    <tableColumn id="7340" xr3:uid="{B83D6F1D-6D34-48E3-A7CF-7C5BA8743D4A}" name="Column7306" dataDxfId="9067"/>
    <tableColumn id="7341" xr3:uid="{D3950B18-8EA8-444F-B5F1-F94F3E4ACAE3}" name="Column7307" dataDxfId="9066"/>
    <tableColumn id="7342" xr3:uid="{622AC55A-5FA8-42EF-8480-74CB8AA880B9}" name="Column7308" dataDxfId="9065"/>
    <tableColumn id="7343" xr3:uid="{BBD61A5B-A15F-450C-995B-FA6A44AB0DA6}" name="Column7309" dataDxfId="9064"/>
    <tableColumn id="7344" xr3:uid="{5074F783-5E65-431D-AF49-7F3AB2A9303B}" name="Column7310" dataDxfId="9063"/>
    <tableColumn id="7345" xr3:uid="{EF2D941A-F267-404B-9AA7-B9E4CD99115D}" name="Column7311" dataDxfId="9062"/>
    <tableColumn id="7346" xr3:uid="{EF9E5A63-A49D-4CD9-BC5A-F9EBA7B33EE4}" name="Column7312" dataDxfId="9061"/>
    <tableColumn id="7347" xr3:uid="{3D2327FE-EC25-4768-9A59-231EEE396E7F}" name="Column7313" dataDxfId="9060"/>
    <tableColumn id="7348" xr3:uid="{C5DE1603-55FD-49E7-80AC-05E2E5EBEF36}" name="Column7314" dataDxfId="9059"/>
    <tableColumn id="7349" xr3:uid="{4536F40B-B576-4225-898A-5FC661565059}" name="Column7315" dataDxfId="9058"/>
    <tableColumn id="7350" xr3:uid="{D132D4FB-9B75-4188-9A36-E7FDDD9E0CE3}" name="Column7316" dataDxfId="9057"/>
    <tableColumn id="7351" xr3:uid="{163D0F74-0918-487C-9105-46399466FA80}" name="Column7317" dataDxfId="9056"/>
    <tableColumn id="7352" xr3:uid="{B055BB62-7316-4852-AB50-46382266B227}" name="Column7318" dataDxfId="9055"/>
    <tableColumn id="7353" xr3:uid="{65BA00A9-BA0C-4BEA-B8AF-39E4DF0EA2FD}" name="Column7319" dataDxfId="9054"/>
    <tableColumn id="7354" xr3:uid="{EB42A355-8F27-4B8C-90F0-180B7FA011C1}" name="Column7320" dataDxfId="9053"/>
    <tableColumn id="7355" xr3:uid="{D550F93E-112A-48AB-B429-AF28246E76CB}" name="Column7321" dataDxfId="9052"/>
    <tableColumn id="7356" xr3:uid="{582D6137-F129-40F2-B166-A694570BD380}" name="Column7322" dataDxfId="9051"/>
    <tableColumn id="7357" xr3:uid="{6FE3C953-D331-49DC-8175-6BCAE49AA8C3}" name="Column7323" dataDxfId="9050"/>
    <tableColumn id="7358" xr3:uid="{F7BB09B2-345E-40B3-917E-A81011C8F89F}" name="Column7324" dataDxfId="9049"/>
    <tableColumn id="7359" xr3:uid="{251371DA-D59F-4101-BC97-501441733FDB}" name="Column7325" dataDxfId="9048"/>
    <tableColumn id="7360" xr3:uid="{AA90E884-327A-41CE-B5A6-430794B224D0}" name="Column7326" dataDxfId="9047"/>
    <tableColumn id="7361" xr3:uid="{1CB11D71-3035-4695-BFB6-0A8C5068E464}" name="Column7327" dataDxfId="9046"/>
    <tableColumn id="7362" xr3:uid="{598A47D6-E73D-477E-B440-45C25AA4F7F0}" name="Column7328" dataDxfId="9045"/>
    <tableColumn id="7363" xr3:uid="{D5CBF039-B095-4019-A14C-5E23CE8166FA}" name="Column7329" dataDxfId="9044"/>
    <tableColumn id="7364" xr3:uid="{AC1C302F-16D5-431D-9E61-3A6D638E3B6C}" name="Column7330" dataDxfId="9043"/>
    <tableColumn id="7365" xr3:uid="{8FE03706-FB42-47CD-AAAD-9C0983324566}" name="Column7331" dataDxfId="9042"/>
    <tableColumn id="7366" xr3:uid="{A86F47D9-7B87-4351-86A3-BB99A2FCCEEC}" name="Column7332" dataDxfId="9041"/>
    <tableColumn id="7367" xr3:uid="{5F63CBD1-9BD0-40BA-9D7E-1A34F752B998}" name="Column7333" dataDxfId="9040"/>
    <tableColumn id="7368" xr3:uid="{AE95F34D-C965-4FF1-892C-589D7212B480}" name="Column7334" dataDxfId="9039"/>
    <tableColumn id="7369" xr3:uid="{3FF7E4AD-CDBD-48B2-BDF6-96ECBFF7F702}" name="Column7335" dataDxfId="9038"/>
    <tableColumn id="7370" xr3:uid="{6B6EDA25-5350-498F-8B0C-61C57ECA1808}" name="Column7336" dataDxfId="9037"/>
    <tableColumn id="7371" xr3:uid="{92F0470F-8E59-43AD-A25A-E9CC51EC93ED}" name="Column7337" dataDxfId="9036"/>
    <tableColumn id="7372" xr3:uid="{2B51969E-C22C-43BC-970B-E4DF2838EEEE}" name="Column7338" dataDxfId="9035"/>
    <tableColumn id="7373" xr3:uid="{18DF604F-8FB5-4A53-B2F6-60CC8D5BDA05}" name="Column7339" dataDxfId="9034"/>
    <tableColumn id="7374" xr3:uid="{AC0C371A-A2ED-4320-8FEE-F77841C9DD3B}" name="Column7340" dataDxfId="9033"/>
    <tableColumn id="7375" xr3:uid="{FD5590AA-A92F-43F6-84C8-16CA1E39827E}" name="Column7341" dataDxfId="9032"/>
    <tableColumn id="7376" xr3:uid="{B545B7F0-35E1-4899-BBEC-A6B0929553C7}" name="Column7342" dataDxfId="9031"/>
    <tableColumn id="7377" xr3:uid="{806884E3-FCB1-446A-B979-BD3670D7F3BE}" name="Column7343" dataDxfId="9030"/>
    <tableColumn id="7378" xr3:uid="{D746BBCE-7F25-4E28-BC17-3D1BE4D4FBC6}" name="Column7344" dataDxfId="9029"/>
    <tableColumn id="7379" xr3:uid="{C899D5A3-832A-450A-B7DC-4A071FB8247B}" name="Column7345" dataDxfId="9028"/>
    <tableColumn id="7380" xr3:uid="{18496FDC-77E0-4C23-844E-E5353F12DD32}" name="Column7346" dataDxfId="9027"/>
    <tableColumn id="7381" xr3:uid="{BACC5131-ABC9-4D5B-94E3-AADCD2FEAF46}" name="Column7347" dataDxfId="9026"/>
    <tableColumn id="7382" xr3:uid="{1E343DA6-DE8A-4AC2-8672-AF1449F1943D}" name="Column7348" dataDxfId="9025"/>
    <tableColumn id="7383" xr3:uid="{DF4578A5-C2FE-4C5A-BEA5-C94516988B7B}" name="Column7349" dataDxfId="9024"/>
    <tableColumn id="7384" xr3:uid="{0BAE0B2D-D16A-4027-9AB2-500477CE2FFF}" name="Column7350" dataDxfId="9023"/>
    <tableColumn id="7385" xr3:uid="{3FF3DC38-D71B-48DF-84E3-05AB866400F2}" name="Column7351" dataDxfId="9022"/>
    <tableColumn id="7386" xr3:uid="{74762110-5C3A-4404-8DEA-EA07D127549B}" name="Column7352" dataDxfId="9021"/>
    <tableColumn id="7387" xr3:uid="{C1AD7035-2CB3-4C22-BD9D-7506D8BFB009}" name="Column7353" dataDxfId="9020"/>
    <tableColumn id="7388" xr3:uid="{96E22B9E-7441-4271-AC0F-2857DF399523}" name="Column7354" dataDxfId="9019"/>
    <tableColumn id="7389" xr3:uid="{EC0A2F8E-898C-47EE-869C-FC1C0C4A1B09}" name="Column7355" dataDxfId="9018"/>
    <tableColumn id="7390" xr3:uid="{A8620A5C-4705-4D66-99C7-2BB68805767D}" name="Column7356" dataDxfId="9017"/>
    <tableColumn id="7391" xr3:uid="{EAC105D4-4F78-432B-9886-BFF73FBFEA3B}" name="Column7357" dataDxfId="9016"/>
    <tableColumn id="7392" xr3:uid="{C5F305C9-B605-42A5-946A-6B93B6629DFB}" name="Column7358" dataDxfId="9015"/>
    <tableColumn id="7393" xr3:uid="{BB2CD47A-06D9-48BC-9E78-026FBA3992D2}" name="Column7359" dataDxfId="9014"/>
    <tableColumn id="7394" xr3:uid="{6D00B325-89B4-47E2-9722-9AC4A296D89D}" name="Column7360" dataDxfId="9013"/>
    <tableColumn id="7395" xr3:uid="{D92E8CE8-152F-49ED-AF34-B28301CF1E59}" name="Column7361" dataDxfId="9012"/>
    <tableColumn id="7396" xr3:uid="{B16CA436-B521-4572-9768-E337A71CF037}" name="Column7362" dataDxfId="9011"/>
    <tableColumn id="7397" xr3:uid="{1F333C30-F08F-4327-A980-1795F003CA79}" name="Column7363" dataDxfId="9010"/>
    <tableColumn id="7398" xr3:uid="{67A86D5E-8338-4EA7-BC76-7D157E9C359A}" name="Column7364" dataDxfId="9009"/>
    <tableColumn id="7399" xr3:uid="{4E2B3315-A2C4-4765-B626-A8CB79E2C083}" name="Column7365" dataDxfId="9008"/>
    <tableColumn id="7400" xr3:uid="{B38EDDE0-6D97-4051-9B8C-FE7B1FF6597C}" name="Column7366" dataDxfId="9007"/>
    <tableColumn id="7401" xr3:uid="{036ABDB5-9703-4A07-88F2-46D7EA030D16}" name="Column7367" dataDxfId="9006"/>
    <tableColumn id="7402" xr3:uid="{96E1A392-1063-49C0-B710-416F928ED20F}" name="Column7368" dataDxfId="9005"/>
    <tableColumn id="7403" xr3:uid="{BCF328A8-5375-4F44-B9A4-684709259C57}" name="Column7369" dataDxfId="9004"/>
    <tableColumn id="7404" xr3:uid="{F26E6E7F-14CF-44C4-978F-05172B5B13F5}" name="Column7370" dataDxfId="9003"/>
    <tableColumn id="7405" xr3:uid="{037AB80D-4D57-46C8-9DC7-F0631C4CE18B}" name="Column7371" dataDxfId="9002"/>
    <tableColumn id="7406" xr3:uid="{E217E022-17DD-4A6B-8005-952332131BFE}" name="Column7372" dataDxfId="9001"/>
    <tableColumn id="7407" xr3:uid="{91A8036A-80D3-4992-8085-C951774B2979}" name="Column7373" dataDxfId="9000"/>
    <tableColumn id="7408" xr3:uid="{A1607DC1-7352-41A2-8058-262007DA47DE}" name="Column7374" dataDxfId="8999"/>
    <tableColumn id="7409" xr3:uid="{D56C1474-34B4-4BA6-AC64-42EEC226DC05}" name="Column7375" dataDxfId="8998"/>
    <tableColumn id="7410" xr3:uid="{7D2E6292-122E-47AC-8888-DA190AA48C61}" name="Column7376" dataDxfId="8997"/>
    <tableColumn id="7411" xr3:uid="{C2B6BA05-F635-4F7E-A7BB-A9A4C1E27C53}" name="Column7377" dataDxfId="8996"/>
    <tableColumn id="7412" xr3:uid="{872D77BB-DDEC-4D61-BD43-9B689AE65A41}" name="Column7378" dataDxfId="8995"/>
    <tableColumn id="7413" xr3:uid="{5405535D-BE95-4F6E-8F58-92CE7B1190DC}" name="Column7379" dataDxfId="8994"/>
    <tableColumn id="7414" xr3:uid="{70CB947F-DD8F-4648-8741-238C904082D1}" name="Column7380" dataDxfId="8993"/>
    <tableColumn id="7415" xr3:uid="{76E835FC-FF3C-4AFE-A5D7-C0B5A7A290CC}" name="Column7381" dataDxfId="8992"/>
    <tableColumn id="7416" xr3:uid="{049ED2E9-F1B2-4930-A37E-26B54FF0EDAF}" name="Column7382" dataDxfId="8991"/>
    <tableColumn id="7417" xr3:uid="{6153B386-F468-4F21-8C3E-31F929CE11D3}" name="Column7383" dataDxfId="8990"/>
    <tableColumn id="7418" xr3:uid="{7B12E64B-D151-4AE4-9BBF-E4E0CF323C8B}" name="Column7384" dataDxfId="8989"/>
    <tableColumn id="7419" xr3:uid="{F86A05DA-04C0-4081-835C-40C7F3589479}" name="Column7385" dataDxfId="8988"/>
    <tableColumn id="7420" xr3:uid="{1599A3CA-1D86-4568-A069-EEE0AD26C0C1}" name="Column7386" dataDxfId="8987"/>
    <tableColumn id="7421" xr3:uid="{37CF16FC-A1C7-4524-8E52-D97EB952F78E}" name="Column7387" dataDxfId="8986"/>
    <tableColumn id="7422" xr3:uid="{586A6100-7DCD-441F-9411-A03CA34D3373}" name="Column7388" dataDxfId="8985"/>
    <tableColumn id="7423" xr3:uid="{F133EE6C-9B83-4F2D-9EA9-9642C0DC74FC}" name="Column7389" dataDxfId="8984"/>
    <tableColumn id="7424" xr3:uid="{A60A01FA-35CB-4AEC-8A82-A8CCEEAC7A33}" name="Column7390" dataDxfId="8983"/>
    <tableColumn id="7425" xr3:uid="{19C89C3F-EA80-434A-B720-8B83FB2A8219}" name="Column7391" dataDxfId="8982"/>
    <tableColumn id="7426" xr3:uid="{C42FF97D-857D-4826-B5D9-BDF3CC14E5DF}" name="Column7392" dataDxfId="8981"/>
    <tableColumn id="7427" xr3:uid="{129F527F-2677-40F1-9CFD-0686C3FDF66A}" name="Column7393" dataDxfId="8980"/>
    <tableColumn id="7428" xr3:uid="{3325E219-A016-4ACD-A24F-1843333A0389}" name="Column7394" dataDxfId="8979"/>
    <tableColumn id="7429" xr3:uid="{809911E1-2B40-4B44-8F51-757F7E02D761}" name="Column7395" dataDxfId="8978"/>
    <tableColumn id="7430" xr3:uid="{1A0FD4DD-6410-48CC-967C-A567AA654A3B}" name="Column7396" dataDxfId="8977"/>
    <tableColumn id="7431" xr3:uid="{20DCC69D-FE10-4168-83CF-8CC55A46FBCB}" name="Column7397" dataDxfId="8976"/>
    <tableColumn id="7432" xr3:uid="{0726841F-4E83-41C8-A188-A758A9EB696C}" name="Column7398" dataDxfId="8975"/>
    <tableColumn id="7433" xr3:uid="{73D9717A-6AD6-47BC-B5B6-DAEEE866B4E8}" name="Column7399" dataDxfId="8974"/>
    <tableColumn id="7434" xr3:uid="{F71F58E8-A57E-407D-BC05-8FE1FBE90CDD}" name="Column7400" dataDxfId="8973"/>
    <tableColumn id="7435" xr3:uid="{F02CF9AD-2855-47FD-80D6-A2DBE731F63C}" name="Column7401" dataDxfId="8972"/>
    <tableColumn id="7436" xr3:uid="{336C8B22-8C25-40AB-BC8C-7BBDBAFBF322}" name="Column7402" dataDxfId="8971"/>
    <tableColumn id="7437" xr3:uid="{B1EABE30-AB9D-41C6-AEA5-7A2F9A041467}" name="Column7403" dataDxfId="8970"/>
    <tableColumn id="7438" xr3:uid="{EB888CF6-709E-413E-8481-E93EAFED3AC2}" name="Column7404" dataDxfId="8969"/>
    <tableColumn id="7439" xr3:uid="{FDF04A6D-14A5-4FAB-A328-6C3C7E219BCC}" name="Column7405" dataDxfId="8968"/>
    <tableColumn id="7440" xr3:uid="{D49C08C5-15DE-4C93-BC8E-21A0AE75F5D2}" name="Column7406" dataDxfId="8967"/>
    <tableColumn id="7441" xr3:uid="{42FF6DBD-B3AA-4ADB-AE32-F639A30B165E}" name="Column7407" dataDxfId="8966"/>
    <tableColumn id="7442" xr3:uid="{C8BD2D9B-7E20-4A6C-B3B1-DADABC40EA1A}" name="Column7408" dataDxfId="8965"/>
    <tableColumn id="7443" xr3:uid="{A1913E50-BC69-4194-A069-577B95473540}" name="Column7409" dataDxfId="8964"/>
    <tableColumn id="7444" xr3:uid="{7D240499-4E95-4637-B4B6-B613B2741766}" name="Column7410" dataDxfId="8963"/>
    <tableColumn id="7445" xr3:uid="{B3DDB11D-88E5-45A5-A80A-5FDE41854AEA}" name="Column7411" dataDxfId="8962"/>
    <tableColumn id="7446" xr3:uid="{6A8393C8-5171-4AE0-A6AF-BB267A0EB43B}" name="Column7412" dataDxfId="8961"/>
    <tableColumn id="7447" xr3:uid="{3A8F9069-D977-4CE2-8A11-734966581EA0}" name="Column7413" dataDxfId="8960"/>
    <tableColumn id="7448" xr3:uid="{7519B874-0644-492B-AADC-B318C4508D29}" name="Column7414" dataDxfId="8959"/>
    <tableColumn id="7449" xr3:uid="{58768F0C-2D75-484F-8E39-BEE74194FE9F}" name="Column7415" dataDxfId="8958"/>
    <tableColumn id="7450" xr3:uid="{E6CCB16B-5DE3-4D84-9FFB-D76D2F955ED0}" name="Column7416" dataDxfId="8957"/>
    <tableColumn id="7451" xr3:uid="{75CE8810-6CB2-4575-82AC-6730E23D5A0F}" name="Column7417" dataDxfId="8956"/>
    <tableColumn id="7452" xr3:uid="{38030C49-FE5B-4C40-9C39-9830A78672CF}" name="Column7418" dataDxfId="8955"/>
    <tableColumn id="7453" xr3:uid="{599AAF83-EBC4-40C4-A4C1-1A2965EF7982}" name="Column7419" dataDxfId="8954"/>
    <tableColumn id="7454" xr3:uid="{550D9D5B-B402-4E3E-904B-CC5612BAFD5D}" name="Column7420" dataDxfId="8953"/>
    <tableColumn id="7455" xr3:uid="{A2A69C95-2D1D-48F3-9DE4-D759ABFBA1BD}" name="Column7421" dataDxfId="8952"/>
    <tableColumn id="7456" xr3:uid="{0BC072C8-1DF6-47CF-BA6C-94BED553A2B6}" name="Column7422" dataDxfId="8951"/>
    <tableColumn id="7457" xr3:uid="{8DAB1BC5-C10E-479C-9CC2-135A746A70D9}" name="Column7423" dataDxfId="8950"/>
    <tableColumn id="7458" xr3:uid="{90C91381-0E8C-47AE-B045-AB1A9E6F9A9B}" name="Column7424" dataDxfId="8949"/>
    <tableColumn id="7459" xr3:uid="{54F1BAA0-924E-475C-B0D5-EE43AA228DB8}" name="Column7425" dataDxfId="8948"/>
    <tableColumn id="7460" xr3:uid="{F079F095-A75F-4F2A-9E05-02ED82CB1364}" name="Column7426" dataDxfId="8947"/>
    <tableColumn id="7461" xr3:uid="{D542C914-7A1C-41BA-BAA1-C45C2507664C}" name="Column7427" dataDxfId="8946"/>
    <tableColumn id="7462" xr3:uid="{7196BABA-CA0B-4E03-B79F-BFC873BB8E05}" name="Column7428" dataDxfId="8945"/>
    <tableColumn id="7463" xr3:uid="{614EF556-5C8E-459B-ABDC-B7FAE1A760F5}" name="Column7429" dataDxfId="8944"/>
    <tableColumn id="7464" xr3:uid="{0068A761-EFF2-4340-8632-DD26BEF6636C}" name="Column7430" dataDxfId="8943"/>
    <tableColumn id="7465" xr3:uid="{DE1AEEB2-50E8-434E-AFCC-4527379DE1C1}" name="Column7431" dataDxfId="8942"/>
    <tableColumn id="7466" xr3:uid="{C2430446-93A4-4C6B-867C-FDC88F7CF425}" name="Column7432" dataDxfId="8941"/>
    <tableColumn id="7467" xr3:uid="{ABFB9C3D-8615-451E-92EC-5C729062B6C2}" name="Column7433" dataDxfId="8940"/>
    <tableColumn id="7468" xr3:uid="{22305982-3510-4A17-B7FE-D73D44232137}" name="Column7434" dataDxfId="8939"/>
    <tableColumn id="7469" xr3:uid="{2F1C31FB-C950-4E1A-A0E8-397FB93F54E7}" name="Column7435" dataDxfId="8938"/>
    <tableColumn id="7470" xr3:uid="{47F446BE-D532-46C8-B09F-06893E946BEB}" name="Column7436" dataDxfId="8937"/>
    <tableColumn id="7471" xr3:uid="{146456F9-E81F-4F25-B42E-96C9B6B00E4A}" name="Column7437" dataDxfId="8936"/>
    <tableColumn id="7472" xr3:uid="{CAEFA786-D0D0-4899-AE63-AA1E7D8CBC24}" name="Column7438" dataDxfId="8935"/>
    <tableColumn id="7473" xr3:uid="{4E206CFD-71C3-4A87-AFEE-A2DBF2513561}" name="Column7439" dataDxfId="8934"/>
    <tableColumn id="7474" xr3:uid="{F1E44DB4-EAE3-4DCC-8A84-2784EC47E71C}" name="Column7440" dataDxfId="8933"/>
    <tableColumn id="7475" xr3:uid="{EC4ADC5E-5655-45DB-828F-8CAADD94C7BF}" name="Column7441" dataDxfId="8932"/>
    <tableColumn id="7476" xr3:uid="{934D3D10-A40F-4CC9-8CEC-3A50B928E4BD}" name="Column7442" dataDxfId="8931"/>
    <tableColumn id="7477" xr3:uid="{67343912-0014-4819-8283-B0462AB148EA}" name="Column7443" dataDxfId="8930"/>
    <tableColumn id="7478" xr3:uid="{E4947487-C3B3-4E2F-92B4-0C9F26A472F7}" name="Column7444" dataDxfId="8929"/>
    <tableColumn id="7479" xr3:uid="{F5C83C06-FB2D-4B7F-AE0B-67029A0922A9}" name="Column7445" dataDxfId="8928"/>
    <tableColumn id="7480" xr3:uid="{AB203E08-7FEB-49E4-A979-48E6F2289718}" name="Column7446" dataDxfId="8927"/>
    <tableColumn id="7481" xr3:uid="{DAB6BB94-9338-4B27-8DA9-823F9D930590}" name="Column7447" dataDxfId="8926"/>
    <tableColumn id="7482" xr3:uid="{A387DED1-982C-47E1-B498-0D5FDB671E28}" name="Column7448" dataDxfId="8925"/>
    <tableColumn id="7483" xr3:uid="{50E4C080-1A56-48EF-910A-90473A4AC7DF}" name="Column7449" dataDxfId="8924"/>
    <tableColumn id="7484" xr3:uid="{D1B69C09-7189-4152-BCB3-C81F8D19B4D2}" name="Column7450" dataDxfId="8923"/>
    <tableColumn id="7485" xr3:uid="{7EE9F6EB-4CC8-401E-93E5-A8B0F3605BA4}" name="Column7451" dataDxfId="8922"/>
    <tableColumn id="7486" xr3:uid="{6F299494-D1CD-485C-87D4-90966A1E9FB8}" name="Column7452" dataDxfId="8921"/>
    <tableColumn id="7487" xr3:uid="{679D4611-6D39-455B-9D09-E4F52BC572F8}" name="Column7453" dataDxfId="8920"/>
    <tableColumn id="7488" xr3:uid="{49B17CCA-1A62-4ABF-B031-9D479028C5A3}" name="Column7454" dataDxfId="8919"/>
    <tableColumn id="7489" xr3:uid="{0CBAF219-2BA8-4BC2-A599-DA20D32AF2BB}" name="Column7455" dataDxfId="8918"/>
    <tableColumn id="7490" xr3:uid="{2CAB1BA8-0416-448C-88A9-610219D9D782}" name="Column7456" dataDxfId="8917"/>
    <tableColumn id="7491" xr3:uid="{7980BF8E-2ACF-4441-98C4-1A9B345B10E0}" name="Column7457" dataDxfId="8916"/>
    <tableColumn id="7492" xr3:uid="{99273074-73D1-4458-ADFD-2A240B33A4F8}" name="Column7458" dataDxfId="8915"/>
    <tableColumn id="7493" xr3:uid="{315E0D96-BEF8-4055-ABE8-44F0390DF031}" name="Column7459" dataDxfId="8914"/>
    <tableColumn id="7494" xr3:uid="{B52888E7-25E7-4E6F-9328-509A393B3116}" name="Column7460" dataDxfId="8913"/>
    <tableColumn id="7495" xr3:uid="{42EBFA09-3705-4479-BD7D-B573C9E7E25F}" name="Column7461" dataDxfId="8912"/>
    <tableColumn id="7496" xr3:uid="{A1A0DEC3-FEE3-42A1-B25C-E9623637B886}" name="Column7462" dataDxfId="8911"/>
    <tableColumn id="7497" xr3:uid="{84EE2E59-C611-4D80-9C22-EDBE80DD10ED}" name="Column7463" dataDxfId="8910"/>
    <tableColumn id="7498" xr3:uid="{2304B87A-D971-4E91-9B57-DFCDB6FB97BC}" name="Column7464" dataDxfId="8909"/>
    <tableColumn id="7499" xr3:uid="{565756D1-62AE-4854-9AAC-DF065C509984}" name="Column7465" dataDxfId="8908"/>
    <tableColumn id="7500" xr3:uid="{9D7BE049-4A7B-4948-AA03-97373FBE197E}" name="Column7466" dataDxfId="8907"/>
    <tableColumn id="7501" xr3:uid="{2EF8095A-5611-4CF3-8FF6-95E361034FE4}" name="Column7467" dataDxfId="8906"/>
    <tableColumn id="7502" xr3:uid="{3207F7F1-2F52-47E3-88D5-6F89CF5E5E60}" name="Column7468" dataDxfId="8905"/>
    <tableColumn id="7503" xr3:uid="{3E5F43CD-3C95-45DD-B780-89FBB503A327}" name="Column7469" dataDxfId="8904"/>
    <tableColumn id="7504" xr3:uid="{A1D55A75-4C37-498A-8486-21929247E380}" name="Column7470" dataDxfId="8903"/>
    <tableColumn id="7505" xr3:uid="{EE6C831A-2047-43B9-B058-BD34035C9E17}" name="Column7471" dataDxfId="8902"/>
    <tableColumn id="7506" xr3:uid="{9A24C8DB-626B-47C7-B873-2DE98B063D00}" name="Column7472" dataDxfId="8901"/>
    <tableColumn id="7507" xr3:uid="{AE34D9EA-4510-4CB9-9307-948A45D3E397}" name="Column7473" dataDxfId="8900"/>
    <tableColumn id="7508" xr3:uid="{46ED75EB-EAC0-4389-A23C-D1EDBCC739E3}" name="Column7474" dataDxfId="8899"/>
    <tableColumn id="7509" xr3:uid="{1D1776D8-BED9-4E0D-93D0-66392707069F}" name="Column7475" dataDxfId="8898"/>
    <tableColumn id="7510" xr3:uid="{C00FC4B5-C8F9-4301-AC8B-AF385C014871}" name="Column7476" dataDxfId="8897"/>
    <tableColumn id="7511" xr3:uid="{24226101-3A09-41CA-A13A-669C79329CF2}" name="Column7477" dataDxfId="8896"/>
    <tableColumn id="7512" xr3:uid="{878C88CE-ED80-4AC2-89C5-776226C7D26B}" name="Column7478" dataDxfId="8895"/>
    <tableColumn id="7513" xr3:uid="{22D56357-4571-4893-942E-20001C6CC24E}" name="Column7479" dataDxfId="8894"/>
    <tableColumn id="7514" xr3:uid="{75C106B6-FBFA-4406-910C-862B06A315BC}" name="Column7480" dataDxfId="8893"/>
    <tableColumn id="7515" xr3:uid="{5C6E890D-AE78-4FA5-958C-0F166DBF2FC7}" name="Column7481" dataDxfId="8892"/>
    <tableColumn id="7516" xr3:uid="{C2BE73EC-FFAE-46B6-8ADE-1A6BAAFF1248}" name="Column7482" dataDxfId="8891"/>
    <tableColumn id="7517" xr3:uid="{10A4EEC6-BE74-427C-9F17-B5626D8699B2}" name="Column7483" dataDxfId="8890"/>
    <tableColumn id="7518" xr3:uid="{CD8AA40C-9077-4420-BFE2-82AB91E36BCB}" name="Column7484" dataDxfId="8889"/>
    <tableColumn id="7519" xr3:uid="{3A37D3DF-A69F-4E04-A86A-172812306BD3}" name="Column7485" dataDxfId="8888"/>
    <tableColumn id="7520" xr3:uid="{76DFE961-CE51-4783-9135-EA80FE015879}" name="Column7486" dataDxfId="8887"/>
    <tableColumn id="7521" xr3:uid="{5544C332-DF58-4756-96FB-B23528176E44}" name="Column7487" dataDxfId="8886"/>
    <tableColumn id="7522" xr3:uid="{1FF422AD-B1C5-4C9C-9D6B-6A6C285F894C}" name="Column7488" dataDxfId="8885"/>
    <tableColumn id="7523" xr3:uid="{AE3F2DE0-5D90-4496-98AF-6936152DB3F0}" name="Column7489" dataDxfId="8884"/>
    <tableColumn id="7524" xr3:uid="{098D6B09-98E5-4EC7-826B-EA310492A8B1}" name="Column7490" dataDxfId="8883"/>
    <tableColumn id="7525" xr3:uid="{3B42B562-0498-4BD2-83FD-C367E4F7834B}" name="Column7491" dataDxfId="8882"/>
    <tableColumn id="7526" xr3:uid="{0B87DDDB-7641-4C2A-A361-604AEA4F011A}" name="Column7492" dataDxfId="8881"/>
    <tableColumn id="7527" xr3:uid="{88D436A5-AFCB-4667-B4B3-3920ECB86DC7}" name="Column7493" dataDxfId="8880"/>
    <tableColumn id="7528" xr3:uid="{7EE36EC1-B747-4AF3-9140-D581BCC3C256}" name="Column7494" dataDxfId="8879"/>
    <tableColumn id="7529" xr3:uid="{1F314A39-41C6-438C-A91B-B8440B77DB9D}" name="Column7495" dataDxfId="8878"/>
    <tableColumn id="7530" xr3:uid="{7CF3D328-9891-4E9A-BC7E-08D86082C075}" name="Column7496" dataDxfId="8877"/>
    <tableColumn id="7531" xr3:uid="{3E3CF0CE-3D95-4C2C-A713-4C1C79352D7E}" name="Column7497" dataDxfId="8876"/>
    <tableColumn id="7532" xr3:uid="{8757BEE1-9A03-469E-9D3C-62A7B63439BF}" name="Column7498" dataDxfId="8875"/>
    <tableColumn id="7533" xr3:uid="{B9F5FD6B-77B5-4893-871A-E696EDCB04F0}" name="Column7499" dataDxfId="8874"/>
    <tableColumn id="7534" xr3:uid="{A7BB4D57-E4EA-45E3-8A81-4EB425A2D828}" name="Column7500" dataDxfId="8873"/>
    <tableColumn id="7535" xr3:uid="{714C7454-9061-4F27-8DB4-3279EEE10901}" name="Column7501" dataDxfId="8872"/>
    <tableColumn id="7536" xr3:uid="{E468261A-50E0-4BA6-8713-C63F9F62C59A}" name="Column7502" dataDxfId="8871"/>
    <tableColumn id="7537" xr3:uid="{EE4EDBBB-0D51-4EBD-8221-0D4035BBA471}" name="Column7503" dataDxfId="8870"/>
    <tableColumn id="7538" xr3:uid="{793AC003-91CF-4A25-BA32-C93CDCD3453E}" name="Column7504" dataDxfId="8869"/>
    <tableColumn id="7539" xr3:uid="{83C8022F-7B07-4BE0-B4A9-B8DB4B2D71C4}" name="Column7505" dataDxfId="8868"/>
    <tableColumn id="7540" xr3:uid="{8263DCF7-2094-4B10-95FC-D2499C70FE11}" name="Column7506" dataDxfId="8867"/>
    <tableColumn id="7541" xr3:uid="{9BE01653-8B10-4BBE-AF07-4AB26012FB94}" name="Column7507" dataDxfId="8866"/>
    <tableColumn id="7542" xr3:uid="{38D8AEF2-D5CF-45C8-8215-796B07734A69}" name="Column7508" dataDxfId="8865"/>
    <tableColumn id="7543" xr3:uid="{375842DD-5AE2-43A2-ABF2-E58418A367C6}" name="Column7509" dataDxfId="8864"/>
    <tableColumn id="7544" xr3:uid="{D7220DCD-B509-4A72-B1BE-664F1934E7AD}" name="Column7510" dataDxfId="8863"/>
    <tableColumn id="7545" xr3:uid="{0B7A3642-03F2-430E-BE1C-1ED6485B3D88}" name="Column7511" dataDxfId="8862"/>
    <tableColumn id="7546" xr3:uid="{B8D28C2C-B2E0-49F6-9697-D42A6DF782E1}" name="Column7512" dataDxfId="8861"/>
    <tableColumn id="7547" xr3:uid="{7C2A4A4E-AE53-4F17-8E44-5413DADA3E0A}" name="Column7513" dataDxfId="8860"/>
    <tableColumn id="7548" xr3:uid="{1011CDA9-38DC-49B6-9C65-5B50858F32A7}" name="Column7514" dataDxfId="8859"/>
    <tableColumn id="7549" xr3:uid="{58AD1290-C5D1-4D08-B7C2-BE9ABBFBF55F}" name="Column7515" dataDxfId="8858"/>
    <tableColumn id="7550" xr3:uid="{2E240435-4502-4D0A-96B9-111F2A9B7547}" name="Column7516" dataDxfId="8857"/>
    <tableColumn id="7551" xr3:uid="{98E03D57-9BC5-48CE-B639-854929F7621F}" name="Column7517" dataDxfId="8856"/>
    <tableColumn id="7552" xr3:uid="{444DCF27-203B-489F-882C-1FD0B639D1E1}" name="Column7518" dataDxfId="8855"/>
    <tableColumn id="7553" xr3:uid="{133DFA1A-865B-4663-8F5A-01D49F13758B}" name="Column7519" dataDxfId="8854"/>
    <tableColumn id="7554" xr3:uid="{BE59608C-EBB4-4906-8BEF-E1AE82B71AB5}" name="Column7520" dataDxfId="8853"/>
    <tableColumn id="7555" xr3:uid="{56B8AE08-EA0A-4038-9493-7207717A80E5}" name="Column7521" dataDxfId="8852"/>
    <tableColumn id="7556" xr3:uid="{FBDDB4A7-9720-467F-BE47-0B95CB7F80F4}" name="Column7522" dataDxfId="8851"/>
    <tableColumn id="7557" xr3:uid="{1CB0C483-BD38-494B-84B4-5685161D776A}" name="Column7523" dataDxfId="8850"/>
    <tableColumn id="7558" xr3:uid="{A381816A-ECB4-418E-BF84-7916B8676704}" name="Column7524" dataDxfId="8849"/>
    <tableColumn id="7559" xr3:uid="{0CC15A6A-5B9F-4B4A-883E-FD077B1ADDB8}" name="Column7525" dataDxfId="8848"/>
    <tableColumn id="7560" xr3:uid="{0C2B5148-B096-4703-89F1-668DAE7F345E}" name="Column7526" dataDxfId="8847"/>
    <tableColumn id="7561" xr3:uid="{2A3B2C3E-AC79-478E-AE42-282BC0DDD528}" name="Column7527" dataDxfId="8846"/>
    <tableColumn id="7562" xr3:uid="{8F0CD1A0-EB17-4239-929D-DFF620E7CFCE}" name="Column7528" dataDxfId="8845"/>
    <tableColumn id="7563" xr3:uid="{4D74A40C-1E66-4368-BF88-BC7089037228}" name="Column7529" dataDxfId="8844"/>
    <tableColumn id="7564" xr3:uid="{D88B674B-F9AB-42D3-9830-901F3E1D1423}" name="Column7530" dataDxfId="8843"/>
    <tableColumn id="7565" xr3:uid="{DAFAABDC-2E90-471F-B67A-8FD6D8080629}" name="Column7531" dataDxfId="8842"/>
    <tableColumn id="7566" xr3:uid="{FC0EF37E-3E2E-4014-A513-2DE8D3A07467}" name="Column7532" dataDxfId="8841"/>
    <tableColumn id="7567" xr3:uid="{FCCCA61D-65E1-4CE5-89CA-ADED789C1490}" name="Column7533" dataDxfId="8840"/>
    <tableColumn id="7568" xr3:uid="{007B8A32-D456-4B02-8BA4-C05974E4EAA0}" name="Column7534" dataDxfId="8839"/>
    <tableColumn id="7569" xr3:uid="{FD867CAB-9891-4B30-8C0F-9A9FFAFA3FA6}" name="Column7535" dataDxfId="8838"/>
    <tableColumn id="7570" xr3:uid="{79BC5DB9-A962-44D8-9BEA-FF98CBB1D6D9}" name="Column7536" dataDxfId="8837"/>
    <tableColumn id="7571" xr3:uid="{D8A4193E-1E40-4D1E-8BA8-C91236C66336}" name="Column7537" dataDxfId="8836"/>
    <tableColumn id="7572" xr3:uid="{4F58B9A8-CC38-47C4-90EF-C9278D2954F7}" name="Column7538" dataDxfId="8835"/>
    <tableColumn id="7573" xr3:uid="{1C326ED4-210A-4C93-8809-96FC7FA86E3F}" name="Column7539" dataDxfId="8834"/>
    <tableColumn id="7574" xr3:uid="{A6871702-5D36-46C4-A7D5-955387725336}" name="Column7540" dataDxfId="8833"/>
    <tableColumn id="7575" xr3:uid="{1E04C7BC-F202-4DCA-9B4A-4C9BD8409E91}" name="Column7541" dataDxfId="8832"/>
    <tableColumn id="7576" xr3:uid="{77B03D84-9CAB-45C6-A589-9E0B4F2513FE}" name="Column7542" dataDxfId="8831"/>
    <tableColumn id="7577" xr3:uid="{47ECA134-5CE5-4F9E-905F-2E15472B6B9F}" name="Column7543" dataDxfId="8830"/>
    <tableColumn id="7578" xr3:uid="{98BFA223-5504-4ABF-A24F-BEBDCA506F03}" name="Column7544" dataDxfId="8829"/>
    <tableColumn id="7579" xr3:uid="{BFB49D07-A034-40C3-90D9-1002E1FEEC56}" name="Column7545" dataDxfId="8828"/>
    <tableColumn id="7580" xr3:uid="{E6F89BC0-A201-4229-9AAE-98811FF7643B}" name="Column7546" dataDxfId="8827"/>
    <tableColumn id="7581" xr3:uid="{9040E678-4DD7-4619-8391-D6B1E70604CB}" name="Column7547" dataDxfId="8826"/>
    <tableColumn id="7582" xr3:uid="{F2D493D6-425B-4915-8A58-70573F39061F}" name="Column7548" dataDxfId="8825"/>
    <tableColumn id="7583" xr3:uid="{4B8FD73D-DFAC-4034-8594-7CFAF7CCDFC0}" name="Column7549" dataDxfId="8824"/>
    <tableColumn id="7584" xr3:uid="{48079C13-6954-4F34-8D8D-23B36D3AAC92}" name="Column7550" dataDxfId="8823"/>
    <tableColumn id="7585" xr3:uid="{EE470B9B-D40A-4BE1-8BF6-5A74C065B2BC}" name="Column7551" dataDxfId="8822"/>
    <tableColumn id="7586" xr3:uid="{67AAB3E7-B429-4056-A393-23F3D66D1A6A}" name="Column7552" dataDxfId="8821"/>
    <tableColumn id="7587" xr3:uid="{35B24B64-6255-4112-94A1-390284DBA261}" name="Column7553" dataDxfId="8820"/>
    <tableColumn id="7588" xr3:uid="{52165EEF-1659-4D54-9973-01C2CF9A4379}" name="Column7554" dataDxfId="8819"/>
    <tableColumn id="7589" xr3:uid="{1B263819-5676-4F02-A042-496CB0FCBCFB}" name="Column7555" dataDxfId="8818"/>
    <tableColumn id="7590" xr3:uid="{94C0CF3E-1276-4A60-88F7-A2190C332674}" name="Column7556" dataDxfId="8817"/>
    <tableColumn id="7591" xr3:uid="{F7CF1FF2-080A-4539-987F-9AEB40C1B2A6}" name="Column7557" dataDxfId="8816"/>
    <tableColumn id="7592" xr3:uid="{1E12443E-D714-4A8B-B3E0-D42B2CD70A4C}" name="Column7558" dataDxfId="8815"/>
    <tableColumn id="7593" xr3:uid="{1B03B1CA-C136-471D-9871-78A8A89D4B59}" name="Column7559" dataDxfId="8814"/>
    <tableColumn id="7594" xr3:uid="{F92D7513-77CD-4113-90AB-C1FF6588FB4D}" name="Column7560" dataDxfId="8813"/>
    <tableColumn id="7595" xr3:uid="{589A558C-DFFE-4A4B-9ECC-0533AC0EF303}" name="Column7561" dataDxfId="8812"/>
    <tableColumn id="7596" xr3:uid="{404244FD-3595-4C9E-B2A4-33561B287509}" name="Column7562" dataDxfId="8811"/>
    <tableColumn id="7597" xr3:uid="{7888D541-3828-4AA4-9910-E1C36D5C4480}" name="Column7563" dataDxfId="8810"/>
    <tableColumn id="7598" xr3:uid="{1EC3EA74-8E3F-451A-8824-599B6840BA49}" name="Column7564" dataDxfId="8809"/>
    <tableColumn id="7599" xr3:uid="{DA8931F1-A234-4CFE-B8B8-1546A9B4427E}" name="Column7565" dataDxfId="8808"/>
    <tableColumn id="7600" xr3:uid="{8970BF73-5330-45E0-B892-3BB84B55CA43}" name="Column7566" dataDxfId="8807"/>
    <tableColumn id="7601" xr3:uid="{3837085F-F00E-4B5E-8131-6608C5B604E1}" name="Column7567" dataDxfId="8806"/>
    <tableColumn id="7602" xr3:uid="{C66FDC75-80B1-4311-A826-302F9EEB524B}" name="Column7568" dataDxfId="8805"/>
    <tableColumn id="7603" xr3:uid="{942AA6D2-2D93-4362-AF20-37694086E2DE}" name="Column7569" dataDxfId="8804"/>
    <tableColumn id="7604" xr3:uid="{59097F1B-0E13-47A1-8B2B-B61F38F8E46B}" name="Column7570" dataDxfId="8803"/>
    <tableColumn id="7605" xr3:uid="{D4A42BD8-5017-4B51-B70E-307E9191057F}" name="Column7571" dataDxfId="8802"/>
    <tableColumn id="7606" xr3:uid="{0921016A-3D91-40F3-9CBF-AC0C5A2E36D9}" name="Column7572" dataDxfId="8801"/>
    <tableColumn id="7607" xr3:uid="{96371023-EEE2-4DEA-8772-0CF37F5420C3}" name="Column7573" dataDxfId="8800"/>
    <tableColumn id="7608" xr3:uid="{4807AC58-DD59-4914-B0F8-43EA732F5BD1}" name="Column7574" dataDxfId="8799"/>
    <tableColumn id="7609" xr3:uid="{C71A7E25-B476-4092-A65C-D17BD077A05D}" name="Column7575" dataDxfId="8798"/>
    <tableColumn id="7610" xr3:uid="{256A8051-6ECC-4C45-B88E-0B5E42FFC0C4}" name="Column7576" dataDxfId="8797"/>
    <tableColumn id="7611" xr3:uid="{FD3AD5D4-EB57-4CCF-8CF0-A44089B6CF9D}" name="Column7577" dataDxfId="8796"/>
    <tableColumn id="7612" xr3:uid="{B67C3359-360C-4A18-8AC6-747D18A8DD6F}" name="Column7578" dataDxfId="8795"/>
    <tableColumn id="7613" xr3:uid="{2D81F7FB-8149-4778-A685-0202208F1771}" name="Column7579" dataDxfId="8794"/>
    <tableColumn id="7614" xr3:uid="{79D54E59-F944-46DE-AF7F-4E2CBD9D07BF}" name="Column7580" dataDxfId="8793"/>
    <tableColumn id="7615" xr3:uid="{3B042203-AE52-4419-B059-BBD592C3BB75}" name="Column7581" dataDxfId="8792"/>
    <tableColumn id="7616" xr3:uid="{FC78B5E6-992E-4F3E-ABAB-4906E3D548CA}" name="Column7582" dataDxfId="8791"/>
    <tableColumn id="7617" xr3:uid="{BF5B4FD0-0B9D-4DC4-9D42-F27BE5518269}" name="Column7583" dataDxfId="8790"/>
    <tableColumn id="7618" xr3:uid="{A90953E5-8C51-4735-BDDB-223802A51433}" name="Column7584" dataDxfId="8789"/>
    <tableColumn id="7619" xr3:uid="{12B2E181-18EE-47A3-AEBD-07402BE28A53}" name="Column7585" dataDxfId="8788"/>
    <tableColumn id="7620" xr3:uid="{8FCF778B-E32A-44F0-96FF-D366845C3E40}" name="Column7586" dataDxfId="8787"/>
    <tableColumn id="7621" xr3:uid="{22B841E3-27AB-4335-AE68-7936192827C2}" name="Column7587" dataDxfId="8786"/>
    <tableColumn id="7622" xr3:uid="{4DA1F608-FBCE-4546-9E98-CF5FEB09A81C}" name="Column7588" dataDxfId="8785"/>
    <tableColumn id="7623" xr3:uid="{C014E924-3FDF-4272-9901-8254E7B15685}" name="Column7589" dataDxfId="8784"/>
    <tableColumn id="7624" xr3:uid="{9DCDB556-3EA2-41DC-A81D-C8B2C43071C3}" name="Column7590" dataDxfId="8783"/>
    <tableColumn id="7625" xr3:uid="{41EF37EB-AF43-4E10-9051-5F39E9279491}" name="Column7591" dataDxfId="8782"/>
    <tableColumn id="7626" xr3:uid="{E9FF980D-9D90-43AF-9097-3A561BE36FF8}" name="Column7592" dataDxfId="8781"/>
    <tableColumn id="7627" xr3:uid="{B6A4F136-3123-4712-BFE8-695794D26FC0}" name="Column7593" dataDxfId="8780"/>
    <tableColumn id="7628" xr3:uid="{DA7BAC5F-3E2C-41E7-B15A-DFBE8BC89448}" name="Column7594" dataDxfId="8779"/>
    <tableColumn id="7629" xr3:uid="{CEADC634-FE6C-48F7-B1BE-0245963FE0DF}" name="Column7595" dataDxfId="8778"/>
    <tableColumn id="7630" xr3:uid="{35ADB758-DC31-4CB6-A820-AB64D6A64F3A}" name="Column7596" dataDxfId="8777"/>
    <tableColumn id="7631" xr3:uid="{8CFD2785-7400-4276-AF23-D571925F6980}" name="Column7597" dataDxfId="8776"/>
    <tableColumn id="7632" xr3:uid="{C8ACB40B-B043-49F4-8B4F-563408063723}" name="Column7598" dataDxfId="8775"/>
    <tableColumn id="7633" xr3:uid="{B4607B33-5F3F-4AF7-97EC-7E53B171ADC3}" name="Column7599" dataDxfId="8774"/>
    <tableColumn id="7634" xr3:uid="{AFFFD6E6-FA88-48F6-9BE8-78E0E4EE17D1}" name="Column7600" dataDxfId="8773"/>
    <tableColumn id="7635" xr3:uid="{F70CFD03-EE31-468A-A84B-A0D721252FE9}" name="Column7601" dataDxfId="8772"/>
    <tableColumn id="7636" xr3:uid="{45462337-FF1B-47E7-8EE2-4D63F431FD44}" name="Column7602" dataDxfId="8771"/>
    <tableColumn id="7637" xr3:uid="{46A66028-CE37-4CD2-A777-651F3C208F0F}" name="Column7603" dataDxfId="8770"/>
    <tableColumn id="7638" xr3:uid="{A8E4B497-DCCA-499C-AF8C-3128CE7900E3}" name="Column7604" dataDxfId="8769"/>
    <tableColumn id="7639" xr3:uid="{F4EBD02B-929A-48C2-85F5-CBE8436A4A25}" name="Column7605" dataDxfId="8768"/>
    <tableColumn id="7640" xr3:uid="{073713EE-0352-4A15-BE06-96A93000F16C}" name="Column7606" dataDxfId="8767"/>
    <tableColumn id="7641" xr3:uid="{647172A9-DC03-4C9E-AC7C-DFC244DEFE85}" name="Column7607" dataDxfId="8766"/>
    <tableColumn id="7642" xr3:uid="{FFB0C0EC-1543-4693-8DEB-9D2D7FEDD6DA}" name="Column7608" dataDxfId="8765"/>
    <tableColumn id="7643" xr3:uid="{4B1B4A8C-776F-4B7C-8DAF-5143A8E79D2E}" name="Column7609" dataDxfId="8764"/>
    <tableColumn id="7644" xr3:uid="{788E2621-CDFE-4AF8-89EC-F0E5B20FEB57}" name="Column7610" dataDxfId="8763"/>
    <tableColumn id="7645" xr3:uid="{7548522F-730F-4941-889A-4A3ED8B78452}" name="Column7611" dataDxfId="8762"/>
    <tableColumn id="7646" xr3:uid="{A7B66645-2146-4661-AE48-4EE6A3DAD648}" name="Column7612" dataDxfId="8761"/>
    <tableColumn id="7647" xr3:uid="{93E53A48-7740-454D-8A1D-E6D936EDC25A}" name="Column7613" dataDxfId="8760"/>
    <tableColumn id="7648" xr3:uid="{2657BAD8-0A84-4046-937C-5771F97E30E1}" name="Column7614" dataDxfId="8759"/>
    <tableColumn id="7649" xr3:uid="{86C5418D-B6BD-4F61-8791-09085300BBE7}" name="Column7615" dataDxfId="8758"/>
    <tableColumn id="7650" xr3:uid="{7D4F6F39-6A40-4097-802B-553363B347AA}" name="Column7616" dataDxfId="8757"/>
    <tableColumn id="7651" xr3:uid="{3DFD15D3-506D-4DDC-A6EC-7B083B781EAB}" name="Column7617" dataDxfId="8756"/>
    <tableColumn id="7652" xr3:uid="{5882FA1C-0D3D-4FBB-961F-CAAD78557FD7}" name="Column7618" dataDxfId="8755"/>
    <tableColumn id="7653" xr3:uid="{D20CDA05-6D10-4AB1-A648-817D0B4A566C}" name="Column7619" dataDxfId="8754"/>
    <tableColumn id="7654" xr3:uid="{4614B5F2-4920-4E39-A0C6-4DD9E7D9B24E}" name="Column7620" dataDxfId="8753"/>
    <tableColumn id="7655" xr3:uid="{F0272123-1319-4B22-B885-EB4FA27A9D9F}" name="Column7621" dataDxfId="8752"/>
    <tableColumn id="7656" xr3:uid="{4F880D27-AE67-4975-B24D-36C62334A84C}" name="Column7622" dataDxfId="8751"/>
    <tableColumn id="7657" xr3:uid="{0A8B8B31-96A8-4DE3-B818-EE1A1C4D1D16}" name="Column7623" dataDxfId="8750"/>
    <tableColumn id="7658" xr3:uid="{5BDF3BB9-8ACF-465D-9334-AA56F1C356CD}" name="Column7624" dataDxfId="8749"/>
    <tableColumn id="7659" xr3:uid="{8578CA48-C1D0-4335-9B2A-D6B426759A46}" name="Column7625" dataDxfId="8748"/>
    <tableColumn id="7660" xr3:uid="{0A3700BD-2F71-4553-A005-25EBC87E9D41}" name="Column7626" dataDxfId="8747"/>
    <tableColumn id="7661" xr3:uid="{517561EE-C059-48A6-939E-845DBE68625C}" name="Column7627" dataDxfId="8746"/>
    <tableColumn id="7662" xr3:uid="{89F31EC5-2D4D-4359-BBF5-74C3146D2357}" name="Column7628" dataDxfId="8745"/>
    <tableColumn id="7663" xr3:uid="{C066BC18-932A-4056-8B07-C1DFD429FD91}" name="Column7629" dataDxfId="8744"/>
    <tableColumn id="7664" xr3:uid="{22DCCE99-F62A-4AA1-92BA-4FC474787462}" name="Column7630" dataDxfId="8743"/>
    <tableColumn id="7665" xr3:uid="{AC3A1C48-7320-44D1-9DB0-CF1658004102}" name="Column7631" dataDxfId="8742"/>
    <tableColumn id="7666" xr3:uid="{479700B7-D197-4B22-835F-C5BAC277CD4D}" name="Column7632" dataDxfId="8741"/>
    <tableColumn id="7667" xr3:uid="{9088864D-EA98-43EC-B155-2E9BDF2E3955}" name="Column7633" dataDxfId="8740"/>
    <tableColumn id="7668" xr3:uid="{41AFA77D-5054-43BC-A4D1-1B7C6E5E2935}" name="Column7634" dataDxfId="8739"/>
    <tableColumn id="7669" xr3:uid="{84E9A404-87C1-4C1B-A6B5-25C1670C917C}" name="Column7635" dataDxfId="8738"/>
    <tableColumn id="7670" xr3:uid="{518A64C8-A0B2-46CD-8F29-7BDA41BFAEE4}" name="Column7636" dataDxfId="8737"/>
    <tableColumn id="7671" xr3:uid="{C861591A-E019-47C3-B2D1-261155FF3056}" name="Column7637" dataDxfId="8736"/>
    <tableColumn id="7672" xr3:uid="{5A38225A-756A-46B9-AA42-621BC7833D6F}" name="Column7638" dataDxfId="8735"/>
    <tableColumn id="7673" xr3:uid="{FC2D29C9-6773-4335-A86A-0BF3776A40EE}" name="Column7639" dataDxfId="8734"/>
    <tableColumn id="7674" xr3:uid="{54B36011-9AD3-451C-97EC-83BC16715A4D}" name="Column7640" dataDxfId="8733"/>
    <tableColumn id="7675" xr3:uid="{C25B3037-B336-4D4B-8F1C-8E501733D3FF}" name="Column7641" dataDxfId="8732"/>
    <tableColumn id="7676" xr3:uid="{ECD9DF9C-9FB8-4EC6-81ED-7932030A4E30}" name="Column7642" dataDxfId="8731"/>
    <tableColumn id="7677" xr3:uid="{8DBCE9B1-9175-42D9-9D63-B1615A8E98BF}" name="Column7643" dataDxfId="8730"/>
    <tableColumn id="7678" xr3:uid="{29BA6651-23B6-4107-8E51-23E224BB9813}" name="Column7644" dataDxfId="8729"/>
    <tableColumn id="7679" xr3:uid="{F72EF039-24F8-45D4-ACC8-D3665709E520}" name="Column7645" dataDxfId="8728"/>
    <tableColumn id="7680" xr3:uid="{D51816C7-49C3-4260-8B90-B95F03D9D42A}" name="Column7646" dataDxfId="8727"/>
    <tableColumn id="7681" xr3:uid="{4E0B7DBC-21C5-4AFA-849A-5F3787FEA5EF}" name="Column7647" dataDxfId="8726"/>
    <tableColumn id="7682" xr3:uid="{AB3856E1-9CCC-42CB-86E2-37574EC29C2A}" name="Column7648" dataDxfId="8725"/>
    <tableColumn id="7683" xr3:uid="{A92CB55C-1827-49D9-A617-7B8D2C3E8784}" name="Column7649" dataDxfId="8724"/>
    <tableColumn id="7684" xr3:uid="{1AF38218-AF39-421C-8990-F2ED8EA3476E}" name="Column7650" dataDxfId="8723"/>
    <tableColumn id="7685" xr3:uid="{0BC81FEB-56B8-4FA5-BFB8-FB7967BF1393}" name="Column7651" dataDxfId="8722"/>
    <tableColumn id="7686" xr3:uid="{952E4A2E-20E4-4C44-B977-933017F9980B}" name="Column7652" dataDxfId="8721"/>
    <tableColumn id="7687" xr3:uid="{1EDA5B10-516A-4118-80A8-62B01356A964}" name="Column7653" dataDxfId="8720"/>
    <tableColumn id="7688" xr3:uid="{8E0AB966-B462-4579-AD52-9B8A26EDF583}" name="Column7654" dataDxfId="8719"/>
    <tableColumn id="7689" xr3:uid="{D2C5946B-D550-48EC-BDF5-E39D6F449BB8}" name="Column7655" dataDxfId="8718"/>
    <tableColumn id="7690" xr3:uid="{56600316-00F8-42AF-94C6-9596BABEFB67}" name="Column7656" dataDxfId="8717"/>
    <tableColumn id="7691" xr3:uid="{A92331BF-2803-4B0F-AD91-7D9A3FDB91FE}" name="Column7657" dataDxfId="8716"/>
    <tableColumn id="7692" xr3:uid="{3FA6E551-0532-4255-8DC4-CDA7AF164D5E}" name="Column7658" dataDxfId="8715"/>
    <tableColumn id="7693" xr3:uid="{F15961A9-5F2C-4AAB-A761-C853A4E366D5}" name="Column7659" dataDxfId="8714"/>
    <tableColumn id="7694" xr3:uid="{6D390213-BAEA-4AF6-9B39-CC18A6EA0127}" name="Column7660" dataDxfId="8713"/>
    <tableColumn id="7695" xr3:uid="{2BE5F89D-6B46-4148-9EFD-4FBD6D8C67AE}" name="Column7661" dataDxfId="8712"/>
    <tableColumn id="7696" xr3:uid="{EB99B420-1C4B-4BAD-B40B-9954016FF49F}" name="Column7662" dataDxfId="8711"/>
    <tableColumn id="7697" xr3:uid="{29B338E7-1373-41A8-901E-323146778888}" name="Column7663" dataDxfId="8710"/>
    <tableColumn id="7698" xr3:uid="{8B34AF00-C81B-46AE-8DDA-53BAEFE01A92}" name="Column7664" dataDxfId="8709"/>
    <tableColumn id="7699" xr3:uid="{B6AF606C-0908-470A-B919-821CA278BD84}" name="Column7665" dataDxfId="8708"/>
    <tableColumn id="7700" xr3:uid="{921B2FDF-A964-4DB1-82ED-2210C3C14CF4}" name="Column7666" dataDxfId="8707"/>
    <tableColumn id="7701" xr3:uid="{7E7D7578-88A4-4552-822B-6737B2847FAA}" name="Column7667" dataDxfId="8706"/>
    <tableColumn id="7702" xr3:uid="{C5E7490A-B8B5-468D-AFA2-44A1A6C2B1D1}" name="Column7668" dataDxfId="8705"/>
    <tableColumn id="7703" xr3:uid="{46140DE4-060C-4474-92D3-18A7D45C76B9}" name="Column7669" dataDxfId="8704"/>
    <tableColumn id="7704" xr3:uid="{BE4821CA-7E38-4915-95DC-559BFA8C1F8A}" name="Column7670" dataDxfId="8703"/>
    <tableColumn id="7705" xr3:uid="{3A7A7541-0DD3-4C20-B8EF-60195CAB1C11}" name="Column7671" dataDxfId="8702"/>
    <tableColumn id="7706" xr3:uid="{32B38014-91B7-4D75-A904-15082726FFCF}" name="Column7672" dataDxfId="8701"/>
    <tableColumn id="7707" xr3:uid="{931E9E75-36AC-4E6D-A06E-EFD3393133F4}" name="Column7673" dataDxfId="8700"/>
    <tableColumn id="7708" xr3:uid="{8B97D918-829B-40A4-AE55-4E1A87745BE3}" name="Column7674" dataDxfId="8699"/>
    <tableColumn id="7709" xr3:uid="{7FDBE3E9-8394-45BE-9FD2-16282DB386CE}" name="Column7675" dataDxfId="8698"/>
    <tableColumn id="7710" xr3:uid="{66A54AAB-D61F-48ED-825E-E95A3A1AE0DC}" name="Column7676" dataDxfId="8697"/>
    <tableColumn id="7711" xr3:uid="{4F5358C5-EF74-4EC5-A7B0-37A5D2AF224E}" name="Column7677" dataDxfId="8696"/>
    <tableColumn id="7712" xr3:uid="{B02CC463-21ED-4E93-A3D2-D9BBB4A2C6E0}" name="Column7678" dataDxfId="8695"/>
    <tableColumn id="7713" xr3:uid="{9587EFF8-912F-4F95-BD38-9AB76C060F52}" name="Column7679" dataDxfId="8694"/>
    <tableColumn id="7714" xr3:uid="{C4778624-8858-42B1-9CA9-22A8128CA632}" name="Column7680" dataDxfId="8693"/>
    <tableColumn id="7715" xr3:uid="{026D4DA4-AF1D-4C82-BC64-8AD93ECD7317}" name="Column7681" dataDxfId="8692"/>
    <tableColumn id="7716" xr3:uid="{9874A401-FE69-48E1-AB3B-5A71F67C4F02}" name="Column7682" dataDxfId="8691"/>
    <tableColumn id="7717" xr3:uid="{57A27415-DF02-434D-8468-A0AB627A329D}" name="Column7683" dataDxfId="8690"/>
    <tableColumn id="7718" xr3:uid="{F4A6524E-DE5C-4996-B9F0-901C0F604DE3}" name="Column7684" dataDxfId="8689"/>
    <tableColumn id="7719" xr3:uid="{428D638A-0525-40D6-8963-1E418FF68B4A}" name="Column7685" dataDxfId="8688"/>
    <tableColumn id="7720" xr3:uid="{AEA5E414-B3D1-408B-A200-3C30FE1B3E14}" name="Column7686" dataDxfId="8687"/>
    <tableColumn id="7721" xr3:uid="{20E047A1-909E-4ED7-9A98-FB4B9EF5167F}" name="Column7687" dataDxfId="8686"/>
    <tableColumn id="7722" xr3:uid="{89524D99-215C-4193-A49C-75431F01B71E}" name="Column7688" dataDxfId="8685"/>
    <tableColumn id="7723" xr3:uid="{A383289E-AC63-4F7F-836B-743A5511CC75}" name="Column7689" dataDxfId="8684"/>
    <tableColumn id="7724" xr3:uid="{3DD77276-EE90-458D-85D9-2B267172178F}" name="Column7690" dataDxfId="8683"/>
    <tableColumn id="7725" xr3:uid="{E49554AF-518B-4DFF-B84F-02B34CFC7805}" name="Column7691" dataDxfId="8682"/>
    <tableColumn id="7726" xr3:uid="{121FE344-1FDD-484D-8F42-78398D8DC01C}" name="Column7692" dataDxfId="8681"/>
    <tableColumn id="7727" xr3:uid="{C006B160-3887-4CAD-B285-5D7082159710}" name="Column7693" dataDxfId="8680"/>
    <tableColumn id="7728" xr3:uid="{C505B245-6DBC-4E86-9B24-34D2EA3B2DEE}" name="Column7694" dataDxfId="8679"/>
    <tableColumn id="7729" xr3:uid="{8752A30C-5100-4020-B932-FD94D9119E19}" name="Column7695" dataDxfId="8678"/>
    <tableColumn id="7730" xr3:uid="{EB597CE3-3838-429A-8FAA-F22D5BA8496B}" name="Column7696" dataDxfId="8677"/>
    <tableColumn id="7731" xr3:uid="{5F2DFC3D-B09B-403B-90D2-31844544ECE7}" name="Column7697" dataDxfId="8676"/>
    <tableColumn id="7732" xr3:uid="{45ED3F2C-461C-42DD-9E99-0DC1D795B587}" name="Column7698" dataDxfId="8675"/>
    <tableColumn id="7733" xr3:uid="{369630E3-FAE6-4EB3-A755-5FEC66BA30AE}" name="Column7699" dataDxfId="8674"/>
    <tableColumn id="7734" xr3:uid="{D5957035-3541-4E03-8D23-542EAA6F8CC8}" name="Column7700" dataDxfId="8673"/>
    <tableColumn id="7735" xr3:uid="{9F0D84C3-5AC7-4E18-8DCB-421765A4C2D7}" name="Column7701" dataDxfId="8672"/>
    <tableColumn id="7736" xr3:uid="{59337E0B-BE68-440F-B151-C4E3C129CCFF}" name="Column7702" dataDxfId="8671"/>
    <tableColumn id="7737" xr3:uid="{575DEF82-0371-4894-97C7-381AE2C1BA5F}" name="Column7703" dataDxfId="8670"/>
    <tableColumn id="7738" xr3:uid="{25E459BB-6185-4114-A5CA-7DBD8DE98EBB}" name="Column7704" dataDxfId="8669"/>
    <tableColumn id="7739" xr3:uid="{C00961C5-6637-407D-AEBB-4F3EF868111C}" name="Column7705" dataDxfId="8668"/>
    <tableColumn id="7740" xr3:uid="{B529E021-BE2F-4ED6-8ED3-961974E99978}" name="Column7706" dataDxfId="8667"/>
    <tableColumn id="7741" xr3:uid="{7C11D7AC-9C18-4F45-A217-C8FE01BF7A02}" name="Column7707" dataDxfId="8666"/>
    <tableColumn id="7742" xr3:uid="{49B1FE56-F479-4243-B36E-16DD70D052D3}" name="Column7708" dataDxfId="8665"/>
    <tableColumn id="7743" xr3:uid="{FE312789-7B7F-4396-9129-C53BEF24AE65}" name="Column7709" dataDxfId="8664"/>
    <tableColumn id="7744" xr3:uid="{8217EC8D-99BF-42E3-AB7D-86224C8E033E}" name="Column7710" dataDxfId="8663"/>
    <tableColumn id="7745" xr3:uid="{0AD99478-2381-410B-B4E0-4295AEB04F33}" name="Column7711" dataDxfId="8662"/>
    <tableColumn id="7746" xr3:uid="{AC23ADF1-DA66-46EC-8BD5-731BA0790A63}" name="Column7712" dataDxfId="8661"/>
    <tableColumn id="7747" xr3:uid="{46806BFD-1B2F-47DE-95F3-B32210A28C91}" name="Column7713" dataDxfId="8660"/>
    <tableColumn id="7748" xr3:uid="{3A621555-B73E-4785-BA24-715D82A0E841}" name="Column7714" dataDxfId="8659"/>
    <tableColumn id="7749" xr3:uid="{B0A7EB9A-D223-4474-8EE6-555D26693295}" name="Column7715" dataDxfId="8658"/>
    <tableColumn id="7750" xr3:uid="{D1D5BAA5-5B31-4B9C-AEFA-209F4D3987FA}" name="Column7716" dataDxfId="8657"/>
    <tableColumn id="7751" xr3:uid="{1554A243-9E84-4781-B69C-1E171C57C037}" name="Column7717" dataDxfId="8656"/>
    <tableColumn id="7752" xr3:uid="{86E46F38-C88E-45DF-B978-E228B0720255}" name="Column7718" dataDxfId="8655"/>
    <tableColumn id="7753" xr3:uid="{B13EA9CB-E9D7-4AA6-9D7B-1CAC9D107DE3}" name="Column7719" dataDxfId="8654"/>
    <tableColumn id="7754" xr3:uid="{3D8A6CC8-AF99-474B-8137-85323EE422D9}" name="Column7720" dataDxfId="8653"/>
    <tableColumn id="7755" xr3:uid="{D1077735-BE21-40EC-A1D5-D04A06ADBDAE}" name="Column7721" dataDxfId="8652"/>
    <tableColumn id="7756" xr3:uid="{B38865C0-C990-4FEF-A643-954FD16E8560}" name="Column7722" dataDxfId="8651"/>
    <tableColumn id="7757" xr3:uid="{CDF86EB6-F496-48DE-857C-F3D9FA24B5F1}" name="Column7723" dataDxfId="8650"/>
    <tableColumn id="7758" xr3:uid="{B62C1A73-AE41-4D2A-B44D-A218BE47C8E6}" name="Column7724" dataDxfId="8649"/>
    <tableColumn id="7759" xr3:uid="{D4D9F690-1B40-461D-AA43-C718F03BE2A7}" name="Column7725" dataDxfId="8648"/>
    <tableColumn id="7760" xr3:uid="{ECBD997E-B490-40BA-A48F-EBD27524AA28}" name="Column7726" dataDxfId="8647"/>
    <tableColumn id="7761" xr3:uid="{B9ED535E-3319-41E5-830A-7CCDFD265AC7}" name="Column7727" dataDxfId="8646"/>
    <tableColumn id="7762" xr3:uid="{7A25F27A-C21A-44FD-BA74-8EFF10B906DA}" name="Column7728" dataDxfId="8645"/>
    <tableColumn id="7763" xr3:uid="{91FECF30-2005-45D9-871C-00C2C39DA332}" name="Column7729" dataDxfId="8644"/>
    <tableColumn id="7764" xr3:uid="{0B2F1AC0-8BAC-46BF-995C-3A5A523AE8F5}" name="Column7730" dataDxfId="8643"/>
    <tableColumn id="7765" xr3:uid="{FCE22E4D-90C1-446F-9A55-5F4580482DF4}" name="Column7731" dataDxfId="8642"/>
    <tableColumn id="7766" xr3:uid="{7605BB00-7777-40CC-A7E2-E89AF89937F5}" name="Column7732" dataDxfId="8641"/>
    <tableColumn id="7767" xr3:uid="{12676E73-AB80-41C3-8A29-849A36C9EC9C}" name="Column7733" dataDxfId="8640"/>
    <tableColumn id="7768" xr3:uid="{3DDC8286-01F3-4437-AA94-47C27B54B454}" name="Column7734" dataDxfId="8639"/>
    <tableColumn id="7769" xr3:uid="{DC1377FF-9C09-4DFC-943C-D632B7821D32}" name="Column7735" dataDxfId="8638"/>
    <tableColumn id="7770" xr3:uid="{3E12564D-E8F7-4AB1-B3A3-B883EA5F6CF4}" name="Column7736" dataDxfId="8637"/>
    <tableColumn id="7771" xr3:uid="{7328A0AF-4D49-4CD2-A2A7-10246482EC26}" name="Column7737" dataDxfId="8636"/>
    <tableColumn id="7772" xr3:uid="{60F9B912-5CD2-469D-B053-BFB54DA8A19D}" name="Column7738" dataDxfId="8635"/>
    <tableColumn id="7773" xr3:uid="{5CCF4C29-034C-4E98-8C7B-4AA3C1E1CC73}" name="Column7739" dataDxfId="8634"/>
    <tableColumn id="7774" xr3:uid="{8E2DCDE2-6874-4559-90AA-059F2FEC11C3}" name="Column7740" dataDxfId="8633"/>
    <tableColumn id="7775" xr3:uid="{05C28422-CEF1-4212-8639-8B3494C7AFC7}" name="Column7741" dataDxfId="8632"/>
    <tableColumn id="7776" xr3:uid="{1BE77429-9B1D-4E44-9140-90767EB21552}" name="Column7742" dataDxfId="8631"/>
    <tableColumn id="7777" xr3:uid="{C9E5F1A3-C47C-487E-AAD8-3AF98E1FAE86}" name="Column7743" dataDxfId="8630"/>
    <tableColumn id="7778" xr3:uid="{36662F92-52E0-4CB3-A338-4188C64171D9}" name="Column7744" dataDxfId="8629"/>
    <tableColumn id="7779" xr3:uid="{250775D4-620D-4A37-9CBC-0BF2B33CA5CB}" name="Column7745" dataDxfId="8628"/>
    <tableColumn id="7780" xr3:uid="{CFD28A48-E1CA-48B4-84BA-085FDF4832D2}" name="Column7746" dataDxfId="8627"/>
    <tableColumn id="7781" xr3:uid="{3FF3A149-F76C-4996-B992-B905780D1886}" name="Column7747" dataDxfId="8626"/>
    <tableColumn id="7782" xr3:uid="{66B604E8-C5A4-4146-B78B-B60145EAEE29}" name="Column7748" dataDxfId="8625"/>
    <tableColumn id="7783" xr3:uid="{D0B21FC1-B690-4739-8FED-A80EA0F3E2F8}" name="Column7749" dataDxfId="8624"/>
    <tableColumn id="7784" xr3:uid="{EEF0A069-D717-4982-B6F5-0D1DFDC5CB79}" name="Column7750" dataDxfId="8623"/>
    <tableColumn id="7785" xr3:uid="{C5CB9F75-5F5E-4840-A720-9E21270A71C3}" name="Column7751" dataDxfId="8622"/>
    <tableColumn id="7786" xr3:uid="{251257A2-7C93-4656-9556-D303890139BC}" name="Column7752" dataDxfId="8621"/>
    <tableColumn id="7787" xr3:uid="{4EC9C15D-F8D0-45A2-AB7F-6DF15EFAEC7F}" name="Column7753" dataDxfId="8620"/>
    <tableColumn id="7788" xr3:uid="{2A3964E2-4A3B-4A98-BE98-57E26EB59F94}" name="Column7754" dataDxfId="8619"/>
    <tableColumn id="7789" xr3:uid="{FEEA0C06-BBA0-4FDE-B2CF-BF14149A6F8D}" name="Column7755" dataDxfId="8618"/>
    <tableColumn id="7790" xr3:uid="{DB474430-03B6-4902-8B3E-5D3927421ABB}" name="Column7756" dataDxfId="8617"/>
    <tableColumn id="7791" xr3:uid="{FA8BE304-18B6-4EF5-9E8F-3CBF83000517}" name="Column7757" dataDxfId="8616"/>
    <tableColumn id="7792" xr3:uid="{FB595F11-CB1A-4BBA-83EC-F896CE8D8FF2}" name="Column7758" dataDxfId="8615"/>
    <tableColumn id="7793" xr3:uid="{EAB98E2D-3333-4B19-9597-1B5BB52137DD}" name="Column7759" dataDxfId="8614"/>
    <tableColumn id="7794" xr3:uid="{CD2376E3-F48D-4DA8-A984-726973EE880B}" name="Column7760" dataDxfId="8613"/>
    <tableColumn id="7795" xr3:uid="{7D814D89-35C9-4C49-AAB9-7F40800D8676}" name="Column7761" dataDxfId="8612"/>
    <tableColumn id="7796" xr3:uid="{8031E1E1-7FEE-45FC-B0B8-BBC6055F1413}" name="Column7762" dataDxfId="8611"/>
    <tableColumn id="7797" xr3:uid="{D9138D3E-B5B0-437A-837C-0148A2F51AFA}" name="Column7763" dataDxfId="8610"/>
    <tableColumn id="7798" xr3:uid="{94A11C6D-0486-4385-9537-D057BD3AFB34}" name="Column7764" dataDxfId="8609"/>
    <tableColumn id="7799" xr3:uid="{08906647-AC09-42E7-AC23-2897746A30C0}" name="Column7765" dataDxfId="8608"/>
    <tableColumn id="7800" xr3:uid="{BA66AB03-AF8D-444F-A1D3-59EF72D164FB}" name="Column7766" dataDxfId="8607"/>
    <tableColumn id="7801" xr3:uid="{7CE337C0-5EA3-452B-93B4-70C35AE0635B}" name="Column7767" dataDxfId="8606"/>
    <tableColumn id="7802" xr3:uid="{1EBB3D6F-F5CF-4168-BEDD-9DAFD07C5E20}" name="Column7768" dataDxfId="8605"/>
    <tableColumn id="7803" xr3:uid="{ED4CEDC2-1E6C-4D7C-8808-46F2CCDBDE82}" name="Column7769" dataDxfId="8604"/>
    <tableColumn id="7804" xr3:uid="{1CA3B632-A394-4B2E-89EF-A00CA2BD023D}" name="Column7770" dataDxfId="8603"/>
    <tableColumn id="7805" xr3:uid="{61209847-9BEA-4031-A183-85926CA40B02}" name="Column7771" dataDxfId="8602"/>
    <tableColumn id="7806" xr3:uid="{69DF23F7-3DA8-4F13-AD6B-C7AEA2EC49DB}" name="Column7772" dataDxfId="8601"/>
    <tableColumn id="7807" xr3:uid="{AFB6B00F-069A-4ECD-8B15-D84DB1816465}" name="Column7773" dataDxfId="8600"/>
    <tableColumn id="7808" xr3:uid="{C30A51AB-C86C-41C9-88A0-4BD2B54FAC64}" name="Column7774" dataDxfId="8599"/>
    <tableColumn id="7809" xr3:uid="{9A296701-D73B-4C82-B037-C8BE103A612E}" name="Column7775" dataDxfId="8598"/>
    <tableColumn id="7810" xr3:uid="{36A56948-B386-49F0-8302-642C0BB17498}" name="Column7776" dataDxfId="8597"/>
    <tableColumn id="7811" xr3:uid="{A7943813-2AA8-437C-A29C-7BFF1A54AF76}" name="Column7777" dataDxfId="8596"/>
    <tableColumn id="7812" xr3:uid="{2334D520-573B-4BE1-93D7-0C6ED3F5D468}" name="Column7778" dataDxfId="8595"/>
    <tableColumn id="7813" xr3:uid="{2CBC7BBD-9942-4A15-9624-A61D4704174F}" name="Column7779" dataDxfId="8594"/>
    <tableColumn id="7814" xr3:uid="{1B222B18-BB4B-4FC8-AC65-76584D9089AB}" name="Column7780" dataDxfId="8593"/>
    <tableColumn id="7815" xr3:uid="{8EF49005-4AF7-4860-BFB4-16C822803990}" name="Column7781" dataDxfId="8592"/>
    <tableColumn id="7816" xr3:uid="{893A5159-C0C8-48AA-A9A9-23085C8673B1}" name="Column7782" dataDxfId="8591"/>
    <tableColumn id="7817" xr3:uid="{CDE2CC86-15C8-4410-8869-275B53E90162}" name="Column7783" dataDxfId="8590"/>
    <tableColumn id="7818" xr3:uid="{CB5960D5-FE4F-4A6C-88E2-40D75F55A2D3}" name="Column7784" dataDxfId="8589"/>
    <tableColumn id="7819" xr3:uid="{606CBE89-E5AE-4D08-B8EC-4A9F2C6FE3B9}" name="Column7785" dataDxfId="8588"/>
    <tableColumn id="7820" xr3:uid="{2BEE5618-6EB2-4B85-9D33-069C8E936D9D}" name="Column7786" dataDxfId="8587"/>
    <tableColumn id="7821" xr3:uid="{B6DF7D05-A399-4CF4-9F20-8E751C59C27B}" name="Column7787" dataDxfId="8586"/>
    <tableColumn id="7822" xr3:uid="{E91B9605-FDF8-48F5-843F-124431A21887}" name="Column7788" dataDxfId="8585"/>
    <tableColumn id="7823" xr3:uid="{938AC6E3-ADC1-4F10-96E9-9843A8DAB554}" name="Column7789" dataDxfId="8584"/>
    <tableColumn id="7824" xr3:uid="{C2B92A66-2627-48E4-82A0-1B99CDF0F689}" name="Column7790" dataDxfId="8583"/>
    <tableColumn id="7825" xr3:uid="{A947D5C7-1C5E-4D82-BD7F-396FB576848A}" name="Column7791" dataDxfId="8582"/>
    <tableColumn id="7826" xr3:uid="{40CAED83-A219-486D-90E9-5992DA90BF1B}" name="Column7792" dataDxfId="8581"/>
    <tableColumn id="7827" xr3:uid="{4A214304-0CA2-40A5-8D22-EC451FA147CF}" name="Column7793" dataDxfId="8580"/>
    <tableColumn id="7828" xr3:uid="{7CE692AC-9B17-47D8-97D7-65841C8BEE53}" name="Column7794" dataDxfId="8579"/>
    <tableColumn id="7829" xr3:uid="{1E6CC59D-8C62-4B22-8A90-BA9C7D8E4F68}" name="Column7795" dataDxfId="8578"/>
    <tableColumn id="7830" xr3:uid="{2D191D23-E490-4CFD-902D-AF168D4BA4BC}" name="Column7796" dataDxfId="8577"/>
    <tableColumn id="7831" xr3:uid="{6142E647-4843-47BE-B3CB-E28F587D87D9}" name="Column7797" dataDxfId="8576"/>
    <tableColumn id="7832" xr3:uid="{8EA90FD7-5396-43E0-A5F2-2EA0C1B5678E}" name="Column7798" dataDxfId="8575"/>
    <tableColumn id="7833" xr3:uid="{1AA07711-ED32-4AC0-806E-FCB2A378E9C5}" name="Column7799" dataDxfId="8574"/>
    <tableColumn id="7834" xr3:uid="{3EE00BBE-7EEC-435B-A85E-E88E4EB050A3}" name="Column7800" dataDxfId="8573"/>
    <tableColumn id="7835" xr3:uid="{B50AA117-2827-44FB-AB04-428628FB06DE}" name="Column7801" dataDxfId="8572"/>
    <tableColumn id="7836" xr3:uid="{61470D5D-78F2-4806-9242-9D1E04D061C7}" name="Column7802" dataDxfId="8571"/>
    <tableColumn id="7837" xr3:uid="{E005E19F-5CAA-48BB-B6F5-F92A2F8A1336}" name="Column7803" dataDxfId="8570"/>
    <tableColumn id="7838" xr3:uid="{5E3875EB-EA4E-4603-8FCD-DAAEA5F5F15C}" name="Column7804" dataDxfId="8569"/>
    <tableColumn id="7839" xr3:uid="{AFF74540-EC31-49CD-974F-103457F13B97}" name="Column7805" dataDxfId="8568"/>
    <tableColumn id="7840" xr3:uid="{9E1F94C5-357B-4745-8655-5C48C9B3EB87}" name="Column7806" dataDxfId="8567"/>
    <tableColumn id="7841" xr3:uid="{65CD01E7-90CC-4AE1-9F6A-AD7AF71F4BB3}" name="Column7807" dataDxfId="8566"/>
    <tableColumn id="7842" xr3:uid="{C8C86AF2-511D-4892-82AB-101CED6F4F4A}" name="Column7808" dataDxfId="8565"/>
    <tableColumn id="7843" xr3:uid="{D49F2273-9F7B-45E3-A380-D18BD05DF007}" name="Column7809" dataDxfId="8564"/>
    <tableColumn id="7844" xr3:uid="{9A0E4D68-6CFF-48F8-A2D2-1AAEB376F5BC}" name="Column7810" dataDxfId="8563"/>
    <tableColumn id="7845" xr3:uid="{33DB6F13-5D05-4782-BA9D-B80F3F3DBC6A}" name="Column7811" dataDxfId="8562"/>
    <tableColumn id="7846" xr3:uid="{595AC9D7-272D-4F90-90D0-3832147C1C67}" name="Column7812" dataDxfId="8561"/>
    <tableColumn id="7847" xr3:uid="{0CC10C61-ED91-4DDC-91BB-CA65CFEA6A3E}" name="Column7813" dataDxfId="8560"/>
    <tableColumn id="7848" xr3:uid="{011B170D-12AF-47DA-8A39-2266AD5BCE7F}" name="Column7814" dataDxfId="8559"/>
    <tableColumn id="7849" xr3:uid="{EEF27FC2-9E8E-4DB1-AA74-C1CD602AC84D}" name="Column7815" dataDxfId="8558"/>
    <tableColumn id="7850" xr3:uid="{7C35E9C6-9131-4EA7-8E13-6414F49A947C}" name="Column7816" dataDxfId="8557"/>
    <tableColumn id="7851" xr3:uid="{1E19FF4F-A516-4D36-BD28-3D59E9486E28}" name="Column7817" dataDxfId="8556"/>
    <tableColumn id="7852" xr3:uid="{3FFFBC92-0E9B-4CDA-A775-C2731DABE98D}" name="Column7818" dataDxfId="8555"/>
    <tableColumn id="7853" xr3:uid="{E7C73CD7-9F46-4AE2-9FB9-15B2F84718EE}" name="Column7819" dataDxfId="8554"/>
    <tableColumn id="7854" xr3:uid="{D366B75A-A85D-4C3A-A5E7-B197228AD8DB}" name="Column7820" dataDxfId="8553"/>
    <tableColumn id="7855" xr3:uid="{09FE21AD-ECA5-403A-8F28-C4E5105E11B2}" name="Column7821" dataDxfId="8552"/>
    <tableColumn id="7856" xr3:uid="{4729A302-BECE-48A5-85BB-43AB1846B4BC}" name="Column7822" dataDxfId="8551"/>
    <tableColumn id="7857" xr3:uid="{5EA34D43-CD75-4AC8-8E22-114F78583AE7}" name="Column7823" dataDxfId="8550"/>
    <tableColumn id="7858" xr3:uid="{9864795B-B7A6-4789-AB15-08EABDD5A42E}" name="Column7824" dataDxfId="8549"/>
    <tableColumn id="7859" xr3:uid="{CD1D817C-9FFC-42C4-8982-5BDCC15241D8}" name="Column7825" dataDxfId="8548"/>
    <tableColumn id="7860" xr3:uid="{59F1C341-B8AC-4607-A421-F2088CCB5C7D}" name="Column7826" dataDxfId="8547"/>
    <tableColumn id="7861" xr3:uid="{B8E07CE4-849E-4CF8-851E-A3229EFB0FD4}" name="Column7827" dataDxfId="8546"/>
    <tableColumn id="7862" xr3:uid="{DF59896F-E0C1-4165-A5CC-D6EF8746E67B}" name="Column7828" dataDxfId="8545"/>
    <tableColumn id="7863" xr3:uid="{8EB9E51E-AE7C-49D1-BD85-8BABBB4351D2}" name="Column7829" dataDxfId="8544"/>
    <tableColumn id="7864" xr3:uid="{6650E7BB-1ED9-4B82-AEB5-7568C0EFD8F0}" name="Column7830" dataDxfId="8543"/>
    <tableColumn id="7865" xr3:uid="{512BE2D8-3652-4BF7-8EA3-38ACCF895DD6}" name="Column7831" dataDxfId="8542"/>
    <tableColumn id="7866" xr3:uid="{9FA840EA-7A92-458B-923F-3EDD100A3616}" name="Column7832" dataDxfId="8541"/>
    <tableColumn id="7867" xr3:uid="{7338D8DA-8291-4AFB-B9D0-BAB927C9F91C}" name="Column7833" dataDxfId="8540"/>
    <tableColumn id="7868" xr3:uid="{40967521-92D6-4184-8B89-FE2983826ED5}" name="Column7834" dataDxfId="8539"/>
    <tableColumn id="7869" xr3:uid="{D312BF29-0889-495D-958D-A2FB5C0DA1C1}" name="Column7835" dataDxfId="8538"/>
    <tableColumn id="7870" xr3:uid="{583F502B-2DFC-4094-A793-374D57E594EB}" name="Column7836" dataDxfId="8537"/>
    <tableColumn id="7871" xr3:uid="{B7B33864-413C-4A9C-9CB5-7E0A85F6E058}" name="Column7837" dataDxfId="8536"/>
    <tableColumn id="7872" xr3:uid="{F136830A-3886-4AB5-A1A7-2E9B480653E5}" name="Column7838" dataDxfId="8535"/>
    <tableColumn id="7873" xr3:uid="{CA375F09-6EAE-4908-9990-EE9E82D4D855}" name="Column7839" dataDxfId="8534"/>
    <tableColumn id="7874" xr3:uid="{7DCEEC4E-C34A-485E-A83F-2D75358A5A1C}" name="Column7840" dataDxfId="8533"/>
    <tableColumn id="7875" xr3:uid="{904E9C1E-EBCE-4DFB-94FA-36382C1E38A8}" name="Column7841" dataDxfId="8532"/>
    <tableColumn id="7876" xr3:uid="{DA7EBB0E-99C4-4769-8F45-B096B9C703A4}" name="Column7842" dataDxfId="8531"/>
    <tableColumn id="7877" xr3:uid="{5C6AD535-FAF1-4339-90DE-583F32C535FA}" name="Column7843" dataDxfId="8530"/>
    <tableColumn id="7878" xr3:uid="{96D7BBFA-1A23-461A-BA65-DF1964B3697C}" name="Column7844" dataDxfId="8529"/>
    <tableColumn id="7879" xr3:uid="{22DCCD09-064B-4C41-92DD-B4571161016C}" name="Column7845" dataDxfId="8528"/>
    <tableColumn id="7880" xr3:uid="{E81E6B00-2C29-4741-90AF-7121BA075510}" name="Column7846" dataDxfId="8527"/>
    <tableColumn id="7881" xr3:uid="{F3B04FE9-4DAC-4049-9959-825BD82B3521}" name="Column7847" dataDxfId="8526"/>
    <tableColumn id="7882" xr3:uid="{DFEDB57E-7ECB-4B57-BEA1-4600652C992A}" name="Column7848" dataDxfId="8525"/>
    <tableColumn id="7883" xr3:uid="{FD27EC13-8518-423F-B152-4927AF0A0EEB}" name="Column7849" dataDxfId="8524"/>
    <tableColumn id="7884" xr3:uid="{B58CD0CE-FBD7-4239-A30C-B1D1606BB23E}" name="Column7850" dataDxfId="8523"/>
    <tableColumn id="7885" xr3:uid="{A93344A9-C173-40AE-AFB0-4179B0369EDE}" name="Column7851" dataDxfId="8522"/>
    <tableColumn id="7886" xr3:uid="{04F11A7B-099F-4F08-B5D9-7AF7AEC5E252}" name="Column7852" dataDxfId="8521"/>
    <tableColumn id="7887" xr3:uid="{E47E61F5-52B9-4175-9F4C-974FD43681A0}" name="Column7853" dataDxfId="8520"/>
    <tableColumn id="7888" xr3:uid="{DA6D2135-00B4-42FD-8388-943ED940B86B}" name="Column7854" dataDxfId="8519"/>
    <tableColumn id="7889" xr3:uid="{17F986C0-91B6-41BE-9A5F-AF27A2113604}" name="Column7855" dataDxfId="8518"/>
    <tableColumn id="7890" xr3:uid="{225659AF-00A2-4836-BFC2-F1F9EBAC0D17}" name="Column7856" dataDxfId="8517"/>
    <tableColumn id="7891" xr3:uid="{12E3CB80-5D38-428C-9FF1-69DCFD4787FD}" name="Column7857" dataDxfId="8516"/>
    <tableColumn id="7892" xr3:uid="{3EC244EA-3487-40F8-BFD5-D1E8CCBD74CD}" name="Column7858" dataDxfId="8515"/>
    <tableColumn id="7893" xr3:uid="{48B3EDD4-9E5A-48F9-9775-87C53251D3EE}" name="Column7859" dataDxfId="8514"/>
    <tableColumn id="7894" xr3:uid="{257A70C1-CA9B-4FB1-83FD-393F9639FF67}" name="Column7860" dataDxfId="8513"/>
    <tableColumn id="7895" xr3:uid="{3D6E602C-DB14-4023-8A94-080333FDB2F8}" name="Column7861" dataDxfId="8512"/>
    <tableColumn id="7896" xr3:uid="{7212B480-654B-4936-9BF1-4973B9C9372E}" name="Column7862" dataDxfId="8511"/>
    <tableColumn id="7897" xr3:uid="{486B7EFE-BAB8-486F-BDB7-E2EFAE7B5DEA}" name="Column7863" dataDxfId="8510"/>
    <tableColumn id="7898" xr3:uid="{43A06F91-CF9B-466A-8E18-59BC5B343B88}" name="Column7864" dataDxfId="8509"/>
    <tableColumn id="7899" xr3:uid="{8AED31DE-4003-4F5B-9322-D219316BA67A}" name="Column7865" dataDxfId="8508"/>
    <tableColumn id="7900" xr3:uid="{3E0410FA-A36A-4990-8BDF-7FFE910EB3D1}" name="Column7866" dataDxfId="8507"/>
    <tableColumn id="7901" xr3:uid="{76D594EB-2006-4DE2-9EE6-31556E52AD4F}" name="Column7867" dataDxfId="8506"/>
    <tableColumn id="7902" xr3:uid="{A22745E2-5C9E-41B7-BDF9-F4590B46B040}" name="Column7868" dataDxfId="8505"/>
    <tableColumn id="7903" xr3:uid="{A65C8A00-24CE-4DFE-9BA0-485EDFA7B28F}" name="Column7869" dataDxfId="8504"/>
    <tableColumn id="7904" xr3:uid="{BCCDAD35-0F19-484B-834E-C7FEFA3407AE}" name="Column7870" dataDxfId="8503"/>
    <tableColumn id="7905" xr3:uid="{E7CE0F46-E437-44B5-83BF-22722F3F07AA}" name="Column7871" dataDxfId="8502"/>
    <tableColumn id="7906" xr3:uid="{CE2ADEFC-9938-4505-B2A5-008A75DD5E01}" name="Column7872" dataDxfId="8501"/>
    <tableColumn id="7907" xr3:uid="{480CE8BC-3B18-46B5-8B68-202310A95B5B}" name="Column7873" dataDxfId="8500"/>
    <tableColumn id="7908" xr3:uid="{87269DCB-DB8B-4864-84FC-6C33DBCB1BF9}" name="Column7874" dataDxfId="8499"/>
    <tableColumn id="7909" xr3:uid="{A58B3AB0-E7BC-4B6B-89C2-C2835F9B313D}" name="Column7875" dataDxfId="8498"/>
    <tableColumn id="7910" xr3:uid="{9444477A-42DE-427F-A546-FBA65105FFBD}" name="Column7876" dataDxfId="8497"/>
    <tableColumn id="7911" xr3:uid="{CF4D152D-02AF-4F2F-A0FB-2DB397220EF1}" name="Column7877" dataDxfId="8496"/>
    <tableColumn id="7912" xr3:uid="{C8184EAC-E124-4C2C-A141-0FDAFE3583B0}" name="Column7878" dataDxfId="8495"/>
    <tableColumn id="7913" xr3:uid="{75A77981-2D58-462D-A899-3A941B4B6E1B}" name="Column7879" dataDxfId="8494"/>
    <tableColumn id="7914" xr3:uid="{ECA1A75F-7F24-42F9-AFD4-F2530850B002}" name="Column7880" dataDxfId="8493"/>
    <tableColumn id="7915" xr3:uid="{6D8AF533-FA1E-49E7-8842-FF9706032AF7}" name="Column7881" dataDxfId="8492"/>
    <tableColumn id="7916" xr3:uid="{01536E58-D310-43B3-B1D4-4F9256B97FD2}" name="Column7882" dataDxfId="8491"/>
    <tableColumn id="7917" xr3:uid="{05F85F1D-17E4-496F-AAC3-9868712ACB5D}" name="Column7883" dataDxfId="8490"/>
    <tableColumn id="7918" xr3:uid="{CF9792A6-6CA4-4F0B-B2C0-876E72072886}" name="Column7884" dataDxfId="8489"/>
    <tableColumn id="7919" xr3:uid="{34766FC6-3BF9-4D67-B1E9-756BAB6CC33C}" name="Column7885" dataDxfId="8488"/>
    <tableColumn id="7920" xr3:uid="{FB0063E2-5143-42A6-87A0-CC0328395743}" name="Column7886" dataDxfId="8487"/>
    <tableColumn id="7921" xr3:uid="{401C26D2-4B46-4010-B814-118149165493}" name="Column7887" dataDxfId="8486"/>
    <tableColumn id="7922" xr3:uid="{D70F2BDC-2944-4BDE-951B-17E12739E831}" name="Column7888" dataDxfId="8485"/>
    <tableColumn id="7923" xr3:uid="{45360741-9476-47A6-8B1D-2A89264EE8E6}" name="Column7889" dataDxfId="8484"/>
    <tableColumn id="7924" xr3:uid="{D5CD9481-0896-4029-9EEB-F55DCDE75641}" name="Column7890" dataDxfId="8483"/>
    <tableColumn id="7925" xr3:uid="{42546053-0A28-4B39-9A8B-A6A8C65D7EE0}" name="Column7891" dataDxfId="8482"/>
    <tableColumn id="7926" xr3:uid="{8C1D101B-F803-4328-B7A9-9A8C70F5C4FD}" name="Column7892" dataDxfId="8481"/>
    <tableColumn id="7927" xr3:uid="{53CD5689-2169-4E0C-8FE5-226B7EE29209}" name="Column7893" dataDxfId="8480"/>
    <tableColumn id="7928" xr3:uid="{E9AC6FB0-6A8F-475F-AB01-9FFA22A5F803}" name="Column7894" dataDxfId="8479"/>
    <tableColumn id="7929" xr3:uid="{F322F708-0FC0-4CDE-BE89-120053AB293A}" name="Column7895" dataDxfId="8478"/>
    <tableColumn id="7930" xr3:uid="{3E128421-DDF6-4987-8A5B-51336B0D48C8}" name="Column7896" dataDxfId="8477"/>
    <tableColumn id="7931" xr3:uid="{7B7DBD73-F867-41EA-9705-DC8EF3DB56DF}" name="Column7897" dataDxfId="8476"/>
    <tableColumn id="7932" xr3:uid="{2BCC3245-7864-47B0-BD97-EA9AD9CD386F}" name="Column7898" dataDxfId="8475"/>
    <tableColumn id="7933" xr3:uid="{6A3C151B-8AB9-4105-AE67-95569EE6BFD5}" name="Column7899" dataDxfId="8474"/>
    <tableColumn id="7934" xr3:uid="{2A4C78F5-B4FF-467F-87A1-2D0C86A09162}" name="Column7900" dataDxfId="8473"/>
    <tableColumn id="7935" xr3:uid="{BF29EBDC-942E-44EF-B908-A98CAC452B5F}" name="Column7901" dataDxfId="8472"/>
    <tableColumn id="7936" xr3:uid="{67137BDB-4997-4623-B136-6577C6CD94C4}" name="Column7902" dataDxfId="8471"/>
    <tableColumn id="7937" xr3:uid="{A53D8D1D-4760-4AEF-8F2E-89E4C955CEBE}" name="Column7903" dataDxfId="8470"/>
    <tableColumn id="7938" xr3:uid="{3AD8BF26-8373-45CF-AC13-1CDC3122FA8E}" name="Column7904" dataDxfId="8469"/>
    <tableColumn id="7939" xr3:uid="{055C1B7F-E437-41A0-92FD-E5621FA0A200}" name="Column7905" dataDxfId="8468"/>
    <tableColumn id="7940" xr3:uid="{95EB8925-4CD3-4AAF-BE7A-BF732AFCE0A4}" name="Column7906" dataDxfId="8467"/>
    <tableColumn id="7941" xr3:uid="{91FABFDB-F779-481A-93B0-C4B6DA7A3EA6}" name="Column7907" dataDxfId="8466"/>
    <tableColumn id="7942" xr3:uid="{AD0CCB00-73B1-4AA8-82CB-28B27BDCE5F0}" name="Column7908" dataDxfId="8465"/>
    <tableColumn id="7943" xr3:uid="{38DD3DE5-8CF3-4941-8921-BDD3150D60B9}" name="Column7909" dataDxfId="8464"/>
    <tableColumn id="7944" xr3:uid="{0949FC47-549B-452A-A664-91F8D3DB30AF}" name="Column7910" dataDxfId="8463"/>
    <tableColumn id="7945" xr3:uid="{0D43E746-B810-44BF-99F5-5299DBA47BF8}" name="Column7911" dataDxfId="8462"/>
    <tableColumn id="7946" xr3:uid="{821AD735-029A-4B71-A176-0AF750F3BB26}" name="Column7912" dataDxfId="8461"/>
    <tableColumn id="7947" xr3:uid="{58F7DC12-EBFB-44C9-8EF9-DDCF0EDDBF2B}" name="Column7913" dataDxfId="8460"/>
    <tableColumn id="7948" xr3:uid="{59663C9B-14FE-4110-A51B-DAF70AE672BD}" name="Column7914" dataDxfId="8459"/>
    <tableColumn id="7949" xr3:uid="{FA0792DF-44F2-49ED-AC8C-471FE7ABD785}" name="Column7915" dataDxfId="8458"/>
    <tableColumn id="7950" xr3:uid="{3AFD711E-1751-4B73-8C7B-F6D80673C7A2}" name="Column7916" dataDxfId="8457"/>
    <tableColumn id="7951" xr3:uid="{A51B2223-BC11-4B52-B7EE-1F4D59A8C9A8}" name="Column7917" dataDxfId="8456"/>
    <tableColumn id="7952" xr3:uid="{07F1F4CB-4A20-4345-A11A-68490596266F}" name="Column7918" dataDxfId="8455"/>
    <tableColumn id="7953" xr3:uid="{F54D8174-EF66-4189-926D-C166C0971B8B}" name="Column7919" dataDxfId="8454"/>
    <tableColumn id="7954" xr3:uid="{E493A988-7568-4084-875A-DE863A12F15D}" name="Column7920" dataDxfId="8453"/>
    <tableColumn id="7955" xr3:uid="{C680ACE3-B2BF-499D-B3E8-579E40F01121}" name="Column7921" dataDxfId="8452"/>
    <tableColumn id="7956" xr3:uid="{FE342F39-52C3-4D3D-AC58-9E28F3E40565}" name="Column7922" dataDxfId="8451"/>
    <tableColumn id="7957" xr3:uid="{62821996-8B17-4F13-AB05-0350C0C47974}" name="Column7923" dataDxfId="8450"/>
    <tableColumn id="7958" xr3:uid="{F4F7399B-4645-454E-9878-1A1052236456}" name="Column7924" dataDxfId="8449"/>
    <tableColumn id="7959" xr3:uid="{3037AF5B-CC2C-445C-8A64-812AD32EB5FF}" name="Column7925" dataDxfId="8448"/>
    <tableColumn id="7960" xr3:uid="{C29E0604-3E79-489D-96BE-BAD9FC1D9439}" name="Column7926" dataDxfId="8447"/>
    <tableColumn id="7961" xr3:uid="{C836760D-E176-4EF0-BF04-B690DFFC227C}" name="Column7927" dataDxfId="8446"/>
    <tableColumn id="7962" xr3:uid="{EA93EB88-673B-4CD2-BD8F-7A461621D253}" name="Column7928" dataDxfId="8445"/>
    <tableColumn id="7963" xr3:uid="{E546D1E6-64F0-459E-B5A3-E4D185B6A6CA}" name="Column7929" dataDxfId="8444"/>
    <tableColumn id="7964" xr3:uid="{88DF8008-8EE9-48AE-B39E-F44F75E47600}" name="Column7930" dataDxfId="8443"/>
    <tableColumn id="7965" xr3:uid="{BAA88F95-8622-4A12-A7AC-163E9EEBC112}" name="Column7931" dataDxfId="8442"/>
    <tableColumn id="7966" xr3:uid="{3FABA7AB-4959-464D-85FD-16692BD0A455}" name="Column7932" dataDxfId="8441"/>
    <tableColumn id="7967" xr3:uid="{D344CDB8-5E1E-489B-AA40-694939DD8C4C}" name="Column7933" dataDxfId="8440"/>
    <tableColumn id="7968" xr3:uid="{28827699-E1FE-4390-8825-7DEB7223C6E0}" name="Column7934" dataDxfId="8439"/>
    <tableColumn id="7969" xr3:uid="{DDA11F6B-5D5E-483D-88C8-FFC75512D397}" name="Column7935" dataDxfId="8438"/>
    <tableColumn id="7970" xr3:uid="{84588623-4420-4AD4-946F-A61EBEF76C53}" name="Column7936" dataDxfId="8437"/>
    <tableColumn id="7971" xr3:uid="{6268B3FD-5AB1-4D34-9E72-16629E89CB76}" name="Column7937" dataDxfId="8436"/>
    <tableColumn id="7972" xr3:uid="{8DF38CA7-8B00-4B8E-9591-EFEE134CB709}" name="Column7938" dataDxfId="8435"/>
    <tableColumn id="7973" xr3:uid="{30ED07A0-8CC0-441B-A3B2-29029A17750D}" name="Column7939" dataDxfId="8434"/>
    <tableColumn id="7974" xr3:uid="{D716FFB0-06D3-4818-8D89-0D03EC953843}" name="Column7940" dataDxfId="8433"/>
    <tableColumn id="7975" xr3:uid="{B789F076-49A0-461A-A59A-0BC477593DA7}" name="Column7941" dataDxfId="8432"/>
    <tableColumn id="7976" xr3:uid="{D6FE5807-7DD0-44AB-B4C5-F72CE23DE1B5}" name="Column7942" dataDxfId="8431"/>
    <tableColumn id="7977" xr3:uid="{090854C2-F9AE-4A24-B4E3-17F6E3FB0C3A}" name="Column7943" dataDxfId="8430"/>
    <tableColumn id="7978" xr3:uid="{904A0388-589C-45E8-9B3B-9846E2C7F5C7}" name="Column7944" dataDxfId="8429"/>
    <tableColumn id="7979" xr3:uid="{47A3C197-EC64-481D-9ECB-6AB3B337EE00}" name="Column7945" dataDxfId="8428"/>
    <tableColumn id="7980" xr3:uid="{42730BF5-43EC-4217-9E82-5864E81DD436}" name="Column7946" dataDxfId="8427"/>
    <tableColumn id="7981" xr3:uid="{B032E1EF-856D-4E1E-B321-DDFD9E74959E}" name="Column7947" dataDxfId="8426"/>
    <tableColumn id="7982" xr3:uid="{9D51C848-751A-422F-B9C2-37F16EC0F01B}" name="Column7948" dataDxfId="8425"/>
    <tableColumn id="7983" xr3:uid="{3C1AF3D8-28CE-4622-A2F7-CA9DB6C111DE}" name="Column7949" dataDxfId="8424"/>
    <tableColumn id="7984" xr3:uid="{BB551B9F-F46A-4045-B481-32B42648DCF7}" name="Column7950" dataDxfId="8423"/>
    <tableColumn id="7985" xr3:uid="{7E39E287-93DD-4D7A-A135-B246A23D33DB}" name="Column7951" dataDxfId="8422"/>
    <tableColumn id="7986" xr3:uid="{4AA97A51-3FEC-4468-B02D-9631EE52EBB7}" name="Column7952" dataDxfId="8421"/>
    <tableColumn id="7987" xr3:uid="{842404D5-51B6-4927-83B2-8CF60AAF473D}" name="Column7953" dataDxfId="8420"/>
    <tableColumn id="7988" xr3:uid="{E05C17F7-038C-4B42-B1AC-B40915E92A64}" name="Column7954" dataDxfId="8419"/>
    <tableColumn id="7989" xr3:uid="{CE6012C8-121E-436B-92CF-E821417A4431}" name="Column7955" dataDxfId="8418"/>
    <tableColumn id="7990" xr3:uid="{0F97E75F-DE01-4E5B-B444-53ACC90EAC86}" name="Column7956" dataDxfId="8417"/>
    <tableColumn id="7991" xr3:uid="{87E0BD53-F5CA-417D-991B-2F50EC6EFBE4}" name="Column7957" dataDxfId="8416"/>
    <tableColumn id="7992" xr3:uid="{81E57C6E-7B05-4C91-B7FB-1ADB7799E5F7}" name="Column7958" dataDxfId="8415"/>
    <tableColumn id="7993" xr3:uid="{59B3CB8A-B892-4219-A994-5A06DD4A2C4E}" name="Column7959" dataDxfId="8414"/>
    <tableColumn id="7994" xr3:uid="{DB5A88CD-5E50-4D85-8E43-9CA15CAA4FCD}" name="Column7960" dataDxfId="8413"/>
    <tableColumn id="7995" xr3:uid="{2E838DA6-5C05-4687-AAAB-7227F624BE49}" name="Column7961" dataDxfId="8412"/>
    <tableColumn id="7996" xr3:uid="{922631A1-E2EE-4BBF-81D4-92C8C2E010CB}" name="Column7962" dataDxfId="8411"/>
    <tableColumn id="7997" xr3:uid="{45FD02E3-9290-44BC-80DD-935AF7A9ED62}" name="Column7963" dataDxfId="8410"/>
    <tableColumn id="7998" xr3:uid="{015C75C2-BC1B-47FC-B224-6929594EAAE2}" name="Column7964" dataDxfId="8409"/>
    <tableColumn id="7999" xr3:uid="{D9F69440-FC32-4E7B-8325-80EA534946DA}" name="Column7965" dataDxfId="8408"/>
    <tableColumn id="8000" xr3:uid="{972CFE59-2564-48BD-AAB0-95EE447C497A}" name="Column7966" dataDxfId="8407"/>
    <tableColumn id="8001" xr3:uid="{37FF1175-0A9F-42A3-939D-9A6A91EBEF54}" name="Column7967" dataDxfId="8406"/>
    <tableColumn id="8002" xr3:uid="{B37D3697-9B66-433D-9BF9-1B4B332C11FD}" name="Column7968" dataDxfId="8405"/>
    <tableColumn id="8003" xr3:uid="{182B11E4-4FFB-44F9-8389-1FC798E7B7BA}" name="Column7969" dataDxfId="8404"/>
    <tableColumn id="8004" xr3:uid="{8E777DBA-13D8-432F-BD77-3A20F764F0B3}" name="Column7970" dataDxfId="8403"/>
    <tableColumn id="8005" xr3:uid="{FF177F9D-305E-452A-BB5C-2670F32390C8}" name="Column7971" dataDxfId="8402"/>
    <tableColumn id="8006" xr3:uid="{48265A0E-0772-4B3B-A75C-43A4D6BF5254}" name="Column7972" dataDxfId="8401"/>
    <tableColumn id="8007" xr3:uid="{E545E5DB-7681-4226-BEF9-39F1C95380BB}" name="Column7973" dataDxfId="8400"/>
    <tableColumn id="8008" xr3:uid="{24438DCC-8210-431A-8C50-22E329728B9F}" name="Column7974" dataDxfId="8399"/>
    <tableColumn id="8009" xr3:uid="{CB2BB0EB-B742-44E5-9FD2-FC15E1AB69F5}" name="Column7975" dataDxfId="8398"/>
    <tableColumn id="8010" xr3:uid="{76FAEC58-902F-4745-BE1B-424223E5BB13}" name="Column7976" dataDxfId="8397"/>
    <tableColumn id="8011" xr3:uid="{FABE8253-B811-4B57-8478-4CAA1D19A77B}" name="Column7977" dataDxfId="8396"/>
    <tableColumn id="8012" xr3:uid="{67FB5FC7-21FA-4445-9418-68E81CF7A22C}" name="Column7978" dataDxfId="8395"/>
    <tableColumn id="8013" xr3:uid="{50228EFB-FCEF-490F-B826-FDC7608E7DC1}" name="Column7979" dataDxfId="8394"/>
    <tableColumn id="8014" xr3:uid="{AC889EE0-112A-443B-ACD9-F685D017AF13}" name="Column7980" dataDxfId="8393"/>
    <tableColumn id="8015" xr3:uid="{605E5BAC-C1C7-4F17-8F15-C3C705161A4C}" name="Column7981" dataDxfId="8392"/>
    <tableColumn id="8016" xr3:uid="{0B4B646A-38AB-4738-A7FE-DDC27DD39B2A}" name="Column7982" dataDxfId="8391"/>
    <tableColumn id="8017" xr3:uid="{B149B057-F794-4E4D-8895-47B35B646138}" name="Column7983" dataDxfId="8390"/>
    <tableColumn id="8018" xr3:uid="{07FC6127-C710-4052-9038-AEFC7A708CD2}" name="Column7984" dataDxfId="8389"/>
    <tableColumn id="8019" xr3:uid="{20CE214E-A0FD-4774-99C7-5B12D184FC43}" name="Column7985" dataDxfId="8388"/>
    <tableColumn id="8020" xr3:uid="{D898D039-DB76-4D7F-ABEE-0AB758F777D1}" name="Column7986" dataDxfId="8387"/>
    <tableColumn id="8021" xr3:uid="{148C495E-7727-4531-BBF4-D5E14EE938DB}" name="Column7987" dataDxfId="8386"/>
    <tableColumn id="8022" xr3:uid="{B0559973-B0B7-4ECF-A57C-828BCB8709FA}" name="Column7988" dataDxfId="8385"/>
    <tableColumn id="8023" xr3:uid="{299B6C86-7AE5-45D6-A41A-AE196379FCB0}" name="Column7989" dataDxfId="8384"/>
    <tableColumn id="8024" xr3:uid="{15A20245-B894-4735-8AAF-6B11D27794CE}" name="Column7990" dataDxfId="8383"/>
    <tableColumn id="8025" xr3:uid="{C37E5D7B-D5D0-41CD-97F3-53EE77571278}" name="Column7991" dataDxfId="8382"/>
    <tableColumn id="8026" xr3:uid="{85D14F09-087E-4CBE-9D33-04B885580D76}" name="Column7992" dataDxfId="8381"/>
    <tableColumn id="8027" xr3:uid="{DAE18193-BD2D-4E03-B55A-D8440ECCEC3D}" name="Column7993" dataDxfId="8380"/>
    <tableColumn id="8028" xr3:uid="{782F07B8-A30F-4AB2-BB6F-937BE128B891}" name="Column7994" dataDxfId="8379"/>
    <tableColumn id="8029" xr3:uid="{6627E9ED-002E-4844-9ED7-D3D8F37E5299}" name="Column7995" dataDxfId="8378"/>
    <tableColumn id="8030" xr3:uid="{BE0DBF0B-6866-44DE-BC51-CB80CC88A4F3}" name="Column7996" dataDxfId="8377"/>
    <tableColumn id="8031" xr3:uid="{86F8FAE9-9351-4E5E-97D2-B7B9B8381698}" name="Column7997" dataDxfId="8376"/>
    <tableColumn id="8032" xr3:uid="{620B761D-D9C4-43DF-AE26-3F816F90BB9D}" name="Column7998" dataDxfId="8375"/>
    <tableColumn id="8033" xr3:uid="{AA4E18B3-B6AE-464B-BE85-F33431F3199E}" name="Column7999" dataDxfId="8374"/>
    <tableColumn id="8034" xr3:uid="{AEB1FA7F-91A3-47DD-9542-F82BC832622F}" name="Column8000" dataDxfId="8373"/>
    <tableColumn id="8035" xr3:uid="{042E013E-603F-4C5E-8F94-1662F0DB9A2A}" name="Column8001" dataDxfId="8372"/>
    <tableColumn id="8036" xr3:uid="{318D9125-C3F0-447F-B129-4D9EC11E7316}" name="Column8002" dataDxfId="8371"/>
    <tableColumn id="8037" xr3:uid="{1B771041-27F3-4FA7-88FD-516B4F2C25A5}" name="Column8003" dataDxfId="8370"/>
    <tableColumn id="8038" xr3:uid="{54237962-9B40-4A6D-84D9-AF3EB176E94B}" name="Column8004" dataDxfId="8369"/>
    <tableColumn id="8039" xr3:uid="{ACA28E60-7A1C-4610-A8B0-D3BA45B9B2BE}" name="Column8005" dataDxfId="8368"/>
    <tableColumn id="8040" xr3:uid="{2C25143D-07EC-4211-9ADD-E3D327F10DA0}" name="Column8006" dataDxfId="8367"/>
    <tableColumn id="8041" xr3:uid="{AC9AA651-551F-4DC8-9C91-AEAFAAB3120C}" name="Column8007" dataDxfId="8366"/>
    <tableColumn id="8042" xr3:uid="{B7E345EB-973C-4514-BE0D-48566B2DBC01}" name="Column8008" dataDxfId="8365"/>
    <tableColumn id="8043" xr3:uid="{3754E6A3-7FA7-41BC-8CFE-7FBCA29041A7}" name="Column8009" dataDxfId="8364"/>
    <tableColumn id="8044" xr3:uid="{BF55C569-AA5C-421A-8EAD-5FF6F794F7F5}" name="Column8010" dataDxfId="8363"/>
    <tableColumn id="8045" xr3:uid="{38331862-D010-4A84-B3D6-39F582F3EE29}" name="Column8011" dataDxfId="8362"/>
    <tableColumn id="8046" xr3:uid="{B0C37CAF-1B86-4A44-BB31-40E8525B1D2D}" name="Column8012" dataDxfId="8361"/>
    <tableColumn id="8047" xr3:uid="{3BDEA0BB-B7AE-4CCB-9EE2-920FCACD0C09}" name="Column8013" dataDxfId="8360"/>
    <tableColumn id="8048" xr3:uid="{BEA3F91B-71E9-4468-BA5A-2CBE136A0DBC}" name="Column8014" dataDxfId="8359"/>
    <tableColumn id="8049" xr3:uid="{5B297208-7942-43D3-A69E-D91412256591}" name="Column8015" dataDxfId="8358"/>
    <tableColumn id="8050" xr3:uid="{E82A181E-BF19-4720-BF57-252E2133CA87}" name="Column8016" dataDxfId="8357"/>
    <tableColumn id="8051" xr3:uid="{14AE1207-CB2F-4442-AF02-46A09CE0D2A4}" name="Column8017" dataDxfId="8356"/>
    <tableColumn id="8052" xr3:uid="{9E1946D5-CCEA-450A-8C67-FADB66C4519D}" name="Column8018" dataDxfId="8355"/>
    <tableColumn id="8053" xr3:uid="{5E13B30B-C45F-44CC-BC0A-EF5B4425129D}" name="Column8019" dataDxfId="8354"/>
    <tableColumn id="8054" xr3:uid="{0A752B65-2403-4FC6-BA18-5B633FF3D031}" name="Column8020" dataDxfId="8353"/>
    <tableColumn id="8055" xr3:uid="{93DA04B0-9903-484B-B28A-CCC929EEFEA6}" name="Column8021" dataDxfId="8352"/>
    <tableColumn id="8056" xr3:uid="{37BEA304-1310-48DB-AD4C-AE28BBBDBC81}" name="Column8022" dataDxfId="8351"/>
    <tableColumn id="8057" xr3:uid="{DE22B54C-CFA1-4B42-98F2-2903CD28E41A}" name="Column8023" dataDxfId="8350"/>
    <tableColumn id="8058" xr3:uid="{C44F86A1-E93B-420C-8986-30F038C8DA91}" name="Column8024" dataDxfId="8349"/>
    <tableColumn id="8059" xr3:uid="{5A203C7E-E2A2-4714-AAC2-8808D11FCDDA}" name="Column8025" dataDxfId="8348"/>
    <tableColumn id="8060" xr3:uid="{67B48614-03CC-40E9-82F4-C2FD1B8A284D}" name="Column8026" dataDxfId="8347"/>
    <tableColumn id="8061" xr3:uid="{9E811846-05C1-4823-967B-0E22B96718C2}" name="Column8027" dataDxfId="8346"/>
    <tableColumn id="8062" xr3:uid="{80B6CA9C-C632-4E44-B6B1-FEB9491F0B88}" name="Column8028" dataDxfId="8345"/>
    <tableColumn id="8063" xr3:uid="{63186B9A-7E8F-4233-9058-815D83394CEE}" name="Column8029" dataDxfId="8344"/>
    <tableColumn id="8064" xr3:uid="{1EAC6142-22F8-487B-B005-0B7003E1BB7E}" name="Column8030" dataDxfId="8343"/>
    <tableColumn id="8065" xr3:uid="{AD013DE2-9D9E-470B-839B-D278DAC110A1}" name="Column8031" dataDxfId="8342"/>
    <tableColumn id="8066" xr3:uid="{3BB5E299-7EA6-4973-82B7-ADA0803C9204}" name="Column8032" dataDxfId="8341"/>
    <tableColumn id="8067" xr3:uid="{39F52F4D-8AB6-4BC7-B036-D7D9199BBCB0}" name="Column8033" dataDxfId="8340"/>
    <tableColumn id="8068" xr3:uid="{043D6B2C-5283-4638-BC0A-70A6F7B34BB6}" name="Column8034" dataDxfId="8339"/>
    <tableColumn id="8069" xr3:uid="{DC86CC28-0522-4476-AF1A-FF2F5B571CF2}" name="Column8035" dataDxfId="8338"/>
    <tableColumn id="8070" xr3:uid="{941C0E26-A24E-47BE-9DB0-6611598F44DB}" name="Column8036" dataDxfId="8337"/>
    <tableColumn id="8071" xr3:uid="{1CE9FF35-ED92-4492-B1E7-2C06E036AF0F}" name="Column8037" dataDxfId="8336"/>
    <tableColumn id="8072" xr3:uid="{4364C441-5771-45DC-89D4-89D1F5C4CB86}" name="Column8038" dataDxfId="8335"/>
    <tableColumn id="8073" xr3:uid="{0A474A2D-56F5-447F-AB59-8AC98F3DF57B}" name="Column8039" dataDxfId="8334"/>
    <tableColumn id="8074" xr3:uid="{F20AB09D-5765-4306-B448-08E3F7B76F24}" name="Column8040" dataDxfId="8333"/>
    <tableColumn id="8075" xr3:uid="{18DA0430-E68B-4639-AF93-2DF0ED8FFA80}" name="Column8041" dataDxfId="8332"/>
    <tableColumn id="8076" xr3:uid="{449DF7EC-3F07-4FDE-9293-D71A6D508804}" name="Column8042" dataDxfId="8331"/>
    <tableColumn id="8077" xr3:uid="{C1E74CEB-5E8A-41DC-AAA4-74CE6345D9E4}" name="Column8043" dataDxfId="8330"/>
    <tableColumn id="8078" xr3:uid="{D516BD50-7A47-4D5B-B40B-B72E5A640B64}" name="Column8044" dataDxfId="8329"/>
    <tableColumn id="8079" xr3:uid="{917259AB-123C-4403-9994-2D248A0466CD}" name="Column8045" dataDxfId="8328"/>
    <tableColumn id="8080" xr3:uid="{BE972C35-904A-477A-953E-DC059CE6BC47}" name="Column8046" dataDxfId="8327"/>
    <tableColumn id="8081" xr3:uid="{93B0675B-AF44-494E-913B-4CA70E51CF86}" name="Column8047" dataDxfId="8326"/>
    <tableColumn id="8082" xr3:uid="{66903D81-FB90-47A4-8353-BFA24DE3C008}" name="Column8048" dataDxfId="8325"/>
    <tableColumn id="8083" xr3:uid="{64012FF9-0EF9-4386-B9E1-601111E8DA6D}" name="Column8049" dataDxfId="8324"/>
    <tableColumn id="8084" xr3:uid="{62BDF984-E596-42C9-B0B3-BD673DBCEC75}" name="Column8050" dataDxfId="8323"/>
    <tableColumn id="8085" xr3:uid="{E436CB15-972A-4640-BB8A-3136DB93FD0C}" name="Column8051" dataDxfId="8322"/>
    <tableColumn id="8086" xr3:uid="{38A52E3C-86BF-4174-8B52-45908B525FCD}" name="Column8052" dataDxfId="8321"/>
    <tableColumn id="8087" xr3:uid="{29CEA41E-C0F5-45E8-8CA4-2F1C34CCB4B7}" name="Column8053" dataDxfId="8320"/>
    <tableColumn id="8088" xr3:uid="{CA73376F-FEC2-4532-870D-120D7F927B3C}" name="Column8054" dataDxfId="8319"/>
    <tableColumn id="8089" xr3:uid="{245AACD4-EAE9-43F9-948B-99509697D117}" name="Column8055" dataDxfId="8318"/>
    <tableColumn id="8090" xr3:uid="{FC3E9FB7-3A62-4F7A-916B-4064BAB84D61}" name="Column8056" dataDxfId="8317"/>
    <tableColumn id="8091" xr3:uid="{81BEBB60-0698-4FB3-BC7D-AFB3D49F679D}" name="Column8057" dataDxfId="8316"/>
    <tableColumn id="8092" xr3:uid="{DB9B33A0-BAAF-4E41-A29A-82EDD7A00493}" name="Column8058" dataDxfId="8315"/>
    <tableColumn id="8093" xr3:uid="{E5389E58-6AC0-4F7C-985A-2F791CAB09EE}" name="Column8059" dataDxfId="8314"/>
    <tableColumn id="8094" xr3:uid="{15F392E0-D53F-43CA-951F-5F10775E9F95}" name="Column8060" dataDxfId="8313"/>
    <tableColumn id="8095" xr3:uid="{E4E2D625-E720-4CE3-8626-E6C8F34FBE95}" name="Column8061" dataDxfId="8312"/>
    <tableColumn id="8096" xr3:uid="{BDDDAE06-7267-434A-8CF0-4BA5BD6C4D09}" name="Column8062" dataDxfId="8311"/>
    <tableColumn id="8097" xr3:uid="{2C250296-2AEF-479D-A44A-DA23EFA1AE17}" name="Column8063" dataDxfId="8310"/>
    <tableColumn id="8098" xr3:uid="{9FB95ADF-58CD-4731-A0F7-07241C546A09}" name="Column8064" dataDxfId="8309"/>
    <tableColumn id="8099" xr3:uid="{D49DA236-1EFC-47A0-AEC6-05FFA2777E61}" name="Column8065" dataDxfId="8308"/>
    <tableColumn id="8100" xr3:uid="{11679193-6863-4F0C-9563-2E3B4E7D4594}" name="Column8066" dataDxfId="8307"/>
    <tableColumn id="8101" xr3:uid="{B7C52283-296B-4018-B291-2C451834CB36}" name="Column8067" dataDxfId="8306"/>
    <tableColumn id="8102" xr3:uid="{CD2E068D-A4F6-4665-B8F8-F4A5EE577F38}" name="Column8068" dataDxfId="8305"/>
    <tableColumn id="8103" xr3:uid="{C198612A-01F5-4633-A4E1-BADB29E53711}" name="Column8069" dataDxfId="8304"/>
    <tableColumn id="8104" xr3:uid="{A742DF3D-7E99-43FB-82BD-5A21C979565E}" name="Column8070" dataDxfId="8303"/>
    <tableColumn id="8105" xr3:uid="{C1705939-6A06-4D14-A54F-F9A80B6ACDA8}" name="Column8071" dataDxfId="8302"/>
    <tableColumn id="8106" xr3:uid="{727FB17A-C751-41BA-9757-90DA468D1DAD}" name="Column8072" dataDxfId="8301"/>
    <tableColumn id="8107" xr3:uid="{EEA01F13-A7C2-46AE-992C-6BF52D6A7857}" name="Column8073" dataDxfId="8300"/>
    <tableColumn id="8108" xr3:uid="{F49FBF52-C170-49AA-B227-22EF8DBF8B1D}" name="Column8074" dataDxfId="8299"/>
    <tableColumn id="8109" xr3:uid="{CF4701DD-764E-4CA1-969E-B4BDD9197101}" name="Column8075" dataDxfId="8298"/>
    <tableColumn id="8110" xr3:uid="{60A4A264-F185-4BF8-AC83-6C4A9474D3B9}" name="Column8076" dataDxfId="8297"/>
    <tableColumn id="8111" xr3:uid="{04549CE2-DEF0-47D6-A5A1-78AEC8C1AE96}" name="Column8077" dataDxfId="8296"/>
    <tableColumn id="8112" xr3:uid="{AB0CE686-E90D-4E09-B54F-D2C0B2173FBB}" name="Column8078" dataDxfId="8295"/>
    <tableColumn id="8113" xr3:uid="{4DDCB4DA-2F30-4606-A297-B937C498B72F}" name="Column8079" dataDxfId="8294"/>
    <tableColumn id="8114" xr3:uid="{49CF00D9-454D-480F-8D4C-96A789181D42}" name="Column8080" dataDxfId="8293"/>
    <tableColumn id="8115" xr3:uid="{778324FD-16B2-4CC9-A63E-726088B4AEE8}" name="Column8081" dataDxfId="8292"/>
    <tableColumn id="8116" xr3:uid="{D089E226-B2BC-4A5E-970D-A517EB2A861D}" name="Column8082" dataDxfId="8291"/>
    <tableColumn id="8117" xr3:uid="{5761537A-CC4D-493D-9C4F-1B2A8EABA801}" name="Column8083" dataDxfId="8290"/>
    <tableColumn id="8118" xr3:uid="{3137BA97-0705-4DB4-A090-7D521E574F4E}" name="Column8084" dataDxfId="8289"/>
    <tableColumn id="8119" xr3:uid="{8633A782-45B2-4693-B19B-CBFA0D945B68}" name="Column8085" dataDxfId="8288"/>
    <tableColumn id="8120" xr3:uid="{3D2179B2-6ABB-4E5E-8286-FF31815310BC}" name="Column8086" dataDxfId="8287"/>
    <tableColumn id="8121" xr3:uid="{DE40E111-D346-4E8C-9994-D3F656832F1F}" name="Column8087" dataDxfId="8286"/>
    <tableColumn id="8122" xr3:uid="{E9719FCD-BBC1-40B0-9E44-6876FD94AED5}" name="Column8088" dataDxfId="8285"/>
    <tableColumn id="8123" xr3:uid="{6213E0CC-3316-4A8F-B68B-49520B1EDA44}" name="Column8089" dataDxfId="8284"/>
    <tableColumn id="8124" xr3:uid="{88C47808-CE66-4E90-8E6D-F044314FED05}" name="Column8090" dataDxfId="8283"/>
    <tableColumn id="8125" xr3:uid="{1B598C63-1FE9-45AF-9A97-97DF56B2C8B3}" name="Column8091" dataDxfId="8282"/>
    <tableColumn id="8126" xr3:uid="{6E25947E-6939-47E0-80E9-CAAFCAB5FC67}" name="Column8092" dataDxfId="8281"/>
    <tableColumn id="8127" xr3:uid="{9F9272FB-CE5A-475E-9E39-D8BDD21F221F}" name="Column8093" dataDxfId="8280"/>
    <tableColumn id="8128" xr3:uid="{F4D1CCAE-FC73-41EA-9CEE-0F65A0271290}" name="Column8094" dataDxfId="8279"/>
    <tableColumn id="8129" xr3:uid="{9AD6A55F-5CC4-42CF-BF25-C31CE8984E53}" name="Column8095" dataDxfId="8278"/>
    <tableColumn id="8130" xr3:uid="{46CD1C26-ACB7-436C-8769-F41DB2921124}" name="Column8096" dataDxfId="8277"/>
    <tableColumn id="8131" xr3:uid="{3FBEB23D-4345-4324-B553-540EC2101860}" name="Column8097" dataDxfId="8276"/>
    <tableColumn id="8132" xr3:uid="{62D499AD-B19B-4A68-81CB-8CD84D7EF78C}" name="Column8098" dataDxfId="8275"/>
    <tableColumn id="8133" xr3:uid="{CF6B9148-7E68-42BC-ACAD-25B426FB7348}" name="Column8099" dataDxfId="8274"/>
    <tableColumn id="8134" xr3:uid="{55ABDA5B-CB0E-46DA-B847-2B27FC1C419F}" name="Column8100" dataDxfId="8273"/>
    <tableColumn id="8135" xr3:uid="{1E8C40B7-35DF-4249-A1B9-45121C1D85E0}" name="Column8101" dataDxfId="8272"/>
    <tableColumn id="8136" xr3:uid="{5EC2DDB3-9CA6-46AA-A886-FE4C6C6D463C}" name="Column8102" dataDxfId="8271"/>
    <tableColumn id="8137" xr3:uid="{F1E3E2AA-473F-4ABD-B2B3-35E2801EB10A}" name="Column8103" dataDxfId="8270"/>
    <tableColumn id="8138" xr3:uid="{9B846700-6EE0-499B-9A63-260945D0C092}" name="Column8104" dataDxfId="8269"/>
    <tableColumn id="8139" xr3:uid="{54FC3D05-B495-4F80-9487-7446E7AA4DF0}" name="Column8105" dataDxfId="8268"/>
    <tableColumn id="8140" xr3:uid="{469395F6-0DD0-4B45-86D9-86488583ED9D}" name="Column8106" dataDxfId="8267"/>
    <tableColumn id="8141" xr3:uid="{DFC63DBF-1632-4764-A13D-20F2EB8817AC}" name="Column8107" dataDxfId="8266"/>
    <tableColumn id="8142" xr3:uid="{FC6F3055-6703-4FE5-A732-DAA12E236503}" name="Column8108" dataDxfId="8265"/>
    <tableColumn id="8143" xr3:uid="{A8D1372C-5D68-4A86-A728-7266BFC2291F}" name="Column8109" dataDxfId="8264"/>
    <tableColumn id="8144" xr3:uid="{637FAAF8-F9D7-44DC-8318-0F96A0123BA6}" name="Column8110" dataDxfId="8263"/>
    <tableColumn id="8145" xr3:uid="{CB3AA085-FE81-4E43-9ACE-BF78C9D60B18}" name="Column8111" dataDxfId="8262"/>
    <tableColumn id="8146" xr3:uid="{02807CD8-EEF0-4A53-B331-2F3BAE105FB9}" name="Column8112" dataDxfId="8261"/>
    <tableColumn id="8147" xr3:uid="{54AE27A5-3830-4CD5-9CB6-113ED3A9B7DA}" name="Column8113" dataDxfId="8260"/>
    <tableColumn id="8148" xr3:uid="{A3D9E953-87D8-4D98-B47E-ECE5FC845294}" name="Column8114" dataDxfId="8259"/>
    <tableColumn id="8149" xr3:uid="{58DF7839-FD9D-4570-8764-96CF7DFF855F}" name="Column8115" dataDxfId="8258"/>
    <tableColumn id="8150" xr3:uid="{9FDFE29A-07BA-423A-BE24-84CF7A9EF512}" name="Column8116" dataDxfId="8257"/>
    <tableColumn id="8151" xr3:uid="{03E8D1FB-F266-40FC-849B-BE76F60955CE}" name="Column8117" dataDxfId="8256"/>
    <tableColumn id="8152" xr3:uid="{507E96E3-8366-4002-94CF-E46D5E7CCAEF}" name="Column8118" dataDxfId="8255"/>
    <tableColumn id="8153" xr3:uid="{48708584-7263-4554-AF24-2D042D7C7622}" name="Column8119" dataDxfId="8254"/>
    <tableColumn id="8154" xr3:uid="{AE983449-9177-4B51-91A1-11F6D081FA73}" name="Column8120" dataDxfId="8253"/>
    <tableColumn id="8155" xr3:uid="{61E43AD1-9EA4-4FDB-A418-0BBAE5FBAD29}" name="Column8121" dataDxfId="8252"/>
    <tableColumn id="8156" xr3:uid="{D6D7C1CD-B29E-42FD-B909-F95FEDC47672}" name="Column8122" dataDxfId="8251"/>
    <tableColumn id="8157" xr3:uid="{F7D2FAF8-A714-4FF9-A50A-F259950CA2D0}" name="Column8123" dataDxfId="8250"/>
    <tableColumn id="8158" xr3:uid="{BEA38B99-55D8-4E40-B1E1-AF0B07CEE70F}" name="Column8124" dataDxfId="8249"/>
    <tableColumn id="8159" xr3:uid="{928C3645-6205-455B-B4ED-5D88AF3C3DB3}" name="Column8125" dataDxfId="8248"/>
    <tableColumn id="8160" xr3:uid="{4851037D-57AB-4117-A2FA-92489DE7CB2D}" name="Column8126" dataDxfId="8247"/>
    <tableColumn id="8161" xr3:uid="{E6E5C4C2-396D-4759-A219-47719634A256}" name="Column8127" dataDxfId="8246"/>
    <tableColumn id="8162" xr3:uid="{3FCBCF43-4D6C-4FDD-8FD5-4CC8E29F3FB2}" name="Column8128" dataDxfId="8245"/>
    <tableColumn id="8163" xr3:uid="{7EDE634C-35B6-40DD-9CD5-678DA679341F}" name="Column8129" dataDxfId="8244"/>
    <tableColumn id="8164" xr3:uid="{A542034D-EAB1-43E3-B017-068D0619040B}" name="Column8130" dataDxfId="8243"/>
    <tableColumn id="8165" xr3:uid="{22637557-B9BA-4923-B01D-E2E1D7CE3876}" name="Column8131" dataDxfId="8242"/>
    <tableColumn id="8166" xr3:uid="{2DD25255-4B72-44C9-9982-52EE1890C109}" name="Column8132" dataDxfId="8241"/>
    <tableColumn id="8167" xr3:uid="{ADD4907F-8993-46FD-AC22-97AB858B0AEF}" name="Column8133" dataDxfId="8240"/>
    <tableColumn id="8168" xr3:uid="{8E103F17-149C-4518-B031-02556C492D03}" name="Column8134" dataDxfId="8239"/>
    <tableColumn id="8169" xr3:uid="{8C9F8C22-61B2-4E64-BA30-A03418ADF04B}" name="Column8135" dataDxfId="8238"/>
    <tableColumn id="8170" xr3:uid="{9B78A68D-840E-4E3A-B872-22EFEE794972}" name="Column8136" dataDxfId="8237"/>
    <tableColumn id="8171" xr3:uid="{909A0433-5072-4AD3-B6CD-1C9BC6C5CA7F}" name="Column8137" dataDxfId="8236"/>
    <tableColumn id="8172" xr3:uid="{056B6343-D6F7-4B66-ABD8-19BD2D52E039}" name="Column8138" dataDxfId="8235"/>
    <tableColumn id="8173" xr3:uid="{8F0FB343-A697-4DFF-BF2F-5A8A71D5B02F}" name="Column8139" dataDxfId="8234"/>
    <tableColumn id="8174" xr3:uid="{7D7A4E36-DAB4-463B-9EAC-344E024F3C5A}" name="Column8140" dataDxfId="8233"/>
    <tableColumn id="8175" xr3:uid="{B34A5936-2CD4-40F0-BFE3-1374C066A2AD}" name="Column8141" dataDxfId="8232"/>
    <tableColumn id="8176" xr3:uid="{D52A951E-8C7B-4CB9-94B8-0AFCE3EF24DB}" name="Column8142" dataDxfId="8231"/>
    <tableColumn id="8177" xr3:uid="{56E627BE-B296-4624-9277-6F7559A55055}" name="Column8143" dataDxfId="8230"/>
    <tableColumn id="8178" xr3:uid="{B6859BB8-1E32-41BC-A32A-388D7BB51345}" name="Column8144" dataDxfId="8229"/>
    <tableColumn id="8179" xr3:uid="{53465DCC-DB58-42BB-B803-70F1096A71D5}" name="Column8145" dataDxfId="8228"/>
    <tableColumn id="8180" xr3:uid="{CF56CB62-C423-4D09-BA43-794EF1FC2BFE}" name="Column8146" dataDxfId="8227"/>
    <tableColumn id="8181" xr3:uid="{ECC1D0E4-3895-482F-AFEF-844AB6E574A2}" name="Column8147" dataDxfId="8226"/>
    <tableColumn id="8182" xr3:uid="{A34B107A-05D7-498B-B11F-D926D9D5B58B}" name="Column8148" dataDxfId="8225"/>
    <tableColumn id="8183" xr3:uid="{68E1878B-36B8-4480-88FD-C0A8B25AD25D}" name="Column8149" dataDxfId="8224"/>
    <tableColumn id="8184" xr3:uid="{40A01340-78FE-4EE7-BAF5-96BA1808763C}" name="Column8150" dataDxfId="8223"/>
    <tableColumn id="8185" xr3:uid="{B33970D4-B076-4B03-87D4-C1ADB7D5C751}" name="Column8151" dataDxfId="8222"/>
    <tableColumn id="8186" xr3:uid="{28D91926-94AF-4412-AD77-C6699AE4A830}" name="Column8152" dataDxfId="8221"/>
    <tableColumn id="8187" xr3:uid="{5EDC7B11-DD96-4AE6-8A67-8CB2751D6C61}" name="Column8153" dataDxfId="8220"/>
    <tableColumn id="8188" xr3:uid="{4686E418-AB0E-40F9-99A4-27F6485C6E0D}" name="Column8154" dataDxfId="8219"/>
    <tableColumn id="8189" xr3:uid="{93BB6B9C-F0C7-438E-AE1C-742C775E3AB8}" name="Column8155" dataDxfId="8218"/>
    <tableColumn id="8190" xr3:uid="{CE910AE2-2C2A-4E50-8085-DC84C8FF4762}" name="Column8156" dataDxfId="8217"/>
    <tableColumn id="8191" xr3:uid="{8A0EEBB3-8303-4576-8D59-84FE6243E578}" name="Column8157" dataDxfId="8216"/>
    <tableColumn id="8192" xr3:uid="{DACF2545-38D6-4DC5-82A8-B7C626A2240F}" name="Column8158" dataDxfId="8215"/>
    <tableColumn id="8193" xr3:uid="{C8275985-1B40-467E-8C8C-29C991D65CC3}" name="Column8159" dataDxfId="8214"/>
    <tableColumn id="8194" xr3:uid="{D734E7D1-7C4F-4057-849C-19122DED5DDB}" name="Column8160" dataDxfId="8213"/>
    <tableColumn id="8195" xr3:uid="{A4D57373-1B19-41F1-B324-C57B48817573}" name="Column8161" dataDxfId="8212"/>
    <tableColumn id="8196" xr3:uid="{C616F310-8980-4075-87B9-09E958913B99}" name="Column8162" dataDxfId="8211"/>
    <tableColumn id="8197" xr3:uid="{04B361DC-5AC9-44E2-93A8-2B0077A950FF}" name="Column8163" dataDxfId="8210"/>
    <tableColumn id="8198" xr3:uid="{E2F2E3A2-60AB-4422-9E57-55DCFBF1F1C0}" name="Column8164" dataDxfId="8209"/>
    <tableColumn id="8199" xr3:uid="{DBC1321B-EFDC-422D-A313-06484BDC0D00}" name="Column8165" dataDxfId="8208"/>
    <tableColumn id="8200" xr3:uid="{F5590BA5-839C-4968-9198-DB9FF6065FFF}" name="Column8166" dataDxfId="8207"/>
    <tableColumn id="8201" xr3:uid="{59BD39FE-32FB-4AA0-BCF9-917E22B351B3}" name="Column8167" dataDxfId="8206"/>
    <tableColumn id="8202" xr3:uid="{00470CDA-7531-43E5-83D0-75B6C7F85956}" name="Column8168" dataDxfId="8205"/>
    <tableColumn id="8203" xr3:uid="{A4E9DEF3-0DEE-4463-95F4-9C6960B42841}" name="Column8169" dataDxfId="8204"/>
    <tableColumn id="8204" xr3:uid="{A653FB2E-AF12-4C4B-B39A-E7D017ED55AD}" name="Column8170" dataDxfId="8203"/>
    <tableColumn id="8205" xr3:uid="{A83D6085-40D0-4F8F-9504-A713CCC984B6}" name="Column8171" dataDxfId="8202"/>
    <tableColumn id="8206" xr3:uid="{98CAA638-6825-46EF-843A-50A9940DE683}" name="Column8172" dataDxfId="8201"/>
    <tableColumn id="8207" xr3:uid="{1115379C-1005-49D2-9143-B3B5AAB76CF3}" name="Column8173" dataDxfId="8200"/>
    <tableColumn id="8208" xr3:uid="{A4FD87F4-8E52-4B0E-AEBD-E2D236BC6B0E}" name="Column8174" dataDxfId="8199"/>
    <tableColumn id="8209" xr3:uid="{3ADEE663-9F26-43C0-BE91-714BD339B39C}" name="Column8175" dataDxfId="8198"/>
    <tableColumn id="8210" xr3:uid="{5A89E3D8-491C-480A-A584-F450EAF0CE18}" name="Column8176" dataDxfId="8197"/>
    <tableColumn id="8211" xr3:uid="{F2DC23AD-C3E3-4FE1-BF20-C47AD75C2342}" name="Column8177" dataDxfId="8196"/>
    <tableColumn id="8212" xr3:uid="{31D68B5C-5F52-4BFB-AF04-B178332C7C9C}" name="Column8178" dataDxfId="8195"/>
    <tableColumn id="8213" xr3:uid="{70651DF8-82A5-4426-A309-C13792FA62AE}" name="Column8179" dataDxfId="8194"/>
    <tableColumn id="8214" xr3:uid="{0308FCE7-121E-4B6D-A0ED-D73C3BE76DDD}" name="Column8180" dataDxfId="8193"/>
    <tableColumn id="8215" xr3:uid="{88016130-A020-4F83-BB0F-27A3D3963922}" name="Column8181" dataDxfId="8192"/>
    <tableColumn id="8216" xr3:uid="{C26A64E6-E492-4665-9DE4-7EE22BCACD41}" name="Column8182" dataDxfId="8191"/>
    <tableColumn id="8217" xr3:uid="{E1723E16-6FB9-45D7-8FC8-CE66C297572A}" name="Column8183" dataDxfId="8190"/>
    <tableColumn id="8218" xr3:uid="{F9AA9B4B-DAA9-47AB-BCDF-C76453A9D93E}" name="Column8184" dataDxfId="8189"/>
    <tableColumn id="8219" xr3:uid="{F4B0D4CF-068F-40FD-BE54-ED711638001B}" name="Column8185" dataDxfId="8188"/>
    <tableColumn id="8220" xr3:uid="{5A774ED8-14B7-4DC0-9D45-A23F2FF5CC86}" name="Column8186" dataDxfId="8187"/>
    <tableColumn id="8221" xr3:uid="{4DC4098E-1B20-44EF-9157-2D6FC2FB4B50}" name="Column8187" dataDxfId="8186"/>
    <tableColumn id="8222" xr3:uid="{FAB80A77-E4F9-4B1D-BF8B-6B439DBCE4F5}" name="Column8188" dataDxfId="8185"/>
    <tableColumn id="8223" xr3:uid="{17D89AFE-820E-493A-AED5-A4F949721CA7}" name="Column8189" dataDxfId="8184"/>
    <tableColumn id="8224" xr3:uid="{E9EA42DB-7FEB-4AB0-8021-9AB098C9D566}" name="Column8190" dataDxfId="8183"/>
    <tableColumn id="8225" xr3:uid="{4179B415-9E66-4729-897A-BB026078EEBF}" name="Column8191" dataDxfId="8182"/>
    <tableColumn id="8226" xr3:uid="{2C8FDECF-4C13-4F26-A99B-15739C1A6431}" name="Column8192" dataDxfId="8181"/>
    <tableColumn id="8227" xr3:uid="{93B4F157-AE49-4259-97AB-7470EBF76436}" name="Column8193" dataDxfId="8180"/>
    <tableColumn id="8228" xr3:uid="{B098DDEA-B622-4028-8110-495FA44D96CA}" name="Column8194" dataDxfId="8179"/>
    <tableColumn id="8229" xr3:uid="{B7F52A3F-30F3-403D-B7EC-6ADAC3CE762A}" name="Column8195" dataDxfId="8178"/>
    <tableColumn id="8230" xr3:uid="{DC9EEA8B-2602-4468-B0F3-98CAEFA96CE4}" name="Column8196" dataDxfId="8177"/>
    <tableColumn id="8231" xr3:uid="{821B8269-D08F-4BCB-BD59-98F6D54FB264}" name="Column8197" dataDxfId="8176"/>
    <tableColumn id="8232" xr3:uid="{9C86B562-5C02-4AA7-B65B-C9309782D589}" name="Column8198" dataDxfId="8175"/>
    <tableColumn id="8233" xr3:uid="{BB5F2A6E-D330-44C0-A3B1-EB6076227963}" name="Column8199" dataDxfId="8174"/>
    <tableColumn id="8234" xr3:uid="{D2D9B5AB-4107-4455-8AD3-568068B85BF6}" name="Column8200" dataDxfId="8173"/>
    <tableColumn id="8235" xr3:uid="{28BE816D-4A1B-45E7-A35A-4CB8F2BABF0E}" name="Column8201" dataDxfId="8172"/>
    <tableColumn id="8236" xr3:uid="{D70EADB7-FC41-4641-911F-F4AAC60CC7DF}" name="Column8202" dataDxfId="8171"/>
    <tableColumn id="8237" xr3:uid="{88BEE8EA-14DD-499C-8EF6-D1E63FC8FF68}" name="Column8203" dataDxfId="8170"/>
    <tableColumn id="8238" xr3:uid="{FC0AE60D-02B0-4193-80E8-AD6829B820A8}" name="Column8204" dataDxfId="8169"/>
    <tableColumn id="8239" xr3:uid="{3054D2FC-EE76-4A74-B0EF-7D74B1C916F4}" name="Column8205" dataDxfId="8168"/>
    <tableColumn id="8240" xr3:uid="{6D8C3F7C-0E63-4A71-BD31-22390C18F70F}" name="Column8206" dataDxfId="8167"/>
    <tableColumn id="8241" xr3:uid="{BD96137B-44AB-446C-BA2C-BDA6EAD23327}" name="Column8207" dataDxfId="8166"/>
    <tableColumn id="8242" xr3:uid="{0D01D335-2FC7-4352-9EB4-02A85E572233}" name="Column8208" dataDxfId="8165"/>
    <tableColumn id="8243" xr3:uid="{68BB36F6-75E9-4086-AC5A-E691BDACC241}" name="Column8209" dataDxfId="8164"/>
    <tableColumn id="8244" xr3:uid="{02C35D2F-2B4F-49D8-8F4F-EDB8546A9380}" name="Column8210" dataDxfId="8163"/>
    <tableColumn id="8245" xr3:uid="{EA590231-6761-43E0-85EA-482C3E3915C4}" name="Column8211" dataDxfId="8162"/>
    <tableColumn id="8246" xr3:uid="{CB6E0C5A-2D5B-4617-8B28-6B6992D201B0}" name="Column8212" dataDxfId="8161"/>
    <tableColumn id="8247" xr3:uid="{5428C17C-E5FD-4875-8F98-CA54E91C18EB}" name="Column8213" dataDxfId="8160"/>
    <tableColumn id="8248" xr3:uid="{C58A4038-BBB8-4CE0-91A0-E75D18520A50}" name="Column8214" dataDxfId="8159"/>
    <tableColumn id="8249" xr3:uid="{51768F2D-13A5-475B-B883-9AF118D07995}" name="Column8215" dataDxfId="8158"/>
    <tableColumn id="8250" xr3:uid="{9ED5859F-0F75-492E-99CD-094975F39F21}" name="Column8216" dataDxfId="8157"/>
    <tableColumn id="8251" xr3:uid="{6DF6B9D4-C928-40DE-BE6C-01FB680B8828}" name="Column8217" dataDxfId="8156"/>
    <tableColumn id="8252" xr3:uid="{E1F64A79-9220-4805-8F9E-B83014F062D1}" name="Column8218" dataDxfId="8155"/>
    <tableColumn id="8253" xr3:uid="{21F55FA9-F860-4262-85C9-069250C73A42}" name="Column8219" dataDxfId="8154"/>
    <tableColumn id="8254" xr3:uid="{0B85A31F-C63C-4963-B407-2164459E2E2D}" name="Column8220" dataDxfId="8153"/>
    <tableColumn id="8255" xr3:uid="{753578CD-C461-49AC-B636-0366C24DBCB1}" name="Column8221" dataDxfId="8152"/>
    <tableColumn id="8256" xr3:uid="{3BFC3EF1-0DA3-4EAE-B57A-FC3E4633C61D}" name="Column8222" dataDxfId="8151"/>
    <tableColumn id="8257" xr3:uid="{9CE2E679-7442-42A3-968A-30BED629B4B1}" name="Column8223" dataDxfId="8150"/>
    <tableColumn id="8258" xr3:uid="{D0D2993E-4BCF-4858-BB7D-8CB1C0F0BCCE}" name="Column8224" dataDxfId="8149"/>
    <tableColumn id="8259" xr3:uid="{58229D9B-25A3-417D-A335-A9404BB1E2D0}" name="Column8225" dataDxfId="8148"/>
    <tableColumn id="8260" xr3:uid="{F480D89F-0B6C-4940-B722-AD3E68E8CAC2}" name="Column8226" dataDxfId="8147"/>
    <tableColumn id="8261" xr3:uid="{4E558FD5-86DF-4FC4-8B36-0E2D57776180}" name="Column8227" dataDxfId="8146"/>
    <tableColumn id="8262" xr3:uid="{F34AF666-D27D-4BAB-9E4C-EECE60CA077B}" name="Column8228" dataDxfId="8145"/>
    <tableColumn id="8263" xr3:uid="{468FE4EF-5CD9-4B00-B1D9-C4405BC2D219}" name="Column8229" dataDxfId="8144"/>
    <tableColumn id="8264" xr3:uid="{8D1DC961-E1DC-484C-8C44-E4BF96424D20}" name="Column8230" dataDxfId="8143"/>
    <tableColumn id="8265" xr3:uid="{5D7EFFFF-5816-4FF8-BC68-D730A0D18F50}" name="Column8231" dataDxfId="8142"/>
    <tableColumn id="8266" xr3:uid="{8CBF9856-178F-40A5-81A4-31D9E51E90AC}" name="Column8232" dataDxfId="8141"/>
    <tableColumn id="8267" xr3:uid="{983CFFC0-9E60-4E2B-AD6F-2E3C8AC6F52A}" name="Column8233" dataDxfId="8140"/>
    <tableColumn id="8268" xr3:uid="{CEC39906-CE2A-4650-9DEE-8922A270B19F}" name="Column8234" dataDxfId="8139"/>
    <tableColumn id="8269" xr3:uid="{85257FC5-2A55-4060-8294-C165FFAFA859}" name="Column8235" dataDxfId="8138"/>
    <tableColumn id="8270" xr3:uid="{21B0D828-C02D-469F-BE04-D1BF341CF2FF}" name="Column8236" dataDxfId="8137"/>
    <tableColumn id="8271" xr3:uid="{3BB1DA13-446C-4138-88D3-C82AE7F12EEE}" name="Column8237" dataDxfId="8136"/>
    <tableColumn id="8272" xr3:uid="{7D660C20-CE61-4360-A30C-C4887B7A5078}" name="Column8238" dataDxfId="8135"/>
    <tableColumn id="8273" xr3:uid="{4B243499-F66E-475B-AA0E-57BF7F90CB38}" name="Column8239" dataDxfId="8134"/>
    <tableColumn id="8274" xr3:uid="{ADBF19AA-135B-47B4-A861-EB5FA48CFD70}" name="Column8240" dataDxfId="8133"/>
    <tableColumn id="8275" xr3:uid="{5A4594E5-1934-4035-8879-695153A21824}" name="Column8241" dataDxfId="8132"/>
    <tableColumn id="8276" xr3:uid="{999CEDB2-041A-4A23-865A-5EA993E01949}" name="Column8242" dataDxfId="8131"/>
    <tableColumn id="8277" xr3:uid="{5CFD2080-41E0-430B-A85E-C9FE325DC553}" name="Column8243" dataDxfId="8130"/>
    <tableColumn id="8278" xr3:uid="{157F8F4C-60E1-409E-8460-FA9C733115CD}" name="Column8244" dataDxfId="8129"/>
    <tableColumn id="8279" xr3:uid="{6316AF6F-4B5D-443D-9332-DDAA638DD38F}" name="Column8245" dataDxfId="8128"/>
    <tableColumn id="8280" xr3:uid="{7DFDE1A9-BF4C-4EC3-86A7-3F623E5B2692}" name="Column8246" dataDxfId="8127"/>
    <tableColumn id="8281" xr3:uid="{9670B059-4E94-4080-8D32-95F79C20108C}" name="Column8247" dataDxfId="8126"/>
    <tableColumn id="8282" xr3:uid="{C0074BED-9F0D-43E2-B98D-627888108CBF}" name="Column8248" dataDxfId="8125"/>
    <tableColumn id="8283" xr3:uid="{11771003-F2DD-4AEA-8DBD-999B892427D1}" name="Column8249" dataDxfId="8124"/>
    <tableColumn id="8284" xr3:uid="{0897745D-82D6-4FF5-9857-F4B162EDAD07}" name="Column8250" dataDxfId="8123"/>
    <tableColumn id="8285" xr3:uid="{A6FECB38-5075-42AD-95E3-66BE0C3E84B8}" name="Column8251" dataDxfId="8122"/>
    <tableColumn id="8286" xr3:uid="{4BDA66E3-0952-462A-B4EF-F8B51F1F5280}" name="Column8252" dataDxfId="8121"/>
    <tableColumn id="8287" xr3:uid="{A7BB2EAC-0355-4C78-B657-69D44AD59412}" name="Column8253" dataDxfId="8120"/>
    <tableColumn id="8288" xr3:uid="{B77220E0-11F5-4AB8-A7F6-FD161D39D877}" name="Column8254" dataDxfId="8119"/>
    <tableColumn id="8289" xr3:uid="{075B6B8D-2B68-4F9C-BD62-1265C128ED0D}" name="Column8255" dataDxfId="8118"/>
    <tableColumn id="8290" xr3:uid="{97AE94E4-041C-44AE-8F81-5E693ACB6606}" name="Column8256" dataDxfId="8117"/>
    <tableColumn id="8291" xr3:uid="{6ED59753-9996-4BA9-8848-465918ADE4F4}" name="Column8257" dataDxfId="8116"/>
    <tableColumn id="8292" xr3:uid="{4EF07914-3D6D-43A0-8CD4-CB211B773EAE}" name="Column8258" dataDxfId="8115"/>
    <tableColumn id="8293" xr3:uid="{BCF2F402-D050-4E6D-99C8-3DF3937F865E}" name="Column8259" dataDxfId="8114"/>
    <tableColumn id="8294" xr3:uid="{6AADCA98-E37E-475D-9175-5542F70603BB}" name="Column8260" dataDxfId="8113"/>
    <tableColumn id="8295" xr3:uid="{72719399-00BC-41B2-A854-F6A6E63C0CC4}" name="Column8261" dataDxfId="8112"/>
    <tableColumn id="8296" xr3:uid="{176AB5FB-1192-4072-9D3F-5192EBC0F111}" name="Column8262" dataDxfId="8111"/>
    <tableColumn id="8297" xr3:uid="{0FDC781A-E476-496F-8AD2-E1C4203C55D3}" name="Column8263" dataDxfId="8110"/>
    <tableColumn id="8298" xr3:uid="{72B9F5CB-6144-4D3E-99C3-9E0A7F2359A4}" name="Column8264" dataDxfId="8109"/>
    <tableColumn id="8299" xr3:uid="{73CD5D66-EC05-4E54-BE13-12B385E651A1}" name="Column8265" dataDxfId="8108"/>
    <tableColumn id="8300" xr3:uid="{F56BBD08-3F19-46F1-9D0F-8935DD6E6C35}" name="Column8266" dataDxfId="8107"/>
    <tableColumn id="8301" xr3:uid="{7A6F5F0D-C984-4012-A1F1-993FF3E3020C}" name="Column8267" dataDxfId="8106"/>
    <tableColumn id="8302" xr3:uid="{59F68943-0086-413E-858A-68677BEF495C}" name="Column8268" dataDxfId="8105"/>
    <tableColumn id="8303" xr3:uid="{EF431F62-5054-4DA3-913A-0EC9B6DC6650}" name="Column8269" dataDxfId="8104"/>
    <tableColumn id="8304" xr3:uid="{9AD64B88-2774-460D-9655-08E37F6E571D}" name="Column8270" dataDxfId="8103"/>
    <tableColumn id="8305" xr3:uid="{570DA199-04FF-40D8-9EDE-223C576C7FE1}" name="Column8271" dataDxfId="8102"/>
    <tableColumn id="8306" xr3:uid="{05521534-A78D-4F81-8920-B9D658ADB6AF}" name="Column8272" dataDxfId="8101"/>
    <tableColumn id="8307" xr3:uid="{D2597176-C22C-40B9-95E6-97CDFB32E4BB}" name="Column8273" dataDxfId="8100"/>
    <tableColumn id="8308" xr3:uid="{4E1DCFD6-76E1-42C5-BD67-77887F973E3F}" name="Column8274" dataDxfId="8099"/>
    <tableColumn id="8309" xr3:uid="{503BA4A1-1D6C-43EE-BA7E-5FD7586353DA}" name="Column8275" dataDxfId="8098"/>
    <tableColumn id="8310" xr3:uid="{A143F842-C4AF-4D9E-97DA-0197DEA4BFBD}" name="Column8276" dataDxfId="8097"/>
    <tableColumn id="8311" xr3:uid="{61B6B10A-5475-4D6D-A612-7D278D5192B6}" name="Column8277" dataDxfId="8096"/>
    <tableColumn id="8312" xr3:uid="{3548EC39-0827-4F80-BF92-96443719C687}" name="Column8278" dataDxfId="8095"/>
    <tableColumn id="8313" xr3:uid="{D2A28599-5A98-4D4D-962B-6FA21977B190}" name="Column8279" dataDxfId="8094"/>
    <tableColumn id="8314" xr3:uid="{2DDC4486-5FF0-4CED-80E0-12A56D77B495}" name="Column8280" dataDxfId="8093"/>
    <tableColumn id="8315" xr3:uid="{F6D5A1F6-3647-4A2C-B199-54BB5E668A08}" name="Column8281" dataDxfId="8092"/>
    <tableColumn id="8316" xr3:uid="{4D1D278E-CF80-49A9-A25E-645AB42C6E9F}" name="Column8282" dataDxfId="8091"/>
    <tableColumn id="8317" xr3:uid="{3C9E087F-A435-402C-8EE5-552F23861888}" name="Column8283" dataDxfId="8090"/>
    <tableColumn id="8318" xr3:uid="{636372AD-256F-4188-9710-749E947C59E4}" name="Column8284" dataDxfId="8089"/>
    <tableColumn id="8319" xr3:uid="{2D0BF18A-0300-424C-8014-D7E6A64EFC64}" name="Column8285" dataDxfId="8088"/>
    <tableColumn id="8320" xr3:uid="{4FB05310-00B5-4533-AA8F-BBC2FA5E902F}" name="Column8286" dataDxfId="8087"/>
    <tableColumn id="8321" xr3:uid="{77460263-5CEA-43D1-9D74-9E6F1DE8F646}" name="Column8287" dataDxfId="8086"/>
    <tableColumn id="8322" xr3:uid="{8F4FC12C-5228-467A-AAA7-C9BDC8FAB44F}" name="Column8288" dataDxfId="8085"/>
    <tableColumn id="8323" xr3:uid="{DF35E1AC-7EE8-4A12-8E98-D85AAE5DCBF3}" name="Column8289" dataDxfId="8084"/>
    <tableColumn id="8324" xr3:uid="{50BE32C6-4DB4-48AC-B52E-1271790A38F0}" name="Column8290" dataDxfId="8083"/>
    <tableColumn id="8325" xr3:uid="{2699900B-25CC-4558-A15F-C0ECCCD75BA1}" name="Column8291" dataDxfId="8082"/>
    <tableColumn id="8326" xr3:uid="{96DF7F4F-DC1A-4C1D-B8BD-37F281C7AD3F}" name="Column8292" dataDxfId="8081"/>
    <tableColumn id="8327" xr3:uid="{8A6C9CA2-058B-4E02-9E09-0334B83FD693}" name="Column8293" dataDxfId="8080"/>
    <tableColumn id="8328" xr3:uid="{507AE104-EF8D-4BD4-A591-AE8F8A02596D}" name="Column8294" dataDxfId="8079"/>
    <tableColumn id="8329" xr3:uid="{EA158FDB-E5DC-4F5D-A8E4-00516D228FC0}" name="Column8295" dataDxfId="8078"/>
    <tableColumn id="8330" xr3:uid="{02D4F145-E8EF-418D-999F-4F780111262B}" name="Column8296" dataDxfId="8077"/>
    <tableColumn id="8331" xr3:uid="{43AD7AEF-BD9F-4E34-8305-4287DCC36ED4}" name="Column8297" dataDxfId="8076"/>
    <tableColumn id="8332" xr3:uid="{97F36190-CBD5-40D1-8D59-8869AAC003E3}" name="Column8298" dataDxfId="8075"/>
    <tableColumn id="8333" xr3:uid="{45893163-5A2E-41B4-8877-6D762A68365C}" name="Column8299" dataDxfId="8074"/>
    <tableColumn id="8334" xr3:uid="{94BF49AE-91D5-482B-AA2E-A074374CC93B}" name="Column8300" dataDxfId="8073"/>
    <tableColumn id="8335" xr3:uid="{472B9325-C1CA-424B-B21F-7E4582CB4375}" name="Column8301" dataDxfId="8072"/>
    <tableColumn id="8336" xr3:uid="{E73ED005-EE06-485C-8C06-259D847B0F2A}" name="Column8302" dataDxfId="8071"/>
    <tableColumn id="8337" xr3:uid="{A92A3304-F083-4F3B-A941-CB8B1242DF7E}" name="Column8303" dataDxfId="8070"/>
    <tableColumn id="8338" xr3:uid="{03D5AC3C-0468-498E-BE16-1AFF7F6C4FC4}" name="Column8304" dataDxfId="8069"/>
    <tableColumn id="8339" xr3:uid="{0CE47AC5-9E5A-4A24-AA5F-43700DAEAEA8}" name="Column8305" dataDxfId="8068"/>
    <tableColumn id="8340" xr3:uid="{C44CB56A-D6E5-4985-8014-0A27F6A0BF01}" name="Column8306" dataDxfId="8067"/>
    <tableColumn id="8341" xr3:uid="{8255A6E6-DDDF-4D7B-8DB3-6FC74203A3D7}" name="Column8307" dataDxfId="8066"/>
    <tableColumn id="8342" xr3:uid="{B03C20CB-A2E2-4543-8371-8888272CC5D1}" name="Column8308" dataDxfId="8065"/>
    <tableColumn id="8343" xr3:uid="{C2D87641-1121-4D05-8C6C-B355C7F150DE}" name="Column8309" dataDxfId="8064"/>
    <tableColumn id="8344" xr3:uid="{13C334C1-561B-4A3C-B181-71B08498F095}" name="Column8310" dataDxfId="8063"/>
    <tableColumn id="8345" xr3:uid="{12F80651-05C6-44B5-B47E-BCB41B4C9C69}" name="Column8311" dataDxfId="8062"/>
    <tableColumn id="8346" xr3:uid="{189F7519-485F-4321-9168-A4A285366D0C}" name="Column8312" dataDxfId="8061"/>
    <tableColumn id="8347" xr3:uid="{2C561EA9-85A0-4640-A4D1-E110BD8E3B80}" name="Column8313" dataDxfId="8060"/>
    <tableColumn id="8348" xr3:uid="{7A4488F3-50B4-4CCB-90AD-1CF0E795C330}" name="Column8314" dataDxfId="8059"/>
    <tableColumn id="8349" xr3:uid="{1E45258F-1945-4A9C-B624-06D5025EFBEB}" name="Column8315" dataDxfId="8058"/>
    <tableColumn id="8350" xr3:uid="{DD0CFB4F-4579-4131-AC3A-34A0FF9BB16B}" name="Column8316" dataDxfId="8057"/>
    <tableColumn id="8351" xr3:uid="{415288D5-8F51-4D11-8E2A-3C4ED4D4DF86}" name="Column8317" dataDxfId="8056"/>
    <tableColumn id="8352" xr3:uid="{4562DC29-6551-41A6-9680-ACEB43510968}" name="Column8318" dataDxfId="8055"/>
    <tableColumn id="8353" xr3:uid="{FE0D9F45-F8A3-440E-B68A-967AFE479E99}" name="Column8319" dataDxfId="8054"/>
    <tableColumn id="8354" xr3:uid="{76105D52-FB31-4D1B-BF64-B64DB06E1DD4}" name="Column8320" dataDxfId="8053"/>
    <tableColumn id="8355" xr3:uid="{03277911-EF6A-426D-B081-107E8072E371}" name="Column8321" dataDxfId="8052"/>
    <tableColumn id="8356" xr3:uid="{C0D42802-58C7-4AA4-B784-BDFAC1B3E3DC}" name="Column8322" dataDxfId="8051"/>
    <tableColumn id="8357" xr3:uid="{24C7AD46-269E-42D3-B0A8-3C6DB8DEE0E2}" name="Column8323" dataDxfId="8050"/>
    <tableColumn id="8358" xr3:uid="{27C3E746-C025-4861-9EB0-837824A2217B}" name="Column8324" dataDxfId="8049"/>
    <tableColumn id="8359" xr3:uid="{04FEE244-CBC9-460D-AFA4-A1A473FCC05E}" name="Column8325" dataDxfId="8048"/>
    <tableColumn id="8360" xr3:uid="{38FC74D7-E7F1-4745-908D-84E1D802CA78}" name="Column8326" dataDxfId="8047"/>
    <tableColumn id="8361" xr3:uid="{7DD8F618-64D0-46E3-AA7C-8A68F501AB67}" name="Column8327" dataDxfId="8046"/>
    <tableColumn id="8362" xr3:uid="{7AA8AF76-CA67-4434-9965-6763263CCE5E}" name="Column8328" dataDxfId="8045"/>
    <tableColumn id="8363" xr3:uid="{4660F7B7-30EE-407A-9AB3-9D3BA045CD34}" name="Column8329" dataDxfId="8044"/>
    <tableColumn id="8364" xr3:uid="{57EA64DB-EC4E-4549-8658-705AA14F2875}" name="Column8330" dataDxfId="8043"/>
    <tableColumn id="8365" xr3:uid="{29431E20-73E7-442D-A322-A6D2019DCC33}" name="Column8331" dataDxfId="8042"/>
    <tableColumn id="8366" xr3:uid="{2F8B0543-656C-4350-9600-E16AA587D81C}" name="Column8332" dataDxfId="8041"/>
    <tableColumn id="8367" xr3:uid="{6C4E716A-675B-4A37-B084-2E3B67F100EF}" name="Column8333" dataDxfId="8040"/>
    <tableColumn id="8368" xr3:uid="{97009F47-7916-471A-893E-F5521BCB8DEE}" name="Column8334" dataDxfId="8039"/>
    <tableColumn id="8369" xr3:uid="{5B5A064D-7BEE-4B25-9365-72AD87F2B884}" name="Column8335" dataDxfId="8038"/>
    <tableColumn id="8370" xr3:uid="{EDF1FAB7-CD19-43DF-8AE4-41C3B9BE513E}" name="Column8336" dataDxfId="8037"/>
    <tableColumn id="8371" xr3:uid="{B9DD9AB4-28E9-44A9-A35D-DFD37A929C9D}" name="Column8337" dataDxfId="8036"/>
    <tableColumn id="8372" xr3:uid="{F87AB1D1-7389-4E98-B74A-E07C1EAA3245}" name="Column8338" dataDxfId="8035"/>
    <tableColumn id="8373" xr3:uid="{4AAA10D4-AA87-4453-A425-332E09D2CAEF}" name="Column8339" dataDxfId="8034"/>
    <tableColumn id="8374" xr3:uid="{BA6D6BFC-4D06-48D6-8F4C-0DAEC9B5B197}" name="Column8340" dataDxfId="8033"/>
    <tableColumn id="8375" xr3:uid="{62B592CE-2F33-4A3E-8540-F9F128FB7E7E}" name="Column8341" dataDxfId="8032"/>
    <tableColumn id="8376" xr3:uid="{86507E67-3E69-4EF6-8F5D-E5C9F85A95A3}" name="Column8342" dataDxfId="8031"/>
    <tableColumn id="8377" xr3:uid="{9A99D7A6-6632-437C-A9D5-F59392E05159}" name="Column8343" dataDxfId="8030"/>
    <tableColumn id="8378" xr3:uid="{678C1776-905F-48C0-BEDD-6999C355A65F}" name="Column8344" dataDxfId="8029"/>
    <tableColumn id="8379" xr3:uid="{4EA281FC-2A59-47AB-9989-CA16BD8F4692}" name="Column8345" dataDxfId="8028"/>
    <tableColumn id="8380" xr3:uid="{1B5D58DB-A673-404A-B95D-E40E7A330D46}" name="Column8346" dataDxfId="8027"/>
    <tableColumn id="8381" xr3:uid="{5D2133C7-80FE-4B76-8266-56B9A9723D09}" name="Column8347" dataDxfId="8026"/>
    <tableColumn id="8382" xr3:uid="{0924B5A2-0C8E-4B49-A2AE-B76B1E69AE05}" name="Column8348" dataDxfId="8025"/>
    <tableColumn id="8383" xr3:uid="{88469F2E-0F37-4942-9E4F-1A25590AF299}" name="Column8349" dataDxfId="8024"/>
    <tableColumn id="8384" xr3:uid="{807271B8-3355-4387-9790-07452C37351F}" name="Column8350" dataDxfId="8023"/>
    <tableColumn id="8385" xr3:uid="{984BE306-9B7C-4238-9DDA-A386B0BCF108}" name="Column8351" dataDxfId="8022"/>
    <tableColumn id="8386" xr3:uid="{744DAA5F-A187-4D79-9582-D9DB6AA3684B}" name="Column8352" dataDxfId="8021"/>
    <tableColumn id="8387" xr3:uid="{6FB1FF60-7F7D-4FF3-A4ED-DCBB5E1596CD}" name="Column8353" dataDxfId="8020"/>
    <tableColumn id="8388" xr3:uid="{94E9C627-18AA-4DFF-9960-E867C500C9C6}" name="Column8354" dataDxfId="8019"/>
    <tableColumn id="8389" xr3:uid="{85487E9C-984E-4C07-AC69-7255658CC6BA}" name="Column8355" dataDxfId="8018"/>
    <tableColumn id="8390" xr3:uid="{CC14528D-92BA-4717-B666-4740FF7A16FB}" name="Column8356" dataDxfId="8017"/>
    <tableColumn id="8391" xr3:uid="{B87C84FE-BA16-4387-A998-B15105559EFE}" name="Column8357" dataDxfId="8016"/>
    <tableColumn id="8392" xr3:uid="{D3EBE8D3-193A-4899-B4A6-829CD1E3ACCE}" name="Column8358" dataDxfId="8015"/>
    <tableColumn id="8393" xr3:uid="{EE780AF2-A25E-4305-99F2-841EA5A0D3D3}" name="Column8359" dataDxfId="8014"/>
    <tableColumn id="8394" xr3:uid="{FA570744-7A19-4EB7-AE6E-9831A588431C}" name="Column8360" dataDxfId="8013"/>
    <tableColumn id="8395" xr3:uid="{B8A6487F-7E81-4EC4-90D9-5EA6A5B164E8}" name="Column8361" dataDxfId="8012"/>
    <tableColumn id="8396" xr3:uid="{9E81F20A-D6D7-47E7-B000-4EA035B2AE48}" name="Column8362" dataDxfId="8011"/>
    <tableColumn id="8397" xr3:uid="{C254CCD7-E936-4821-932F-C97232401A63}" name="Column8363" dataDxfId="8010"/>
    <tableColumn id="8398" xr3:uid="{473B5732-F969-49A4-B083-C0B75C71BB11}" name="Column8364" dataDxfId="8009"/>
    <tableColumn id="8399" xr3:uid="{BE8194C9-003C-4D20-AA6D-C246DAA898A9}" name="Column8365" dataDxfId="8008"/>
    <tableColumn id="8400" xr3:uid="{84ECF361-341A-4792-AFA6-3245BFB800A7}" name="Column8366" dataDxfId="8007"/>
    <tableColumn id="8401" xr3:uid="{CF35F3B5-58DE-4518-9D1B-22B35C18BF28}" name="Column8367" dataDxfId="8006"/>
    <tableColumn id="8402" xr3:uid="{3A80D82F-01D6-4CB3-8D9A-816F1DDABA9B}" name="Column8368" dataDxfId="8005"/>
    <tableColumn id="8403" xr3:uid="{EB0F31D2-60DF-4ABD-8EAD-D3D77CB86802}" name="Column8369" dataDxfId="8004"/>
    <tableColumn id="8404" xr3:uid="{C1F3932B-4433-43EF-89A3-31226823A32B}" name="Column8370" dataDxfId="8003"/>
    <tableColumn id="8405" xr3:uid="{2E81EEC2-8427-4EC5-B8A5-DA682AC3A430}" name="Column8371" dataDxfId="8002"/>
    <tableColumn id="8406" xr3:uid="{029827C4-A375-411E-A9E4-2633821B0E5F}" name="Column8372" dataDxfId="8001"/>
    <tableColumn id="8407" xr3:uid="{594CFCCE-A6A4-49FA-95A4-48084094DAF8}" name="Column8373" dataDxfId="8000"/>
    <tableColumn id="8408" xr3:uid="{7A6C5BD5-2FCC-4B12-B50D-CB78B0019BC7}" name="Column8374" dataDxfId="7999"/>
    <tableColumn id="8409" xr3:uid="{DB66C282-754E-4E26-A7B8-97CFA755E226}" name="Column8375" dataDxfId="7998"/>
    <tableColumn id="8410" xr3:uid="{30D0948C-49A6-4805-9049-8BEF3C15ABB0}" name="Column8376" dataDxfId="7997"/>
    <tableColumn id="8411" xr3:uid="{3C82688E-9015-4A9E-B4A6-5C4F65FCA249}" name="Column8377" dataDxfId="7996"/>
    <tableColumn id="8412" xr3:uid="{B4D6BCC0-8E03-49F1-9B87-FAD27FDC660C}" name="Column8378" dataDxfId="7995"/>
    <tableColumn id="8413" xr3:uid="{295053AF-0EBA-412F-BA65-7F987BB9FDD1}" name="Column8379" dataDxfId="7994"/>
    <tableColumn id="8414" xr3:uid="{06EF5661-CA5B-4DDF-92C3-35CD45D22EB9}" name="Column8380" dataDxfId="7993"/>
    <tableColumn id="8415" xr3:uid="{86D92EC8-5119-4D1A-9D51-C6C951C19AA2}" name="Column8381" dataDxfId="7992"/>
    <tableColumn id="8416" xr3:uid="{A487F0FF-41DB-4C19-9E0B-2BBDECED20A4}" name="Column8382" dataDxfId="7991"/>
    <tableColumn id="8417" xr3:uid="{4DE2E064-F0AE-493D-A546-5D82D58AAA3F}" name="Column8383" dataDxfId="7990"/>
    <tableColumn id="8418" xr3:uid="{5AC57AAE-B76E-4111-AEEE-FFF96DCC0435}" name="Column8384" dataDxfId="7989"/>
    <tableColumn id="8419" xr3:uid="{B10BA204-8483-4303-8F3E-C36695A540ED}" name="Column8385" dataDxfId="7988"/>
    <tableColumn id="8420" xr3:uid="{937B4C3B-1855-4C6F-841E-22251E193C5A}" name="Column8386" dataDxfId="7987"/>
    <tableColumn id="8421" xr3:uid="{7EA8F8B4-C7B0-4E11-9AA9-D8F9C60DFA14}" name="Column8387" dataDxfId="7986"/>
    <tableColumn id="8422" xr3:uid="{2800F30C-0E30-45B7-8630-14A795EF2B00}" name="Column8388" dataDxfId="7985"/>
    <tableColumn id="8423" xr3:uid="{2ED8CDAF-F7A7-4B87-ADF2-EF6FD931EB70}" name="Column8389" dataDxfId="7984"/>
    <tableColumn id="8424" xr3:uid="{460A5C12-A8E3-45DC-A1C1-72C3631F8B51}" name="Column8390" dataDxfId="7983"/>
    <tableColumn id="8425" xr3:uid="{FDE1BDA4-C119-473F-970A-9472B0C27B26}" name="Column8391" dataDxfId="7982"/>
    <tableColumn id="8426" xr3:uid="{A09AD99C-A08F-43C0-83B0-499E19AE0000}" name="Column8392" dataDxfId="7981"/>
    <tableColumn id="8427" xr3:uid="{0800D648-4EBF-46C6-88C8-8978B84E5996}" name="Column8393" dataDxfId="7980"/>
    <tableColumn id="8428" xr3:uid="{4146F2B6-372A-44FA-B4E6-24E7147975E3}" name="Column8394" dataDxfId="7979"/>
    <tableColumn id="8429" xr3:uid="{8ADAE6DA-FA63-4E12-8CC9-F776E2DC714D}" name="Column8395" dataDxfId="7978"/>
    <tableColumn id="8430" xr3:uid="{5A070225-9583-4D25-926E-07965DEAF4C0}" name="Column8396" dataDxfId="7977"/>
    <tableColumn id="8431" xr3:uid="{7060F0D9-6C2B-4A38-A51C-6B148344D369}" name="Column8397" dataDxfId="7976"/>
    <tableColumn id="8432" xr3:uid="{705D1B5A-1BCD-4EA3-9B73-BE62D885E01B}" name="Column8398" dataDxfId="7975"/>
    <tableColumn id="8433" xr3:uid="{6E254825-0087-4E37-B280-AD99A7A9A3CF}" name="Column8399" dataDxfId="7974"/>
    <tableColumn id="8434" xr3:uid="{69E42376-547B-49A2-BC91-6A84BB50CAB9}" name="Column8400" dataDxfId="7973"/>
    <tableColumn id="8435" xr3:uid="{228BC6A6-EFAA-4440-A8BE-3C0385A0A247}" name="Column8401" dataDxfId="7972"/>
    <tableColumn id="8436" xr3:uid="{7145CC0C-7CD7-4285-B124-14E142DF2ACB}" name="Column8402" dataDxfId="7971"/>
    <tableColumn id="8437" xr3:uid="{4FFE5752-8509-47B9-ADF2-0BFCAD71F866}" name="Column8403" dataDxfId="7970"/>
    <tableColumn id="8438" xr3:uid="{C1227CBC-08C4-4C77-B3DB-DA1B74AE5C1B}" name="Column8404" dataDxfId="7969"/>
    <tableColumn id="8439" xr3:uid="{5DAA1101-D997-48E3-8CDB-2AA250A7D404}" name="Column8405" dataDxfId="7968"/>
    <tableColumn id="8440" xr3:uid="{840B76BC-BFDE-4745-8F59-D6FED3D6A8F8}" name="Column8406" dataDxfId="7967"/>
    <tableColumn id="8441" xr3:uid="{D496CF7A-5DE5-49ED-87BC-C9AE5174FFBA}" name="Column8407" dataDxfId="7966"/>
    <tableColumn id="8442" xr3:uid="{32D31BFD-D6B4-4D64-BFE9-F6D46D01D119}" name="Column8408" dataDxfId="7965"/>
    <tableColumn id="8443" xr3:uid="{49CD784B-F293-43F0-BD05-65F4D75D1D4D}" name="Column8409" dataDxfId="7964"/>
    <tableColumn id="8444" xr3:uid="{BF0376B8-2928-4C37-8B6D-8B64954A6926}" name="Column8410" dataDxfId="7963"/>
    <tableColumn id="8445" xr3:uid="{80DC1136-F2A6-4175-A000-3F21802D4259}" name="Column8411" dataDxfId="7962"/>
    <tableColumn id="8446" xr3:uid="{1341455E-35E9-475C-B8DD-BA9C0DD4D151}" name="Column8412" dataDxfId="7961"/>
    <tableColumn id="8447" xr3:uid="{A9E69207-1B74-4EAB-B85B-57A6E718427B}" name="Column8413" dataDxfId="7960"/>
    <tableColumn id="8448" xr3:uid="{812C7049-05C0-4936-BBEF-D7C57048E784}" name="Column8414" dataDxfId="7959"/>
    <tableColumn id="8449" xr3:uid="{EC0E3B56-627B-4FBB-B5B4-C320F1B94A7C}" name="Column8415" dataDxfId="7958"/>
    <tableColumn id="8450" xr3:uid="{2F5C8899-3405-4126-BC26-95FBE49338A7}" name="Column8416" dataDxfId="7957"/>
    <tableColumn id="8451" xr3:uid="{8834D849-5DFE-49AD-B9B1-B029A65D279C}" name="Column8417" dataDxfId="7956"/>
    <tableColumn id="8452" xr3:uid="{99DD4832-B749-4711-951E-72179959F755}" name="Column8418" dataDxfId="7955"/>
    <tableColumn id="8453" xr3:uid="{23075457-AAB5-4337-B4F3-5824C47313CE}" name="Column8419" dataDxfId="7954"/>
    <tableColumn id="8454" xr3:uid="{D95D93EE-72F3-4737-9E18-DE02126DF230}" name="Column8420" dataDxfId="7953"/>
    <tableColumn id="8455" xr3:uid="{22A1DBB3-2CE6-4407-AE4F-D1CB9F3B03A5}" name="Column8421" dataDxfId="7952"/>
    <tableColumn id="8456" xr3:uid="{21F43F85-8EB1-4A8D-9B87-2BD595356C07}" name="Column8422" dataDxfId="7951"/>
    <tableColumn id="8457" xr3:uid="{EC895D43-6FD6-46BE-8BFB-5773BD43A26B}" name="Column8423" dataDxfId="7950"/>
    <tableColumn id="8458" xr3:uid="{AD47B613-73E7-4572-A3DD-B65BCF18D748}" name="Column8424" dataDxfId="7949"/>
    <tableColumn id="8459" xr3:uid="{2992C4C6-DA4F-4E43-8C90-4CE4DB3FA257}" name="Column8425" dataDxfId="7948"/>
    <tableColumn id="8460" xr3:uid="{5EA13676-9A1E-46B2-9592-D69324BEADA4}" name="Column8426" dataDxfId="7947"/>
    <tableColumn id="8461" xr3:uid="{59C52C68-706A-4263-A1D8-2615538E9A56}" name="Column8427" dataDxfId="7946"/>
    <tableColumn id="8462" xr3:uid="{822A36B6-3939-4262-8E04-7E0C640CC0D9}" name="Column8428" dataDxfId="7945"/>
    <tableColumn id="8463" xr3:uid="{C4A00359-D93F-4B88-982D-4D8DD83E2501}" name="Column8429" dataDxfId="7944"/>
    <tableColumn id="8464" xr3:uid="{E6D97D23-6027-469E-8306-94792E4B853A}" name="Column8430" dataDxfId="7943"/>
    <tableColumn id="8465" xr3:uid="{8B24C236-FC81-4C5D-93B6-A91F32E8CB4E}" name="Column8431" dataDxfId="7942"/>
    <tableColumn id="8466" xr3:uid="{84DAAF78-912B-4C7E-B066-B8D5EC01B0D3}" name="Column8432" dataDxfId="7941"/>
    <tableColumn id="8467" xr3:uid="{63B92271-7F24-4655-82F1-1B07CB947838}" name="Column8433" dataDxfId="7940"/>
    <tableColumn id="8468" xr3:uid="{DE46E706-DF5F-4757-8BA8-22A602A9DD23}" name="Column8434" dataDxfId="7939"/>
    <tableColumn id="8469" xr3:uid="{4CF69CA8-D587-4673-893B-E9DD7AE7D98C}" name="Column8435" dataDxfId="7938"/>
    <tableColumn id="8470" xr3:uid="{9C24EE61-0DBD-4722-A657-938874A97E7E}" name="Column8436" dataDxfId="7937"/>
    <tableColumn id="8471" xr3:uid="{13BD6762-B179-44D3-8699-55D1DD362EFF}" name="Column8437" dataDxfId="7936"/>
    <tableColumn id="8472" xr3:uid="{12BD8CA1-C69B-4B08-BF63-78A5F0D1BCC3}" name="Column8438" dataDxfId="7935"/>
    <tableColumn id="8473" xr3:uid="{38F5D783-E2D4-43AC-9D96-4E200262243C}" name="Column8439" dataDxfId="7934"/>
    <tableColumn id="8474" xr3:uid="{6B8284CD-D99C-4249-B9D7-8DC472D6B72B}" name="Column8440" dataDxfId="7933"/>
    <tableColumn id="8475" xr3:uid="{C3F01595-1ABB-45E7-9D97-D26B21024549}" name="Column8441" dataDxfId="7932"/>
    <tableColumn id="8476" xr3:uid="{E805F66F-2FAF-43AE-B6F2-7F9F4CF20968}" name="Column8442" dataDxfId="7931"/>
    <tableColumn id="8477" xr3:uid="{9B0A5923-C53A-480B-AAD8-93B22A345CD4}" name="Column8443" dataDxfId="7930"/>
    <tableColumn id="8478" xr3:uid="{35A1E136-F2BE-4B9D-AE7C-8F59A1604AEA}" name="Column8444" dataDxfId="7929"/>
    <tableColumn id="8479" xr3:uid="{2481C014-95AD-45DE-8636-8C84BF939B81}" name="Column8445" dataDxfId="7928"/>
    <tableColumn id="8480" xr3:uid="{190CF3FD-07BD-4680-891B-95C3EB9A2706}" name="Column8446" dataDxfId="7927"/>
    <tableColumn id="8481" xr3:uid="{3D669CAB-C815-44E5-A18F-3A9662B8D345}" name="Column8447" dataDxfId="7926"/>
    <tableColumn id="8482" xr3:uid="{8F70D508-196C-442B-BB68-901ABA457F05}" name="Column8448" dataDxfId="7925"/>
    <tableColumn id="8483" xr3:uid="{2415819C-E342-4B2A-AC60-A02954F814D3}" name="Column8449" dataDxfId="7924"/>
    <tableColumn id="8484" xr3:uid="{D899B9D7-9717-4831-BCE1-A591A3823727}" name="Column8450" dataDxfId="7923"/>
    <tableColumn id="8485" xr3:uid="{8C6D64F0-5EB0-4748-89B0-D4D83F660E8E}" name="Column8451" dataDxfId="7922"/>
    <tableColumn id="8486" xr3:uid="{641DCA54-B951-47C0-8BCD-D291819E2E9C}" name="Column8452" dataDxfId="7921"/>
    <tableColumn id="8487" xr3:uid="{CCAE88DF-52ED-4DE3-9635-20DE022F0D11}" name="Column8453" dataDxfId="7920"/>
    <tableColumn id="8488" xr3:uid="{1F97C44F-3900-458D-A4DE-43137126AA8C}" name="Column8454" dataDxfId="7919"/>
    <tableColumn id="8489" xr3:uid="{DE750508-6A8F-4241-8FA0-9CA65B5D6A1B}" name="Column8455" dataDxfId="7918"/>
    <tableColumn id="8490" xr3:uid="{9FA73EAC-CE37-4609-B6DA-722D6F13943D}" name="Column8456" dataDxfId="7917"/>
    <tableColumn id="8491" xr3:uid="{7235B42F-93BE-4F90-A364-A2ABA702E4DF}" name="Column8457" dataDxfId="7916"/>
    <tableColumn id="8492" xr3:uid="{1998F5B5-8711-4030-B82F-A067E7EE25EB}" name="Column8458" dataDxfId="7915"/>
    <tableColumn id="8493" xr3:uid="{B2B207D0-D0FD-4250-A566-F309C49E141B}" name="Column8459" dataDxfId="7914"/>
    <tableColumn id="8494" xr3:uid="{2B57D1A3-EDFF-43D5-A01B-B3C42BF86D31}" name="Column8460" dataDxfId="7913"/>
    <tableColumn id="8495" xr3:uid="{53ED1662-B94E-4D22-B2E1-98AA84FB039E}" name="Column8461" dataDxfId="7912"/>
    <tableColumn id="8496" xr3:uid="{527AD53A-EAF9-445B-B4CF-0CDB702A63AE}" name="Column8462" dataDxfId="7911"/>
    <tableColumn id="8497" xr3:uid="{6AC814F1-9AA1-4984-A391-8890C77A7668}" name="Column8463" dataDxfId="7910"/>
    <tableColumn id="8498" xr3:uid="{92FA5C34-6E9D-4EDC-AB7F-35604051BA14}" name="Column8464" dataDxfId="7909"/>
    <tableColumn id="8499" xr3:uid="{8313B907-8757-48BF-8063-6EDA2DEDF8A6}" name="Column8465" dataDxfId="7908"/>
    <tableColumn id="8500" xr3:uid="{62106DB8-03FC-4854-8165-531D06B801A9}" name="Column8466" dataDxfId="7907"/>
    <tableColumn id="8501" xr3:uid="{599F35AA-7125-4BB8-BD34-F5C00EBE6D99}" name="Column8467" dataDxfId="7906"/>
    <tableColumn id="8502" xr3:uid="{636346E8-DA42-45D6-B5AE-10967DEF02D2}" name="Column8468" dataDxfId="7905"/>
    <tableColumn id="8503" xr3:uid="{055D237F-CC0C-466A-BE81-AD9D53A138FC}" name="Column8469" dataDxfId="7904"/>
    <tableColumn id="8504" xr3:uid="{65CFE859-1964-4113-88E5-423A3806F263}" name="Column8470" dataDxfId="7903"/>
    <tableColumn id="8505" xr3:uid="{30AF2493-7064-4F07-BA39-8BEAE210F90E}" name="Column8471" dataDxfId="7902"/>
    <tableColumn id="8506" xr3:uid="{2E06F321-33D1-4207-8678-CF587C311F30}" name="Column8472" dataDxfId="7901"/>
    <tableColumn id="8507" xr3:uid="{755F7DE3-8878-48F3-8F02-4E7AC72D9AFE}" name="Column8473" dataDxfId="7900"/>
    <tableColumn id="8508" xr3:uid="{B774F5F9-0135-478A-8B55-54BA054C0569}" name="Column8474" dataDxfId="7899"/>
    <tableColumn id="8509" xr3:uid="{EA6DFC10-0314-43E0-8B23-86AFC3ACD768}" name="Column8475" dataDxfId="7898"/>
    <tableColumn id="8510" xr3:uid="{8A933590-9B06-44D9-8421-551D7B364D39}" name="Column8476" dataDxfId="7897"/>
    <tableColumn id="8511" xr3:uid="{AE7E430E-8C3E-4848-BB3A-EFA47FCA2846}" name="Column8477" dataDxfId="7896"/>
    <tableColumn id="8512" xr3:uid="{07D6A3CB-B7DA-45DF-9F03-7216165B38F4}" name="Column8478" dataDxfId="7895"/>
    <tableColumn id="8513" xr3:uid="{E1E36BD0-7243-4A23-A74C-066D049E73C7}" name="Column8479" dataDxfId="7894"/>
    <tableColumn id="8514" xr3:uid="{767F7106-5F3A-4BE6-B766-4641B7F10742}" name="Column8480" dataDxfId="7893"/>
    <tableColumn id="8515" xr3:uid="{2EC056D6-22FB-412E-90B8-119055DA9BCB}" name="Column8481" dataDxfId="7892"/>
    <tableColumn id="8516" xr3:uid="{ABD62E8F-F638-48FA-908C-BBD96884BE91}" name="Column8482" dataDxfId="7891"/>
    <tableColumn id="8517" xr3:uid="{62A81A3D-4765-4409-A629-965ED6A42E5C}" name="Column8483" dataDxfId="7890"/>
    <tableColumn id="8518" xr3:uid="{25207A06-B9B2-4499-8068-A75F457D7DBD}" name="Column8484" dataDxfId="7889"/>
    <tableColumn id="8519" xr3:uid="{645FDDEB-1C4B-48A3-B273-76D6AFA6D444}" name="Column8485" dataDxfId="7888"/>
    <tableColumn id="8520" xr3:uid="{FF1167EF-CB15-4AD4-848E-6F8EBCC77C69}" name="Column8486" dataDxfId="7887"/>
    <tableColumn id="8521" xr3:uid="{1C55FAA1-AE63-4E2E-8CC0-56D3E03F1CAB}" name="Column8487" dataDxfId="7886"/>
    <tableColumn id="8522" xr3:uid="{2DD2A6C5-B726-4323-A55D-36F825EED4C8}" name="Column8488" dataDxfId="7885"/>
    <tableColumn id="8523" xr3:uid="{BD81AA1E-0220-427E-80AE-F9AEB8EF96AC}" name="Column8489" dataDxfId="7884"/>
    <tableColumn id="8524" xr3:uid="{F35ECC98-1CB9-46D2-B44A-1F5E64558DEE}" name="Column8490" dataDxfId="7883"/>
    <tableColumn id="8525" xr3:uid="{538E175C-2BC5-420D-BE6B-2AB67E746DA2}" name="Column8491" dataDxfId="7882"/>
    <tableColumn id="8526" xr3:uid="{4EDA0CE5-AE40-4B33-950C-2C15C8F100B2}" name="Column8492" dataDxfId="7881"/>
    <tableColumn id="8527" xr3:uid="{45FAF575-D868-4299-9600-F5BE40FF0F12}" name="Column8493" dataDxfId="7880"/>
    <tableColumn id="8528" xr3:uid="{027D82B5-8C2E-46B3-9047-6E30B72946E2}" name="Column8494" dataDxfId="7879"/>
    <tableColumn id="8529" xr3:uid="{016C090F-6164-404C-9A7D-7DAE8F04AFD6}" name="Column8495" dataDxfId="7878"/>
    <tableColumn id="8530" xr3:uid="{5FD2AB37-CE74-4024-96E9-4C5FA7C46AC9}" name="Column8496" dataDxfId="7877"/>
    <tableColumn id="8531" xr3:uid="{7F88912E-DED5-457B-87A7-8477DDF8518E}" name="Column8497" dataDxfId="7876"/>
    <tableColumn id="8532" xr3:uid="{4D237560-41D6-4328-92D0-DCFF98B7494E}" name="Column8498" dataDxfId="7875"/>
    <tableColumn id="8533" xr3:uid="{A05E7A79-A104-4DB0-8A52-566CEAC2A31C}" name="Column8499" dataDxfId="7874"/>
    <tableColumn id="8534" xr3:uid="{81BDECCE-421B-4AE3-99EC-F00DFFBB48A7}" name="Column8500" dataDxfId="7873"/>
    <tableColumn id="8535" xr3:uid="{00E364FA-9B4E-49F1-B577-B2821FDF3E3A}" name="Column8501" dataDxfId="7872"/>
    <tableColumn id="8536" xr3:uid="{52DF6F70-0B18-40B9-A0BC-DCB19C46EEF5}" name="Column8502" dataDxfId="7871"/>
    <tableColumn id="8537" xr3:uid="{4ED6D724-2292-4E09-AA5E-DAF254BCE7C4}" name="Column8503" dataDxfId="7870"/>
    <tableColumn id="8538" xr3:uid="{CD937B04-8893-408C-8D1C-E259B8DA45C2}" name="Column8504" dataDxfId="7869"/>
    <tableColumn id="8539" xr3:uid="{02A7EF45-7095-4799-A314-D1F2FE666955}" name="Column8505" dataDxfId="7868"/>
    <tableColumn id="8540" xr3:uid="{22F9C91B-02D6-4EA4-9319-E3EBDDA0A4B1}" name="Column8506" dataDxfId="7867"/>
    <tableColumn id="8541" xr3:uid="{7059A2BB-7663-4465-BC7D-971B8ECB427D}" name="Column8507" dataDxfId="7866"/>
    <tableColumn id="8542" xr3:uid="{9C4B666D-73E2-495F-B799-5AC7688B0A86}" name="Column8508" dataDxfId="7865"/>
    <tableColumn id="8543" xr3:uid="{76EB5A6A-0E1A-4AA6-8088-17FC44F21706}" name="Column8509" dataDxfId="7864"/>
    <tableColumn id="8544" xr3:uid="{FE8DE975-7F28-453C-8017-DD8CDFCA68EC}" name="Column8510" dataDxfId="7863"/>
    <tableColumn id="8545" xr3:uid="{D96DC791-2C56-4A20-9050-0EC9182DD4A8}" name="Column8511" dataDxfId="7862"/>
    <tableColumn id="8546" xr3:uid="{1BDB32D7-C3D7-4846-91E0-F8527B9EF30B}" name="Column8512" dataDxfId="7861"/>
    <tableColumn id="8547" xr3:uid="{410D65A4-6B07-4D74-BFA5-216E7136A6EF}" name="Column8513" dataDxfId="7860"/>
    <tableColumn id="8548" xr3:uid="{31EA540B-C93C-4FE1-9A96-9BB94F769DCB}" name="Column8514" dataDxfId="7859"/>
    <tableColumn id="8549" xr3:uid="{64F5638E-7CDA-4436-8363-0AC760B31006}" name="Column8515" dataDxfId="7858"/>
    <tableColumn id="8550" xr3:uid="{C57BAC72-F70B-471F-B823-B370E5D0F6B9}" name="Column8516" dataDxfId="7857"/>
    <tableColumn id="8551" xr3:uid="{8BE30CA3-B09C-48DE-8CB8-A3DF2B4EC8A0}" name="Column8517" dataDxfId="7856"/>
    <tableColumn id="8552" xr3:uid="{E10B7144-0424-45A8-9717-615106BE15C4}" name="Column8518" dataDxfId="7855"/>
    <tableColumn id="8553" xr3:uid="{D84049ED-45DB-4991-AA53-D4FF5CDA43A6}" name="Column8519" dataDxfId="7854"/>
    <tableColumn id="8554" xr3:uid="{311B6005-D81C-4081-8F47-6E80BF9ED908}" name="Column8520" dataDxfId="7853"/>
    <tableColumn id="8555" xr3:uid="{5E45DECF-5F44-4356-8273-A6672EEF7DA6}" name="Column8521" dataDxfId="7852"/>
    <tableColumn id="8556" xr3:uid="{3643EAE4-D834-4B70-8527-E12443AA8E12}" name="Column8522" dataDxfId="7851"/>
    <tableColumn id="8557" xr3:uid="{5A819B87-4791-4620-988A-6EC77D14E66E}" name="Column8523" dataDxfId="7850"/>
    <tableColumn id="8558" xr3:uid="{7A48A304-9E8B-4E14-88CD-E4FC1BC39C0C}" name="Column8524" dataDxfId="7849"/>
    <tableColumn id="8559" xr3:uid="{706ED06F-F39D-4D30-8EF2-8CE89B2F15ED}" name="Column8525" dataDxfId="7848"/>
    <tableColumn id="8560" xr3:uid="{756F3D66-17F6-4503-807A-6E9E86843BBD}" name="Column8526" dataDxfId="7847"/>
    <tableColumn id="8561" xr3:uid="{9DFC7EF4-3427-4D32-9DB6-979510C959FF}" name="Column8527" dataDxfId="7846"/>
    <tableColumn id="8562" xr3:uid="{8718043F-4666-447D-9B4D-9C1753955961}" name="Column8528" dataDxfId="7845"/>
    <tableColumn id="8563" xr3:uid="{061CC729-A942-4D46-9550-BFD97AAF755D}" name="Column8529" dataDxfId="7844"/>
    <tableColumn id="8564" xr3:uid="{423E27E0-DFDA-4442-8151-D1BB1B954965}" name="Column8530" dataDxfId="7843"/>
    <tableColumn id="8565" xr3:uid="{579CBEF8-B0C2-4AD8-B97C-83E6F25D7D61}" name="Column8531" dataDxfId="7842"/>
    <tableColumn id="8566" xr3:uid="{085A7C25-F631-48CC-BF9B-1B0F4565F57C}" name="Column8532" dataDxfId="7841"/>
    <tableColumn id="8567" xr3:uid="{BE77C1A3-3B5E-49C9-9443-929B8EC002A5}" name="Column8533" dataDxfId="7840"/>
    <tableColumn id="8568" xr3:uid="{E302AB05-7000-48A1-94F3-A6586A2A7150}" name="Column8534" dataDxfId="7839"/>
    <tableColumn id="8569" xr3:uid="{7BC4042A-9D13-4178-A4B8-EB652ACD1A80}" name="Column8535" dataDxfId="7838"/>
    <tableColumn id="8570" xr3:uid="{83747C5C-B845-4FA7-8EE7-4F767624334E}" name="Column8536" dataDxfId="7837"/>
    <tableColumn id="8571" xr3:uid="{24BE0AFF-2FAD-4BB3-958B-CE52F93DBE62}" name="Column8537" dataDxfId="7836"/>
    <tableColumn id="8572" xr3:uid="{3B83D48A-F2E3-412C-AFD8-95D52A360E96}" name="Column8538" dataDxfId="7835"/>
    <tableColumn id="8573" xr3:uid="{9B003068-FCE5-49C6-BB39-7B25360D44E1}" name="Column8539" dataDxfId="7834"/>
    <tableColumn id="8574" xr3:uid="{80376B93-C403-4D05-96EA-B2914D72B688}" name="Column8540" dataDxfId="7833"/>
    <tableColumn id="8575" xr3:uid="{36DDC271-8882-4F50-A247-CB395121D4D1}" name="Column8541" dataDxfId="7832"/>
    <tableColumn id="8576" xr3:uid="{26A02860-E52C-44F7-B13A-28B1EC1CEFF4}" name="Column8542" dataDxfId="7831"/>
    <tableColumn id="8577" xr3:uid="{3900FC7E-F2A9-4150-BF09-5E6DF37BF6C0}" name="Column8543" dataDxfId="7830"/>
    <tableColumn id="8578" xr3:uid="{8C592E54-502D-41A3-9DF4-0005795FE586}" name="Column8544" dataDxfId="7829"/>
    <tableColumn id="8579" xr3:uid="{B3F95642-07EB-45C9-8B48-60E1D078BBDE}" name="Column8545" dataDxfId="7828"/>
    <tableColumn id="8580" xr3:uid="{2C290B26-CF54-4A16-877B-CCD73332C21E}" name="Column8546" dataDxfId="7827"/>
    <tableColumn id="8581" xr3:uid="{793F1529-5935-4509-B0C0-B3E2CFCF13B0}" name="Column8547" dataDxfId="7826"/>
    <tableColumn id="8582" xr3:uid="{111C534F-B61E-458F-B658-8CCED70D48ED}" name="Column8548" dataDxfId="7825"/>
    <tableColumn id="8583" xr3:uid="{BFFB8261-7612-40A3-B050-768AFB4AD075}" name="Column8549" dataDxfId="7824"/>
    <tableColumn id="8584" xr3:uid="{F7E25E91-1F60-4327-A1EC-6C46684E1E48}" name="Column8550" dataDxfId="7823"/>
    <tableColumn id="8585" xr3:uid="{6AFF88F0-3D43-46E1-A4B9-1FF5D68C15D2}" name="Column8551" dataDxfId="7822"/>
    <tableColumn id="8586" xr3:uid="{C9B83B44-5687-4015-8C93-DA24C63B07B3}" name="Column8552" dataDxfId="7821"/>
    <tableColumn id="8587" xr3:uid="{8AAA9BCA-EFE6-44BB-A6DB-777006AF45C6}" name="Column8553" dataDxfId="7820"/>
    <tableColumn id="8588" xr3:uid="{F550BB9C-19EF-4B3F-B159-DAB7D3D89F62}" name="Column8554" dataDxfId="7819"/>
    <tableColumn id="8589" xr3:uid="{EA1FC29D-D34D-40CD-A579-9E89526D9BA0}" name="Column8555" dataDxfId="7818"/>
    <tableColumn id="8590" xr3:uid="{A4130114-6D63-4207-838B-B0EDD22F91C4}" name="Column8556" dataDxfId="7817"/>
    <tableColumn id="8591" xr3:uid="{544A7E6F-7D48-490B-BFFA-5A881DDB2A52}" name="Column8557" dataDxfId="7816"/>
    <tableColumn id="8592" xr3:uid="{B00AF42D-639F-4378-937D-BF8A838A2DAC}" name="Column8558" dataDxfId="7815"/>
    <tableColumn id="8593" xr3:uid="{997B5BF5-1C5E-4739-B950-73CD3B73A93B}" name="Column8559" dataDxfId="7814"/>
    <tableColumn id="8594" xr3:uid="{BE197BF7-5E71-4859-A1E2-91CB570361E1}" name="Column8560" dataDxfId="7813"/>
    <tableColumn id="8595" xr3:uid="{A7D3CA67-FEE4-4B9C-8E4C-D7849A04833B}" name="Column8561" dataDxfId="7812"/>
    <tableColumn id="8596" xr3:uid="{50B57B63-1E2B-4D3C-BEF5-F8947E0017D0}" name="Column8562" dataDxfId="7811"/>
    <tableColumn id="8597" xr3:uid="{D49A2EBE-BEE2-4C9D-88CC-84E7C4FC7F3E}" name="Column8563" dataDxfId="7810"/>
    <tableColumn id="8598" xr3:uid="{50D7FA95-97DD-4962-90A6-BF5172C0F035}" name="Column8564" dataDxfId="7809"/>
    <tableColumn id="8599" xr3:uid="{733876AF-D206-4107-A880-8711532A01CD}" name="Column8565" dataDxfId="7808"/>
    <tableColumn id="8600" xr3:uid="{F3C0DA7A-AE4C-4E1E-ADDF-987162CEE339}" name="Column8566" dataDxfId="7807"/>
    <tableColumn id="8601" xr3:uid="{638825D4-53D5-4249-85B5-2E5B5337875D}" name="Column8567" dataDxfId="7806"/>
    <tableColumn id="8602" xr3:uid="{3C0292F9-7AAA-48DC-B3E1-0F57FB9A0A14}" name="Column8568" dataDxfId="7805"/>
    <tableColumn id="8603" xr3:uid="{76B18512-08B7-4690-902B-CA5999C01950}" name="Column8569" dataDxfId="7804"/>
    <tableColumn id="8604" xr3:uid="{A9ABC6C7-1922-43A9-A8E9-C5720F02FEE9}" name="Column8570" dataDxfId="7803"/>
    <tableColumn id="8605" xr3:uid="{CC977CEB-9E6D-469C-BD9A-DA64A097AD86}" name="Column8571" dataDxfId="7802"/>
    <tableColumn id="8606" xr3:uid="{45A6AE9A-E69C-4894-B80F-8894D98CB572}" name="Column8572" dataDxfId="7801"/>
    <tableColumn id="8607" xr3:uid="{6291D7AA-E744-4A48-9CF8-E85A629479C4}" name="Column8573" dataDxfId="7800"/>
    <tableColumn id="8608" xr3:uid="{DA4D0A45-D751-4648-A113-595A0357CC67}" name="Column8574" dataDxfId="7799"/>
    <tableColumn id="8609" xr3:uid="{973292DE-3AC2-4523-89B8-FBD1C42F8DEF}" name="Column8575" dataDxfId="7798"/>
    <tableColumn id="8610" xr3:uid="{52E27E31-0BC2-471A-8147-B73E9D033C9F}" name="Column8576" dataDxfId="7797"/>
    <tableColumn id="8611" xr3:uid="{CB053886-0077-4E8A-915A-FBDA4FE7644D}" name="Column8577" dataDxfId="7796"/>
    <tableColumn id="8612" xr3:uid="{72B4A188-0A0F-434F-A438-52444B5FA06D}" name="Column8578" dataDxfId="7795"/>
    <tableColumn id="8613" xr3:uid="{D6F03323-F330-4BBC-928E-5402035BBF3E}" name="Column8579" dataDxfId="7794"/>
    <tableColumn id="8614" xr3:uid="{A6F27FF4-32B8-4C00-9D93-554EACB005B1}" name="Column8580" dataDxfId="7793"/>
    <tableColumn id="8615" xr3:uid="{F0917387-AE09-408F-A5DA-4051008AB8A2}" name="Column8581" dataDxfId="7792"/>
    <tableColumn id="8616" xr3:uid="{56B8792C-93BB-4315-95D5-1E478B1AC908}" name="Column8582" dataDxfId="7791"/>
    <tableColumn id="8617" xr3:uid="{B9CA8316-A505-4CA8-A9D0-00EC8CE0E4E9}" name="Column8583" dataDxfId="7790"/>
    <tableColumn id="8618" xr3:uid="{9F21B0E9-BBF3-42E0-9584-647E10F48FE6}" name="Column8584" dataDxfId="7789"/>
    <tableColumn id="8619" xr3:uid="{2D90EDC1-BAD4-4D59-9064-0AC55C7A2FF4}" name="Column8585" dataDxfId="7788"/>
    <tableColumn id="8620" xr3:uid="{B8A6A941-BEA4-4352-A2E2-72E2D6712EDB}" name="Column8586" dataDxfId="7787"/>
    <tableColumn id="8621" xr3:uid="{53572F43-6BB0-4A9B-87B4-43F0FF8531E0}" name="Column8587" dataDxfId="7786"/>
    <tableColumn id="8622" xr3:uid="{A964FEF0-7539-49FD-8809-B2679F0F1B7C}" name="Column8588" dataDxfId="7785"/>
    <tableColumn id="8623" xr3:uid="{2C0FF006-AD57-44E9-A8FC-2BB6025CA291}" name="Column8589" dataDxfId="7784"/>
    <tableColumn id="8624" xr3:uid="{1B4EC8F2-3048-4AE6-8600-F2A8C8DAC4DB}" name="Column8590" dataDxfId="7783"/>
    <tableColumn id="8625" xr3:uid="{DC92CB42-B948-4F83-BD81-3986A655745E}" name="Column8591" dataDxfId="7782"/>
    <tableColumn id="8626" xr3:uid="{6F135694-8641-4A52-88FB-08314A4EFDC1}" name="Column8592" dataDxfId="7781"/>
    <tableColumn id="8627" xr3:uid="{A06D674E-665C-4CBD-8A17-12C5A0D24D06}" name="Column8593" dataDxfId="7780"/>
    <tableColumn id="8628" xr3:uid="{660555F8-2B91-46F4-8657-A58B333F5957}" name="Column8594" dataDxfId="7779"/>
    <tableColumn id="8629" xr3:uid="{5210710A-68A6-4924-B017-10DB536DB370}" name="Column8595" dataDxfId="7778"/>
    <tableColumn id="8630" xr3:uid="{8FC02E10-B280-4549-A64A-BDA0ADBB45CC}" name="Column8596" dataDxfId="7777"/>
    <tableColumn id="8631" xr3:uid="{1A8DBFEF-EC9C-49E3-A065-76FCEBB18E70}" name="Column8597" dataDxfId="7776"/>
    <tableColumn id="8632" xr3:uid="{E68A7CCE-6F56-4E7F-ADD9-6DDDDD3DE10A}" name="Column8598" dataDxfId="7775"/>
    <tableColumn id="8633" xr3:uid="{05568F23-D60A-418B-AE3E-43A1E394C184}" name="Column8599" dataDxfId="7774"/>
    <tableColumn id="8634" xr3:uid="{A5C92BE9-BBB7-4B6C-9380-8DEDE5769D25}" name="Column8600" dataDxfId="7773"/>
    <tableColumn id="8635" xr3:uid="{4D029430-131D-49A3-8D31-AF009D6FE2D9}" name="Column8601" dataDxfId="7772"/>
    <tableColumn id="8636" xr3:uid="{6C3F126B-DD58-44E0-A37A-D707CBD938F8}" name="Column8602" dataDxfId="7771"/>
    <tableColumn id="8637" xr3:uid="{13708867-DC7A-4D1E-A290-4143D6144825}" name="Column8603" dataDxfId="7770"/>
    <tableColumn id="8638" xr3:uid="{078DDE7C-F1C2-4DBB-B513-248C0A7C99D3}" name="Column8604" dataDxfId="7769"/>
    <tableColumn id="8639" xr3:uid="{A3E911B6-04C7-402F-AE6A-35FAFFCCFC64}" name="Column8605" dataDxfId="7768"/>
    <tableColumn id="8640" xr3:uid="{2E43EA78-79B0-47A9-9153-9C67D16E5A9F}" name="Column8606" dataDxfId="7767"/>
    <tableColumn id="8641" xr3:uid="{31330B12-0590-4305-ABC0-A97AC6C0B2F4}" name="Column8607" dataDxfId="7766"/>
    <tableColumn id="8642" xr3:uid="{AD8D6E70-4B72-48A3-B2E4-6C1EE2861739}" name="Column8608" dataDxfId="7765"/>
    <tableColumn id="8643" xr3:uid="{3C571255-41C3-488E-82FF-469658C55FA7}" name="Column8609" dataDxfId="7764"/>
    <tableColumn id="8644" xr3:uid="{18D4B7AE-0684-4D71-93C1-509715DAB76A}" name="Column8610" dataDxfId="7763"/>
    <tableColumn id="8645" xr3:uid="{F0D4D9AC-54B0-44D7-8FAE-DD33C0D27993}" name="Column8611" dataDxfId="7762"/>
    <tableColumn id="8646" xr3:uid="{87998E68-E531-4140-B2B8-3BF967E81FBB}" name="Column8612" dataDxfId="7761"/>
    <tableColumn id="8647" xr3:uid="{97B0E25B-860A-4557-8871-F3DBBA0FF5FC}" name="Column8613" dataDxfId="7760"/>
    <tableColumn id="8648" xr3:uid="{7545F4DC-2705-448A-AB26-CD0C545E021E}" name="Column8614" dataDxfId="7759"/>
    <tableColumn id="8649" xr3:uid="{D3D9801E-9EA4-417D-881C-EB80AA574AA3}" name="Column8615" dataDxfId="7758"/>
    <tableColumn id="8650" xr3:uid="{274E5941-C474-43BA-A4DD-6150D0281AE9}" name="Column8616" dataDxfId="7757"/>
    <tableColumn id="8651" xr3:uid="{1A5B658D-9A36-4EF9-9F4A-A318AC247004}" name="Column8617" dataDxfId="7756"/>
    <tableColumn id="8652" xr3:uid="{14B2DD85-160C-4593-B0AE-B00E6F76DABA}" name="Column8618" dataDxfId="7755"/>
    <tableColumn id="8653" xr3:uid="{F75B8607-297A-426B-842C-9F19BA7667EA}" name="Column8619" dataDxfId="7754"/>
    <tableColumn id="8654" xr3:uid="{0F94F209-F694-4939-AF47-608B1BC8373D}" name="Column8620" dataDxfId="7753"/>
    <tableColumn id="8655" xr3:uid="{4C82C717-0CD6-41FE-A616-86466AF2792B}" name="Column8621" dataDxfId="7752"/>
    <tableColumn id="8656" xr3:uid="{707AFE61-8377-4157-B3EF-AABC8EFB6883}" name="Column8622" dataDxfId="7751"/>
    <tableColumn id="8657" xr3:uid="{F658F378-5DE2-46F4-B212-32778BD5A1D2}" name="Column8623" dataDxfId="7750"/>
    <tableColumn id="8658" xr3:uid="{6719BBD6-6924-44DA-BD56-E9C01699FE39}" name="Column8624" dataDxfId="7749"/>
    <tableColumn id="8659" xr3:uid="{5D22ACEF-5B96-4E75-AC2E-B1939259BF2D}" name="Column8625" dataDxfId="7748"/>
    <tableColumn id="8660" xr3:uid="{69AD12E4-DC04-4DEA-A13F-8C69B8991B47}" name="Column8626" dataDxfId="7747"/>
    <tableColumn id="8661" xr3:uid="{B113EE79-0EBA-4016-9277-47EDB0728BE8}" name="Column8627" dataDxfId="7746"/>
    <tableColumn id="8662" xr3:uid="{EAAB7D88-2FBD-4656-A233-D253E150D974}" name="Column8628" dataDxfId="7745"/>
    <tableColumn id="8663" xr3:uid="{283872F5-9A3E-44EB-A402-FD0AAFF18632}" name="Column8629" dataDxfId="7744"/>
    <tableColumn id="8664" xr3:uid="{422FCD75-0BF7-4983-83D8-C2BAEB148C27}" name="Column8630" dataDxfId="7743"/>
    <tableColumn id="8665" xr3:uid="{C3A37C50-7C44-4FC3-9139-C53851CCC341}" name="Column8631" dataDxfId="7742"/>
    <tableColumn id="8666" xr3:uid="{8DE6CC76-CA4E-40FE-8EC5-E44B38AAF95C}" name="Column8632" dataDxfId="7741"/>
    <tableColumn id="8667" xr3:uid="{9E6C6D74-D489-43A1-94C9-86AA38B2D5AB}" name="Column8633" dataDxfId="7740"/>
    <tableColumn id="8668" xr3:uid="{277A3AC4-F2B4-406E-A6FE-8766135B0A0D}" name="Column8634" dataDxfId="7739"/>
    <tableColumn id="8669" xr3:uid="{579A2479-F32C-4FA7-B519-5E6058DC663F}" name="Column8635" dataDxfId="7738"/>
    <tableColumn id="8670" xr3:uid="{25158D85-469B-4905-A06D-A0CF72304DB2}" name="Column8636" dataDxfId="7737"/>
    <tableColumn id="8671" xr3:uid="{A460C655-992A-4645-A2FB-00A520021F6A}" name="Column8637" dataDxfId="7736"/>
    <tableColumn id="8672" xr3:uid="{FDA21516-7410-40EE-B7D6-D3C7A5843F6F}" name="Column8638" dataDxfId="7735"/>
    <tableColumn id="8673" xr3:uid="{0C46E428-617D-4501-A246-83A54167E9B5}" name="Column8639" dataDxfId="7734"/>
    <tableColumn id="8674" xr3:uid="{719FAC48-4DB1-40B8-9B25-A9CCD6A92F6B}" name="Column8640" dataDxfId="7733"/>
    <tableColumn id="8675" xr3:uid="{98BC8D93-EB8A-4D2E-B488-5250AF1F8C40}" name="Column8641" dataDxfId="7732"/>
    <tableColumn id="8676" xr3:uid="{E91EB0E7-B20A-4AB3-A148-A71762306E17}" name="Column8642" dataDxfId="7731"/>
    <tableColumn id="8677" xr3:uid="{3A0D2F42-61F1-4371-9EDF-DB3C6F1D3ADD}" name="Column8643" dataDxfId="7730"/>
    <tableColumn id="8678" xr3:uid="{82B28C71-5F27-4C2A-BD17-FC003B119D82}" name="Column8644" dataDxfId="7729"/>
    <tableColumn id="8679" xr3:uid="{2F8A043F-3FDC-4EFC-8899-B23DB7CFC3E1}" name="Column8645" dataDxfId="7728"/>
    <tableColumn id="8680" xr3:uid="{1A69E2AF-DF9F-4207-9B95-89FD8E264B7F}" name="Column8646" dataDxfId="7727"/>
    <tableColumn id="8681" xr3:uid="{D0C7EB67-44E0-4637-B47A-84EFC262D425}" name="Column8647" dataDxfId="7726"/>
    <tableColumn id="8682" xr3:uid="{FE3C13A0-752E-4868-94D5-DD8899609AE5}" name="Column8648" dataDxfId="7725"/>
    <tableColumn id="8683" xr3:uid="{ED440F14-82D3-4C45-A4A6-7075795BE844}" name="Column8649" dataDxfId="7724"/>
    <tableColumn id="8684" xr3:uid="{A8C503FC-209F-4122-BE12-D75B9CF2F085}" name="Column8650" dataDxfId="7723"/>
    <tableColumn id="8685" xr3:uid="{B1189FF2-6654-449D-B74A-DE4EAD9E6EEC}" name="Column8651" dataDxfId="7722"/>
    <tableColumn id="8686" xr3:uid="{BE5CBC7C-3382-4EA6-848F-AAC18C73CF6A}" name="Column8652" dataDxfId="7721"/>
    <tableColumn id="8687" xr3:uid="{198CFB2C-8465-4354-B9D8-A00D5C97973D}" name="Column8653" dataDxfId="7720"/>
    <tableColumn id="8688" xr3:uid="{1D239717-3D49-421C-9B7E-F59449E4B331}" name="Column8654" dataDxfId="7719"/>
    <tableColumn id="8689" xr3:uid="{A9350175-2057-4E1F-A5F6-D8528A60E285}" name="Column8655" dataDxfId="7718"/>
    <tableColumn id="8690" xr3:uid="{E740C37C-6198-420F-9E2E-681359A9DA25}" name="Column8656" dataDxfId="7717"/>
    <tableColumn id="8691" xr3:uid="{6C470DAD-3FDB-48B1-886C-AF3AD1D9408B}" name="Column8657" dataDxfId="7716"/>
    <tableColumn id="8692" xr3:uid="{F8FBA298-CA99-4159-917F-C9168CD062CD}" name="Column8658" dataDxfId="7715"/>
    <tableColumn id="8693" xr3:uid="{AFC74EE9-C8DD-4B46-8F9C-2FD8ECBAB07F}" name="Column8659" dataDxfId="7714"/>
    <tableColumn id="8694" xr3:uid="{6AD866EC-0A8F-4D77-B31E-E38E7092DD79}" name="Column8660" dataDxfId="7713"/>
    <tableColumn id="8695" xr3:uid="{5D6163BA-B495-4165-AD87-8A4E95526E8E}" name="Column8661" dataDxfId="7712"/>
    <tableColumn id="8696" xr3:uid="{CDA7BEB1-2525-48A5-8E36-F1EA4E2382ED}" name="Column8662" dataDxfId="7711"/>
    <tableColumn id="8697" xr3:uid="{98FA56CF-8DF7-4B53-8C72-45F2CFF78A24}" name="Column8663" dataDxfId="7710"/>
    <tableColumn id="8698" xr3:uid="{262EBC90-4306-4A05-A99C-27F9922943B7}" name="Column8664" dataDxfId="7709"/>
    <tableColumn id="8699" xr3:uid="{72A214DD-A04B-44D4-B619-CD080A3DCF23}" name="Column8665" dataDxfId="7708"/>
    <tableColumn id="8700" xr3:uid="{FCD2AF11-4DD1-4944-920B-38CE810738F5}" name="Column8666" dataDxfId="7707"/>
    <tableColumn id="8701" xr3:uid="{AB573AD6-9316-4A02-8173-BBD1D32F0AB1}" name="Column8667" dataDxfId="7706"/>
    <tableColumn id="8702" xr3:uid="{8D161DE2-DF7A-46D3-9620-14C11D717B13}" name="Column8668" dataDxfId="7705"/>
    <tableColumn id="8703" xr3:uid="{AFA98F61-7624-463C-8BE5-18D09408DCB4}" name="Column8669" dataDxfId="7704"/>
    <tableColumn id="8704" xr3:uid="{F2B07BBE-A116-4A05-B8EF-68FDB340DEEF}" name="Column8670" dataDxfId="7703"/>
    <tableColumn id="8705" xr3:uid="{A7E57C9E-8878-4A97-958C-598D72C79229}" name="Column8671" dataDxfId="7702"/>
    <tableColumn id="8706" xr3:uid="{CF0E3B95-9622-4DDA-A42F-D4ED3D0A6376}" name="Column8672" dataDxfId="7701"/>
    <tableColumn id="8707" xr3:uid="{B8B38969-8BCE-4FE9-BDC0-33BA85BFBD81}" name="Column8673" dataDxfId="7700"/>
    <tableColumn id="8708" xr3:uid="{95E82D3B-5B44-47D8-859F-D52DDBA02109}" name="Column8674" dataDxfId="7699"/>
    <tableColumn id="8709" xr3:uid="{17C4146A-9B55-404C-AFFD-A2452D1B325C}" name="Column8675" dataDxfId="7698"/>
    <tableColumn id="8710" xr3:uid="{3A1AA4C5-EF37-4069-A6D0-A9629731789B}" name="Column8676" dataDxfId="7697"/>
    <tableColumn id="8711" xr3:uid="{C6A4D651-211F-4253-B841-7B066637AD47}" name="Column8677" dataDxfId="7696"/>
    <tableColumn id="8712" xr3:uid="{039B0A33-4DF3-4899-8008-5E99712D29F7}" name="Column8678" dataDxfId="7695"/>
    <tableColumn id="8713" xr3:uid="{964CFC63-5C79-49FF-82C0-0ADB4FD47DF8}" name="Column8679" dataDxfId="7694"/>
    <tableColumn id="8714" xr3:uid="{7D5C7F2A-40E3-4F3E-AF72-6EDA60DC5168}" name="Column8680" dataDxfId="7693"/>
    <tableColumn id="8715" xr3:uid="{198941B6-8526-49CB-ADC3-965FCE1E4050}" name="Column8681" dataDxfId="7692"/>
    <tableColumn id="8716" xr3:uid="{9424260F-9D48-4E44-85FC-C12DFFB962D6}" name="Column8682" dataDxfId="7691"/>
    <tableColumn id="8717" xr3:uid="{DBE5B141-7A45-4726-8FA7-ED2B668FFDB0}" name="Column8683" dataDxfId="7690"/>
    <tableColumn id="8718" xr3:uid="{80B439DB-1E8D-4384-B9E0-0453559797B1}" name="Column8684" dataDxfId="7689"/>
    <tableColumn id="8719" xr3:uid="{AFCAF54F-1F03-49EB-8748-ED9CFDF65F39}" name="Column8685" dataDxfId="7688"/>
    <tableColumn id="8720" xr3:uid="{84CD5DDC-30CA-4E26-9C08-677AF7CF5CBB}" name="Column8686" dataDxfId="7687"/>
    <tableColumn id="8721" xr3:uid="{F964ADA2-BC02-4C53-9541-D91C0AC84072}" name="Column8687" dataDxfId="7686"/>
    <tableColumn id="8722" xr3:uid="{37C30DFA-82CF-4E00-93DD-8F2659F38009}" name="Column8688" dataDxfId="7685"/>
    <tableColumn id="8723" xr3:uid="{81029A0E-B3BB-44C0-849E-F6DC8C275F91}" name="Column8689" dataDxfId="7684"/>
    <tableColumn id="8724" xr3:uid="{723ADC31-0E7B-4FD3-88A9-65CD56F50EFF}" name="Column8690" dataDxfId="7683"/>
    <tableColumn id="8725" xr3:uid="{26621317-5BA4-4CAB-8A4E-44353B72540A}" name="Column8691" dataDxfId="7682"/>
    <tableColumn id="8726" xr3:uid="{9750F833-85D4-4503-9762-E2E315435D31}" name="Column8692" dataDxfId="7681"/>
    <tableColumn id="8727" xr3:uid="{45B8C353-5DDB-49E5-A231-B4EF506092AD}" name="Column8693" dataDxfId="7680"/>
    <tableColumn id="8728" xr3:uid="{B8DA8B97-665C-42FF-A90F-A4D68104E82D}" name="Column8694" dataDxfId="7679"/>
    <tableColumn id="8729" xr3:uid="{A10D1FE4-C4F4-4E5B-AF57-26A88AD8B17F}" name="Column8695" dataDxfId="7678"/>
    <tableColumn id="8730" xr3:uid="{B1B2C543-CBDF-412D-931F-E76204F2357D}" name="Column8696" dataDxfId="7677"/>
    <tableColumn id="8731" xr3:uid="{26416D2F-FC75-4ACA-A5EE-A122FEB7DC65}" name="Column8697" dataDxfId="7676"/>
    <tableColumn id="8732" xr3:uid="{83A74D6D-2ADD-4A6A-83D2-2840C31AF6D9}" name="Column8698" dataDxfId="7675"/>
    <tableColumn id="8733" xr3:uid="{09DD53B5-B423-4C66-8668-9B9C76BD2940}" name="Column8699" dataDxfId="7674"/>
    <tableColumn id="8734" xr3:uid="{7B5BD8ED-C0B3-4B09-9C8A-B3FAA9619444}" name="Column8700" dataDxfId="7673"/>
    <tableColumn id="8735" xr3:uid="{4BC74906-3A35-4081-89B2-0D23548D66DD}" name="Column8701" dataDxfId="7672"/>
    <tableColumn id="8736" xr3:uid="{D5BAB3FB-B2F5-4871-956A-BBFBEF46B84D}" name="Column8702" dataDxfId="7671"/>
    <tableColumn id="8737" xr3:uid="{7210E252-15AF-4C56-ADB7-B416ED259DD0}" name="Column8703" dataDxfId="7670"/>
    <tableColumn id="8738" xr3:uid="{15C9BAE6-40F4-44EB-B6AF-0091EDF5C72A}" name="Column8704" dataDxfId="7669"/>
    <tableColumn id="8739" xr3:uid="{5640C014-133A-4345-8625-2FFA09FFA77F}" name="Column8705" dataDxfId="7668"/>
    <tableColumn id="8740" xr3:uid="{68EFFEA8-9A5D-4D25-97A7-85B7E5CE835F}" name="Column8706" dataDxfId="7667"/>
    <tableColumn id="8741" xr3:uid="{B3B9DCA6-4C2E-4869-89EA-F30D8C340FC2}" name="Column8707" dataDxfId="7666"/>
    <tableColumn id="8742" xr3:uid="{929AD910-48D6-4CDC-856A-75F5BD69F67C}" name="Column8708" dataDxfId="7665"/>
    <tableColumn id="8743" xr3:uid="{31A68105-A128-4685-9D7C-ABE8908701E7}" name="Column8709" dataDxfId="7664"/>
    <tableColumn id="8744" xr3:uid="{1EB4AAB1-5EB2-4AFF-9B1F-705C9B2F97AF}" name="Column8710" dataDxfId="7663"/>
    <tableColumn id="8745" xr3:uid="{8697EA2C-3BAB-4592-9F1A-B49F9E1DBCE8}" name="Column8711" dataDxfId="7662"/>
    <tableColumn id="8746" xr3:uid="{1D73176C-9B4D-4017-BABE-0A98CDA1B825}" name="Column8712" dataDxfId="7661"/>
    <tableColumn id="8747" xr3:uid="{DFC3C633-4543-4202-8CC4-6D8AE4E7ECFA}" name="Column8713" dataDxfId="7660"/>
    <tableColumn id="8748" xr3:uid="{FFA93D6D-6709-4239-8466-1326F6BA0735}" name="Column8714" dataDxfId="7659"/>
    <tableColumn id="8749" xr3:uid="{6C3F9D2B-CD95-45AD-AE47-88C32DC6F31A}" name="Column8715" dataDxfId="7658"/>
    <tableColumn id="8750" xr3:uid="{43C55EEF-69AF-4BBC-AE1A-53F6E2BA8229}" name="Column8716" dataDxfId="7657"/>
    <tableColumn id="8751" xr3:uid="{5BF87B00-166B-49D3-BABB-ECEE57D2D076}" name="Column8717" dataDxfId="7656"/>
    <tableColumn id="8752" xr3:uid="{7151336D-73E9-4205-BD09-22D25E98C569}" name="Column8718" dataDxfId="7655"/>
    <tableColumn id="8753" xr3:uid="{BEE02780-6B6D-4EFB-B040-A914DC2DFFCA}" name="Column8719" dataDxfId="7654"/>
    <tableColumn id="8754" xr3:uid="{B45E34CB-1BBA-40AC-9916-15B324D015C3}" name="Column8720" dataDxfId="7653"/>
    <tableColumn id="8755" xr3:uid="{DB0E53DA-6B65-4385-A545-553BDCDDAA43}" name="Column8721" dataDxfId="7652"/>
    <tableColumn id="8756" xr3:uid="{788808D6-1E98-4FB7-BB57-5C0C1D08F541}" name="Column8722" dataDxfId="7651"/>
    <tableColumn id="8757" xr3:uid="{6BB348D2-9FB0-4E36-8560-5905E61EC3E1}" name="Column8723" dataDxfId="7650"/>
    <tableColumn id="8758" xr3:uid="{7BCC2FF3-F75A-45C8-9F07-6F9E27A49F1C}" name="Column8724" dataDxfId="7649"/>
    <tableColumn id="8759" xr3:uid="{79CDDD8C-A0F5-438F-98E3-734EEF203FE0}" name="Column8725" dataDxfId="7648"/>
    <tableColumn id="8760" xr3:uid="{C7F4FFF9-9420-4383-814D-E6744178B211}" name="Column8726" dataDxfId="7647"/>
    <tableColumn id="8761" xr3:uid="{AB84C865-2DED-405A-A836-8B6DAFE118C4}" name="Column8727" dataDxfId="7646"/>
    <tableColumn id="8762" xr3:uid="{184CA4AF-34FE-4D2C-A0BF-4A3F33644229}" name="Column8728" dataDxfId="7645"/>
    <tableColumn id="8763" xr3:uid="{37417754-084E-415F-B15F-08ED78B6B27E}" name="Column8729" dataDxfId="7644"/>
    <tableColumn id="8764" xr3:uid="{8FA78F21-77F8-40B6-8712-75E062ED3C66}" name="Column8730" dataDxfId="7643"/>
    <tableColumn id="8765" xr3:uid="{6E7389B2-3096-453E-96D1-FE2E755ED4EF}" name="Column8731" dataDxfId="7642"/>
    <tableColumn id="8766" xr3:uid="{44884009-DC79-4901-BD47-D32F8D297C7C}" name="Column8732" dataDxfId="7641"/>
    <tableColumn id="8767" xr3:uid="{AF831438-3321-48A9-91CB-A5ED85888C82}" name="Column8733" dataDxfId="7640"/>
    <tableColumn id="8768" xr3:uid="{4D17A75A-24CE-4CE6-AF62-14CB2B748B15}" name="Column8734" dataDxfId="7639"/>
    <tableColumn id="8769" xr3:uid="{15CEC3E2-8F96-47C7-8D94-D79AEBF3297F}" name="Column8735" dataDxfId="7638"/>
    <tableColumn id="8770" xr3:uid="{5C336B23-7A98-499C-B649-3C97FB18D8C9}" name="Column8736" dataDxfId="7637"/>
    <tableColumn id="8771" xr3:uid="{165E01DB-192B-4345-9B92-35CEBC5688CF}" name="Column8737" dataDxfId="7636"/>
    <tableColumn id="8772" xr3:uid="{5FD48C8C-D0DF-4EE2-8C25-6FF01766E178}" name="Column8738" dataDxfId="7635"/>
    <tableColumn id="8773" xr3:uid="{1565C83D-A361-49A9-8F9A-3152D89C7186}" name="Column8739" dataDxfId="7634"/>
    <tableColumn id="8774" xr3:uid="{7E57AA23-F399-41D3-A418-E721FF57D46D}" name="Column8740" dataDxfId="7633"/>
    <tableColumn id="8775" xr3:uid="{A9260516-1AD3-48C2-B13B-8E1DB5F46FFB}" name="Column8741" dataDxfId="7632"/>
    <tableColumn id="8776" xr3:uid="{4E1245E5-E395-4965-BA56-686EC67A9C14}" name="Column8742" dataDxfId="7631"/>
    <tableColumn id="8777" xr3:uid="{AEE0D233-8009-4855-BAA6-05D87D5A7AD9}" name="Column8743" dataDxfId="7630"/>
    <tableColumn id="8778" xr3:uid="{DA95F87C-3759-490E-952C-EB18061B7114}" name="Column8744" dataDxfId="7629"/>
    <tableColumn id="8779" xr3:uid="{040B45B5-A825-46EE-BD2D-5BA59A896C85}" name="Column8745" dataDxfId="7628"/>
    <tableColumn id="8780" xr3:uid="{DC1BA843-F94F-4472-BC00-9D6072AEDC24}" name="Column8746" dataDxfId="7627"/>
    <tableColumn id="8781" xr3:uid="{E5BD2B31-A6C7-47A5-83B8-1B99EBC9A225}" name="Column8747" dataDxfId="7626"/>
    <tableColumn id="8782" xr3:uid="{23C1C0B6-5DAD-43B0-94EA-C71459B6AEDE}" name="Column8748" dataDxfId="7625"/>
    <tableColumn id="8783" xr3:uid="{C233E3A3-0110-48BF-8540-089F449F4726}" name="Column8749" dataDxfId="7624"/>
    <tableColumn id="8784" xr3:uid="{F91DB2E3-32C4-4779-AFDF-A4E5FD52FEF5}" name="Column8750" dataDxfId="7623"/>
    <tableColumn id="8785" xr3:uid="{3FB17987-8E1A-40AC-BC3A-789DE6FF16CA}" name="Column8751" dataDxfId="7622"/>
    <tableColumn id="8786" xr3:uid="{CEBB418D-3181-4C57-94F9-C1E1B6CEBB7D}" name="Column8752" dataDxfId="7621"/>
    <tableColumn id="8787" xr3:uid="{9695C84F-C6F6-434C-BA4B-547B08E86F7E}" name="Column8753" dataDxfId="7620"/>
    <tableColumn id="8788" xr3:uid="{AB40D665-E904-4FCE-BAFD-D6EA9F033835}" name="Column8754" dataDxfId="7619"/>
    <tableColumn id="8789" xr3:uid="{0A07CF9D-E788-4C1A-A7E9-5881274AB276}" name="Column8755" dataDxfId="7618"/>
    <tableColumn id="8790" xr3:uid="{DEA041FD-C908-401B-84A3-857296A065B4}" name="Column8756" dataDxfId="7617"/>
    <tableColumn id="8791" xr3:uid="{286C5190-3FC9-4639-9D1E-879A5B2770A2}" name="Column8757" dataDxfId="7616"/>
    <tableColumn id="8792" xr3:uid="{688DF9A0-43C5-4F3B-B671-611C16246D43}" name="Column8758" dataDxfId="7615"/>
    <tableColumn id="8793" xr3:uid="{943A9112-75B0-4E9C-B7AB-96C50312446E}" name="Column8759" dataDxfId="7614"/>
    <tableColumn id="8794" xr3:uid="{44087DEE-E068-41B3-8E6C-545015913A27}" name="Column8760" dataDxfId="7613"/>
    <tableColumn id="8795" xr3:uid="{46D7C3D7-E1A3-4D7D-91C2-481223D50A50}" name="Column8761" dataDxfId="7612"/>
    <tableColumn id="8796" xr3:uid="{2AEDE58A-90C3-4F7D-9043-F5956F7111BA}" name="Column8762" dataDxfId="7611"/>
    <tableColumn id="8797" xr3:uid="{EA9F79DB-4123-48B1-8D86-8C2DEB154A25}" name="Column8763" dataDxfId="7610"/>
    <tableColumn id="8798" xr3:uid="{31E43A5B-3963-475A-B586-F38088C41B74}" name="Column8764" dataDxfId="7609"/>
    <tableColumn id="8799" xr3:uid="{80294031-247E-4210-9469-70DEFEF1F1F8}" name="Column8765" dataDxfId="7608"/>
    <tableColumn id="8800" xr3:uid="{53893FCA-3D98-4102-BC42-1A40E037FF6C}" name="Column8766" dataDxfId="7607"/>
    <tableColumn id="8801" xr3:uid="{4F29246D-C122-4CAA-83D6-A6FA1CA51BCC}" name="Column8767" dataDxfId="7606"/>
    <tableColumn id="8802" xr3:uid="{7C6A59E3-E5D3-4B24-9B48-A7C8687F8CDA}" name="Column8768" dataDxfId="7605"/>
    <tableColumn id="8803" xr3:uid="{9D5CB481-6E2E-45F5-915C-6FA88BC59770}" name="Column8769" dataDxfId="7604"/>
    <tableColumn id="8804" xr3:uid="{D2491FCA-E94A-435E-895A-8084E11A8C65}" name="Column8770" dataDxfId="7603"/>
    <tableColumn id="8805" xr3:uid="{65E135F0-6900-4A4C-B918-BF68A01DF8AE}" name="Column8771" dataDxfId="7602"/>
    <tableColumn id="8806" xr3:uid="{086B7112-2CBA-4236-A32A-77C546AAAF45}" name="Column8772" dataDxfId="7601"/>
    <tableColumn id="8807" xr3:uid="{70B0A237-2CCF-4F46-93EA-96A82C4AC846}" name="Column8773" dataDxfId="7600"/>
    <tableColumn id="8808" xr3:uid="{039BC666-F060-4D26-A1B9-A2403F039059}" name="Column8774" dataDxfId="7599"/>
    <tableColumn id="8809" xr3:uid="{87D6EF4D-2ABC-413E-8F36-758DE4BDF2CE}" name="Column8775" dataDxfId="7598"/>
    <tableColumn id="8810" xr3:uid="{D8B674F2-81E0-4A8A-AE0C-E622CC390941}" name="Column8776" dataDxfId="7597"/>
    <tableColumn id="8811" xr3:uid="{916090C9-DD54-42C8-AB1C-62E4AC89256D}" name="Column8777" dataDxfId="7596"/>
    <tableColumn id="8812" xr3:uid="{33183209-F89A-40E4-82A9-C22958BF148C}" name="Column8778" dataDxfId="7595"/>
    <tableColumn id="8813" xr3:uid="{D40A0B61-6764-486F-A137-B5C02B71398C}" name="Column8779" dataDxfId="7594"/>
    <tableColumn id="8814" xr3:uid="{C367D66A-4AF2-44F0-A716-149D03453065}" name="Column8780" dataDxfId="7593"/>
    <tableColumn id="8815" xr3:uid="{0540EC52-3A17-4A00-902A-E7B8D39EF57E}" name="Column8781" dataDxfId="7592"/>
    <tableColumn id="8816" xr3:uid="{D6315CE2-ED9F-4D98-97AD-87BA2EF34B58}" name="Column8782" dataDxfId="7591"/>
    <tableColumn id="8817" xr3:uid="{614CA958-EDD7-4168-848D-8B63A43BFB2C}" name="Column8783" dataDxfId="7590"/>
    <tableColumn id="8818" xr3:uid="{DBC9F878-A66A-43DF-A521-5A1F98F321D7}" name="Column8784" dataDxfId="7589"/>
    <tableColumn id="8819" xr3:uid="{F856FBCD-B863-4871-8DA3-3EBCDCD6E598}" name="Column8785" dataDxfId="7588"/>
    <tableColumn id="8820" xr3:uid="{DEBE2C35-B8F3-494F-880E-62A3E33B4F5C}" name="Column8786" dataDxfId="7587"/>
    <tableColumn id="8821" xr3:uid="{1FB9105D-9DFA-402D-BB64-F08CD1F13953}" name="Column8787" dataDxfId="7586"/>
    <tableColumn id="8822" xr3:uid="{CB22A8C7-193D-468E-B5D1-D56E1C77B9D4}" name="Column8788" dataDxfId="7585"/>
    <tableColumn id="8823" xr3:uid="{410767C7-CAB2-4D37-A87A-A3132F681E09}" name="Column8789" dataDxfId="7584"/>
    <tableColumn id="8824" xr3:uid="{E1C06B3A-C51A-4AAD-B8C0-9E9016C8A9E1}" name="Column8790" dataDxfId="7583"/>
    <tableColumn id="8825" xr3:uid="{F395CD91-4DF4-465C-A492-9C26389F042A}" name="Column8791" dataDxfId="7582"/>
    <tableColumn id="8826" xr3:uid="{0867F340-9F6B-4A56-BE0F-214CF0C67775}" name="Column8792" dataDxfId="7581"/>
    <tableColumn id="8827" xr3:uid="{1C4363C2-89F7-4161-8CEE-264FB6D9B48E}" name="Column8793" dataDxfId="7580"/>
    <tableColumn id="8828" xr3:uid="{2EF218C4-8B57-4972-ABEA-C8C9E8E555C0}" name="Column8794" dataDxfId="7579"/>
    <tableColumn id="8829" xr3:uid="{528281D4-4743-4BBD-A937-F044C419ECC4}" name="Column8795" dataDxfId="7578"/>
    <tableColumn id="8830" xr3:uid="{2C48CDEA-439C-49C6-B496-1141A520F438}" name="Column8796" dataDxfId="7577"/>
    <tableColumn id="8831" xr3:uid="{067084D4-C307-480C-90B1-593478131477}" name="Column8797" dataDxfId="7576"/>
    <tableColumn id="8832" xr3:uid="{02BC5D26-6094-4B38-942E-FC5B952BAB44}" name="Column8798" dataDxfId="7575"/>
    <tableColumn id="8833" xr3:uid="{90DC61A9-40E4-4CC0-8208-7F2999E9DF15}" name="Column8799" dataDxfId="7574"/>
    <tableColumn id="8834" xr3:uid="{0DA2976C-2AD2-4D45-A4AC-B9FC1B37BB85}" name="Column8800" dataDxfId="7573"/>
    <tableColumn id="8835" xr3:uid="{FF19BF6A-5B37-4E55-A2BA-1EA53FA7ED4D}" name="Column8801" dataDxfId="7572"/>
    <tableColumn id="8836" xr3:uid="{9D4077CA-4FDA-45D5-8170-FDA6CF73AA3D}" name="Column8802" dataDxfId="7571"/>
    <tableColumn id="8837" xr3:uid="{945D2DFD-A49F-4410-B122-E26433EF399C}" name="Column8803" dataDxfId="7570"/>
    <tableColumn id="8838" xr3:uid="{7DAB8FB5-A6A9-4B68-9665-D02E640AF394}" name="Column8804" dataDxfId="7569"/>
    <tableColumn id="8839" xr3:uid="{8C05C9CC-A1EA-4AD7-A70A-9EA8A18F8B1E}" name="Column8805" dataDxfId="7568"/>
    <tableColumn id="8840" xr3:uid="{808FFBF0-D34E-49AA-80EA-BE92BCC237EC}" name="Column8806" dataDxfId="7567"/>
    <tableColumn id="8841" xr3:uid="{02E97714-F5D1-4AE3-AB4C-5210CC7A7EE1}" name="Column8807" dataDxfId="7566"/>
    <tableColumn id="8842" xr3:uid="{6C19985A-EFFB-459E-B05F-46D608114536}" name="Column8808" dataDxfId="7565"/>
    <tableColumn id="8843" xr3:uid="{BCFB1540-2ECE-4114-A657-ACD8E7A0F176}" name="Column8809" dataDxfId="7564"/>
    <tableColumn id="8844" xr3:uid="{FAC57A8F-1BEA-4BED-9E40-5CD969DBB7B1}" name="Column8810" dataDxfId="7563"/>
    <tableColumn id="8845" xr3:uid="{07179619-7006-4E95-874E-2D65E617D0EA}" name="Column8811" dataDxfId="7562"/>
    <tableColumn id="8846" xr3:uid="{CEEFEDFC-D686-43E1-A33A-5DCC4E394E19}" name="Column8812" dataDxfId="7561"/>
    <tableColumn id="8847" xr3:uid="{0497D734-DD97-4D2B-88BE-D1EFEC0B782D}" name="Column8813" dataDxfId="7560"/>
    <tableColumn id="8848" xr3:uid="{B613CD39-1611-4FDD-9BF1-35B038ACB32A}" name="Column8814" dataDxfId="7559"/>
    <tableColumn id="8849" xr3:uid="{2C2E47AE-E8E8-4F27-8B56-B52D83D0CF00}" name="Column8815" dataDxfId="7558"/>
    <tableColumn id="8850" xr3:uid="{4EC8546E-A69A-4995-9E48-347AB7A171B0}" name="Column8816" dataDxfId="7557"/>
    <tableColumn id="8851" xr3:uid="{01284D9B-76E9-432F-97F9-6FC479C3EE80}" name="Column8817" dataDxfId="7556"/>
    <tableColumn id="8852" xr3:uid="{730B41ED-1113-41E6-A70E-F08219BCEBAB}" name="Column8818" dataDxfId="7555"/>
    <tableColumn id="8853" xr3:uid="{072FB2EA-8FED-4AE7-8155-E9BC33760BC9}" name="Column8819" dataDxfId="7554"/>
    <tableColumn id="8854" xr3:uid="{12D4C20C-3F5D-4C04-B8BC-D73016122216}" name="Column8820" dataDxfId="7553"/>
    <tableColumn id="8855" xr3:uid="{A52E7E92-82C7-455B-B3B7-04543B3BFF97}" name="Column8821" dataDxfId="7552"/>
    <tableColumn id="8856" xr3:uid="{ABA66EC4-ADE0-49AA-B929-6B3393EB92AB}" name="Column8822" dataDxfId="7551"/>
    <tableColumn id="8857" xr3:uid="{2526CF4D-A590-4047-8D29-20A5CE18ADA6}" name="Column8823" dataDxfId="7550"/>
    <tableColumn id="8858" xr3:uid="{58881AC4-0247-47E6-8A47-A398C14108C8}" name="Column8824" dataDxfId="7549"/>
    <tableColumn id="8859" xr3:uid="{719CD32E-F728-4439-BA2D-829CD8AAA048}" name="Column8825" dataDxfId="7548"/>
    <tableColumn id="8860" xr3:uid="{390A5FA1-9044-4470-B4F3-ADF01343D453}" name="Column8826" dataDxfId="7547"/>
    <tableColumn id="8861" xr3:uid="{7FD22BF2-3DB9-4E0E-9B7F-FFA26371F1E4}" name="Column8827" dataDxfId="7546"/>
    <tableColumn id="8862" xr3:uid="{CC03E3CB-716E-4FCB-B8EF-90D6AD7DCA23}" name="Column8828" dataDxfId="7545"/>
    <tableColumn id="8863" xr3:uid="{727F638E-8753-4E56-B981-4C89B2ED8AB9}" name="Column8829" dataDxfId="7544"/>
    <tableColumn id="8864" xr3:uid="{CDF61270-F0B4-4D35-BEAB-DCF20E2C4269}" name="Column8830" dataDxfId="7543"/>
    <tableColumn id="8865" xr3:uid="{E7684BE7-6ACF-476D-802D-B52C91FA1DBE}" name="Column8831" dataDxfId="7542"/>
    <tableColumn id="8866" xr3:uid="{992ABBC8-A0C6-4026-922A-94986FCB8244}" name="Column8832" dataDxfId="7541"/>
    <tableColumn id="8867" xr3:uid="{6E5B2570-9FA2-49E3-9F91-B61F20FB9244}" name="Column8833" dataDxfId="7540"/>
    <tableColumn id="8868" xr3:uid="{3FB2C8FD-BFFC-4219-B662-27242BF9C03D}" name="Column8834" dataDxfId="7539"/>
    <tableColumn id="8869" xr3:uid="{3AFF771D-5F06-4551-81B2-6A1BE3F71633}" name="Column8835" dataDxfId="7538"/>
    <tableColumn id="8870" xr3:uid="{283F8AB2-EF51-4B8D-83DE-80CD6A4B6A68}" name="Column8836" dataDxfId="7537"/>
    <tableColumn id="8871" xr3:uid="{78F6C515-AE52-4974-9F82-27D71449D134}" name="Column8837" dataDxfId="7536"/>
    <tableColumn id="8872" xr3:uid="{B7DF01CB-8F03-416C-A63F-4C8C9E325AAA}" name="Column8838" dataDxfId="7535"/>
    <tableColumn id="8873" xr3:uid="{ED061570-85EE-4221-ABC3-7DC573481E2C}" name="Column8839" dataDxfId="7534"/>
    <tableColumn id="8874" xr3:uid="{32B9389A-ECE8-4FC3-ABCE-B3049C566A24}" name="Column8840" dataDxfId="7533"/>
    <tableColumn id="8875" xr3:uid="{F1BC9813-5580-44E2-B54C-4F730781EAE4}" name="Column8841" dataDxfId="7532"/>
    <tableColumn id="8876" xr3:uid="{0DA35433-255C-4F08-93F2-75448621B29A}" name="Column8842" dataDxfId="7531"/>
    <tableColumn id="8877" xr3:uid="{18E84DB9-9B7F-44D1-9FD8-1D35E40805CD}" name="Column8843" dataDxfId="7530"/>
    <tableColumn id="8878" xr3:uid="{2D5C5FA4-9D8D-47AD-AC45-8B866678069A}" name="Column8844" dataDxfId="7529"/>
    <tableColumn id="8879" xr3:uid="{44F1F91F-022C-4827-BF81-256760EEC6ED}" name="Column8845" dataDxfId="7528"/>
    <tableColumn id="8880" xr3:uid="{F3A15BA1-8ABD-4E9C-B499-A680AF2C9A66}" name="Column8846" dataDxfId="7527"/>
    <tableColumn id="8881" xr3:uid="{CEAA9348-0C58-4D6E-959F-14F8C02D1BAD}" name="Column8847" dataDxfId="7526"/>
    <tableColumn id="8882" xr3:uid="{32FC8BB2-F5BD-4F3F-8019-19C7FA958488}" name="Column8848" dataDxfId="7525"/>
    <tableColumn id="8883" xr3:uid="{D76C1BC3-0EDC-4F83-AA51-28760740FD1E}" name="Column8849" dataDxfId="7524"/>
    <tableColumn id="8884" xr3:uid="{5E3F0994-53AE-4ADD-8F64-04BA0AD7B513}" name="Column8850" dataDxfId="7523"/>
    <tableColumn id="8885" xr3:uid="{73C316C8-51F9-4766-89D0-D284B9E2A02B}" name="Column8851" dataDxfId="7522"/>
    <tableColumn id="8886" xr3:uid="{AE0ADFB9-BE1E-4C18-8C7E-AE5665B82C92}" name="Column8852" dataDxfId="7521"/>
    <tableColumn id="8887" xr3:uid="{E48DCDE2-3533-49A3-B675-FDC2EEB8BBE4}" name="Column8853" dataDxfId="7520"/>
    <tableColumn id="8888" xr3:uid="{3C66BB8E-7D1F-4D84-A186-516592703F76}" name="Column8854" dataDxfId="7519"/>
    <tableColumn id="8889" xr3:uid="{73ACCFAC-FB03-4AF2-93A3-2CB4C7E081B6}" name="Column8855" dataDxfId="7518"/>
    <tableColumn id="8890" xr3:uid="{F148E2BA-D977-4345-88AF-F3921D7CB80C}" name="Column8856" dataDxfId="7517"/>
    <tableColumn id="8891" xr3:uid="{C46A43AB-05B1-494E-AFFC-4A51B80D4544}" name="Column8857" dataDxfId="7516"/>
    <tableColumn id="8892" xr3:uid="{E684DCE9-27BA-4DD3-9010-7B008FAF7A86}" name="Column8858" dataDxfId="7515"/>
    <tableColumn id="8893" xr3:uid="{4389AD24-1B82-4898-AAE3-71B2FAE79970}" name="Column8859" dataDxfId="7514"/>
    <tableColumn id="8894" xr3:uid="{1B55D9E8-A647-4BEB-ADFA-E54CDC20FECD}" name="Column8860" dataDxfId="7513"/>
    <tableColumn id="8895" xr3:uid="{96634586-9358-414A-B0C2-9AA73FB625D4}" name="Column8861" dataDxfId="7512"/>
    <tableColumn id="8896" xr3:uid="{684F6961-78E9-44A8-85F8-23621E3439F3}" name="Column8862" dataDxfId="7511"/>
    <tableColumn id="8897" xr3:uid="{F5B80B1F-F3DC-4E34-BCF3-13BD463CDD23}" name="Column8863" dataDxfId="7510"/>
    <tableColumn id="8898" xr3:uid="{BD16C829-AF5D-4A6B-82AF-031FF0418F4A}" name="Column8864" dataDxfId="7509"/>
    <tableColumn id="8899" xr3:uid="{0FC6647F-8240-478E-9FEA-87C5C94715CC}" name="Column8865" dataDxfId="7508"/>
    <tableColumn id="8900" xr3:uid="{BAC1E8CB-0825-4100-B389-78757853B982}" name="Column8866" dataDxfId="7507"/>
    <tableColumn id="8901" xr3:uid="{D4D67DCB-7262-4B83-9B65-D7F7DEEA8D8A}" name="Column8867" dataDxfId="7506"/>
    <tableColumn id="8902" xr3:uid="{84F3CF89-0AFE-45F3-B657-42EDB2B50378}" name="Column8868" dataDxfId="7505"/>
    <tableColumn id="8903" xr3:uid="{BE835072-BC99-47BA-BFD9-DD697CB175C3}" name="Column8869" dataDxfId="7504"/>
    <tableColumn id="8904" xr3:uid="{A05DFC3C-F36F-4FD9-B7BC-137B2D6840D0}" name="Column8870" dataDxfId="7503"/>
    <tableColumn id="8905" xr3:uid="{AAEA99EE-115D-4657-A5F0-566A0C555B86}" name="Column8871" dataDxfId="7502"/>
    <tableColumn id="8906" xr3:uid="{332C89A4-97D2-4A69-A3DF-EAD5E08BCCAA}" name="Column8872" dataDxfId="7501"/>
    <tableColumn id="8907" xr3:uid="{E228B346-F783-4485-A733-B9E80C49F818}" name="Column8873" dataDxfId="7500"/>
    <tableColumn id="8908" xr3:uid="{CDCE9346-6403-41C3-A74C-4720CE18B489}" name="Column8874" dataDxfId="7499"/>
    <tableColumn id="8909" xr3:uid="{FB5FBF20-7DF7-472B-AEAD-A995E5D3CA18}" name="Column8875" dataDxfId="7498"/>
    <tableColumn id="8910" xr3:uid="{2FEFBDD2-D314-42B9-BCB6-C24795C65EF0}" name="Column8876" dataDxfId="7497"/>
    <tableColumn id="8911" xr3:uid="{1FDF4D1A-3126-463B-9DC8-69C1E25BE8C3}" name="Column8877" dataDxfId="7496"/>
    <tableColumn id="8912" xr3:uid="{CA573FE3-97AC-4C2A-8B22-8155D0C70D42}" name="Column8878" dataDxfId="7495"/>
    <tableColumn id="8913" xr3:uid="{21DA383A-6B55-4454-87FC-BA799ACC0D40}" name="Column8879" dataDxfId="7494"/>
    <tableColumn id="8914" xr3:uid="{5E767CA0-A3FE-4344-8CCE-FCAC9703E75E}" name="Column8880" dataDxfId="7493"/>
    <tableColumn id="8915" xr3:uid="{7E673C1F-2BD9-46A9-BC7B-D1C0D5A1493F}" name="Column8881" dataDxfId="7492"/>
    <tableColumn id="8916" xr3:uid="{B499C301-5FCC-44A7-96A3-22B737A55744}" name="Column8882" dataDxfId="7491"/>
    <tableColumn id="8917" xr3:uid="{A5F37E2F-2085-45ED-95CE-B954324006D3}" name="Column8883" dataDxfId="7490"/>
    <tableColumn id="8918" xr3:uid="{CFB0B0F6-1FA7-4E59-9C6C-545948748BC4}" name="Column8884" dataDxfId="7489"/>
    <tableColumn id="8919" xr3:uid="{61DF81AE-C8B9-4B54-AAE7-D6571622F63C}" name="Column8885" dataDxfId="7488"/>
    <tableColumn id="8920" xr3:uid="{E1395793-46E1-4BC9-A1BF-CC9F66E7DCDE}" name="Column8886" dataDxfId="7487"/>
    <tableColumn id="8921" xr3:uid="{0C520FC3-2125-499B-8D72-4A261C71D297}" name="Column8887" dataDxfId="7486"/>
    <tableColumn id="8922" xr3:uid="{7C704C8A-76DE-471C-86E7-FD4B1A9C1EAB}" name="Column8888" dataDxfId="7485"/>
    <tableColumn id="8923" xr3:uid="{D781856F-1641-4824-92CF-36A6583563F5}" name="Column8889" dataDxfId="7484"/>
    <tableColumn id="8924" xr3:uid="{C95B5B99-2C36-4B2A-8CF4-515022217677}" name="Column8890" dataDxfId="7483"/>
    <tableColumn id="8925" xr3:uid="{6AB5DDB7-8AEF-4CB9-AA78-76C937AAAB0D}" name="Column8891" dataDxfId="7482"/>
    <tableColumn id="8926" xr3:uid="{5C3D2C8F-511B-43AB-9469-F323D5A11012}" name="Column8892" dataDxfId="7481"/>
    <tableColumn id="8927" xr3:uid="{7FF9AEAE-C027-4DE7-80F9-E25CF302FFFC}" name="Column8893" dataDxfId="7480"/>
    <tableColumn id="8928" xr3:uid="{42D4F441-0DB2-4B6A-801F-3E3E4E94CC3B}" name="Column8894" dataDxfId="7479"/>
    <tableColumn id="8929" xr3:uid="{41362E1C-9BED-4090-9EF5-B9C4615C36FA}" name="Column8895" dataDxfId="7478"/>
    <tableColumn id="8930" xr3:uid="{DB16734A-34B9-48FB-BC5F-7ABEA88CE2EE}" name="Column8896" dataDxfId="7477"/>
    <tableColumn id="8931" xr3:uid="{947CAD79-18D6-4249-AE67-D60E48C2A7DE}" name="Column8897" dataDxfId="7476"/>
    <tableColumn id="8932" xr3:uid="{A9DD6D48-C747-45BA-8B5D-0684882EED3F}" name="Column8898" dataDxfId="7475"/>
    <tableColumn id="8933" xr3:uid="{DC608D80-3D3D-4752-BFE6-3F295F8DA64B}" name="Column8899" dataDxfId="7474"/>
    <tableColumn id="8934" xr3:uid="{116E6113-CDE4-414D-9B08-49F9A66BF076}" name="Column8900" dataDxfId="7473"/>
    <tableColumn id="8935" xr3:uid="{8BB37FB8-F6F2-4D0B-BF70-3267179C70B0}" name="Column8901" dataDxfId="7472"/>
    <tableColumn id="8936" xr3:uid="{9E5B5531-8505-4F2F-BE65-C9F1805D1EDA}" name="Column8902" dataDxfId="7471"/>
    <tableColumn id="8937" xr3:uid="{8AB5C51B-740A-48BA-84E4-DE4B822EB816}" name="Column8903" dataDxfId="7470"/>
    <tableColumn id="8938" xr3:uid="{45ACD135-0E55-4486-B83E-18F34C7656C0}" name="Column8904" dataDxfId="7469"/>
    <tableColumn id="8939" xr3:uid="{88E7EA19-5C28-4488-A786-488438D22437}" name="Column8905" dataDxfId="7468"/>
    <tableColumn id="8940" xr3:uid="{39900AB3-F162-416A-AB0D-9AB23BDFB31D}" name="Column8906" dataDxfId="7467"/>
    <tableColumn id="8941" xr3:uid="{44C89B06-78C7-4972-A7B9-6AB896A44215}" name="Column8907" dataDxfId="7466"/>
    <tableColumn id="8942" xr3:uid="{9AE74E36-BC81-4731-896E-1A18A4294BE9}" name="Column8908" dataDxfId="7465"/>
    <tableColumn id="8943" xr3:uid="{4FB2AF03-2746-4963-850A-87DEF4242386}" name="Column8909" dataDxfId="7464"/>
    <tableColumn id="8944" xr3:uid="{0A71DFF2-BB42-43AA-AEFD-76B8DC461488}" name="Column8910" dataDxfId="7463"/>
    <tableColumn id="8945" xr3:uid="{943AEAA4-C489-4A2A-B170-0AF8741778D2}" name="Column8911" dataDxfId="7462"/>
    <tableColumn id="8946" xr3:uid="{B93BE6F3-F101-458D-9464-90044A18D3A8}" name="Column8912" dataDxfId="7461"/>
    <tableColumn id="8947" xr3:uid="{84E89C21-F093-4EA7-B0CC-C3DD325BE059}" name="Column8913" dataDxfId="7460"/>
    <tableColumn id="8948" xr3:uid="{D6EA854A-8933-4295-B825-1F8CD452D2EF}" name="Column8914" dataDxfId="7459"/>
    <tableColumn id="8949" xr3:uid="{137C2F7C-FAB7-4BF8-8E8C-54AE82C4CFDF}" name="Column8915" dataDxfId="7458"/>
    <tableColumn id="8950" xr3:uid="{DCE6FAC1-35E5-41B4-BA76-7DAEBBE9E43F}" name="Column8916" dataDxfId="7457"/>
    <tableColumn id="8951" xr3:uid="{12DE9EC7-69F9-44CE-ABED-F40DD3E93AB8}" name="Column8917" dataDxfId="7456"/>
    <tableColumn id="8952" xr3:uid="{01182591-2DD8-4C65-9CB0-77E3DCE0F61E}" name="Column8918" dataDxfId="7455"/>
    <tableColumn id="8953" xr3:uid="{2FE8A7BA-4FCD-498A-BC62-D4BF0FBF8303}" name="Column8919" dataDxfId="7454"/>
    <tableColumn id="8954" xr3:uid="{6AE22B9D-5B9B-485A-A798-0608734FFAE9}" name="Column8920" dataDxfId="7453"/>
    <tableColumn id="8955" xr3:uid="{FDF05BCC-AF62-406A-9CF0-AFD1E1B0AD55}" name="Column8921" dataDxfId="7452"/>
    <tableColumn id="8956" xr3:uid="{E16C86E6-68B1-4A3F-A10E-8107F433C4AA}" name="Column8922" dataDxfId="7451"/>
    <tableColumn id="8957" xr3:uid="{B08314A1-DA09-4F2C-B316-B24C30A154F2}" name="Column8923" dataDxfId="7450"/>
    <tableColumn id="8958" xr3:uid="{9BD2C6DE-BCFE-4703-835C-4EB68116DF2B}" name="Column8924" dataDxfId="7449"/>
    <tableColumn id="8959" xr3:uid="{9A7FEA90-CA8C-4C4A-A22F-7A690EB8BFD1}" name="Column8925" dataDxfId="7448"/>
    <tableColumn id="8960" xr3:uid="{72B67D66-7195-4219-BE06-0B5B7EDB2402}" name="Column8926" dataDxfId="7447"/>
    <tableColumn id="8961" xr3:uid="{847B6E17-A7AE-4F49-AE45-59664E29A974}" name="Column8927" dataDxfId="7446"/>
    <tableColumn id="8962" xr3:uid="{04A511AC-78D9-4941-AEFB-3EE9BB3C16E4}" name="Column8928" dataDxfId="7445"/>
    <tableColumn id="8963" xr3:uid="{4FC9E472-929E-4057-8F72-2E2EB5D00629}" name="Column8929" dataDxfId="7444"/>
    <tableColumn id="8964" xr3:uid="{3AF30666-A6C7-4B71-8C65-644193901A8D}" name="Column8930" dataDxfId="7443"/>
    <tableColumn id="8965" xr3:uid="{6B7DCE6D-1004-443E-A1F9-62CE041E6810}" name="Column8931" dataDxfId="7442"/>
    <tableColumn id="8966" xr3:uid="{86BD1B79-B92D-4339-85B3-B082F6B71A18}" name="Column8932" dataDxfId="7441"/>
    <tableColumn id="8967" xr3:uid="{CEB88CB7-8F2B-4C6E-A6AB-2A662F72A43B}" name="Column8933" dataDxfId="7440"/>
    <tableColumn id="8968" xr3:uid="{75A1747F-5BD5-4C0D-A738-B6B2AEC6093B}" name="Column8934" dataDxfId="7439"/>
    <tableColumn id="8969" xr3:uid="{25D6B42D-B302-489E-9367-774C814F61DB}" name="Column8935" dataDxfId="7438"/>
    <tableColumn id="8970" xr3:uid="{FEACC82B-4180-47D0-9AC6-D9369711E0AC}" name="Column8936" dataDxfId="7437"/>
    <tableColumn id="8971" xr3:uid="{9375AD5C-7AAB-4835-A910-2DA2B2B32455}" name="Column8937" dataDxfId="7436"/>
    <tableColumn id="8972" xr3:uid="{09EA8F4B-5DAD-47E2-9BC8-05545701767D}" name="Column8938" dataDxfId="7435"/>
    <tableColumn id="8973" xr3:uid="{3BE0793E-0C35-4D34-91F8-F0969D4B425C}" name="Column8939" dataDxfId="7434"/>
    <tableColumn id="8974" xr3:uid="{1518E6E0-152A-41D9-9D49-6269F583C36B}" name="Column8940" dataDxfId="7433"/>
    <tableColumn id="8975" xr3:uid="{54A8E4BD-DA24-42D8-B9B6-2D69F8A006CB}" name="Column8941" dataDxfId="7432"/>
    <tableColumn id="8976" xr3:uid="{7493E78D-8588-444B-B91D-08348230E779}" name="Column8942" dataDxfId="7431"/>
    <tableColumn id="8977" xr3:uid="{BE0E56A1-45A6-4C64-8495-5076F1029C26}" name="Column8943" dataDxfId="7430"/>
    <tableColumn id="8978" xr3:uid="{48664BCE-0DE3-4700-8153-B9DD696B913F}" name="Column8944" dataDxfId="7429"/>
    <tableColumn id="8979" xr3:uid="{E43C2D0F-C841-4DEE-8AE9-8BC2B76CA404}" name="Column8945" dataDxfId="7428"/>
    <tableColumn id="8980" xr3:uid="{1B1330E3-1634-460E-B3B9-E68AC752DD1D}" name="Column8946" dataDxfId="7427"/>
    <tableColumn id="8981" xr3:uid="{E089E520-4284-4D6A-AEEF-21FAF8F40F0B}" name="Column8947" dataDxfId="7426"/>
    <tableColumn id="8982" xr3:uid="{00606098-FFF2-4254-A1DC-C256C2F71B8A}" name="Column8948" dataDxfId="7425"/>
    <tableColumn id="8983" xr3:uid="{C2E1A249-134F-4849-88E4-7150EA8111DB}" name="Column8949" dataDxfId="7424"/>
    <tableColumn id="8984" xr3:uid="{9693F95E-9A48-479D-ABD7-EB92486ECA70}" name="Column8950" dataDxfId="7423"/>
    <tableColumn id="8985" xr3:uid="{B7EA1B39-FA91-44AE-8354-80AC8D924DF8}" name="Column8951" dataDxfId="7422"/>
    <tableColumn id="8986" xr3:uid="{CE251871-4499-488E-AF32-7AACA1A7B25E}" name="Column8952" dataDxfId="7421"/>
    <tableColumn id="8987" xr3:uid="{EC0BC307-27C2-4B83-8CDD-4053367A04C7}" name="Column8953" dataDxfId="7420"/>
    <tableColumn id="8988" xr3:uid="{3DE2DE0A-62F3-4C2E-8069-BC441F1A29AC}" name="Column8954" dataDxfId="7419"/>
    <tableColumn id="8989" xr3:uid="{2AF7A2E9-A248-40CB-B4BD-E780C760FB2E}" name="Column8955" dataDxfId="7418"/>
    <tableColumn id="8990" xr3:uid="{52F717A6-FC87-43A6-9DC4-93A9751B44E6}" name="Column8956" dataDxfId="7417"/>
    <tableColumn id="8991" xr3:uid="{694E5615-7E0A-40CA-B75F-D87FB917E9B4}" name="Column8957" dataDxfId="7416"/>
    <tableColumn id="8992" xr3:uid="{2686565C-1135-4A4C-ADA2-68D426F05C77}" name="Column8958" dataDxfId="7415"/>
    <tableColumn id="8993" xr3:uid="{B962E895-8277-4D79-91D2-B1445BACB943}" name="Column8959" dataDxfId="7414"/>
    <tableColumn id="8994" xr3:uid="{A137AE70-8123-40E1-90DD-9616117628A8}" name="Column8960" dataDxfId="7413"/>
    <tableColumn id="8995" xr3:uid="{16412A09-6B41-4457-BCE6-63EA53B0B579}" name="Column8961" dataDxfId="7412"/>
    <tableColumn id="8996" xr3:uid="{AE439567-F6B3-406C-BB72-627E48355D2D}" name="Column8962" dataDxfId="7411"/>
    <tableColumn id="8997" xr3:uid="{774C4CE9-604A-4951-BEAC-FC5E5ECEFBDC}" name="Column8963" dataDxfId="7410"/>
    <tableColumn id="8998" xr3:uid="{9BFDCD2C-AD90-42D0-824D-073A10BF71A9}" name="Column8964" dataDxfId="7409"/>
    <tableColumn id="8999" xr3:uid="{B720BD1C-E6DF-41E3-9E3B-DFD429AEAF49}" name="Column8965" dataDxfId="7408"/>
    <tableColumn id="9000" xr3:uid="{6948689F-D800-4C37-A02B-226BF9072C4E}" name="Column8966" dataDxfId="7407"/>
    <tableColumn id="9001" xr3:uid="{7B7E5342-6908-4139-816C-754C5E7453D5}" name="Column8967" dataDxfId="7406"/>
    <tableColumn id="9002" xr3:uid="{7248CB3A-BC3D-4A6F-90F0-762A1763FE38}" name="Column8968" dataDxfId="7405"/>
    <tableColumn id="9003" xr3:uid="{B4BC6A1B-92ED-4D84-BD3A-E15A7954ADEE}" name="Column8969" dataDxfId="7404"/>
    <tableColumn id="9004" xr3:uid="{F90520DB-B460-4780-AC8D-A62F09DF4BCC}" name="Column8970" dataDxfId="7403"/>
    <tableColumn id="9005" xr3:uid="{B86CDF2F-411F-42EF-A970-8087FD9B6BF0}" name="Column8971" dataDxfId="7402"/>
    <tableColumn id="9006" xr3:uid="{5C813898-BBAC-4656-8FD6-1A267FB79019}" name="Column8972" dataDxfId="7401"/>
    <tableColumn id="9007" xr3:uid="{F2B9C3A5-C784-40FB-904B-BEEC8BADB95E}" name="Column8973" dataDxfId="7400"/>
    <tableColumn id="9008" xr3:uid="{0D8D76A2-B486-404D-A182-7DA1848D4AC7}" name="Column8974" dataDxfId="7399"/>
    <tableColumn id="9009" xr3:uid="{F055BD56-4CA4-40D5-B630-FFB82ABE713C}" name="Column8975" dataDxfId="7398"/>
    <tableColumn id="9010" xr3:uid="{AFAB0EA9-A613-4B5A-8F57-EA6EE02D4D06}" name="Column8976" dataDxfId="7397"/>
    <tableColumn id="9011" xr3:uid="{BC0135C8-1784-4453-99DF-C0C76C9B0E69}" name="Column8977" dataDxfId="7396"/>
    <tableColumn id="9012" xr3:uid="{EF81D69B-EADC-42FB-BE45-B2C634C5D408}" name="Column8978" dataDxfId="7395"/>
    <tableColumn id="9013" xr3:uid="{53EC0DEF-B5F6-433F-9EFF-AF977CD9695B}" name="Column8979" dataDxfId="7394"/>
    <tableColumn id="9014" xr3:uid="{11C98956-0A7E-4B84-AB0B-5CCE9353A382}" name="Column8980" dataDxfId="7393"/>
    <tableColumn id="9015" xr3:uid="{1A0A890D-E9F3-466B-A94A-975D7F0296D8}" name="Column8981" dataDxfId="7392"/>
    <tableColumn id="9016" xr3:uid="{FF63A3A0-73AF-4D26-BE51-DB5C11D8EE3A}" name="Column8982" dataDxfId="7391"/>
    <tableColumn id="9017" xr3:uid="{4E0D3371-4772-4C92-B053-DA7ED7CC2111}" name="Column8983" dataDxfId="7390"/>
    <tableColumn id="9018" xr3:uid="{18A1D4D4-60AE-4FEB-A304-58ACC1A14C19}" name="Column8984" dataDxfId="7389"/>
    <tableColumn id="9019" xr3:uid="{0B3B6B3E-95E2-4F96-84EB-DBADD1D5BC68}" name="Column8985" dataDxfId="7388"/>
    <tableColumn id="9020" xr3:uid="{B4A93008-A36E-4742-B9BB-2EAAF5F7A19C}" name="Column8986" dataDxfId="7387"/>
    <tableColumn id="9021" xr3:uid="{7428AC97-E274-4645-A192-6F65A64D532A}" name="Column8987" dataDxfId="7386"/>
    <tableColumn id="9022" xr3:uid="{9F0C64D2-E586-4FAA-BBD1-F29B0D8229F1}" name="Column8988" dataDxfId="7385"/>
    <tableColumn id="9023" xr3:uid="{8817179E-C50A-442F-8B10-A9D0AD36B15C}" name="Column8989" dataDxfId="7384"/>
    <tableColumn id="9024" xr3:uid="{F9D58D25-6197-4893-B5EF-F81C1DD440AA}" name="Column8990" dataDxfId="7383"/>
    <tableColumn id="9025" xr3:uid="{838F74BC-3935-4472-8507-DBD5CC7F752A}" name="Column8991" dataDxfId="7382"/>
    <tableColumn id="9026" xr3:uid="{D31E80B2-6A8F-437B-90DA-30744F9353A4}" name="Column8992" dataDxfId="7381"/>
    <tableColumn id="9027" xr3:uid="{D9960CDC-9C1E-461D-9F57-9A334ECAB0BF}" name="Column8993" dataDxfId="7380"/>
    <tableColumn id="9028" xr3:uid="{FB3FCD51-C2F0-4865-8819-5093256B063F}" name="Column8994" dataDxfId="7379"/>
    <tableColumn id="9029" xr3:uid="{6ADC12B9-977F-4C35-BC6D-A48BE0656CC0}" name="Column8995" dataDxfId="7378"/>
    <tableColumn id="9030" xr3:uid="{D5104867-E177-4DA2-8375-DE1245BBED0C}" name="Column8996" dataDxfId="7377"/>
    <tableColumn id="9031" xr3:uid="{CBB441D0-1AAE-4B9D-A247-26F57550BE07}" name="Column8997" dataDxfId="7376"/>
    <tableColumn id="9032" xr3:uid="{0E1500DB-88E4-44A4-89D8-26640A3FC3E0}" name="Column8998" dataDxfId="7375"/>
    <tableColumn id="9033" xr3:uid="{E2FA40B3-FEE2-4F86-9BE2-9CB371E5F811}" name="Column8999" dataDxfId="7374"/>
    <tableColumn id="9034" xr3:uid="{E0547102-15C6-4796-8802-E002349671C8}" name="Column9000" dataDxfId="7373"/>
    <tableColumn id="9035" xr3:uid="{322426BB-3D70-4376-9335-D4D0A464BDFA}" name="Column9001" dataDxfId="7372"/>
    <tableColumn id="9036" xr3:uid="{082B28F5-7D53-47D2-9F45-C9903994AD54}" name="Column9002" dataDxfId="7371"/>
    <tableColumn id="9037" xr3:uid="{182CE913-786F-42B7-96AE-60EA7F66EDC2}" name="Column9003" dataDxfId="7370"/>
    <tableColumn id="9038" xr3:uid="{3639B639-D48B-4F5A-B40B-4EACC49968A4}" name="Column9004" dataDxfId="7369"/>
    <tableColumn id="9039" xr3:uid="{475AE0BB-2BC2-40EA-AAE6-082AA96A2664}" name="Column9005" dataDxfId="7368"/>
    <tableColumn id="9040" xr3:uid="{9823CBA6-7B43-415F-AFF8-47C6AAC6EF56}" name="Column9006" dataDxfId="7367"/>
    <tableColumn id="9041" xr3:uid="{1F7607B5-FD5A-4C13-84CA-6319F28EDA38}" name="Column9007" dataDxfId="7366"/>
    <tableColumn id="9042" xr3:uid="{649E490F-C446-4277-8939-00115BB7238D}" name="Column9008" dataDxfId="7365"/>
    <tableColumn id="9043" xr3:uid="{AF1425E9-B203-4905-850F-E97F36E0D4A2}" name="Column9009" dataDxfId="7364"/>
    <tableColumn id="9044" xr3:uid="{99CF1758-58C9-461A-A0FC-2DC7CAB7D84A}" name="Column9010" dataDxfId="7363"/>
    <tableColumn id="9045" xr3:uid="{EA821008-27E6-48C5-AFC2-C6E709A2343C}" name="Column9011" dataDxfId="7362"/>
    <tableColumn id="9046" xr3:uid="{0AED0DC9-FEEB-421E-8EA6-525C1A549C2B}" name="Column9012" dataDxfId="7361"/>
    <tableColumn id="9047" xr3:uid="{24728618-C4AE-418E-8059-CB91A49ED61A}" name="Column9013" dataDxfId="7360"/>
    <tableColumn id="9048" xr3:uid="{A95CD9E4-194F-4212-BB4D-A41E17F8EF60}" name="Column9014" dataDxfId="7359"/>
    <tableColumn id="9049" xr3:uid="{144B1715-F767-41E5-8630-706C291E2B96}" name="Column9015" dataDxfId="7358"/>
    <tableColumn id="9050" xr3:uid="{6C05078B-AD42-4F3B-B32D-767ADBBB0165}" name="Column9016" dataDxfId="7357"/>
    <tableColumn id="9051" xr3:uid="{A37D026A-1770-4001-B046-927BA8C59364}" name="Column9017" dataDxfId="7356"/>
    <tableColumn id="9052" xr3:uid="{AB4C0BCF-60B9-4546-99B6-BDE98A03B9B2}" name="Column9018" dataDxfId="7355"/>
    <tableColumn id="9053" xr3:uid="{BC1B0D69-F22D-4A14-8889-341BCCAC15E9}" name="Column9019" dataDxfId="7354"/>
    <tableColumn id="9054" xr3:uid="{B7048918-47D8-487C-95C3-E33AE656A83C}" name="Column9020" dataDxfId="7353"/>
    <tableColumn id="9055" xr3:uid="{2CAC5781-ABF1-4CE1-96AC-C8C45447AD7D}" name="Column9021" dataDxfId="7352"/>
    <tableColumn id="9056" xr3:uid="{FAE85E1B-E237-4146-8B38-6F1D1338B40C}" name="Column9022" dataDxfId="7351"/>
    <tableColumn id="9057" xr3:uid="{98B5C0DD-BB06-45EB-81BF-4C837BCE8694}" name="Column9023" dataDxfId="7350"/>
    <tableColumn id="9058" xr3:uid="{F6FAB8AD-6082-4433-8082-30C5E3ABC592}" name="Column9024" dataDxfId="7349"/>
    <tableColumn id="9059" xr3:uid="{187FF9FF-9DDA-4A42-8B06-70E6CD222B95}" name="Column9025" dataDxfId="7348"/>
    <tableColumn id="9060" xr3:uid="{05153B5E-B202-43F7-8710-D6FA3B45E04F}" name="Column9026" dataDxfId="7347"/>
    <tableColumn id="9061" xr3:uid="{D14CECD2-8250-4D82-8979-D55ED1C06524}" name="Column9027" dataDxfId="7346"/>
    <tableColumn id="9062" xr3:uid="{083D172F-2014-4F8B-8C7B-3355595E7A9A}" name="Column9028" dataDxfId="7345"/>
    <tableColumn id="9063" xr3:uid="{63DDEC55-ADE0-41AB-8BFB-18274CB13385}" name="Column9029" dataDxfId="7344"/>
    <tableColumn id="9064" xr3:uid="{7A9E8E22-D119-4E40-BA9A-7776C1966889}" name="Column9030" dataDxfId="7343"/>
    <tableColumn id="9065" xr3:uid="{F5CFD756-CA78-412F-8997-03F62AAB4421}" name="Column9031" dataDxfId="7342"/>
    <tableColumn id="9066" xr3:uid="{6287F5F2-9DC7-4A21-9699-1D1E842EE132}" name="Column9032" dataDxfId="7341"/>
    <tableColumn id="9067" xr3:uid="{A4B74669-6D32-4D09-A489-3659682CE857}" name="Column9033" dataDxfId="7340"/>
    <tableColumn id="9068" xr3:uid="{B4061DBD-7FEB-4DF0-8A8A-2D34CE7281FF}" name="Column9034" dataDxfId="7339"/>
    <tableColumn id="9069" xr3:uid="{CF7408CC-B66B-498D-BB89-772807AA7658}" name="Column9035" dataDxfId="7338"/>
    <tableColumn id="9070" xr3:uid="{DD7CFDE3-28F0-447D-B248-F243751A3C85}" name="Column9036" dataDxfId="7337"/>
    <tableColumn id="9071" xr3:uid="{65D41235-4FCD-4924-B534-5505FFAB31B6}" name="Column9037" dataDxfId="7336"/>
    <tableColumn id="9072" xr3:uid="{D99BD080-60FF-449E-BC56-7F23C80B4C4C}" name="Column9038" dataDxfId="7335"/>
    <tableColumn id="9073" xr3:uid="{5E5E95AA-1937-4CAC-97D3-6E4DDBB6E6D7}" name="Column9039" dataDxfId="7334"/>
    <tableColumn id="9074" xr3:uid="{2CAE9321-EA99-4A35-819D-BEFFF54C4F27}" name="Column9040" dataDxfId="7333"/>
    <tableColumn id="9075" xr3:uid="{456227F3-6776-4D55-BE1B-6D9D29812667}" name="Column9041" dataDxfId="7332"/>
    <tableColumn id="9076" xr3:uid="{91D70DE9-BD6B-4F8A-B31C-E2812D738568}" name="Column9042" dataDxfId="7331"/>
    <tableColumn id="9077" xr3:uid="{8696377D-2C9F-4909-A1B9-AB94B65EA2AB}" name="Column9043" dataDxfId="7330"/>
    <tableColumn id="9078" xr3:uid="{A20B9D70-2F57-4780-8E9D-0192CD74BB40}" name="Column9044" dataDxfId="7329"/>
    <tableColumn id="9079" xr3:uid="{1BAE99D0-12E2-460D-BFA9-4A6D15405794}" name="Column9045" dataDxfId="7328"/>
    <tableColumn id="9080" xr3:uid="{F1555C5A-9FB1-46E1-A095-88225080E1EB}" name="Column9046" dataDxfId="7327"/>
    <tableColumn id="9081" xr3:uid="{CB3F4A4A-4A2B-443B-9CF1-FAEB004F0C07}" name="Column9047" dataDxfId="7326"/>
    <tableColumn id="9082" xr3:uid="{D7F6A1BD-16CE-40C6-88E2-D5C870BE004F}" name="Column9048" dataDxfId="7325"/>
    <tableColumn id="9083" xr3:uid="{693AEBD2-937C-45BC-8C53-EEEA47249FDD}" name="Column9049" dataDxfId="7324"/>
    <tableColumn id="9084" xr3:uid="{566B45BB-1FFA-4511-B5CE-F61187CCEE53}" name="Column9050" dataDxfId="7323"/>
    <tableColumn id="9085" xr3:uid="{AA926750-224F-4620-8726-3EDB2D0738D4}" name="Column9051" dataDxfId="7322"/>
    <tableColumn id="9086" xr3:uid="{DDD6FA26-B6EC-4AA6-8109-713FECE66C49}" name="Column9052" dataDxfId="7321"/>
    <tableColumn id="9087" xr3:uid="{44100489-A1EE-4226-8047-16953D7BEC19}" name="Column9053" dataDxfId="7320"/>
    <tableColumn id="9088" xr3:uid="{672624F5-ADFA-4958-B098-A951B83551A1}" name="Column9054" dataDxfId="7319"/>
    <tableColumn id="9089" xr3:uid="{5801A34C-0C4C-4ECF-B579-17F767B87322}" name="Column9055" dataDxfId="7318"/>
    <tableColumn id="9090" xr3:uid="{5F590142-A199-4904-995D-9C22FF38F616}" name="Column9056" dataDxfId="7317"/>
    <tableColumn id="9091" xr3:uid="{ED741883-177A-4F3F-B32C-427A6FB984F1}" name="Column9057" dataDxfId="7316"/>
    <tableColumn id="9092" xr3:uid="{FD0FD72A-B0BB-4544-9637-2C489F8D5758}" name="Column9058" dataDxfId="7315"/>
    <tableColumn id="9093" xr3:uid="{1D2EC8FD-D300-4FC6-A375-7EDE5816C3EB}" name="Column9059" dataDxfId="7314"/>
    <tableColumn id="9094" xr3:uid="{35755D25-6E57-4549-A626-B79D81CEE444}" name="Column9060" dataDxfId="7313"/>
    <tableColumn id="9095" xr3:uid="{18BBFA1D-0890-4069-B2F8-4B7346E499F3}" name="Column9061" dataDxfId="7312"/>
    <tableColumn id="9096" xr3:uid="{2CD9DC75-DFD3-4088-83F4-C4C40DCBCA11}" name="Column9062" dataDxfId="7311"/>
    <tableColumn id="9097" xr3:uid="{1630F111-267C-44F7-932C-2C5C7DB6F769}" name="Column9063" dataDxfId="7310"/>
    <tableColumn id="9098" xr3:uid="{19490F2A-22FD-4FA2-841F-163368F65E53}" name="Column9064" dataDxfId="7309"/>
    <tableColumn id="9099" xr3:uid="{38AEA082-4DEF-49BF-8A95-660137663A9E}" name="Column9065" dataDxfId="7308"/>
    <tableColumn id="9100" xr3:uid="{6B8B5564-6DF1-43D8-B733-04CCE4236F28}" name="Column9066" dataDxfId="7307"/>
    <tableColumn id="9101" xr3:uid="{6DE4FF37-A88B-4C40-85F0-DB293649D451}" name="Column9067" dataDxfId="7306"/>
    <tableColumn id="9102" xr3:uid="{B31F8553-B6CB-431C-90E7-1148DA4D4534}" name="Column9068" dataDxfId="7305"/>
    <tableColumn id="9103" xr3:uid="{25D3D8E7-FDDE-40AA-AF1B-DBF4819C1AC2}" name="Column9069" dataDxfId="7304"/>
    <tableColumn id="9104" xr3:uid="{2E9A678C-64B7-48B9-93D5-8AFD84773F72}" name="Column9070" dataDxfId="7303"/>
    <tableColumn id="9105" xr3:uid="{6EEEC756-A55B-4584-8A79-E7D403F90EFE}" name="Column9071" dataDxfId="7302"/>
    <tableColumn id="9106" xr3:uid="{2E73DB4E-BAEC-4128-958D-3A4CB0D7A51F}" name="Column9072" dataDxfId="7301"/>
    <tableColumn id="9107" xr3:uid="{971F1D36-B7EC-452C-98CE-129405888C11}" name="Column9073" dataDxfId="7300"/>
    <tableColumn id="9108" xr3:uid="{40CFF77D-1E62-4E49-9AF1-F610733F52E1}" name="Column9074" dataDxfId="7299"/>
    <tableColumn id="9109" xr3:uid="{2DF2DB4B-6CDD-4B75-A67B-024F1A13E34E}" name="Column9075" dataDxfId="7298"/>
    <tableColumn id="9110" xr3:uid="{C947AB4C-A8A4-41D0-9B5B-0F00153A0BFD}" name="Column9076" dataDxfId="7297"/>
    <tableColumn id="9111" xr3:uid="{AEA9451B-606B-4574-9C27-91BE573B0D29}" name="Column9077" dataDxfId="7296"/>
    <tableColumn id="9112" xr3:uid="{9CFD5668-6700-45DC-8BA5-F31D86F40352}" name="Column9078" dataDxfId="7295"/>
    <tableColumn id="9113" xr3:uid="{BBA56701-AAD5-4212-8AF8-C3225A152164}" name="Column9079" dataDxfId="7294"/>
    <tableColumn id="9114" xr3:uid="{D1C0A885-C5D8-4916-BD9D-ADC3B8ACAE05}" name="Column9080" dataDxfId="7293"/>
    <tableColumn id="9115" xr3:uid="{953819FC-3634-4216-93D0-57A4AE7FBCED}" name="Column9081" dataDxfId="7292"/>
    <tableColumn id="9116" xr3:uid="{5E7705C2-C8B6-4E99-9BDF-382ACF964865}" name="Column9082" dataDxfId="7291"/>
    <tableColumn id="9117" xr3:uid="{324B579E-D25C-4CC7-938C-9E036DD7FFB0}" name="Column9083" dataDxfId="7290"/>
    <tableColumn id="9118" xr3:uid="{C4287849-2069-457A-8745-064FFD22ED6C}" name="Column9084" dataDxfId="7289"/>
    <tableColumn id="9119" xr3:uid="{0693760C-B594-4731-A4DC-7FE793DA5D83}" name="Column9085" dataDxfId="7288"/>
    <tableColumn id="9120" xr3:uid="{094FA4C9-DA5E-4B5C-AEFB-B6268797604D}" name="Column9086" dataDxfId="7287"/>
    <tableColumn id="9121" xr3:uid="{ED0D27CE-5610-482C-A04F-4254D534722F}" name="Column9087" dataDxfId="7286"/>
    <tableColumn id="9122" xr3:uid="{52DD5F78-C684-43C2-9CE1-E7172F85E8E5}" name="Column9088" dataDxfId="7285"/>
    <tableColumn id="9123" xr3:uid="{AE90C059-87BC-4B4A-8A19-A836933D4DD2}" name="Column9089" dataDxfId="7284"/>
    <tableColumn id="9124" xr3:uid="{0456CB58-A711-4856-ABA6-DE7BC182302A}" name="Column9090" dataDxfId="7283"/>
    <tableColumn id="9125" xr3:uid="{4F56470C-CBCB-4401-BC71-AB1E9EC5AB18}" name="Column9091" dataDxfId="7282"/>
    <tableColumn id="9126" xr3:uid="{9243246C-38BB-4C86-A17C-BF8C63324172}" name="Column9092" dataDxfId="7281"/>
    <tableColumn id="9127" xr3:uid="{72C17703-32A2-463F-8245-27C30341A1F7}" name="Column9093" dataDxfId="7280"/>
    <tableColumn id="9128" xr3:uid="{C93FE733-3CB6-4EA0-9003-EE83A594322C}" name="Column9094" dataDxfId="7279"/>
    <tableColumn id="9129" xr3:uid="{527C4FB3-1F23-4DF9-9D14-73F71B64BCC9}" name="Column9095" dataDxfId="7278"/>
    <tableColumn id="9130" xr3:uid="{018F5F1A-CAE7-4193-B813-0B28EEA91CEB}" name="Column9096" dataDxfId="7277"/>
    <tableColumn id="9131" xr3:uid="{32669831-952C-434D-B5CE-44CF77726D91}" name="Column9097" dataDxfId="7276"/>
    <tableColumn id="9132" xr3:uid="{4CEC114A-2A81-4272-91FE-C4B435954269}" name="Column9098" dataDxfId="7275"/>
    <tableColumn id="9133" xr3:uid="{62D2EB8B-97A9-40FE-9BD6-9716CDBF39BE}" name="Column9099" dataDxfId="7274"/>
    <tableColumn id="9134" xr3:uid="{CB3207F8-2130-4D30-B5D7-0691B575068A}" name="Column9100" dataDxfId="7273"/>
    <tableColumn id="9135" xr3:uid="{55DB01FB-894C-4DD7-AD0C-9437387AEC41}" name="Column9101" dataDxfId="7272"/>
    <tableColumn id="9136" xr3:uid="{695E4043-C966-47B2-BC66-07BB4ED2A7B2}" name="Column9102" dataDxfId="7271"/>
    <tableColumn id="9137" xr3:uid="{A84B8082-A7BA-4465-8FFD-CFD98BEC95A7}" name="Column9103" dataDxfId="7270"/>
    <tableColumn id="9138" xr3:uid="{7C9510E8-5116-4827-97C6-7B854CC4A66E}" name="Column9104" dataDxfId="7269"/>
    <tableColumn id="9139" xr3:uid="{9D4DD71A-28F5-4C6D-9B98-ADB0EA33A303}" name="Column9105" dataDxfId="7268"/>
    <tableColumn id="9140" xr3:uid="{62FD78C4-E50B-45D1-BC01-94C655950FF8}" name="Column9106" dataDxfId="7267"/>
    <tableColumn id="9141" xr3:uid="{C8F4ABDA-BBCF-4F00-9D17-D7CEE9B50703}" name="Column9107" dataDxfId="7266"/>
    <tableColumn id="9142" xr3:uid="{A0B32AAB-C55D-48F8-AB1F-4A3D3A03EDAB}" name="Column9108" dataDxfId="7265"/>
    <tableColumn id="9143" xr3:uid="{0D2A7EC7-0B06-465D-BB31-C7630541427D}" name="Column9109" dataDxfId="7264"/>
    <tableColumn id="9144" xr3:uid="{216452B8-FD64-4B5E-B27A-26F85B4B674B}" name="Column9110" dataDxfId="7263"/>
    <tableColumn id="9145" xr3:uid="{54740093-618E-42D2-942B-5954EAD6AA1D}" name="Column9111" dataDxfId="7262"/>
    <tableColumn id="9146" xr3:uid="{3F7A5686-9AFD-4516-9BD1-0358A6D114A3}" name="Column9112" dataDxfId="7261"/>
    <tableColumn id="9147" xr3:uid="{12254BAB-7B86-498B-A7F5-EE3197778FC8}" name="Column9113" dataDxfId="7260"/>
    <tableColumn id="9148" xr3:uid="{812B0BB0-1E2F-4534-94EB-F4756708F65D}" name="Column9114" dataDxfId="7259"/>
    <tableColumn id="9149" xr3:uid="{D624DEB8-BABF-4501-822C-4E45A6071734}" name="Column9115" dataDxfId="7258"/>
    <tableColumn id="9150" xr3:uid="{A79CF654-448F-4F4D-B637-84D9BD5104F6}" name="Column9116" dataDxfId="7257"/>
    <tableColumn id="9151" xr3:uid="{4AD13B10-8B60-4AFD-B17A-561C3163A9D4}" name="Column9117" dataDxfId="7256"/>
    <tableColumn id="9152" xr3:uid="{7526F82F-DD63-4A5C-B1B6-9D5F88C8DDD3}" name="Column9118" dataDxfId="7255"/>
    <tableColumn id="9153" xr3:uid="{92FC323E-2FC0-472A-9190-82B8F967CA3E}" name="Column9119" dataDxfId="7254"/>
    <tableColumn id="9154" xr3:uid="{9B24D14D-0B22-4699-A2FA-B721056367BA}" name="Column9120" dataDxfId="7253"/>
    <tableColumn id="9155" xr3:uid="{CF108A5F-CF2F-4FFF-AF05-F2ECD066C7AF}" name="Column9121" dataDxfId="7252"/>
    <tableColumn id="9156" xr3:uid="{9B337C3A-1156-4C5C-98D5-0C62580FCCD1}" name="Column9122" dataDxfId="7251"/>
    <tableColumn id="9157" xr3:uid="{B9B054C1-1153-4AC7-A00B-78BE7A04B892}" name="Column9123" dataDxfId="7250"/>
    <tableColumn id="9158" xr3:uid="{E0F55E0E-4B11-45E4-B81B-2723E4E1E76D}" name="Column9124" dataDxfId="7249"/>
    <tableColumn id="9159" xr3:uid="{3EE2AFEA-C307-4666-ACF3-E2B34B46747D}" name="Column9125" dataDxfId="7248"/>
    <tableColumn id="9160" xr3:uid="{5B08FA45-0414-452C-95B0-59FE4B6F6B2A}" name="Column9126" dataDxfId="7247"/>
    <tableColumn id="9161" xr3:uid="{A6E71FBB-F219-42E4-8AE1-45C5AC503262}" name="Column9127" dataDxfId="7246"/>
    <tableColumn id="9162" xr3:uid="{E360590E-8213-4FC1-A981-DB902B7E80C1}" name="Column9128" dataDxfId="7245"/>
    <tableColumn id="9163" xr3:uid="{658DF982-CC5E-4927-AD94-E12CDE942AB1}" name="Column9129" dataDxfId="7244"/>
    <tableColumn id="9164" xr3:uid="{A73B2C52-66BA-4463-B8B7-64DE68FEDD49}" name="Column9130" dataDxfId="7243"/>
    <tableColumn id="9165" xr3:uid="{E3D090BC-9DB3-47AD-A530-AB24D0559B39}" name="Column9131" dataDxfId="7242"/>
    <tableColumn id="9166" xr3:uid="{CF8598A0-32C9-483E-9D67-521BD445D31C}" name="Column9132" dataDxfId="7241"/>
    <tableColumn id="9167" xr3:uid="{8DF34DDA-DD6F-4528-8B29-7007F029BFCC}" name="Column9133" dataDxfId="7240"/>
    <tableColumn id="9168" xr3:uid="{E14A7C7B-C5EB-4231-BC6E-181E97B8DE1C}" name="Column9134" dataDxfId="7239"/>
    <tableColumn id="9169" xr3:uid="{0D03F422-FCB3-4841-9049-5D9ECD091334}" name="Column9135" dataDxfId="7238"/>
    <tableColumn id="9170" xr3:uid="{41C9712C-F175-4C08-AA93-F43AF1FD5AA9}" name="Column9136" dataDxfId="7237"/>
    <tableColumn id="9171" xr3:uid="{A9789661-6BFB-4839-A5D0-D5184F756E5D}" name="Column9137" dataDxfId="7236"/>
    <tableColumn id="9172" xr3:uid="{EDACF6C7-E6B4-4EEB-9A0B-64357A5662EF}" name="Column9138" dataDxfId="7235"/>
    <tableColumn id="9173" xr3:uid="{AEDD3F7A-A838-42DA-B95E-9A8A20A21B16}" name="Column9139" dataDxfId="7234"/>
    <tableColumn id="9174" xr3:uid="{69866855-0C43-42BF-97EA-AB47513D2682}" name="Column9140" dataDxfId="7233"/>
    <tableColumn id="9175" xr3:uid="{0E7FA0B2-AF4C-4972-9136-B921C94572B5}" name="Column9141" dataDxfId="7232"/>
    <tableColumn id="9176" xr3:uid="{FF6528CA-79A0-4BF4-9CAF-8A9BA9C4ABFD}" name="Column9142" dataDxfId="7231"/>
    <tableColumn id="9177" xr3:uid="{A964AA30-4801-4C8C-8066-4D7C56165DEA}" name="Column9143" dataDxfId="7230"/>
    <tableColumn id="9178" xr3:uid="{F6AA8C23-37BD-40D4-B092-DD39C74D8C44}" name="Column9144" dataDxfId="7229"/>
    <tableColumn id="9179" xr3:uid="{D878EB0E-37B2-4C5D-9D36-E2BF56345E24}" name="Column9145" dataDxfId="7228"/>
    <tableColumn id="9180" xr3:uid="{54728A1A-8E30-40EC-B763-F95C9A40C952}" name="Column9146" dataDxfId="7227"/>
    <tableColumn id="9181" xr3:uid="{716BC1FC-4AA9-49AF-8973-0707E212A79B}" name="Column9147" dataDxfId="7226"/>
    <tableColumn id="9182" xr3:uid="{7779D8F7-5AD8-4BDA-9F10-AB22CF95DD6A}" name="Column9148" dataDxfId="7225"/>
    <tableColumn id="9183" xr3:uid="{2F55FB59-876A-43EB-B2F6-EA133BF64A7A}" name="Column9149" dataDxfId="7224"/>
    <tableColumn id="9184" xr3:uid="{D0CC79C7-0F90-4737-8A0B-90BB73748D89}" name="Column9150" dataDxfId="7223"/>
    <tableColumn id="9185" xr3:uid="{C02F66A1-8AE2-4601-938E-93E57720F6E7}" name="Column9151" dataDxfId="7222"/>
    <tableColumn id="9186" xr3:uid="{D8699CCF-14BE-478E-95A1-1C531B08DC6C}" name="Column9152" dataDxfId="7221"/>
    <tableColumn id="9187" xr3:uid="{3FD7312D-216B-4263-BE68-C89BDE655A74}" name="Column9153" dataDxfId="7220"/>
    <tableColumn id="9188" xr3:uid="{EBED7620-EA83-4AC7-A6D5-F72B7CCBDEC5}" name="Column9154" dataDxfId="7219"/>
    <tableColumn id="9189" xr3:uid="{9709DD9D-E5F9-4E52-8C12-CB46FB18C0A0}" name="Column9155" dataDxfId="7218"/>
    <tableColumn id="9190" xr3:uid="{3A56FA90-3239-4EA1-8B3F-6F38A921CC2E}" name="Column9156" dataDxfId="7217"/>
    <tableColumn id="9191" xr3:uid="{E0A3F6D4-153A-409D-8125-B72469B54B1D}" name="Column9157" dataDxfId="7216"/>
    <tableColumn id="9192" xr3:uid="{009F95E8-D23A-44B8-B5DC-E128D55A740C}" name="Column9158" dataDxfId="7215"/>
    <tableColumn id="9193" xr3:uid="{1D60ECA2-138B-4DFD-8345-68F7566251AC}" name="Column9159" dataDxfId="7214"/>
    <tableColumn id="9194" xr3:uid="{002C2A0F-CCFB-4123-BE92-C402880D6533}" name="Column9160" dataDxfId="7213"/>
    <tableColumn id="9195" xr3:uid="{EA6F0F24-5FD5-408F-BD64-C6F616D05207}" name="Column9161" dataDxfId="7212"/>
    <tableColumn id="9196" xr3:uid="{3BCD94BC-3920-47BF-9237-D0683E6C1BED}" name="Column9162" dataDxfId="7211"/>
    <tableColumn id="9197" xr3:uid="{A18368B5-6684-481A-9938-00A61CE2B551}" name="Column9163" dataDxfId="7210"/>
    <tableColumn id="9198" xr3:uid="{62764324-2E38-447D-8D52-FD3A902B0D74}" name="Column9164" dataDxfId="7209"/>
    <tableColumn id="9199" xr3:uid="{828EE41D-F265-4877-932A-D87DF7D2DD67}" name="Column9165" dataDxfId="7208"/>
    <tableColumn id="9200" xr3:uid="{E8B25703-F844-4E25-A453-130B59AEC6A5}" name="Column9166" dataDxfId="7207"/>
    <tableColumn id="9201" xr3:uid="{F317FB15-82B3-43E7-BB18-381922B21D07}" name="Column9167" dataDxfId="7206"/>
    <tableColumn id="9202" xr3:uid="{6568E806-591C-457A-AF7B-807DFD075A01}" name="Column9168" dataDxfId="7205"/>
    <tableColumn id="9203" xr3:uid="{B78D776B-61FD-41AF-98C3-13BB81B17BFA}" name="Column9169" dataDxfId="7204"/>
    <tableColumn id="9204" xr3:uid="{4925F2AD-EB37-44A8-9B63-D9B40F7177D1}" name="Column9170" dataDxfId="7203"/>
    <tableColumn id="9205" xr3:uid="{B037092A-E023-405B-A980-7F67F8B51FB9}" name="Column9171" dataDxfId="7202"/>
    <tableColumn id="9206" xr3:uid="{CF57163D-AB12-4E51-8F55-E9AB846F22B4}" name="Column9172" dataDxfId="7201"/>
    <tableColumn id="9207" xr3:uid="{78D44ECF-2CE3-465B-9FCF-ECCC91E152E8}" name="Column9173" dataDxfId="7200"/>
    <tableColumn id="9208" xr3:uid="{B9380580-44E1-40AE-9C01-6B9C01DC2309}" name="Column9174" dataDxfId="7199"/>
    <tableColumn id="9209" xr3:uid="{6E4CB498-0689-4E27-886D-106C5544695E}" name="Column9175" dataDxfId="7198"/>
    <tableColumn id="9210" xr3:uid="{007790D5-1A83-45FB-9EC2-730A7D2782A8}" name="Column9176" dataDxfId="7197"/>
    <tableColumn id="9211" xr3:uid="{63D5D26A-2FED-4999-93B0-3B30DA47F3D8}" name="Column9177" dataDxfId="7196"/>
    <tableColumn id="9212" xr3:uid="{8F40B04D-91ED-4B82-8773-FE57C037EF75}" name="Column9178" dataDxfId="7195"/>
    <tableColumn id="9213" xr3:uid="{1688F282-849F-43DA-BE6A-3E66DD564E7F}" name="Column9179" dataDxfId="7194"/>
    <tableColumn id="9214" xr3:uid="{39CBC03B-8D27-42B3-A26F-9BD6C248D51C}" name="Column9180" dataDxfId="7193"/>
    <tableColumn id="9215" xr3:uid="{363FD09F-B3A2-4313-8783-5DCC7082E8DC}" name="Column9181" dataDxfId="7192"/>
    <tableColumn id="9216" xr3:uid="{8589144C-589A-4D54-AB7E-9FD8BBADC96D}" name="Column9182" dataDxfId="7191"/>
    <tableColumn id="9217" xr3:uid="{6F08DD65-CF18-4B2C-875F-B062A09A74F3}" name="Column9183" dataDxfId="7190"/>
    <tableColumn id="9218" xr3:uid="{BCAA22E3-5D38-403C-96B5-5B04BAD34D8C}" name="Column9184" dataDxfId="7189"/>
    <tableColumn id="9219" xr3:uid="{A56F16AD-0FF9-44BA-BD23-E4E9CB956D42}" name="Column9185" dataDxfId="7188"/>
    <tableColumn id="9220" xr3:uid="{BCAB9556-CC6A-49E4-8F65-7F8FB603EE8C}" name="Column9186" dataDxfId="7187"/>
    <tableColumn id="9221" xr3:uid="{BB7219FD-1403-4B32-A33C-44CA2518706D}" name="Column9187" dataDxfId="7186"/>
    <tableColumn id="9222" xr3:uid="{18B12FB7-C37B-4DDD-A4C0-344C94B6AF0D}" name="Column9188" dataDxfId="7185"/>
    <tableColumn id="9223" xr3:uid="{118C5143-98B2-4697-B090-DD93B447D304}" name="Column9189" dataDxfId="7184"/>
    <tableColumn id="9224" xr3:uid="{AA4CFEE5-A1AA-43A9-A911-3B9B2A81AB79}" name="Column9190" dataDxfId="7183"/>
    <tableColumn id="9225" xr3:uid="{3154F997-8D3B-4116-AFF3-0BC086E3573C}" name="Column9191" dataDxfId="7182"/>
    <tableColumn id="9226" xr3:uid="{90454D92-01E0-48D8-A6C8-D6FC3FD5FB53}" name="Column9192" dataDxfId="7181"/>
    <tableColumn id="9227" xr3:uid="{9D526114-31E5-4CE8-868D-DCD8D07BF269}" name="Column9193" dataDxfId="7180"/>
    <tableColumn id="9228" xr3:uid="{E1611FB7-9B90-4181-93E1-0C789AC5F747}" name="Column9194" dataDxfId="7179"/>
    <tableColumn id="9229" xr3:uid="{160F47E1-8B25-48D0-AC12-AC124C431933}" name="Column9195" dataDxfId="7178"/>
    <tableColumn id="9230" xr3:uid="{9290B076-7AFF-4A99-88AF-921964183A3B}" name="Column9196" dataDxfId="7177"/>
    <tableColumn id="9231" xr3:uid="{D0CC9A1C-2FBE-477B-8590-4EB644654EE3}" name="Column9197" dataDxfId="7176"/>
    <tableColumn id="9232" xr3:uid="{3B2BCA4D-AC1C-4DC6-8B18-C675B8D39FF8}" name="Column9198" dataDxfId="7175"/>
    <tableColumn id="9233" xr3:uid="{B7E86EA0-4DC7-4720-810D-710309702A12}" name="Column9199" dataDxfId="7174"/>
    <tableColumn id="9234" xr3:uid="{C7F3A928-B8CE-4104-A7A1-AF4289248F0E}" name="Column9200" dataDxfId="7173"/>
    <tableColumn id="9235" xr3:uid="{AB45E9B1-F3E6-4133-9408-C292B0A8445F}" name="Column9201" dataDxfId="7172"/>
    <tableColumn id="9236" xr3:uid="{3CA43FA2-44FE-40E7-8178-7BF70746D576}" name="Column9202" dataDxfId="7171"/>
    <tableColumn id="9237" xr3:uid="{A6C658E7-3D61-4427-BEB7-5D4EEF5A29C6}" name="Column9203" dataDxfId="7170"/>
    <tableColumn id="9238" xr3:uid="{0C05BB63-930E-4F88-BDEB-65F4EFD7A3B3}" name="Column9204" dataDxfId="7169"/>
    <tableColumn id="9239" xr3:uid="{A796B034-5309-46A8-937A-07C58081D3CA}" name="Column9205" dataDxfId="7168"/>
    <tableColumn id="9240" xr3:uid="{ED6B358B-67D9-4A67-98C9-2926BD1E2506}" name="Column9206" dataDxfId="7167"/>
    <tableColumn id="9241" xr3:uid="{9B8EFBBE-FA98-4127-ABAF-E5D129694C4E}" name="Column9207" dataDxfId="7166"/>
    <tableColumn id="9242" xr3:uid="{5149178C-81FF-4632-A5B8-ECCABBBD8653}" name="Column9208" dataDxfId="7165"/>
    <tableColumn id="9243" xr3:uid="{685D50FB-B49C-48A0-8399-CB9DBFDDC1CD}" name="Column9209" dataDxfId="7164"/>
    <tableColumn id="9244" xr3:uid="{56E7F621-0BA8-4174-8CA8-8FACBE127246}" name="Column9210" dataDxfId="7163"/>
    <tableColumn id="9245" xr3:uid="{C27F8806-75ED-4D36-B08C-F4D3FCF87B99}" name="Column9211" dataDxfId="7162"/>
    <tableColumn id="9246" xr3:uid="{BEE92500-1208-4A6F-AFFE-A5161E988081}" name="Column9212" dataDxfId="7161"/>
    <tableColumn id="9247" xr3:uid="{79B3E038-9F1B-4BF2-99BD-35EA91EB6AA5}" name="Column9213" dataDxfId="7160"/>
    <tableColumn id="9248" xr3:uid="{E4F5C668-08F3-4D87-A381-22458D77B6C5}" name="Column9214" dataDxfId="7159"/>
    <tableColumn id="9249" xr3:uid="{8BE11B08-0478-416E-8BB2-AD3886C38946}" name="Column9215" dataDxfId="7158"/>
    <tableColumn id="9250" xr3:uid="{9C180393-CAA9-4F2C-8296-C4C144FED06C}" name="Column9216" dataDxfId="7157"/>
    <tableColumn id="9251" xr3:uid="{B4C10B05-552B-427A-ABD9-148A5EC035C6}" name="Column9217" dataDxfId="7156"/>
    <tableColumn id="9252" xr3:uid="{E2374194-36B2-4C02-9891-DA59C6545D5C}" name="Column9218" dataDxfId="7155"/>
    <tableColumn id="9253" xr3:uid="{9DE71ED9-2D53-4661-A5D2-531C4B112A08}" name="Column9219" dataDxfId="7154"/>
    <tableColumn id="9254" xr3:uid="{6BCE62AD-5C7F-4A00-BA75-02F4FA0BF17C}" name="Column9220" dataDxfId="7153"/>
    <tableColumn id="9255" xr3:uid="{6C5BE629-21BF-4F56-8761-1B94CE802DAB}" name="Column9221" dataDxfId="7152"/>
    <tableColumn id="9256" xr3:uid="{D3A138F9-7866-460E-BF88-D3C983D50A94}" name="Column9222" dataDxfId="7151"/>
    <tableColumn id="9257" xr3:uid="{5204AF4B-1D2D-4852-9028-F8482F089C43}" name="Column9223" dataDxfId="7150"/>
    <tableColumn id="9258" xr3:uid="{919F633E-DFA9-40C7-9547-AACAE79389DC}" name="Column9224" dataDxfId="7149"/>
    <tableColumn id="9259" xr3:uid="{C583E24B-ADDD-44F0-AF15-AA3067099A4E}" name="Column9225" dataDxfId="7148"/>
    <tableColumn id="9260" xr3:uid="{0ED582DA-AC29-48FD-B319-C21A295DA6B1}" name="Column9226" dataDxfId="7147"/>
    <tableColumn id="9261" xr3:uid="{F2D4A36F-ECBD-4178-AA01-7501D246DAF1}" name="Column9227" dataDxfId="7146"/>
    <tableColumn id="9262" xr3:uid="{C990CE32-9908-4442-8011-074E59A3958F}" name="Column9228" dataDxfId="7145"/>
    <tableColumn id="9263" xr3:uid="{679A634F-1EAA-4475-AAF5-AD2C8C122DCD}" name="Column9229" dataDxfId="7144"/>
    <tableColumn id="9264" xr3:uid="{34233B00-821A-4015-8B0A-C2298FEF3B49}" name="Column9230" dataDxfId="7143"/>
    <tableColumn id="9265" xr3:uid="{6DB9718F-227F-4DBD-AEFC-ACBE373B3CCD}" name="Column9231" dataDxfId="7142"/>
    <tableColumn id="9266" xr3:uid="{29C5F61C-5FD3-4A66-A9EA-A861231457D8}" name="Column9232" dataDxfId="7141"/>
    <tableColumn id="9267" xr3:uid="{F0E73558-03B5-4E79-B7C7-111493409FB6}" name="Column9233" dataDxfId="7140"/>
    <tableColumn id="9268" xr3:uid="{8AB60422-D222-4B3B-85B6-C49CE53F3A3A}" name="Column9234" dataDxfId="7139"/>
    <tableColumn id="9269" xr3:uid="{9053ABDB-A3B7-4882-8ED3-14D2721DB033}" name="Column9235" dataDxfId="7138"/>
    <tableColumn id="9270" xr3:uid="{F03B458F-25F3-483C-9795-AA0B02F2375F}" name="Column9236" dataDxfId="7137"/>
    <tableColumn id="9271" xr3:uid="{14234371-3634-492F-A4E9-90536B12FA1E}" name="Column9237" dataDxfId="7136"/>
    <tableColumn id="9272" xr3:uid="{8317113B-2BCE-4420-B405-82C57F9B2E8F}" name="Column9238" dataDxfId="7135"/>
    <tableColumn id="9273" xr3:uid="{1709D81B-4F84-447D-9A8D-5A1087700C10}" name="Column9239" dataDxfId="7134"/>
    <tableColumn id="9274" xr3:uid="{B21E0392-7EB2-41A1-B1D2-4DFC6DF48245}" name="Column9240" dataDxfId="7133"/>
    <tableColumn id="9275" xr3:uid="{7F17BC57-44C0-40BA-9A2C-0F2F51A76D79}" name="Column9241" dataDxfId="7132"/>
    <tableColumn id="9276" xr3:uid="{6817C795-7B8F-4755-A0D4-B138D09F2AC3}" name="Column9242" dataDxfId="7131"/>
    <tableColumn id="9277" xr3:uid="{793385C0-53EC-4587-8876-85B36DDE2CBF}" name="Column9243" dataDxfId="7130"/>
    <tableColumn id="9278" xr3:uid="{38FBDE3F-BF0B-4F86-96DF-3DBC4FB7460E}" name="Column9244" dataDxfId="7129"/>
    <tableColumn id="9279" xr3:uid="{4327DBFC-CF46-465A-BDA1-A082DDF7F36C}" name="Column9245" dataDxfId="7128"/>
    <tableColumn id="9280" xr3:uid="{2A92BEA7-E0DB-41EF-8ABC-FF21F0948F47}" name="Column9246" dataDxfId="7127"/>
    <tableColumn id="9281" xr3:uid="{113418E3-0BEA-4702-8EE4-68B8922C6DB9}" name="Column9247" dataDxfId="7126"/>
    <tableColumn id="9282" xr3:uid="{01A83BD9-25EE-4485-9D3F-BCA008D9F9C8}" name="Column9248" dataDxfId="7125"/>
    <tableColumn id="9283" xr3:uid="{FB25F3E5-C49A-4826-9FFB-3C94FF186939}" name="Column9249" dataDxfId="7124"/>
    <tableColumn id="9284" xr3:uid="{3F90DCAA-9F9A-4741-ABF2-936FA7B836F1}" name="Column9250" dataDxfId="7123"/>
    <tableColumn id="9285" xr3:uid="{CF425D5B-80A2-472A-BADC-49F417143526}" name="Column9251" dataDxfId="7122"/>
    <tableColumn id="9286" xr3:uid="{BD4EE22C-2E77-4FE6-8688-CDF6CFD21BD9}" name="Column9252" dataDxfId="7121"/>
    <tableColumn id="9287" xr3:uid="{7BC621F1-55AB-4F76-B146-E86D885889F9}" name="Column9253" dataDxfId="7120"/>
    <tableColumn id="9288" xr3:uid="{3F703778-B61A-43A0-82A3-4F4244838B35}" name="Column9254" dataDxfId="7119"/>
    <tableColumn id="9289" xr3:uid="{CBD80ED7-753D-466D-B70F-C4BF4C624F7F}" name="Column9255" dataDxfId="7118"/>
    <tableColumn id="9290" xr3:uid="{5E361B4E-749D-4DAB-8F72-570BEC9EAA0A}" name="Column9256" dataDxfId="7117"/>
    <tableColumn id="9291" xr3:uid="{9FE13244-913F-4504-BF14-3471CCB5A089}" name="Column9257" dataDxfId="7116"/>
    <tableColumn id="9292" xr3:uid="{0D09ECB1-D5EA-4A02-940F-0A7CB666E51D}" name="Column9258" dataDxfId="7115"/>
    <tableColumn id="9293" xr3:uid="{F5E2C7EE-6451-4E1D-BDE9-046640DFCED0}" name="Column9259" dataDxfId="7114"/>
    <tableColumn id="9294" xr3:uid="{0D620139-3129-4CD0-9C38-D7463C564026}" name="Column9260" dataDxfId="7113"/>
    <tableColumn id="9295" xr3:uid="{D56E1047-20DE-4C2E-8442-E2FB04F94DB6}" name="Column9261" dataDxfId="7112"/>
    <tableColumn id="9296" xr3:uid="{6ACD62FF-2CD0-40EC-9D24-67CEF4311272}" name="Column9262" dataDxfId="7111"/>
    <tableColumn id="9297" xr3:uid="{272A1DAA-5161-4408-BD04-7DB6B7BD2731}" name="Column9263" dataDxfId="7110"/>
    <tableColumn id="9298" xr3:uid="{F172968F-C629-46B5-8284-D9704AE215B9}" name="Column9264" dataDxfId="7109"/>
    <tableColumn id="9299" xr3:uid="{38D9E181-E29E-4B5E-A8B8-EFF80E0DDE16}" name="Column9265" dataDxfId="7108"/>
    <tableColumn id="9300" xr3:uid="{E46532B0-EF17-47C1-9C1B-D94DB7FE6A35}" name="Column9266" dataDxfId="7107"/>
    <tableColumn id="9301" xr3:uid="{9BF767DE-FFEF-421B-89F5-6F89712270F5}" name="Column9267" dataDxfId="7106"/>
    <tableColumn id="9302" xr3:uid="{D38C489C-E250-4401-BAC1-C7F0D602688C}" name="Column9268" dataDxfId="7105"/>
    <tableColumn id="9303" xr3:uid="{4E76FB26-B12B-4897-A987-7F0CBB9C46D3}" name="Column9269" dataDxfId="7104"/>
    <tableColumn id="9304" xr3:uid="{5E14BF35-3D46-4B4D-9F42-C0A790D210B3}" name="Column9270" dataDxfId="7103"/>
    <tableColumn id="9305" xr3:uid="{B3A3C7BA-FB68-4657-B20F-C1E190A19C6F}" name="Column9271" dataDxfId="7102"/>
    <tableColumn id="9306" xr3:uid="{66436DB1-D3E2-4A22-8B8F-950C1438E809}" name="Column9272" dataDxfId="7101"/>
    <tableColumn id="9307" xr3:uid="{CB2FD877-8FF8-4A24-8495-B30EE94722CA}" name="Column9273" dataDxfId="7100"/>
    <tableColumn id="9308" xr3:uid="{1633C9FB-D2BC-4562-9A2C-BD1B9E37A3C6}" name="Column9274" dataDxfId="7099"/>
    <tableColumn id="9309" xr3:uid="{4A03C4CB-28F7-4049-B72E-40E7B9545C44}" name="Column9275" dataDxfId="7098"/>
    <tableColumn id="9310" xr3:uid="{0B1B7B25-36AE-434E-A2BE-272532DF41E7}" name="Column9276" dataDxfId="7097"/>
    <tableColumn id="9311" xr3:uid="{2932F26C-C1D9-43D6-8BF6-8E4341E9E06E}" name="Column9277" dataDxfId="7096"/>
    <tableColumn id="9312" xr3:uid="{33F18649-F555-4FC4-B20D-401B3D01EF13}" name="Column9278" dataDxfId="7095"/>
    <tableColumn id="9313" xr3:uid="{AD827602-C970-42EE-8360-4E44A8BA55EA}" name="Column9279" dataDxfId="7094"/>
    <tableColumn id="9314" xr3:uid="{1692BB24-CF34-43DB-9D69-DC482BD57F51}" name="Column9280" dataDxfId="7093"/>
    <tableColumn id="9315" xr3:uid="{FBA55D3D-7FE6-484F-87FE-9266374CEEB0}" name="Column9281" dataDxfId="7092"/>
    <tableColumn id="9316" xr3:uid="{97452CB3-39BD-4A9D-9728-766A9B65CD37}" name="Column9282" dataDxfId="7091"/>
    <tableColumn id="9317" xr3:uid="{2BDE5AC7-B592-4BA0-8681-E8DCAAAFED32}" name="Column9283" dataDxfId="7090"/>
    <tableColumn id="9318" xr3:uid="{0584A158-0E12-474F-BDDB-EDE323B52FCE}" name="Column9284" dataDxfId="7089"/>
    <tableColumn id="9319" xr3:uid="{3AAF84BA-43AD-4AD2-9421-DFC602CAC73A}" name="Column9285" dataDxfId="7088"/>
    <tableColumn id="9320" xr3:uid="{2126820F-C4E4-4A4A-AEEC-033B9DDE5EBC}" name="Column9286" dataDxfId="7087"/>
    <tableColumn id="9321" xr3:uid="{8AA60491-191E-48A1-B574-920BD0440285}" name="Column9287" dataDxfId="7086"/>
    <tableColumn id="9322" xr3:uid="{F0E277A3-7814-4AE9-BCBC-2D748DB85166}" name="Column9288" dataDxfId="7085"/>
    <tableColumn id="9323" xr3:uid="{B7AEA352-20EF-4FE0-9F30-80101CF1EBFB}" name="Column9289" dataDxfId="7084"/>
    <tableColumn id="9324" xr3:uid="{30B7726B-E34E-4883-9AF0-A7008E86B81B}" name="Column9290" dataDxfId="7083"/>
    <tableColumn id="9325" xr3:uid="{E1B9A46D-8FED-488B-96E8-92DA30E2C412}" name="Column9291" dataDxfId="7082"/>
    <tableColumn id="9326" xr3:uid="{EF7B2F8B-26A5-4044-9439-E8558DBB9DD3}" name="Column9292" dataDxfId="7081"/>
    <tableColumn id="9327" xr3:uid="{EE0289BE-C610-461A-8990-CF2E6EDB92B7}" name="Column9293" dataDxfId="7080"/>
    <tableColumn id="9328" xr3:uid="{DF8D1080-5F4C-4082-B0A9-9B38BF934832}" name="Column9294" dataDxfId="7079"/>
    <tableColumn id="9329" xr3:uid="{25F0F6D8-4296-4AD3-9CEC-68049EE3D9EF}" name="Column9295" dataDxfId="7078"/>
    <tableColumn id="9330" xr3:uid="{9C8C6DB7-811D-43D6-9B4D-D1D14F978E92}" name="Column9296" dataDxfId="7077"/>
    <tableColumn id="9331" xr3:uid="{C72B5315-D051-4D76-AD44-ECC95A91D5C2}" name="Column9297" dataDxfId="7076"/>
    <tableColumn id="9332" xr3:uid="{58C4EE3D-6451-4416-B0A4-63D85914C895}" name="Column9298" dataDxfId="7075"/>
    <tableColumn id="9333" xr3:uid="{E25DD9F3-551A-4D3E-8926-5EBD8D3F9123}" name="Column9299" dataDxfId="7074"/>
    <tableColumn id="9334" xr3:uid="{3B393517-CCE3-4BBA-8B5C-1AFC575F8AAC}" name="Column9300" dataDxfId="7073"/>
    <tableColumn id="9335" xr3:uid="{409D5064-D609-456D-BA79-C9E3D8155FE3}" name="Column9301" dataDxfId="7072"/>
    <tableColumn id="9336" xr3:uid="{53C071D7-F41C-44C1-B744-B6A71EA0C643}" name="Column9302" dataDxfId="7071"/>
    <tableColumn id="9337" xr3:uid="{BB264D89-A9AB-4D44-85CA-3AB285AE3E32}" name="Column9303" dataDxfId="7070"/>
    <tableColumn id="9338" xr3:uid="{CA022E40-953C-4B9E-B63A-2F4705DC9963}" name="Column9304" dataDxfId="7069"/>
    <tableColumn id="9339" xr3:uid="{6CD81AE7-B912-4C1E-A178-01D7AEB4A6E8}" name="Column9305" dataDxfId="7068"/>
    <tableColumn id="9340" xr3:uid="{3FA91511-8507-46D5-A5C0-AADBB228BB4C}" name="Column9306" dataDxfId="7067"/>
    <tableColumn id="9341" xr3:uid="{3AE034F1-E226-4F34-BBAD-E9CD42B6434F}" name="Column9307" dataDxfId="7066"/>
    <tableColumn id="9342" xr3:uid="{0A41DA11-9046-4A14-81DC-C58FAF906012}" name="Column9308" dataDxfId="7065"/>
    <tableColumn id="9343" xr3:uid="{076DEAC0-509D-4A01-A6BF-CBEFF829F025}" name="Column9309" dataDxfId="7064"/>
    <tableColumn id="9344" xr3:uid="{4ABED736-7EC9-4F41-9211-2A9F291F2666}" name="Column9310" dataDxfId="7063"/>
    <tableColumn id="9345" xr3:uid="{DA3705B9-0352-454B-9966-72F3046E69B7}" name="Column9311" dataDxfId="7062"/>
    <tableColumn id="9346" xr3:uid="{13676A59-629C-42C3-BC4C-C3052A01990C}" name="Column9312" dataDxfId="7061"/>
    <tableColumn id="9347" xr3:uid="{289E4D91-F8DD-4F5A-8743-671C2A6C718A}" name="Column9313" dataDxfId="7060"/>
    <tableColumn id="9348" xr3:uid="{565A58EB-25AF-4F48-A046-FCFA4893BA77}" name="Column9314" dataDxfId="7059"/>
    <tableColumn id="9349" xr3:uid="{F0EB4047-450C-4F7A-BF39-8E7127EF9784}" name="Column9315" dataDxfId="7058"/>
    <tableColumn id="9350" xr3:uid="{34762C8C-5233-4A2B-B3A3-35FD909CD307}" name="Column9316" dataDxfId="7057"/>
    <tableColumn id="9351" xr3:uid="{C80C3F9A-DC2B-4368-A937-E32456C8518D}" name="Column9317" dataDxfId="7056"/>
    <tableColumn id="9352" xr3:uid="{A2C5A713-8662-4032-871C-6AB0DC8D403C}" name="Column9318" dataDxfId="7055"/>
    <tableColumn id="9353" xr3:uid="{DB7ED651-7247-449B-827D-06067CE7EC19}" name="Column9319" dataDxfId="7054"/>
    <tableColumn id="9354" xr3:uid="{3FD71C2E-4AED-441A-A003-97ECDCFB5BCE}" name="Column9320" dataDxfId="7053"/>
    <tableColumn id="9355" xr3:uid="{1A99A112-9BED-4248-B583-ADFA7D128AC2}" name="Column9321" dataDxfId="7052"/>
    <tableColumn id="9356" xr3:uid="{2E9F89D9-743C-4F0E-87C9-5C734BBFA150}" name="Column9322" dataDxfId="7051"/>
    <tableColumn id="9357" xr3:uid="{3A55C6D3-98C9-4FBF-8A21-A0CC1C942DFE}" name="Column9323" dataDxfId="7050"/>
    <tableColumn id="9358" xr3:uid="{9C9D9E8E-728D-4504-93FA-D8581434E3A5}" name="Column9324" dataDxfId="7049"/>
    <tableColumn id="9359" xr3:uid="{D07A5B94-D97D-427C-A01E-142E1E56B4DD}" name="Column9325" dataDxfId="7048"/>
    <tableColumn id="9360" xr3:uid="{FE2966CE-CBDF-4087-A0B4-6F2211C850F5}" name="Column9326" dataDxfId="7047"/>
    <tableColumn id="9361" xr3:uid="{EAAB4881-BFF9-4068-8DD9-6150092EDF57}" name="Column9327" dataDxfId="7046"/>
    <tableColumn id="9362" xr3:uid="{D7101CFB-460D-4AB9-B009-D313D309AFED}" name="Column9328" dataDxfId="7045"/>
    <tableColumn id="9363" xr3:uid="{07C3F415-F071-47AE-BB91-B038E108B5C5}" name="Column9329" dataDxfId="7044"/>
    <tableColumn id="9364" xr3:uid="{9F60985D-53C0-4452-9158-A2D180CB4A6F}" name="Column9330" dataDxfId="7043"/>
    <tableColumn id="9365" xr3:uid="{268FD65C-144E-48DF-A3B6-F9330607777F}" name="Column9331" dataDxfId="7042"/>
    <tableColumn id="9366" xr3:uid="{B414B300-D861-4580-B68F-B483C509B32E}" name="Column9332" dataDxfId="7041"/>
    <tableColumn id="9367" xr3:uid="{56096185-8367-4F28-90E7-F07A198249E7}" name="Column9333" dataDxfId="7040"/>
    <tableColumn id="9368" xr3:uid="{D00C6F9E-5E95-4FDE-98A7-C36556144291}" name="Column9334" dataDxfId="7039"/>
    <tableColumn id="9369" xr3:uid="{C54BB89C-A85B-4F39-9644-14C77338FCB2}" name="Column9335" dataDxfId="7038"/>
    <tableColumn id="9370" xr3:uid="{8B891546-ED80-491C-B920-A19603B4B99C}" name="Column9336" dataDxfId="7037"/>
    <tableColumn id="9371" xr3:uid="{6CE16EA0-E563-42B3-B6A1-F82DFB4ABE8C}" name="Column9337" dataDxfId="7036"/>
    <tableColumn id="9372" xr3:uid="{12E34079-DC88-429D-9259-97304E144DC4}" name="Column9338" dataDxfId="7035"/>
    <tableColumn id="9373" xr3:uid="{E003EB6A-3997-477C-9C5E-867C141A2C27}" name="Column9339" dataDxfId="7034"/>
    <tableColumn id="9374" xr3:uid="{D44F4945-FF49-425B-81D1-E6A1E6B61DA1}" name="Column9340" dataDxfId="7033"/>
    <tableColumn id="9375" xr3:uid="{EE7FE0CC-F6F0-4AB2-A180-3770747BA635}" name="Column9341" dataDxfId="7032"/>
    <tableColumn id="9376" xr3:uid="{535F3464-B550-42C1-A219-8607EF8EC374}" name="Column9342" dataDxfId="7031"/>
    <tableColumn id="9377" xr3:uid="{B288A997-E90A-462D-8C0D-12E3B53480D6}" name="Column9343" dataDxfId="7030"/>
    <tableColumn id="9378" xr3:uid="{F084230D-2806-467F-8D39-AE69F8A89C9E}" name="Column9344" dataDxfId="7029"/>
    <tableColumn id="9379" xr3:uid="{989706E0-1F2C-4688-A3E3-278468901C81}" name="Column9345" dataDxfId="7028"/>
    <tableColumn id="9380" xr3:uid="{F973507E-513D-4407-A5EF-BDBEC74FE25F}" name="Column9346" dataDxfId="7027"/>
    <tableColumn id="9381" xr3:uid="{2FAA8CEA-4E16-49A9-850E-00267ED841A3}" name="Column9347" dataDxfId="7026"/>
    <tableColumn id="9382" xr3:uid="{954CC1AD-C543-489D-8B5F-1B4DD701D8B0}" name="Column9348" dataDxfId="7025"/>
    <tableColumn id="9383" xr3:uid="{AFBDC2E2-C999-47E4-B8D2-DE684151B0B7}" name="Column9349" dataDxfId="7024"/>
    <tableColumn id="9384" xr3:uid="{198C6AC5-3E77-4F0D-A6F9-EB564E684697}" name="Column9350" dataDxfId="7023"/>
    <tableColumn id="9385" xr3:uid="{51EAF817-E31D-4FE9-93B3-E0D462D471FF}" name="Column9351" dataDxfId="7022"/>
    <tableColumn id="9386" xr3:uid="{216419E6-3E59-4EDC-B3B4-99D9333F1E41}" name="Column9352" dataDxfId="7021"/>
    <tableColumn id="9387" xr3:uid="{5955B708-472F-4FD4-9B9E-83E2781EBF53}" name="Column9353" dataDxfId="7020"/>
    <tableColumn id="9388" xr3:uid="{2FB3831F-2BF2-4823-B72A-3C0E1516EA07}" name="Column9354" dataDxfId="7019"/>
    <tableColumn id="9389" xr3:uid="{67738214-7FE3-4563-B692-A11D33FEEC95}" name="Column9355" dataDxfId="7018"/>
    <tableColumn id="9390" xr3:uid="{BAA67E8D-AC33-497F-9A4D-FE4175F5793F}" name="Column9356" dataDxfId="7017"/>
    <tableColumn id="9391" xr3:uid="{C67FE996-CF4B-4BDE-A76A-E82E00F9746C}" name="Column9357" dataDxfId="7016"/>
    <tableColumn id="9392" xr3:uid="{53459CFB-9650-441B-9724-079A16DADF38}" name="Column9358" dataDxfId="7015"/>
    <tableColumn id="9393" xr3:uid="{F96DE92B-8374-43DC-AF82-CF625F48416B}" name="Column9359" dataDxfId="7014"/>
    <tableColumn id="9394" xr3:uid="{7AAC6C08-60D5-4AFB-A7E2-40B618054C1C}" name="Column9360" dataDxfId="7013"/>
    <tableColumn id="9395" xr3:uid="{110EF495-ADF5-4D77-AF11-59339FB66486}" name="Column9361" dataDxfId="7012"/>
    <tableColumn id="9396" xr3:uid="{2B8B2F19-C223-4FB4-BD15-44F56FA1C8B9}" name="Column9362" dataDxfId="7011"/>
    <tableColumn id="9397" xr3:uid="{EE1CF0BE-94D3-4AD8-B40C-BA8BDBEA1174}" name="Column9363" dataDxfId="7010"/>
    <tableColumn id="9398" xr3:uid="{6289D663-EBFC-4F74-AC5A-EC4B6F63FF6C}" name="Column9364" dataDxfId="7009"/>
    <tableColumn id="9399" xr3:uid="{04D60CCB-8453-48E2-B7C4-1AF0560B7CF8}" name="Column9365" dataDxfId="7008"/>
    <tableColumn id="9400" xr3:uid="{8B8E521B-2E36-4E8B-9C3E-279B213425C8}" name="Column9366" dataDxfId="7007"/>
    <tableColumn id="9401" xr3:uid="{2EEB2A48-962B-47F5-98CC-3A0473DD0E2A}" name="Column9367" dataDxfId="7006"/>
    <tableColumn id="9402" xr3:uid="{8D523F6C-76B9-41CB-B2FF-F4AC175B8D56}" name="Column9368" dataDxfId="7005"/>
    <tableColumn id="9403" xr3:uid="{10A140C1-2B58-448D-B9B7-7DA0FEDD0EE3}" name="Column9369" dataDxfId="7004"/>
    <tableColumn id="9404" xr3:uid="{BBE7B48C-A2F2-4A15-A962-913738A662FC}" name="Column9370" dataDxfId="7003"/>
    <tableColumn id="9405" xr3:uid="{D03705EE-5FDD-45F9-8489-353FC0965177}" name="Column9371" dataDxfId="7002"/>
    <tableColumn id="9406" xr3:uid="{428D469D-E05E-4B71-BFE9-06C972BCD0D6}" name="Column9372" dataDxfId="7001"/>
    <tableColumn id="9407" xr3:uid="{0FC3A0AA-728E-4420-9BEA-46C7BBB9309D}" name="Column9373" dataDxfId="7000"/>
    <tableColumn id="9408" xr3:uid="{3766DD09-B320-4437-9C25-0DEE813E3D52}" name="Column9374" dataDxfId="6999"/>
    <tableColumn id="9409" xr3:uid="{F43B7806-898F-4738-A842-E2B0AF1B5585}" name="Column9375" dataDxfId="6998"/>
    <tableColumn id="9410" xr3:uid="{8DD0B395-5B78-4161-81CE-01AAB7695D4E}" name="Column9376" dataDxfId="6997"/>
    <tableColumn id="9411" xr3:uid="{FAF8D96A-974A-41D6-89CE-69964CDC5A8B}" name="Column9377" dataDxfId="6996"/>
    <tableColumn id="9412" xr3:uid="{73392800-93C5-44F3-94F8-BA16F19A95B2}" name="Column9378" dataDxfId="6995"/>
    <tableColumn id="9413" xr3:uid="{AA68C79B-E163-4707-8EA6-348683BE7F7B}" name="Column9379" dataDxfId="6994"/>
    <tableColumn id="9414" xr3:uid="{0128D6F4-31EC-4C8D-9F3C-6D132DD3731B}" name="Column9380" dataDxfId="6993"/>
    <tableColumn id="9415" xr3:uid="{24B650EF-B9D1-4953-A950-D8FBEAB0C82D}" name="Column9381" dataDxfId="6992"/>
    <tableColumn id="9416" xr3:uid="{2EE4C9C5-B67F-481B-802C-F6C178B062F2}" name="Column9382" dataDxfId="6991"/>
    <tableColumn id="9417" xr3:uid="{8B4ED663-D67E-4A44-A6B0-DA6B3994F953}" name="Column9383" dataDxfId="6990"/>
    <tableColumn id="9418" xr3:uid="{56C489CE-FAB1-44E0-81F6-A2788F1DF552}" name="Column9384" dataDxfId="6989"/>
    <tableColumn id="9419" xr3:uid="{9F768ED5-C402-4AC4-9040-9A2DD1E14C51}" name="Column9385" dataDxfId="6988"/>
    <tableColumn id="9420" xr3:uid="{F4DFCAFA-1D96-4ADF-848B-D86DE43C1FC9}" name="Column9386" dataDxfId="6987"/>
    <tableColumn id="9421" xr3:uid="{53D9AFD8-8A53-4F38-AA1D-2FBBBE01A831}" name="Column9387" dataDxfId="6986"/>
    <tableColumn id="9422" xr3:uid="{3C432D29-8F24-4C62-8168-FAA0B722362C}" name="Column9388" dataDxfId="6985"/>
    <tableColumn id="9423" xr3:uid="{718356FF-2941-4620-8E6A-3BDD6D6ED290}" name="Column9389" dataDxfId="6984"/>
    <tableColumn id="9424" xr3:uid="{732F700B-6936-4A53-B9E6-E68EFDBD109B}" name="Column9390" dataDxfId="6983"/>
    <tableColumn id="9425" xr3:uid="{DE6521D5-B556-42AC-AA30-1A1229FA5E5E}" name="Column9391" dataDxfId="6982"/>
    <tableColumn id="9426" xr3:uid="{CC19E15E-AF74-495E-AE6E-FB736A023734}" name="Column9392" dataDxfId="6981"/>
    <tableColumn id="9427" xr3:uid="{BAA9C97D-724E-4B3A-92C4-D99740EC42A3}" name="Column9393" dataDxfId="6980"/>
    <tableColumn id="9428" xr3:uid="{676B693B-2F59-4FC5-8918-E537DD5B77B2}" name="Column9394" dataDxfId="6979"/>
    <tableColumn id="9429" xr3:uid="{9AC922E1-EA81-41AA-A655-EB8485955ACF}" name="Column9395" dataDxfId="6978"/>
    <tableColumn id="9430" xr3:uid="{95505D3A-3E9D-4D60-9754-AEDD8D50BEAB}" name="Column9396" dataDxfId="6977"/>
    <tableColumn id="9431" xr3:uid="{E864C25F-9B7A-415D-B3C6-CBAA26109096}" name="Column9397" dataDxfId="6976"/>
    <tableColumn id="9432" xr3:uid="{D1B3D48A-6FE5-4462-BBB6-E7B738E8861B}" name="Column9398" dataDxfId="6975"/>
    <tableColumn id="9433" xr3:uid="{4E6E9ACA-534F-4A26-8404-4B9BEF26F6F1}" name="Column9399" dataDxfId="6974"/>
    <tableColumn id="9434" xr3:uid="{5F2E3E30-4DC2-428A-ABE2-840D4486799F}" name="Column9400" dataDxfId="6973"/>
    <tableColumn id="9435" xr3:uid="{C328E684-2F73-40C8-9EE2-17CAD53DB6FF}" name="Column9401" dataDxfId="6972"/>
    <tableColumn id="9436" xr3:uid="{001EC184-8924-41EE-AE1D-BFA4F7DB2302}" name="Column9402" dataDxfId="6971"/>
    <tableColumn id="9437" xr3:uid="{3C8E015E-AEF8-424C-877E-F08564547329}" name="Column9403" dataDxfId="6970"/>
    <tableColumn id="9438" xr3:uid="{3037A079-CC60-45B3-91D4-7CC6FA0B336F}" name="Column9404" dataDxfId="6969"/>
    <tableColumn id="9439" xr3:uid="{C061DB22-97EC-479A-A726-BF118EECE6C5}" name="Column9405" dataDxfId="6968"/>
    <tableColumn id="9440" xr3:uid="{8A5327F3-D103-4EC5-91B1-0013FF3DF64A}" name="Column9406" dataDxfId="6967"/>
    <tableColumn id="9441" xr3:uid="{1A1C4D60-32F0-4B24-A531-0036B7184EEA}" name="Column9407" dataDxfId="6966"/>
    <tableColumn id="9442" xr3:uid="{38C34C7B-B6B2-45C2-A347-FBBBA534BFB7}" name="Column9408" dataDxfId="6965"/>
    <tableColumn id="9443" xr3:uid="{A906415C-2E84-43E6-BE4E-705E9FE5E7AC}" name="Column9409" dataDxfId="6964"/>
    <tableColumn id="9444" xr3:uid="{AF7A90D0-0E92-4BC0-96D4-D18ACB5622C5}" name="Column9410" dataDxfId="6963"/>
    <tableColumn id="9445" xr3:uid="{6370E863-9D4D-443A-AACE-008E587B2E76}" name="Column9411" dataDxfId="6962"/>
    <tableColumn id="9446" xr3:uid="{B203C7FF-F218-4FBF-BC44-4634F5C17D31}" name="Column9412" dataDxfId="6961"/>
    <tableColumn id="9447" xr3:uid="{55D8723F-5FE2-4181-8762-7A15E3D5835A}" name="Column9413" dataDxfId="6960"/>
    <tableColumn id="9448" xr3:uid="{BF32986D-1BE7-4419-89CD-FB73E8949909}" name="Column9414" dataDxfId="6959"/>
    <tableColumn id="9449" xr3:uid="{44A29508-EAB5-4692-A009-A76BDF9351A3}" name="Column9415" dataDxfId="6958"/>
    <tableColumn id="9450" xr3:uid="{261D3EC9-0003-4B8E-A6F8-6E2EF737DF05}" name="Column9416" dataDxfId="6957"/>
    <tableColumn id="9451" xr3:uid="{F4A213E1-F7D3-4E68-9638-51F0FC1E34E9}" name="Column9417" dataDxfId="6956"/>
    <tableColumn id="9452" xr3:uid="{196881E2-01A8-4431-8071-089BFF7BB448}" name="Column9418" dataDxfId="6955"/>
    <tableColumn id="9453" xr3:uid="{AC38EC96-53A7-4FBF-BB80-4BC3A1BDA44F}" name="Column9419" dataDxfId="6954"/>
    <tableColumn id="9454" xr3:uid="{30296A15-B6A6-45A9-A62B-775E321509DF}" name="Column9420" dataDxfId="6953"/>
    <tableColumn id="9455" xr3:uid="{A25B2755-6120-4E5F-AB1E-9855078309B6}" name="Column9421" dataDxfId="6952"/>
    <tableColumn id="9456" xr3:uid="{0306135F-D8C4-4885-A454-C32CE2ADBAB6}" name="Column9422" dataDxfId="6951"/>
    <tableColumn id="9457" xr3:uid="{AF74ED45-8105-4387-A9E9-871F875D8DF7}" name="Column9423" dataDxfId="6950"/>
    <tableColumn id="9458" xr3:uid="{E6AD64FD-8B64-4472-BE4D-C027F7BA4D22}" name="Column9424" dataDxfId="6949"/>
    <tableColumn id="9459" xr3:uid="{FD461CD5-109C-419D-948C-8550BF02A0B9}" name="Column9425" dataDxfId="6948"/>
    <tableColumn id="9460" xr3:uid="{5BB02AC0-9C50-4AF9-A68E-836FE43350FA}" name="Column9426" dataDxfId="6947"/>
    <tableColumn id="9461" xr3:uid="{4702A928-48FE-4DC5-B9E8-1D3A7B85605A}" name="Column9427" dataDxfId="6946"/>
    <tableColumn id="9462" xr3:uid="{DF65C55B-EB18-423A-A8F5-610BF1B43B8E}" name="Column9428" dataDxfId="6945"/>
    <tableColumn id="9463" xr3:uid="{01A1AD93-ED11-4498-8AFA-6EF6A0BAF17C}" name="Column9429" dataDxfId="6944"/>
    <tableColumn id="9464" xr3:uid="{6729AAB1-1B0D-4DD2-8C9F-D1640CDD99D6}" name="Column9430" dataDxfId="6943"/>
    <tableColumn id="9465" xr3:uid="{57C04671-FBA9-4646-97A8-46205BECF11C}" name="Column9431" dataDxfId="6942"/>
    <tableColumn id="9466" xr3:uid="{B9CFF379-7A31-4E99-8E7B-E3A4300C00C1}" name="Column9432" dataDxfId="6941"/>
    <tableColumn id="9467" xr3:uid="{6439082B-5E83-48E6-8E06-DE058E79C87D}" name="Column9433" dataDxfId="6940"/>
    <tableColumn id="9468" xr3:uid="{D9CF5E56-660D-4467-8B09-51D2A5145482}" name="Column9434" dataDxfId="6939"/>
    <tableColumn id="9469" xr3:uid="{D5D41223-84FF-4F12-A2DD-1631DD1C3B5E}" name="Column9435" dataDxfId="6938"/>
    <tableColumn id="9470" xr3:uid="{7426C865-FB75-4187-9AC0-ECBAB5B4826A}" name="Column9436" dataDxfId="6937"/>
    <tableColumn id="9471" xr3:uid="{760134C9-C03E-445E-8A70-2436AD4B59C4}" name="Column9437" dataDxfId="6936"/>
    <tableColumn id="9472" xr3:uid="{2E0BD11A-F175-4DE1-9F6E-CC96C3425E8D}" name="Column9438" dataDxfId="6935"/>
    <tableColumn id="9473" xr3:uid="{83CB9348-2C10-4D6C-BD4A-DE47F8E1BCF2}" name="Column9439" dataDxfId="6934"/>
    <tableColumn id="9474" xr3:uid="{51DDEFFD-E635-4E5F-96C0-61BA0005FCF8}" name="Column9440" dataDxfId="6933"/>
    <tableColumn id="9475" xr3:uid="{90199B75-810F-4F27-88A2-19550B1F5968}" name="Column9441" dataDxfId="6932"/>
    <tableColumn id="9476" xr3:uid="{F6387688-502E-4911-B701-01B893586417}" name="Column9442" dataDxfId="6931"/>
    <tableColumn id="9477" xr3:uid="{8FA6BBE7-F8AA-4971-8B78-3A12FB29B6D2}" name="Column9443" dataDxfId="6930"/>
    <tableColumn id="9478" xr3:uid="{01217C80-5662-4F56-8162-9002679631C6}" name="Column9444" dataDxfId="6929"/>
    <tableColumn id="9479" xr3:uid="{52B07CF2-975E-4A2E-83F4-C6EA8651278F}" name="Column9445" dataDxfId="6928"/>
    <tableColumn id="9480" xr3:uid="{C1613643-038F-47D3-AF17-971B7EF03EEE}" name="Column9446" dataDxfId="6927"/>
    <tableColumn id="9481" xr3:uid="{B110E9DC-18C4-46CD-816B-45C797E1EBD6}" name="Column9447" dataDxfId="6926"/>
    <tableColumn id="9482" xr3:uid="{390AA6BB-DBE5-4B01-A31E-CB6DDCFF5AEC}" name="Column9448" dataDxfId="6925"/>
    <tableColumn id="9483" xr3:uid="{2358A463-B279-469F-8451-788F923C0626}" name="Column9449" dataDxfId="6924"/>
    <tableColumn id="9484" xr3:uid="{C226C359-2CEF-4536-9DF7-B073FD611D2F}" name="Column9450" dataDxfId="6923"/>
    <tableColumn id="9485" xr3:uid="{821C92C8-B774-4C87-B4BE-9173B6EFF417}" name="Column9451" dataDxfId="6922"/>
    <tableColumn id="9486" xr3:uid="{2BA2B4EB-3918-47A6-A0C2-AF0A81996590}" name="Column9452" dataDxfId="6921"/>
    <tableColumn id="9487" xr3:uid="{D3C93892-8E55-40A3-B4CA-8FAD96BF20F4}" name="Column9453" dataDxfId="6920"/>
    <tableColumn id="9488" xr3:uid="{0DB4FC60-112C-4B76-BFB4-8A39B07F7280}" name="Column9454" dataDxfId="6919"/>
    <tableColumn id="9489" xr3:uid="{C2D88372-0EB9-4A5C-BCEF-C311AC086980}" name="Column9455" dataDxfId="6918"/>
    <tableColumn id="9490" xr3:uid="{8F3B32EE-7810-41C7-AE7A-0BF4A97BCAD9}" name="Column9456" dataDxfId="6917"/>
    <tableColumn id="9491" xr3:uid="{EF1ECA9F-23F3-4166-8383-7C4C5681C363}" name="Column9457" dataDxfId="6916"/>
    <tableColumn id="9492" xr3:uid="{E3ACA965-B9B7-4319-AF52-F974185DE606}" name="Column9458" dataDxfId="6915"/>
    <tableColumn id="9493" xr3:uid="{857E08E3-D10C-429E-A164-6E9993615BEF}" name="Column9459" dataDxfId="6914"/>
    <tableColumn id="9494" xr3:uid="{C16289A5-ED79-4F0C-A00D-32533833A697}" name="Column9460" dataDxfId="6913"/>
    <tableColumn id="9495" xr3:uid="{8D808740-29EB-4195-91E8-0DC3DC915033}" name="Column9461" dataDxfId="6912"/>
    <tableColumn id="9496" xr3:uid="{2F02A135-8BF2-4F33-85D1-2E3CB0034E1C}" name="Column9462" dataDxfId="6911"/>
    <tableColumn id="9497" xr3:uid="{8BFD9F30-FA84-4212-A5BE-3B85BB21E563}" name="Column9463" dataDxfId="6910"/>
    <tableColumn id="9498" xr3:uid="{DAA73E2D-AA67-4CDD-B3B0-50D681E2F73F}" name="Column9464" dataDxfId="6909"/>
    <tableColumn id="9499" xr3:uid="{EA8922B6-CC47-406E-A304-6F892423F3C1}" name="Column9465" dataDxfId="6908"/>
    <tableColumn id="9500" xr3:uid="{EE58CBAD-481B-4A59-9D16-0F0884FE3457}" name="Column9466" dataDxfId="6907"/>
    <tableColumn id="9501" xr3:uid="{49D8CA75-329B-441B-87F3-BB2012F3CB16}" name="Column9467" dataDxfId="6906"/>
    <tableColumn id="9502" xr3:uid="{A2C781EA-8D27-49EC-A4A5-DA42CD488066}" name="Column9468" dataDxfId="6905"/>
    <tableColumn id="9503" xr3:uid="{F0242D64-E1D1-4641-8BBD-653258C3270B}" name="Column9469" dataDxfId="6904"/>
    <tableColumn id="9504" xr3:uid="{ECBB930F-FF9D-495D-B599-32E465C3C8EA}" name="Column9470" dataDxfId="6903"/>
    <tableColumn id="9505" xr3:uid="{90A5AF01-8880-4C1C-9652-7AF37F57EF3D}" name="Column9471" dataDxfId="6902"/>
    <tableColumn id="9506" xr3:uid="{DBD5D17D-A04B-4310-8BCB-F4C3E414AA74}" name="Column9472" dataDxfId="6901"/>
    <tableColumn id="9507" xr3:uid="{3A36D7FB-5396-4D42-8304-0E647FD22554}" name="Column9473" dataDxfId="6900"/>
    <tableColumn id="9508" xr3:uid="{344973B3-835E-452A-8D5E-49F53AFC4377}" name="Column9474" dataDxfId="6899"/>
    <tableColumn id="9509" xr3:uid="{42E5C488-E323-4EE2-8B44-402B25EE707D}" name="Column9475" dataDxfId="6898"/>
    <tableColumn id="9510" xr3:uid="{75520F36-A4AB-419C-9330-03A513053814}" name="Column9476" dataDxfId="6897"/>
    <tableColumn id="9511" xr3:uid="{2329A2C6-0647-4ED3-ABE0-258405134955}" name="Column9477" dataDxfId="6896"/>
    <tableColumn id="9512" xr3:uid="{D81E6D78-74B0-4438-86AA-074D3E684084}" name="Column9478" dataDxfId="6895"/>
    <tableColumn id="9513" xr3:uid="{943833DD-6326-47C7-ACE3-21780D5F1B72}" name="Column9479" dataDxfId="6894"/>
    <tableColumn id="9514" xr3:uid="{C568823A-B4B3-448C-B6B9-433144B14A9F}" name="Column9480" dataDxfId="6893"/>
    <tableColumn id="9515" xr3:uid="{C77459B1-CA89-4AF5-AEB6-DD48A9FCF263}" name="Column9481" dataDxfId="6892"/>
    <tableColumn id="9516" xr3:uid="{B2ABEA7A-41A0-4671-90A3-CCBEC049BFB4}" name="Column9482" dataDxfId="6891"/>
    <tableColumn id="9517" xr3:uid="{04275F35-C382-4DAD-BE79-06BA8EBE5876}" name="Column9483" dataDxfId="6890"/>
    <tableColumn id="9518" xr3:uid="{F7C13A9E-1982-4AC3-8FCE-757D09938528}" name="Column9484" dataDxfId="6889"/>
    <tableColumn id="9519" xr3:uid="{C3F8C569-0755-4E6A-AB25-7030E0BE9B00}" name="Column9485" dataDxfId="6888"/>
    <tableColumn id="9520" xr3:uid="{B6F7F506-6BCE-4964-B5BA-67B349059B0A}" name="Column9486" dataDxfId="6887"/>
    <tableColumn id="9521" xr3:uid="{4CBB28BB-3CB7-490C-97AB-25E1F21BE5DA}" name="Column9487" dataDxfId="6886"/>
    <tableColumn id="9522" xr3:uid="{EA97BDB9-394F-4F33-9C79-70FEFB66812A}" name="Column9488" dataDxfId="6885"/>
    <tableColumn id="9523" xr3:uid="{33DB3F97-D2E1-46DB-8D06-45EBD22F6266}" name="Column9489" dataDxfId="6884"/>
    <tableColumn id="9524" xr3:uid="{4390A465-5BD1-477F-B9D4-0D5CA609393F}" name="Column9490" dataDxfId="6883"/>
    <tableColumn id="9525" xr3:uid="{35B01CC6-7BC3-4CC6-AE40-8EE3A31E6817}" name="Column9491" dataDxfId="6882"/>
    <tableColumn id="9526" xr3:uid="{C990E4A1-C7AC-4DC7-80B2-7A1348A011A7}" name="Column9492" dataDxfId="6881"/>
    <tableColumn id="9527" xr3:uid="{687800A9-9A1D-41E4-A61E-1EF9CF8CEFDD}" name="Column9493" dataDxfId="6880"/>
    <tableColumn id="9528" xr3:uid="{9E6E150B-BF0D-4CD1-95A5-7E7B7DC4236A}" name="Column9494" dataDxfId="6879"/>
    <tableColumn id="9529" xr3:uid="{9B4C41D8-EBDA-49A7-88CA-5BE87C8063DB}" name="Column9495" dataDxfId="6878"/>
    <tableColumn id="9530" xr3:uid="{97EB6AB4-266B-4915-B252-C97DCC354495}" name="Column9496" dataDxfId="6877"/>
    <tableColumn id="9531" xr3:uid="{3B1744BF-DE84-4308-BE66-052158BF04C8}" name="Column9497" dataDxfId="6876"/>
    <tableColumn id="9532" xr3:uid="{39011666-7D30-49C2-B1BC-23E14DD79FEE}" name="Column9498" dataDxfId="6875"/>
    <tableColumn id="9533" xr3:uid="{620752BE-7DC5-4A41-8ECF-8EE431AC415F}" name="Column9499" dataDxfId="6874"/>
    <tableColumn id="9534" xr3:uid="{7A77F54D-C141-4BE9-ACB9-93D23E8B4D5C}" name="Column9500" dataDxfId="6873"/>
    <tableColumn id="9535" xr3:uid="{018C610E-7E99-4241-9742-4AC54DB90A03}" name="Column9501" dataDxfId="6872"/>
    <tableColumn id="9536" xr3:uid="{E88DE660-138A-48DE-9CE3-58D8B356DA9D}" name="Column9502" dataDxfId="6871"/>
    <tableColumn id="9537" xr3:uid="{964DD853-EFB0-47CF-920E-7BA6EE234CFD}" name="Column9503" dataDxfId="6870"/>
    <tableColumn id="9538" xr3:uid="{C65DF57C-8E43-4EBE-8263-D424E7AAEB17}" name="Column9504" dataDxfId="6869"/>
    <tableColumn id="9539" xr3:uid="{365240A2-4899-4462-902F-95991CCAE1D0}" name="Column9505" dataDxfId="6868"/>
    <tableColumn id="9540" xr3:uid="{D06C4022-1AF0-4510-B95F-7DB2EDDC99E4}" name="Column9506" dataDxfId="6867"/>
    <tableColumn id="9541" xr3:uid="{97821747-466C-4C07-992B-525ACDC67A88}" name="Column9507" dataDxfId="6866"/>
    <tableColumn id="9542" xr3:uid="{AA909FC9-91A4-4514-A5F8-6606A1A824C1}" name="Column9508" dataDxfId="6865"/>
    <tableColumn id="9543" xr3:uid="{F4BCB10F-9DCE-4779-ADE1-3023EA5B02FA}" name="Column9509" dataDxfId="6864"/>
    <tableColumn id="9544" xr3:uid="{E1386723-918D-4835-B696-5A188CFC6A41}" name="Column9510" dataDxfId="6863"/>
    <tableColumn id="9545" xr3:uid="{05C7CDA7-DD97-465E-BC5B-F2B28FC58EDB}" name="Column9511" dataDxfId="6862"/>
    <tableColumn id="9546" xr3:uid="{23BBA261-4025-44DD-93A9-F82A2FF24EBF}" name="Column9512" dataDxfId="6861"/>
    <tableColumn id="9547" xr3:uid="{65FB6616-20EC-473E-BEC8-C183CF7070FD}" name="Column9513" dataDxfId="6860"/>
    <tableColumn id="9548" xr3:uid="{34A8F8D5-18CD-4893-B720-56F57D222834}" name="Column9514" dataDxfId="6859"/>
    <tableColumn id="9549" xr3:uid="{A9C54555-75A3-4B5A-82E7-8CD035BD8EF2}" name="Column9515" dataDxfId="6858"/>
    <tableColumn id="9550" xr3:uid="{47122414-111D-4031-9DD2-1E6C61F4F2C3}" name="Column9516" dataDxfId="6857"/>
    <tableColumn id="9551" xr3:uid="{EF8B48CB-C0C5-42AB-A4E6-8305BC93C39D}" name="Column9517" dataDxfId="6856"/>
    <tableColumn id="9552" xr3:uid="{C9AE042B-1F92-4A33-8D29-A7EA91A90FC7}" name="Column9518" dataDxfId="6855"/>
    <tableColumn id="9553" xr3:uid="{B910C27A-E9BB-4DD6-AD9B-9338BB3492EF}" name="Column9519" dataDxfId="6854"/>
    <tableColumn id="9554" xr3:uid="{892B2510-0D96-4D5F-9B2C-4DF60559123F}" name="Column9520" dataDxfId="6853"/>
    <tableColumn id="9555" xr3:uid="{30FC2181-3F3A-4534-82C5-DE19130B13A6}" name="Column9521" dataDxfId="6852"/>
    <tableColumn id="9556" xr3:uid="{B8F7E089-1657-484C-8038-A679C3B9F39A}" name="Column9522" dataDxfId="6851"/>
    <tableColumn id="9557" xr3:uid="{1E0E0896-88E5-40FE-9C84-B8FEC74E6EC6}" name="Column9523" dataDxfId="6850"/>
    <tableColumn id="9558" xr3:uid="{CBEFF5F8-6649-4162-BC02-5963CFA427EE}" name="Column9524" dataDxfId="6849"/>
    <tableColumn id="9559" xr3:uid="{17562D4D-11D3-410B-93F7-17DD6528FA60}" name="Column9525" dataDxfId="6848"/>
    <tableColumn id="9560" xr3:uid="{38781096-AE19-4B41-AE32-4D9E1B942B9E}" name="Column9526" dataDxfId="6847"/>
    <tableColumn id="9561" xr3:uid="{5E9CA095-0790-4526-9C8D-0BBC7DC6A9B2}" name="Column9527" dataDxfId="6846"/>
    <tableColumn id="9562" xr3:uid="{F31C2A86-5138-4EC6-BB99-6EE874F25EAD}" name="Column9528" dataDxfId="6845"/>
    <tableColumn id="9563" xr3:uid="{0318B2C3-C0DB-4083-8BD9-76189F153554}" name="Column9529" dataDxfId="6844"/>
    <tableColumn id="9564" xr3:uid="{0A4CB39B-2253-420D-8A50-B4ACC433C675}" name="Column9530" dataDxfId="6843"/>
    <tableColumn id="9565" xr3:uid="{F3031FB8-36BF-468A-B5BE-4FB67B04F687}" name="Column9531" dataDxfId="6842"/>
    <tableColumn id="9566" xr3:uid="{7E50DDC8-FF33-4F67-A3B1-A13D6C765BEE}" name="Column9532" dataDxfId="6841"/>
    <tableColumn id="9567" xr3:uid="{84A852E8-94C5-41E8-A015-92BF2C682B04}" name="Column9533" dataDxfId="6840"/>
    <tableColumn id="9568" xr3:uid="{A1D9FB80-B265-4E1B-899C-21674F502A53}" name="Column9534" dataDxfId="6839"/>
    <tableColumn id="9569" xr3:uid="{722AAD9E-E5BB-48F0-9248-FF1B9F07C2FC}" name="Column9535" dataDxfId="6838"/>
    <tableColumn id="9570" xr3:uid="{6EB96AB7-D76D-4C51-856F-07DBA1B69362}" name="Column9536" dataDxfId="6837"/>
    <tableColumn id="9571" xr3:uid="{8C38AC7F-C772-47A4-93BA-4FE23D710058}" name="Column9537" dataDxfId="6836"/>
    <tableColumn id="9572" xr3:uid="{B8D15C80-21BD-4F79-9275-B887612C5F13}" name="Column9538" dataDxfId="6835"/>
    <tableColumn id="9573" xr3:uid="{670A13B1-176E-48DB-AA5C-42F6F92DB8B4}" name="Column9539" dataDxfId="6834"/>
    <tableColumn id="9574" xr3:uid="{6D3B5A9A-E24F-407F-8D2A-02E1722FD1A2}" name="Column9540" dataDxfId="6833"/>
    <tableColumn id="9575" xr3:uid="{CC976501-7D04-49EE-BC47-B318932B7E32}" name="Column9541" dataDxfId="6832"/>
    <tableColumn id="9576" xr3:uid="{26E1C612-9A63-4FEA-A821-DFD93DD53E3A}" name="Column9542" dataDxfId="6831"/>
    <tableColumn id="9577" xr3:uid="{C24035E7-16AB-4233-A29B-EFD9875C2677}" name="Column9543" dataDxfId="6830"/>
    <tableColumn id="9578" xr3:uid="{89157993-7A0C-4205-B71A-D40225568A67}" name="Column9544" dataDxfId="6829"/>
    <tableColumn id="9579" xr3:uid="{0549C1FB-0E87-432C-BBCE-635DD2C5ABDC}" name="Column9545" dataDxfId="6828"/>
    <tableColumn id="9580" xr3:uid="{DCE92EDA-7C93-46E3-BDC4-40A2B30FDF03}" name="Column9546" dataDxfId="6827"/>
    <tableColumn id="9581" xr3:uid="{BECC3D0B-BE32-4CD5-B09F-ABF1A4E0609A}" name="Column9547" dataDxfId="6826"/>
    <tableColumn id="9582" xr3:uid="{387DED97-A780-4AE0-9EF8-84374197EF33}" name="Column9548" dataDxfId="6825"/>
    <tableColumn id="9583" xr3:uid="{3399C215-AD94-4236-8ACB-4F1C41449110}" name="Column9549" dataDxfId="6824"/>
    <tableColumn id="9584" xr3:uid="{5D2FDE7A-5EB6-4F21-A719-13A9B8524487}" name="Column9550" dataDxfId="6823"/>
    <tableColumn id="9585" xr3:uid="{142526A5-6D9E-4049-A14B-2659F5AF607E}" name="Column9551" dataDxfId="6822"/>
    <tableColumn id="9586" xr3:uid="{3F3939F4-96F8-4986-A07A-5EF1C803F6F4}" name="Column9552" dataDxfId="6821"/>
    <tableColumn id="9587" xr3:uid="{A62AE464-6631-4AAA-8A42-FC7CBA8B7E93}" name="Column9553" dataDxfId="6820"/>
    <tableColumn id="9588" xr3:uid="{6D19C28D-2D3A-4C55-8069-C8A40B42400F}" name="Column9554" dataDxfId="6819"/>
    <tableColumn id="9589" xr3:uid="{71360F4D-DC36-4B53-9819-60A5517DBE32}" name="Column9555" dataDxfId="6818"/>
    <tableColumn id="9590" xr3:uid="{B45BEB33-A69B-418A-BDE2-66D495B8977B}" name="Column9556" dataDxfId="6817"/>
    <tableColumn id="9591" xr3:uid="{592B7296-9DBD-42BB-9077-E86E8DBE1581}" name="Column9557" dataDxfId="6816"/>
    <tableColumn id="9592" xr3:uid="{850B763E-1F49-4AFF-9F0E-07906D3BD880}" name="Column9558" dataDxfId="6815"/>
    <tableColumn id="9593" xr3:uid="{1581D746-F4B6-4E2A-B943-AEDE8966B47F}" name="Column9559" dataDxfId="6814"/>
    <tableColumn id="9594" xr3:uid="{6B27F541-B812-4535-B1A9-3477995B9634}" name="Column9560" dataDxfId="6813"/>
    <tableColumn id="9595" xr3:uid="{531A9BCB-5574-4B4D-A727-B97E028CF291}" name="Column9561" dataDxfId="6812"/>
    <tableColumn id="9596" xr3:uid="{188261CF-A62A-40D4-919E-616F7A2A6940}" name="Column9562" dataDxfId="6811"/>
    <tableColumn id="9597" xr3:uid="{1CAC1C39-0FF9-4AA3-9F9E-D952D09ABCD3}" name="Column9563" dataDxfId="6810"/>
    <tableColumn id="9598" xr3:uid="{437BE80D-A781-485C-A4CE-723472EA3624}" name="Column9564" dataDxfId="6809"/>
    <tableColumn id="9599" xr3:uid="{9E636F01-EA2E-445F-9BAA-4AAE6EDF3935}" name="Column9565" dataDxfId="6808"/>
    <tableColumn id="9600" xr3:uid="{F350BF65-0A69-4207-915A-20B486B2329D}" name="Column9566" dataDxfId="6807"/>
    <tableColumn id="9601" xr3:uid="{201C49FB-AB2B-4A0D-8A51-281CF7C4E7FA}" name="Column9567" dataDxfId="6806"/>
    <tableColumn id="9602" xr3:uid="{84800057-4EEB-4865-9F16-EB0A2741DDBB}" name="Column9568" dataDxfId="6805"/>
    <tableColumn id="9603" xr3:uid="{0F711B06-F47B-4DE3-A866-8DAEF585D200}" name="Column9569" dataDxfId="6804"/>
    <tableColumn id="9604" xr3:uid="{C5A66D25-092E-4E50-8387-233354A2D423}" name="Column9570" dataDxfId="6803"/>
    <tableColumn id="9605" xr3:uid="{C10FE2ED-9E09-4EFA-A77E-A78C05D98FD7}" name="Column9571" dataDxfId="6802"/>
    <tableColumn id="9606" xr3:uid="{6CF338D2-2382-4E27-AD70-41058F6BED68}" name="Column9572" dataDxfId="6801"/>
    <tableColumn id="9607" xr3:uid="{B023993A-A522-458C-AC72-A941556A1254}" name="Column9573" dataDxfId="6800"/>
    <tableColumn id="9608" xr3:uid="{BCA0FC8D-FE87-49B6-9712-39EAD2ED4B24}" name="Column9574" dataDxfId="6799"/>
    <tableColumn id="9609" xr3:uid="{1AD0EBC4-B432-456A-9C3A-4A2B48D0A0B7}" name="Column9575" dataDxfId="6798"/>
    <tableColumn id="9610" xr3:uid="{C2007450-1075-4632-A897-C94FC4F9A426}" name="Column9576" dataDxfId="6797"/>
    <tableColumn id="9611" xr3:uid="{020333F0-9441-49BB-B12C-DF0C39605767}" name="Column9577" dataDxfId="6796"/>
    <tableColumn id="9612" xr3:uid="{48F8627E-E8DF-4AF7-89B0-72696F1430A5}" name="Column9578" dataDxfId="6795"/>
    <tableColumn id="9613" xr3:uid="{0B191DFE-6B5F-4198-A566-0CFCE6F9BB25}" name="Column9579" dataDxfId="6794"/>
    <tableColumn id="9614" xr3:uid="{25F3BB16-944A-4068-BFD7-97B75F13D281}" name="Column9580" dataDxfId="6793"/>
    <tableColumn id="9615" xr3:uid="{BF391DD2-A35F-4510-8E78-4C6D2B858A74}" name="Column9581" dataDxfId="6792"/>
    <tableColumn id="9616" xr3:uid="{5C915253-5AD4-4CF4-9426-024FB16A92C6}" name="Column9582" dataDxfId="6791"/>
    <tableColumn id="9617" xr3:uid="{C01949CF-AD70-4552-8735-BF897360F03E}" name="Column9583" dataDxfId="6790"/>
    <tableColumn id="9618" xr3:uid="{316CA409-788F-4CC5-8293-5F26A57F193B}" name="Column9584" dataDxfId="6789"/>
    <tableColumn id="9619" xr3:uid="{FC9442AE-9794-4B17-9575-ED92F402F55D}" name="Column9585" dataDxfId="6788"/>
    <tableColumn id="9620" xr3:uid="{04A360BC-A853-4878-B132-0E4061E6AD54}" name="Column9586" dataDxfId="6787"/>
    <tableColumn id="9621" xr3:uid="{80860648-EF26-40C8-837D-AE98E77398BF}" name="Column9587" dataDxfId="6786"/>
    <tableColumn id="9622" xr3:uid="{D29E03BA-7848-42A1-B88A-16A544B14B7A}" name="Column9588" dataDxfId="6785"/>
    <tableColumn id="9623" xr3:uid="{06B66CCA-EC96-4C06-B46B-2A0D7C772F26}" name="Column9589" dataDxfId="6784"/>
    <tableColumn id="9624" xr3:uid="{4A51AE6A-3BC0-406B-90AD-F9202E0496CD}" name="Column9590" dataDxfId="6783"/>
    <tableColumn id="9625" xr3:uid="{3B61F049-8144-4D1C-9B38-BF4C1478F904}" name="Column9591" dataDxfId="6782"/>
    <tableColumn id="9626" xr3:uid="{7CB86F96-48E9-4E12-95BF-86FE082E1AAF}" name="Column9592" dataDxfId="6781"/>
    <tableColumn id="9627" xr3:uid="{1B4014F5-5424-4CC4-9406-766E94FA1139}" name="Column9593" dataDxfId="6780"/>
    <tableColumn id="9628" xr3:uid="{009504F1-8613-4C97-A9C9-2342C1CB6105}" name="Column9594" dataDxfId="6779"/>
    <tableColumn id="9629" xr3:uid="{045E8928-5050-4580-93CA-C4BD2748EF5F}" name="Column9595" dataDxfId="6778"/>
    <tableColumn id="9630" xr3:uid="{704D26F5-0613-447D-8A5A-03AF27CEA347}" name="Column9596" dataDxfId="6777"/>
    <tableColumn id="9631" xr3:uid="{E15C2279-0114-4DA2-B2FB-732E35FF5892}" name="Column9597" dataDxfId="6776"/>
    <tableColumn id="9632" xr3:uid="{CCA1EFA1-9374-4453-B001-1B8848D1021E}" name="Column9598" dataDxfId="6775"/>
    <tableColumn id="9633" xr3:uid="{91710474-1A1D-42DE-AAE0-2970AD5D6161}" name="Column9599" dataDxfId="6774"/>
    <tableColumn id="9634" xr3:uid="{36E1A7BA-1BD1-4349-8C20-DA8D64C262C6}" name="Column9600" dataDxfId="6773"/>
    <tableColumn id="9635" xr3:uid="{99C89DFA-DA60-4DF7-B3B8-FC50F4CD1B07}" name="Column9601" dataDxfId="6772"/>
    <tableColumn id="9636" xr3:uid="{D4393F78-6391-4C6E-83B6-9BA43FE5B7D7}" name="Column9602" dataDxfId="6771"/>
    <tableColumn id="9637" xr3:uid="{4FFE8ABE-3886-42FF-ABC7-E02A41873131}" name="Column9603" dataDxfId="6770"/>
    <tableColumn id="9638" xr3:uid="{F5A41EE0-9125-4E06-98C4-6B2E6BE6421F}" name="Column9604" dataDxfId="6769"/>
    <tableColumn id="9639" xr3:uid="{5B92BF56-86C1-45AA-88D4-4FF6778A11A6}" name="Column9605" dataDxfId="6768"/>
    <tableColumn id="9640" xr3:uid="{3C8685C6-EB49-4FAF-B40C-93F28DE57158}" name="Column9606" dataDxfId="6767"/>
    <tableColumn id="9641" xr3:uid="{D46FCE76-83F9-4189-A31C-5A0CFA56DD73}" name="Column9607" dataDxfId="6766"/>
    <tableColumn id="9642" xr3:uid="{6F9BFDD9-6BF7-40D3-BECB-91A5748BC0D2}" name="Column9608" dataDxfId="6765"/>
    <tableColumn id="9643" xr3:uid="{5344F19A-A7F8-4C92-98CE-1EDC8172E086}" name="Column9609" dataDxfId="6764"/>
    <tableColumn id="9644" xr3:uid="{D4EFEBB2-1BF5-4359-AAB7-B7807B749290}" name="Column9610" dataDxfId="6763"/>
    <tableColumn id="9645" xr3:uid="{E712C8F5-C4B7-49EA-9050-9CA7D59547E2}" name="Column9611" dataDxfId="6762"/>
    <tableColumn id="9646" xr3:uid="{9075A459-9368-4111-80FC-9C06BE8C93E4}" name="Column9612" dataDxfId="6761"/>
    <tableColumn id="9647" xr3:uid="{D2162CE3-25B0-4EA4-B525-5C1ADA8CDE41}" name="Column9613" dataDxfId="6760"/>
    <tableColumn id="9648" xr3:uid="{CB11E944-48C6-4252-9936-D9F46D22B2C3}" name="Column9614" dataDxfId="6759"/>
    <tableColumn id="9649" xr3:uid="{6B2892BF-2CF7-4FE1-8227-EFE1C2C4F7D4}" name="Column9615" dataDxfId="6758"/>
    <tableColumn id="9650" xr3:uid="{E0E39C2F-C90E-4B9B-8782-1CD52F760792}" name="Column9616" dataDxfId="6757"/>
    <tableColumn id="9651" xr3:uid="{5A3FDADC-7206-442F-8B00-62323100D107}" name="Column9617" dataDxfId="6756"/>
    <tableColumn id="9652" xr3:uid="{1188FCD3-6FE3-4F0F-BDFC-4BD4E09DCE5C}" name="Column9618" dataDxfId="6755"/>
    <tableColumn id="9653" xr3:uid="{1293DD7F-49AA-4769-A10D-09AD5625A24B}" name="Column9619" dataDxfId="6754"/>
    <tableColumn id="9654" xr3:uid="{F7E64AEF-F791-4AE3-A8FA-F25DC0BEECD0}" name="Column9620" dataDxfId="6753"/>
    <tableColumn id="9655" xr3:uid="{414249A8-4AB0-46FC-B9BE-2838D9769119}" name="Column9621" dataDxfId="6752"/>
    <tableColumn id="9656" xr3:uid="{0417DE8E-3163-4D2F-A5D3-2A4CDBE007F2}" name="Column9622" dataDxfId="6751"/>
    <tableColumn id="9657" xr3:uid="{282D06F4-5265-41C8-A0E7-90F7D6870A8A}" name="Column9623" dataDxfId="6750"/>
    <tableColumn id="9658" xr3:uid="{D03F2934-002C-43CA-93DF-164A4F489794}" name="Column9624" dataDxfId="6749"/>
    <tableColumn id="9659" xr3:uid="{B642039D-479B-404E-AC39-BCD068C4AA3B}" name="Column9625" dataDxfId="6748"/>
    <tableColumn id="9660" xr3:uid="{FFB7DD28-C8A6-4EDA-9C40-FDED309BC0A7}" name="Column9626" dataDxfId="6747"/>
    <tableColumn id="9661" xr3:uid="{62DEE197-3328-4A98-A2CE-8F6439A833CE}" name="Column9627" dataDxfId="6746"/>
    <tableColumn id="9662" xr3:uid="{41AE5ACF-349A-403E-80F0-3F179970BB32}" name="Column9628" dataDxfId="6745"/>
    <tableColumn id="9663" xr3:uid="{7F90808A-5A3F-457A-A331-2177A8EDEE3D}" name="Column9629" dataDxfId="6744"/>
    <tableColumn id="9664" xr3:uid="{991724AD-1F87-4208-A1BA-A7065B5B6144}" name="Column9630" dataDxfId="6743"/>
    <tableColumn id="9665" xr3:uid="{CBA0CD67-D732-4565-94B7-78852F8ED316}" name="Column9631" dataDxfId="6742"/>
    <tableColumn id="9666" xr3:uid="{61F9FE50-B3EE-4D14-9981-C1C2C019DEBA}" name="Column9632" dataDxfId="6741"/>
    <tableColumn id="9667" xr3:uid="{CB47CDB8-A4B4-4133-8779-32ABBE50CA85}" name="Column9633" dataDxfId="6740"/>
    <tableColumn id="9668" xr3:uid="{06354EC2-68DF-42E8-8CAE-06FFDF12C720}" name="Column9634" dataDxfId="6739"/>
    <tableColumn id="9669" xr3:uid="{D5D0CA51-71D8-44D0-8969-912DF8637ACE}" name="Column9635" dataDxfId="6738"/>
    <tableColumn id="9670" xr3:uid="{22F45EB5-A21F-4CBD-A47B-EAB75DB8418B}" name="Column9636" dataDxfId="6737"/>
    <tableColumn id="9671" xr3:uid="{1F26BB39-1860-4E7B-A3AA-44B133AF0E07}" name="Column9637" dataDxfId="6736"/>
    <tableColumn id="9672" xr3:uid="{E06ADC40-3D91-4522-86F0-5B49C4E70A11}" name="Column9638" dataDxfId="6735"/>
    <tableColumn id="9673" xr3:uid="{78111E37-7770-4F1A-8353-37F8BE31A16E}" name="Column9639" dataDxfId="6734"/>
    <tableColumn id="9674" xr3:uid="{AC0B0171-0EA2-4669-86C9-33D2E9A22ACE}" name="Column9640" dataDxfId="6733"/>
    <tableColumn id="9675" xr3:uid="{7EF473FD-1C3B-4FCA-A109-E9470AABB432}" name="Column9641" dataDxfId="6732"/>
    <tableColumn id="9676" xr3:uid="{9A651848-23AE-48F8-8160-EF2C3DCBC73B}" name="Column9642" dataDxfId="6731"/>
    <tableColumn id="9677" xr3:uid="{04A1D544-0631-4D00-8D8D-25ADE5EECEEB}" name="Column9643" dataDxfId="6730"/>
    <tableColumn id="9678" xr3:uid="{78FE1A1F-86CE-46C0-ACC3-D00258131D57}" name="Column9644" dataDxfId="6729"/>
    <tableColumn id="9679" xr3:uid="{7BD8C814-80DC-4A9F-A2A4-3BAB1B954243}" name="Column9645" dataDxfId="6728"/>
    <tableColumn id="9680" xr3:uid="{93A5CAEB-9C77-4015-BF9F-E82FBA0A26F0}" name="Column9646" dataDxfId="6727"/>
    <tableColumn id="9681" xr3:uid="{90FB2033-BE01-451C-9248-78F6F7223D52}" name="Column9647" dataDxfId="6726"/>
    <tableColumn id="9682" xr3:uid="{EFB303A0-88E3-4DBC-90A9-42A21C0C36AB}" name="Column9648" dataDxfId="6725"/>
    <tableColumn id="9683" xr3:uid="{121B26E3-ADEA-4F28-994A-2287F208A123}" name="Column9649" dataDxfId="6724"/>
    <tableColumn id="9684" xr3:uid="{A64993AA-8B05-4C02-931F-3B8444EEC3D1}" name="Column9650" dataDxfId="6723"/>
    <tableColumn id="9685" xr3:uid="{69B9025D-42CD-440D-B1E0-0A5144C20625}" name="Column9651" dataDxfId="6722"/>
    <tableColumn id="9686" xr3:uid="{10B3CC79-8D67-4B66-8416-7C704263EE04}" name="Column9652" dataDxfId="6721"/>
    <tableColumn id="9687" xr3:uid="{AF1FA57F-72B3-4584-9D46-41A345033E5C}" name="Column9653" dataDxfId="6720"/>
    <tableColumn id="9688" xr3:uid="{7A514B96-2B0B-4A52-AC92-771A226CD0AD}" name="Column9654" dataDxfId="6719"/>
    <tableColumn id="9689" xr3:uid="{2C3921AD-34EC-48B6-ADB9-C062FEBD3CCE}" name="Column9655" dataDxfId="6718"/>
    <tableColumn id="9690" xr3:uid="{5306A9F6-A463-4B1A-8F54-C8D71C3CCFBD}" name="Column9656" dataDxfId="6717"/>
    <tableColumn id="9691" xr3:uid="{28003D5E-5D73-4FAC-A87B-652B681C433D}" name="Column9657" dataDxfId="6716"/>
    <tableColumn id="9692" xr3:uid="{50B3E746-EA35-470E-9DC3-D65B209BAE8E}" name="Column9658" dataDxfId="6715"/>
    <tableColumn id="9693" xr3:uid="{C6B7D375-3DB5-4686-9573-C9E053D8B18E}" name="Column9659" dataDxfId="6714"/>
    <tableColumn id="9694" xr3:uid="{6A3D5D46-96E7-4AF2-A8C6-BEF38DF67EEC}" name="Column9660" dataDxfId="6713"/>
    <tableColumn id="9695" xr3:uid="{6707C4FB-56C1-4C32-B579-AE848AF5FA36}" name="Column9661" dataDxfId="6712"/>
    <tableColumn id="9696" xr3:uid="{E70F37F2-CC83-4735-93AB-4E195911C75C}" name="Column9662" dataDxfId="6711"/>
    <tableColumn id="9697" xr3:uid="{86F219BD-470D-4C4B-A2AC-6DD4336CB529}" name="Column9663" dataDxfId="6710"/>
    <tableColumn id="9698" xr3:uid="{ADCA73C7-E5EC-4077-81D6-BE790AFC7525}" name="Column9664" dataDxfId="6709"/>
    <tableColumn id="9699" xr3:uid="{642CA5CB-F1B3-40BD-A3BC-C0201760C1AB}" name="Column9665" dataDxfId="6708"/>
    <tableColumn id="9700" xr3:uid="{B088131F-B5C3-41AE-A8D7-9A447546886A}" name="Column9666" dataDxfId="6707"/>
    <tableColumn id="9701" xr3:uid="{D36B7FD6-071F-4B79-9DF2-BCA0A770C74D}" name="Column9667" dataDxfId="6706"/>
    <tableColumn id="9702" xr3:uid="{E6581A93-7E00-450F-B03B-F37CDC9BA819}" name="Column9668" dataDxfId="6705"/>
    <tableColumn id="9703" xr3:uid="{1AE99CD6-C358-44F8-B9FF-8FC085C69476}" name="Column9669" dataDxfId="6704"/>
    <tableColumn id="9704" xr3:uid="{304AF50C-EE00-40FB-830B-49EF4F288C97}" name="Column9670" dataDxfId="6703"/>
    <tableColumn id="9705" xr3:uid="{A57BEE7E-16CC-4D37-A70C-21F022DCD1D5}" name="Column9671" dataDxfId="6702"/>
    <tableColumn id="9706" xr3:uid="{F85C310F-23E0-4678-B0A2-7278F9E0617F}" name="Column9672" dataDxfId="6701"/>
    <tableColumn id="9707" xr3:uid="{57F1CDB0-9A4C-4E10-B011-B092663E1AE2}" name="Column9673" dataDxfId="6700"/>
    <tableColumn id="9708" xr3:uid="{FFB0964E-0811-4F82-801F-A093F49A3912}" name="Column9674" dataDxfId="6699"/>
    <tableColumn id="9709" xr3:uid="{7AF24E7A-5EF4-497F-8547-0B43D10F0CE5}" name="Column9675" dataDxfId="6698"/>
    <tableColumn id="9710" xr3:uid="{E6C18F39-0FB9-47EE-BF11-5CE19363EAD7}" name="Column9676" dataDxfId="6697"/>
    <tableColumn id="9711" xr3:uid="{399C3263-7433-4548-9CB4-6B74C4B01E8A}" name="Column9677" dataDxfId="6696"/>
    <tableColumn id="9712" xr3:uid="{984E4254-DE3B-4632-BF68-8C09BC8878CE}" name="Column9678" dataDxfId="6695"/>
    <tableColumn id="9713" xr3:uid="{23CA3BC0-C840-4411-880E-34951FE4F0BB}" name="Column9679" dataDxfId="6694"/>
    <tableColumn id="9714" xr3:uid="{4366ECC5-09EE-40BA-B1FC-FB337963A21F}" name="Column9680" dataDxfId="6693"/>
    <tableColumn id="9715" xr3:uid="{D550D9B0-F100-4CDC-BA3E-CCB35A49F389}" name="Column9681" dataDxfId="6692"/>
    <tableColumn id="9716" xr3:uid="{374B1FA3-3697-4A79-9608-504623BBDD79}" name="Column9682" dataDxfId="6691"/>
    <tableColumn id="9717" xr3:uid="{66FACBCF-35A7-41EF-BF57-5A5F224ED240}" name="Column9683" dataDxfId="6690"/>
    <tableColumn id="9718" xr3:uid="{A382EC4C-E2B9-4C74-BBBD-D198DF3B0B06}" name="Column9684" dataDxfId="6689"/>
    <tableColumn id="9719" xr3:uid="{A9B640C9-FC7F-4B7B-A16E-EE77456501C2}" name="Column9685" dataDxfId="6688"/>
    <tableColumn id="9720" xr3:uid="{936ADB80-77E4-41E1-A728-9BCBA4CDA8F5}" name="Column9686" dataDxfId="6687"/>
    <tableColumn id="9721" xr3:uid="{D6586AEC-2353-4635-B276-4C4352AFFBC8}" name="Column9687" dataDxfId="6686"/>
    <tableColumn id="9722" xr3:uid="{84FE48CD-E494-4761-AEDE-2E3B215D8061}" name="Column9688" dataDxfId="6685"/>
    <tableColumn id="9723" xr3:uid="{2D6C1F44-B519-4063-8121-B278041687A4}" name="Column9689" dataDxfId="6684"/>
    <tableColumn id="9724" xr3:uid="{E36CDBA1-2886-4C92-858D-47C7DF730B25}" name="Column9690" dataDxfId="6683"/>
    <tableColumn id="9725" xr3:uid="{5F18316A-1A3B-4354-8135-A06906F784C6}" name="Column9691" dataDxfId="6682"/>
    <tableColumn id="9726" xr3:uid="{9E3EEC5A-C5C6-4583-82D5-1F62FE9E05F5}" name="Column9692" dataDxfId="6681"/>
    <tableColumn id="9727" xr3:uid="{FDB8944A-E82D-49DD-ADEF-B7D86F2B772E}" name="Column9693" dataDxfId="6680"/>
    <tableColumn id="9728" xr3:uid="{877964B7-4096-4623-914B-A641B7F7E08F}" name="Column9694" dataDxfId="6679"/>
    <tableColumn id="9729" xr3:uid="{631C2B6F-A2B9-4CDF-A14F-0F387B3FE135}" name="Column9695" dataDxfId="6678"/>
    <tableColumn id="9730" xr3:uid="{2896FCDA-EA29-4C70-B605-E2AD67D10214}" name="Column9696" dataDxfId="6677"/>
    <tableColumn id="9731" xr3:uid="{8A00F221-EDC3-4700-8962-4925C484AEA9}" name="Column9697" dataDxfId="6676"/>
    <tableColumn id="9732" xr3:uid="{0999968D-470E-4D7B-9862-833F3A88FC12}" name="Column9698" dataDxfId="6675"/>
    <tableColumn id="9733" xr3:uid="{9AC6555F-AC77-4053-83F0-7B64271E0A95}" name="Column9699" dataDxfId="6674"/>
    <tableColumn id="9734" xr3:uid="{5BE5B60E-D009-43ED-AE67-505AD8C8A085}" name="Column9700" dataDxfId="6673"/>
    <tableColumn id="9735" xr3:uid="{674D0A4C-9A60-4CA8-8A12-B83C148AB00B}" name="Column9701" dataDxfId="6672"/>
    <tableColumn id="9736" xr3:uid="{763EC0BC-8AA9-454E-AA4E-F53D9CF13BCF}" name="Column9702" dataDxfId="6671"/>
    <tableColumn id="9737" xr3:uid="{A1F486CE-4E50-46F2-9CF9-F19260803417}" name="Column9703" dataDxfId="6670"/>
    <tableColumn id="9738" xr3:uid="{D2635EB4-FEC6-46C0-80A2-469A35AB2A08}" name="Column9704" dataDxfId="6669"/>
    <tableColumn id="9739" xr3:uid="{17417204-554D-465C-B07C-20EF63B3FAF5}" name="Column9705" dataDxfId="6668"/>
    <tableColumn id="9740" xr3:uid="{D3B50542-6448-4DEA-848A-E57F827B7A0C}" name="Column9706" dataDxfId="6667"/>
    <tableColumn id="9741" xr3:uid="{63365855-0E34-4E1D-8896-D9F692080B2D}" name="Column9707" dataDxfId="6666"/>
    <tableColumn id="9742" xr3:uid="{30FE13C5-AD5F-483E-B736-AB4B7D56FEF2}" name="Column9708" dataDxfId="6665"/>
    <tableColumn id="9743" xr3:uid="{5B15C639-B8C9-49CF-9BA2-DCEBAE8D87BD}" name="Column9709" dataDxfId="6664"/>
    <tableColumn id="9744" xr3:uid="{6ECD5E4F-24A9-4749-9264-0DD1E7587378}" name="Column9710" dataDxfId="6663"/>
    <tableColumn id="9745" xr3:uid="{F0753A5B-33F3-4A4E-BCE3-8218CAB3F05D}" name="Column9711" dataDxfId="6662"/>
    <tableColumn id="9746" xr3:uid="{1E697A59-E79F-4886-8EB3-DD726F792485}" name="Column9712" dataDxfId="6661"/>
    <tableColumn id="9747" xr3:uid="{7BAFCD8A-A3A3-4E19-853D-19734E852135}" name="Column9713" dataDxfId="6660"/>
    <tableColumn id="9748" xr3:uid="{1A53B238-07B8-4CF9-9158-DE459A4E423C}" name="Column9714" dataDxfId="6659"/>
    <tableColumn id="9749" xr3:uid="{93AF8371-C453-416B-B7CC-9CBC950FBCA7}" name="Column9715" dataDxfId="6658"/>
    <tableColumn id="9750" xr3:uid="{0CF225E4-DDC4-46B4-BBC6-AF4B39078AB4}" name="Column9716" dataDxfId="6657"/>
    <tableColumn id="9751" xr3:uid="{86577921-E188-4C6A-896C-C24B8151E50C}" name="Column9717" dataDxfId="6656"/>
    <tableColumn id="9752" xr3:uid="{C6B12EB5-097C-4A94-B6E8-CF78260BF1EC}" name="Column9718" dataDxfId="6655"/>
    <tableColumn id="9753" xr3:uid="{13F50B44-70E4-439C-B347-2AD80D9CB4E5}" name="Column9719" dataDxfId="6654"/>
    <tableColumn id="9754" xr3:uid="{8A11A85C-F104-42A1-B35F-7A4EEE1808EF}" name="Column9720" dataDxfId="6653"/>
    <tableColumn id="9755" xr3:uid="{DB0E0DEA-C30D-40BD-8F04-DF84183B7E6F}" name="Column9721" dataDxfId="6652"/>
    <tableColumn id="9756" xr3:uid="{B08F0A79-BC43-4D24-A9B9-8796873CBE54}" name="Column9722" dataDxfId="6651"/>
    <tableColumn id="9757" xr3:uid="{0F473FF8-28FE-4145-A443-5B4F208A26F2}" name="Column9723" dataDxfId="6650"/>
    <tableColumn id="9758" xr3:uid="{7A648401-D7E0-42C5-9E26-12EEE18AA623}" name="Column9724" dataDxfId="6649"/>
    <tableColumn id="9759" xr3:uid="{78DF4B70-B491-470C-A923-A11FD1D5B7ED}" name="Column9725" dataDxfId="6648"/>
    <tableColumn id="9760" xr3:uid="{0B631416-E514-4AE5-BFEB-92B770F8FA5A}" name="Column9726" dataDxfId="6647"/>
    <tableColumn id="9761" xr3:uid="{902C8309-D832-4FC3-B7AC-4EE6D7F369BF}" name="Column9727" dataDxfId="6646"/>
    <tableColumn id="9762" xr3:uid="{B919CE95-F59C-4798-875E-C297A1219D67}" name="Column9728" dataDxfId="6645"/>
    <tableColumn id="9763" xr3:uid="{2F23BE0F-F843-46D3-A34D-263E062EBD32}" name="Column9729" dataDxfId="6644"/>
    <tableColumn id="9764" xr3:uid="{59518359-ADB8-4D18-B694-2C5C61EE3482}" name="Column9730" dataDxfId="6643"/>
    <tableColumn id="9765" xr3:uid="{86B755EE-F34C-4463-824B-9E62ED63A093}" name="Column9731" dataDxfId="6642"/>
    <tableColumn id="9766" xr3:uid="{6690F648-5144-4D98-843D-23DA44B6A9AF}" name="Column9732" dataDxfId="6641"/>
    <tableColumn id="9767" xr3:uid="{2AFC5255-63F8-4652-9803-49BEA26B510B}" name="Column9733" dataDxfId="6640"/>
    <tableColumn id="9768" xr3:uid="{F7AFC019-FFAB-433B-8331-739F2BC0AE51}" name="Column9734" dataDxfId="6639"/>
    <tableColumn id="9769" xr3:uid="{2FD5853D-581E-4D8D-B4CC-EB2E5D40A0C0}" name="Column9735" dataDxfId="6638"/>
    <tableColumn id="9770" xr3:uid="{77E1EFDE-8699-4FB6-A348-4457F7450481}" name="Column9736" dataDxfId="6637"/>
    <tableColumn id="9771" xr3:uid="{F6B28C27-2A63-4910-9085-072297A0E035}" name="Column9737" dataDxfId="6636"/>
    <tableColumn id="9772" xr3:uid="{AD6C4070-3A05-421A-B93C-0FBBDB9652E8}" name="Column9738" dataDxfId="6635"/>
    <tableColumn id="9773" xr3:uid="{568CAA90-0637-4882-9CEB-C37EB8598FA5}" name="Column9739" dataDxfId="6634"/>
    <tableColumn id="9774" xr3:uid="{4B903513-6229-48A6-9098-7293A7B5DF22}" name="Column9740" dataDxfId="6633"/>
    <tableColumn id="9775" xr3:uid="{EB13EB8E-5F87-4430-8A6D-2AF83A25453A}" name="Column9741" dataDxfId="6632"/>
    <tableColumn id="9776" xr3:uid="{F4193EDA-3FB6-4FF0-A442-0C9AE8471495}" name="Column9742" dataDxfId="6631"/>
    <tableColumn id="9777" xr3:uid="{872A79A0-98CC-496A-B891-2A8E360DD0C7}" name="Column9743" dataDxfId="6630"/>
    <tableColumn id="9778" xr3:uid="{E5211FEE-E680-47B1-91A2-B2D103878FEF}" name="Column9744" dataDxfId="6629"/>
    <tableColumn id="9779" xr3:uid="{2D0B994D-2069-45E1-B4E0-9D3A9D2AD6D3}" name="Column9745" dataDxfId="6628"/>
    <tableColumn id="9780" xr3:uid="{1755E6A8-B31B-4C51-9C80-ED23ED94C6A3}" name="Column9746" dataDxfId="6627"/>
    <tableColumn id="9781" xr3:uid="{9527BD04-0907-47DE-87EF-D93B443E5163}" name="Column9747" dataDxfId="6626"/>
    <tableColumn id="9782" xr3:uid="{27D49B20-9500-4CF5-8E1E-08E4D99B0DF3}" name="Column9748" dataDxfId="6625"/>
    <tableColumn id="9783" xr3:uid="{0118CFFB-6DB0-44F2-8675-48E0EB21FB19}" name="Column9749" dataDxfId="6624"/>
    <tableColumn id="9784" xr3:uid="{79BB3D13-ABEB-4086-BD87-7646F81303A0}" name="Column9750" dataDxfId="6623"/>
    <tableColumn id="9785" xr3:uid="{3E199FA7-8220-4241-A85B-CCECBE7A432F}" name="Column9751" dataDxfId="6622"/>
    <tableColumn id="9786" xr3:uid="{DB7B5F99-0A2B-4006-ADFB-2E34852827A2}" name="Column9752" dataDxfId="6621"/>
    <tableColumn id="9787" xr3:uid="{44CA0511-05F1-48EB-AE92-E292DDE47382}" name="Column9753" dataDxfId="6620"/>
    <tableColumn id="9788" xr3:uid="{E24699DE-6390-4C95-AED2-67E866C3819F}" name="Column9754" dataDxfId="6619"/>
    <tableColumn id="9789" xr3:uid="{1316E1D8-C4F1-4C6E-9637-B897319A0375}" name="Column9755" dataDxfId="6618"/>
    <tableColumn id="9790" xr3:uid="{C90F2FE1-76E6-41CE-BEBE-794D3F89E3B1}" name="Column9756" dataDxfId="6617"/>
    <tableColumn id="9791" xr3:uid="{1700C729-5BE2-4ECF-99EE-867E455801E3}" name="Column9757" dataDxfId="6616"/>
    <tableColumn id="9792" xr3:uid="{979E2133-EED4-4913-9806-E16A366EF74C}" name="Column9758" dataDxfId="6615"/>
    <tableColumn id="9793" xr3:uid="{AEC8F562-B1D5-4D77-9D7A-2D7E15F751E6}" name="Column9759" dataDxfId="6614"/>
    <tableColumn id="9794" xr3:uid="{EC4CAA26-F5C1-443C-AB46-15C25341E9BC}" name="Column9760" dataDxfId="6613"/>
    <tableColumn id="9795" xr3:uid="{ADDB6F72-C043-4706-8AA8-4D5C1C647DB1}" name="Column9761" dataDxfId="6612"/>
    <tableColumn id="9796" xr3:uid="{6CD2F8FA-1C44-4052-8044-AE722964F625}" name="Column9762" dataDxfId="6611"/>
    <tableColumn id="9797" xr3:uid="{467459B7-C11B-4E1F-8791-D4368334D32B}" name="Column9763" dataDxfId="6610"/>
    <tableColumn id="9798" xr3:uid="{2186B8F9-815F-48CF-B5E4-9D6B770E4CFC}" name="Column9764" dataDxfId="6609"/>
    <tableColumn id="9799" xr3:uid="{A6F3C7D5-7095-433C-B767-D577210DBBFE}" name="Column9765" dataDxfId="6608"/>
    <tableColumn id="9800" xr3:uid="{1FC189F5-B691-4D43-BF14-594CF8ACC55D}" name="Column9766" dataDxfId="6607"/>
    <tableColumn id="9801" xr3:uid="{1DB1590F-CD92-4420-8873-9EA89EDBC039}" name="Column9767" dataDxfId="6606"/>
    <tableColumn id="9802" xr3:uid="{69859AC3-1E9D-48C5-8A96-F56FFE36A8F5}" name="Column9768" dataDxfId="6605"/>
    <tableColumn id="9803" xr3:uid="{F5580258-62A6-4D9B-BF90-BF3CCBCC5ABE}" name="Column9769" dataDxfId="6604"/>
    <tableColumn id="9804" xr3:uid="{C523021B-57C9-4471-A75A-8CA95AC89201}" name="Column9770" dataDxfId="6603"/>
    <tableColumn id="9805" xr3:uid="{6DB52FC2-2A97-4D71-A7C1-E66B4EC662B4}" name="Column9771" dataDxfId="6602"/>
    <tableColumn id="9806" xr3:uid="{404F0904-B7F0-4ABB-AEB7-CF1F5B9023D1}" name="Column9772" dataDxfId="6601"/>
    <tableColumn id="9807" xr3:uid="{41A38719-502E-4CCF-B28E-F45B9FBC15AE}" name="Column9773" dataDxfId="6600"/>
    <tableColumn id="9808" xr3:uid="{259A855D-A09F-43CB-8FC3-3909120FA442}" name="Column9774" dataDxfId="6599"/>
    <tableColumn id="9809" xr3:uid="{864CD5FF-521A-4B76-A8FC-ED93671D3D78}" name="Column9775" dataDxfId="6598"/>
    <tableColumn id="9810" xr3:uid="{681DE86A-A691-4BAF-A808-0899E62EEA9E}" name="Column9776" dataDxfId="6597"/>
    <tableColumn id="9811" xr3:uid="{B0FB637F-E729-4854-B891-AF5A3F182468}" name="Column9777" dataDxfId="6596"/>
    <tableColumn id="9812" xr3:uid="{57D7918C-EA35-480A-93F4-BE31712EA09C}" name="Column9778" dataDxfId="6595"/>
    <tableColumn id="9813" xr3:uid="{DBBB680A-953B-4CD8-BB0C-DD3BFC79168A}" name="Column9779" dataDxfId="6594"/>
    <tableColumn id="9814" xr3:uid="{D23CAC06-B719-42D6-8856-745D2A14E9A2}" name="Column9780" dataDxfId="6593"/>
    <tableColumn id="9815" xr3:uid="{D179F01A-C3BF-403C-BAD3-4BF2F481D4AE}" name="Column9781" dataDxfId="6592"/>
    <tableColumn id="9816" xr3:uid="{58339951-71FD-4ECB-95EC-F0C2775C4703}" name="Column9782" dataDxfId="6591"/>
    <tableColumn id="9817" xr3:uid="{063FC4DA-9A57-4887-8060-1BA0BF8EF336}" name="Column9783" dataDxfId="6590"/>
    <tableColumn id="9818" xr3:uid="{47BA5379-C597-471F-9D38-B366E7CDB232}" name="Column9784" dataDxfId="6589"/>
    <tableColumn id="9819" xr3:uid="{CEDB67D5-6C64-4F02-BF5C-97C6AA5A2985}" name="Column9785" dataDxfId="6588"/>
    <tableColumn id="9820" xr3:uid="{1485BB48-4157-4357-B082-70F4191DEC98}" name="Column9786" dataDxfId="6587"/>
    <tableColumn id="9821" xr3:uid="{1FE0F263-A0C5-4CFC-ABFB-4ECFA487E4A1}" name="Column9787" dataDxfId="6586"/>
    <tableColumn id="9822" xr3:uid="{0AF0A97B-AE3A-4436-8F3D-6C19254A2628}" name="Column9788" dataDxfId="6585"/>
    <tableColumn id="9823" xr3:uid="{B75E7609-D274-48B9-88C7-E0E0E62C8B6F}" name="Column9789" dataDxfId="6584"/>
    <tableColumn id="9824" xr3:uid="{4899E279-8069-451C-86F2-CF2A01648544}" name="Column9790" dataDxfId="6583"/>
    <tableColumn id="9825" xr3:uid="{D255F250-80D0-4FF4-BAF0-8699E76CF1AC}" name="Column9791" dataDxfId="6582"/>
    <tableColumn id="9826" xr3:uid="{AB887D64-7428-4A00-8608-A2563C4F70FE}" name="Column9792" dataDxfId="6581"/>
    <tableColumn id="9827" xr3:uid="{CC09632F-CC0C-4B8C-AEE3-E6D8AC0B05D8}" name="Column9793" dataDxfId="6580"/>
    <tableColumn id="9828" xr3:uid="{A34DF46A-CBFA-41E1-86C5-9378294EA773}" name="Column9794" dataDxfId="6579"/>
    <tableColumn id="9829" xr3:uid="{3CAC6250-B837-4D91-84F4-6F877B720A8B}" name="Column9795" dataDxfId="6578"/>
    <tableColumn id="9830" xr3:uid="{5146A260-607B-4493-8E66-4F659B5C2694}" name="Column9796" dataDxfId="6577"/>
    <tableColumn id="9831" xr3:uid="{280AE001-BA29-4A49-ADD8-C649FCA637D5}" name="Column9797" dataDxfId="6576"/>
    <tableColumn id="9832" xr3:uid="{EDFF6FC0-B84A-4A4E-8544-B0C3C1EFB4B4}" name="Column9798" dataDxfId="6575"/>
    <tableColumn id="9833" xr3:uid="{CC869EC2-77F8-4C4C-8B88-E088C72C4FEF}" name="Column9799" dataDxfId="6574"/>
    <tableColumn id="9834" xr3:uid="{8FB913D1-A59F-4CDE-AF54-FB87F9FDA141}" name="Column9800" dataDxfId="6573"/>
    <tableColumn id="9835" xr3:uid="{C4DBA95F-53E6-4AB5-9707-EF0C031F477C}" name="Column9801" dataDxfId="6572"/>
    <tableColumn id="9836" xr3:uid="{0B4CAA5F-FCEB-4AB3-AFEA-7646ED75911E}" name="Column9802" dataDxfId="6571"/>
    <tableColumn id="9837" xr3:uid="{206DE02E-1F80-4E68-9260-6C02852D741B}" name="Column9803" dataDxfId="6570"/>
    <tableColumn id="9838" xr3:uid="{33F085EC-9A93-4B2C-A17F-3D612DC4A962}" name="Column9804" dataDxfId="6569"/>
    <tableColumn id="9839" xr3:uid="{03078160-9FCB-47BF-9C6E-8C17483146AB}" name="Column9805" dataDxfId="6568"/>
    <tableColumn id="9840" xr3:uid="{33A9367E-CCA4-48E1-B9F5-D310F95CF4DF}" name="Column9806" dataDxfId="6567"/>
    <tableColumn id="9841" xr3:uid="{D6F6FD23-B7D3-4583-8642-8EB57CA58086}" name="Column9807" dataDxfId="6566"/>
    <tableColumn id="9842" xr3:uid="{D80EE6DE-F518-4882-A01C-989E76A64CBC}" name="Column9808" dataDxfId="6565"/>
    <tableColumn id="9843" xr3:uid="{6D3EB368-71D6-4911-9921-A6F33E56AA64}" name="Column9809" dataDxfId="6564"/>
    <tableColumn id="9844" xr3:uid="{0D2BEDF8-6A4B-4233-AB2F-9BE1DCB06328}" name="Column9810" dataDxfId="6563"/>
    <tableColumn id="9845" xr3:uid="{0CC4D51E-CEF8-4F73-B0CF-3375D15B5337}" name="Column9811" dataDxfId="6562"/>
    <tableColumn id="9846" xr3:uid="{08A80F91-2AF5-4813-A50E-96174A445194}" name="Column9812" dataDxfId="6561"/>
    <tableColumn id="9847" xr3:uid="{724E3B35-3545-41A9-A136-A4AAF7A23A7D}" name="Column9813" dataDxfId="6560"/>
    <tableColumn id="9848" xr3:uid="{FA77BE77-F2DA-47C3-A80F-59B7BA4EA09F}" name="Column9814" dataDxfId="6559"/>
    <tableColumn id="9849" xr3:uid="{DE8B924C-9E70-4CF9-8707-48AA43C88949}" name="Column9815" dataDxfId="6558"/>
    <tableColumn id="9850" xr3:uid="{E50BFB17-6459-4319-BB0E-6E1ED496B245}" name="Column9816" dataDxfId="6557"/>
    <tableColumn id="9851" xr3:uid="{1C1957D8-6599-4DA9-921F-7AAC6700DFB7}" name="Column9817" dataDxfId="6556"/>
    <tableColumn id="9852" xr3:uid="{F8C717F7-3613-4944-AB28-98DFCA80CC6E}" name="Column9818" dataDxfId="6555"/>
    <tableColumn id="9853" xr3:uid="{B28B84B5-8666-4209-A2EF-B6C57034C47A}" name="Column9819" dataDxfId="6554"/>
    <tableColumn id="9854" xr3:uid="{95A9E1F6-6CB9-41D4-B804-531D1374AD73}" name="Column9820" dataDxfId="6553"/>
    <tableColumn id="9855" xr3:uid="{94A3364C-5DC8-4B80-B720-F05357645DF0}" name="Column9821" dataDxfId="6552"/>
    <tableColumn id="9856" xr3:uid="{3BE5F322-930D-4A4E-BD79-FC7778D48825}" name="Column9822" dataDxfId="6551"/>
    <tableColumn id="9857" xr3:uid="{8E05E2F7-2099-40F4-A224-40DC6BC61CBB}" name="Column9823" dataDxfId="6550"/>
    <tableColumn id="9858" xr3:uid="{0F5F23BE-2B4D-4C63-9917-77A7B9158EA1}" name="Column9824" dataDxfId="6549"/>
    <tableColumn id="9859" xr3:uid="{59CF3E75-D10E-4517-B2D6-314ED367B854}" name="Column9825" dataDxfId="6548"/>
    <tableColumn id="9860" xr3:uid="{1C5DE788-7EB3-40A0-BAB8-FCE425C6D497}" name="Column9826" dataDxfId="6547"/>
    <tableColumn id="9861" xr3:uid="{12FBA23F-7769-4B5B-A81E-8519F3E7A683}" name="Column9827" dataDxfId="6546"/>
    <tableColumn id="9862" xr3:uid="{C3617639-0074-4B71-AC59-E3D22A7C053D}" name="Column9828" dataDxfId="6545"/>
    <tableColumn id="9863" xr3:uid="{9B8F5C02-0C5C-4771-88DA-A27598D4494F}" name="Column9829" dataDxfId="6544"/>
    <tableColumn id="9864" xr3:uid="{3FE2AA01-58A4-457A-8A2D-6A3812B9200F}" name="Column9830" dataDxfId="6543"/>
    <tableColumn id="9865" xr3:uid="{428A3905-BDAB-4513-B6B9-8F666A79636B}" name="Column9831" dataDxfId="6542"/>
    <tableColumn id="9866" xr3:uid="{B66F3B6A-D185-4E14-81EE-69F0DBF8BB5F}" name="Column9832" dataDxfId="6541"/>
    <tableColumn id="9867" xr3:uid="{5BA9BE53-6095-4CA2-BAE2-46F7A31F1873}" name="Column9833" dataDxfId="6540"/>
    <tableColumn id="9868" xr3:uid="{91DBDDF3-0586-4823-8A09-D5E48F00F8AF}" name="Column9834" dataDxfId="6539"/>
    <tableColumn id="9869" xr3:uid="{447A7E54-A203-4CCD-8C38-8A4C8A49E133}" name="Column9835" dataDxfId="6538"/>
    <tableColumn id="9870" xr3:uid="{9F3565B6-A1E0-46BC-871F-44A4B0CA2F80}" name="Column9836" dataDxfId="6537"/>
    <tableColumn id="9871" xr3:uid="{49EE4630-0230-46AF-B516-C66B7B537F3E}" name="Column9837" dataDxfId="6536"/>
    <tableColumn id="9872" xr3:uid="{2136471C-AEC4-4E86-85CE-DD1F4D4218D1}" name="Column9838" dataDxfId="6535"/>
    <tableColumn id="9873" xr3:uid="{9B1DD03B-0D6F-4CD2-AFEE-1DEB35FBCF80}" name="Column9839" dataDxfId="6534"/>
    <tableColumn id="9874" xr3:uid="{041DFCE4-62B3-416E-A4AD-9A228D153C41}" name="Column9840" dataDxfId="6533"/>
    <tableColumn id="9875" xr3:uid="{1E63B79E-36B1-4647-A8E3-72090324AEAD}" name="Column9841" dataDxfId="6532"/>
    <tableColumn id="9876" xr3:uid="{34B587CE-D06C-4AF7-B506-540A8D4F48BE}" name="Column9842" dataDxfId="6531"/>
    <tableColumn id="9877" xr3:uid="{5A4A84C4-6F74-44EB-99AF-E79F08CD2AC5}" name="Column9843" dataDxfId="6530"/>
    <tableColumn id="9878" xr3:uid="{3138B385-DD14-47A9-83CB-B01BF500DA9D}" name="Column9844" dataDxfId="6529"/>
    <tableColumn id="9879" xr3:uid="{F18F1765-F9C8-4712-A158-3D9355DB291B}" name="Column9845" dataDxfId="6528"/>
    <tableColumn id="9880" xr3:uid="{72E117CA-281F-426D-B265-371BA33C2028}" name="Column9846" dataDxfId="6527"/>
    <tableColumn id="9881" xr3:uid="{F771EF04-96A5-4572-8634-B0CDA77C0B55}" name="Column9847" dataDxfId="6526"/>
    <tableColumn id="9882" xr3:uid="{A3E09B27-B608-405F-8553-0373030CF73C}" name="Column9848" dataDxfId="6525"/>
    <tableColumn id="9883" xr3:uid="{96030578-42DC-4318-B1E8-1E8828FDEC50}" name="Column9849" dataDxfId="6524"/>
    <tableColumn id="9884" xr3:uid="{6DFCF7C5-19CC-4624-B695-F7B19522B0ED}" name="Column9850" dataDxfId="6523"/>
    <tableColumn id="9885" xr3:uid="{5AD88338-3007-46FC-AF7E-FA21D24690A5}" name="Column9851" dataDxfId="6522"/>
    <tableColumn id="9886" xr3:uid="{A3CF9504-D7D3-4F05-B96B-58A6A6EEE788}" name="Column9852" dataDxfId="6521"/>
    <tableColumn id="9887" xr3:uid="{759B68B5-2394-426B-9C80-E0E3AD2E0BA6}" name="Column9853" dataDxfId="6520"/>
    <tableColumn id="9888" xr3:uid="{1BAD0AAF-BD55-497E-B5D0-311595AA2CE5}" name="Column9854" dataDxfId="6519"/>
    <tableColumn id="9889" xr3:uid="{E20FB949-B5AD-413B-9477-605EA4A6942D}" name="Column9855" dataDxfId="6518"/>
    <tableColumn id="9890" xr3:uid="{39E9A1B8-DBE7-4539-86B0-5553BD306A19}" name="Column9856" dataDxfId="6517"/>
    <tableColumn id="9891" xr3:uid="{79CA727B-BA0B-4A8D-B49B-1C627A060148}" name="Column9857" dataDxfId="6516"/>
    <tableColumn id="9892" xr3:uid="{45365EFD-803F-4B07-80BA-1B2E73DEB9B7}" name="Column9858" dataDxfId="6515"/>
    <tableColumn id="9893" xr3:uid="{251A4192-25B3-4FDB-8AF2-25A15A64375C}" name="Column9859" dataDxfId="6514"/>
    <tableColumn id="9894" xr3:uid="{C70AC844-7F3D-49E1-AB52-87F4E24D3F8D}" name="Column9860" dataDxfId="6513"/>
    <tableColumn id="9895" xr3:uid="{7C3FDDFA-44CB-4B5E-BCCF-8833CBAB4F7B}" name="Column9861" dataDxfId="6512"/>
    <tableColumn id="9896" xr3:uid="{F2F6FE09-EE91-4512-B256-5E3D4F30B4C8}" name="Column9862" dataDxfId="6511"/>
    <tableColumn id="9897" xr3:uid="{4AD6A0BC-32B6-44B1-B2A8-20905A30D16D}" name="Column9863" dataDxfId="6510"/>
    <tableColumn id="9898" xr3:uid="{3B8286F0-5468-4E1F-A829-B26FE20F76A0}" name="Column9864" dataDxfId="6509"/>
    <tableColumn id="9899" xr3:uid="{FDC54CCC-E37B-49CA-9B75-9850D5D54525}" name="Column9865" dataDxfId="6508"/>
    <tableColumn id="9900" xr3:uid="{A4C18883-65B4-445C-8C38-9DFCCBDAB64D}" name="Column9866" dataDxfId="6507"/>
    <tableColumn id="9901" xr3:uid="{EA7352F8-6550-43D7-BFA1-493FA08FD1A5}" name="Column9867" dataDxfId="6506"/>
    <tableColumn id="9902" xr3:uid="{134AC94A-6F10-4666-BDB3-159BC844B7E9}" name="Column9868" dataDxfId="6505"/>
    <tableColumn id="9903" xr3:uid="{6CED1FEE-7728-4933-AEA1-ED9EA5D87E5B}" name="Column9869" dataDxfId="6504"/>
    <tableColumn id="9904" xr3:uid="{3125B0CB-D2C8-4FCE-8ED4-E8C99913238D}" name="Column9870" dataDxfId="6503"/>
    <tableColumn id="9905" xr3:uid="{85DC3C24-A364-4A20-BC0C-A44C4582512A}" name="Column9871" dataDxfId="6502"/>
    <tableColumn id="9906" xr3:uid="{36A9DB73-E5FE-494C-A41B-09C7F5D2C9CD}" name="Column9872" dataDxfId="6501"/>
    <tableColumn id="9907" xr3:uid="{61453F9A-7385-454D-BB18-27CCCCC02AC7}" name="Column9873" dataDxfId="6500"/>
    <tableColumn id="9908" xr3:uid="{8AF89ECF-5E33-4412-9C7D-7AD111B7D349}" name="Column9874" dataDxfId="6499"/>
    <tableColumn id="9909" xr3:uid="{FD1BBA26-8345-4AF9-BF3A-67A4AB42AFB4}" name="Column9875" dataDxfId="6498"/>
    <tableColumn id="9910" xr3:uid="{046C75D6-A2F5-4F00-B97C-3C2688737496}" name="Column9876" dataDxfId="6497"/>
    <tableColumn id="9911" xr3:uid="{6CB9F5C6-9F07-4E51-9203-F8F79ECD39C0}" name="Column9877" dataDxfId="6496"/>
    <tableColumn id="9912" xr3:uid="{D0915DF9-786C-4A52-9FC6-633DA4F5E6EC}" name="Column9878" dataDxfId="6495"/>
    <tableColumn id="9913" xr3:uid="{E00620AF-9DAF-4E37-807D-73C1E0B0A145}" name="Column9879" dataDxfId="6494"/>
    <tableColumn id="9914" xr3:uid="{940134A4-EFC5-48E5-B87D-60F5793BBBE2}" name="Column9880" dataDxfId="6493"/>
    <tableColumn id="9915" xr3:uid="{31A70C56-D045-4543-BABF-94AB284B3517}" name="Column9881" dataDxfId="6492"/>
    <tableColumn id="9916" xr3:uid="{E2C98C13-1FD1-4DD6-B9F3-56CAA73C048E}" name="Column9882" dataDxfId="6491"/>
    <tableColumn id="9917" xr3:uid="{89A73E35-46C4-48B4-8A77-EB34489A7D0F}" name="Column9883" dataDxfId="6490"/>
    <tableColumn id="9918" xr3:uid="{A39B2E8E-5723-4221-B9F3-61B8946EDEB7}" name="Column9884" dataDxfId="6489"/>
    <tableColumn id="9919" xr3:uid="{8D3C2B3D-889B-4B80-A11F-24B4A58FF8FF}" name="Column9885" dataDxfId="6488"/>
    <tableColumn id="9920" xr3:uid="{DF333389-5EE5-4A5A-BDB6-8CBDC8E351B4}" name="Column9886" dataDxfId="6487"/>
    <tableColumn id="9921" xr3:uid="{28449FF2-83F2-4DFA-8142-3236B867568B}" name="Column9887" dataDxfId="6486"/>
    <tableColumn id="9922" xr3:uid="{2618AED7-B3A4-4ACF-8B83-BD688EB743AC}" name="Column9888" dataDxfId="6485"/>
    <tableColumn id="9923" xr3:uid="{30B5E88F-C1D5-425A-AD27-DFC0A61DA6AB}" name="Column9889" dataDxfId="6484"/>
    <tableColumn id="9924" xr3:uid="{F9B41241-833D-4D49-92E9-BD6CAA6501AC}" name="Column9890" dataDxfId="6483"/>
    <tableColumn id="9925" xr3:uid="{69BB8A10-8B9F-4025-801A-10253F9D245D}" name="Column9891" dataDxfId="6482"/>
    <tableColumn id="9926" xr3:uid="{E7565556-2113-4124-8CD2-40539FF6F71B}" name="Column9892" dataDxfId="6481"/>
    <tableColumn id="9927" xr3:uid="{D63B8ECD-484C-4338-90BF-8A4B7160122F}" name="Column9893" dataDxfId="6480"/>
    <tableColumn id="9928" xr3:uid="{74097687-46EB-483D-9B4F-0DEE444E9EB6}" name="Column9894" dataDxfId="6479"/>
    <tableColumn id="9929" xr3:uid="{F0CB90CE-E117-4335-A44D-61DE10D77205}" name="Column9895" dataDxfId="6478"/>
    <tableColumn id="9930" xr3:uid="{970C211B-F8FB-4441-BF47-752057ABBD9B}" name="Column9896" dataDxfId="6477"/>
    <tableColumn id="9931" xr3:uid="{798772F5-8537-4DAA-9ED1-838E3A323C39}" name="Column9897" dataDxfId="6476"/>
    <tableColumn id="9932" xr3:uid="{25BB0BF9-81A4-429A-B608-6EF03E8D50A6}" name="Column9898" dataDxfId="6475"/>
    <tableColumn id="9933" xr3:uid="{B4BE53D4-C50D-490D-A5F2-745E781CBCA5}" name="Column9899" dataDxfId="6474"/>
    <tableColumn id="9934" xr3:uid="{9F6F009D-38B7-4736-9982-419968A781C5}" name="Column9900" dataDxfId="6473"/>
    <tableColumn id="9935" xr3:uid="{76716924-54EE-4965-9D52-E668ACDCA956}" name="Column9901" dataDxfId="6472"/>
    <tableColumn id="9936" xr3:uid="{F0D9AEB5-6342-4C12-A95D-A6596F74A685}" name="Column9902" dataDxfId="6471"/>
    <tableColumn id="9937" xr3:uid="{9530E011-9A3B-4F21-BB11-52BEDADCD8EE}" name="Column9903" dataDxfId="6470"/>
    <tableColumn id="9938" xr3:uid="{D23DDA44-9DBC-439B-94BC-06BDB747121C}" name="Column9904" dataDxfId="6469"/>
    <tableColumn id="9939" xr3:uid="{753C1D33-0594-4DC5-9914-D1396EAA1C2D}" name="Column9905" dataDxfId="6468"/>
    <tableColumn id="9940" xr3:uid="{D3699186-2623-461E-A7F0-D5B937DC6DFC}" name="Column9906" dataDxfId="6467"/>
    <tableColumn id="9941" xr3:uid="{0DAA98E2-32BD-45F9-947D-340FD2233E0E}" name="Column9907" dataDxfId="6466"/>
    <tableColumn id="9942" xr3:uid="{FBAD0551-686E-4D53-8355-A880B10D8114}" name="Column9908" dataDxfId="6465"/>
    <tableColumn id="9943" xr3:uid="{BD10F8F0-0653-422B-BAB1-C9AE52B127FF}" name="Column9909" dataDxfId="6464"/>
    <tableColumn id="9944" xr3:uid="{7B60508F-0A38-43E1-A7A8-0E70887200F5}" name="Column9910" dataDxfId="6463"/>
    <tableColumn id="9945" xr3:uid="{22260CED-1431-4077-A89E-FF93AAB672EA}" name="Column9911" dataDxfId="6462"/>
    <tableColumn id="9946" xr3:uid="{8FAE8293-6209-43B8-94F4-DF878076A3B2}" name="Column9912" dataDxfId="6461"/>
    <tableColumn id="9947" xr3:uid="{A528159C-C79E-4D87-9D85-BE7BD476BB2F}" name="Column9913" dataDxfId="6460"/>
    <tableColumn id="9948" xr3:uid="{C819BF5D-96F8-463F-B744-8AFAC7477D3B}" name="Column9914" dataDxfId="6459"/>
    <tableColumn id="9949" xr3:uid="{BECBE706-66EF-4C60-B7A3-B32D6D526253}" name="Column9915" dataDxfId="6458"/>
    <tableColumn id="9950" xr3:uid="{1EA3C266-2CD8-4431-8409-8E07FC4D1D07}" name="Column9916" dataDxfId="6457"/>
    <tableColumn id="9951" xr3:uid="{55F52A0F-6731-4116-8D21-383F2AF0C9D1}" name="Column9917" dataDxfId="6456"/>
    <tableColumn id="9952" xr3:uid="{825BDEDD-1186-4510-8818-23AAD103B382}" name="Column9918" dataDxfId="6455"/>
    <tableColumn id="9953" xr3:uid="{A3C289DA-F5F0-429B-87A3-7559CDC03624}" name="Column9919" dataDxfId="6454"/>
    <tableColumn id="9954" xr3:uid="{92C67E43-675A-40F3-9C88-B0FD076B0298}" name="Column9920" dataDxfId="6453"/>
    <tableColumn id="9955" xr3:uid="{22C8752D-1CDA-49A4-94AF-EBA3A6173DB7}" name="Column9921" dataDxfId="6452"/>
    <tableColumn id="9956" xr3:uid="{7C559A99-025A-4831-98F8-39634FA46B84}" name="Column9922" dataDxfId="6451"/>
    <tableColumn id="9957" xr3:uid="{7FC1EFD5-8A1B-45A4-8F9A-796EBF80B634}" name="Column9923" dataDxfId="6450"/>
    <tableColumn id="9958" xr3:uid="{56EA2AC1-CF28-4D87-B805-724D0D1BAE6B}" name="Column9924" dataDxfId="6449"/>
    <tableColumn id="9959" xr3:uid="{3CC2898A-E366-4C86-81C8-C0F5F871BF6D}" name="Column9925" dataDxfId="6448"/>
    <tableColumn id="9960" xr3:uid="{F171AC7E-FB2D-47A4-B8FC-A30B1E486BA9}" name="Column9926" dataDxfId="6447"/>
    <tableColumn id="9961" xr3:uid="{749F667E-396A-4A65-BA23-69C24215CC1E}" name="Column9927" dataDxfId="6446"/>
    <tableColumn id="9962" xr3:uid="{F477DBD0-B499-45EF-97D2-7F9FCC8E172E}" name="Column9928" dataDxfId="6445"/>
    <tableColumn id="9963" xr3:uid="{3CC68142-DD60-4F02-A5BE-0203777ACB37}" name="Column9929" dataDxfId="6444"/>
    <tableColumn id="9964" xr3:uid="{047E9FA8-89B7-4534-8FAB-259236A6E07E}" name="Column9930" dataDxfId="6443"/>
    <tableColumn id="9965" xr3:uid="{F18383DB-C0B6-46A4-8401-D53F7B5A4BBD}" name="Column9931" dataDxfId="6442"/>
    <tableColumn id="9966" xr3:uid="{AEFCB9F1-EBC3-499D-816B-C82680EEED12}" name="Column9932" dataDxfId="6441"/>
    <tableColumn id="9967" xr3:uid="{0B8F0577-D1CF-400B-8EDE-92C839625CF6}" name="Column9933" dataDxfId="6440"/>
    <tableColumn id="9968" xr3:uid="{D3218633-E4A6-4DFE-86BD-498D9DAB1B28}" name="Column9934" dataDxfId="6439"/>
    <tableColumn id="9969" xr3:uid="{E6434B1A-47D6-429F-B916-706E9F1D4AD0}" name="Column9935" dataDxfId="6438"/>
    <tableColumn id="9970" xr3:uid="{248DEEAC-77E9-4522-8686-652A1582B230}" name="Column9936" dataDxfId="6437"/>
    <tableColumn id="9971" xr3:uid="{2F053279-1182-4187-A26E-24D354BFC022}" name="Column9937" dataDxfId="6436"/>
    <tableColumn id="9972" xr3:uid="{B119A282-6978-4FF9-AD78-A5A16FDCFAD8}" name="Column9938" dataDxfId="6435"/>
    <tableColumn id="9973" xr3:uid="{EB595BC7-10B7-46C2-BCF6-14A0388785FF}" name="Column9939" dataDxfId="6434"/>
    <tableColumn id="9974" xr3:uid="{64947CD8-156B-404E-8E39-ADDB3B61005C}" name="Column9940" dataDxfId="6433"/>
    <tableColumn id="9975" xr3:uid="{3FD83436-A04E-45B7-9977-5C9167383E71}" name="Column9941" dataDxfId="6432"/>
    <tableColumn id="9976" xr3:uid="{207F2F1C-8F98-4148-BC13-148EAC794B5D}" name="Column9942" dataDxfId="6431"/>
    <tableColumn id="9977" xr3:uid="{1ED7CB05-C896-4465-B7A3-75BC07B69B76}" name="Column9943" dataDxfId="6430"/>
    <tableColumn id="9978" xr3:uid="{7A7FDF88-7C7C-4AF0-8DD3-BFAA670B75E6}" name="Column9944" dataDxfId="6429"/>
    <tableColumn id="9979" xr3:uid="{F2E720C6-1C0E-4068-B737-CA8DF9506CE9}" name="Column9945" dataDxfId="6428"/>
    <tableColumn id="9980" xr3:uid="{8F5FCB31-753A-4E38-8598-5F0AA7CAC307}" name="Column9946" dataDxfId="6427"/>
    <tableColumn id="9981" xr3:uid="{1FD4F017-8E3F-47F5-87C6-6905C4F95049}" name="Column9947" dataDxfId="6426"/>
    <tableColumn id="9982" xr3:uid="{06BE3C81-372D-4AF4-9C18-861B5B3C7B60}" name="Column9948" dataDxfId="6425"/>
    <tableColumn id="9983" xr3:uid="{E0BE391D-1516-4AF6-9D1D-CC40E0C19EE2}" name="Column9949" dataDxfId="6424"/>
    <tableColumn id="9984" xr3:uid="{5F649BF0-5662-4725-9CF3-41930665F429}" name="Column9950" dataDxfId="6423"/>
    <tableColumn id="9985" xr3:uid="{A7BE3044-6F8C-44B7-9DE2-551E4169B0FF}" name="Column9951" dataDxfId="6422"/>
    <tableColumn id="9986" xr3:uid="{BA674C1C-5AD1-482D-A204-E6A429760C57}" name="Column9952" dataDxfId="6421"/>
    <tableColumn id="9987" xr3:uid="{FCC559B7-4DF3-4648-AA3B-B30F27CF923C}" name="Column9953" dataDxfId="6420"/>
    <tableColumn id="9988" xr3:uid="{EC732DEC-139E-40DA-968F-CD3ED2A5A959}" name="Column9954" dataDxfId="6419"/>
    <tableColumn id="9989" xr3:uid="{C4E9E52C-C93C-4751-8822-78AAADF9BD52}" name="Column9955" dataDxfId="6418"/>
    <tableColumn id="9990" xr3:uid="{C590A7ED-E628-4D5A-B199-442339DBE032}" name="Column9956" dataDxfId="6417"/>
    <tableColumn id="9991" xr3:uid="{1E79DDE0-B657-4456-A47E-534B90658F90}" name="Column9957" dataDxfId="6416"/>
    <tableColumn id="9992" xr3:uid="{711928D6-DEF2-4065-9D39-BC3B74B0406A}" name="Column9958" dataDxfId="6415"/>
    <tableColumn id="9993" xr3:uid="{CBEB9B11-7AC6-4113-8008-069A8EEEDB86}" name="Column9959" dataDxfId="6414"/>
    <tableColumn id="9994" xr3:uid="{BE620D2A-39F0-45AD-997E-1DA0157B487F}" name="Column9960" dataDxfId="6413"/>
    <tableColumn id="9995" xr3:uid="{36FAD8FB-2326-4088-B12D-D83938509DA3}" name="Column9961" dataDxfId="6412"/>
    <tableColumn id="9996" xr3:uid="{FE9DEB71-DC7F-444B-9929-10E58C966978}" name="Column9962" dataDxfId="6411"/>
    <tableColumn id="9997" xr3:uid="{C1D309E1-CCE4-4A21-B05E-334C4F617668}" name="Column9963" dataDxfId="6410"/>
    <tableColumn id="9998" xr3:uid="{DF33125E-A070-4FF7-8E17-EFD54AB4811F}" name="Column9964" dataDxfId="6409"/>
    <tableColumn id="9999" xr3:uid="{B0E727AB-F0DE-478A-BEAA-A45D6234AF5A}" name="Column9965" dataDxfId="6408"/>
    <tableColumn id="10000" xr3:uid="{9FDEE344-7EA9-4A96-B7A6-9E5869D57A16}" name="Column9966" dataDxfId="6407"/>
    <tableColumn id="10001" xr3:uid="{F70CAD51-7222-4873-957D-7B5667A32F34}" name="Column9967" dataDxfId="6406"/>
    <tableColumn id="10002" xr3:uid="{92000624-FE3D-4D79-B547-78206667FD59}" name="Column9968" dataDxfId="6405"/>
    <tableColumn id="10003" xr3:uid="{A58C46CD-876C-4E0F-84CF-86B21A8F3401}" name="Column9969" dataDxfId="6404"/>
    <tableColumn id="10004" xr3:uid="{F1C4D9EA-568B-41D5-8247-3FBB825A5FF0}" name="Column9970" dataDxfId="6403"/>
    <tableColumn id="10005" xr3:uid="{A1C1EF6B-4455-414E-86F9-E3088B42D162}" name="Column9971" dataDxfId="6402"/>
    <tableColumn id="10006" xr3:uid="{FE3841D9-9846-43B6-9ED2-A0EFDD326F29}" name="Column9972" dataDxfId="6401"/>
    <tableColumn id="10007" xr3:uid="{6178623E-047E-49A8-9310-8C0470D81FBE}" name="Column9973" dataDxfId="6400"/>
    <tableColumn id="10008" xr3:uid="{B52C2BE4-656D-4F64-8BB4-C2D8DFF5EBDD}" name="Column9974" dataDxfId="6399"/>
    <tableColumn id="10009" xr3:uid="{E6F7EA04-032B-424B-8720-60CD29A42975}" name="Column9975" dataDxfId="6398"/>
    <tableColumn id="10010" xr3:uid="{597088CA-76CF-49F2-8930-41ABE1BC9D63}" name="Column9976" dataDxfId="6397"/>
    <tableColumn id="10011" xr3:uid="{7D51F90B-C5FA-4746-9F04-79FC96080F08}" name="Column9977" dataDxfId="6396"/>
    <tableColumn id="10012" xr3:uid="{2358DBE6-1B6B-4AB5-A132-7DB6A4345464}" name="Column9978" dataDxfId="6395"/>
    <tableColumn id="10013" xr3:uid="{DEF731FD-C680-4A5B-9003-78E1C51A8FD2}" name="Column9979" dataDxfId="6394"/>
    <tableColumn id="10014" xr3:uid="{29AB4B62-7FE9-47CB-81CA-DAACE89332F6}" name="Column9980" dataDxfId="6393"/>
    <tableColumn id="10015" xr3:uid="{E8C41448-E29B-4CA6-B53D-6AF5D2E13437}" name="Column9981" dataDxfId="6392"/>
    <tableColumn id="10016" xr3:uid="{3BBAA5E4-D0F2-437B-8AAB-14DA845F8668}" name="Column9982" dataDxfId="6391"/>
    <tableColumn id="10017" xr3:uid="{2D2B7BE0-40A5-4FF6-8F61-5F99274F8C7C}" name="Column9983" dataDxfId="6390"/>
    <tableColumn id="10018" xr3:uid="{823DF850-8852-4E50-9DD0-BF5A51BEE780}" name="Column9984" dataDxfId="6389"/>
    <tableColumn id="10019" xr3:uid="{A4A27EBD-8D93-4A89-A6D4-25BB79BE8976}" name="Column9985" dataDxfId="6388"/>
    <tableColumn id="10020" xr3:uid="{DC6A3ABF-A7AF-4F8F-808D-CCFE4F5C2887}" name="Column9986" dataDxfId="6387"/>
    <tableColumn id="10021" xr3:uid="{B07F4726-83B7-4DBB-BA78-796B21E970E4}" name="Column9987" dataDxfId="6386"/>
    <tableColumn id="10022" xr3:uid="{AB7AE1C8-FF18-4709-945E-51BAA239F2E5}" name="Column9988" dataDxfId="6385"/>
    <tableColumn id="10023" xr3:uid="{99D01D40-396A-4AA5-ACC2-F746022C2209}" name="Column9989" dataDxfId="6384"/>
    <tableColumn id="10024" xr3:uid="{995E0B31-0EA4-416A-8C47-48D342C24F35}" name="Column9990" dataDxfId="6383"/>
    <tableColumn id="10025" xr3:uid="{CD9D857B-300F-4D8A-AFDF-097DBDBFBA58}" name="Column9991" dataDxfId="6382"/>
    <tableColumn id="10026" xr3:uid="{6B01C555-0DE7-4878-AE8D-96DFD37BE927}" name="Column9992" dataDxfId="6381"/>
    <tableColumn id="10027" xr3:uid="{AC8B4B46-A9C3-42F1-87C6-C60F7BE2256D}" name="Column9993" dataDxfId="6380"/>
    <tableColumn id="10028" xr3:uid="{6DCEA3E3-6F48-4210-914B-02879EFF0D6B}" name="Column9994" dataDxfId="6379"/>
    <tableColumn id="10029" xr3:uid="{D194A04E-0C71-4ED8-A6F8-959FE0473BA7}" name="Column9995" dataDxfId="6378"/>
    <tableColumn id="10030" xr3:uid="{09502FE6-B1F6-46AD-B622-BD0C93B383F7}" name="Column9996" dataDxfId="6377"/>
    <tableColumn id="10031" xr3:uid="{A8F8CB98-DE2C-4C1D-AC00-C05BD2B77EC6}" name="Column9997" dataDxfId="6376"/>
    <tableColumn id="10032" xr3:uid="{1B14DBD0-7146-49B3-A013-DA2176BEA091}" name="Column9998" dataDxfId="6375"/>
    <tableColumn id="10033" xr3:uid="{35B2B006-431D-4230-83C8-D11AECBEF2D7}" name="Column9999" dataDxfId="6374"/>
    <tableColumn id="10034" xr3:uid="{10DED17D-5196-45FC-85FD-AE8C1F24A728}" name="Column10000" dataDxfId="6373"/>
    <tableColumn id="10035" xr3:uid="{96452C17-2039-49FA-A078-A56A4CB80CE9}" name="Column10001" dataDxfId="6372"/>
    <tableColumn id="10036" xr3:uid="{3492A12A-764A-42CD-BB1D-85B141DB42B4}" name="Column10002" dataDxfId="6371"/>
    <tableColumn id="10037" xr3:uid="{2EF81F4A-5AFF-43B8-849A-17166B2D79A1}" name="Column10003" dataDxfId="6370"/>
    <tableColumn id="10038" xr3:uid="{A2242C15-32C1-4500-B1E0-1108DB88F4D1}" name="Column10004" dataDxfId="6369"/>
    <tableColumn id="10039" xr3:uid="{208518B1-0533-44BD-B011-E7FF1B68E0FE}" name="Column10005" dataDxfId="6368"/>
    <tableColumn id="10040" xr3:uid="{34E369C1-FA4B-4641-8F98-8C185BFB9D91}" name="Column10006" dataDxfId="6367"/>
    <tableColumn id="10041" xr3:uid="{89153246-06E0-404D-8E4D-52FDB83E582A}" name="Column10007" dataDxfId="6366"/>
    <tableColumn id="10042" xr3:uid="{242E2AE8-B8FC-4D74-BD54-D9958F2755A2}" name="Column10008" dataDxfId="6365"/>
    <tableColumn id="10043" xr3:uid="{26D0CF83-0437-4B4D-B869-D40B81394B7D}" name="Column10009" dataDxfId="6364"/>
    <tableColumn id="10044" xr3:uid="{08FE10E3-DFD1-48C7-9778-8DB81D66886F}" name="Column10010" dataDxfId="6363"/>
    <tableColumn id="10045" xr3:uid="{F42CE62E-7C5E-423C-8248-E6765122E1F1}" name="Column10011" dataDxfId="6362"/>
    <tableColumn id="10046" xr3:uid="{12A5CE5F-FBA0-426A-AA8E-0B75C675193B}" name="Column10012" dataDxfId="6361"/>
    <tableColumn id="10047" xr3:uid="{F8576E4A-6DF2-484A-89AE-066B7051118F}" name="Column10013" dataDxfId="6360"/>
    <tableColumn id="10048" xr3:uid="{FF4A50A7-2E9E-4829-89A9-7FB6446430A8}" name="Column10014" dataDxfId="6359"/>
    <tableColumn id="10049" xr3:uid="{F9C16256-7576-43FE-8682-D7D0E54F6588}" name="Column10015" dataDxfId="6358"/>
    <tableColumn id="10050" xr3:uid="{F96A23E1-5A96-4113-B48E-823BEC27AB6F}" name="Column10016" dataDxfId="6357"/>
    <tableColumn id="10051" xr3:uid="{AA24883C-5FED-4AA5-9958-0E51AFA651BC}" name="Column10017" dataDxfId="6356"/>
    <tableColumn id="10052" xr3:uid="{C2CDF52D-A292-4E17-81F1-C7733BBBFA96}" name="Column10018" dataDxfId="6355"/>
    <tableColumn id="10053" xr3:uid="{96BD1075-5E81-420F-90EE-88474B735683}" name="Column10019" dataDxfId="6354"/>
    <tableColumn id="10054" xr3:uid="{486F708F-1246-40B3-8A88-5E38ACE2FDD0}" name="Column10020" dataDxfId="6353"/>
    <tableColumn id="10055" xr3:uid="{A061B07D-BB6D-4063-B3F6-ADD6FF38EFE1}" name="Column10021" dataDxfId="6352"/>
    <tableColumn id="10056" xr3:uid="{AB525268-D70D-4CD0-8D2F-92A12F010735}" name="Column10022" dataDxfId="6351"/>
    <tableColumn id="10057" xr3:uid="{A40EC242-A443-4DE5-8CBD-54833CF6DB55}" name="Column10023" dataDxfId="6350"/>
    <tableColumn id="10058" xr3:uid="{C99C2644-EC23-49B2-9908-EF953466E159}" name="Column10024" dataDxfId="6349"/>
    <tableColumn id="10059" xr3:uid="{B11FD741-98F9-4FA1-9E2C-7159E8875B31}" name="Column10025" dataDxfId="6348"/>
    <tableColumn id="10060" xr3:uid="{D2E906A2-BC87-4AC5-B79C-07EE771F7455}" name="Column10026" dataDxfId="6347"/>
    <tableColumn id="10061" xr3:uid="{82E6EAC6-552B-4B73-83D0-137F63B229C6}" name="Column10027" dataDxfId="6346"/>
    <tableColumn id="10062" xr3:uid="{2AC7D7B5-16C6-4BB1-B2B9-BE2676BED358}" name="Column10028" dataDxfId="6345"/>
    <tableColumn id="10063" xr3:uid="{8FEA6B21-8BFA-4921-B2FD-E1941327F5CA}" name="Column10029" dataDxfId="6344"/>
    <tableColumn id="10064" xr3:uid="{B42AE6E8-C179-4294-8A35-581B6618DD94}" name="Column10030" dataDxfId="6343"/>
    <tableColumn id="10065" xr3:uid="{D484999D-A0C0-43B9-B36D-1674A98C9EEC}" name="Column10031" dataDxfId="6342"/>
    <tableColumn id="10066" xr3:uid="{4E04BACE-8199-4A00-82C1-0178F671ABE4}" name="Column10032" dataDxfId="6341"/>
    <tableColumn id="10067" xr3:uid="{AC6CE7C6-6599-4EA2-B9F3-3F611698199F}" name="Column10033" dataDxfId="6340"/>
    <tableColumn id="10068" xr3:uid="{C5DF4314-8C40-47B3-9BBA-3D0EC2530F79}" name="Column10034" dataDxfId="6339"/>
    <tableColumn id="10069" xr3:uid="{C5D26365-BED1-4C83-877C-A7B8AD98485B}" name="Column10035" dataDxfId="6338"/>
    <tableColumn id="10070" xr3:uid="{3806F72D-E898-4A4C-85A7-0CEEBD4DF47F}" name="Column10036" dataDxfId="6337"/>
    <tableColumn id="10071" xr3:uid="{4E445B80-B50A-49CA-B27E-323101196F9E}" name="Column10037" dataDxfId="6336"/>
    <tableColumn id="10072" xr3:uid="{715DC7E0-3B92-47BC-8F6F-2DC5666A4E3F}" name="Column10038" dataDxfId="6335"/>
    <tableColumn id="10073" xr3:uid="{0334AAEF-304A-465B-BE3B-4FA66B217B3F}" name="Column10039" dataDxfId="6334"/>
    <tableColumn id="10074" xr3:uid="{A2C82FCF-4AE2-46FD-BA47-BF8549D184AB}" name="Column10040" dataDxfId="6333"/>
    <tableColumn id="10075" xr3:uid="{09BA4E53-38C7-40D9-8DED-FBDE43ECFD0E}" name="Column10041" dataDxfId="6332"/>
    <tableColumn id="10076" xr3:uid="{88592D13-BA5D-4B70-A9F2-21DC75E7CA9E}" name="Column10042" dataDxfId="6331"/>
    <tableColumn id="10077" xr3:uid="{9F2A1C60-BC03-4CB3-A569-5A02D7B0BA41}" name="Column10043" dataDxfId="6330"/>
    <tableColumn id="10078" xr3:uid="{92C5F1A1-D561-4D51-96B1-8CD2A0070AFE}" name="Column10044" dataDxfId="6329"/>
    <tableColumn id="10079" xr3:uid="{080E6B33-F5BD-4209-80AA-434FCFCF8A8C}" name="Column10045" dataDxfId="6328"/>
    <tableColumn id="10080" xr3:uid="{220F6DA1-62F5-40AC-95DD-1CCA06A40516}" name="Column10046" dataDxfId="6327"/>
    <tableColumn id="10081" xr3:uid="{584331BB-9FBB-481F-BB62-9948D9CE21B2}" name="Column10047" dataDxfId="6326"/>
    <tableColumn id="10082" xr3:uid="{FF698CA3-1516-4EA8-ADE7-9644313FBC4E}" name="Column10048" dataDxfId="6325"/>
    <tableColumn id="10083" xr3:uid="{FAB2E5C0-0E65-4456-B6CD-68171156CEC5}" name="Column10049" dataDxfId="6324"/>
    <tableColumn id="10084" xr3:uid="{84D9F7AB-BE95-4CA9-AF7F-14DB79236865}" name="Column10050" dataDxfId="6323"/>
    <tableColumn id="10085" xr3:uid="{D9948192-48C2-4227-BFC0-1B9DFCD29176}" name="Column10051" dataDxfId="6322"/>
    <tableColumn id="10086" xr3:uid="{C5763516-6E87-4FF6-BDD0-FE08881B9553}" name="Column10052" dataDxfId="6321"/>
    <tableColumn id="10087" xr3:uid="{4D00D11A-7D87-4013-B3C6-5600A85C03CE}" name="Column10053" dataDxfId="6320"/>
    <tableColumn id="10088" xr3:uid="{3FF01314-EED6-470C-9A32-EBB9FEA3A119}" name="Column10054" dataDxfId="6319"/>
    <tableColumn id="10089" xr3:uid="{8F0185BA-A45A-4F4A-B2F4-18D81CFBB0FB}" name="Column10055" dataDxfId="6318"/>
    <tableColumn id="10090" xr3:uid="{44572F9F-656E-46B4-BC32-0A844884EA34}" name="Column10056" dataDxfId="6317"/>
    <tableColumn id="10091" xr3:uid="{894DF098-779B-4B79-8CAF-98A368F0C03C}" name="Column10057" dataDxfId="6316"/>
    <tableColumn id="10092" xr3:uid="{324143DF-A458-49C0-B19C-A9237B3F2ABC}" name="Column10058" dataDxfId="6315"/>
    <tableColumn id="10093" xr3:uid="{6AAB2F08-F6A4-46C4-8D57-A6370FA18A86}" name="Column10059" dataDxfId="6314"/>
    <tableColumn id="10094" xr3:uid="{07D9A457-F08C-4BC7-B04A-2CBE1DFD3049}" name="Column10060" dataDxfId="6313"/>
    <tableColumn id="10095" xr3:uid="{50B47848-100F-49A7-8D79-4827ECE38561}" name="Column10061" dataDxfId="6312"/>
    <tableColumn id="10096" xr3:uid="{F16019AA-563A-412C-8DDF-92E1755B0EC1}" name="Column10062" dataDxfId="6311"/>
    <tableColumn id="10097" xr3:uid="{50D9DC3F-B548-41C0-B676-B520FAB242A9}" name="Column10063" dataDxfId="6310"/>
    <tableColumn id="10098" xr3:uid="{8499317C-4894-40EE-9605-21BDCB91C370}" name="Column10064" dataDxfId="6309"/>
    <tableColumn id="10099" xr3:uid="{330E7070-62BA-4E48-8C69-234617F093CF}" name="Column10065" dataDxfId="6308"/>
    <tableColumn id="10100" xr3:uid="{6CD56E31-BAF7-4DED-8FA8-21B1EDE6C04A}" name="Column10066" dataDxfId="6307"/>
    <tableColumn id="10101" xr3:uid="{170BB72A-4724-4E66-A1C6-6D401737AE73}" name="Column10067" dataDxfId="6306"/>
    <tableColumn id="10102" xr3:uid="{722AACF8-340A-4CFF-B019-FE254F93DC44}" name="Column10068" dataDxfId="6305"/>
    <tableColumn id="10103" xr3:uid="{99A2F599-3EC2-4E57-8B3A-7E0B5B956365}" name="Column10069" dataDxfId="6304"/>
    <tableColumn id="10104" xr3:uid="{CB466C56-BCC3-4A86-96E8-F3683418874D}" name="Column10070" dataDxfId="6303"/>
    <tableColumn id="10105" xr3:uid="{E9B7F5A9-F915-4B93-ADCF-B9ED58639048}" name="Column10071" dataDxfId="6302"/>
    <tableColumn id="10106" xr3:uid="{0D582C27-8FA7-4432-92DF-606AEDF18542}" name="Column10072" dataDxfId="6301"/>
    <tableColumn id="10107" xr3:uid="{ECD92EB7-44E3-4352-A204-DD466A5F2122}" name="Column10073" dataDxfId="6300"/>
    <tableColumn id="10108" xr3:uid="{44748494-3A41-4FDC-BFEA-4236D5DEF842}" name="Column10074" dataDxfId="6299"/>
    <tableColumn id="10109" xr3:uid="{EB320F5A-DAD3-4A7D-8EE8-35C302B134A8}" name="Column10075" dataDxfId="6298"/>
    <tableColumn id="10110" xr3:uid="{CF5D15A7-A26F-4035-8B5D-1238A871765A}" name="Column10076" dataDxfId="6297"/>
    <tableColumn id="10111" xr3:uid="{EAE86C09-5134-46D9-A663-D1081D394A50}" name="Column10077" dataDxfId="6296"/>
    <tableColumn id="10112" xr3:uid="{01228D87-9D5A-4B8A-B4B9-4CCC47F667EE}" name="Column10078" dataDxfId="6295"/>
    <tableColumn id="10113" xr3:uid="{F5E35DEA-23DF-49D3-932E-BC6D971FF0D5}" name="Column10079" dataDxfId="6294"/>
    <tableColumn id="10114" xr3:uid="{08BA3BEA-E4E6-4B25-ABD7-96B530DF5083}" name="Column10080" dataDxfId="6293"/>
    <tableColumn id="10115" xr3:uid="{2660BC1F-CB04-44ED-8BCB-033F861F3129}" name="Column10081" dataDxfId="6292"/>
    <tableColumn id="10116" xr3:uid="{C24E1C21-D2B5-4B90-B544-444647C45971}" name="Column10082" dataDxfId="6291"/>
    <tableColumn id="10117" xr3:uid="{B59AA2DF-4BDF-41D2-AB9B-3711999AA688}" name="Column10083" dataDxfId="6290"/>
    <tableColumn id="10118" xr3:uid="{7D3A71C3-C882-430C-BA46-34D8C639FDE6}" name="Column10084" dataDxfId="6289"/>
    <tableColumn id="10119" xr3:uid="{25178DB0-9A81-4334-8357-A760913C1570}" name="Column10085" dataDxfId="6288"/>
    <tableColumn id="10120" xr3:uid="{7D07CD2F-3F2E-446E-ADEE-2CFC586B2CDF}" name="Column10086" dataDxfId="6287"/>
    <tableColumn id="10121" xr3:uid="{0D93A475-751B-4249-B1A7-BBB2BD7A0A41}" name="Column10087" dataDxfId="6286"/>
    <tableColumn id="10122" xr3:uid="{617E3183-9879-4991-9CE9-3A8B5FC79CC6}" name="Column10088" dataDxfId="6285"/>
    <tableColumn id="10123" xr3:uid="{2C40A650-2286-4AFF-B46C-50D20D839C3D}" name="Column10089" dataDxfId="6284"/>
    <tableColumn id="10124" xr3:uid="{F07F82FF-71FA-40A4-86E8-0B2B08FD180E}" name="Column10090" dataDxfId="6283"/>
    <tableColumn id="10125" xr3:uid="{F9ADA22A-1CD2-4331-ADE6-C26E700B1C22}" name="Column10091" dataDxfId="6282"/>
    <tableColumn id="10126" xr3:uid="{F3580D8A-AD12-4699-9E75-72B881833F13}" name="Column10092" dataDxfId="6281"/>
    <tableColumn id="10127" xr3:uid="{9A7A93F7-53DB-4165-B454-6D9F113ED26A}" name="Column10093" dataDxfId="6280"/>
    <tableColumn id="10128" xr3:uid="{A6E14F22-9988-488B-A547-EA9A4EEDFF83}" name="Column10094" dataDxfId="6279"/>
    <tableColumn id="10129" xr3:uid="{9D8CB05E-9E20-483B-8344-C47622F1A277}" name="Column10095" dataDxfId="6278"/>
    <tableColumn id="10130" xr3:uid="{30408570-28A1-4641-AB13-58A993466BA9}" name="Column10096" dataDxfId="6277"/>
    <tableColumn id="10131" xr3:uid="{F9BDD1D8-7314-4B39-8B48-CAABF0DA4A3D}" name="Column10097" dataDxfId="6276"/>
    <tableColumn id="10132" xr3:uid="{38B4D137-C5F3-496C-997C-E0A4E7E58991}" name="Column10098" dataDxfId="6275"/>
    <tableColumn id="10133" xr3:uid="{275A5045-FDB3-4D50-B6FE-EE6CA7DA7127}" name="Column10099" dataDxfId="6274"/>
    <tableColumn id="10134" xr3:uid="{A12E4114-7561-4C80-B13A-912894BD12A8}" name="Column10100" dataDxfId="6273"/>
    <tableColumn id="10135" xr3:uid="{1D8290A6-0C01-479D-8D0E-A32047FFC2D4}" name="Column10101" dataDxfId="6272"/>
    <tableColumn id="10136" xr3:uid="{66F9AA61-A4D3-47B1-9338-DB5745DB31E6}" name="Column10102" dataDxfId="6271"/>
    <tableColumn id="10137" xr3:uid="{E87044F5-561D-45AB-9C37-DFB850F2A0AE}" name="Column10103" dataDxfId="6270"/>
    <tableColumn id="10138" xr3:uid="{D085792F-6D99-4CDA-B292-BCB9F5651C9F}" name="Column10104" dataDxfId="6269"/>
    <tableColumn id="10139" xr3:uid="{52ED27C8-AC82-4F3F-B307-673B4E2D3664}" name="Column10105" dataDxfId="6268"/>
    <tableColumn id="10140" xr3:uid="{D6F07F90-28F5-4ABF-8D3A-6901958C19A8}" name="Column10106" dataDxfId="6267"/>
    <tableColumn id="10141" xr3:uid="{DEB57F21-1105-4188-8967-56BCEEBFCDF2}" name="Column10107" dataDxfId="6266"/>
    <tableColumn id="10142" xr3:uid="{3903A3F5-A772-4EED-A315-5B7D49F8C34C}" name="Column10108" dataDxfId="6265"/>
    <tableColumn id="10143" xr3:uid="{6E628E51-85BD-4469-A690-322EA1127A9B}" name="Column10109" dataDxfId="6264"/>
    <tableColumn id="10144" xr3:uid="{1F30F672-6D01-4DC4-B6AE-C09DEABA4D32}" name="Column10110" dataDxfId="6263"/>
    <tableColumn id="10145" xr3:uid="{2ADB3D59-0B30-4020-A6E6-B53B0364D131}" name="Column10111" dataDxfId="6262"/>
    <tableColumn id="10146" xr3:uid="{3C582277-ED46-453C-9C77-069B7B14382F}" name="Column10112" dataDxfId="6261"/>
    <tableColumn id="10147" xr3:uid="{FE11457E-880F-4807-B424-2B81B5DAD59B}" name="Column10113" dataDxfId="6260"/>
    <tableColumn id="10148" xr3:uid="{94D78FD3-9F97-4314-B605-3C07C5148BEB}" name="Column10114" dataDxfId="6259"/>
    <tableColumn id="10149" xr3:uid="{24960B2B-886E-4E90-A8E7-95AFC1A8BC0B}" name="Column10115" dataDxfId="6258"/>
    <tableColumn id="10150" xr3:uid="{74343D13-48CB-4112-823B-CCB194C60BA2}" name="Column10116" dataDxfId="6257"/>
    <tableColumn id="10151" xr3:uid="{6ECF76A2-404B-4A45-A1B6-382A3670C9A3}" name="Column10117" dataDxfId="6256"/>
    <tableColumn id="10152" xr3:uid="{F150CBFD-4F8C-4F97-ABE0-94259B5E8171}" name="Column10118" dataDxfId="6255"/>
    <tableColumn id="10153" xr3:uid="{4F1E2B6E-754B-4DAF-A051-7F9A903B381E}" name="Column10119" dataDxfId="6254"/>
    <tableColumn id="10154" xr3:uid="{7C975F1E-D66B-4ED7-8DB8-61CFB997C225}" name="Column10120" dataDxfId="6253"/>
    <tableColumn id="10155" xr3:uid="{DE238C17-27C1-45E1-AA73-29733EDE7148}" name="Column10121" dataDxfId="6252"/>
    <tableColumn id="10156" xr3:uid="{838CBC6F-A2D5-4644-A655-B95F4C5EAB59}" name="Column10122" dataDxfId="6251"/>
    <tableColumn id="10157" xr3:uid="{96654EE1-A96C-4C7A-98D6-5797A143597F}" name="Column10123" dataDxfId="6250"/>
    <tableColumn id="10158" xr3:uid="{35FAB3AC-5098-4856-892A-32F65B691666}" name="Column10124" dataDxfId="6249"/>
    <tableColumn id="10159" xr3:uid="{AC9FD306-68F9-41EC-99C3-88A5F94D8CD1}" name="Column10125" dataDxfId="6248"/>
    <tableColumn id="10160" xr3:uid="{0C1EE458-1334-4602-ABCE-E066A4F5D971}" name="Column10126" dataDxfId="6247"/>
    <tableColumn id="10161" xr3:uid="{031586AA-2E91-4A05-95FD-378D8915ECDE}" name="Column10127" dataDxfId="6246"/>
    <tableColumn id="10162" xr3:uid="{49D1278F-91CA-406A-8EFB-0F623C84FEE7}" name="Column10128" dataDxfId="6245"/>
    <tableColumn id="10163" xr3:uid="{0FA0EC9D-E58E-47DB-8C6E-BB0EF2E35BC4}" name="Column10129" dataDxfId="6244"/>
    <tableColumn id="10164" xr3:uid="{5F4FD472-45DE-40AB-8921-04694ABD516D}" name="Column10130" dataDxfId="6243"/>
    <tableColumn id="10165" xr3:uid="{0685BDC8-1E3A-4AC5-817F-CED413FE28FE}" name="Column10131" dataDxfId="6242"/>
    <tableColumn id="10166" xr3:uid="{A7A537F7-FB9E-463D-B035-B1C8BB9F8E13}" name="Column10132" dataDxfId="6241"/>
    <tableColumn id="10167" xr3:uid="{7D529600-9D8B-4A36-A428-8168047A9435}" name="Column10133" dataDxfId="6240"/>
    <tableColumn id="10168" xr3:uid="{0AA947F8-9320-4D79-8919-6C1F45FC0C06}" name="Column10134" dataDxfId="6239"/>
    <tableColumn id="10169" xr3:uid="{C623D0EB-D125-4849-991C-CD544D927326}" name="Column10135" dataDxfId="6238"/>
    <tableColumn id="10170" xr3:uid="{7FA8A34E-E4DE-4251-AFA9-D00C5B06B286}" name="Column10136" dataDxfId="6237"/>
    <tableColumn id="10171" xr3:uid="{0170E80B-E86A-4E7F-BE46-2EFE71D57493}" name="Column10137" dataDxfId="6236"/>
    <tableColumn id="10172" xr3:uid="{27F7B8F8-3396-4C76-B338-C28FD8AD05EB}" name="Column10138" dataDxfId="6235"/>
    <tableColumn id="10173" xr3:uid="{EC406C38-5509-477A-A93D-7C2EF6CDD0EE}" name="Column10139" dataDxfId="6234"/>
    <tableColumn id="10174" xr3:uid="{D9C38B3D-E136-49DE-8AC3-7F7D5A1B82C8}" name="Column10140" dataDxfId="6233"/>
    <tableColumn id="10175" xr3:uid="{2559CD05-006D-41F3-BEAC-AE4AC6E73D81}" name="Column10141" dataDxfId="6232"/>
    <tableColumn id="10176" xr3:uid="{D26DEADA-A370-41BA-80F6-158A25C921EC}" name="Column10142" dataDxfId="6231"/>
    <tableColumn id="10177" xr3:uid="{D47BD1BD-5055-4E29-A851-1B1B07D31799}" name="Column10143" dataDxfId="6230"/>
    <tableColumn id="10178" xr3:uid="{E286015C-743D-49BA-BAEA-F3FF5B4B99F7}" name="Column10144" dataDxfId="6229"/>
    <tableColumn id="10179" xr3:uid="{999625EB-326A-470C-B2EF-F7E5CBBFC21A}" name="Column10145" dataDxfId="6228"/>
    <tableColumn id="10180" xr3:uid="{BE818D5B-F1CB-4A2D-9325-57E00792A84C}" name="Column10146" dataDxfId="6227"/>
    <tableColumn id="10181" xr3:uid="{AA98FAA9-BFF8-44F0-AAE7-07E1EDBA684A}" name="Column10147" dataDxfId="6226"/>
    <tableColumn id="10182" xr3:uid="{F8461324-CF52-4BA7-B70C-0F1197059356}" name="Column10148" dataDxfId="6225"/>
    <tableColumn id="10183" xr3:uid="{D14F3139-7410-40A3-AFC2-3E48250316DF}" name="Column10149" dataDxfId="6224"/>
    <tableColumn id="10184" xr3:uid="{A085944A-243D-481F-9921-7F8EF3D62622}" name="Column10150" dataDxfId="6223"/>
    <tableColumn id="10185" xr3:uid="{E4030C3D-5CA8-494F-A050-974F167E3FFF}" name="Column10151" dataDxfId="6222"/>
    <tableColumn id="10186" xr3:uid="{237D0E6E-74A4-40A4-80A0-2B6C2E7EE5D9}" name="Column10152" dataDxfId="6221"/>
    <tableColumn id="10187" xr3:uid="{E8B40F2E-F854-47CD-9D41-8C7B927C4BCF}" name="Column10153" dataDxfId="6220"/>
    <tableColumn id="10188" xr3:uid="{E849ED04-2412-40D9-8F3C-506972721941}" name="Column10154" dataDxfId="6219"/>
    <tableColumn id="10189" xr3:uid="{5CA44605-743B-4489-91BE-F95FF2F26476}" name="Column10155" dataDxfId="6218"/>
    <tableColumn id="10190" xr3:uid="{D631185E-6CCA-4AE7-ACDC-F8CC168FC87C}" name="Column10156" dataDxfId="6217"/>
    <tableColumn id="10191" xr3:uid="{744D70AA-C1BF-4A19-9A39-ADBE1B8E1E13}" name="Column10157" dataDxfId="6216"/>
    <tableColumn id="10192" xr3:uid="{4CB71ADE-F9AF-4834-A32C-1826DAD567BC}" name="Column10158" dataDxfId="6215"/>
    <tableColumn id="10193" xr3:uid="{00D53897-9B39-4B36-A780-1AB98C46A017}" name="Column10159" dataDxfId="6214"/>
    <tableColumn id="10194" xr3:uid="{A04C2113-DE29-406D-A96D-76B803AD687D}" name="Column10160" dataDxfId="6213"/>
    <tableColumn id="10195" xr3:uid="{B374A1D9-2E60-4F6A-A9F5-BA0F5181804A}" name="Column10161" dataDxfId="6212"/>
    <tableColumn id="10196" xr3:uid="{37385303-F15E-4E3E-90B5-00F8C2DEF0D5}" name="Column10162" dataDxfId="6211"/>
    <tableColumn id="10197" xr3:uid="{117348D9-6C5A-48BA-A2E0-EC9784B5F6D0}" name="Column10163" dataDxfId="6210"/>
    <tableColumn id="10198" xr3:uid="{BA53DCB6-C627-4549-BCD0-A1A1E5122007}" name="Column10164" dataDxfId="6209"/>
    <tableColumn id="10199" xr3:uid="{ACBEB543-A788-4E88-BE3D-8B050EBBA5E1}" name="Column10165" dataDxfId="6208"/>
    <tableColumn id="10200" xr3:uid="{3C7EEE46-D3C0-4E8F-860F-51D024AFE2E2}" name="Column10166" dataDxfId="6207"/>
    <tableColumn id="10201" xr3:uid="{8A97F6B2-E0EA-4B46-91A1-EFF78AF4A57F}" name="Column10167" dataDxfId="6206"/>
    <tableColumn id="10202" xr3:uid="{950FFF6B-96D9-49A7-801E-B436509D40FD}" name="Column10168" dataDxfId="6205"/>
    <tableColumn id="10203" xr3:uid="{381E3A07-648D-4863-ACB9-A74A4AAEA7D4}" name="Column10169" dataDxfId="6204"/>
    <tableColumn id="10204" xr3:uid="{7238AF7F-4C37-45AC-AF16-0A06FA80CCC7}" name="Column10170" dataDxfId="6203"/>
    <tableColumn id="10205" xr3:uid="{76E33D83-3C27-43CF-872E-A0CBFD2266AE}" name="Column10171" dataDxfId="6202"/>
    <tableColumn id="10206" xr3:uid="{494A70AC-8C7E-41E8-8C18-263ECDD5E904}" name="Column10172" dataDxfId="6201"/>
    <tableColumn id="10207" xr3:uid="{4D1C83CB-CD88-489D-ADA8-004DB677D1C9}" name="Column10173" dataDxfId="6200"/>
    <tableColumn id="10208" xr3:uid="{72905DD1-E0DA-4358-BEC8-6EC6C761D614}" name="Column10174" dataDxfId="6199"/>
    <tableColumn id="10209" xr3:uid="{556607CB-BD8B-4FAC-83E5-AC3822246508}" name="Column10175" dataDxfId="6198"/>
    <tableColumn id="10210" xr3:uid="{A18F3F7A-B1C3-4219-BB1A-2E100C96C1DA}" name="Column10176" dataDxfId="6197"/>
    <tableColumn id="10211" xr3:uid="{AC793B5B-63A2-4043-917E-6BCB3CC5ADB5}" name="Column10177" dataDxfId="6196"/>
    <tableColumn id="10212" xr3:uid="{18238D11-FA52-4653-96D5-D41E32C2B6A4}" name="Column10178" dataDxfId="6195"/>
    <tableColumn id="10213" xr3:uid="{B4BEB60B-1CD5-4799-B0C6-8761882AFB1A}" name="Column10179" dataDxfId="6194"/>
    <tableColumn id="10214" xr3:uid="{594725A9-35DD-4B12-9BE8-0102B8832C68}" name="Column10180" dataDxfId="6193"/>
    <tableColumn id="10215" xr3:uid="{61650738-A5F4-4F20-B97A-65B2CD65A3B6}" name="Column10181" dataDxfId="6192"/>
    <tableColumn id="10216" xr3:uid="{0D217B4A-3177-46C3-84FB-5635346C8385}" name="Column10182" dataDxfId="6191"/>
    <tableColumn id="10217" xr3:uid="{C2A5E821-9E98-496B-8BA9-3343061C55EA}" name="Column10183" dataDxfId="6190"/>
    <tableColumn id="10218" xr3:uid="{491BD7FB-BA49-4A61-A0D2-A7F08272E10C}" name="Column10184" dataDxfId="6189"/>
    <tableColumn id="10219" xr3:uid="{BC43841E-2101-480F-B2F2-369FE16AD8CB}" name="Column10185" dataDxfId="6188"/>
    <tableColumn id="10220" xr3:uid="{BF62D522-90E1-4931-B1BA-58EE4D09FA48}" name="Column10186" dataDxfId="6187"/>
    <tableColumn id="10221" xr3:uid="{BC04B47A-86F0-4684-A3D2-B7182C203620}" name="Column10187" dataDxfId="6186"/>
    <tableColumn id="10222" xr3:uid="{756979A7-3036-4723-B477-AB94B411BF75}" name="Column10188" dataDxfId="6185"/>
    <tableColumn id="10223" xr3:uid="{594A4289-A9B6-4486-9051-26518A711D56}" name="Column10189" dataDxfId="6184"/>
    <tableColumn id="10224" xr3:uid="{6B6FEAE6-99B7-458B-9BE9-99CA461C8B7D}" name="Column10190" dataDxfId="6183"/>
    <tableColumn id="10225" xr3:uid="{F685D64F-73A9-46DA-81AB-8DB8F2F8E5A2}" name="Column10191" dataDxfId="6182"/>
    <tableColumn id="10226" xr3:uid="{FA337A05-678D-45BB-B0F5-D3FD6FC69156}" name="Column10192" dataDxfId="6181"/>
    <tableColumn id="10227" xr3:uid="{2D9ACC46-8CE2-458B-81A1-2DB723786716}" name="Column10193" dataDxfId="6180"/>
    <tableColumn id="10228" xr3:uid="{D5F6FEA3-6D95-459B-8315-E1EAB20FEA07}" name="Column10194" dataDxfId="6179"/>
    <tableColumn id="10229" xr3:uid="{414EEF12-E187-4B0D-926C-8D23335E723E}" name="Column10195" dataDxfId="6178"/>
    <tableColumn id="10230" xr3:uid="{3D9E096F-D02E-4AA1-81C8-C73C4C4FDF75}" name="Column10196" dataDxfId="6177"/>
    <tableColumn id="10231" xr3:uid="{D480B85B-71FD-4445-8DDB-0F2F58E51937}" name="Column10197" dataDxfId="6176"/>
    <tableColumn id="10232" xr3:uid="{BBCB27DB-3726-40FA-84E9-F8DCCEF2EAC4}" name="Column10198" dataDxfId="6175"/>
    <tableColumn id="10233" xr3:uid="{CBED8786-84E0-4597-BF12-5FC2D24AA893}" name="Column10199" dataDxfId="6174"/>
    <tableColumn id="10234" xr3:uid="{DC7862BA-2A28-4A28-BC95-56B8CDC42E8C}" name="Column10200" dataDxfId="6173"/>
    <tableColumn id="10235" xr3:uid="{16EE45A4-2767-47BB-B610-8EA4376263B1}" name="Column10201" dataDxfId="6172"/>
    <tableColumn id="10236" xr3:uid="{B3767855-3BDA-45D8-9FD0-6D8DC961C28A}" name="Column10202" dataDxfId="6171"/>
    <tableColumn id="10237" xr3:uid="{12755A91-0D0A-4A44-901F-0D63BC067CDA}" name="Column10203" dataDxfId="6170"/>
    <tableColumn id="10238" xr3:uid="{A6937DDE-80DB-482D-B22F-E6D60A2B461A}" name="Column10204" dataDxfId="6169"/>
    <tableColumn id="10239" xr3:uid="{90A78C70-379D-4D59-888F-D6568B871B77}" name="Column10205" dataDxfId="6168"/>
    <tableColumn id="10240" xr3:uid="{14EDE85C-8318-4F99-BF1D-9E3D42C77D49}" name="Column10206" dataDxfId="6167"/>
    <tableColumn id="10241" xr3:uid="{D2414F93-83DA-4760-814B-E5EE7ECA118A}" name="Column10207" dataDxfId="6166"/>
    <tableColumn id="10242" xr3:uid="{7B1EBD64-99EC-4717-91A2-9E31D86DA556}" name="Column10208" dataDxfId="6165"/>
    <tableColumn id="10243" xr3:uid="{86606AA2-3094-4C6C-AABC-A705AE36B810}" name="Column10209" dataDxfId="6164"/>
    <tableColumn id="10244" xr3:uid="{89C5DA45-BEF1-4A7B-93F9-3EEE44C38951}" name="Column10210" dataDxfId="6163"/>
    <tableColumn id="10245" xr3:uid="{6BB82000-97D0-4214-92B4-5C420D90DB8A}" name="Column10211" dataDxfId="6162"/>
    <tableColumn id="10246" xr3:uid="{A654A5C0-877D-490F-A6CC-5B2434E9CE21}" name="Column10212" dataDxfId="6161"/>
    <tableColumn id="10247" xr3:uid="{8EB32773-EDD0-464E-A963-3689931B2525}" name="Column10213" dataDxfId="6160"/>
    <tableColumn id="10248" xr3:uid="{13D816DF-037D-491A-8499-C5780EF48956}" name="Column10214" dataDxfId="6159"/>
    <tableColumn id="10249" xr3:uid="{FFA58780-6057-4046-99B8-7B3FD3080908}" name="Column10215" dataDxfId="6158"/>
    <tableColumn id="10250" xr3:uid="{43D1CF8F-64C9-4E93-B071-0183B6AD59A7}" name="Column10216" dataDxfId="6157"/>
    <tableColumn id="10251" xr3:uid="{FBF32EA8-3F51-452B-8014-259448204E02}" name="Column10217" dataDxfId="6156"/>
    <tableColumn id="10252" xr3:uid="{41C08041-4C41-48F0-A655-8848963763CE}" name="Column10218" dataDxfId="6155"/>
    <tableColumn id="10253" xr3:uid="{EE0B52E1-4E9E-420D-85AB-369D716E714D}" name="Column10219" dataDxfId="6154"/>
    <tableColumn id="10254" xr3:uid="{F2C551C9-F292-4BA9-B790-28E55080FB81}" name="Column10220" dataDxfId="6153"/>
    <tableColumn id="10255" xr3:uid="{D990D2BA-1154-4A17-8C9E-B0E63D131D87}" name="Column10221" dataDxfId="6152"/>
    <tableColumn id="10256" xr3:uid="{634ECD87-19DC-40E5-B9CE-6DF8C99CC5A6}" name="Column10222" dataDxfId="6151"/>
    <tableColumn id="10257" xr3:uid="{9535403B-034B-4DFC-9DEA-4FA33522831D}" name="Column10223" dataDxfId="6150"/>
    <tableColumn id="10258" xr3:uid="{7BB68CC4-01A5-4F25-96F8-3889BFFDD964}" name="Column10224" dataDxfId="6149"/>
    <tableColumn id="10259" xr3:uid="{D2A9FD1B-FBC4-4189-866F-0746CC813179}" name="Column10225" dataDxfId="6148"/>
    <tableColumn id="10260" xr3:uid="{3C22DFE8-52F0-41D6-9817-FD7392AC69CE}" name="Column10226" dataDxfId="6147"/>
    <tableColumn id="10261" xr3:uid="{8BCA1674-213A-4A58-A1A6-9A5F8A8A6CB8}" name="Column10227" dataDxfId="6146"/>
    <tableColumn id="10262" xr3:uid="{22BA3C56-6AA1-41BB-B976-6615C6A88400}" name="Column10228" dataDxfId="6145"/>
    <tableColumn id="10263" xr3:uid="{420C656F-6971-43E0-8458-2F4A0C644B25}" name="Column10229" dataDxfId="6144"/>
    <tableColumn id="10264" xr3:uid="{444B8E10-0851-4D0B-8965-54D358408F11}" name="Column10230" dataDxfId="6143"/>
    <tableColumn id="10265" xr3:uid="{C06FB7B5-39FD-45EC-B50F-91DB36900EB4}" name="Column10231" dataDxfId="6142"/>
    <tableColumn id="10266" xr3:uid="{4B457100-66FC-41D4-ABC6-0361D4B5A62F}" name="Column10232" dataDxfId="6141"/>
    <tableColumn id="10267" xr3:uid="{D9833DA1-3D8B-4595-AD32-0AA988852FB8}" name="Column10233" dataDxfId="6140"/>
    <tableColumn id="10268" xr3:uid="{B272E31E-F3F5-4F3C-8832-B275A9AF503A}" name="Column10234" dataDxfId="6139"/>
    <tableColumn id="10269" xr3:uid="{1A93DC4A-E519-491D-8089-7587AAD15262}" name="Column10235" dataDxfId="6138"/>
    <tableColumn id="10270" xr3:uid="{ABE80FA3-174B-4949-8C57-C53A7FB416EA}" name="Column10236" dataDxfId="6137"/>
    <tableColumn id="10271" xr3:uid="{0BF9EFFF-F4B1-427A-AEC4-427938048883}" name="Column10237" dataDxfId="6136"/>
    <tableColumn id="10272" xr3:uid="{27883C58-73B6-49C0-AACB-EC64633ED772}" name="Column10238" dataDxfId="6135"/>
    <tableColumn id="10273" xr3:uid="{4BBD3E08-8096-4CDB-927B-CF07E768B757}" name="Column10239" dataDxfId="6134"/>
    <tableColumn id="10274" xr3:uid="{AF8023B2-ACA4-4802-AD69-C471E98960F1}" name="Column10240" dataDxfId="6133"/>
    <tableColumn id="10275" xr3:uid="{424E5BD5-53D5-48C5-A951-FFD83372FCC6}" name="Column10241" dataDxfId="6132"/>
    <tableColumn id="10276" xr3:uid="{57794BB2-6413-45B8-A344-3907F1BE04B6}" name="Column10242" dataDxfId="6131"/>
    <tableColumn id="10277" xr3:uid="{7D7F6E82-36B5-486D-A457-D21813BF470E}" name="Column10243" dataDxfId="6130"/>
    <tableColumn id="10278" xr3:uid="{C77D47EC-3780-433A-8534-937BD28E71FB}" name="Column10244" dataDxfId="6129"/>
    <tableColumn id="10279" xr3:uid="{E3DCB1CA-DE29-4C73-9ED2-C638547F0F4A}" name="Column10245" dataDxfId="6128"/>
    <tableColumn id="10280" xr3:uid="{73CB5D30-BE67-4958-9951-9AD10E3D7242}" name="Column10246" dataDxfId="6127"/>
    <tableColumn id="10281" xr3:uid="{BDFF962D-2C0A-4B8B-B4F5-09DB0A6F1BB7}" name="Column10247" dataDxfId="6126"/>
    <tableColumn id="10282" xr3:uid="{3F3F0F39-462F-4C2F-B2A5-482F1EEBFFF9}" name="Column10248" dataDxfId="6125"/>
    <tableColumn id="10283" xr3:uid="{51F53DFE-A27D-4384-87FA-5FE1708D3935}" name="Column10249" dataDxfId="6124"/>
    <tableColumn id="10284" xr3:uid="{1EF13E7D-38D3-4A67-96C1-1E03D1DBDA64}" name="Column10250" dataDxfId="6123"/>
    <tableColumn id="10285" xr3:uid="{EE158900-381B-4491-8E4D-31A14A38079C}" name="Column10251" dataDxfId="6122"/>
    <tableColumn id="10286" xr3:uid="{3B2B5421-5AD3-445D-A2D3-6617A13C2B6C}" name="Column10252" dataDxfId="6121"/>
    <tableColumn id="10287" xr3:uid="{A03335F6-19B8-4943-A325-4AC429CA90AE}" name="Column10253" dataDxfId="6120"/>
    <tableColumn id="10288" xr3:uid="{E5D937ED-29C4-4531-BAF7-6A7479B92DEB}" name="Column10254" dataDxfId="6119"/>
    <tableColumn id="10289" xr3:uid="{2FA66030-9EAB-4CD6-8910-78BA07782B1E}" name="Column10255" dataDxfId="6118"/>
    <tableColumn id="10290" xr3:uid="{A9B9CCD2-FAB8-4A14-AC75-2E4A71027C3F}" name="Column10256" dataDxfId="6117"/>
    <tableColumn id="10291" xr3:uid="{0E0B9077-E441-4BB4-A410-83995DA8C108}" name="Column10257" dataDxfId="6116"/>
    <tableColumn id="10292" xr3:uid="{08C55A68-65D0-4EC2-8A1D-8C7891EF300A}" name="Column10258" dataDxfId="6115"/>
    <tableColumn id="10293" xr3:uid="{E0AADA8F-FDC3-4FA8-A714-F14B068D7CB7}" name="Column10259" dataDxfId="6114"/>
    <tableColumn id="10294" xr3:uid="{444FA02E-5B36-424C-B99F-84B899A6609E}" name="Column10260" dataDxfId="6113"/>
    <tableColumn id="10295" xr3:uid="{88F004C6-4021-47BB-ABF7-9DB1904CEDAD}" name="Column10261" dataDxfId="6112"/>
    <tableColumn id="10296" xr3:uid="{095B5A09-84AF-4B45-9A50-41D282F4879B}" name="Column10262" dataDxfId="6111"/>
    <tableColumn id="10297" xr3:uid="{1CEC04F0-9730-4490-A53D-FF53B59971D7}" name="Column10263" dataDxfId="6110"/>
    <tableColumn id="10298" xr3:uid="{BADFDA4E-BD1C-48EB-99D9-6AAA83A91439}" name="Column10264" dataDxfId="6109"/>
    <tableColumn id="10299" xr3:uid="{90B94C6B-B714-4D5F-B93C-F323AA449FC4}" name="Column10265" dataDxfId="6108"/>
    <tableColumn id="10300" xr3:uid="{7B57D59E-C562-4FE4-BB7D-6EC44426F65B}" name="Column10266" dataDxfId="6107"/>
    <tableColumn id="10301" xr3:uid="{7DDAA49C-CC7F-42A9-8B41-3030542E1190}" name="Column10267" dataDxfId="6106"/>
    <tableColumn id="10302" xr3:uid="{C74788F7-C5AD-4158-8FEF-5E19B228A607}" name="Column10268" dataDxfId="6105"/>
    <tableColumn id="10303" xr3:uid="{0C61A3F9-4924-4E7E-9DEC-AF41925A255C}" name="Column10269" dataDxfId="6104"/>
    <tableColumn id="10304" xr3:uid="{848A0B64-5FE0-45DF-815C-BA51BBE5607C}" name="Column10270" dataDxfId="6103"/>
    <tableColumn id="10305" xr3:uid="{C2C749D8-D2E6-4911-A3FA-2E9B165E67D7}" name="Column10271" dataDxfId="6102"/>
    <tableColumn id="10306" xr3:uid="{51655728-2F3A-4CA4-B00F-801B11150020}" name="Column10272" dataDxfId="6101"/>
    <tableColumn id="10307" xr3:uid="{6E8E1406-1A57-41F6-8C86-3950DB6B2979}" name="Column10273" dataDxfId="6100"/>
    <tableColumn id="10308" xr3:uid="{B0FBEB62-3CB8-431D-8E13-FFF9E983BEA2}" name="Column10274" dataDxfId="6099"/>
    <tableColumn id="10309" xr3:uid="{4AC62853-68A2-4BCA-823A-671698FB44CF}" name="Column10275" dataDxfId="6098"/>
    <tableColumn id="10310" xr3:uid="{B6BD9738-13C0-4FAC-ADC3-46BB06BDE928}" name="Column10276" dataDxfId="6097"/>
    <tableColumn id="10311" xr3:uid="{E14DECFA-85E8-449C-B20D-B5610B8D27F4}" name="Column10277" dataDxfId="6096"/>
    <tableColumn id="10312" xr3:uid="{32354CAE-E44E-404F-B9FB-8C3350981760}" name="Column10278" dataDxfId="6095"/>
    <tableColumn id="10313" xr3:uid="{06E60EEF-EE03-437D-9C2C-FCC6617F6F00}" name="Column10279" dataDxfId="6094"/>
    <tableColumn id="10314" xr3:uid="{1B15B28B-7140-49D2-B2E3-608F8851C304}" name="Column10280" dataDxfId="6093"/>
    <tableColumn id="10315" xr3:uid="{856AC06A-CDE1-438B-BA8B-77BDDF2D42FE}" name="Column10281" dataDxfId="6092"/>
    <tableColumn id="10316" xr3:uid="{33895C08-33DE-4C36-9835-5E03B273BA03}" name="Column10282" dataDxfId="6091"/>
    <tableColumn id="10317" xr3:uid="{F02824DB-D879-4B40-A362-BE648CBE5721}" name="Column10283" dataDxfId="6090"/>
    <tableColumn id="10318" xr3:uid="{57B39063-2838-490E-B9C3-CC98E17AA4DE}" name="Column10284" dataDxfId="6089"/>
    <tableColumn id="10319" xr3:uid="{10D7DDDE-CEF2-4FEA-9B16-64C86C7F1C64}" name="Column10285" dataDxfId="6088"/>
    <tableColumn id="10320" xr3:uid="{2222EC69-5645-427B-9FEB-C234C40717FA}" name="Column10286" dataDxfId="6087"/>
    <tableColumn id="10321" xr3:uid="{36A2B6C7-76FC-4E81-97C0-D835900173CF}" name="Column10287" dataDxfId="6086"/>
    <tableColumn id="10322" xr3:uid="{D6D7AF9A-E853-4EA0-B06F-177193D98F28}" name="Column10288" dataDxfId="6085"/>
    <tableColumn id="10323" xr3:uid="{745CAFC6-9FAB-4A2B-9D13-40B43FCDDB61}" name="Column10289" dataDxfId="6084"/>
    <tableColumn id="10324" xr3:uid="{96196FA1-A7B3-402A-88A7-6835487BCF73}" name="Column10290" dataDxfId="6083"/>
    <tableColumn id="10325" xr3:uid="{FE3D1489-7CEB-48AA-954A-69C37CA2163E}" name="Column10291" dataDxfId="6082"/>
    <tableColumn id="10326" xr3:uid="{8FB65DEF-934C-4151-B72B-3C8DF617E410}" name="Column10292" dataDxfId="6081"/>
    <tableColumn id="10327" xr3:uid="{4048584D-6D0C-4428-899B-46D5FE92FD77}" name="Column10293" dataDxfId="6080"/>
    <tableColumn id="10328" xr3:uid="{9BA91E03-300E-415C-BA21-B4F0C40C033A}" name="Column10294" dataDxfId="6079"/>
    <tableColumn id="10329" xr3:uid="{532CB40B-774A-449C-9285-99A2EA17F8A4}" name="Column10295" dataDxfId="6078"/>
    <tableColumn id="10330" xr3:uid="{74758146-EBE9-473F-9054-3BAAD57B4639}" name="Column10296" dataDxfId="6077"/>
    <tableColumn id="10331" xr3:uid="{F7B76BB3-979C-4573-B481-B0F9CAEC5BBE}" name="Column10297" dataDxfId="6076"/>
    <tableColumn id="10332" xr3:uid="{1279B479-572B-47BC-BAF8-6264E5EB1AC5}" name="Column10298" dataDxfId="6075"/>
    <tableColumn id="10333" xr3:uid="{4E1AEF7C-C1AA-4D25-9D0B-01CCAD78CB42}" name="Column10299" dataDxfId="6074"/>
    <tableColumn id="10334" xr3:uid="{3353EEF3-269B-48B4-9AE0-2D8EF85C8B1E}" name="Column10300" dataDxfId="6073"/>
    <tableColumn id="10335" xr3:uid="{11B74B70-DAB9-4FD9-9C4C-1630F9B7F80C}" name="Column10301" dataDxfId="6072"/>
    <tableColumn id="10336" xr3:uid="{48BB648B-4110-4B1A-AC1E-72FE83A8BC1C}" name="Column10302" dataDxfId="6071"/>
    <tableColumn id="10337" xr3:uid="{033B8A74-1E12-4845-B2EC-4B05C758080D}" name="Column10303" dataDxfId="6070"/>
    <tableColumn id="10338" xr3:uid="{9468EA89-7160-4917-BF10-C62B63233BDC}" name="Column10304" dataDxfId="6069"/>
    <tableColumn id="10339" xr3:uid="{735A5E77-CFF5-48F7-9F85-8F97471D4008}" name="Column10305" dataDxfId="6068"/>
    <tableColumn id="10340" xr3:uid="{2579C7EF-5D2F-48B1-8B2B-A5A979998F58}" name="Column10306" dataDxfId="6067"/>
    <tableColumn id="10341" xr3:uid="{793D78CC-DCCD-4F67-A42F-49C4D7ACABA3}" name="Column10307" dataDxfId="6066"/>
    <tableColumn id="10342" xr3:uid="{425CEE42-19C2-44FE-A9F4-33EF2EA8886F}" name="Column10308" dataDxfId="6065"/>
    <tableColumn id="10343" xr3:uid="{041693B5-46D2-4E4B-B6D4-B58432A4843D}" name="Column10309" dataDxfId="6064"/>
    <tableColumn id="10344" xr3:uid="{52991402-448F-4EAF-8E50-16B2ACF25970}" name="Column10310" dataDxfId="6063"/>
    <tableColumn id="10345" xr3:uid="{439B01CD-640E-4C69-A692-C72C624AFD06}" name="Column10311" dataDxfId="6062"/>
    <tableColumn id="10346" xr3:uid="{8EF24EC7-0B1A-448F-A824-2E76D8551A97}" name="Column10312" dataDxfId="6061"/>
    <tableColumn id="10347" xr3:uid="{1C781D89-8AAD-4084-957C-C0A5C61DEDA0}" name="Column10313" dataDxfId="6060"/>
    <tableColumn id="10348" xr3:uid="{6C7CE754-AA70-4728-9EC7-8AE1E1E6B8EC}" name="Column10314" dataDxfId="6059"/>
    <tableColumn id="10349" xr3:uid="{6EFDF659-10C0-443E-8D42-5774CCA2A2E0}" name="Column10315" dataDxfId="6058"/>
    <tableColumn id="10350" xr3:uid="{12466C4F-296F-4329-A0B1-D6E3465E9804}" name="Column10316" dataDxfId="6057"/>
    <tableColumn id="10351" xr3:uid="{37F02064-0DA6-407A-B976-ABC866EC5B58}" name="Column10317" dataDxfId="6056"/>
    <tableColumn id="10352" xr3:uid="{F0B6C680-1F3B-4B28-8645-DECA9A2BE31C}" name="Column10318" dataDxfId="6055"/>
    <tableColumn id="10353" xr3:uid="{C117D1E7-6348-4FE7-973F-048529719DEE}" name="Column10319" dataDxfId="6054"/>
    <tableColumn id="10354" xr3:uid="{31F58465-9DAE-455A-BE5D-3A1CBBDA2B72}" name="Column10320" dataDxfId="6053"/>
    <tableColumn id="10355" xr3:uid="{70043C84-F728-4F60-ACEA-5E8380440FCA}" name="Column10321" dataDxfId="6052"/>
    <tableColumn id="10356" xr3:uid="{AE6F73F6-8C7F-4488-A3AF-DEFAA3DBF312}" name="Column10322" dataDxfId="6051"/>
    <tableColumn id="10357" xr3:uid="{E1E1DEB9-B068-463A-8F7F-8480794D8A07}" name="Column10323" dataDxfId="6050"/>
    <tableColumn id="10358" xr3:uid="{BF08A2EB-04C0-4FFE-9530-9B6A2AEB97A6}" name="Column10324" dataDxfId="6049"/>
    <tableColumn id="10359" xr3:uid="{754A30CA-B646-417A-9413-D6B213852A84}" name="Column10325" dataDxfId="6048"/>
    <tableColumn id="10360" xr3:uid="{9CDB3C5A-A9E9-45B9-9EF2-B27FC6A1FC52}" name="Column10326" dataDxfId="6047"/>
    <tableColumn id="10361" xr3:uid="{C4DB876B-FCBE-4CCF-AE90-35902E4CE444}" name="Column10327" dataDxfId="6046"/>
    <tableColumn id="10362" xr3:uid="{1FED92B0-3417-4E5C-A3EE-C3E1A005A5DF}" name="Column10328" dataDxfId="6045"/>
    <tableColumn id="10363" xr3:uid="{BC0E8534-1E93-46FE-AC9D-39D847D72C3F}" name="Column10329" dataDxfId="6044"/>
    <tableColumn id="10364" xr3:uid="{1F824B71-59CF-47F6-9E43-CA1BB6757447}" name="Column10330" dataDxfId="6043"/>
    <tableColumn id="10365" xr3:uid="{1203B083-910A-43D3-91E5-20877B74921D}" name="Column10331" dataDxfId="6042"/>
    <tableColumn id="10366" xr3:uid="{D8F4EE22-CCD8-45E9-A0C7-2E7692DD3968}" name="Column10332" dataDxfId="6041"/>
    <tableColumn id="10367" xr3:uid="{40CC505A-76D8-4C3E-B1A5-500E6FCAEB90}" name="Column10333" dataDxfId="6040"/>
    <tableColumn id="10368" xr3:uid="{A3312FB8-1E82-4EED-BAF8-EC3B4284E003}" name="Column10334" dataDxfId="6039"/>
    <tableColumn id="10369" xr3:uid="{1CF357EB-ADD1-465E-BFCA-818D6532CF6B}" name="Column10335" dataDxfId="6038"/>
    <tableColumn id="10370" xr3:uid="{C8943AF9-B02E-4454-9314-22200B944B89}" name="Column10336" dataDxfId="6037"/>
    <tableColumn id="10371" xr3:uid="{B552CA8D-1F2A-412A-881B-4A61C3512CE3}" name="Column10337" dataDxfId="6036"/>
    <tableColumn id="10372" xr3:uid="{DC552A66-663A-4883-9D57-A96FC8CD94AC}" name="Column10338" dataDxfId="6035"/>
    <tableColumn id="10373" xr3:uid="{23D674F4-98EC-4E35-94FE-E1175F46DF99}" name="Column10339" dataDxfId="6034"/>
    <tableColumn id="10374" xr3:uid="{5F40F382-D8FB-4BD1-BF04-5D0BBE7B3EB4}" name="Column10340" dataDxfId="6033"/>
    <tableColumn id="10375" xr3:uid="{C11BB180-CFCD-439F-B9B0-C7C40BF803FA}" name="Column10341" dataDxfId="6032"/>
    <tableColumn id="10376" xr3:uid="{1E54963E-BB78-40CE-B951-65AE2E103368}" name="Column10342" dataDxfId="6031"/>
    <tableColumn id="10377" xr3:uid="{A1084D16-0B36-4381-919A-3AC07CD6C61F}" name="Column10343" dataDxfId="6030"/>
    <tableColumn id="10378" xr3:uid="{027E8ADD-617C-4321-B380-47D1F307DDDF}" name="Column10344" dataDxfId="6029"/>
    <tableColumn id="10379" xr3:uid="{C5E712AC-981F-43D5-AF97-B22BC73F13A7}" name="Column10345" dataDxfId="6028"/>
    <tableColumn id="10380" xr3:uid="{12A8E2A9-E390-4DB3-96CE-53D89DF7E6B6}" name="Column10346" dataDxfId="6027"/>
    <tableColumn id="10381" xr3:uid="{A57DBBC0-E81E-4941-BE8F-82D0D744632D}" name="Column10347" dataDxfId="6026"/>
    <tableColumn id="10382" xr3:uid="{3D623EE3-652D-4881-90D9-333AFEE2ECE1}" name="Column10348" dataDxfId="6025"/>
    <tableColumn id="10383" xr3:uid="{AD7775A7-1039-488F-885B-673809DAE5B7}" name="Column10349" dataDxfId="6024"/>
    <tableColumn id="10384" xr3:uid="{353E4F31-9CAC-46BA-AC2B-963868479D7A}" name="Column10350" dataDxfId="6023"/>
    <tableColumn id="10385" xr3:uid="{F9869FE5-6BBF-4460-A877-B2BF0A7A5FA1}" name="Column10351" dataDxfId="6022"/>
    <tableColumn id="10386" xr3:uid="{9E26A014-D0B0-48DE-A463-84AB617F6FBA}" name="Column10352" dataDxfId="6021"/>
    <tableColumn id="10387" xr3:uid="{11B485CA-0948-4037-857E-5FCC39DDC9B7}" name="Column10353" dataDxfId="6020"/>
    <tableColumn id="10388" xr3:uid="{955F2C71-15F3-43DD-904A-BFCF5F9E9AEA}" name="Column10354" dataDxfId="6019"/>
    <tableColumn id="10389" xr3:uid="{7F166362-035D-4D50-AF00-C9CE6742EFA5}" name="Column10355" dataDxfId="6018"/>
    <tableColumn id="10390" xr3:uid="{EB89BC00-1835-43AD-99C4-B98938A59C36}" name="Column10356" dataDxfId="6017"/>
    <tableColumn id="10391" xr3:uid="{4E7194B5-133F-43A4-BEA1-16E828394997}" name="Column10357" dataDxfId="6016"/>
    <tableColumn id="10392" xr3:uid="{F65FC319-A11E-4EE9-A86E-2F11B98D5722}" name="Column10358" dataDxfId="6015"/>
    <tableColumn id="10393" xr3:uid="{A9694BC6-A32C-48AD-8EAF-EBEE5926184C}" name="Column10359" dataDxfId="6014"/>
    <tableColumn id="10394" xr3:uid="{8999DF22-8401-4D66-AE01-3D8785299C96}" name="Column10360" dataDxfId="6013"/>
    <tableColumn id="10395" xr3:uid="{A9CA9D05-D4E8-4326-905A-DA9483AB56B7}" name="Column10361" dataDxfId="6012"/>
    <tableColumn id="10396" xr3:uid="{BE8CE1FA-48F2-44F9-A5C1-5FF1FB533C67}" name="Column10362" dataDxfId="6011"/>
    <tableColumn id="10397" xr3:uid="{03838CAE-32FE-4655-A60E-836036BB48BD}" name="Column10363" dataDxfId="6010"/>
    <tableColumn id="10398" xr3:uid="{FA867D8F-D71C-4F99-A101-7119C08C1803}" name="Column10364" dataDxfId="6009"/>
    <tableColumn id="10399" xr3:uid="{ED154082-E951-4D89-B770-8C952903942A}" name="Column10365" dataDxfId="6008"/>
    <tableColumn id="10400" xr3:uid="{D5CFE9CD-DD91-4B4F-ABB7-6CB09B2DC2BD}" name="Column10366" dataDxfId="6007"/>
    <tableColumn id="10401" xr3:uid="{CC079B83-D68E-4E24-9AFE-38E6648C65AA}" name="Column10367" dataDxfId="6006"/>
    <tableColumn id="10402" xr3:uid="{EBFAD75C-DBD4-4129-B91B-D1D4E8C2EBDC}" name="Column10368" dataDxfId="6005"/>
    <tableColumn id="10403" xr3:uid="{1955A737-A5C9-4BF0-BF65-BB4336C00E7B}" name="Column10369" dataDxfId="6004"/>
    <tableColumn id="10404" xr3:uid="{A15B2A30-552A-433A-944D-B083C2FF70C7}" name="Column10370" dataDxfId="6003"/>
    <tableColumn id="10405" xr3:uid="{5D01EC81-CA78-4805-8EB8-831F3E0EDF75}" name="Column10371" dataDxfId="6002"/>
    <tableColumn id="10406" xr3:uid="{71E800AE-1FE2-4232-8D9A-EC9638306C78}" name="Column10372" dataDxfId="6001"/>
    <tableColumn id="10407" xr3:uid="{73D5FBD8-7C5A-42DA-A3E7-0A697F690D5B}" name="Column10373" dataDxfId="6000"/>
    <tableColumn id="10408" xr3:uid="{566E9769-2F29-4567-81BD-4BFCF618AD26}" name="Column10374" dataDxfId="5999"/>
    <tableColumn id="10409" xr3:uid="{165E1F88-AFF1-4D69-9653-6C595F514C6E}" name="Column10375" dataDxfId="5998"/>
    <tableColumn id="10410" xr3:uid="{3CE80474-B45F-40AF-BF9D-B4B97FA09999}" name="Column10376" dataDxfId="5997"/>
    <tableColumn id="10411" xr3:uid="{2ECAD90C-0DA2-42F5-ABEA-378F19D056F2}" name="Column10377" dataDxfId="5996"/>
    <tableColumn id="10412" xr3:uid="{40CC0325-0A43-4BEB-8684-AC86ABF8E34C}" name="Column10378" dataDxfId="5995"/>
    <tableColumn id="10413" xr3:uid="{89FB7C8C-563C-4AF4-8720-81449F3D6532}" name="Column10379" dataDxfId="5994"/>
    <tableColumn id="10414" xr3:uid="{822BE291-4648-49C6-B164-C5FA76E4E5EE}" name="Column10380" dataDxfId="5993"/>
    <tableColumn id="10415" xr3:uid="{413871CB-4622-46B4-83F8-3D57EFD006B3}" name="Column10381" dataDxfId="5992"/>
    <tableColumn id="10416" xr3:uid="{BECC5E6C-1CEA-45D5-83DD-0A038053E20A}" name="Column10382" dataDxfId="5991"/>
    <tableColumn id="10417" xr3:uid="{9D1277E9-6CD9-43CD-A70F-2BA071AF3745}" name="Column10383" dataDxfId="5990"/>
    <tableColumn id="10418" xr3:uid="{7656A20A-146F-42E0-9102-B96FF571928E}" name="Column10384" dataDxfId="5989"/>
    <tableColumn id="10419" xr3:uid="{24A42360-AE35-4FC2-A5EE-5BE4C9D806B7}" name="Column10385" dataDxfId="5988"/>
    <tableColumn id="10420" xr3:uid="{A3B05EBF-37BA-405E-9781-E68B4B27D7F8}" name="Column10386" dataDxfId="5987"/>
    <tableColumn id="10421" xr3:uid="{EECBB6DE-B2ED-4218-9BB4-1E547A9ED661}" name="Column10387" dataDxfId="5986"/>
    <tableColumn id="10422" xr3:uid="{E158888C-05D6-40A8-BD27-E353AA537A4E}" name="Column10388" dataDxfId="5985"/>
    <tableColumn id="10423" xr3:uid="{984BE95C-4958-43D8-83EF-A05F623AACE7}" name="Column10389" dataDxfId="5984"/>
    <tableColumn id="10424" xr3:uid="{C9CCD411-76F2-4AF3-AC8B-B20761491801}" name="Column10390" dataDxfId="5983"/>
    <tableColumn id="10425" xr3:uid="{26F0229A-E35D-4B55-82B1-06F0743732AA}" name="Column10391" dataDxfId="5982"/>
    <tableColumn id="10426" xr3:uid="{8222BC10-1228-4C35-B37C-E48958E7F5C0}" name="Column10392" dataDxfId="5981"/>
    <tableColumn id="10427" xr3:uid="{08ABC221-E064-45A8-B9FB-D24E3168797E}" name="Column10393" dataDxfId="5980"/>
    <tableColumn id="10428" xr3:uid="{4483DC3F-0619-473C-B975-716A61496EAE}" name="Column10394" dataDxfId="5979"/>
    <tableColumn id="10429" xr3:uid="{B0B49E02-32F3-4416-B81C-BBDD4329CCAB}" name="Column10395" dataDxfId="5978"/>
    <tableColumn id="10430" xr3:uid="{8A29F5E2-2AA9-418C-8CE0-120F9A3B3BA1}" name="Column10396" dataDxfId="5977"/>
    <tableColumn id="10431" xr3:uid="{320E217D-417B-4199-8C41-B136E3B383F0}" name="Column10397" dataDxfId="5976"/>
    <tableColumn id="10432" xr3:uid="{7FFD889D-0779-4D73-813E-2EE73AB40A95}" name="Column10398" dataDxfId="5975"/>
    <tableColumn id="10433" xr3:uid="{4DE0E231-287E-4BB1-9C21-4425E72A97DC}" name="Column10399" dataDxfId="5974"/>
    <tableColumn id="10434" xr3:uid="{340133BE-C3A5-49BD-9C91-94EFA165618D}" name="Column10400" dataDxfId="5973"/>
    <tableColumn id="10435" xr3:uid="{E7749B0C-D74C-4A82-9A79-3987A1FC6DD2}" name="Column10401" dataDxfId="5972"/>
    <tableColumn id="10436" xr3:uid="{2201710C-113F-44BA-ACD5-DBBE2923840C}" name="Column10402" dataDxfId="5971"/>
    <tableColumn id="10437" xr3:uid="{35B232C0-0FA1-47F1-9FD9-FC62C5CE0077}" name="Column10403" dataDxfId="5970"/>
    <tableColumn id="10438" xr3:uid="{37EE2F38-E02C-4453-B7FF-C996E20199A3}" name="Column10404" dataDxfId="5969"/>
    <tableColumn id="10439" xr3:uid="{346FCCE8-EE76-48BA-8AD5-2A348D049E92}" name="Column10405" dataDxfId="5968"/>
    <tableColumn id="10440" xr3:uid="{CABCB517-C8D7-4658-925F-9C3963CF270F}" name="Column10406" dataDxfId="5967"/>
    <tableColumn id="10441" xr3:uid="{2D4BB460-D11A-49CE-82A7-9AC7CEBFDBE0}" name="Column10407" dataDxfId="5966"/>
    <tableColumn id="10442" xr3:uid="{0433D392-BD4C-4371-93C8-001B2F2B07EF}" name="Column10408" dataDxfId="5965"/>
    <tableColumn id="10443" xr3:uid="{6CB87F97-14A8-46BF-B0AF-EB294F41BDC8}" name="Column10409" dataDxfId="5964"/>
    <tableColumn id="10444" xr3:uid="{2C76DCB1-2138-49E9-8C03-C7802E99DDAA}" name="Column10410" dataDxfId="5963"/>
    <tableColumn id="10445" xr3:uid="{DB9A7AB6-C09E-4993-98F4-29BF68158D7B}" name="Column10411" dataDxfId="5962"/>
    <tableColumn id="10446" xr3:uid="{68CAF915-8ED0-4814-8744-2A390B588F0A}" name="Column10412" dataDxfId="5961"/>
    <tableColumn id="10447" xr3:uid="{BBA9250E-96A4-4F19-A21F-C755AACDF3F3}" name="Column10413" dataDxfId="5960"/>
    <tableColumn id="10448" xr3:uid="{BFE78D5E-5723-44BD-86A9-1CF7AA2F24D8}" name="Column10414" dataDxfId="5959"/>
    <tableColumn id="10449" xr3:uid="{CEC5C320-7302-488F-842C-72709FBD4A68}" name="Column10415" dataDxfId="5958"/>
    <tableColumn id="10450" xr3:uid="{AB890DBA-B29F-49BD-B981-071ACE106671}" name="Column10416" dataDxfId="5957"/>
    <tableColumn id="10451" xr3:uid="{90BB6CE6-E351-45A1-8875-EF1F9C48BE78}" name="Column10417" dataDxfId="5956"/>
    <tableColumn id="10452" xr3:uid="{FDAE6FD3-5BBF-4195-AF2E-0AA9B6991275}" name="Column10418" dataDxfId="5955"/>
    <tableColumn id="10453" xr3:uid="{3333E664-5F7A-4156-A52D-78272C89ADF5}" name="Column10419" dataDxfId="5954"/>
    <tableColumn id="10454" xr3:uid="{E4F73CAD-1585-4EAD-B1CB-5B135BF8008A}" name="Column10420" dataDxfId="5953"/>
    <tableColumn id="10455" xr3:uid="{81350387-4F0A-402E-84CA-C7759B75594E}" name="Column10421" dataDxfId="5952"/>
    <tableColumn id="10456" xr3:uid="{8D4F4194-6C8F-4B2F-A5B5-EF9BD416C489}" name="Column10422" dataDxfId="5951"/>
    <tableColumn id="10457" xr3:uid="{DC119915-3ED7-4163-8CDA-8D7BBE673F1B}" name="Column10423" dataDxfId="5950"/>
    <tableColumn id="10458" xr3:uid="{3DD609C2-6852-4795-9A65-B14CA61D9080}" name="Column10424" dataDxfId="5949"/>
    <tableColumn id="10459" xr3:uid="{52198308-5E47-40CF-9F50-3F3A42945025}" name="Column10425" dataDxfId="5948"/>
    <tableColumn id="10460" xr3:uid="{3CD0C7B8-C2A0-4644-AC29-13D915FD9F30}" name="Column10426" dataDxfId="5947"/>
    <tableColumn id="10461" xr3:uid="{DBB4D702-3AD3-4BDD-9D72-149D054F1217}" name="Column10427" dataDxfId="5946"/>
    <tableColumn id="10462" xr3:uid="{39B7C311-6797-4A17-9AAE-CECDA38E7C61}" name="Column10428" dataDxfId="5945"/>
    <tableColumn id="10463" xr3:uid="{19CFAE13-6FC4-4E89-B64B-5EB37971A0BF}" name="Column10429" dataDxfId="5944"/>
    <tableColumn id="10464" xr3:uid="{C64D7D7F-FE8A-4D7B-B0A1-66B41B9ED14A}" name="Column10430" dataDxfId="5943"/>
    <tableColumn id="10465" xr3:uid="{7B176EE3-097D-4CD6-9F41-EE4DC201381F}" name="Column10431" dataDxfId="5942"/>
    <tableColumn id="10466" xr3:uid="{DF3BDED5-5937-454D-B5CE-79A6FA3F5748}" name="Column10432" dataDxfId="5941"/>
    <tableColumn id="10467" xr3:uid="{B2D677FC-73B8-47FF-97DC-52F6715BA955}" name="Column10433" dataDxfId="5940"/>
    <tableColumn id="10468" xr3:uid="{6CAEB2C4-B0F1-4F60-97B6-52EEAE90F98E}" name="Column10434" dataDxfId="5939"/>
    <tableColumn id="10469" xr3:uid="{DFACDBCC-8077-4802-BB3C-02F79159E096}" name="Column10435" dataDxfId="5938"/>
    <tableColumn id="10470" xr3:uid="{A9593CD4-089B-462F-8603-7A6A24429448}" name="Column10436" dataDxfId="5937"/>
    <tableColumn id="10471" xr3:uid="{43735329-958D-4E68-8091-713C31DA1105}" name="Column10437" dataDxfId="5936"/>
    <tableColumn id="10472" xr3:uid="{A3EB70FD-4AF4-41D4-8A12-2257213254DB}" name="Column10438" dataDxfId="5935"/>
    <tableColumn id="10473" xr3:uid="{AC497EB8-1AEF-4C36-8F41-3C80F68E44B7}" name="Column10439" dataDxfId="5934"/>
    <tableColumn id="10474" xr3:uid="{9B796940-CC33-429B-8798-24DC8ABA71A0}" name="Column10440" dataDxfId="5933"/>
    <tableColumn id="10475" xr3:uid="{2EADEDE5-316F-4D9A-80D4-0E54745F8BB3}" name="Column10441" dataDxfId="5932"/>
    <tableColumn id="10476" xr3:uid="{F7D91BBC-1738-4719-A86E-60792DD72201}" name="Column10442" dataDxfId="5931"/>
    <tableColumn id="10477" xr3:uid="{C0820217-2603-4F74-BE5D-3B0D4A95EF0A}" name="Column10443" dataDxfId="5930"/>
    <tableColumn id="10478" xr3:uid="{6527289F-17C6-47E6-8B35-6BB9BE3B626E}" name="Column10444" dataDxfId="5929"/>
    <tableColumn id="10479" xr3:uid="{CD3C7105-571E-4964-9580-E79571FBA85A}" name="Column10445" dataDxfId="5928"/>
    <tableColumn id="10480" xr3:uid="{9574BFBB-153C-4A97-BC75-2BEDE63CAFAB}" name="Column10446" dataDxfId="5927"/>
    <tableColumn id="10481" xr3:uid="{D88D57F0-1B81-475E-9651-6C2AAEDE85E4}" name="Column10447" dataDxfId="5926"/>
    <tableColumn id="10482" xr3:uid="{02F7EEBE-1C9A-4CBD-917D-2362B17978CA}" name="Column10448" dataDxfId="5925"/>
    <tableColumn id="10483" xr3:uid="{95BA0CE1-70D3-43BC-9EAD-5052C0E7F820}" name="Column10449" dataDxfId="5924"/>
    <tableColumn id="10484" xr3:uid="{F480294A-9D8B-4806-9314-D2152AA7E69E}" name="Column10450" dataDxfId="5923"/>
    <tableColumn id="10485" xr3:uid="{1A75C08C-82BC-4F84-AAAE-1D8F8F804CAF}" name="Column10451" dataDxfId="5922"/>
    <tableColumn id="10486" xr3:uid="{0E431E49-74CD-4A51-80A4-0A22E3A7FB9A}" name="Column10452" dataDxfId="5921"/>
    <tableColumn id="10487" xr3:uid="{73490C06-6EA0-49E2-87FD-8A8395C89308}" name="Column10453" dataDxfId="5920"/>
    <tableColumn id="10488" xr3:uid="{649752EB-B591-4319-9957-28286EC83679}" name="Column10454" dataDxfId="5919"/>
    <tableColumn id="10489" xr3:uid="{8C7357FC-F35C-4889-AA4B-940C60067749}" name="Column10455" dataDxfId="5918"/>
    <tableColumn id="10490" xr3:uid="{35A86672-8BFB-4452-AC73-BB26B57D9C02}" name="Column10456" dataDxfId="5917"/>
    <tableColumn id="10491" xr3:uid="{F702C1C9-CB9C-4E1A-AE87-BF3EA205AF0A}" name="Column10457" dataDxfId="5916"/>
    <tableColumn id="10492" xr3:uid="{E78D2D34-FD22-4C11-8448-DD87990CDFC2}" name="Column10458" dataDxfId="5915"/>
    <tableColumn id="10493" xr3:uid="{BB2DD9F2-6806-48D7-AFAA-98579F603867}" name="Column10459" dataDxfId="5914"/>
    <tableColumn id="10494" xr3:uid="{92FD1778-BAB4-4DE2-A82D-844C60760AD1}" name="Column10460" dataDxfId="5913"/>
    <tableColumn id="10495" xr3:uid="{46B2CD77-AC56-4BC7-9F75-9878B290DDDD}" name="Column10461" dataDxfId="5912"/>
    <tableColumn id="10496" xr3:uid="{8E6D79C3-9643-4A23-8006-AAF64EA4896B}" name="Column10462" dataDxfId="5911"/>
    <tableColumn id="10497" xr3:uid="{AF30851E-248E-462F-880D-85876DC10F60}" name="Column10463" dataDxfId="5910"/>
    <tableColumn id="10498" xr3:uid="{A9314E0F-5E8C-47D7-929F-ECB94BDF8522}" name="Column10464" dataDxfId="5909"/>
    <tableColumn id="10499" xr3:uid="{26C38686-18E9-4A6A-8012-27A7FECBA081}" name="Column10465" dataDxfId="5908"/>
    <tableColumn id="10500" xr3:uid="{FFE865BF-B82A-4A72-AAAB-23F8D4FF0E6D}" name="Column10466" dataDxfId="5907"/>
    <tableColumn id="10501" xr3:uid="{7F74B6EB-419C-4545-ADD1-265070C007A1}" name="Column10467" dataDxfId="5906"/>
    <tableColumn id="10502" xr3:uid="{C522D19A-0F9D-4182-88A0-90D01DE2C1C1}" name="Column10468" dataDxfId="5905"/>
    <tableColumn id="10503" xr3:uid="{706AE87A-7D36-434F-9A75-B2CD8EC2DA3D}" name="Column10469" dataDxfId="5904"/>
    <tableColumn id="10504" xr3:uid="{12869F7A-8A3A-42AE-BA9B-3693CA788B07}" name="Column10470" dataDxfId="5903"/>
    <tableColumn id="10505" xr3:uid="{AFCFA372-29DD-48C4-9EC0-823B3BC422DB}" name="Column10471" dataDxfId="5902"/>
    <tableColumn id="10506" xr3:uid="{5DBCAEEC-D826-4CA8-A200-477A3805829E}" name="Column10472" dataDxfId="5901"/>
    <tableColumn id="10507" xr3:uid="{4A14A2D0-A352-4D40-9E1A-F2F592EB7170}" name="Column10473" dataDxfId="5900"/>
    <tableColumn id="10508" xr3:uid="{64A42446-4E16-4096-BB33-C50F79F0C4C1}" name="Column10474" dataDxfId="5899"/>
    <tableColumn id="10509" xr3:uid="{BEA35A51-0953-4716-9620-CF42F5B0010D}" name="Column10475" dataDxfId="5898"/>
    <tableColumn id="10510" xr3:uid="{94F7A56B-3D95-46A1-84F4-2D3AA85CBB0B}" name="Column10476" dataDxfId="5897"/>
    <tableColumn id="10511" xr3:uid="{A955EB8B-50B1-4472-A931-9B4C6C3BF380}" name="Column10477" dataDxfId="5896"/>
    <tableColumn id="10512" xr3:uid="{E660A22C-CDC3-40D8-BF6C-61D6FB62C457}" name="Column10478" dataDxfId="5895"/>
    <tableColumn id="10513" xr3:uid="{68CBFC7A-2478-46A1-8389-0E4CF0A5C15D}" name="Column10479" dataDxfId="5894"/>
    <tableColumn id="10514" xr3:uid="{AAA1F2B1-4FA8-46EA-88D1-468EE906B706}" name="Column10480" dataDxfId="5893"/>
    <tableColumn id="10515" xr3:uid="{F28D31C0-8C7B-4D79-B5B1-3177D6A77762}" name="Column10481" dataDxfId="5892"/>
    <tableColumn id="10516" xr3:uid="{2B7E0A06-39A7-4084-91CD-0B7110280140}" name="Column10482" dataDxfId="5891"/>
    <tableColumn id="10517" xr3:uid="{31A6309B-9456-4FAC-B14E-B71709AE17F0}" name="Column10483" dataDxfId="5890"/>
    <tableColumn id="10518" xr3:uid="{DBF7D2B4-EDC5-4D96-8EA4-903EF600A1E6}" name="Column10484" dataDxfId="5889"/>
    <tableColumn id="10519" xr3:uid="{199E4EF7-A5BF-462B-B50E-49E7CA9C6361}" name="Column10485" dataDxfId="5888"/>
    <tableColumn id="10520" xr3:uid="{9A4CDF7E-FD07-4A1D-A8FD-B1D909A79DFA}" name="Column10486" dataDxfId="5887"/>
    <tableColumn id="10521" xr3:uid="{CD218D77-4956-4F89-BDB9-90FDC2F4C26A}" name="Column10487" dataDxfId="5886"/>
    <tableColumn id="10522" xr3:uid="{0EEECFD2-720C-4941-B9A6-B63BCE704580}" name="Column10488" dataDxfId="5885"/>
    <tableColumn id="10523" xr3:uid="{C601CBB9-C1A7-4248-B9AA-25EE6EF2B5EB}" name="Column10489" dataDxfId="5884"/>
    <tableColumn id="10524" xr3:uid="{658DBEBD-E416-4FDC-9654-50FA3FA2AA39}" name="Column10490" dataDxfId="5883"/>
    <tableColumn id="10525" xr3:uid="{DA1DE7E1-622B-4694-A61F-AC3DEFBBB494}" name="Column10491" dataDxfId="5882"/>
    <tableColumn id="10526" xr3:uid="{9C2A51B2-ED82-41FC-9EBF-A9F3456AF5A2}" name="Column10492" dataDxfId="5881"/>
    <tableColumn id="10527" xr3:uid="{3C60C380-C64E-45DF-9EB1-FABA57D2DF2C}" name="Column10493" dataDxfId="5880"/>
    <tableColumn id="10528" xr3:uid="{CE223B69-76A1-43D9-A0CB-E9E3139468DE}" name="Column10494" dataDxfId="5879"/>
    <tableColumn id="10529" xr3:uid="{0BD4A358-693D-4C60-A382-5990641F8D18}" name="Column10495" dataDxfId="5878"/>
    <tableColumn id="10530" xr3:uid="{2D3921BB-650A-468C-8CE8-4E3725191C74}" name="Column10496" dataDxfId="5877"/>
    <tableColumn id="10531" xr3:uid="{621042BE-2F1B-4DA4-B1A1-A372C061BCA6}" name="Column10497" dataDxfId="5876"/>
    <tableColumn id="10532" xr3:uid="{AEEF9436-8DE3-4CFC-A68E-B44269459F9B}" name="Column10498" dataDxfId="5875"/>
    <tableColumn id="10533" xr3:uid="{3250EB69-5304-4BF0-9B45-A2563F8F1FCD}" name="Column10499" dataDxfId="5874"/>
    <tableColumn id="10534" xr3:uid="{BE93C2ED-BE74-4AD6-98EF-A2B997AEE429}" name="Column10500" dataDxfId="5873"/>
    <tableColumn id="10535" xr3:uid="{46D57874-BAE3-4C21-92A4-830C83CA2A53}" name="Column10501" dataDxfId="5872"/>
    <tableColumn id="10536" xr3:uid="{2EABBEB9-3D68-4444-A8E4-797962612326}" name="Column10502" dataDxfId="5871"/>
    <tableColumn id="10537" xr3:uid="{CB86B9A2-5EDF-4B9C-B41B-E992C9AD9986}" name="Column10503" dataDxfId="5870"/>
    <tableColumn id="10538" xr3:uid="{72E009C8-0B9E-48B6-B725-289ED05C3EF1}" name="Column10504" dataDxfId="5869"/>
    <tableColumn id="10539" xr3:uid="{2365F368-D456-405F-92F8-53E2928C08B7}" name="Column10505" dataDxfId="5868"/>
    <tableColumn id="10540" xr3:uid="{67413CAD-79C2-4743-85B0-595CAA1228C7}" name="Column10506" dataDxfId="5867"/>
    <tableColumn id="10541" xr3:uid="{6236EA8B-AF8C-40A1-BF3C-AA272B4649B0}" name="Column10507" dataDxfId="5866"/>
    <tableColumn id="10542" xr3:uid="{3328CCEB-C8D8-44FC-9DE4-894511B3D5A9}" name="Column10508" dataDxfId="5865"/>
    <tableColumn id="10543" xr3:uid="{3ACD38A6-62BB-4806-A16F-2F175D727163}" name="Column10509" dataDxfId="5864"/>
    <tableColumn id="10544" xr3:uid="{BB776DC7-B4DD-476A-8E96-8879698B10AE}" name="Column10510" dataDxfId="5863"/>
    <tableColumn id="10545" xr3:uid="{3292D242-44C9-4734-9EB8-8C0814A5A53C}" name="Column10511" dataDxfId="5862"/>
    <tableColumn id="10546" xr3:uid="{E1F15FF1-D1DE-4959-846A-58779100ECA4}" name="Column10512" dataDxfId="5861"/>
    <tableColumn id="10547" xr3:uid="{B87FF90E-5D6A-4D20-B01F-0C0F042176DF}" name="Column10513" dataDxfId="5860"/>
    <tableColumn id="10548" xr3:uid="{0D7D1881-B164-4518-8666-FA1B6D61EF32}" name="Column10514" dataDxfId="5859"/>
    <tableColumn id="10549" xr3:uid="{4162A198-7C72-432F-98BF-5CB82CAE2FD5}" name="Column10515" dataDxfId="5858"/>
    <tableColumn id="10550" xr3:uid="{EAD52537-EA1D-4967-8C02-3423704CC8E9}" name="Column10516" dataDxfId="5857"/>
    <tableColumn id="10551" xr3:uid="{F5C46901-AB3B-46F3-B807-2D16B26F0332}" name="Column10517" dataDxfId="5856"/>
    <tableColumn id="10552" xr3:uid="{FFBB3D52-8EA7-485F-A955-2D5E4AB456AC}" name="Column10518" dataDxfId="5855"/>
    <tableColumn id="10553" xr3:uid="{2119ED4B-9689-41A1-9A34-1F8472B4EC98}" name="Column10519" dataDxfId="5854"/>
    <tableColumn id="10554" xr3:uid="{E20E8B3A-9F63-4DEA-911B-C12E00DC5F80}" name="Column10520" dataDxfId="5853"/>
    <tableColumn id="10555" xr3:uid="{4FC9AACE-7D3B-4D31-B645-94C7117EABFB}" name="Column10521" dataDxfId="5852"/>
    <tableColumn id="10556" xr3:uid="{1BC29647-E456-4D96-94EF-B743A51CA0FB}" name="Column10522" dataDxfId="5851"/>
    <tableColumn id="10557" xr3:uid="{560DD760-B068-4B3F-A71F-CFD19E76BF8C}" name="Column10523" dataDxfId="5850"/>
    <tableColumn id="10558" xr3:uid="{F15ED055-7352-46D6-AF95-A7239B3FB122}" name="Column10524" dataDxfId="5849"/>
    <tableColumn id="10559" xr3:uid="{0C6E06AE-4077-4F27-B8B8-17C4D5F00699}" name="Column10525" dataDxfId="5848"/>
    <tableColumn id="10560" xr3:uid="{75E1EF93-FA06-4D92-B021-A34D612E9A0B}" name="Column10526" dataDxfId="5847"/>
    <tableColumn id="10561" xr3:uid="{DC2B594B-A102-44BD-AC6E-F661B6C6F715}" name="Column10527" dataDxfId="5846"/>
    <tableColumn id="10562" xr3:uid="{E672CFEF-8B77-4560-A335-B6276FD5D286}" name="Column10528" dataDxfId="5845"/>
    <tableColumn id="10563" xr3:uid="{37DE461C-FEFB-42C5-9CEA-32C5C1120222}" name="Column10529" dataDxfId="5844"/>
    <tableColumn id="10564" xr3:uid="{EFF453B1-3670-42F7-A2EA-5C2BB9C6DEE2}" name="Column10530" dataDxfId="5843"/>
    <tableColumn id="10565" xr3:uid="{5102473D-08EC-47D4-AF2C-7BD44B1658BA}" name="Column10531" dataDxfId="5842"/>
    <tableColumn id="10566" xr3:uid="{3FC423F3-E1C1-4EDD-8825-A9C866EC0CD3}" name="Column10532" dataDxfId="5841"/>
    <tableColumn id="10567" xr3:uid="{17E5BF8C-962D-4B57-8770-B9E4253DFBC5}" name="Column10533" dataDxfId="5840"/>
    <tableColumn id="10568" xr3:uid="{77CAEDC3-EBF0-4DF7-A9E9-6E33C9B2BEFA}" name="Column10534" dataDxfId="5839"/>
    <tableColumn id="10569" xr3:uid="{F30B460A-D129-465B-8C41-B846C8888A75}" name="Column10535" dataDxfId="5838"/>
    <tableColumn id="10570" xr3:uid="{2C6F80E5-27F0-4330-9526-3B029AEE175E}" name="Column10536" dataDxfId="5837"/>
    <tableColumn id="10571" xr3:uid="{F90E3E80-786F-42F5-ADDC-406F5F01249A}" name="Column10537" dataDxfId="5836"/>
    <tableColumn id="10572" xr3:uid="{10E5A927-0706-42CA-ABFA-345716B4CF61}" name="Column10538" dataDxfId="5835"/>
    <tableColumn id="10573" xr3:uid="{06C2A3E8-B11B-4ABD-BB10-E94723DF6AD4}" name="Column10539" dataDxfId="5834"/>
    <tableColumn id="10574" xr3:uid="{50F36C72-DF9F-4EE1-A63F-B127F89B32B8}" name="Column10540" dataDxfId="5833"/>
    <tableColumn id="10575" xr3:uid="{3F00D8C2-1C1A-4CA1-9491-8EE3B4211362}" name="Column10541" dataDxfId="5832"/>
    <tableColumn id="10576" xr3:uid="{DB5C7C06-EC3A-4FEE-8378-060B1046D99A}" name="Column10542" dataDxfId="5831"/>
    <tableColumn id="10577" xr3:uid="{D414A022-EA0B-4606-9E32-F385831156AF}" name="Column10543" dataDxfId="5830"/>
    <tableColumn id="10578" xr3:uid="{B6318E9C-2FC0-4B9C-A532-9A0C3DBA1884}" name="Column10544" dataDxfId="5829"/>
    <tableColumn id="10579" xr3:uid="{2E6B35D7-AF14-41BD-B7F5-08B81D08023E}" name="Column10545" dataDxfId="5828"/>
    <tableColumn id="10580" xr3:uid="{52636376-F1C1-4D35-9CBD-3D793AF85045}" name="Column10546" dataDxfId="5827"/>
    <tableColumn id="10581" xr3:uid="{D74B2A5B-4245-4372-89E5-83F511B3C6E3}" name="Column10547" dataDxfId="5826"/>
    <tableColumn id="10582" xr3:uid="{A1FA048D-A2DC-4E8A-81BD-4A3E618536CE}" name="Column10548" dataDxfId="5825"/>
    <tableColumn id="10583" xr3:uid="{FB2256DE-DFE2-477A-984D-C24995293B4E}" name="Column10549" dataDxfId="5824"/>
    <tableColumn id="10584" xr3:uid="{E8959D13-1FEF-4517-B717-B9D02D718DB8}" name="Column10550" dataDxfId="5823"/>
    <tableColumn id="10585" xr3:uid="{24C3B52F-6E3C-434B-99B9-990811384972}" name="Column10551" dataDxfId="5822"/>
    <tableColumn id="10586" xr3:uid="{60FE23AD-4A9A-4B5E-892F-7FBC0BDD91BD}" name="Column10552" dataDxfId="5821"/>
    <tableColumn id="10587" xr3:uid="{FFFD243B-3574-423D-B583-59E5AC2D9C11}" name="Column10553" dataDxfId="5820"/>
    <tableColumn id="10588" xr3:uid="{F783C811-3E53-498B-A304-F87B48CC2BB8}" name="Column10554" dataDxfId="5819"/>
    <tableColumn id="10589" xr3:uid="{8CA4B2C3-97C2-414D-87B5-6657D12ED0EE}" name="Column10555" dataDxfId="5818"/>
    <tableColumn id="10590" xr3:uid="{C4975210-B186-4083-8A1C-1391050356CF}" name="Column10556" dataDxfId="5817"/>
    <tableColumn id="10591" xr3:uid="{1A9F8683-FC08-428E-BBD4-0AEB91804F12}" name="Column10557" dataDxfId="5816"/>
    <tableColumn id="10592" xr3:uid="{3C59F18D-6DD7-4325-A441-45DACA20BE11}" name="Column10558" dataDxfId="5815"/>
    <tableColumn id="10593" xr3:uid="{BDDC6146-6E80-4C21-A9F4-F1FA865381B3}" name="Column10559" dataDxfId="5814"/>
    <tableColumn id="10594" xr3:uid="{E4A43CD7-65A9-4AFD-A025-F7D752DB2314}" name="Column10560" dataDxfId="5813"/>
    <tableColumn id="10595" xr3:uid="{1F071536-946C-4C46-ACFF-4532C87A0B94}" name="Column10561" dataDxfId="5812"/>
    <tableColumn id="10596" xr3:uid="{7D4053BC-B028-4B4A-855B-B77077D25FB1}" name="Column10562" dataDxfId="5811"/>
    <tableColumn id="10597" xr3:uid="{2B1A59D6-45BB-41AE-AF61-301CB426082B}" name="Column10563" dataDxfId="5810"/>
    <tableColumn id="10598" xr3:uid="{5DD67A67-D811-409A-8BBC-A83358A68770}" name="Column10564" dataDxfId="5809"/>
    <tableColumn id="10599" xr3:uid="{6B110093-B45C-4BCF-806C-ADD06C4C7BA0}" name="Column10565" dataDxfId="5808"/>
    <tableColumn id="10600" xr3:uid="{FB85D7C1-DA4B-4AE6-9292-991CFFDB765C}" name="Column10566" dataDxfId="5807"/>
    <tableColumn id="10601" xr3:uid="{1636EBCC-52AB-4960-BB1C-985DD5276DB9}" name="Column10567" dataDxfId="5806"/>
    <tableColumn id="10602" xr3:uid="{B6A40DC8-A0CB-4768-803E-71B5040C0275}" name="Column10568" dataDxfId="5805"/>
    <tableColumn id="10603" xr3:uid="{5D75D8F0-17C2-4A44-AD78-411453C32018}" name="Column10569" dataDxfId="5804"/>
    <tableColumn id="10604" xr3:uid="{F9368A79-5CD4-481A-9968-DB3A958E8C25}" name="Column10570" dataDxfId="5803"/>
    <tableColumn id="10605" xr3:uid="{A49EBBA8-1A09-481E-B4E1-6F3320C48058}" name="Column10571" dataDxfId="5802"/>
    <tableColumn id="10606" xr3:uid="{9AF8492C-1E47-4DB4-AD26-590933AA94AE}" name="Column10572" dataDxfId="5801"/>
    <tableColumn id="10607" xr3:uid="{3FE80F71-D1BB-481C-9F17-4888EF15B676}" name="Column10573" dataDxfId="5800"/>
    <tableColumn id="10608" xr3:uid="{E7FBA51C-B947-407E-BB58-AF5B0040B8CD}" name="Column10574" dataDxfId="5799"/>
    <tableColumn id="10609" xr3:uid="{FFBA4451-FF53-4639-82F8-6C49C3452CDC}" name="Column10575" dataDxfId="5798"/>
    <tableColumn id="10610" xr3:uid="{1CF4E2AF-E316-4C58-A807-2E74F0092BEB}" name="Column10576" dataDxfId="5797"/>
    <tableColumn id="10611" xr3:uid="{9985A7DB-052F-4655-A48E-4B38BDEBC26C}" name="Column10577" dataDxfId="5796"/>
    <tableColumn id="10612" xr3:uid="{9DA2BEBB-1720-4893-8C09-4A4470DE4959}" name="Column10578" dataDxfId="5795"/>
    <tableColumn id="10613" xr3:uid="{0E97F376-4EAD-45A5-AA98-906E940DD3C6}" name="Column10579" dataDxfId="5794"/>
    <tableColumn id="10614" xr3:uid="{9B634F28-9D3D-42B6-B70E-9A126E41E7A7}" name="Column10580" dataDxfId="5793"/>
    <tableColumn id="10615" xr3:uid="{9F205B6A-9EB5-42F1-A93F-31769073BAB1}" name="Column10581" dataDxfId="5792"/>
    <tableColumn id="10616" xr3:uid="{4B678843-AABB-44B9-89FE-108E45721AA9}" name="Column10582" dataDxfId="5791"/>
    <tableColumn id="10617" xr3:uid="{797F1C3E-83F1-4788-A9EF-CFADA3DCEE3D}" name="Column10583" dataDxfId="5790"/>
    <tableColumn id="10618" xr3:uid="{FFB94F69-C357-49E8-AB2D-3F881658CA14}" name="Column10584" dataDxfId="5789"/>
    <tableColumn id="10619" xr3:uid="{7CA10452-3691-420E-ACC9-F83525D26B9C}" name="Column10585" dataDxfId="5788"/>
    <tableColumn id="10620" xr3:uid="{EAE63C1A-9B41-4107-9E3E-A884FF7DA41A}" name="Column10586" dataDxfId="5787"/>
    <tableColumn id="10621" xr3:uid="{5BA8381E-4A3C-455C-9D6D-A1CD205AFEF2}" name="Column10587" dataDxfId="5786"/>
    <tableColumn id="10622" xr3:uid="{6971B713-B0AB-45B5-9B5F-ABC63393EB7F}" name="Column10588" dataDxfId="5785"/>
    <tableColumn id="10623" xr3:uid="{79167E9F-ACCA-4445-A94D-9012D3837882}" name="Column10589" dataDxfId="5784"/>
    <tableColumn id="10624" xr3:uid="{A787AFD7-9B1D-4B9A-8D32-AF5D6887777B}" name="Column10590" dataDxfId="5783"/>
    <tableColumn id="10625" xr3:uid="{7EDF94C3-8B18-4B3D-AD49-F6AE51E7E1FC}" name="Column10591" dataDxfId="5782"/>
    <tableColumn id="10626" xr3:uid="{263035D7-B2F5-487C-B54C-866D8AF4257D}" name="Column10592" dataDxfId="5781"/>
    <tableColumn id="10627" xr3:uid="{27677AF9-D334-441A-B0F4-F6292A35CCC5}" name="Column10593" dataDxfId="5780"/>
    <tableColumn id="10628" xr3:uid="{C872A09B-73AF-4E48-95DB-5161B290F50E}" name="Column10594" dataDxfId="5779"/>
    <tableColumn id="10629" xr3:uid="{EF07E055-22C4-4DEC-9568-D745A2E6C959}" name="Column10595" dataDxfId="5778"/>
    <tableColumn id="10630" xr3:uid="{7FE19D1F-3FEB-4B33-AB5F-9491B7495423}" name="Column10596" dataDxfId="5777"/>
    <tableColumn id="10631" xr3:uid="{D93D4C43-E102-4267-9C4D-CD1C9A6FEEEE}" name="Column10597" dataDxfId="5776"/>
    <tableColumn id="10632" xr3:uid="{E7C98A09-1534-4135-BD51-5CB751EC06C9}" name="Column10598" dataDxfId="5775"/>
    <tableColumn id="10633" xr3:uid="{A8159535-27B1-4C6A-A9A8-1D5C00B5038C}" name="Column10599" dataDxfId="5774"/>
    <tableColumn id="10634" xr3:uid="{549BC37C-C1D4-4FFE-A3F9-E0610A060D76}" name="Column10600" dataDxfId="5773"/>
    <tableColumn id="10635" xr3:uid="{C588DF2D-14FA-4261-BC2E-512849F41114}" name="Column10601" dataDxfId="5772"/>
    <tableColumn id="10636" xr3:uid="{ABC0049E-0486-480B-8EE6-F5EB48BAD70C}" name="Column10602" dataDxfId="5771"/>
    <tableColumn id="10637" xr3:uid="{3967675A-3957-4297-9FFB-82BDCCCDB560}" name="Column10603" dataDxfId="5770"/>
    <tableColumn id="10638" xr3:uid="{5970ECE9-0FBB-4C8E-A06D-9FFDC3EB3E4A}" name="Column10604" dataDxfId="5769"/>
    <tableColumn id="10639" xr3:uid="{386341D2-3A59-425C-A0C5-DE02F39FFF5E}" name="Column10605" dataDxfId="5768"/>
    <tableColumn id="10640" xr3:uid="{93DE7C61-0BE4-468B-9E44-5C721A15C5A4}" name="Column10606" dataDxfId="5767"/>
    <tableColumn id="10641" xr3:uid="{1CEC2A3F-518F-4FB8-A988-CA6CE443A25E}" name="Column10607" dataDxfId="5766"/>
    <tableColumn id="10642" xr3:uid="{8EEF0094-CA90-4E38-B8B9-4AE6D776A2E8}" name="Column10608" dataDxfId="5765"/>
    <tableColumn id="10643" xr3:uid="{A0560976-6331-4EF0-A101-D24D1CE27C7D}" name="Column10609" dataDxfId="5764"/>
    <tableColumn id="10644" xr3:uid="{21505A0C-A2F9-4F74-A173-BD970FC70918}" name="Column10610" dataDxfId="5763"/>
    <tableColumn id="10645" xr3:uid="{321B5DE9-7185-480B-91CA-47F4B593C38C}" name="Column10611" dataDxfId="5762"/>
    <tableColumn id="10646" xr3:uid="{D4968991-CBF6-4178-ABAF-DD0A34560808}" name="Column10612" dataDxfId="5761"/>
    <tableColumn id="10647" xr3:uid="{D1632B07-B1C1-4A9A-A4C3-C260324634C1}" name="Column10613" dataDxfId="5760"/>
    <tableColumn id="10648" xr3:uid="{99778942-24FF-42B1-AE83-3254C888CE36}" name="Column10614" dataDxfId="5759"/>
    <tableColumn id="10649" xr3:uid="{C939566A-881A-410B-9924-5B9F7B4BE1C0}" name="Column10615" dataDxfId="5758"/>
    <tableColumn id="10650" xr3:uid="{BAA32D44-945D-414F-9104-9226B9DC5452}" name="Column10616" dataDxfId="5757"/>
    <tableColumn id="10651" xr3:uid="{2EBF6A6F-6F1A-42D5-B8BE-D6D0FF274617}" name="Column10617" dataDxfId="5756"/>
    <tableColumn id="10652" xr3:uid="{46A33C84-6C3C-40BA-893E-99692742BC45}" name="Column10618" dataDxfId="5755"/>
    <tableColumn id="10653" xr3:uid="{2C0B4566-4950-4F84-AADA-F2DA705608B2}" name="Column10619" dataDxfId="5754"/>
    <tableColumn id="10654" xr3:uid="{7281807F-41F0-4127-80DE-A1757C7EEF05}" name="Column10620" dataDxfId="5753"/>
    <tableColumn id="10655" xr3:uid="{03A5893A-6E32-4338-A05A-A8A6B1F8AE9B}" name="Column10621" dataDxfId="5752"/>
    <tableColumn id="10656" xr3:uid="{E16757DA-8232-4E84-BA52-63E52446C181}" name="Column10622" dataDxfId="5751"/>
    <tableColumn id="10657" xr3:uid="{A4A339B0-57D4-4C18-81A4-E7F54D55FD50}" name="Column10623" dataDxfId="5750"/>
    <tableColumn id="10658" xr3:uid="{72BD443C-AE7F-433D-A33F-94D148F9D264}" name="Column10624" dataDxfId="5749"/>
    <tableColumn id="10659" xr3:uid="{DC40A10E-4FE7-4F9A-BCE3-537DA5C4E724}" name="Column10625" dataDxfId="5748"/>
    <tableColumn id="10660" xr3:uid="{E75EC7EB-2360-4C9A-B166-9D4557911A5B}" name="Column10626" dataDxfId="5747"/>
    <tableColumn id="10661" xr3:uid="{33AC09FD-0A75-46A7-980B-514324D0AFF2}" name="Column10627" dataDxfId="5746"/>
    <tableColumn id="10662" xr3:uid="{6D3BEC96-892F-4763-B825-C62DEF2F64C4}" name="Column10628" dataDxfId="5745"/>
    <tableColumn id="10663" xr3:uid="{113BDE8D-4D92-4D32-90BE-B1091818785C}" name="Column10629" dataDxfId="5744"/>
    <tableColumn id="10664" xr3:uid="{2D6C2616-D43C-4A51-9C49-08EF2E8532A6}" name="Column10630" dataDxfId="5743"/>
    <tableColumn id="10665" xr3:uid="{E8DC0404-F97F-48CA-825B-3359E4A89CE4}" name="Column10631" dataDxfId="5742"/>
    <tableColumn id="10666" xr3:uid="{6C18C601-FB90-4CC6-BE1A-93D465AE4CA6}" name="Column10632" dataDxfId="5741"/>
    <tableColumn id="10667" xr3:uid="{533D8616-B074-45E5-A38A-456DE09704A8}" name="Column10633" dataDxfId="5740"/>
    <tableColumn id="10668" xr3:uid="{D53EE91B-CCD2-4447-B82B-941363CFDC46}" name="Column10634" dataDxfId="5739"/>
    <tableColumn id="10669" xr3:uid="{1D5565D6-1F82-4596-93F8-17A2F157AA7A}" name="Column10635" dataDxfId="5738"/>
    <tableColumn id="10670" xr3:uid="{715ECECD-E565-4C24-BAC0-0093314AA599}" name="Column10636" dataDxfId="5737"/>
    <tableColumn id="10671" xr3:uid="{80B2B8FF-743D-4962-A98F-6BD9C2A421B8}" name="Column10637" dataDxfId="5736"/>
    <tableColumn id="10672" xr3:uid="{88BC2052-0325-4B51-972F-C398D3D711A4}" name="Column10638" dataDxfId="5735"/>
    <tableColumn id="10673" xr3:uid="{ED0400AB-4FF6-4754-BC21-64192BA9F0BF}" name="Column10639" dataDxfId="5734"/>
    <tableColumn id="10674" xr3:uid="{A7B5287C-90DF-46F7-8097-290493C512B8}" name="Column10640" dataDxfId="5733"/>
    <tableColumn id="10675" xr3:uid="{D2325DCB-39BC-48E3-A5BE-04DAADE72B04}" name="Column10641" dataDxfId="5732"/>
    <tableColumn id="10676" xr3:uid="{90C119B8-EDB7-4D6B-8945-DC238401B5E5}" name="Column10642" dataDxfId="5731"/>
    <tableColumn id="10677" xr3:uid="{6EC9A7FA-6DD0-41D9-9325-AC3EB2D77523}" name="Column10643" dataDxfId="5730"/>
    <tableColumn id="10678" xr3:uid="{90A2AAD3-7CE7-4322-A02A-DDDCA424005C}" name="Column10644" dataDxfId="5729"/>
    <tableColumn id="10679" xr3:uid="{E9368244-EF00-4C08-94D2-0B6360D1A604}" name="Column10645" dataDxfId="5728"/>
    <tableColumn id="10680" xr3:uid="{5D8366C4-06EF-404C-993C-28C2542E3822}" name="Column10646" dataDxfId="5727"/>
    <tableColumn id="10681" xr3:uid="{D82CEABE-CF0F-47B4-BFDF-AB8B9EFF07B7}" name="Column10647" dataDxfId="5726"/>
    <tableColumn id="10682" xr3:uid="{3F6E9F3E-C88E-475A-B318-D335B8CB2F90}" name="Column10648" dataDxfId="5725"/>
    <tableColumn id="10683" xr3:uid="{69BEF9E3-5D7F-4640-908C-1C2E4C7F5AA6}" name="Column10649" dataDxfId="5724"/>
    <tableColumn id="10684" xr3:uid="{1CEE1347-F124-47F8-B54F-9336D1DBFEDA}" name="Column10650" dataDxfId="5723"/>
    <tableColumn id="10685" xr3:uid="{5BFD4D75-E70F-4513-921A-2BD34F6762AA}" name="Column10651" dataDxfId="5722"/>
    <tableColumn id="10686" xr3:uid="{66FE8202-9327-416C-8CAE-815D9B1C864A}" name="Column10652" dataDxfId="5721"/>
    <tableColumn id="10687" xr3:uid="{9765187E-A25B-4801-92AB-9A783D115611}" name="Column10653" dataDxfId="5720"/>
    <tableColumn id="10688" xr3:uid="{33177633-851A-4F50-8600-B162883715E2}" name="Column10654" dataDxfId="5719"/>
    <tableColumn id="10689" xr3:uid="{44B64EA5-8546-4828-92D7-7A56134FA101}" name="Column10655" dataDxfId="5718"/>
    <tableColumn id="10690" xr3:uid="{AA1B7A4B-B9B6-474E-B451-BAF0776F6BFC}" name="Column10656" dataDxfId="5717"/>
    <tableColumn id="10691" xr3:uid="{E0830FA3-D14A-47AC-B9CE-49DE81C36723}" name="Column10657" dataDxfId="5716"/>
    <tableColumn id="10692" xr3:uid="{040F9682-0411-4679-ABAF-1696FA42A3CC}" name="Column10658" dataDxfId="5715"/>
    <tableColumn id="10693" xr3:uid="{1987E71E-50AE-47BA-8C40-FFD779492BDB}" name="Column10659" dataDxfId="5714"/>
    <tableColumn id="10694" xr3:uid="{7235C4BA-8A47-4563-962B-507B9264C22D}" name="Column10660" dataDxfId="5713"/>
    <tableColumn id="10695" xr3:uid="{B084E6ED-3497-4645-A9BD-528B75D8A993}" name="Column10661" dataDxfId="5712"/>
    <tableColumn id="10696" xr3:uid="{CB889490-8370-41DF-80EC-93BB43D874F0}" name="Column10662" dataDxfId="5711"/>
    <tableColumn id="10697" xr3:uid="{2F31EFAC-45FE-4CF4-A97A-86350788E906}" name="Column10663" dataDxfId="5710"/>
    <tableColumn id="10698" xr3:uid="{E08D359B-31BB-4888-A7D8-24055EEEB1E9}" name="Column10664" dataDxfId="5709"/>
    <tableColumn id="10699" xr3:uid="{3B2C079C-AC00-4964-AEA8-6ECB532AF180}" name="Column10665" dataDxfId="5708"/>
    <tableColumn id="10700" xr3:uid="{BDF4EA25-6C73-4405-AFB2-03E4E453E4DE}" name="Column10666" dataDxfId="5707"/>
    <tableColumn id="10701" xr3:uid="{E335770F-3302-4E53-A0B6-72015683EC0E}" name="Column10667" dataDxfId="5706"/>
    <tableColumn id="10702" xr3:uid="{B6F2F943-623E-46C6-AA3D-9C37969517FB}" name="Column10668" dataDxfId="5705"/>
    <tableColumn id="10703" xr3:uid="{3BE3E07B-14C3-4715-A6E2-9CBF7615E26E}" name="Column10669" dataDxfId="5704"/>
    <tableColumn id="10704" xr3:uid="{725B60AB-B837-4AEC-A032-F1843F9C7F17}" name="Column10670" dataDxfId="5703"/>
    <tableColumn id="10705" xr3:uid="{1E9BE90F-2AFA-4837-AC4A-0BB9E4C61390}" name="Column10671" dataDxfId="5702"/>
    <tableColumn id="10706" xr3:uid="{560AE278-06C9-4D3F-A222-A857721B8042}" name="Column10672" dataDxfId="5701"/>
    <tableColumn id="10707" xr3:uid="{960F82DC-681A-4BAD-B004-A321EA0728D0}" name="Column10673" dataDxfId="5700"/>
    <tableColumn id="10708" xr3:uid="{7DC39F4C-F636-4F1B-BA1C-6A8C5D32A2EA}" name="Column10674" dataDxfId="5699"/>
    <tableColumn id="10709" xr3:uid="{943EA35F-3EF3-499C-AD1C-ED2E649BA5D6}" name="Column10675" dataDxfId="5698"/>
    <tableColumn id="10710" xr3:uid="{C0D6C262-7781-4B11-9218-2C170EB120AA}" name="Column10676" dataDxfId="5697"/>
    <tableColumn id="10711" xr3:uid="{5C4834FF-5F9F-4700-AE1B-112071E2CF9B}" name="Column10677" dataDxfId="5696"/>
    <tableColumn id="10712" xr3:uid="{792888BA-EA59-4C5C-B8B7-0DDABFD221E1}" name="Column10678" dataDxfId="5695"/>
    <tableColumn id="10713" xr3:uid="{DA4A495F-4E62-434D-9945-8A833E8493DC}" name="Column10679" dataDxfId="5694"/>
    <tableColumn id="10714" xr3:uid="{67B8900B-2BDA-4ABB-8CAB-A35F9B1F6D54}" name="Column10680" dataDxfId="5693"/>
    <tableColumn id="10715" xr3:uid="{32F46809-20A2-4716-9581-D5ADEDE89ADA}" name="Column10681" dataDxfId="5692"/>
    <tableColumn id="10716" xr3:uid="{925D9782-C590-49D3-943E-373643BB1DE0}" name="Column10682" dataDxfId="5691"/>
    <tableColumn id="10717" xr3:uid="{2CC6B8D1-C83D-453F-93A1-960AE1694B9A}" name="Column10683" dataDxfId="5690"/>
    <tableColumn id="10718" xr3:uid="{0ADD60C1-01E8-4A73-B350-6578990E9C32}" name="Column10684" dataDxfId="5689"/>
    <tableColumn id="10719" xr3:uid="{85447F37-1C73-436E-B731-1337DB130855}" name="Column10685" dataDxfId="5688"/>
    <tableColumn id="10720" xr3:uid="{4C3211D4-F9AE-4C48-A301-1FCCB313423D}" name="Column10686" dataDxfId="5687"/>
    <tableColumn id="10721" xr3:uid="{D8384C6D-29F8-46EE-BBB8-26F58A70821B}" name="Column10687" dataDxfId="5686"/>
    <tableColumn id="10722" xr3:uid="{13DC7102-DB13-42C9-949C-94396715A8EB}" name="Column10688" dataDxfId="5685"/>
    <tableColumn id="10723" xr3:uid="{4D3D7EDF-61C5-42ED-B175-343247112B6E}" name="Column10689" dataDxfId="5684"/>
    <tableColumn id="10724" xr3:uid="{AAC336F2-3D2B-42F7-A60E-6ED032A152D2}" name="Column10690" dataDxfId="5683"/>
    <tableColumn id="10725" xr3:uid="{034D3363-DD32-4635-BE08-BC687A5DAA2B}" name="Column10691" dataDxfId="5682"/>
    <tableColumn id="10726" xr3:uid="{AFC80719-70EC-41F8-95B4-BE38A0A11B25}" name="Column10692" dataDxfId="5681"/>
    <tableColumn id="10727" xr3:uid="{FD25D042-8063-4039-8C09-F412FFD895BA}" name="Column10693" dataDxfId="5680"/>
    <tableColumn id="10728" xr3:uid="{B8621233-6AF8-4A75-AD90-81BE313C7BA3}" name="Column10694" dataDxfId="5679"/>
    <tableColumn id="10729" xr3:uid="{47BF47E4-B7F7-4AF6-A2BA-67B792F80BB6}" name="Column10695" dataDxfId="5678"/>
    <tableColumn id="10730" xr3:uid="{8CC0C8EF-3196-4780-A798-D98E81F28B50}" name="Column10696" dataDxfId="5677"/>
    <tableColumn id="10731" xr3:uid="{660F8F03-A046-4788-A332-57FCC02D6CB9}" name="Column10697" dataDxfId="5676"/>
    <tableColumn id="10732" xr3:uid="{CC969976-1B34-42F8-BDE7-9B82CD4BB05B}" name="Column10698" dataDxfId="5675"/>
    <tableColumn id="10733" xr3:uid="{EA6C5FBB-3FEC-417C-B56A-1A66459CE0B9}" name="Column10699" dataDxfId="5674"/>
    <tableColumn id="10734" xr3:uid="{3EFBDCB7-40A8-429B-91BF-A577C9EB4512}" name="Column10700" dataDxfId="5673"/>
    <tableColumn id="10735" xr3:uid="{6CB02AF6-F53C-47E3-B069-68841CDD752F}" name="Column10701" dataDxfId="5672"/>
    <tableColumn id="10736" xr3:uid="{16558A81-9502-44E1-8A95-A27BBF5A2EE6}" name="Column10702" dataDxfId="5671"/>
    <tableColumn id="10737" xr3:uid="{B50AEBE0-2BDD-45F7-9056-958CB73820B6}" name="Column10703" dataDxfId="5670"/>
    <tableColumn id="10738" xr3:uid="{E5D2AB72-3C91-4E0E-99D6-5714BC80A531}" name="Column10704" dataDxfId="5669"/>
    <tableColumn id="10739" xr3:uid="{EB9D7CDB-D4AA-4589-B3FE-B062EA8161FF}" name="Column10705" dataDxfId="5668"/>
    <tableColumn id="10740" xr3:uid="{DB1B89E0-FDA4-49BC-95A3-84FFFD284E0E}" name="Column10706" dataDxfId="5667"/>
    <tableColumn id="10741" xr3:uid="{0BE8C1C5-6707-439A-9BDA-20159A9F2C2C}" name="Column10707" dataDxfId="5666"/>
    <tableColumn id="10742" xr3:uid="{10B66A5F-5DD4-4F8C-B244-C6356C15C5CD}" name="Column10708" dataDxfId="5665"/>
    <tableColumn id="10743" xr3:uid="{9A064B5F-1731-4425-BAAA-4EC137762E63}" name="Column10709" dataDxfId="5664"/>
    <tableColumn id="10744" xr3:uid="{B2E7325E-7243-49D3-A670-D08C31EE788C}" name="Column10710" dataDxfId="5663"/>
    <tableColumn id="10745" xr3:uid="{9F8D8C27-22F0-412B-B8EF-C501AFFFA49A}" name="Column10711" dataDxfId="5662"/>
    <tableColumn id="10746" xr3:uid="{D197D90D-55F7-42D2-BE4C-76AAD763EFB4}" name="Column10712" dataDxfId="5661"/>
    <tableColumn id="10747" xr3:uid="{F6DD71CA-09C0-4BC9-A286-A50D94AB82FC}" name="Column10713" dataDxfId="5660"/>
    <tableColumn id="10748" xr3:uid="{D3382FDB-AB72-42FC-9CBE-70475DC87A18}" name="Column10714" dataDxfId="5659"/>
    <tableColumn id="10749" xr3:uid="{2DD26032-3AFC-4055-A736-12DA21375F16}" name="Column10715" dataDxfId="5658"/>
    <tableColumn id="10750" xr3:uid="{D828BA8D-EC8C-4817-B4A8-F50A706F9AF9}" name="Column10716" dataDxfId="5657"/>
    <tableColumn id="10751" xr3:uid="{B9BC8968-691D-48EF-B370-293726AFBC49}" name="Column10717" dataDxfId="5656"/>
    <tableColumn id="10752" xr3:uid="{FBAFECAA-845F-4B8F-B285-25C9A9CE44DF}" name="Column10718" dataDxfId="5655"/>
    <tableColumn id="10753" xr3:uid="{4ED0D73F-6708-4BA5-B1B1-C7207A8CA0FD}" name="Column10719" dataDxfId="5654"/>
    <tableColumn id="10754" xr3:uid="{8D671C41-B261-49AA-8A36-BD3417446B88}" name="Column10720" dataDxfId="5653"/>
    <tableColumn id="10755" xr3:uid="{DD4A5B77-216D-41B7-BC7B-51C387E91846}" name="Column10721" dataDxfId="5652"/>
    <tableColumn id="10756" xr3:uid="{5698BBC1-6C7F-4EAC-8B95-E9FB85B611E7}" name="Column10722" dataDxfId="5651"/>
    <tableColumn id="10757" xr3:uid="{0D6E249E-7E2C-4B6E-A0F5-0BD39D193A33}" name="Column10723" dataDxfId="5650"/>
    <tableColumn id="10758" xr3:uid="{1EB9007A-7FBD-4F65-97B8-72737F385EE0}" name="Column10724" dataDxfId="5649"/>
    <tableColumn id="10759" xr3:uid="{B9042CEA-D193-4CE0-AE49-19F9405E1B55}" name="Column10725" dataDxfId="5648"/>
    <tableColumn id="10760" xr3:uid="{3343AD41-0DC5-4F9F-BBB7-C0828D28C47C}" name="Column10726" dataDxfId="5647"/>
    <tableColumn id="10761" xr3:uid="{7B39ADA4-20A8-4220-855D-2F6DF9464F69}" name="Column10727" dataDxfId="5646"/>
    <tableColumn id="10762" xr3:uid="{B5D92FDA-5314-45B9-A1F7-584FA1CFFD6C}" name="Column10728" dataDxfId="5645"/>
    <tableColumn id="10763" xr3:uid="{3670B904-A4AD-485F-ABA2-6D690B6AE905}" name="Column10729" dataDxfId="5644"/>
    <tableColumn id="10764" xr3:uid="{C90E8830-4973-4BE4-862D-DA6A5A7979E6}" name="Column10730" dataDxfId="5643"/>
    <tableColumn id="10765" xr3:uid="{3E7FDF6E-0257-4097-BEAB-1750D9E53386}" name="Column10731" dataDxfId="5642"/>
    <tableColumn id="10766" xr3:uid="{A81D7F46-A718-4073-91E4-36D96FBB14E8}" name="Column10732" dataDxfId="5641"/>
    <tableColumn id="10767" xr3:uid="{F0DF2FC3-0487-4679-9977-C75BB05DCB18}" name="Column10733" dataDxfId="5640"/>
    <tableColumn id="10768" xr3:uid="{F2E4238E-FB09-4EEB-9A11-F6E3F413249A}" name="Column10734" dataDxfId="5639"/>
    <tableColumn id="10769" xr3:uid="{D058003A-F129-4A42-886C-550CB12A5E90}" name="Column10735" dataDxfId="5638"/>
    <tableColumn id="10770" xr3:uid="{01638FFE-50E4-482F-B131-FE0B8758976A}" name="Column10736" dataDxfId="5637"/>
    <tableColumn id="10771" xr3:uid="{196F5500-A39D-476A-AEC0-00EB764ECD4D}" name="Column10737" dataDxfId="5636"/>
    <tableColumn id="10772" xr3:uid="{4E16352C-0B97-4FF6-A6ED-40461D4AA267}" name="Column10738" dataDxfId="5635"/>
    <tableColumn id="10773" xr3:uid="{9C2757B2-DE01-45C8-8EDE-8F38FAB6CB14}" name="Column10739" dataDxfId="5634"/>
    <tableColumn id="10774" xr3:uid="{E04F730D-F127-4853-ABEF-C9E055C7DD7C}" name="Column10740" dataDxfId="5633"/>
    <tableColumn id="10775" xr3:uid="{CBF61177-A98F-4595-BEE6-60594C419D2B}" name="Column10741" dataDxfId="5632"/>
    <tableColumn id="10776" xr3:uid="{4FB93E0E-6359-4B6B-BA14-AA1FB8EAB6D0}" name="Column10742" dataDxfId="5631"/>
    <tableColumn id="10777" xr3:uid="{C1B728AD-F651-4D32-9DCA-5B968B672A38}" name="Column10743" dataDxfId="5630"/>
    <tableColumn id="10778" xr3:uid="{F30506E7-96EF-4F27-A676-B32C1B05D756}" name="Column10744" dataDxfId="5629"/>
    <tableColumn id="10779" xr3:uid="{4D37DF5D-CCFC-4B2A-8DC2-BE86ACAB87C8}" name="Column10745" dataDxfId="5628"/>
    <tableColumn id="10780" xr3:uid="{FDA82890-CB87-4919-B5F5-C26A7B82D5B7}" name="Column10746" dataDxfId="5627"/>
    <tableColumn id="10781" xr3:uid="{0C3925E9-D174-4DAF-8ADD-BC2B9184603B}" name="Column10747" dataDxfId="5626"/>
    <tableColumn id="10782" xr3:uid="{19C1E2B1-8249-4A57-8C06-E6D87DC94BDC}" name="Column10748" dataDxfId="5625"/>
    <tableColumn id="10783" xr3:uid="{4BA44937-ADF0-4777-8910-FFB3B568879E}" name="Column10749" dataDxfId="5624"/>
    <tableColumn id="10784" xr3:uid="{B29C0280-D754-474A-82E0-538159F1EFF5}" name="Column10750" dataDxfId="5623"/>
    <tableColumn id="10785" xr3:uid="{7402680B-0621-4780-A956-9F7764B62946}" name="Column10751" dataDxfId="5622"/>
    <tableColumn id="10786" xr3:uid="{741DC743-F54B-4B3E-8981-AAC36EA95E05}" name="Column10752" dataDxfId="5621"/>
    <tableColumn id="10787" xr3:uid="{5935A6AA-DF5B-4E72-82E8-2ECED3843A02}" name="Column10753" dataDxfId="5620"/>
    <tableColumn id="10788" xr3:uid="{33046036-9D75-4A1B-B7EC-13154E81C976}" name="Column10754" dataDxfId="5619"/>
    <tableColumn id="10789" xr3:uid="{7B5766E9-C726-46C6-A167-75F197370CA7}" name="Column10755" dataDxfId="5618"/>
    <tableColumn id="10790" xr3:uid="{65C2C45F-AFF6-44CD-ACED-92978D3799D4}" name="Column10756" dataDxfId="5617"/>
    <tableColumn id="10791" xr3:uid="{B9F8A958-C3A4-45DB-99EF-7BCC97E58D32}" name="Column10757" dataDxfId="5616"/>
    <tableColumn id="10792" xr3:uid="{AA8F6868-EB6F-4AE2-B01D-06E254FBD5AF}" name="Column10758" dataDxfId="5615"/>
    <tableColumn id="10793" xr3:uid="{A207A7D6-DD74-4482-ACE8-74CA4751CC71}" name="Column10759" dataDxfId="5614"/>
    <tableColumn id="10794" xr3:uid="{82CA135F-2FDF-49CD-8C38-D1C4229A1EFC}" name="Column10760" dataDxfId="5613"/>
    <tableColumn id="10795" xr3:uid="{BCEEF3B0-459C-401A-BC4A-2E8098D24CBE}" name="Column10761" dataDxfId="5612"/>
    <tableColumn id="10796" xr3:uid="{0DA04339-C272-4098-B8FB-A4E1514CDB0E}" name="Column10762" dataDxfId="5611"/>
    <tableColumn id="10797" xr3:uid="{EF801C9B-6DC2-4B83-981D-B74415AB696C}" name="Column10763" dataDxfId="5610"/>
    <tableColumn id="10798" xr3:uid="{4C1C3737-7416-42D5-8690-080BDC6B7A3A}" name="Column10764" dataDxfId="5609"/>
    <tableColumn id="10799" xr3:uid="{92FC9954-57E8-4990-8D49-FDF8BE373858}" name="Column10765" dataDxfId="5608"/>
    <tableColumn id="10800" xr3:uid="{87F67291-F721-4AA4-ABA5-13E2FAD49228}" name="Column10766" dataDxfId="5607"/>
    <tableColumn id="10801" xr3:uid="{CAD03B82-D102-4F12-9F71-24EE6458C91F}" name="Column10767" dataDxfId="5606"/>
    <tableColumn id="10802" xr3:uid="{49AFFED4-B765-48EB-BF20-7BD2C06207E4}" name="Column10768" dataDxfId="5605"/>
    <tableColumn id="10803" xr3:uid="{8AEDACCE-611A-414D-9A67-56BDAAAE28EC}" name="Column10769" dataDxfId="5604"/>
    <tableColumn id="10804" xr3:uid="{9D3F6037-198E-4E04-8E70-E51331DD1951}" name="Column10770" dataDxfId="5603"/>
    <tableColumn id="10805" xr3:uid="{8A5DD92B-FD5E-460B-A99D-09D9A054BD0E}" name="Column10771" dataDxfId="5602"/>
    <tableColumn id="10806" xr3:uid="{6F0A8B6A-23E4-4DCA-8B3B-32843F8A4072}" name="Column10772" dataDxfId="5601"/>
    <tableColumn id="10807" xr3:uid="{AB30B541-32A1-4610-974E-EC873D8EA56B}" name="Column10773" dataDxfId="5600"/>
    <tableColumn id="10808" xr3:uid="{FD1B6B80-EF23-4D00-9561-9829A72F97B5}" name="Column10774" dataDxfId="5599"/>
    <tableColumn id="10809" xr3:uid="{4E12E200-CCD5-4C71-8250-47BA5C342464}" name="Column10775" dataDxfId="5598"/>
    <tableColumn id="10810" xr3:uid="{85F4A64E-DC3C-4779-A9B6-411FB97078A6}" name="Column10776" dataDxfId="5597"/>
    <tableColumn id="10811" xr3:uid="{0FB60046-0A4A-4FCD-A7CA-F991942415F3}" name="Column10777" dataDxfId="5596"/>
    <tableColumn id="10812" xr3:uid="{398A1C7C-6FD5-4442-97FB-8B7D611EA099}" name="Column10778" dataDxfId="5595"/>
    <tableColumn id="10813" xr3:uid="{2E41BA37-814E-4A68-AC12-EC115005DD72}" name="Column10779" dataDxfId="5594"/>
    <tableColumn id="10814" xr3:uid="{30E07CCE-820C-4569-A32D-66DAEB85F20B}" name="Column10780" dataDxfId="5593"/>
    <tableColumn id="10815" xr3:uid="{C7C86300-54E4-4B97-BC49-03DFFB601558}" name="Column10781" dataDxfId="5592"/>
    <tableColumn id="10816" xr3:uid="{3DB58B39-FE57-4A96-A195-AFDA853351BA}" name="Column10782" dataDxfId="5591"/>
    <tableColumn id="10817" xr3:uid="{0F69BBD4-1947-44C2-856C-4D6466E7AE5E}" name="Column10783" dataDxfId="5590"/>
    <tableColumn id="10818" xr3:uid="{85C45522-DAAF-41A0-910D-9B1C27ADCF39}" name="Column10784" dataDxfId="5589"/>
    <tableColumn id="10819" xr3:uid="{4F68172D-4566-449B-AFFD-046D3F266672}" name="Column10785" dataDxfId="5588"/>
    <tableColumn id="10820" xr3:uid="{50D53214-5E2C-4568-B73D-0F146D89FE54}" name="Column10786" dataDxfId="5587"/>
    <tableColumn id="10821" xr3:uid="{277499FD-4915-4CC7-B946-22FBF18F05FC}" name="Column10787" dataDxfId="5586"/>
    <tableColumn id="10822" xr3:uid="{78415D3F-A887-4F1C-A908-42993DEB1E3E}" name="Column10788" dataDxfId="5585"/>
    <tableColumn id="10823" xr3:uid="{85F5C3CF-89A9-44B3-9ED2-2A6CB9C7D0BF}" name="Column10789" dataDxfId="5584"/>
    <tableColumn id="10824" xr3:uid="{8028A6B3-730F-45A1-B42D-CA6DF3BF08B1}" name="Column10790" dataDxfId="5583"/>
    <tableColumn id="10825" xr3:uid="{3B2424F7-557A-48A4-B8A9-DCF55FEDCD37}" name="Column10791" dataDxfId="5582"/>
    <tableColumn id="10826" xr3:uid="{7EF737B4-60D1-428A-B7FE-53F7BD51891E}" name="Column10792" dataDxfId="5581"/>
    <tableColumn id="10827" xr3:uid="{A1D5ADDE-732B-474D-9AC3-06318E3FCB80}" name="Column10793" dataDxfId="5580"/>
    <tableColumn id="10828" xr3:uid="{1F724000-6431-4456-9956-C95442405491}" name="Column10794" dataDxfId="5579"/>
    <tableColumn id="10829" xr3:uid="{EE3F3C51-2383-48D4-8499-7945470535FF}" name="Column10795" dataDxfId="5578"/>
    <tableColumn id="10830" xr3:uid="{E2707C76-94BA-4CBA-8521-E150CEC8BCBF}" name="Column10796" dataDxfId="5577"/>
    <tableColumn id="10831" xr3:uid="{484EEF74-A09C-46D8-89E5-F786A2815088}" name="Column10797" dataDxfId="5576"/>
    <tableColumn id="10832" xr3:uid="{E328DA68-63C5-4725-8288-402F66AD0036}" name="Column10798" dataDxfId="5575"/>
    <tableColumn id="10833" xr3:uid="{BB12F054-F93F-4A8B-8254-C3E3CB410CBF}" name="Column10799" dataDxfId="5574"/>
    <tableColumn id="10834" xr3:uid="{F97BAD8F-0DB4-4703-AE66-61123F7B0CF4}" name="Column10800" dataDxfId="5573"/>
    <tableColumn id="10835" xr3:uid="{A7730CFB-BAA8-451B-861A-0CC31AF88361}" name="Column10801" dataDxfId="5572"/>
    <tableColumn id="10836" xr3:uid="{034B806E-C820-4B3C-BAA5-229DFC9A1315}" name="Column10802" dataDxfId="5571"/>
    <tableColumn id="10837" xr3:uid="{CE61641B-A1A9-4502-B04B-110254C10435}" name="Column10803" dataDxfId="5570"/>
    <tableColumn id="10838" xr3:uid="{F4807FEC-74B0-4722-826E-E84BB1EC6CEB}" name="Column10804" dataDxfId="5569"/>
    <tableColumn id="10839" xr3:uid="{067B8202-85E9-42A7-AE09-59F863F96DE0}" name="Column10805" dataDxfId="5568"/>
    <tableColumn id="10840" xr3:uid="{B58863C4-B8B2-4B05-8650-66F40759AD47}" name="Column10806" dataDxfId="5567"/>
    <tableColumn id="10841" xr3:uid="{994E90FC-87F0-4F34-9A63-A4ADFE04C8A4}" name="Column10807" dataDxfId="5566"/>
    <tableColumn id="10842" xr3:uid="{D01061CC-9538-4A2E-A5EF-D6FE54E706E2}" name="Column10808" dataDxfId="5565"/>
    <tableColumn id="10843" xr3:uid="{5FE87FA4-BF71-460E-89ED-08485C7804B6}" name="Column10809" dataDxfId="5564"/>
    <tableColumn id="10844" xr3:uid="{7B8BCFB2-0D87-48D8-9C07-833FF3FED9BD}" name="Column10810" dataDxfId="5563"/>
    <tableColumn id="10845" xr3:uid="{F631D839-0BC2-4492-B83B-7A953D12B492}" name="Column10811" dataDxfId="5562"/>
    <tableColumn id="10846" xr3:uid="{6D4C61EB-5D22-4B9E-ACC5-187AC2B7F00C}" name="Column10812" dataDxfId="5561"/>
    <tableColumn id="10847" xr3:uid="{37303816-7D7C-43DB-9795-D3AB33E41AB3}" name="Column10813" dataDxfId="5560"/>
    <tableColumn id="10848" xr3:uid="{8CBB11B8-B33A-4DCF-950D-AD045003A8D9}" name="Column10814" dataDxfId="5559"/>
    <tableColumn id="10849" xr3:uid="{D188F810-6D03-4E55-94FC-CD0907776935}" name="Column10815" dataDxfId="5558"/>
    <tableColumn id="10850" xr3:uid="{F1519477-72EC-46AC-B8C7-B2CD0EDAD704}" name="Column10816" dataDxfId="5557"/>
    <tableColumn id="10851" xr3:uid="{D3C366AC-F4F4-4BFC-AA72-C69A8E1A0C63}" name="Column10817" dataDxfId="5556"/>
    <tableColumn id="10852" xr3:uid="{3B2837DD-17FE-445E-AA2E-492C6286E6D6}" name="Column10818" dataDxfId="5555"/>
    <tableColumn id="10853" xr3:uid="{E2A163DE-6423-4957-B0B7-A10BBA4D71DB}" name="Column10819" dataDxfId="5554"/>
    <tableColumn id="10854" xr3:uid="{A5D22DB6-C0DD-449E-83ED-D61587B696BD}" name="Column10820" dataDxfId="5553"/>
    <tableColumn id="10855" xr3:uid="{BC63F072-A180-40BF-B0AC-77C94DC96ADC}" name="Column10821" dataDxfId="5552"/>
    <tableColumn id="10856" xr3:uid="{EA67A10E-E081-4234-B94D-79F734428DBC}" name="Column10822" dataDxfId="5551"/>
    <tableColumn id="10857" xr3:uid="{926DFB13-7905-4832-9F6C-335C50939233}" name="Column10823" dataDxfId="5550"/>
    <tableColumn id="10858" xr3:uid="{003A5B61-46C2-4FAD-A3FA-43FEC6B120F6}" name="Column10824" dataDxfId="5549"/>
    <tableColumn id="10859" xr3:uid="{E3FDD67D-63D0-4BD4-9B1E-E173A23BE087}" name="Column10825" dataDxfId="5548"/>
    <tableColumn id="10860" xr3:uid="{9CA5D1B3-963A-4AF3-AC65-FB78486E0D3E}" name="Column10826" dataDxfId="5547"/>
    <tableColumn id="10861" xr3:uid="{320AF275-F717-43BD-ADE7-3852FB62A679}" name="Column10827" dataDxfId="5546"/>
    <tableColumn id="10862" xr3:uid="{AF446144-2045-4F0D-9791-9C4DF9096D02}" name="Column10828" dataDxfId="5545"/>
    <tableColumn id="10863" xr3:uid="{2A429677-B7DB-40CD-B2C9-40C5BB673B2B}" name="Column10829" dataDxfId="5544"/>
    <tableColumn id="10864" xr3:uid="{A067D471-3752-43E2-B2D4-E0CE369FC762}" name="Column10830" dataDxfId="5543"/>
    <tableColumn id="10865" xr3:uid="{97727369-AE71-4B73-973F-FAD4FEEDDA78}" name="Column10831" dataDxfId="5542"/>
    <tableColumn id="10866" xr3:uid="{C0520FF2-5B34-4EA8-9C46-C031EF809FFC}" name="Column10832" dataDxfId="5541"/>
    <tableColumn id="10867" xr3:uid="{C9A7B1B7-1271-4F8C-8260-EBE7D400E025}" name="Column10833" dataDxfId="5540"/>
    <tableColumn id="10868" xr3:uid="{933448E7-3333-47CB-8D78-7ACC0AEC4AD4}" name="Column10834" dataDxfId="5539"/>
    <tableColumn id="10869" xr3:uid="{E78998E6-FB3C-4558-887B-5303E9DAB8D7}" name="Column10835" dataDxfId="5538"/>
    <tableColumn id="10870" xr3:uid="{EE66CAF3-9448-41FA-A45C-C3ABEE4CA228}" name="Column10836" dataDxfId="5537"/>
    <tableColumn id="10871" xr3:uid="{6521DC30-AAE6-4716-8571-1FD5545A67CC}" name="Column10837" dataDxfId="5536"/>
    <tableColumn id="10872" xr3:uid="{A1F9A008-B00B-4FF4-9C53-1D39A33115FD}" name="Column10838" dataDxfId="5535"/>
    <tableColumn id="10873" xr3:uid="{B7F573CB-48A9-48BE-ADB8-5EA79D0E59C9}" name="Column10839" dataDxfId="5534"/>
    <tableColumn id="10874" xr3:uid="{97B0012E-A563-4A46-8B0D-833EB206E1E4}" name="Column10840" dataDxfId="5533"/>
    <tableColumn id="10875" xr3:uid="{94F740B5-2ED7-4804-9135-CA4D72A01D3D}" name="Column10841" dataDxfId="5532"/>
    <tableColumn id="10876" xr3:uid="{822DB66E-D8F1-4479-B580-A52BD10D6E2A}" name="Column10842" dataDxfId="5531"/>
    <tableColumn id="10877" xr3:uid="{7D18A25A-7515-4F5E-AF3D-3778C36633A3}" name="Column10843" dataDxfId="5530"/>
    <tableColumn id="10878" xr3:uid="{E41B360A-3212-4BBC-89B6-D26112CAB845}" name="Column10844" dataDxfId="5529"/>
    <tableColumn id="10879" xr3:uid="{7D2A5A08-33C1-4BE8-9E6F-E5A31F4B6ECA}" name="Column10845" dataDxfId="5528"/>
    <tableColumn id="10880" xr3:uid="{C09C8B7C-5989-4557-B53F-8B8092933A3A}" name="Column10846" dataDxfId="5527"/>
    <tableColumn id="10881" xr3:uid="{C56BCEEE-F78A-4260-86ED-6C4824930158}" name="Column10847" dataDxfId="5526"/>
    <tableColumn id="10882" xr3:uid="{A7D650EC-2603-4EF9-918B-44EE819E8717}" name="Column10848" dataDxfId="5525"/>
    <tableColumn id="10883" xr3:uid="{5E82DDC0-1C72-491B-8324-BA04898075C5}" name="Column10849" dataDxfId="5524"/>
    <tableColumn id="10884" xr3:uid="{AFA64E28-E2D0-4D7D-B6DA-EBA520A9CC0B}" name="Column10850" dataDxfId="5523"/>
    <tableColumn id="10885" xr3:uid="{0C75E17E-E890-463E-92AA-C41E8F62E142}" name="Column10851" dataDxfId="5522"/>
    <tableColumn id="10886" xr3:uid="{2FB028B8-20AD-4569-800E-625E3E54C1C3}" name="Column10852" dataDxfId="5521"/>
    <tableColumn id="10887" xr3:uid="{BB112938-FDF8-4662-9905-15CD5D6AA0AF}" name="Column10853" dataDxfId="5520"/>
    <tableColumn id="10888" xr3:uid="{BEBAEED4-8069-41D8-8A8C-7AEE5C781BEE}" name="Column10854" dataDxfId="5519"/>
    <tableColumn id="10889" xr3:uid="{74F8CF85-2EA1-4B97-8223-0C396A580DC0}" name="Column10855" dataDxfId="5518"/>
    <tableColumn id="10890" xr3:uid="{EBB9E294-8546-4406-A5DF-492DBAB0AB39}" name="Column10856" dataDxfId="5517"/>
    <tableColumn id="10891" xr3:uid="{FE1EA9DB-6256-4768-831F-E6EF235733A7}" name="Column10857" dataDxfId="5516"/>
    <tableColumn id="10892" xr3:uid="{CF185BC3-EB2A-42EE-BCD1-BDC04EC5D4F3}" name="Column10858" dataDxfId="5515"/>
    <tableColumn id="10893" xr3:uid="{F73A9048-DC42-4EB2-B4D8-AD7B600DBBBE}" name="Column10859" dataDxfId="5514"/>
    <tableColumn id="10894" xr3:uid="{F185179C-151D-40A0-804E-1900153D44A8}" name="Column10860" dataDxfId="5513"/>
    <tableColumn id="10895" xr3:uid="{26A18B03-1AC7-44D6-8AA0-2B20B66B66BC}" name="Column10861" dataDxfId="5512"/>
    <tableColumn id="10896" xr3:uid="{0F94E6E9-573E-4D04-A037-E7E82428003C}" name="Column10862" dataDxfId="5511"/>
    <tableColumn id="10897" xr3:uid="{4C117250-1FF1-4B05-AD9B-A009473D303C}" name="Column10863" dataDxfId="5510"/>
    <tableColumn id="10898" xr3:uid="{44F59207-CEE3-4C2C-9C67-2D08311546C7}" name="Column10864" dataDxfId="5509"/>
    <tableColumn id="10899" xr3:uid="{4B59A598-1878-4E6D-8DC8-036889246154}" name="Column10865" dataDxfId="5508"/>
    <tableColumn id="10900" xr3:uid="{1C503CB6-FEB4-4F58-A2BD-60D7AF1F81C2}" name="Column10866" dataDxfId="5507"/>
    <tableColumn id="10901" xr3:uid="{6EAB2127-E7E6-46FE-AE36-C242FFFCA537}" name="Column10867" dataDxfId="5506"/>
    <tableColumn id="10902" xr3:uid="{DB44A9E9-DD4B-40CE-91DC-2579D61950CB}" name="Column10868" dataDxfId="5505"/>
    <tableColumn id="10903" xr3:uid="{47B7AE27-26F5-45E2-86EE-FDA6781225AC}" name="Column10869" dataDxfId="5504"/>
    <tableColumn id="10904" xr3:uid="{7DD09344-7F0E-40D1-B9B9-135DF81178B8}" name="Column10870" dataDxfId="5503"/>
    <tableColumn id="10905" xr3:uid="{BB4448D1-C9E0-4BB5-84C5-A782EFEA913A}" name="Column10871" dataDxfId="5502"/>
    <tableColumn id="10906" xr3:uid="{0FD4A633-0EA6-4B8E-BC87-131CF4765A46}" name="Column10872" dataDxfId="5501"/>
    <tableColumn id="10907" xr3:uid="{3EEA7268-2ED9-4BD6-8A56-020C7DF13AC7}" name="Column10873" dataDxfId="5500"/>
    <tableColumn id="10908" xr3:uid="{2A56FCDF-6EEF-4A0B-8632-7931203DE84A}" name="Column10874" dataDxfId="5499"/>
    <tableColumn id="10909" xr3:uid="{45D216D7-BB18-46CE-A812-B66AC8DD1716}" name="Column10875" dataDxfId="5498"/>
    <tableColumn id="10910" xr3:uid="{C4026349-1B31-498A-8512-F03A7A02D783}" name="Column10876" dataDxfId="5497"/>
    <tableColumn id="10911" xr3:uid="{7CC723C1-61E8-4366-83CF-0F4DDD1B97BB}" name="Column10877" dataDxfId="5496"/>
    <tableColumn id="10912" xr3:uid="{0596B22D-792A-4B0D-8CC3-C7367510510E}" name="Column10878" dataDxfId="5495"/>
    <tableColumn id="10913" xr3:uid="{3CAA93FD-34E8-4D17-AF91-50E6E2D35A7C}" name="Column10879" dataDxfId="5494"/>
    <tableColumn id="10914" xr3:uid="{69BE2617-4D63-4EF3-B929-915E949BE7DA}" name="Column10880" dataDxfId="5493"/>
    <tableColumn id="10915" xr3:uid="{6614A41F-082B-4A65-AC49-D4930A206C00}" name="Column10881" dataDxfId="5492"/>
    <tableColumn id="10916" xr3:uid="{164646F2-5AF7-459B-895D-73758311609A}" name="Column10882" dataDxfId="5491"/>
    <tableColumn id="10917" xr3:uid="{CACD20BD-9183-4282-86C5-FA8B1F0E950E}" name="Column10883" dataDxfId="5490"/>
    <tableColumn id="10918" xr3:uid="{2EA47A65-7BB1-42DA-8F33-C05CB63F1F78}" name="Column10884" dataDxfId="5489"/>
    <tableColumn id="10919" xr3:uid="{DA1FD6F2-8893-43FE-9679-E53164B14D77}" name="Column10885" dataDxfId="5488"/>
    <tableColumn id="10920" xr3:uid="{B7159E37-8C6A-436D-ADD3-CE8505B1647F}" name="Column10886" dataDxfId="5487"/>
    <tableColumn id="10921" xr3:uid="{E189F397-F55A-451B-9C66-18D23FEF33A9}" name="Column10887" dataDxfId="5486"/>
    <tableColumn id="10922" xr3:uid="{80BC62AF-99A6-4610-81BC-08923BEAB8D0}" name="Column10888" dataDxfId="5485"/>
    <tableColumn id="10923" xr3:uid="{872F5707-2DB6-4C98-B4DE-88E48404CE65}" name="Column10889" dataDxfId="5484"/>
    <tableColumn id="10924" xr3:uid="{18545412-D6CD-46C1-B61F-51FCA5110578}" name="Column10890" dataDxfId="5483"/>
    <tableColumn id="10925" xr3:uid="{A3DC91E0-054F-4267-AA09-2573BE2AF8F8}" name="Column10891" dataDxfId="5482"/>
    <tableColumn id="10926" xr3:uid="{284D4B33-06DA-4BF7-88F0-4A956BE8F38B}" name="Column10892" dataDxfId="5481"/>
    <tableColumn id="10927" xr3:uid="{C7B6D8BC-B699-4E17-AC4C-5DFE8502B9D9}" name="Column10893" dataDxfId="5480"/>
    <tableColumn id="10928" xr3:uid="{536554D5-4ECD-47E7-9A76-48A0D89CD069}" name="Column10894" dataDxfId="5479"/>
    <tableColumn id="10929" xr3:uid="{640314E1-C46F-439E-8A02-CA2CF26BF52D}" name="Column10895" dataDxfId="5478"/>
    <tableColumn id="10930" xr3:uid="{D3D71D4B-8A33-433F-806A-8FA479400DE4}" name="Column10896" dataDxfId="5477"/>
    <tableColumn id="10931" xr3:uid="{855C728B-C382-48B3-8534-B1E34FB0DB0B}" name="Column10897" dataDxfId="5476"/>
    <tableColumn id="10932" xr3:uid="{68A717BA-BD91-4D53-A6C1-E5875E20FBBF}" name="Column10898" dataDxfId="5475"/>
    <tableColumn id="10933" xr3:uid="{30D21058-E838-4A37-9650-99AE76B3ECAB}" name="Column10899" dataDxfId="5474"/>
    <tableColumn id="10934" xr3:uid="{41E52AFA-D4A4-4239-BD42-0B9279F76B29}" name="Column10900" dataDxfId="5473"/>
    <tableColumn id="10935" xr3:uid="{C7FC5363-D456-499A-A866-1522349B97D4}" name="Column10901" dataDxfId="5472"/>
    <tableColumn id="10936" xr3:uid="{F69E2390-AEE5-46DB-8657-1D41FABE36A5}" name="Column10902" dataDxfId="5471"/>
    <tableColumn id="10937" xr3:uid="{C9E0BD81-A20A-4CE5-B31D-15C674C76D2E}" name="Column10903" dataDxfId="5470"/>
    <tableColumn id="10938" xr3:uid="{118FDC2F-E19C-4AFE-B4AB-43FA228439E5}" name="Column10904" dataDxfId="5469"/>
    <tableColumn id="10939" xr3:uid="{0D3088FC-DC71-4FD8-A4B6-0FA9FFFA38CD}" name="Column10905" dataDxfId="5468"/>
    <tableColumn id="10940" xr3:uid="{6B0BF82F-AEC0-4DB3-9181-6BCA3CC91972}" name="Column10906" dataDxfId="5467"/>
    <tableColumn id="10941" xr3:uid="{16FD998C-4C36-411B-91F7-3CEFA05EF3F6}" name="Column10907" dataDxfId="5466"/>
    <tableColumn id="10942" xr3:uid="{88E856F8-0FFC-4C4E-BBAF-CEF83A8A28DD}" name="Column10908" dataDxfId="5465"/>
    <tableColumn id="10943" xr3:uid="{C07E207A-08C2-43D0-AE31-7230DE75D541}" name="Column10909" dataDxfId="5464"/>
    <tableColumn id="10944" xr3:uid="{53615468-4C1C-4579-9663-9CC04EE89F87}" name="Column10910" dataDxfId="5463"/>
    <tableColumn id="10945" xr3:uid="{50C291EE-7A34-431B-8537-2FDE7C8E786F}" name="Column10911" dataDxfId="5462"/>
    <tableColumn id="10946" xr3:uid="{A721B6E4-7029-4030-A49A-B562CB56601F}" name="Column10912" dataDxfId="5461"/>
    <tableColumn id="10947" xr3:uid="{AEB280C9-8D56-46D8-976B-FF545129DC43}" name="Column10913" dataDxfId="5460"/>
    <tableColumn id="10948" xr3:uid="{B051B720-243B-4752-8286-D361A025F012}" name="Column10914" dataDxfId="5459"/>
    <tableColumn id="10949" xr3:uid="{A1D6BCEC-7B6D-44BA-91F2-15FE2A9A8AB4}" name="Column10915" dataDxfId="5458"/>
    <tableColumn id="10950" xr3:uid="{C28A4BCB-F3E0-47FF-8BFC-63E37E740437}" name="Column10916" dataDxfId="5457"/>
    <tableColumn id="10951" xr3:uid="{37EFA53F-64AA-4037-86E1-D5C347E10F29}" name="Column10917" dataDxfId="5456"/>
    <tableColumn id="10952" xr3:uid="{1C96A09F-D1F8-4EC5-8843-68D2B38E9BF0}" name="Column10918" dataDxfId="5455"/>
    <tableColumn id="10953" xr3:uid="{45467D39-C9FC-443A-9D3D-A43F4D9F196C}" name="Column10919" dataDxfId="5454"/>
    <tableColumn id="10954" xr3:uid="{9FE2E0A8-9605-4E33-B334-2B1D3891DA06}" name="Column10920" dataDxfId="5453"/>
    <tableColumn id="10955" xr3:uid="{861ACC15-449D-4ED6-AD7A-C97384CDD5F7}" name="Column10921" dataDxfId="5452"/>
    <tableColumn id="10956" xr3:uid="{C6E2C017-96A4-41F4-91A8-91C74739AE4F}" name="Column10922" dataDxfId="5451"/>
    <tableColumn id="10957" xr3:uid="{EC62E3AC-5646-4EC1-AE4B-EA389E5855EA}" name="Column10923" dataDxfId="5450"/>
    <tableColumn id="10958" xr3:uid="{6F316CA0-F7D8-4637-8ED8-6F8E7D766A72}" name="Column10924" dataDxfId="5449"/>
    <tableColumn id="10959" xr3:uid="{74EF5E5C-B719-46CD-9707-677E1BFAD2FD}" name="Column10925" dataDxfId="5448"/>
    <tableColumn id="10960" xr3:uid="{03A8B239-2ED4-4E00-8B8C-3F81EB0DD30C}" name="Column10926" dataDxfId="5447"/>
    <tableColumn id="10961" xr3:uid="{13C6B66B-CE4D-4F68-97C8-53F4E9FD1FC0}" name="Column10927" dataDxfId="5446"/>
    <tableColumn id="10962" xr3:uid="{5E0387CC-F60A-4716-BED5-CB9F442285AA}" name="Column10928" dataDxfId="5445"/>
    <tableColumn id="10963" xr3:uid="{4C6EC17D-3CDC-47BC-A77F-894EAEA406CE}" name="Column10929" dataDxfId="5444"/>
    <tableColumn id="10964" xr3:uid="{D3916285-45AA-4F67-9F5A-CE81955C8887}" name="Column10930" dataDxfId="5443"/>
    <tableColumn id="10965" xr3:uid="{7BE2CD0E-B832-4D60-BB48-3A61F2B99121}" name="Column10931" dataDxfId="5442"/>
    <tableColumn id="10966" xr3:uid="{4CC98D7E-5B00-4B8E-B5F2-7246B6B94224}" name="Column10932" dataDxfId="5441"/>
    <tableColumn id="10967" xr3:uid="{6BCC898D-FCE8-4948-9C77-C039D113F85C}" name="Column10933" dataDxfId="5440"/>
    <tableColumn id="10968" xr3:uid="{BBAC99F2-6266-45A0-8316-E9A06F192B93}" name="Column10934" dataDxfId="5439"/>
    <tableColumn id="10969" xr3:uid="{0CD6E2C1-F370-49FE-8165-805E89E0D563}" name="Column10935" dataDxfId="5438"/>
    <tableColumn id="10970" xr3:uid="{2C287555-E127-4AB0-B956-745817329238}" name="Column10936" dataDxfId="5437"/>
    <tableColumn id="10971" xr3:uid="{5E6DCE4A-FACE-458F-AC4D-9DFC2D8EB9AC}" name="Column10937" dataDxfId="5436"/>
    <tableColumn id="10972" xr3:uid="{F62563BF-D968-4724-B886-99415187A1D6}" name="Column10938" dataDxfId="5435"/>
    <tableColumn id="10973" xr3:uid="{D461E2EE-9885-412A-864E-A35953A54A01}" name="Column10939" dataDxfId="5434"/>
    <tableColumn id="10974" xr3:uid="{672EADC0-58C4-40E4-8CF1-07B959EFC42B}" name="Column10940" dataDxfId="5433"/>
    <tableColumn id="10975" xr3:uid="{64D3F782-7894-412A-969C-BC423DEE792A}" name="Column10941" dataDxfId="5432"/>
    <tableColumn id="10976" xr3:uid="{B6158255-6CBF-4FD4-ABBE-675C47DAAE6D}" name="Column10942" dataDxfId="5431"/>
    <tableColumn id="10977" xr3:uid="{827ADCBD-104C-448E-B3A8-5C703A8C2FF4}" name="Column10943" dataDxfId="5430"/>
    <tableColumn id="10978" xr3:uid="{23AFE782-3C68-429D-9F36-C6AD3BFA8D9C}" name="Column10944" dataDxfId="5429"/>
    <tableColumn id="10979" xr3:uid="{B2DE8551-2242-4636-9F73-B43551E1B5B7}" name="Column10945" dataDxfId="5428"/>
    <tableColumn id="10980" xr3:uid="{4307A31B-06FD-4206-9A40-A3E177FC0C42}" name="Column10946" dataDxfId="5427"/>
    <tableColumn id="10981" xr3:uid="{42112488-8242-4ED5-B534-FA6A712F6238}" name="Column10947" dataDxfId="5426"/>
    <tableColumn id="10982" xr3:uid="{39B92A2E-572C-4044-8083-946D60BC08C6}" name="Column10948" dataDxfId="5425"/>
    <tableColumn id="10983" xr3:uid="{5B29323E-AF24-4B0D-AAFB-F6FECCF18C03}" name="Column10949" dataDxfId="5424"/>
    <tableColumn id="10984" xr3:uid="{39ABA864-3A81-43DB-99E1-103D0FED7E0F}" name="Column10950" dataDxfId="5423"/>
    <tableColumn id="10985" xr3:uid="{587B2D13-39FD-41AF-80F6-C11B1C491356}" name="Column10951" dataDxfId="5422"/>
    <tableColumn id="10986" xr3:uid="{41E1C272-608D-4B56-8F3A-157A99635CA8}" name="Column10952" dataDxfId="5421"/>
    <tableColumn id="10987" xr3:uid="{080D5B75-C92A-4468-8476-6701FCBC0A51}" name="Column10953" dataDxfId="5420"/>
    <tableColumn id="10988" xr3:uid="{B25A161A-2032-4521-8A05-F6FA97435053}" name="Column10954" dataDxfId="5419"/>
    <tableColumn id="10989" xr3:uid="{359A52DF-9848-4D86-878A-E27CCB3B1B59}" name="Column10955" dataDxfId="5418"/>
    <tableColumn id="10990" xr3:uid="{0984AD7C-52F5-4302-8D5F-6A8DFF776544}" name="Column10956" dataDxfId="5417"/>
    <tableColumn id="10991" xr3:uid="{58656BCC-58E1-4C88-9C50-6D32F8E123C0}" name="Column10957" dataDxfId="5416"/>
    <tableColumn id="10992" xr3:uid="{31D80F52-B6E2-4FB6-894C-8E052DD5E803}" name="Column10958" dataDxfId="5415"/>
    <tableColumn id="10993" xr3:uid="{7BBB8F6E-14FE-4B9D-B211-E2C3E7A17383}" name="Column10959" dataDxfId="5414"/>
    <tableColumn id="10994" xr3:uid="{FB868897-0141-47CA-8D7C-311371E7EB51}" name="Column10960" dataDxfId="5413"/>
    <tableColumn id="10995" xr3:uid="{6B61E3FB-993F-4201-8F4B-F1844C3628B5}" name="Column10961" dataDxfId="5412"/>
    <tableColumn id="10996" xr3:uid="{F9B010DF-B1A6-47D8-B010-A234F9F71F5D}" name="Column10962" dataDxfId="5411"/>
    <tableColumn id="10997" xr3:uid="{292185C0-1A56-49DE-9C26-C1FC028348FC}" name="Column10963" dataDxfId="5410"/>
    <tableColumn id="10998" xr3:uid="{AE50B1F0-5DCA-424D-B3FE-2401D0667522}" name="Column10964" dataDxfId="5409"/>
    <tableColumn id="10999" xr3:uid="{C546163A-C0A5-46B6-9CD1-3C589D4781F4}" name="Column10965" dataDxfId="5408"/>
    <tableColumn id="11000" xr3:uid="{50536D11-F1E9-41D9-AEFA-6CB911075E98}" name="Column10966" dataDxfId="5407"/>
    <tableColumn id="11001" xr3:uid="{C3D1D7F6-E752-4CD5-885E-492BD9309A30}" name="Column10967" dataDxfId="5406"/>
    <tableColumn id="11002" xr3:uid="{A09383A7-21C8-4A71-987A-2D0C6F487E5F}" name="Column10968" dataDxfId="5405"/>
    <tableColumn id="11003" xr3:uid="{AA623A6A-BC15-43D9-A2EC-02A9D0F3BF95}" name="Column10969" dataDxfId="5404"/>
    <tableColumn id="11004" xr3:uid="{49D3204F-2338-4D41-B821-7452DF2B2D30}" name="Column10970" dataDxfId="5403"/>
    <tableColumn id="11005" xr3:uid="{8B523976-3DA8-47A0-A1CA-D89411CBF9A7}" name="Column10971" dataDxfId="5402"/>
    <tableColumn id="11006" xr3:uid="{B1B1D6F8-0F58-4430-9E60-806B3CB7B5F3}" name="Column10972" dataDxfId="5401"/>
    <tableColumn id="11007" xr3:uid="{23F13B78-E708-4AA5-862E-B473BC9EDB75}" name="Column10973" dataDxfId="5400"/>
    <tableColumn id="11008" xr3:uid="{236B3C77-14C9-4077-99C4-8C52412F4D81}" name="Column10974" dataDxfId="5399"/>
    <tableColumn id="11009" xr3:uid="{3CF8AF8F-F62F-453D-9D72-545C62AE734E}" name="Column10975" dataDxfId="5398"/>
    <tableColumn id="11010" xr3:uid="{6AA8A247-3E89-40DC-90D0-03540519FA30}" name="Column10976" dataDxfId="5397"/>
    <tableColumn id="11011" xr3:uid="{DD7D3342-E519-4A54-B69B-4C815F969667}" name="Column10977" dataDxfId="5396"/>
    <tableColumn id="11012" xr3:uid="{53CFFE6F-04F6-4234-889F-6EEBEBD4EB6F}" name="Column10978" dataDxfId="5395"/>
    <tableColumn id="11013" xr3:uid="{FFBF7572-3A05-4450-A9CC-DC1EF590C99D}" name="Column10979" dataDxfId="5394"/>
    <tableColumn id="11014" xr3:uid="{A547E5D3-E751-4E32-8063-724D7B117DBC}" name="Column10980" dataDxfId="5393"/>
    <tableColumn id="11015" xr3:uid="{5200809B-C673-4E97-B7E6-3BDEE3A2E976}" name="Column10981" dataDxfId="5392"/>
    <tableColumn id="11016" xr3:uid="{57CE96B1-D313-418A-AD6C-EF6575E45B32}" name="Column10982" dataDxfId="5391"/>
    <tableColumn id="11017" xr3:uid="{1926381B-5CCC-42CF-99AA-DD3C515C12DF}" name="Column10983" dataDxfId="5390"/>
    <tableColumn id="11018" xr3:uid="{73B21B1B-07CC-48B7-B1A1-20B0EFA872CE}" name="Column10984" dataDxfId="5389"/>
    <tableColumn id="11019" xr3:uid="{878102CD-EAC7-465F-BEA4-FAF5F427DC6C}" name="Column10985" dataDxfId="5388"/>
    <tableColumn id="11020" xr3:uid="{D482C7F8-2922-430C-A8B4-D68DA0F2F9EC}" name="Column10986" dataDxfId="5387"/>
    <tableColumn id="11021" xr3:uid="{D9A43400-8CE7-414F-98D2-CF2C33B4A307}" name="Column10987" dataDxfId="5386"/>
    <tableColumn id="11022" xr3:uid="{F9B0CADE-1BE5-4A13-BF55-B923DF8CC458}" name="Column10988" dataDxfId="5385"/>
    <tableColumn id="11023" xr3:uid="{DABE5A88-CC5C-4106-B00C-52B33F152873}" name="Column10989" dataDxfId="5384"/>
    <tableColumn id="11024" xr3:uid="{8169AD0F-BB01-4242-8A58-E3779DC20ABE}" name="Column10990" dataDxfId="5383"/>
    <tableColumn id="11025" xr3:uid="{5F9B6305-6D01-4424-ACE9-C39BF9932904}" name="Column10991" dataDxfId="5382"/>
    <tableColumn id="11026" xr3:uid="{FD8DED0B-075D-4685-9DB8-0D335AE37CAF}" name="Column10992" dataDxfId="5381"/>
    <tableColumn id="11027" xr3:uid="{91A39DDF-B07C-4DF6-AAAC-D2A7205B6CC2}" name="Column10993" dataDxfId="5380"/>
    <tableColumn id="11028" xr3:uid="{0F44F01F-F487-4051-82B9-0BCAA10CBCD9}" name="Column10994" dataDxfId="5379"/>
    <tableColumn id="11029" xr3:uid="{73354083-D8F1-4373-945B-283CD46C28E7}" name="Column10995" dataDxfId="5378"/>
    <tableColumn id="11030" xr3:uid="{05F8EBC8-9EC9-4B63-9DC8-2132B0162AE7}" name="Column10996" dataDxfId="5377"/>
    <tableColumn id="11031" xr3:uid="{F8D94BC4-E347-4D5D-A957-213D957475FA}" name="Column10997" dataDxfId="5376"/>
    <tableColumn id="11032" xr3:uid="{69A403AF-0C6F-4353-BE60-002427DBB5DD}" name="Column10998" dataDxfId="5375"/>
    <tableColumn id="11033" xr3:uid="{857042E5-044B-4BF4-99EA-F6A9EB347A5C}" name="Column10999" dataDxfId="5374"/>
    <tableColumn id="11034" xr3:uid="{EBAD1FD9-B2B5-4BB6-8D96-762CD2ADA401}" name="Column11000" dataDxfId="5373"/>
    <tableColumn id="11035" xr3:uid="{FCDECCC4-6066-4CEA-860F-3500D614793D}" name="Column11001" dataDxfId="5372"/>
    <tableColumn id="11036" xr3:uid="{34B507FB-6634-486B-9884-6B7568631D53}" name="Column11002" dataDxfId="5371"/>
    <tableColumn id="11037" xr3:uid="{C633DB01-9E4C-4597-9EFE-7FB445B0C7C0}" name="Column11003" dataDxfId="5370"/>
    <tableColumn id="11038" xr3:uid="{CF96E831-706B-4D25-AFFF-331626E6CC84}" name="Column11004" dataDxfId="5369"/>
    <tableColumn id="11039" xr3:uid="{71E053F6-C4BA-4DFC-BBCA-17C270E77C1B}" name="Column11005" dataDxfId="5368"/>
    <tableColumn id="11040" xr3:uid="{86E74795-F3DA-4C2F-88B9-00096714747B}" name="Column11006" dataDxfId="5367"/>
    <tableColumn id="11041" xr3:uid="{C8D6EC3D-9C53-4195-9B41-640BA97013E5}" name="Column11007" dataDxfId="5366"/>
    <tableColumn id="11042" xr3:uid="{03D3F7B9-4DE4-433A-9657-B34AB8ECF041}" name="Column11008" dataDxfId="5365"/>
    <tableColumn id="11043" xr3:uid="{CD95F700-3129-4F7C-A852-E4F378E7CB31}" name="Column11009" dataDxfId="5364"/>
    <tableColumn id="11044" xr3:uid="{23EFA2A3-3A28-49D7-9C19-E3AE9118755D}" name="Column11010" dataDxfId="5363"/>
    <tableColumn id="11045" xr3:uid="{A10D22EC-9599-45CC-AF7F-FB03F9C62EF5}" name="Column11011" dataDxfId="5362"/>
    <tableColumn id="11046" xr3:uid="{8D802DA9-56F9-44D2-B788-E022BCD7D79F}" name="Column11012" dataDxfId="5361"/>
    <tableColumn id="11047" xr3:uid="{B214AA19-5B7C-4622-8F95-16E49EE87C91}" name="Column11013" dataDxfId="5360"/>
    <tableColumn id="11048" xr3:uid="{DE67C461-6982-4EF8-B181-A7EA16E3AA07}" name="Column11014" dataDxfId="5359"/>
    <tableColumn id="11049" xr3:uid="{171C2C43-A147-489C-A2D0-F85294369C00}" name="Column11015" dataDxfId="5358"/>
    <tableColumn id="11050" xr3:uid="{4E7002BE-6C73-4A74-A12F-DBBF47F24DD9}" name="Column11016" dataDxfId="5357"/>
    <tableColumn id="11051" xr3:uid="{B5AE3110-6869-40D6-82A0-71C195128BAD}" name="Column11017" dataDxfId="5356"/>
    <tableColumn id="11052" xr3:uid="{7BCCB63A-2429-40ED-8DFB-C39795C55B7A}" name="Column11018" dataDxfId="5355"/>
    <tableColumn id="11053" xr3:uid="{A4DC1842-1685-418A-9935-0F35EDD6D84F}" name="Column11019" dataDxfId="5354"/>
    <tableColumn id="11054" xr3:uid="{9DB0A3A2-89FD-43A7-B5DA-7637FA6D8096}" name="Column11020" dataDxfId="5353"/>
    <tableColumn id="11055" xr3:uid="{4994A719-6B74-4099-94F1-2A2AF892C10C}" name="Column11021" dataDxfId="5352"/>
    <tableColumn id="11056" xr3:uid="{B652850B-8325-44FE-B406-781064852046}" name="Column11022" dataDxfId="5351"/>
    <tableColumn id="11057" xr3:uid="{62D3056D-7B1B-46AF-BA42-1A11C0D5DB26}" name="Column11023" dataDxfId="5350"/>
    <tableColumn id="11058" xr3:uid="{DB96702A-BCFA-4410-8B36-947EBA8AF45B}" name="Column11024" dataDxfId="5349"/>
    <tableColumn id="11059" xr3:uid="{304504CF-165C-4CC2-B67B-69BF0FC27AEE}" name="Column11025" dataDxfId="5348"/>
    <tableColumn id="11060" xr3:uid="{132E462C-4507-4EAD-A14A-053F4BA49A64}" name="Column11026" dataDxfId="5347"/>
    <tableColumn id="11061" xr3:uid="{29ED2EEC-7092-4972-84EF-66F1632BAF98}" name="Column11027" dataDxfId="5346"/>
    <tableColumn id="11062" xr3:uid="{70CEE06C-D227-4770-930D-2463B96AEB67}" name="Column11028" dataDxfId="5345"/>
    <tableColumn id="11063" xr3:uid="{6B2F58E1-DDC8-487C-A41A-6108110120A1}" name="Column11029" dataDxfId="5344"/>
    <tableColumn id="11064" xr3:uid="{F81B5F3E-C384-4608-8696-B59BF05C0047}" name="Column11030" dataDxfId="5343"/>
    <tableColumn id="11065" xr3:uid="{4AFE18EE-E644-478F-B582-9723BF100205}" name="Column11031" dataDxfId="5342"/>
    <tableColumn id="11066" xr3:uid="{99E1681E-0CAC-4BB4-BE19-D62785C01A0A}" name="Column11032" dataDxfId="5341"/>
    <tableColumn id="11067" xr3:uid="{C7440956-C97E-4806-BF85-0FFF36421463}" name="Column11033" dataDxfId="5340"/>
    <tableColumn id="11068" xr3:uid="{FAD6E2DD-4DED-4CC7-A271-75B36B02D304}" name="Column11034" dataDxfId="5339"/>
    <tableColumn id="11069" xr3:uid="{84AD57CB-9A41-48EB-A1FE-96F4D2C3D671}" name="Column11035" dataDxfId="5338"/>
    <tableColumn id="11070" xr3:uid="{B184A5C8-DDC7-4792-9E22-4F406324E6BE}" name="Column11036" dataDxfId="5337"/>
    <tableColumn id="11071" xr3:uid="{53B3D376-82EC-4510-B44F-6718A5BA425E}" name="Column11037" dataDxfId="5336"/>
    <tableColumn id="11072" xr3:uid="{85B457BC-9C12-4FEE-B2DF-B2467CC35382}" name="Column11038" dataDxfId="5335"/>
    <tableColumn id="11073" xr3:uid="{F92149D1-6E52-46BC-99F2-80AEE0913A52}" name="Column11039" dataDxfId="5334"/>
    <tableColumn id="11074" xr3:uid="{4DC17DDA-D097-4B0A-B3F6-9448BC3E165B}" name="Column11040" dataDxfId="5333"/>
    <tableColumn id="11075" xr3:uid="{A991B35E-BB0B-4A59-9945-76507090E75B}" name="Column11041" dataDxfId="5332"/>
    <tableColumn id="11076" xr3:uid="{A105FDCF-52C9-4A13-99AF-DAF1661ED1E8}" name="Column11042" dataDxfId="5331"/>
    <tableColumn id="11077" xr3:uid="{4022E9A8-FBAB-4AE3-BA14-343504F3EE4C}" name="Column11043" dataDxfId="5330"/>
    <tableColumn id="11078" xr3:uid="{2517D304-871E-4AD1-8701-68195F9449F3}" name="Column11044" dataDxfId="5329"/>
    <tableColumn id="11079" xr3:uid="{576C9F63-30D9-4472-BB80-E2C6742E1233}" name="Column11045" dataDxfId="5328"/>
    <tableColumn id="11080" xr3:uid="{19EDF040-CFEF-45FB-8600-50E6C8DEDBD6}" name="Column11046" dataDxfId="5327"/>
    <tableColumn id="11081" xr3:uid="{AF401B3C-7097-43E4-86BD-9D9D3CCC7507}" name="Column11047" dataDxfId="5326"/>
    <tableColumn id="11082" xr3:uid="{545C215C-3C34-4834-BAFA-55A77EE37D53}" name="Column11048" dataDxfId="5325"/>
    <tableColumn id="11083" xr3:uid="{E38CE218-C639-4695-AF16-CA2666340045}" name="Column11049" dataDxfId="5324"/>
    <tableColumn id="11084" xr3:uid="{C414AC06-B3EC-4C24-869C-F9301D4E0223}" name="Column11050" dataDxfId="5323"/>
    <tableColumn id="11085" xr3:uid="{8F296B90-A0D2-4E16-A3B6-75D55BF1147C}" name="Column11051" dataDxfId="5322"/>
    <tableColumn id="11086" xr3:uid="{BCEBA559-DEB0-40C4-A2F7-4854A0159D94}" name="Column11052" dataDxfId="5321"/>
    <tableColumn id="11087" xr3:uid="{D140422F-CAB4-404F-A90D-F0AF7FF32659}" name="Column11053" dataDxfId="5320"/>
    <tableColumn id="11088" xr3:uid="{22F37EF4-04B5-4D1A-9501-9F7EDB683DDC}" name="Column11054" dataDxfId="5319"/>
    <tableColumn id="11089" xr3:uid="{8CF6310E-D3F6-478A-88BF-ECD8C1AA131F}" name="Column11055" dataDxfId="5318"/>
    <tableColumn id="11090" xr3:uid="{199444AB-CAAD-41D1-966B-8A755815A076}" name="Column11056" dataDxfId="5317"/>
    <tableColumn id="11091" xr3:uid="{2DD62B02-3C04-4454-9936-19D47ED24A5B}" name="Column11057" dataDxfId="5316"/>
    <tableColumn id="11092" xr3:uid="{22B4DFA3-8125-4646-970E-79166B203A2A}" name="Column11058" dataDxfId="5315"/>
    <tableColumn id="11093" xr3:uid="{A63B5806-23CB-442F-A007-AB8711537BDD}" name="Column11059" dataDxfId="5314"/>
    <tableColumn id="11094" xr3:uid="{B022F838-D881-4FFB-871C-1820002BF469}" name="Column11060" dataDxfId="5313"/>
    <tableColumn id="11095" xr3:uid="{5E9D5EE6-6C44-4710-8096-A36E2477EF72}" name="Column11061" dataDxfId="5312"/>
    <tableColumn id="11096" xr3:uid="{183016B5-4035-4325-934E-C07FEEF6ED5F}" name="Column11062" dataDxfId="5311"/>
    <tableColumn id="11097" xr3:uid="{E8BAF911-8C07-4DAD-96DB-90BFE0F0DC87}" name="Column11063" dataDxfId="5310"/>
    <tableColumn id="11098" xr3:uid="{18A318B4-17EA-432A-B3EB-92FA5CBA6405}" name="Column11064" dataDxfId="5309"/>
    <tableColumn id="11099" xr3:uid="{9D7771C9-2D83-42F1-89BD-8FBA5BE4D980}" name="Column11065" dataDxfId="5308"/>
    <tableColumn id="11100" xr3:uid="{571BB753-B771-4097-AE79-C571346D11D0}" name="Column11066" dataDxfId="5307"/>
    <tableColumn id="11101" xr3:uid="{0317D370-4B20-4552-A873-55A3BB7D343D}" name="Column11067" dataDxfId="5306"/>
    <tableColumn id="11102" xr3:uid="{82BD1764-F2C3-4B1D-968E-E7281948E68D}" name="Column11068" dataDxfId="5305"/>
    <tableColumn id="11103" xr3:uid="{F02BD62E-5B96-4836-86FB-D7EA1B6ED585}" name="Column11069" dataDxfId="5304"/>
    <tableColumn id="11104" xr3:uid="{50F917E3-A5E3-45A2-BD30-5E67C40C5899}" name="Column11070" dataDxfId="5303"/>
    <tableColumn id="11105" xr3:uid="{5D639067-43F5-4E63-B775-099236F7BAA1}" name="Column11071" dataDxfId="5302"/>
    <tableColumn id="11106" xr3:uid="{863E950B-E6F2-4713-936B-692652233EBB}" name="Column11072" dataDxfId="5301"/>
    <tableColumn id="11107" xr3:uid="{4CE85F97-B8B9-4514-A017-148A7DCCAC6F}" name="Column11073" dataDxfId="5300"/>
    <tableColumn id="11108" xr3:uid="{C629AB23-4418-40D8-86D0-1976E1AED5C3}" name="Column11074" dataDxfId="5299"/>
    <tableColumn id="11109" xr3:uid="{579B5AFC-BBCE-4BCC-8D88-4A307B31B3C7}" name="Column11075" dataDxfId="5298"/>
    <tableColumn id="11110" xr3:uid="{CE315731-4766-42AD-9F29-C8037A2E8FA8}" name="Column11076" dataDxfId="5297"/>
    <tableColumn id="11111" xr3:uid="{DDD4F479-480D-439B-87DC-3F420124ADA2}" name="Column11077" dataDxfId="5296"/>
    <tableColumn id="11112" xr3:uid="{D6983152-2779-4DB8-84AC-5B58FFC84541}" name="Column11078" dataDxfId="5295"/>
    <tableColumn id="11113" xr3:uid="{DDA21B03-BF42-4617-B987-9B923B643E86}" name="Column11079" dataDxfId="5294"/>
    <tableColumn id="11114" xr3:uid="{827325CF-2CBB-4FEC-ADF6-EF2A7171B4FF}" name="Column11080" dataDxfId="5293"/>
    <tableColumn id="11115" xr3:uid="{A0C448C0-0A70-461E-8B7A-F08307D51E1F}" name="Column11081" dataDxfId="5292"/>
    <tableColumn id="11116" xr3:uid="{A5414FAB-FACB-4F47-AFD0-3EF80163C3FD}" name="Column11082" dataDxfId="5291"/>
    <tableColumn id="11117" xr3:uid="{69A232B7-6025-4761-9BB4-6B1DF4BE501E}" name="Column11083" dataDxfId="5290"/>
    <tableColumn id="11118" xr3:uid="{E598E9A9-44A7-4B6B-BEE2-C273D017AA1C}" name="Column11084" dataDxfId="5289"/>
    <tableColumn id="11119" xr3:uid="{3912F440-400E-4240-ADF5-04042EDC5163}" name="Column11085" dataDxfId="5288"/>
    <tableColumn id="11120" xr3:uid="{AE782022-A7F0-4464-8CEB-C58184643F99}" name="Column11086" dataDxfId="5287"/>
    <tableColumn id="11121" xr3:uid="{B1085C15-FC62-440A-B68D-D504E222F8D5}" name="Column11087" dataDxfId="5286"/>
    <tableColumn id="11122" xr3:uid="{E0B16660-67F4-452A-9797-B684766E571C}" name="Column11088" dataDxfId="5285"/>
    <tableColumn id="11123" xr3:uid="{7D3C6F5E-7A04-48A3-AEA8-F875E9DDE330}" name="Column11089" dataDxfId="5284"/>
    <tableColumn id="11124" xr3:uid="{505620F4-A511-4A90-B33F-BFD316F0B638}" name="Column11090" dataDxfId="5283"/>
    <tableColumn id="11125" xr3:uid="{A300F5A4-C015-4AD8-A43C-32465D064239}" name="Column11091" dataDxfId="5282"/>
    <tableColumn id="11126" xr3:uid="{248B5BAA-9D09-41E3-BBE6-50A79149D040}" name="Column11092" dataDxfId="5281"/>
    <tableColumn id="11127" xr3:uid="{B5FA90F5-125C-478D-BD7F-0A857C1ACE4D}" name="Column11093" dataDxfId="5280"/>
    <tableColumn id="11128" xr3:uid="{1074AEFA-EEBD-4437-8B70-29B55E4F1221}" name="Column11094" dataDxfId="5279"/>
    <tableColumn id="11129" xr3:uid="{EC195061-B902-40E7-8E03-5F37D8603DE7}" name="Column11095" dataDxfId="5278"/>
    <tableColumn id="11130" xr3:uid="{1679D785-475C-49C1-8A37-48B9CEC77B69}" name="Column11096" dataDxfId="5277"/>
    <tableColumn id="11131" xr3:uid="{712DEF6D-CBCC-4473-9654-C0D8D9D572B2}" name="Column11097" dataDxfId="5276"/>
    <tableColumn id="11132" xr3:uid="{65D1FCC8-F40E-4497-A9C1-F910A69EDED8}" name="Column11098" dataDxfId="5275"/>
    <tableColumn id="11133" xr3:uid="{223DA8EB-6830-4A1C-892D-B4EE1831C4B5}" name="Column11099" dataDxfId="5274"/>
    <tableColumn id="11134" xr3:uid="{65CF7FF9-33DA-460B-BA61-91A9C7B74CBB}" name="Column11100" dataDxfId="5273"/>
    <tableColumn id="11135" xr3:uid="{038F15AE-4D94-478E-A0F3-16556790A9C8}" name="Column11101" dataDxfId="5272"/>
    <tableColumn id="11136" xr3:uid="{6698D433-2656-4547-B0E4-5237F5DF0C25}" name="Column11102" dataDxfId="5271"/>
    <tableColumn id="11137" xr3:uid="{95F6E6B7-C889-4B84-9834-5DE3FE4C1761}" name="Column11103" dataDxfId="5270"/>
    <tableColumn id="11138" xr3:uid="{57E65FA2-7F4F-462A-988E-7CFB081C043D}" name="Column11104" dataDxfId="5269"/>
    <tableColumn id="11139" xr3:uid="{7AD7D330-417F-466E-93AC-4E8E54967A0B}" name="Column11105" dataDxfId="5268"/>
    <tableColumn id="11140" xr3:uid="{DB34E695-7366-43AA-8F14-8A3E35D869C6}" name="Column11106" dataDxfId="5267"/>
    <tableColumn id="11141" xr3:uid="{BEEFCC4D-DD39-4698-8B74-4537A37CBFA6}" name="Column11107" dataDxfId="5266"/>
    <tableColumn id="11142" xr3:uid="{7C64BE8E-6530-45B2-B2A4-FD0C1B5DEFAF}" name="Column11108" dataDxfId="5265"/>
    <tableColumn id="11143" xr3:uid="{E0F7B950-EB67-43AF-BA98-5504AF133160}" name="Column11109" dataDxfId="5264"/>
    <tableColumn id="11144" xr3:uid="{891E107D-68C7-4B34-B4B3-73A5E5542341}" name="Column11110" dataDxfId="5263"/>
    <tableColumn id="11145" xr3:uid="{7B0497D1-67E2-47CF-A6B5-C68A1A474F09}" name="Column11111" dataDxfId="5262"/>
    <tableColumn id="11146" xr3:uid="{7395EAFA-E4AD-45D8-A555-F116D866F676}" name="Column11112" dataDxfId="5261"/>
    <tableColumn id="11147" xr3:uid="{293A69D5-D040-452D-8EA2-871408752DBF}" name="Column11113" dataDxfId="5260"/>
    <tableColumn id="11148" xr3:uid="{0759A05E-8DCA-470C-A79B-54BC2892CF89}" name="Column11114" dataDxfId="5259"/>
    <tableColumn id="11149" xr3:uid="{EAE4E210-80A6-4E79-B1F0-8DB5D2DC5489}" name="Column11115" dataDxfId="5258"/>
    <tableColumn id="11150" xr3:uid="{98F7C511-AE0F-4D77-B09E-6C9CD1094EBF}" name="Column11116" dataDxfId="5257"/>
    <tableColumn id="11151" xr3:uid="{C9F720D0-1FA3-4889-AB7D-751D3C8B7331}" name="Column11117" dataDxfId="5256"/>
    <tableColumn id="11152" xr3:uid="{BB4B00EB-D108-42D8-8D9D-6F43BA153F56}" name="Column11118" dataDxfId="5255"/>
    <tableColumn id="11153" xr3:uid="{F6F209D6-67C0-4CA1-A45E-85B5CBE6D386}" name="Column11119" dataDxfId="5254"/>
    <tableColumn id="11154" xr3:uid="{0F9147EF-8D0F-4D79-8961-1CEB83390C3C}" name="Column11120" dataDxfId="5253"/>
    <tableColumn id="11155" xr3:uid="{7319ABC2-17EA-460B-9C7A-7BF26E50BE9F}" name="Column11121" dataDxfId="5252"/>
    <tableColumn id="11156" xr3:uid="{397C26DD-D166-46A4-9CC7-657EC82BD6DE}" name="Column11122" dataDxfId="5251"/>
    <tableColumn id="11157" xr3:uid="{F087E506-266F-4ABF-BC9E-5BB01A67EA22}" name="Column11123" dataDxfId="5250"/>
    <tableColumn id="11158" xr3:uid="{48A18DAB-D918-4726-B273-19CA881BACEC}" name="Column11124" dataDxfId="5249"/>
    <tableColumn id="11159" xr3:uid="{BE714C7F-4E4B-4008-A4E1-325483E82C54}" name="Column11125" dataDxfId="5248"/>
    <tableColumn id="11160" xr3:uid="{8E57C421-4375-4C07-8970-A205CD490A3E}" name="Column11126" dataDxfId="5247"/>
    <tableColumn id="11161" xr3:uid="{FAE78362-8BAE-4FB6-A7DB-7AEDDDA3CC50}" name="Column11127" dataDxfId="5246"/>
    <tableColumn id="11162" xr3:uid="{AED23C21-D4E5-411B-A13B-54DADE9F220B}" name="Column11128" dataDxfId="5245"/>
    <tableColumn id="11163" xr3:uid="{C39E1D68-696B-4CFB-B02B-2B6C2EEDC5B0}" name="Column11129" dataDxfId="5244"/>
    <tableColumn id="11164" xr3:uid="{42FCB61B-B838-4FBE-AB70-13F4429413D4}" name="Column11130" dataDxfId="5243"/>
    <tableColumn id="11165" xr3:uid="{72678573-2116-45BB-8BE1-070D1D92DB16}" name="Column11131" dataDxfId="5242"/>
    <tableColumn id="11166" xr3:uid="{47EED009-F3A4-4F01-806C-CF1A4E111930}" name="Column11132" dataDxfId="5241"/>
    <tableColumn id="11167" xr3:uid="{5B6F203F-7496-4561-B048-DDB1FA8FE811}" name="Column11133" dataDxfId="5240"/>
    <tableColumn id="11168" xr3:uid="{EB99CBA8-6F83-4D70-A1E8-68FF0FE8EA82}" name="Column11134" dataDxfId="5239"/>
    <tableColumn id="11169" xr3:uid="{CA00F6D3-4F6C-4DE1-9DA8-EC9B4D26492C}" name="Column11135" dataDxfId="5238"/>
    <tableColumn id="11170" xr3:uid="{93E9083F-B543-4E41-9C95-32050F6823CA}" name="Column11136" dataDxfId="5237"/>
    <tableColumn id="11171" xr3:uid="{F3B2A9C0-B79F-4EDB-B8C1-F584085CA1A5}" name="Column11137" dataDxfId="5236"/>
    <tableColumn id="11172" xr3:uid="{B0A8C7F4-3F8F-4A1D-AD87-F451F5A6FF03}" name="Column11138" dataDxfId="5235"/>
    <tableColumn id="11173" xr3:uid="{67A5C3D9-D60A-4C69-BD6B-2BD605852DFF}" name="Column11139" dataDxfId="5234"/>
    <tableColumn id="11174" xr3:uid="{D770CA2C-CCA7-4DB9-894A-353B7D515677}" name="Column11140" dataDxfId="5233"/>
    <tableColumn id="11175" xr3:uid="{37D6B4A9-EF29-4E9B-B9A5-46CC0FBAA026}" name="Column11141" dataDxfId="5232"/>
    <tableColumn id="11176" xr3:uid="{3723AA4B-BAB0-4395-AE80-5B90093BB97E}" name="Column11142" dataDxfId="5231"/>
    <tableColumn id="11177" xr3:uid="{B1C2557B-62D4-4AC4-87B1-46EC666FE59C}" name="Column11143" dataDxfId="5230"/>
    <tableColumn id="11178" xr3:uid="{FCD5C595-2007-42C7-A51B-82767E7F1654}" name="Column11144" dataDxfId="5229"/>
    <tableColumn id="11179" xr3:uid="{10280471-2391-4EFA-A6CA-7B0D13B2C1F9}" name="Column11145" dataDxfId="5228"/>
    <tableColumn id="11180" xr3:uid="{23F61A56-CF5E-47CC-BBC8-3FE5E0B1FFDC}" name="Column11146" dataDxfId="5227"/>
    <tableColumn id="11181" xr3:uid="{5B700018-CF80-4C25-93FB-C8AB32E9FA18}" name="Column11147" dataDxfId="5226"/>
    <tableColumn id="11182" xr3:uid="{920FBE1D-339E-4D4E-9CBD-19B93F5388FD}" name="Column11148" dataDxfId="5225"/>
    <tableColumn id="11183" xr3:uid="{7B5BEF93-D5E3-4A00-8CA6-F6FB3E02DC95}" name="Column11149" dataDxfId="5224"/>
    <tableColumn id="11184" xr3:uid="{C703A55C-3556-46FD-B9BA-E7D85ED575EF}" name="Column11150" dataDxfId="5223"/>
    <tableColumn id="11185" xr3:uid="{8F6C997C-9C6C-4DBF-8F4D-B71933B613DE}" name="Column11151" dataDxfId="5222"/>
    <tableColumn id="11186" xr3:uid="{47A5A4FE-FAC3-42AF-8AC4-BF8E5056E1AD}" name="Column11152" dataDxfId="5221"/>
    <tableColumn id="11187" xr3:uid="{A0D89E09-127B-417F-9209-CDBD2C1E84DD}" name="Column11153" dataDxfId="5220"/>
    <tableColumn id="11188" xr3:uid="{6D6CA11A-BA10-42BD-8CA8-D98F735B294C}" name="Column11154" dataDxfId="5219"/>
    <tableColumn id="11189" xr3:uid="{F6DA83BC-A40F-4AF0-90C6-204555326B88}" name="Column11155" dataDxfId="5218"/>
    <tableColumn id="11190" xr3:uid="{868088E2-45DB-4C89-BF22-5681F01C8C38}" name="Column11156" dataDxfId="5217"/>
    <tableColumn id="11191" xr3:uid="{518E707E-8E8B-49CE-A371-DD8EC2F424CE}" name="Column11157" dataDxfId="5216"/>
    <tableColumn id="11192" xr3:uid="{C7869095-1840-4B36-8F2C-5B3396B79C8C}" name="Column11158" dataDxfId="5215"/>
    <tableColumn id="11193" xr3:uid="{36B88979-13C2-4850-BE76-E1AA81475C98}" name="Column11159" dataDxfId="5214"/>
    <tableColumn id="11194" xr3:uid="{48DFE91A-10E6-4FE0-815F-55E2854659D1}" name="Column11160" dataDxfId="5213"/>
    <tableColumn id="11195" xr3:uid="{95AEC004-4E42-414A-BD8C-0C56D75CEA7A}" name="Column11161" dataDxfId="5212"/>
    <tableColumn id="11196" xr3:uid="{7E90BCA3-1350-497E-AD57-99C23B839428}" name="Column11162" dataDxfId="5211"/>
    <tableColumn id="11197" xr3:uid="{000A78DF-811A-4A2A-9BB0-E00D35335BA0}" name="Column11163" dataDxfId="5210"/>
    <tableColumn id="11198" xr3:uid="{897AC639-D66B-4630-B5D5-D64869BC5F72}" name="Column11164" dataDxfId="5209"/>
    <tableColumn id="11199" xr3:uid="{8C5397D3-DE75-45FD-BEA3-D5558CE5ABA3}" name="Column11165" dataDxfId="5208"/>
    <tableColumn id="11200" xr3:uid="{E511D12F-77CB-4E8B-A862-A29C1A159D6A}" name="Column11166" dataDxfId="5207"/>
    <tableColumn id="11201" xr3:uid="{BAEEB9A0-E40D-4E64-8D12-DD11AC1EA354}" name="Column11167" dataDxfId="5206"/>
    <tableColumn id="11202" xr3:uid="{B6509BB9-D330-4383-A12B-A7AF78A8E605}" name="Column11168" dataDxfId="5205"/>
    <tableColumn id="11203" xr3:uid="{5C23098F-C3E3-4139-921A-8D8BF6DEE1BE}" name="Column11169" dataDxfId="5204"/>
    <tableColumn id="11204" xr3:uid="{FC85A5A5-D62E-4CC9-83C1-222E05018F8A}" name="Column11170" dataDxfId="5203"/>
    <tableColumn id="11205" xr3:uid="{BF3D0B0B-AF91-4435-9626-A06E884C223F}" name="Column11171" dataDxfId="5202"/>
    <tableColumn id="11206" xr3:uid="{206D366D-4A7E-4876-B808-F6D961BC86A5}" name="Column11172" dataDxfId="5201"/>
    <tableColumn id="11207" xr3:uid="{797CC27B-CDBC-4FE9-8AE6-3B0185BEC6ED}" name="Column11173" dataDxfId="5200"/>
    <tableColumn id="11208" xr3:uid="{C395BAD0-4317-4BF8-9605-8465E13B20E8}" name="Column11174" dataDxfId="5199"/>
    <tableColumn id="11209" xr3:uid="{BF26323D-269E-4969-8B0C-6037A5FBC171}" name="Column11175" dataDxfId="5198"/>
    <tableColumn id="11210" xr3:uid="{E7DD19A4-A9BB-44F2-AE52-3F16B29BB334}" name="Column11176" dataDxfId="5197"/>
    <tableColumn id="11211" xr3:uid="{146CB8C1-72D4-4AD5-A624-02F0B253125C}" name="Column11177" dataDxfId="5196"/>
    <tableColumn id="11212" xr3:uid="{2D749A87-E3AE-4F6C-B3E1-6E4F5A5A8C7D}" name="Column11178" dataDxfId="5195"/>
    <tableColumn id="11213" xr3:uid="{1E7B5832-24F9-4BC9-A5B5-333759C60664}" name="Column11179" dataDxfId="5194"/>
    <tableColumn id="11214" xr3:uid="{4CAD1248-B686-45C1-99B3-F6AA61B5FDDB}" name="Column11180" dataDxfId="5193"/>
    <tableColumn id="11215" xr3:uid="{A24BD79E-EB60-4F6C-9362-6016A48983B6}" name="Column11181" dataDxfId="5192"/>
    <tableColumn id="11216" xr3:uid="{2E154F92-99F0-494D-B374-DFA07F20BFB3}" name="Column11182" dataDxfId="5191"/>
    <tableColumn id="11217" xr3:uid="{60A0CD6D-A433-4343-B61B-92D5B27613B3}" name="Column11183" dataDxfId="5190"/>
    <tableColumn id="11218" xr3:uid="{CDA9A363-ACFA-4857-ACA4-C37F0CC08942}" name="Column11184" dataDxfId="5189"/>
    <tableColumn id="11219" xr3:uid="{96CEDF54-C061-4FB2-819B-F7B2670B3802}" name="Column11185" dataDxfId="5188"/>
    <tableColumn id="11220" xr3:uid="{1186FC22-310D-40AE-BF83-9469C75DAE67}" name="Column11186" dataDxfId="5187"/>
    <tableColumn id="11221" xr3:uid="{83F30323-E72F-4537-A507-F783A8EC865B}" name="Column11187" dataDxfId="5186"/>
    <tableColumn id="11222" xr3:uid="{7FDCDB43-A800-4A8E-8D2B-EFF97EDEA9BC}" name="Column11188" dataDxfId="5185"/>
    <tableColumn id="11223" xr3:uid="{F92E435A-6E8E-4E27-96DC-8A4C9DD7DB21}" name="Column11189" dataDxfId="5184"/>
    <tableColumn id="11224" xr3:uid="{7E348F88-C58F-4DC1-9048-479F5B670300}" name="Column11190" dataDxfId="5183"/>
    <tableColumn id="11225" xr3:uid="{C4D7AACA-3CE3-4F1E-8CE6-8588B99878C1}" name="Column11191" dataDxfId="5182"/>
    <tableColumn id="11226" xr3:uid="{4C8D1FDE-7248-4234-9236-B8A889DB0C34}" name="Column11192" dataDxfId="5181"/>
    <tableColumn id="11227" xr3:uid="{F1E97C8C-8B5E-41AD-B065-AC3429040F58}" name="Column11193" dataDxfId="5180"/>
    <tableColumn id="11228" xr3:uid="{DBD258A1-8417-4D06-A040-B9823C01158A}" name="Column11194" dataDxfId="5179"/>
    <tableColumn id="11229" xr3:uid="{FE33F4A7-D7C6-4F3E-83FD-09C146CCF995}" name="Column11195" dataDxfId="5178"/>
    <tableColumn id="11230" xr3:uid="{134549FD-F339-4165-9B3F-BE97BDA8183E}" name="Column11196" dataDxfId="5177"/>
    <tableColumn id="11231" xr3:uid="{DA2DBAFB-6343-494D-82A4-C7B7234D3F5C}" name="Column11197" dataDxfId="5176"/>
    <tableColumn id="11232" xr3:uid="{E43406FF-72EC-403B-A8FF-94FE530A34F1}" name="Column11198" dataDxfId="5175"/>
    <tableColumn id="11233" xr3:uid="{A7B9C3F2-A761-404B-8045-4BBE1CF39B96}" name="Column11199" dataDxfId="5174"/>
    <tableColumn id="11234" xr3:uid="{A7E59570-07C5-48B1-81A2-3ADF1C9803F9}" name="Column11200" dataDxfId="5173"/>
    <tableColumn id="11235" xr3:uid="{D46518F4-2C40-4834-AB63-010771D4AB8D}" name="Column11201" dataDxfId="5172"/>
    <tableColumn id="11236" xr3:uid="{A713F5BE-1CF6-4543-8109-90EB88047772}" name="Column11202" dataDxfId="5171"/>
    <tableColumn id="11237" xr3:uid="{C39E24BD-AF5D-48E4-92C9-EE889BF8D0C2}" name="Column11203" dataDxfId="5170"/>
    <tableColumn id="11238" xr3:uid="{F513FEB6-A98C-4DF5-9190-5EF88F0353C0}" name="Column11204" dataDxfId="5169"/>
    <tableColumn id="11239" xr3:uid="{C44E3953-CFFC-48F4-9F04-86F0303A029D}" name="Column11205" dataDxfId="5168"/>
    <tableColumn id="11240" xr3:uid="{517EE2F3-6D8B-4ADA-93A1-C4D6BB9334AF}" name="Column11206" dataDxfId="5167"/>
    <tableColumn id="11241" xr3:uid="{E126EDBA-32ED-4FD8-9F91-A27B0333FC02}" name="Column11207" dataDxfId="5166"/>
    <tableColumn id="11242" xr3:uid="{23157252-1077-4609-ADA4-2C6C9F71F33E}" name="Column11208" dataDxfId="5165"/>
    <tableColumn id="11243" xr3:uid="{1F082948-B57F-4606-8890-490E2E628217}" name="Column11209" dataDxfId="5164"/>
    <tableColumn id="11244" xr3:uid="{6A4FFF87-99EA-4101-8A86-D0B712988E94}" name="Column11210" dataDxfId="5163"/>
    <tableColumn id="11245" xr3:uid="{750F6293-F52F-41BB-876D-1B68EF26CEE0}" name="Column11211" dataDxfId="5162"/>
    <tableColumn id="11246" xr3:uid="{61B013BF-73D2-419B-967F-0102A9C9211E}" name="Column11212" dataDxfId="5161"/>
    <tableColumn id="11247" xr3:uid="{91D9C981-66F9-4AC8-B1FA-D7969F77E22E}" name="Column11213" dataDxfId="5160"/>
    <tableColumn id="11248" xr3:uid="{3F58D685-1E89-45EA-8E83-D33FA94E9256}" name="Column11214" dataDxfId="5159"/>
    <tableColumn id="11249" xr3:uid="{1C466267-AD18-4194-8D18-32BF2D6102C8}" name="Column11215" dataDxfId="5158"/>
    <tableColumn id="11250" xr3:uid="{A3EB73D3-0FED-404B-8465-7E6C2B7AB5DB}" name="Column11216" dataDxfId="5157"/>
    <tableColumn id="11251" xr3:uid="{D567B774-9B66-482C-9F85-6A34A0F4136A}" name="Column11217" dataDxfId="5156"/>
    <tableColumn id="11252" xr3:uid="{B647EFBD-59D1-4ABF-90D5-AE0B256BFF44}" name="Column11218" dataDxfId="5155"/>
    <tableColumn id="11253" xr3:uid="{61582161-EB8F-414B-804F-A32DEF390CB8}" name="Column11219" dataDxfId="5154"/>
    <tableColumn id="11254" xr3:uid="{36CEA9E7-7F24-4E17-A4FB-0BB7D66A89A0}" name="Column11220" dataDxfId="5153"/>
    <tableColumn id="11255" xr3:uid="{67586CDA-F5EB-4A1F-86B0-74D564EAAD0C}" name="Column11221" dataDxfId="5152"/>
    <tableColumn id="11256" xr3:uid="{B82AFD69-DE9B-471C-976F-299E8C33E09A}" name="Column11222" dataDxfId="5151"/>
    <tableColumn id="11257" xr3:uid="{25B4875D-C46B-4626-98EA-81A69F111F83}" name="Column11223" dataDxfId="5150"/>
    <tableColumn id="11258" xr3:uid="{4EABCB4F-CE31-445A-B52C-0B7C817F8842}" name="Column11224" dataDxfId="5149"/>
    <tableColumn id="11259" xr3:uid="{15C178F0-97CE-4CAD-98AC-7277E9396923}" name="Column11225" dataDxfId="5148"/>
    <tableColumn id="11260" xr3:uid="{B8AE72F2-A896-4467-AEC4-6274624AA16B}" name="Column11226" dataDxfId="5147"/>
    <tableColumn id="11261" xr3:uid="{86F8D090-DF42-4394-B2DF-B92CC0094953}" name="Column11227" dataDxfId="5146"/>
    <tableColumn id="11262" xr3:uid="{FA9F3742-DEDD-48F6-88BD-2713C18D014E}" name="Column11228" dataDxfId="5145"/>
    <tableColumn id="11263" xr3:uid="{C9EDEEB3-4444-4842-AA95-A9F14D79F91E}" name="Column11229" dataDxfId="5144"/>
    <tableColumn id="11264" xr3:uid="{E7D72C82-6A90-4165-82B1-AA2C017D2374}" name="Column11230" dataDxfId="5143"/>
    <tableColumn id="11265" xr3:uid="{6629AE62-778D-41CE-9D8F-7E84960F1689}" name="Column11231" dataDxfId="5142"/>
    <tableColumn id="11266" xr3:uid="{F7975C53-D6FC-45C5-AAF0-C6D3741DCAC0}" name="Column11232" dataDxfId="5141"/>
    <tableColumn id="11267" xr3:uid="{F26C7FC7-B490-481D-AC94-D4E626D7BDAF}" name="Column11233" dataDxfId="5140"/>
    <tableColumn id="11268" xr3:uid="{AD5DE915-9241-4323-BE7F-5FA32C9B25D9}" name="Column11234" dataDxfId="5139"/>
    <tableColumn id="11269" xr3:uid="{DD21424E-15C1-4974-83C0-DAA6AD6E551A}" name="Column11235" dataDxfId="5138"/>
    <tableColumn id="11270" xr3:uid="{A141BB6F-47F2-4189-888E-33A77F8E8E1F}" name="Column11236" dataDxfId="5137"/>
    <tableColumn id="11271" xr3:uid="{9C1E72F1-DAC1-4399-9633-96D38D0E67BB}" name="Column11237" dataDxfId="5136"/>
    <tableColumn id="11272" xr3:uid="{8BB2138A-A81B-4FB1-9BAB-180B4213AE8D}" name="Column11238" dataDxfId="5135"/>
    <tableColumn id="11273" xr3:uid="{453CA165-08CA-4951-B0C6-2162E62DAE62}" name="Column11239" dataDxfId="5134"/>
    <tableColumn id="11274" xr3:uid="{C3F62667-AF3A-4D72-8A82-71B875FB1E77}" name="Column11240" dataDxfId="5133"/>
    <tableColumn id="11275" xr3:uid="{1F008F73-8EFF-49C1-A63B-22F0D84DF87C}" name="Column11241" dataDxfId="5132"/>
    <tableColumn id="11276" xr3:uid="{E3F4AB10-90DD-4596-AFE1-107D8658D863}" name="Column11242" dataDxfId="5131"/>
    <tableColumn id="11277" xr3:uid="{0F7CD8C0-3732-4138-A490-1D506188D10A}" name="Column11243" dataDxfId="5130"/>
    <tableColumn id="11278" xr3:uid="{5F4EC37B-3A60-4F08-B92A-E8E9146D0834}" name="Column11244" dataDxfId="5129"/>
    <tableColumn id="11279" xr3:uid="{BE3DC7DC-DF81-444E-8686-4597242C4158}" name="Column11245" dataDxfId="5128"/>
    <tableColumn id="11280" xr3:uid="{DA602F3D-731F-4349-955E-E1E79AAAE8AE}" name="Column11246" dataDxfId="5127"/>
    <tableColumn id="11281" xr3:uid="{8E699DE4-4D03-4C6F-8A06-7258D822BCE6}" name="Column11247" dataDxfId="5126"/>
    <tableColumn id="11282" xr3:uid="{E5C0F864-67A4-40B2-8D39-41DA75E09098}" name="Column11248" dataDxfId="5125"/>
    <tableColumn id="11283" xr3:uid="{37992712-70C6-482F-AECD-54990AEE838E}" name="Column11249" dataDxfId="5124"/>
    <tableColumn id="11284" xr3:uid="{763C896D-1BFB-4071-AF03-FA5F000523F7}" name="Column11250" dataDxfId="5123"/>
    <tableColumn id="11285" xr3:uid="{3FF2A03E-AF72-4D53-BF35-297DE53DF30C}" name="Column11251" dataDxfId="5122"/>
    <tableColumn id="11286" xr3:uid="{DB0AEB20-ADA3-4B18-89CF-3C35AADABBAA}" name="Column11252" dataDxfId="5121"/>
    <tableColumn id="11287" xr3:uid="{22114D4F-9A22-4B97-8F88-86A03228C0C4}" name="Column11253" dataDxfId="5120"/>
    <tableColumn id="11288" xr3:uid="{D0CDF070-539D-4877-A70D-9023E4E2D2BB}" name="Column11254" dataDxfId="5119"/>
    <tableColumn id="11289" xr3:uid="{B44805AD-A441-485D-930C-D668BE484749}" name="Column11255" dataDxfId="5118"/>
    <tableColumn id="11290" xr3:uid="{B9254E4A-FF28-4EDB-9918-D4E5E6C27E9B}" name="Column11256" dataDxfId="5117"/>
    <tableColumn id="11291" xr3:uid="{D77F2FE3-9C13-460A-865C-B92AEA4CF7F6}" name="Column11257" dataDxfId="5116"/>
    <tableColumn id="11292" xr3:uid="{DC61E588-E802-47AC-B173-49D83002DAAC}" name="Column11258" dataDxfId="5115"/>
    <tableColumn id="11293" xr3:uid="{4A4B3799-6086-442B-A138-200EDB680BF6}" name="Column11259" dataDxfId="5114"/>
    <tableColumn id="11294" xr3:uid="{805DC2AF-DF29-4812-911C-B9D5D8E1CAAE}" name="Column11260" dataDxfId="5113"/>
    <tableColumn id="11295" xr3:uid="{09E01A6A-6464-46C9-BD1E-0CE25F33E075}" name="Column11261" dataDxfId="5112"/>
    <tableColumn id="11296" xr3:uid="{AD94BF88-9B60-480E-B1C2-AAE99121B741}" name="Column11262" dataDxfId="5111"/>
    <tableColumn id="11297" xr3:uid="{2D39A950-64EC-4D8D-B97C-7B1C9CCEC234}" name="Column11263" dataDxfId="5110"/>
    <tableColumn id="11298" xr3:uid="{0E06740A-912A-43B9-AC3F-4C6DFC5C7E01}" name="Column11264" dataDxfId="5109"/>
    <tableColumn id="11299" xr3:uid="{5AFA57AA-5207-44A8-B5C3-A78A9DE92CF7}" name="Column11265" dataDxfId="5108"/>
    <tableColumn id="11300" xr3:uid="{610AD3BF-C4A6-4970-AA03-D08962B20BAF}" name="Column11266" dataDxfId="5107"/>
    <tableColumn id="11301" xr3:uid="{C1002CA4-7485-40A8-B24B-8BE0A3326E1F}" name="Column11267" dataDxfId="5106"/>
    <tableColumn id="11302" xr3:uid="{4ADCF9CE-ED42-4E5A-99B5-141B9E7AF7DB}" name="Column11268" dataDxfId="5105"/>
    <tableColumn id="11303" xr3:uid="{9F3125BF-FE69-41BA-B8DF-14BE690CB5EE}" name="Column11269" dataDxfId="5104"/>
    <tableColumn id="11304" xr3:uid="{5F250199-36F2-4E33-A0D3-4477985B6E5A}" name="Column11270" dataDxfId="5103"/>
    <tableColumn id="11305" xr3:uid="{14A30FED-75DB-4FF0-8824-2233BD14B3C7}" name="Column11271" dataDxfId="5102"/>
    <tableColumn id="11306" xr3:uid="{58F83A50-DAF3-44EC-91AF-B2D4F6D2CB5A}" name="Column11272" dataDxfId="5101"/>
    <tableColumn id="11307" xr3:uid="{0F5F32AA-0004-4B1E-B001-FF697FF4627F}" name="Column11273" dataDxfId="5100"/>
    <tableColumn id="11308" xr3:uid="{C2D0CA16-4D46-4AFC-8F4B-C645E8C81A86}" name="Column11274" dataDxfId="5099"/>
    <tableColumn id="11309" xr3:uid="{AEDD46A0-2B73-48A4-99CA-7B7F86CDB0BB}" name="Column11275" dataDxfId="5098"/>
    <tableColumn id="11310" xr3:uid="{1385C6EA-F711-4935-8102-103AB8A7B329}" name="Column11276" dataDxfId="5097"/>
    <tableColumn id="11311" xr3:uid="{01390946-B697-4EB4-8A55-31F633AC9609}" name="Column11277" dataDxfId="5096"/>
    <tableColumn id="11312" xr3:uid="{043CB79F-947B-4350-A109-1F2C7DF1AD60}" name="Column11278" dataDxfId="5095"/>
    <tableColumn id="11313" xr3:uid="{A7E2F343-7625-41A3-9CDD-16A76B35F6F9}" name="Column11279" dataDxfId="5094"/>
    <tableColumn id="11314" xr3:uid="{C945F6CD-654D-4E00-AE11-2CD6CD243352}" name="Column11280" dataDxfId="5093"/>
    <tableColumn id="11315" xr3:uid="{25F2353D-1ECF-4580-8AC5-8AF6F517D83A}" name="Column11281" dataDxfId="5092"/>
    <tableColumn id="11316" xr3:uid="{67F0ADF6-317A-45BE-9776-DC2B8B52F478}" name="Column11282" dataDxfId="5091"/>
    <tableColumn id="11317" xr3:uid="{E9A16767-9856-41C0-B4C8-32131D8050C1}" name="Column11283" dataDxfId="5090"/>
    <tableColumn id="11318" xr3:uid="{B444A484-6563-4E2E-8E3F-D2C2422B1C3E}" name="Column11284" dataDxfId="5089"/>
    <tableColumn id="11319" xr3:uid="{A048E317-518D-4BE0-9754-F087C13CC8C8}" name="Column11285" dataDxfId="5088"/>
    <tableColumn id="11320" xr3:uid="{E7737862-317C-4050-9ABD-F56D78D2F4FC}" name="Column11286" dataDxfId="5087"/>
    <tableColumn id="11321" xr3:uid="{0902D616-2167-4BE8-A11D-9BEAB2D12446}" name="Column11287" dataDxfId="5086"/>
    <tableColumn id="11322" xr3:uid="{06457CF3-486D-43E6-8E97-EC56BDFE1BE3}" name="Column11288" dataDxfId="5085"/>
    <tableColumn id="11323" xr3:uid="{59E2DB53-7C29-4BF3-85EE-D1E6DA5AB309}" name="Column11289" dataDxfId="5084"/>
    <tableColumn id="11324" xr3:uid="{BCAF091D-553A-4646-AAA0-CE641459952B}" name="Column11290" dataDxfId="5083"/>
    <tableColumn id="11325" xr3:uid="{43FD76C3-3A41-4727-8CFF-7143F33C6D69}" name="Column11291" dataDxfId="5082"/>
    <tableColumn id="11326" xr3:uid="{3C9A06A6-43F0-456D-8593-90310E57467C}" name="Column11292" dataDxfId="5081"/>
    <tableColumn id="11327" xr3:uid="{1DEDB5B8-883C-411E-9650-A926A8FD8A6D}" name="Column11293" dataDxfId="5080"/>
    <tableColumn id="11328" xr3:uid="{5AA2113E-4E9D-485A-9127-EEEF82DC13AE}" name="Column11294" dataDxfId="5079"/>
    <tableColumn id="11329" xr3:uid="{4D7EEBEF-A7BE-447C-972D-1F78558BB069}" name="Column11295" dataDxfId="5078"/>
    <tableColumn id="11330" xr3:uid="{1E4F6808-188D-4A4C-9D40-6051824DD057}" name="Column11296" dataDxfId="5077"/>
    <tableColumn id="11331" xr3:uid="{D8B45D02-12E7-4B7C-A644-B4EDB5F6DAFB}" name="Column11297" dataDxfId="5076"/>
    <tableColumn id="11332" xr3:uid="{E3D6DA71-FABE-4DC5-AD84-5E7D790C180C}" name="Column11298" dataDxfId="5075"/>
    <tableColumn id="11333" xr3:uid="{9D12AA32-0751-4BED-B668-3D315465EFAB}" name="Column11299" dataDxfId="5074"/>
    <tableColumn id="11334" xr3:uid="{D3829C75-3C23-442F-B816-5CB2CA2A99C7}" name="Column11300" dataDxfId="5073"/>
    <tableColumn id="11335" xr3:uid="{5EDD2530-365A-4DD6-A901-F7C1C246FFCD}" name="Column11301" dataDxfId="5072"/>
    <tableColumn id="11336" xr3:uid="{7267F783-C316-4DEF-BAC9-21D467BD6C5F}" name="Column11302" dataDxfId="5071"/>
    <tableColumn id="11337" xr3:uid="{494A4DCE-307D-491E-BB0D-1025F057E3E6}" name="Column11303" dataDxfId="5070"/>
    <tableColumn id="11338" xr3:uid="{CF1C19B0-5287-4025-B091-B9989C747269}" name="Column11304" dataDxfId="5069"/>
    <tableColumn id="11339" xr3:uid="{3B56E3FC-6499-48BE-A88D-140AF3922997}" name="Column11305" dataDxfId="5068"/>
    <tableColumn id="11340" xr3:uid="{F2ECF73B-DB2B-4BE9-8FBF-72A797A35749}" name="Column11306" dataDxfId="5067"/>
    <tableColumn id="11341" xr3:uid="{A2CEA2DE-8859-4116-ADF4-D8446576F6E0}" name="Column11307" dataDxfId="5066"/>
    <tableColumn id="11342" xr3:uid="{B2BEDE9E-3998-4894-8723-546433B67B2B}" name="Column11308" dataDxfId="5065"/>
    <tableColumn id="11343" xr3:uid="{A947A58A-F782-46D5-A165-4035DFEB6C3A}" name="Column11309" dataDxfId="5064"/>
    <tableColumn id="11344" xr3:uid="{A53C69E6-D0AE-447A-A9CA-842BE7AAD7B9}" name="Column11310" dataDxfId="5063"/>
    <tableColumn id="11345" xr3:uid="{2D91BD62-4E28-49B9-922B-1FF78511EFA9}" name="Column11311" dataDxfId="5062"/>
    <tableColumn id="11346" xr3:uid="{D50F3114-2279-4AF2-93FE-0B7FE1EE6FE4}" name="Column11312" dataDxfId="5061"/>
    <tableColumn id="11347" xr3:uid="{2FA584D2-9847-4680-B72D-420739E305E9}" name="Column11313" dataDxfId="5060"/>
    <tableColumn id="11348" xr3:uid="{878CC507-E419-4F0F-8DDA-51D52218A541}" name="Column11314" dataDxfId="5059"/>
    <tableColumn id="11349" xr3:uid="{43EC9882-4992-42DB-88A7-8AFBC414D1E1}" name="Column11315" dataDxfId="5058"/>
    <tableColumn id="11350" xr3:uid="{30BAA2CA-896A-4375-BB31-9248F8C771B8}" name="Column11316" dataDxfId="5057"/>
    <tableColumn id="11351" xr3:uid="{F55D4394-FA71-4D7A-ABE7-43D68FD84AAA}" name="Column11317" dataDxfId="5056"/>
    <tableColumn id="11352" xr3:uid="{7E54E3A7-1028-40A4-8311-27CBE859F8AF}" name="Column11318" dataDxfId="5055"/>
    <tableColumn id="11353" xr3:uid="{3501A3FB-92ED-4DC4-AF29-9E9F1972601E}" name="Column11319" dataDxfId="5054"/>
    <tableColumn id="11354" xr3:uid="{BD43B1FE-6649-43A1-9224-1BA259CBA52C}" name="Column11320" dataDxfId="5053"/>
    <tableColumn id="11355" xr3:uid="{58CC448F-F2A4-4EC9-8A59-BF187C8F07C4}" name="Column11321" dataDxfId="5052"/>
    <tableColumn id="11356" xr3:uid="{47EF16ED-358E-4323-858D-DA6D6DDD6CA3}" name="Column11322" dataDxfId="5051"/>
    <tableColumn id="11357" xr3:uid="{91BE62A1-44C8-4F31-9D39-36B9B9B21D33}" name="Column11323" dataDxfId="5050"/>
    <tableColumn id="11358" xr3:uid="{1DC11C1E-37AF-4492-86C3-B4ACCFC13E56}" name="Column11324" dataDxfId="5049"/>
    <tableColumn id="11359" xr3:uid="{F9AE9E58-4744-407E-83B2-9EE81C3D8FEC}" name="Column11325" dataDxfId="5048"/>
    <tableColumn id="11360" xr3:uid="{AA205773-F998-4AB3-8FBB-A7AB7CFA859B}" name="Column11326" dataDxfId="5047"/>
    <tableColumn id="11361" xr3:uid="{DA8AE2BB-25BA-41D2-A5EA-9762E10BE894}" name="Column11327" dataDxfId="5046"/>
    <tableColumn id="11362" xr3:uid="{626E06A7-1ADC-4C5A-8785-AFC7F1E38737}" name="Column11328" dataDxfId="5045"/>
    <tableColumn id="11363" xr3:uid="{6E5BAEEF-AB61-4C43-8994-C63D763CB9EE}" name="Column11329" dataDxfId="5044"/>
    <tableColumn id="11364" xr3:uid="{B8EAE2DA-0F80-4F35-A2F8-2C3A348221D2}" name="Column11330" dataDxfId="5043"/>
    <tableColumn id="11365" xr3:uid="{7BFDFB7D-3497-4F8E-8417-40ADBDA42927}" name="Column11331" dataDxfId="5042"/>
    <tableColumn id="11366" xr3:uid="{95E64CB7-6E48-42A6-AFAF-75378BB9ACC5}" name="Column11332" dataDxfId="5041"/>
    <tableColumn id="11367" xr3:uid="{EE6D65D0-1FF8-41D5-AB44-0FD2987C9E88}" name="Column11333" dataDxfId="5040"/>
    <tableColumn id="11368" xr3:uid="{EEF24DFC-4129-48DE-91FB-5E0ED4C47618}" name="Column11334" dataDxfId="5039"/>
    <tableColumn id="11369" xr3:uid="{0AE39AA3-6985-474F-877B-ECFDE4A79FB3}" name="Column11335" dataDxfId="5038"/>
    <tableColumn id="11370" xr3:uid="{B7458348-BD96-4AD1-BC34-CD7F86D3EB45}" name="Column11336" dataDxfId="5037"/>
    <tableColumn id="11371" xr3:uid="{B25539B9-9751-45DC-8391-FC762A340867}" name="Column11337" dataDxfId="5036"/>
    <tableColumn id="11372" xr3:uid="{A760099B-94C5-41FA-8535-09DD5172AD76}" name="Column11338" dataDxfId="5035"/>
    <tableColumn id="11373" xr3:uid="{1D860D34-86DC-45E6-9EA5-22ED216A40F6}" name="Column11339" dataDxfId="5034"/>
    <tableColumn id="11374" xr3:uid="{FF8E0B4C-A107-4A1F-BAAC-10E73BEE7E07}" name="Column11340" dataDxfId="5033"/>
    <tableColumn id="11375" xr3:uid="{D4564808-0E55-42F6-9A34-F842FDCF125C}" name="Column11341" dataDxfId="5032"/>
    <tableColumn id="11376" xr3:uid="{88D20E20-E87D-4602-82FF-B128D338E875}" name="Column11342" dataDxfId="5031"/>
    <tableColumn id="11377" xr3:uid="{84DAD78F-2BD1-4D78-B08D-D912EB04F009}" name="Column11343" dataDxfId="5030"/>
    <tableColumn id="11378" xr3:uid="{7BF1A423-0531-4F0C-8C99-53E0F0388358}" name="Column11344" dataDxfId="5029"/>
    <tableColumn id="11379" xr3:uid="{72DCF7F1-BEFE-42C2-AD01-161C3FAB0D2C}" name="Column11345" dataDxfId="5028"/>
    <tableColumn id="11380" xr3:uid="{C1EAFF0C-35A5-43BA-8AE4-A861EAEC883C}" name="Column11346" dataDxfId="5027"/>
    <tableColumn id="11381" xr3:uid="{DCDDCA31-BC03-4F87-B4FD-0B49C1AC12B1}" name="Column11347" dataDxfId="5026"/>
    <tableColumn id="11382" xr3:uid="{95475AF9-76EC-4784-B5DA-C0101AF6EC54}" name="Column11348" dataDxfId="5025"/>
    <tableColumn id="11383" xr3:uid="{B13F046E-29B2-4E41-8DDB-51F7DDE8EEB7}" name="Column11349" dataDxfId="5024"/>
    <tableColumn id="11384" xr3:uid="{4BFB5809-3E9D-4925-9967-D93F7288BD27}" name="Column11350" dataDxfId="5023"/>
    <tableColumn id="11385" xr3:uid="{3DE09E02-39E0-432D-AD8F-A0EDF4B07B51}" name="Column11351" dataDxfId="5022"/>
    <tableColumn id="11386" xr3:uid="{2F2F5726-179C-42B5-9C1E-B1F400A5C825}" name="Column11352" dataDxfId="5021"/>
    <tableColumn id="11387" xr3:uid="{7E13243C-9D48-42A4-B6B8-5FF513279C61}" name="Column11353" dataDxfId="5020"/>
    <tableColumn id="11388" xr3:uid="{3DA5D4B5-7F81-4C45-9335-8E8F7B9CBAE0}" name="Column11354" dataDxfId="5019"/>
    <tableColumn id="11389" xr3:uid="{ED8B6F57-0B9C-4A6B-AA60-F2289E224348}" name="Column11355" dataDxfId="5018"/>
    <tableColumn id="11390" xr3:uid="{D4BC30B7-4A4E-4FE8-B052-09C101F98025}" name="Column11356" dataDxfId="5017"/>
    <tableColumn id="11391" xr3:uid="{095C7FA1-FE27-40CD-836F-EBC96316E363}" name="Column11357" dataDxfId="5016"/>
    <tableColumn id="11392" xr3:uid="{DF268E68-0824-4CB1-90C7-CA19568A6550}" name="Column11358" dataDxfId="5015"/>
    <tableColumn id="11393" xr3:uid="{6C2AAEBB-0E94-43DF-80ED-BB23FECAF1DD}" name="Column11359" dataDxfId="5014"/>
    <tableColumn id="11394" xr3:uid="{028888E7-846A-4333-97DE-DDDB8C44DB6D}" name="Column11360" dataDxfId="5013"/>
    <tableColumn id="11395" xr3:uid="{43EE500F-763D-409B-94F5-9905CD27BAF0}" name="Column11361" dataDxfId="5012"/>
    <tableColumn id="11396" xr3:uid="{62CE1AE6-35AF-4426-916F-A83663099E82}" name="Column11362" dataDxfId="5011"/>
    <tableColumn id="11397" xr3:uid="{040B7DF8-CC57-4A7B-B6AD-FD10ECD1DD3B}" name="Column11363" dataDxfId="5010"/>
    <tableColumn id="11398" xr3:uid="{F2EB9EDE-D869-41B8-86F7-52B979971F3E}" name="Column11364" dataDxfId="5009"/>
    <tableColumn id="11399" xr3:uid="{93531018-8752-4D33-92BD-5C11829633EF}" name="Column11365" dataDxfId="5008"/>
    <tableColumn id="11400" xr3:uid="{4DE29415-F8B1-4C41-B4B2-2023AAFB984A}" name="Column11366" dataDxfId="5007"/>
    <tableColumn id="11401" xr3:uid="{B1CA7AAD-D0F4-42C3-92C3-9CF17499F71C}" name="Column11367" dataDxfId="5006"/>
    <tableColumn id="11402" xr3:uid="{A9C49C13-602F-47C6-B42B-43D209F6640D}" name="Column11368" dataDxfId="5005"/>
    <tableColumn id="11403" xr3:uid="{45036D6C-F509-486E-A62A-D1F62AE3D638}" name="Column11369" dataDxfId="5004"/>
    <tableColumn id="11404" xr3:uid="{42FE8492-6CB7-4233-AE3B-5E93BD3CFF1A}" name="Column11370" dataDxfId="5003"/>
    <tableColumn id="11405" xr3:uid="{D73A946B-2A76-4E0C-9CFA-BCAD04F4A897}" name="Column11371" dataDxfId="5002"/>
    <tableColumn id="11406" xr3:uid="{641C8D4A-C8F9-484D-8018-2DE90C7A41D8}" name="Column11372" dataDxfId="5001"/>
    <tableColumn id="11407" xr3:uid="{A8AC4875-59A2-44D9-9E52-D5B33BEF32E6}" name="Column11373" dataDxfId="5000"/>
    <tableColumn id="11408" xr3:uid="{50E06081-5650-4C99-B90B-2DAAAE3C705A}" name="Column11374" dataDxfId="4999"/>
    <tableColumn id="11409" xr3:uid="{A186FB52-3FAF-4383-B334-C6DBBC9BA9D1}" name="Column11375" dataDxfId="4998"/>
    <tableColumn id="11410" xr3:uid="{925E95FA-C49B-44E0-93B1-9A6B021EC6DE}" name="Column11376" dataDxfId="4997"/>
    <tableColumn id="11411" xr3:uid="{24CAD633-E0B4-4697-90A2-FBE3CCE9F463}" name="Column11377" dataDxfId="4996"/>
    <tableColumn id="11412" xr3:uid="{4606BD72-4682-4943-B5D9-76364ACF6DFD}" name="Column11378" dataDxfId="4995"/>
    <tableColumn id="11413" xr3:uid="{AB13BCF8-A64D-4F30-8D27-BEF8FC310AAF}" name="Column11379" dataDxfId="4994"/>
    <tableColumn id="11414" xr3:uid="{A8260E37-EF7B-4026-A8B7-7BB090102A99}" name="Column11380" dataDxfId="4993"/>
    <tableColumn id="11415" xr3:uid="{06D26394-770F-4B35-A7C1-DAE83F069B0B}" name="Column11381" dataDxfId="4992"/>
    <tableColumn id="11416" xr3:uid="{3401103B-8242-467D-BB2A-9D29C9743D92}" name="Column11382" dataDxfId="4991"/>
    <tableColumn id="11417" xr3:uid="{E655BFFC-3AC9-41BA-9338-20FF485D15B3}" name="Column11383" dataDxfId="4990"/>
    <tableColumn id="11418" xr3:uid="{DA26AEEE-247C-482F-AE22-E0225085BAAE}" name="Column11384" dataDxfId="4989"/>
    <tableColumn id="11419" xr3:uid="{64B3C688-16A1-46F6-A561-C70420D3E523}" name="Column11385" dataDxfId="4988"/>
    <tableColumn id="11420" xr3:uid="{4552B665-E1BA-484F-B066-0CB730716BE4}" name="Column11386" dataDxfId="4987"/>
    <tableColumn id="11421" xr3:uid="{C6DF40F3-9A1D-4A35-830B-8784F62D0792}" name="Column11387" dataDxfId="4986"/>
    <tableColumn id="11422" xr3:uid="{2E5FA054-1BA0-4075-B9D1-2353E98521FA}" name="Column11388" dataDxfId="4985"/>
    <tableColumn id="11423" xr3:uid="{8E39C984-AC96-41C7-97F7-C74AD52989B8}" name="Column11389" dataDxfId="4984"/>
    <tableColumn id="11424" xr3:uid="{D0DA2C07-2EF7-48F8-AC27-7B9003BEA6E9}" name="Column11390" dataDxfId="4983"/>
    <tableColumn id="11425" xr3:uid="{FC1EDF13-2327-4671-B56A-C18D7186CA4E}" name="Column11391" dataDxfId="4982"/>
    <tableColumn id="11426" xr3:uid="{EB00D7D8-460D-4866-A6DC-189E2FC50867}" name="Column11392" dataDxfId="4981"/>
    <tableColumn id="11427" xr3:uid="{4EFB460C-7F61-46E5-86BF-C434B216EF93}" name="Column11393" dataDxfId="4980"/>
    <tableColumn id="11428" xr3:uid="{E99F0D02-52B4-4AF9-9B3C-A9405DD074C9}" name="Column11394" dataDxfId="4979"/>
    <tableColumn id="11429" xr3:uid="{ACBB7E60-4B36-4498-B4B1-E8DFF3ABE348}" name="Column11395" dataDxfId="4978"/>
    <tableColumn id="11430" xr3:uid="{52251A6D-78C2-44BB-A205-BF0E359EDF49}" name="Column11396" dataDxfId="4977"/>
    <tableColumn id="11431" xr3:uid="{03B18FBD-29EF-4B1A-9823-F2E481F35889}" name="Column11397" dataDxfId="4976"/>
    <tableColumn id="11432" xr3:uid="{DA08ACED-E061-430F-B833-CB0A7F058631}" name="Column11398" dataDxfId="4975"/>
    <tableColumn id="11433" xr3:uid="{FD662ACE-01A6-4A8C-B779-A57232506505}" name="Column11399" dataDxfId="4974"/>
    <tableColumn id="11434" xr3:uid="{4F4EEE87-B540-4C3C-AEED-6DA2688915A3}" name="Column11400" dataDxfId="4973"/>
    <tableColumn id="11435" xr3:uid="{DFF8FF33-217A-4FE7-A0A3-2D4A242DBD2B}" name="Column11401" dataDxfId="4972"/>
    <tableColumn id="11436" xr3:uid="{100E70C9-A52F-4C5D-857D-21B5ACE16439}" name="Column11402" dataDxfId="4971"/>
    <tableColumn id="11437" xr3:uid="{0CEE1997-A3D5-4A57-B361-6F2B5ED6DD51}" name="Column11403" dataDxfId="4970"/>
    <tableColumn id="11438" xr3:uid="{10E97A7F-BEE9-41D0-A872-4212F9B56743}" name="Column11404" dataDxfId="4969"/>
    <tableColumn id="11439" xr3:uid="{163D7B4F-76FB-404B-B2A9-E92EBCE06F19}" name="Column11405" dataDxfId="4968"/>
    <tableColumn id="11440" xr3:uid="{6EDAD621-7797-4B67-B136-C30DE9BBD834}" name="Column11406" dataDxfId="4967"/>
    <tableColumn id="11441" xr3:uid="{F8A4CBB3-6996-4092-A043-B5996D657955}" name="Column11407" dataDxfId="4966"/>
    <tableColumn id="11442" xr3:uid="{F798A16B-C0D3-4D8D-BAFF-65EEB1FE4E64}" name="Column11408" dataDxfId="4965"/>
    <tableColumn id="11443" xr3:uid="{E8BE3360-0D57-4005-A0E7-A665BC0DD096}" name="Column11409" dataDxfId="4964"/>
    <tableColumn id="11444" xr3:uid="{CA84CF29-972E-45B7-88BD-FBEFC2AD8A92}" name="Column11410" dataDxfId="4963"/>
    <tableColumn id="11445" xr3:uid="{FB77CE57-54C0-4F41-9E83-6B6123D31AEA}" name="Column11411" dataDxfId="4962"/>
    <tableColumn id="11446" xr3:uid="{6D03AC98-8FA9-4FCC-A0D4-847A569F62FF}" name="Column11412" dataDxfId="4961"/>
    <tableColumn id="11447" xr3:uid="{D2F31021-DF35-4A23-9767-34877235EDE6}" name="Column11413" dataDxfId="4960"/>
    <tableColumn id="11448" xr3:uid="{BEF155F9-9880-460F-A181-9E2726E486C4}" name="Column11414" dataDxfId="4959"/>
    <tableColumn id="11449" xr3:uid="{A7AC9557-A20E-4BCE-A659-E0A4A528CD9C}" name="Column11415" dataDxfId="4958"/>
    <tableColumn id="11450" xr3:uid="{6BAB557D-E63B-4822-9688-035CE1011AB1}" name="Column11416" dataDxfId="4957"/>
    <tableColumn id="11451" xr3:uid="{67693D23-ECB1-44C5-9117-526ED27508E1}" name="Column11417" dataDxfId="4956"/>
    <tableColumn id="11452" xr3:uid="{E4CFA5E3-3576-4F88-BC66-4F9A39469EAD}" name="Column11418" dataDxfId="4955"/>
    <tableColumn id="11453" xr3:uid="{04051A1E-78E9-4F7C-A127-8D485101851B}" name="Column11419" dataDxfId="4954"/>
    <tableColumn id="11454" xr3:uid="{26ABBD24-0DF9-4BCC-BB3A-49404CEA0EB4}" name="Column11420" dataDxfId="4953"/>
    <tableColumn id="11455" xr3:uid="{1A602925-8C0F-4687-8C37-3A21F2767C52}" name="Column11421" dataDxfId="4952"/>
    <tableColumn id="11456" xr3:uid="{85DB6476-5BFD-4665-AE56-7AF5DACCD1FE}" name="Column11422" dataDxfId="4951"/>
    <tableColumn id="11457" xr3:uid="{98A37726-3A00-4CCB-AD8C-2FB618126442}" name="Column11423" dataDxfId="4950"/>
    <tableColumn id="11458" xr3:uid="{F151121C-203C-4203-B595-C778E1E9957C}" name="Column11424" dataDxfId="4949"/>
    <tableColumn id="11459" xr3:uid="{0851D10D-9D03-4CA3-9637-8948C2F21F79}" name="Column11425" dataDxfId="4948"/>
    <tableColumn id="11460" xr3:uid="{E10B507F-DA14-4B7C-94AF-7D788A6C7024}" name="Column11426" dataDxfId="4947"/>
    <tableColumn id="11461" xr3:uid="{C0FDB351-A153-4EC9-A510-F9925992F557}" name="Column11427" dataDxfId="4946"/>
    <tableColumn id="11462" xr3:uid="{D88EC45C-6984-463F-8CD4-F0E2A546D45D}" name="Column11428" dataDxfId="4945"/>
    <tableColumn id="11463" xr3:uid="{244744C6-D187-44F2-A0B9-3AAAFDDBED57}" name="Column11429" dataDxfId="4944"/>
    <tableColumn id="11464" xr3:uid="{6E86D2C0-FF10-4D16-8927-709AD779385B}" name="Column11430" dataDxfId="4943"/>
    <tableColumn id="11465" xr3:uid="{854C85EA-DDFD-45D7-92F9-FEA4B2345354}" name="Column11431" dataDxfId="4942"/>
    <tableColumn id="11466" xr3:uid="{23DAA6A1-0A18-40AF-A916-4D37CE684635}" name="Column11432" dataDxfId="4941"/>
    <tableColumn id="11467" xr3:uid="{1B43D2B6-3666-4127-9F64-AD664FA1EEC9}" name="Column11433" dataDxfId="4940"/>
    <tableColumn id="11468" xr3:uid="{FC5BE0E4-8505-4A49-B24C-D77B837567E8}" name="Column11434" dataDxfId="4939"/>
    <tableColumn id="11469" xr3:uid="{395E39F2-B0D3-4303-AEFD-2CEF444D7F63}" name="Column11435" dataDxfId="4938"/>
    <tableColumn id="11470" xr3:uid="{F7964753-11D7-423E-9749-5E3F3EC4E60E}" name="Column11436" dataDxfId="4937"/>
    <tableColumn id="11471" xr3:uid="{3C7CAAA9-DA96-4BC2-82E7-D846B2E00146}" name="Column11437" dataDxfId="4936"/>
    <tableColumn id="11472" xr3:uid="{10F8C287-C7BC-4218-AF48-BC8E4977096E}" name="Column11438" dataDxfId="4935"/>
    <tableColumn id="11473" xr3:uid="{18CB29FC-1586-44DE-B757-C6D4C023ECD6}" name="Column11439" dataDxfId="4934"/>
    <tableColumn id="11474" xr3:uid="{A8E7B903-B331-4458-8012-8D94EB3EDB0E}" name="Column11440" dataDxfId="4933"/>
    <tableColumn id="11475" xr3:uid="{169AFE5D-13DE-4100-87D1-914EEFEE8387}" name="Column11441" dataDxfId="4932"/>
    <tableColumn id="11476" xr3:uid="{F610E389-9F92-4213-A4DE-AB167B3AFA66}" name="Column11442" dataDxfId="4931"/>
    <tableColumn id="11477" xr3:uid="{CAAF5F9E-46EA-460D-999E-B314716BA2F7}" name="Column11443" dataDxfId="4930"/>
    <tableColumn id="11478" xr3:uid="{A4D03833-DB06-43E3-BFA9-D5CBEBF7FC76}" name="Column11444" dataDxfId="4929"/>
    <tableColumn id="11479" xr3:uid="{F5A220FB-4B73-49EF-8660-03A5347C6CEB}" name="Column11445" dataDxfId="4928"/>
    <tableColumn id="11480" xr3:uid="{40798D00-819E-453C-9F35-0B8957A597C4}" name="Column11446" dataDxfId="4927"/>
    <tableColumn id="11481" xr3:uid="{EBCEBC4E-4ACF-400F-895B-3C425798F68E}" name="Column11447" dataDxfId="4926"/>
    <tableColumn id="11482" xr3:uid="{A36E408D-E524-47CA-856F-283D0B2C4B58}" name="Column11448" dataDxfId="4925"/>
    <tableColumn id="11483" xr3:uid="{B29C4679-4D16-4644-9ACC-10D0414CC28A}" name="Column11449" dataDxfId="4924"/>
    <tableColumn id="11484" xr3:uid="{581886E2-3706-49D1-A05A-72FC73EE8371}" name="Column11450" dataDxfId="4923"/>
    <tableColumn id="11485" xr3:uid="{58BB2730-891F-47EA-8983-418B9FABEA60}" name="Column11451" dataDxfId="4922"/>
    <tableColumn id="11486" xr3:uid="{E4D71A5D-907B-4461-B4FF-AF3E716E0FC0}" name="Column11452" dataDxfId="4921"/>
    <tableColumn id="11487" xr3:uid="{75ECA5B8-099F-4559-AAC6-5444798B1BBF}" name="Column11453" dataDxfId="4920"/>
    <tableColumn id="11488" xr3:uid="{E531C4D8-3D28-481C-9351-662ED33F137A}" name="Column11454" dataDxfId="4919"/>
    <tableColumn id="11489" xr3:uid="{AC350AC2-5054-4CD5-A9D2-FCAB43217438}" name="Column11455" dataDxfId="4918"/>
    <tableColumn id="11490" xr3:uid="{6E6ACE40-86BC-433D-9A10-F1BEEEFF9AAB}" name="Column11456" dataDxfId="4917"/>
    <tableColumn id="11491" xr3:uid="{65F75E8C-179D-497B-BFD0-539A788B244C}" name="Column11457" dataDxfId="4916"/>
    <tableColumn id="11492" xr3:uid="{C7D7CF44-6CFA-4E53-BD5F-0EC1D953ECC8}" name="Column11458" dataDxfId="4915"/>
    <tableColumn id="11493" xr3:uid="{0DC742AF-06BA-4638-9FA8-6B4FD019B95D}" name="Column11459" dataDxfId="4914"/>
    <tableColumn id="11494" xr3:uid="{22E76C5A-D895-4639-81EE-3D6631EF4B2F}" name="Column11460" dataDxfId="4913"/>
    <tableColumn id="11495" xr3:uid="{D1E247E5-83A8-4FA2-BF71-A20F85280849}" name="Column11461" dataDxfId="4912"/>
    <tableColumn id="11496" xr3:uid="{ADE7707C-5C5A-4A72-81FC-52C112863B56}" name="Column11462" dataDxfId="4911"/>
    <tableColumn id="11497" xr3:uid="{B4239C49-AA61-4876-AE69-D1FE5BC5B552}" name="Column11463" dataDxfId="4910"/>
    <tableColumn id="11498" xr3:uid="{DF7D35D3-A41C-46AB-A1D4-95D0CA0987A5}" name="Column11464" dataDxfId="4909"/>
    <tableColumn id="11499" xr3:uid="{ADA79F77-0953-49B3-8769-221B4B38E0FF}" name="Column11465" dataDxfId="4908"/>
    <tableColumn id="11500" xr3:uid="{A4705526-8BE0-4A37-9A7B-6EEFDDD2DA5F}" name="Column11466" dataDxfId="4907"/>
    <tableColumn id="11501" xr3:uid="{8584E626-26A2-44E4-AC7A-0BFF671EAF2E}" name="Column11467" dataDxfId="4906"/>
    <tableColumn id="11502" xr3:uid="{24437023-FF05-4E9D-ABF2-69C27D78DC32}" name="Column11468" dataDxfId="4905"/>
    <tableColumn id="11503" xr3:uid="{B3338898-8E2F-4361-824D-F92AAB08FB3B}" name="Column11469" dataDxfId="4904"/>
    <tableColumn id="11504" xr3:uid="{D7F7E39E-527E-4C69-8A39-E2C167BB2F3A}" name="Column11470" dataDxfId="4903"/>
    <tableColumn id="11505" xr3:uid="{895D18D6-97E5-4A20-990D-2AD0632C2E75}" name="Column11471" dataDxfId="4902"/>
    <tableColumn id="11506" xr3:uid="{B42F82EC-AE65-4AB7-836E-EB7BD7284D53}" name="Column11472" dataDxfId="4901"/>
    <tableColumn id="11507" xr3:uid="{A2501AE2-4261-4021-9C7A-FD44EB882600}" name="Column11473" dataDxfId="4900"/>
    <tableColumn id="11508" xr3:uid="{95130221-968C-4FA4-8C53-C20261D9D9CB}" name="Column11474" dataDxfId="4899"/>
    <tableColumn id="11509" xr3:uid="{223A3B21-7EB0-4FC1-80DE-7EDB8D3D6BBA}" name="Column11475" dataDxfId="4898"/>
    <tableColumn id="11510" xr3:uid="{998300FE-A931-4CF6-8AE0-5F00E6FDFEF1}" name="Column11476" dataDxfId="4897"/>
    <tableColumn id="11511" xr3:uid="{15FE0E6F-6134-4B02-8FFC-EFDBFE15EAB9}" name="Column11477" dataDxfId="4896"/>
    <tableColumn id="11512" xr3:uid="{8C62C730-F7A6-4843-920C-74A6566E5F83}" name="Column11478" dataDxfId="4895"/>
    <tableColumn id="11513" xr3:uid="{12FD53DD-7C5A-4C0E-BB5C-66B7F25446A5}" name="Column11479" dataDxfId="4894"/>
    <tableColumn id="11514" xr3:uid="{80C4F2D3-47E1-485F-94BC-BFC230B9B3B5}" name="Column11480" dataDxfId="4893"/>
    <tableColumn id="11515" xr3:uid="{91F7097B-34B2-4884-BEA2-0B6097EA33ED}" name="Column11481" dataDxfId="4892"/>
    <tableColumn id="11516" xr3:uid="{88635F83-FC73-4FAD-809A-CE34A78AAA13}" name="Column11482" dataDxfId="4891"/>
    <tableColumn id="11517" xr3:uid="{FCD7CFBB-805B-4B3B-9997-7137C136FF3B}" name="Column11483" dataDxfId="4890"/>
    <tableColumn id="11518" xr3:uid="{C1A4BFB0-E12A-4C11-AF83-1C1FB0237E6E}" name="Column11484" dataDxfId="4889"/>
    <tableColumn id="11519" xr3:uid="{99D0C8E5-9475-43B0-8340-D4E28B5F04F2}" name="Column11485" dataDxfId="4888"/>
    <tableColumn id="11520" xr3:uid="{BC2D676E-31C6-4257-890E-3BE3FB338BA5}" name="Column11486" dataDxfId="4887"/>
    <tableColumn id="11521" xr3:uid="{36B71C97-8AD7-4E37-88DC-CE12AF035B8D}" name="Column11487" dataDxfId="4886"/>
    <tableColumn id="11522" xr3:uid="{E5C4364C-1213-4BC0-ABEC-325857788499}" name="Column11488" dataDxfId="4885"/>
    <tableColumn id="11523" xr3:uid="{FB50EFA6-DB1C-455A-8CD3-27B68326B13D}" name="Column11489" dataDxfId="4884"/>
    <tableColumn id="11524" xr3:uid="{F5AA040B-076B-4DA6-987E-D709F43506E7}" name="Column11490" dataDxfId="4883"/>
    <tableColumn id="11525" xr3:uid="{C4B6DA78-8353-4257-AD69-DB861DB4BF82}" name="Column11491" dataDxfId="4882"/>
    <tableColumn id="11526" xr3:uid="{F709373C-E826-424F-AD85-1FCFC2C41EE8}" name="Column11492" dataDxfId="4881"/>
    <tableColumn id="11527" xr3:uid="{21232EEE-255E-4B5F-8B2E-3D4B2641A8B6}" name="Column11493" dataDxfId="4880"/>
    <tableColumn id="11528" xr3:uid="{E26813AF-D62D-48BC-8E34-A165D8EB5A5F}" name="Column11494" dataDxfId="4879"/>
    <tableColumn id="11529" xr3:uid="{DB0041E9-C1BB-4E58-89AB-7D31BF8DC558}" name="Column11495" dataDxfId="4878"/>
    <tableColumn id="11530" xr3:uid="{7A9967E3-8554-43DE-A52B-79F08838853E}" name="Column11496" dataDxfId="4877"/>
    <tableColumn id="11531" xr3:uid="{10B2C932-E937-46E8-8AA4-66B3A6069EE5}" name="Column11497" dataDxfId="4876"/>
    <tableColumn id="11532" xr3:uid="{B3978224-C222-4C4C-A4EE-822BDB964772}" name="Column11498" dataDxfId="4875"/>
    <tableColumn id="11533" xr3:uid="{43910639-39DF-4C64-8B71-A353ED6731FD}" name="Column11499" dataDxfId="4874"/>
    <tableColumn id="11534" xr3:uid="{67142571-0AC2-413C-A839-687141DD8FF1}" name="Column11500" dataDxfId="4873"/>
    <tableColumn id="11535" xr3:uid="{6A254B0E-1051-4676-83C9-3D261EE5DADB}" name="Column11501" dataDxfId="4872"/>
    <tableColumn id="11536" xr3:uid="{D54EDE21-9E2A-4467-8EBC-94ADDBEE19C3}" name="Column11502" dataDxfId="4871"/>
    <tableColumn id="11537" xr3:uid="{CBB4A610-48B5-46E5-9702-501F2BFDFAA5}" name="Column11503" dataDxfId="4870"/>
    <tableColumn id="11538" xr3:uid="{76349910-54D6-4C45-BA4C-2EE3B29AC45B}" name="Column11504" dataDxfId="4869"/>
    <tableColumn id="11539" xr3:uid="{6C786646-7A4B-4943-9A2C-E3089EFB6B65}" name="Column11505" dataDxfId="4868"/>
    <tableColumn id="11540" xr3:uid="{82D8F898-D7FE-4D26-9991-60FF56B720B5}" name="Column11506" dataDxfId="4867"/>
    <tableColumn id="11541" xr3:uid="{E828F474-4A5C-45BC-9AA0-6765451A3BFE}" name="Column11507" dataDxfId="4866"/>
    <tableColumn id="11542" xr3:uid="{28F03531-247C-4B90-84BB-629020FFD852}" name="Column11508" dataDxfId="4865"/>
    <tableColumn id="11543" xr3:uid="{D2850B0D-A3A0-4A97-9ADF-E1DE8BB61113}" name="Column11509" dataDxfId="4864"/>
    <tableColumn id="11544" xr3:uid="{C93E0209-F6A1-43DF-811F-DDA500E7482B}" name="Column11510" dataDxfId="4863"/>
    <tableColumn id="11545" xr3:uid="{5D19ADDC-B909-4072-807A-6E0EC95F2878}" name="Column11511" dataDxfId="4862"/>
    <tableColumn id="11546" xr3:uid="{DD1239CC-70E0-4EF3-9699-9F5AF9A513E2}" name="Column11512" dataDxfId="4861"/>
    <tableColumn id="11547" xr3:uid="{BEC7BDEB-FF9B-487E-9252-B651E57D9EB1}" name="Column11513" dataDxfId="4860"/>
    <tableColumn id="11548" xr3:uid="{3B2CE4CB-8140-4CE2-AA1C-C1D559260EC1}" name="Column11514" dataDxfId="4859"/>
    <tableColumn id="11549" xr3:uid="{0D85BF30-5F10-41ED-A90A-6C7A7D7BD411}" name="Column11515" dataDxfId="4858"/>
    <tableColumn id="11550" xr3:uid="{DF993D7A-7AC6-47D3-8D0B-2CC4C658CBEC}" name="Column11516" dataDxfId="4857"/>
    <tableColumn id="11551" xr3:uid="{03D21DE3-A7DB-495E-BB95-37A0F24D408B}" name="Column11517" dataDxfId="4856"/>
    <tableColumn id="11552" xr3:uid="{8453443C-C4A9-49B9-80AF-149AFA8FD4AE}" name="Column11518" dataDxfId="4855"/>
    <tableColumn id="11553" xr3:uid="{D790F0C2-E502-4010-B47E-8197A1F7A673}" name="Column11519" dataDxfId="4854"/>
    <tableColumn id="11554" xr3:uid="{03A1BE9E-BB34-429D-8B55-6B29D9BC8971}" name="Column11520" dataDxfId="4853"/>
    <tableColumn id="11555" xr3:uid="{A0C0960B-F19C-4DFB-9E8E-B8908C10E846}" name="Column11521" dataDxfId="4852"/>
    <tableColumn id="11556" xr3:uid="{10F82B2E-25C6-4596-A0EF-246D3BCA6115}" name="Column11522" dataDxfId="4851"/>
    <tableColumn id="11557" xr3:uid="{AE701104-D09E-435F-A7E5-9051680CCF60}" name="Column11523" dataDxfId="4850"/>
    <tableColumn id="11558" xr3:uid="{3D9E0A03-9989-4E92-8116-2346F4C43EAC}" name="Column11524" dataDxfId="4849"/>
    <tableColumn id="11559" xr3:uid="{E74F08D0-8B50-404B-9D06-6D2E74053ADE}" name="Column11525" dataDxfId="4848"/>
    <tableColumn id="11560" xr3:uid="{CB2A8404-46B6-4EE5-B341-519808BA5A3C}" name="Column11526" dataDxfId="4847"/>
    <tableColumn id="11561" xr3:uid="{588A8628-827F-4712-BF97-26453E8A6A48}" name="Column11527" dataDxfId="4846"/>
    <tableColumn id="11562" xr3:uid="{A0A5AED7-049C-4800-8EB7-731F72AB29C2}" name="Column11528" dataDxfId="4845"/>
    <tableColumn id="11563" xr3:uid="{1DB71710-F5DF-4C21-92E0-621DED4D439D}" name="Column11529" dataDxfId="4844"/>
    <tableColumn id="11564" xr3:uid="{5E9FA548-1E97-4329-8708-8A964C387560}" name="Column11530" dataDxfId="4843"/>
    <tableColumn id="11565" xr3:uid="{F436F710-1970-4C98-AB49-88771F4C7529}" name="Column11531" dataDxfId="4842"/>
    <tableColumn id="11566" xr3:uid="{7D436E92-A35E-4FD1-878E-FDB2D29B7318}" name="Column11532" dataDxfId="4841"/>
    <tableColumn id="11567" xr3:uid="{8AE27F08-CBB9-4C61-95CD-15871F4241D7}" name="Column11533" dataDxfId="4840"/>
    <tableColumn id="11568" xr3:uid="{FD1B5365-6D5F-4812-A951-D07A55499560}" name="Column11534" dataDxfId="4839"/>
    <tableColumn id="11569" xr3:uid="{6B85EC96-2740-4C11-B9CC-E71B58837783}" name="Column11535" dataDxfId="4838"/>
    <tableColumn id="11570" xr3:uid="{BF595003-1161-4FD1-9CA0-45A161E3F5E4}" name="Column11536" dataDxfId="4837"/>
    <tableColumn id="11571" xr3:uid="{E757B2C1-6A5C-4AAA-A9FB-D525CE8D703D}" name="Column11537" dataDxfId="4836"/>
    <tableColumn id="11572" xr3:uid="{F994D5AF-2017-4D5D-9B5D-5AC038F19EE7}" name="Column11538" dataDxfId="4835"/>
    <tableColumn id="11573" xr3:uid="{E2FE496E-DDE2-400E-9ECF-EE9FF50598DC}" name="Column11539" dataDxfId="4834"/>
    <tableColumn id="11574" xr3:uid="{D714B96B-5C23-4C1F-B242-60E94B88BFE6}" name="Column11540" dataDxfId="4833"/>
    <tableColumn id="11575" xr3:uid="{DDFC2B8A-41CD-4A82-BCAE-4C5AC96E72D8}" name="Column11541" dataDxfId="4832"/>
    <tableColumn id="11576" xr3:uid="{7C5DEE92-9564-4A3D-8AFA-E6D86BA2AF9C}" name="Column11542" dataDxfId="4831"/>
    <tableColumn id="11577" xr3:uid="{22E737C3-E6B6-4B84-91B3-48B3B5DFB337}" name="Column11543" dataDxfId="4830"/>
    <tableColumn id="11578" xr3:uid="{179B40E6-C195-4363-B0DE-B0BEF70D8AB8}" name="Column11544" dataDxfId="4829"/>
    <tableColumn id="11579" xr3:uid="{FC2D052C-9EA2-4044-BB23-5E90AD3242BF}" name="Column11545" dataDxfId="4828"/>
    <tableColumn id="11580" xr3:uid="{9106D95B-45D5-4DB5-A82D-365BC41D99D2}" name="Column11546" dataDxfId="4827"/>
    <tableColumn id="11581" xr3:uid="{0CF489A4-35E6-44D0-A216-CBB44A6C9A07}" name="Column11547" dataDxfId="4826"/>
    <tableColumn id="11582" xr3:uid="{BF29266A-A735-4F14-B724-2921B667B96F}" name="Column11548" dataDxfId="4825"/>
    <tableColumn id="11583" xr3:uid="{4ADBACA4-4161-43A3-9EB2-66B7EC1EF6DF}" name="Column11549" dataDxfId="4824"/>
    <tableColumn id="11584" xr3:uid="{03CAE7FC-B067-4E7E-95A4-7C9533EBED7A}" name="Column11550" dataDxfId="4823"/>
    <tableColumn id="11585" xr3:uid="{891E5BEA-4521-4511-AAD6-1A172903706A}" name="Column11551" dataDxfId="4822"/>
    <tableColumn id="11586" xr3:uid="{D3F98238-93A4-48CE-A57B-C357961469F0}" name="Column11552" dataDxfId="4821"/>
    <tableColumn id="11587" xr3:uid="{BA4EE17E-A06B-4DC9-B5FC-92383C8AA4DA}" name="Column11553" dataDxfId="4820"/>
    <tableColumn id="11588" xr3:uid="{733CF86C-C5F1-44BC-BEE7-0AE674E3A843}" name="Column11554" dataDxfId="4819"/>
    <tableColumn id="11589" xr3:uid="{DCE6E0BA-FDE6-4ADF-9FAB-BFC6726A43B2}" name="Column11555" dataDxfId="4818"/>
    <tableColumn id="11590" xr3:uid="{B15D7CF8-FFD5-4929-8BCD-586DEDA76ACB}" name="Column11556" dataDxfId="4817"/>
    <tableColumn id="11591" xr3:uid="{1C9EC4F7-B4DA-446B-BD79-500C4CA2F03B}" name="Column11557" dataDxfId="4816"/>
    <tableColumn id="11592" xr3:uid="{F7591540-6D03-4091-9BB9-8019A59CF6E7}" name="Column11558" dataDxfId="4815"/>
    <tableColumn id="11593" xr3:uid="{63FDA48C-2EBD-483C-8F58-06DA3E6A1DDE}" name="Column11559" dataDxfId="4814"/>
    <tableColumn id="11594" xr3:uid="{DF9877FE-F81B-4400-96F1-B715E246F337}" name="Column11560" dataDxfId="4813"/>
    <tableColumn id="11595" xr3:uid="{ACB9548F-0292-4647-A245-B28726646F3C}" name="Column11561" dataDxfId="4812"/>
    <tableColumn id="11596" xr3:uid="{A477798C-0A29-4D5F-A54D-12F27EF63116}" name="Column11562" dataDxfId="4811"/>
    <tableColumn id="11597" xr3:uid="{4E1A7E70-285A-47EB-BD48-7A243124D8B5}" name="Column11563" dataDxfId="4810"/>
    <tableColumn id="11598" xr3:uid="{3E9CBDF4-0459-4A2D-BA6D-6AD546FFBE44}" name="Column11564" dataDxfId="4809"/>
    <tableColumn id="11599" xr3:uid="{197BAD26-2ED1-4001-A81B-0E95491683C6}" name="Column11565" dataDxfId="4808"/>
    <tableColumn id="11600" xr3:uid="{69A12CE1-85AA-4E87-A035-3FBDBF9D706A}" name="Column11566" dataDxfId="4807"/>
    <tableColumn id="11601" xr3:uid="{59FD78DE-D9F9-425E-B339-9E097FAD9221}" name="Column11567" dataDxfId="4806"/>
    <tableColumn id="11602" xr3:uid="{FCB30266-7605-41C3-9D66-7E80BC3F46E3}" name="Column11568" dataDxfId="4805"/>
    <tableColumn id="11603" xr3:uid="{3F6229F0-8C2B-43A9-A18D-A4BE42E12A1A}" name="Column11569" dataDxfId="4804"/>
    <tableColumn id="11604" xr3:uid="{F46BC6E0-D8CE-4EA2-B38B-B22875DD9F48}" name="Column11570" dataDxfId="4803"/>
    <tableColumn id="11605" xr3:uid="{A7D96432-4ED1-4F73-9DAE-EE669B5EE3DE}" name="Column11571" dataDxfId="4802"/>
    <tableColumn id="11606" xr3:uid="{B0694864-C27D-4243-B320-BA776937B5DB}" name="Column11572" dataDxfId="4801"/>
    <tableColumn id="11607" xr3:uid="{7A3C05C4-DF35-49EB-A7B4-0632B6FDC3B1}" name="Column11573" dataDxfId="4800"/>
    <tableColumn id="11608" xr3:uid="{18199D70-FE35-46A1-BC75-886A7180FC7F}" name="Column11574" dataDxfId="4799"/>
    <tableColumn id="11609" xr3:uid="{2EC820E1-DE70-4D22-8CED-AF170EFC7337}" name="Column11575" dataDxfId="4798"/>
    <tableColumn id="11610" xr3:uid="{EC411F78-67C6-4AB3-B6A9-96B8A6C65EE8}" name="Column11576" dataDxfId="4797"/>
    <tableColumn id="11611" xr3:uid="{B625D43A-58E4-4AC7-8115-5F513178ED70}" name="Column11577" dataDxfId="4796"/>
    <tableColumn id="11612" xr3:uid="{972F9F1B-2668-491D-A59E-F89498701DCA}" name="Column11578" dataDxfId="4795"/>
    <tableColumn id="11613" xr3:uid="{A633AB2F-31F6-43C9-BF67-F1A198B8A3CD}" name="Column11579" dataDxfId="4794"/>
    <tableColumn id="11614" xr3:uid="{641CBF04-98F7-4793-A88C-6836F3FE92E6}" name="Column11580" dataDxfId="4793"/>
    <tableColumn id="11615" xr3:uid="{98A3526D-135C-4726-BE4F-70389AC69B0C}" name="Column11581" dataDxfId="4792"/>
    <tableColumn id="11616" xr3:uid="{5580A740-A21C-4EEF-895A-4CD7B3B73D1C}" name="Column11582" dataDxfId="4791"/>
    <tableColumn id="11617" xr3:uid="{54D51CD9-8DA6-4A57-9A3C-7031346CFCE8}" name="Column11583" dataDxfId="4790"/>
    <tableColumn id="11618" xr3:uid="{D7D39179-ACA5-4043-A703-B3D9FCE67593}" name="Column11584" dataDxfId="4789"/>
    <tableColumn id="11619" xr3:uid="{795B17E7-CD5D-4CFB-B912-65633CE92F70}" name="Column11585" dataDxfId="4788"/>
    <tableColumn id="11620" xr3:uid="{DBE0692E-E1C1-45E0-9F5B-ACB6E0C1C86A}" name="Column11586" dataDxfId="4787"/>
    <tableColumn id="11621" xr3:uid="{AAF2E196-E5C0-46E9-8C8E-1C7A6D96334A}" name="Column11587" dataDxfId="4786"/>
    <tableColumn id="11622" xr3:uid="{C8A77A2F-2D73-4D33-9B36-B38354AAE390}" name="Column11588" dataDxfId="4785"/>
    <tableColumn id="11623" xr3:uid="{AB160746-07B9-4068-8121-2EAD21BC9A74}" name="Column11589" dataDxfId="4784"/>
    <tableColumn id="11624" xr3:uid="{0607F307-32E2-4702-9ADF-4003D3819F59}" name="Column11590" dataDxfId="4783"/>
    <tableColumn id="11625" xr3:uid="{1DF59A2B-2A6C-4AC8-8EB4-78E8B9B91797}" name="Column11591" dataDxfId="4782"/>
    <tableColumn id="11626" xr3:uid="{0AE2E220-4B33-4EB7-B936-A68EA14AD5AE}" name="Column11592" dataDxfId="4781"/>
    <tableColumn id="11627" xr3:uid="{8A9D6D24-2594-4F48-9CB4-55B026290492}" name="Column11593" dataDxfId="4780"/>
    <tableColumn id="11628" xr3:uid="{2D6A27D1-915E-48AE-AE0F-C15B6A114C18}" name="Column11594" dataDxfId="4779"/>
    <tableColumn id="11629" xr3:uid="{0651B8BB-7A55-4288-953D-A6FE4DF97429}" name="Column11595" dataDxfId="4778"/>
    <tableColumn id="11630" xr3:uid="{5D719EDF-89BB-4B68-ACB0-8F002E6A0C10}" name="Column11596" dataDxfId="4777"/>
    <tableColumn id="11631" xr3:uid="{A25A6EC2-EDA1-4B1E-9170-ABD1549970A7}" name="Column11597" dataDxfId="4776"/>
    <tableColumn id="11632" xr3:uid="{C68770EE-07D9-4C2F-BBB9-A244FBA143FB}" name="Column11598" dataDxfId="4775"/>
    <tableColumn id="11633" xr3:uid="{3A96CD8B-AE73-48E0-B639-8A14E113E91D}" name="Column11599" dataDxfId="4774"/>
    <tableColumn id="11634" xr3:uid="{76D9CE63-61C2-4F87-AE84-D834BD9C2570}" name="Column11600" dataDxfId="4773"/>
    <tableColumn id="11635" xr3:uid="{4012ADBE-A395-4DE1-9B07-B50139CB19D5}" name="Column11601" dataDxfId="4772"/>
    <tableColumn id="11636" xr3:uid="{5EC570B2-89D1-4429-A44E-2551793BBACD}" name="Column11602" dataDxfId="4771"/>
    <tableColumn id="11637" xr3:uid="{30D891FA-9D45-4FFA-8FE6-C5B6EC117827}" name="Column11603" dataDxfId="4770"/>
    <tableColumn id="11638" xr3:uid="{E84DC3E3-4071-4CC4-A2C9-5F8046665AC9}" name="Column11604" dataDxfId="4769"/>
    <tableColumn id="11639" xr3:uid="{4FB594F7-E0A9-4B3B-9B20-E7474207A701}" name="Column11605" dataDxfId="4768"/>
    <tableColumn id="11640" xr3:uid="{AA9C2EAC-3875-4140-BD35-A0CD77049665}" name="Column11606" dataDxfId="4767"/>
    <tableColumn id="11641" xr3:uid="{596358E6-0BB8-49FE-BDD9-204E238C3521}" name="Column11607" dataDxfId="4766"/>
    <tableColumn id="11642" xr3:uid="{129EB871-78FC-4B32-86F1-EFAA832881DA}" name="Column11608" dataDxfId="4765"/>
    <tableColumn id="11643" xr3:uid="{F7DA7748-534C-4916-AE83-B7B0845076AD}" name="Column11609" dataDxfId="4764"/>
    <tableColumn id="11644" xr3:uid="{B61546B2-F133-492A-8D3F-E75C11306844}" name="Column11610" dataDxfId="4763"/>
    <tableColumn id="11645" xr3:uid="{E5C2DE28-89C2-42B9-A308-9B0B0A69FF60}" name="Column11611" dataDxfId="4762"/>
    <tableColumn id="11646" xr3:uid="{6168506B-5E11-4A32-AC89-0139A82F7458}" name="Column11612" dataDxfId="4761"/>
    <tableColumn id="11647" xr3:uid="{CB057A56-29C7-44A7-BA86-F5227ABF2FAF}" name="Column11613" dataDxfId="4760"/>
    <tableColumn id="11648" xr3:uid="{0BC48CAD-6D56-43D6-84D8-602E6764E1F0}" name="Column11614" dataDxfId="4759"/>
    <tableColumn id="11649" xr3:uid="{C49F2920-0E11-4134-9F41-A54E5911DD71}" name="Column11615" dataDxfId="4758"/>
    <tableColumn id="11650" xr3:uid="{8B19757C-9F8B-4968-A1CE-B4979505F195}" name="Column11616" dataDxfId="4757"/>
    <tableColumn id="11651" xr3:uid="{B3F68E7F-9D98-45D1-B45C-F559BF6A0C11}" name="Column11617" dataDxfId="4756"/>
    <tableColumn id="11652" xr3:uid="{5DB128C9-9087-419C-AED6-90D2F92254FB}" name="Column11618" dataDxfId="4755"/>
    <tableColumn id="11653" xr3:uid="{54EAC63D-ABCE-409C-B507-2FCF7AC862E7}" name="Column11619" dataDxfId="4754"/>
    <tableColumn id="11654" xr3:uid="{6BF4A931-CCF2-4BC9-B9EE-3A24F34A9E4F}" name="Column11620" dataDxfId="4753"/>
    <tableColumn id="11655" xr3:uid="{CA8D9225-0B99-45FB-82EB-A8E6FCB222A4}" name="Column11621" dataDxfId="4752"/>
    <tableColumn id="11656" xr3:uid="{97E18FF3-24B5-43BD-A984-6B8A93039CD2}" name="Column11622" dataDxfId="4751"/>
    <tableColumn id="11657" xr3:uid="{E1EE0D10-461C-4C17-9863-BE794AE159CD}" name="Column11623" dataDxfId="4750"/>
    <tableColumn id="11658" xr3:uid="{FEA123B9-1D18-4180-B2F8-FDEC74ADAB7C}" name="Column11624" dataDxfId="4749"/>
    <tableColumn id="11659" xr3:uid="{26D9657B-E7D9-40D5-BD71-A6D43812CEBA}" name="Column11625" dataDxfId="4748"/>
    <tableColumn id="11660" xr3:uid="{3868E69E-230F-4A29-84E4-41A181630C80}" name="Column11626" dataDxfId="4747"/>
    <tableColumn id="11661" xr3:uid="{B85AF725-86D9-43C8-A460-B906EE6D26FE}" name="Column11627" dataDxfId="4746"/>
    <tableColumn id="11662" xr3:uid="{573C02B0-0C3B-48E6-8631-DE8A465E4D0A}" name="Column11628" dataDxfId="4745"/>
    <tableColumn id="11663" xr3:uid="{D7FCED3D-AE7D-4592-944A-F1E5EC6834E4}" name="Column11629" dataDxfId="4744"/>
    <tableColumn id="11664" xr3:uid="{47068E44-67A4-486C-A72B-C051BEACE041}" name="Column11630" dataDxfId="4743"/>
    <tableColumn id="11665" xr3:uid="{5203F9C3-5AF7-45F4-9289-7CD7547363CC}" name="Column11631" dataDxfId="4742"/>
    <tableColumn id="11666" xr3:uid="{8F7ED1FF-8B35-49D2-81B4-059CC6050C47}" name="Column11632" dataDxfId="4741"/>
    <tableColumn id="11667" xr3:uid="{ADE74519-A7C4-4BE5-AB12-0A99020966EC}" name="Column11633" dataDxfId="4740"/>
    <tableColumn id="11668" xr3:uid="{EF1AF451-C922-4C5B-912A-889AC31EFE62}" name="Column11634" dataDxfId="4739"/>
    <tableColumn id="11669" xr3:uid="{1F551174-2DA8-4179-A035-4B043DDE62AF}" name="Column11635" dataDxfId="4738"/>
    <tableColumn id="11670" xr3:uid="{3D508C20-BD97-4EE3-B96D-8D16CA10F8D8}" name="Column11636" dataDxfId="4737"/>
    <tableColumn id="11671" xr3:uid="{613EEB0E-EFD7-436C-8394-C0BCD5835BBC}" name="Column11637" dataDxfId="4736"/>
    <tableColumn id="11672" xr3:uid="{3DF56667-490B-478A-AEEA-F1E8FCA6A431}" name="Column11638" dataDxfId="4735"/>
    <tableColumn id="11673" xr3:uid="{1EF1E29E-872C-4340-8B03-917F20788277}" name="Column11639" dataDxfId="4734"/>
    <tableColumn id="11674" xr3:uid="{41C3B702-6F6A-4CE4-A647-23AC4F069E8B}" name="Column11640" dataDxfId="4733"/>
    <tableColumn id="11675" xr3:uid="{ABFA3E95-0233-4D0C-A997-3A650102E0C5}" name="Column11641" dataDxfId="4732"/>
    <tableColumn id="11676" xr3:uid="{4360903C-6F3E-4D2C-9290-A440A0D692DD}" name="Column11642" dataDxfId="4731"/>
    <tableColumn id="11677" xr3:uid="{7F11CE2D-E1AE-47C4-A0A9-0967272E8C64}" name="Column11643" dataDxfId="4730"/>
    <tableColumn id="11678" xr3:uid="{E7B262FD-B628-45C3-8EAD-0E4AECA7A4BE}" name="Column11644" dataDxfId="4729"/>
    <tableColumn id="11679" xr3:uid="{40E8D3D9-FB0A-4D97-9E5F-16512D13C82C}" name="Column11645" dataDxfId="4728"/>
    <tableColumn id="11680" xr3:uid="{4C6D7B5C-8784-4B21-9F37-BEFD079D767C}" name="Column11646" dataDxfId="4727"/>
    <tableColumn id="11681" xr3:uid="{75F0A26E-84FB-40AE-B4D6-A809E73D579B}" name="Column11647" dataDxfId="4726"/>
    <tableColumn id="11682" xr3:uid="{C928321F-4944-4C26-97E4-4381D85C4D1B}" name="Column11648" dataDxfId="4725"/>
    <tableColumn id="11683" xr3:uid="{56AEA336-9A21-4D6F-BC02-D252603DDB82}" name="Column11649" dataDxfId="4724"/>
    <tableColumn id="11684" xr3:uid="{E3CA6ED9-6EA2-474A-B08A-EF3554C78720}" name="Column11650" dataDxfId="4723"/>
    <tableColumn id="11685" xr3:uid="{D670C712-464F-44AC-BB64-5452B39F9A9C}" name="Column11651" dataDxfId="4722"/>
    <tableColumn id="11686" xr3:uid="{6147200B-F63D-4FB9-8CF0-EA0BCE2A77FB}" name="Column11652" dataDxfId="4721"/>
    <tableColumn id="11687" xr3:uid="{FD7B1ABA-B0B8-4171-B897-31C7F3D5EB3B}" name="Column11653" dataDxfId="4720"/>
    <tableColumn id="11688" xr3:uid="{026E82A5-7D82-4194-B3B8-C94F4967C501}" name="Column11654" dataDxfId="4719"/>
    <tableColumn id="11689" xr3:uid="{F36B9601-69C6-4BD7-AD2B-61B3C80EFF6E}" name="Column11655" dataDxfId="4718"/>
    <tableColumn id="11690" xr3:uid="{EE977B9D-9144-4EC9-A26E-46B93C86C9D0}" name="Column11656" dataDxfId="4717"/>
    <tableColumn id="11691" xr3:uid="{65B4B62E-084D-4C1F-991C-88232C9230E4}" name="Column11657" dataDxfId="4716"/>
    <tableColumn id="11692" xr3:uid="{5CEF8403-F433-4A80-A23B-943391326E86}" name="Column11658" dataDxfId="4715"/>
    <tableColumn id="11693" xr3:uid="{072D74D4-183A-4044-B460-C6671862DCEE}" name="Column11659" dataDxfId="4714"/>
    <tableColumn id="11694" xr3:uid="{5A9C4A18-2705-41DA-B5F3-5D808E0D8C3A}" name="Column11660" dataDxfId="4713"/>
    <tableColumn id="11695" xr3:uid="{7E2BCD06-839F-41FC-9573-FAF1D9789620}" name="Column11661" dataDxfId="4712"/>
    <tableColumn id="11696" xr3:uid="{2BEF5482-24E5-4005-9561-0CB8E8D4C856}" name="Column11662" dataDxfId="4711"/>
    <tableColumn id="11697" xr3:uid="{60F9B5E8-22F4-49D3-A81C-4A25266B4D9C}" name="Column11663" dataDxfId="4710"/>
    <tableColumn id="11698" xr3:uid="{F79EA1DE-5249-47C4-B0DD-2D3A6E063EEC}" name="Column11664" dataDxfId="4709"/>
    <tableColumn id="11699" xr3:uid="{35E73A95-698E-4396-959E-A219059C211B}" name="Column11665" dataDxfId="4708"/>
    <tableColumn id="11700" xr3:uid="{FC3C0334-59C6-404E-8B77-A6569712049B}" name="Column11666" dataDxfId="4707"/>
    <tableColumn id="11701" xr3:uid="{4F130C49-4D80-418C-95A8-81F1C7866EC9}" name="Column11667" dataDxfId="4706"/>
    <tableColumn id="11702" xr3:uid="{EB4D6318-7A78-4323-A725-0A8E87F7103F}" name="Column11668" dataDxfId="4705"/>
    <tableColumn id="11703" xr3:uid="{6FCCA0AF-F529-46AE-BFCB-4B8E9869FABC}" name="Column11669" dataDxfId="4704"/>
    <tableColumn id="11704" xr3:uid="{B5B60399-57A3-4EF8-8901-BBE7071CEE37}" name="Column11670" dataDxfId="4703"/>
    <tableColumn id="11705" xr3:uid="{590C31C3-0B1A-42C5-A5C9-6F77C32DD782}" name="Column11671" dataDxfId="4702"/>
    <tableColumn id="11706" xr3:uid="{D38D1AAB-67E3-4532-8920-854137E7DA56}" name="Column11672" dataDxfId="4701"/>
    <tableColumn id="11707" xr3:uid="{882FF391-74B0-4647-AED0-9812E4E25698}" name="Column11673" dataDxfId="4700"/>
    <tableColumn id="11708" xr3:uid="{334938B6-227C-4C71-BC97-592906B8CE6F}" name="Column11674" dataDxfId="4699"/>
    <tableColumn id="11709" xr3:uid="{8E9F7884-0714-402F-BFC3-52E3D899A32C}" name="Column11675" dataDxfId="4698"/>
    <tableColumn id="11710" xr3:uid="{10A9AB20-54DB-4BC8-8D38-B1C9590F515B}" name="Column11676" dataDxfId="4697"/>
    <tableColumn id="11711" xr3:uid="{CCD80A2C-32AE-447A-B664-27293FB64216}" name="Column11677" dataDxfId="4696"/>
    <tableColumn id="11712" xr3:uid="{E9A8E230-2798-4D73-9BC3-E462E36B38F7}" name="Column11678" dataDxfId="4695"/>
    <tableColumn id="11713" xr3:uid="{A7F009C4-DDE0-41D3-AACC-E0720194D75C}" name="Column11679" dataDxfId="4694"/>
    <tableColumn id="11714" xr3:uid="{1F55BF44-D5D6-4237-AB61-CAE0037BE2DB}" name="Column11680" dataDxfId="4693"/>
    <tableColumn id="11715" xr3:uid="{156433B0-3831-4AD6-A946-FC51EB6918BC}" name="Column11681" dataDxfId="4692"/>
    <tableColumn id="11716" xr3:uid="{A9720A8C-003F-469F-8932-0DA2A19EAA10}" name="Column11682" dataDxfId="4691"/>
    <tableColumn id="11717" xr3:uid="{5EAA9EA5-EE20-48C5-9912-E1714DDB7F2C}" name="Column11683" dataDxfId="4690"/>
    <tableColumn id="11718" xr3:uid="{C8B10A7F-E2EE-4DBA-AC30-3AA651C1F130}" name="Column11684" dataDxfId="4689"/>
    <tableColumn id="11719" xr3:uid="{1D650483-6216-4560-9476-979BCD134577}" name="Column11685" dataDxfId="4688"/>
    <tableColumn id="11720" xr3:uid="{C7B2DDD4-BD53-4E62-BD9D-95605669389B}" name="Column11686" dataDxfId="4687"/>
    <tableColumn id="11721" xr3:uid="{E8FC27DE-7322-4FCA-811E-A08C335FF628}" name="Column11687" dataDxfId="4686"/>
    <tableColumn id="11722" xr3:uid="{37CDCB1F-353C-4DA4-A6D3-4B4654151E03}" name="Column11688" dataDxfId="4685"/>
    <tableColumn id="11723" xr3:uid="{A60B92F9-9C3A-47B5-9EC0-538C53DCDDE2}" name="Column11689" dataDxfId="4684"/>
    <tableColumn id="11724" xr3:uid="{447212F9-A2AC-4BE3-8265-54CE54C81F67}" name="Column11690" dataDxfId="4683"/>
    <tableColumn id="11725" xr3:uid="{8832767F-D808-45BF-AB44-278A5A5AE4DE}" name="Column11691" dataDxfId="4682"/>
    <tableColumn id="11726" xr3:uid="{3AA7F580-D0A8-4409-84E6-369F5C9693A2}" name="Column11692" dataDxfId="4681"/>
    <tableColumn id="11727" xr3:uid="{E79A2865-7564-4FF6-B045-0D2318FE68E7}" name="Column11693" dataDxfId="4680"/>
    <tableColumn id="11728" xr3:uid="{826E0986-8787-40D1-B880-F711F743CABB}" name="Column11694" dataDxfId="4679"/>
    <tableColumn id="11729" xr3:uid="{58FC65FE-4D0B-497F-B1F0-DB8EDFA8AF4B}" name="Column11695" dataDxfId="4678"/>
    <tableColumn id="11730" xr3:uid="{D707E151-1850-4A11-A53A-427130D4F260}" name="Column11696" dataDxfId="4677"/>
    <tableColumn id="11731" xr3:uid="{737BA2F2-08D3-48DB-A44A-00818D5309DD}" name="Column11697" dataDxfId="4676"/>
    <tableColumn id="11732" xr3:uid="{238BC0E3-6AE2-4EAB-A0D6-C9961C6082C6}" name="Column11698" dataDxfId="4675"/>
    <tableColumn id="11733" xr3:uid="{8FE4B1DA-AE6D-4E1A-847C-9AD840DEF158}" name="Column11699" dataDxfId="4674"/>
    <tableColumn id="11734" xr3:uid="{F31D41B3-D424-40C9-9E86-9A96403DBD17}" name="Column11700" dataDxfId="4673"/>
    <tableColumn id="11735" xr3:uid="{9CC028AF-5628-4D49-92C3-9960C3DADEFF}" name="Column11701" dataDxfId="4672"/>
    <tableColumn id="11736" xr3:uid="{9AC4F7C3-916A-4976-9859-B35C4137995D}" name="Column11702" dataDxfId="4671"/>
    <tableColumn id="11737" xr3:uid="{F7D66BB1-CB30-4086-A757-A58BF546AB1E}" name="Column11703" dataDxfId="4670"/>
    <tableColumn id="11738" xr3:uid="{6F94B3D1-D671-4090-BCC2-8859FE0D8980}" name="Column11704" dataDxfId="4669"/>
    <tableColumn id="11739" xr3:uid="{5E700A2C-E6AB-4E27-B17C-B1C24774EF80}" name="Column11705" dataDxfId="4668"/>
    <tableColumn id="11740" xr3:uid="{09D7BCDC-65FE-47E5-B67F-02B9EE77D488}" name="Column11706" dataDxfId="4667"/>
    <tableColumn id="11741" xr3:uid="{BDAD7842-0583-4697-96F1-11576C582C1B}" name="Column11707" dataDxfId="4666"/>
    <tableColumn id="11742" xr3:uid="{3D9464EC-2A4E-4FC3-AB13-EA764F148457}" name="Column11708" dataDxfId="4665"/>
    <tableColumn id="11743" xr3:uid="{3036DD7A-4DCE-4548-B8A7-94882E128DFC}" name="Column11709" dataDxfId="4664"/>
    <tableColumn id="11744" xr3:uid="{8A051E3C-8D20-4705-8C9C-5B6352867F77}" name="Column11710" dataDxfId="4663"/>
    <tableColumn id="11745" xr3:uid="{297A17F3-B593-4A05-977E-000EB9C97E31}" name="Column11711" dataDxfId="4662"/>
    <tableColumn id="11746" xr3:uid="{07F31D0A-65F0-44A1-AD34-FAAA21492F6F}" name="Column11712" dataDxfId="4661"/>
    <tableColumn id="11747" xr3:uid="{C47295FC-4101-45D9-BCBD-172754DD2144}" name="Column11713" dataDxfId="4660"/>
    <tableColumn id="11748" xr3:uid="{6E401D42-7988-47D9-BF84-3ED62BF1C21F}" name="Column11714" dataDxfId="4659"/>
    <tableColumn id="11749" xr3:uid="{7E7AB62B-57A4-4F32-BDAF-BF2F626B99E1}" name="Column11715" dataDxfId="4658"/>
    <tableColumn id="11750" xr3:uid="{6E1D1B24-8211-4303-ABE3-3A681D220FB3}" name="Column11716" dataDxfId="4657"/>
    <tableColumn id="11751" xr3:uid="{8F5AB4AD-467D-4C81-A142-BDB33D31C5AC}" name="Column11717" dataDxfId="4656"/>
    <tableColumn id="11752" xr3:uid="{059EF26D-5FA6-40A6-A363-527E5E67367F}" name="Column11718" dataDxfId="4655"/>
    <tableColumn id="11753" xr3:uid="{3418FC83-6682-442E-A825-5346141F3A9B}" name="Column11719" dataDxfId="4654"/>
    <tableColumn id="11754" xr3:uid="{A30A5465-9D46-4F02-B06C-E235C2CCF343}" name="Column11720" dataDxfId="4653"/>
    <tableColumn id="11755" xr3:uid="{89092805-214A-416E-99E3-D7898F551A3F}" name="Column11721" dataDxfId="4652"/>
    <tableColumn id="11756" xr3:uid="{C4A52D3F-1F9A-41EB-820A-29CE34DCFDE8}" name="Column11722" dataDxfId="4651"/>
    <tableColumn id="11757" xr3:uid="{AB44D07A-5F97-4BC7-A4E8-F0A0977B854D}" name="Column11723" dataDxfId="4650"/>
    <tableColumn id="11758" xr3:uid="{F2CD0885-6D46-49A8-84DE-C28B7E911B22}" name="Column11724" dataDxfId="4649"/>
    <tableColumn id="11759" xr3:uid="{889A1FD4-ADBE-4B11-ACE7-DFF1724505E4}" name="Column11725" dataDxfId="4648"/>
    <tableColumn id="11760" xr3:uid="{5124DA91-D770-4730-9183-4652D51AEECD}" name="Column11726" dataDxfId="4647"/>
    <tableColumn id="11761" xr3:uid="{907BFC7E-D91A-4218-B0A1-4B63B91FE2FD}" name="Column11727" dataDxfId="4646"/>
    <tableColumn id="11762" xr3:uid="{945DB624-28E1-499C-918F-9B7A794D6526}" name="Column11728" dataDxfId="4645"/>
    <tableColumn id="11763" xr3:uid="{D274728D-B33D-44F3-BD0D-E67E965EFC69}" name="Column11729" dataDxfId="4644"/>
    <tableColumn id="11764" xr3:uid="{B36398DC-D131-42D7-9C31-CEF9D91EBE70}" name="Column11730" dataDxfId="4643"/>
    <tableColumn id="11765" xr3:uid="{D2A01A94-F102-45BE-B822-2B2CE858FA03}" name="Column11731" dataDxfId="4642"/>
    <tableColumn id="11766" xr3:uid="{D661F4B7-52C1-4105-B303-832D00A17ECC}" name="Column11732" dataDxfId="4641"/>
    <tableColumn id="11767" xr3:uid="{8BD3ED63-78DC-4A83-8390-B202668300A5}" name="Column11733" dataDxfId="4640"/>
    <tableColumn id="11768" xr3:uid="{223747A2-4EAA-437F-8F74-9C501EF537A7}" name="Column11734" dataDxfId="4639"/>
    <tableColumn id="11769" xr3:uid="{25407115-AC87-431A-A1EF-16262BF01026}" name="Column11735" dataDxfId="4638"/>
    <tableColumn id="11770" xr3:uid="{06358D0C-6756-4EEE-94C4-081E4DF4D000}" name="Column11736" dataDxfId="4637"/>
    <tableColumn id="11771" xr3:uid="{43BDB782-6AB7-4AF8-93AC-5A075A3EC768}" name="Column11737" dataDxfId="4636"/>
    <tableColumn id="11772" xr3:uid="{ABEB29F6-0BA0-439D-97E8-431D3E8A8258}" name="Column11738" dataDxfId="4635"/>
    <tableColumn id="11773" xr3:uid="{DCED3EBE-FEA9-4063-988B-72A4307F91B0}" name="Column11739" dataDxfId="4634"/>
    <tableColumn id="11774" xr3:uid="{DA9117F0-6AB3-4D7F-B6FE-40C0781E11E5}" name="Column11740" dataDxfId="4633"/>
    <tableColumn id="11775" xr3:uid="{1B7F2AF2-64B3-43F6-8ADA-37CDDACFD0DD}" name="Column11741" dataDxfId="4632"/>
    <tableColumn id="11776" xr3:uid="{7134BFDD-4347-4653-B947-F71D76A776AE}" name="Column11742" dataDxfId="4631"/>
    <tableColumn id="11777" xr3:uid="{A963A4BB-497E-423F-B87F-185358142049}" name="Column11743" dataDxfId="4630"/>
    <tableColumn id="11778" xr3:uid="{EA0FBCA1-E867-4C0E-8554-97654FB32F0D}" name="Column11744" dataDxfId="4629"/>
    <tableColumn id="11779" xr3:uid="{4A8E3F07-BDA6-4273-BF2E-86DA92AB5D7D}" name="Column11745" dataDxfId="4628"/>
    <tableColumn id="11780" xr3:uid="{D8C7E8E2-7D04-4592-847D-18DE0CAA09AC}" name="Column11746" dataDxfId="4627"/>
    <tableColumn id="11781" xr3:uid="{5DB8D31B-87CE-42EC-A98E-ED716DB1F4DD}" name="Column11747" dataDxfId="4626"/>
    <tableColumn id="11782" xr3:uid="{9021DE1A-FD69-4888-8026-A23E1719C992}" name="Column11748" dataDxfId="4625"/>
    <tableColumn id="11783" xr3:uid="{A53BF4E4-221A-4A39-9916-0729D8131240}" name="Column11749" dataDxfId="4624"/>
    <tableColumn id="11784" xr3:uid="{ACD4CD96-EC45-4E25-97EC-445FFFF8E5C6}" name="Column11750" dataDxfId="4623"/>
    <tableColumn id="11785" xr3:uid="{53693E59-739E-423F-8D8A-D98E3CF14F2C}" name="Column11751" dataDxfId="4622"/>
    <tableColumn id="11786" xr3:uid="{9B654705-8FA9-4907-BA75-14B44FC398DA}" name="Column11752" dataDxfId="4621"/>
    <tableColumn id="11787" xr3:uid="{77D1B60C-E6BD-4608-8033-4CF6A68D7B62}" name="Column11753" dataDxfId="4620"/>
    <tableColumn id="11788" xr3:uid="{807E17B9-B29A-4BDA-AD59-51802310F3E2}" name="Column11754" dataDxfId="4619"/>
    <tableColumn id="11789" xr3:uid="{1831B6DB-A24A-4FAD-9E87-5F8D7604CDE6}" name="Column11755" dataDxfId="4618"/>
    <tableColumn id="11790" xr3:uid="{6153BE19-DA60-43F4-A5F7-4193BD9B2DE9}" name="Column11756" dataDxfId="4617"/>
    <tableColumn id="11791" xr3:uid="{9470E229-7422-4102-8710-0FD8CD796424}" name="Column11757" dataDxfId="4616"/>
    <tableColumn id="11792" xr3:uid="{6157B09F-8BD8-4C75-9ADA-B070E30692B1}" name="Column11758" dataDxfId="4615"/>
    <tableColumn id="11793" xr3:uid="{A8A1CB3E-D83B-429C-AA10-306A6814DC9C}" name="Column11759" dataDxfId="4614"/>
    <tableColumn id="11794" xr3:uid="{52BF816A-F1FB-42BC-A5E0-460B4A704D17}" name="Column11760" dataDxfId="4613"/>
    <tableColumn id="11795" xr3:uid="{81A6FBB0-1AE8-42E9-94E2-75871CD429F5}" name="Column11761" dataDxfId="4612"/>
    <tableColumn id="11796" xr3:uid="{DBE9AC94-3F03-40B5-BFE3-05B2B3145F14}" name="Column11762" dataDxfId="4611"/>
    <tableColumn id="11797" xr3:uid="{3B2A8308-8DAB-446A-9C35-72519157D862}" name="Column11763" dataDxfId="4610"/>
    <tableColumn id="11798" xr3:uid="{C5DC4C90-0056-4543-AEE5-F1518F2C62E3}" name="Column11764" dataDxfId="4609"/>
    <tableColumn id="11799" xr3:uid="{25FC1EA7-A8AC-467E-A00C-E4F1080C2D75}" name="Column11765" dataDxfId="4608"/>
    <tableColumn id="11800" xr3:uid="{DCE32582-1AE8-45AC-847A-7012033AAE5E}" name="Column11766" dataDxfId="4607"/>
    <tableColumn id="11801" xr3:uid="{5359E74F-E9A0-435C-975F-18B9B87D7613}" name="Column11767" dataDxfId="4606"/>
    <tableColumn id="11802" xr3:uid="{1F3586F2-D99A-4C61-9B1B-2D1A8BD93AE5}" name="Column11768" dataDxfId="4605"/>
    <tableColumn id="11803" xr3:uid="{4A932842-051B-4CEC-B322-FDC7690184BA}" name="Column11769" dataDxfId="4604"/>
    <tableColumn id="11804" xr3:uid="{8AB60515-655A-49A8-8BB2-93B81EB55DCA}" name="Column11770" dataDxfId="4603"/>
    <tableColumn id="11805" xr3:uid="{83F4F4F6-24AF-43DB-A2E6-D573FD6DE5D8}" name="Column11771" dataDxfId="4602"/>
    <tableColumn id="11806" xr3:uid="{CDC13C80-7A30-4604-BF11-3979E15EA94E}" name="Column11772" dataDxfId="4601"/>
    <tableColumn id="11807" xr3:uid="{1F9096B4-E71C-4659-B08E-253D4FC598CA}" name="Column11773" dataDxfId="4600"/>
    <tableColumn id="11808" xr3:uid="{27BACBC5-2C9B-4E15-9052-DDDCB96749AA}" name="Column11774" dataDxfId="4599"/>
    <tableColumn id="11809" xr3:uid="{44D33B92-51A9-4D62-B64C-649468DA9F52}" name="Column11775" dataDxfId="4598"/>
    <tableColumn id="11810" xr3:uid="{8A621AF9-BFA3-40ED-9757-A7E11B247334}" name="Column11776" dataDxfId="4597"/>
    <tableColumn id="11811" xr3:uid="{2B578E37-0EE9-487F-BB51-78D7B776D183}" name="Column11777" dataDxfId="4596"/>
    <tableColumn id="11812" xr3:uid="{72682D0A-2941-48AC-B17D-B99105067F85}" name="Column11778" dataDxfId="4595"/>
    <tableColumn id="11813" xr3:uid="{C85EC663-729F-4C5B-87DF-74D077C385F1}" name="Column11779" dataDxfId="4594"/>
    <tableColumn id="11814" xr3:uid="{71E55C6D-3B06-45AC-9C1F-8EBFC4AA5EC4}" name="Column11780" dataDxfId="4593"/>
    <tableColumn id="11815" xr3:uid="{D8214A3A-B776-4904-9120-34134489DAC7}" name="Column11781" dataDxfId="4592"/>
    <tableColumn id="11816" xr3:uid="{E8217793-EE20-4215-8257-F4309A0F8A39}" name="Column11782" dataDxfId="4591"/>
    <tableColumn id="11817" xr3:uid="{00FA75B5-D91B-41F6-AFD7-B390944E5FD0}" name="Column11783" dataDxfId="4590"/>
    <tableColumn id="11818" xr3:uid="{E1C75B7F-ABDC-4007-B118-8439869B910F}" name="Column11784" dataDxfId="4589"/>
    <tableColumn id="11819" xr3:uid="{E631A326-F1DD-4DEB-A2C6-17D0647CB32B}" name="Column11785" dataDxfId="4588"/>
    <tableColumn id="11820" xr3:uid="{7CC59973-EF4A-4816-87A4-ADA5F74C9923}" name="Column11786" dataDxfId="4587"/>
    <tableColumn id="11821" xr3:uid="{37F92B30-267D-4A25-8AD9-9D7FA3EC7F03}" name="Column11787" dataDxfId="4586"/>
    <tableColumn id="11822" xr3:uid="{7085F87E-8405-49A5-A671-0D5477D8F350}" name="Column11788" dataDxfId="4585"/>
    <tableColumn id="11823" xr3:uid="{B7A4136E-3584-400B-BA27-FC121D21C736}" name="Column11789" dataDxfId="4584"/>
    <tableColumn id="11824" xr3:uid="{86799AA1-C446-4D6E-A5B6-DEB073D7A11F}" name="Column11790" dataDxfId="4583"/>
    <tableColumn id="11825" xr3:uid="{179AF34F-6DF1-4E9B-BECF-3B01F3B73EE3}" name="Column11791" dataDxfId="4582"/>
    <tableColumn id="11826" xr3:uid="{74FDBF84-651F-4221-BEE9-4E2D900259F7}" name="Column11792" dataDxfId="4581"/>
    <tableColumn id="11827" xr3:uid="{6723A6E1-999F-497B-B9C7-B0B921A6419C}" name="Column11793" dataDxfId="4580"/>
    <tableColumn id="11828" xr3:uid="{B3CB666A-F9FF-478B-9B41-780001FDA2D4}" name="Column11794" dataDxfId="4579"/>
    <tableColumn id="11829" xr3:uid="{B7E58A38-2676-4D76-A79D-D2E723788886}" name="Column11795" dataDxfId="4578"/>
    <tableColumn id="11830" xr3:uid="{68F84F6F-2BDA-4ED3-BF31-F258AC7C7DF1}" name="Column11796" dataDxfId="4577"/>
    <tableColumn id="11831" xr3:uid="{E6F03E98-0035-41E8-B035-0F44E9D8E2DE}" name="Column11797" dataDxfId="4576"/>
    <tableColumn id="11832" xr3:uid="{9EAF8E63-A21E-4FA2-9E46-A7BCEFA1EEE0}" name="Column11798" dataDxfId="4575"/>
    <tableColumn id="11833" xr3:uid="{2ADA19C2-2618-4386-BCEB-E4DFC5B01AF4}" name="Column11799" dataDxfId="4574"/>
    <tableColumn id="11834" xr3:uid="{24DFC79C-B16B-4EDA-BA17-3F791C8E7428}" name="Column11800" dataDxfId="4573"/>
    <tableColumn id="11835" xr3:uid="{684042FF-B914-4A0C-BD9F-07B4B1291EFF}" name="Column11801" dataDxfId="4572"/>
    <tableColumn id="11836" xr3:uid="{9B3441E1-F6AC-4A2A-9084-B4374CDE98E3}" name="Column11802" dataDxfId="4571"/>
    <tableColumn id="11837" xr3:uid="{E9024DB4-A52C-4242-BB09-4644E93ACAEA}" name="Column11803" dataDxfId="4570"/>
    <tableColumn id="11838" xr3:uid="{A609914B-6F5B-4BDA-A396-BDAE20284B98}" name="Column11804" dataDxfId="4569"/>
    <tableColumn id="11839" xr3:uid="{36871838-72C2-4BF3-9B5F-38171CF68B97}" name="Column11805" dataDxfId="4568"/>
    <tableColumn id="11840" xr3:uid="{3FA58B23-0254-481E-A1D3-90D2EF30FCE9}" name="Column11806" dataDxfId="4567"/>
    <tableColumn id="11841" xr3:uid="{983C23D7-A4D0-4E8A-AE2B-6556174A09B6}" name="Column11807" dataDxfId="4566"/>
    <tableColumn id="11842" xr3:uid="{7307AA04-C728-4E60-99BA-971AC780AF55}" name="Column11808" dataDxfId="4565"/>
    <tableColumn id="11843" xr3:uid="{4F86C244-450F-4215-90C0-7CD586AA4ECB}" name="Column11809" dataDxfId="4564"/>
    <tableColumn id="11844" xr3:uid="{84D15E9D-01E0-4DE2-8899-08C77A18DBFA}" name="Column11810" dataDxfId="4563"/>
    <tableColumn id="11845" xr3:uid="{E29AEA1C-F111-42CD-AB14-4BA23EB00D67}" name="Column11811" dataDxfId="4562"/>
    <tableColumn id="11846" xr3:uid="{098DF12E-FF05-4BB6-900A-BF1191F3481B}" name="Column11812" dataDxfId="4561"/>
    <tableColumn id="11847" xr3:uid="{99CB0ED9-93E3-4021-AAFA-19AFE637626E}" name="Column11813" dataDxfId="4560"/>
    <tableColumn id="11848" xr3:uid="{003D4909-B627-490D-B71D-DF3FD7FEF432}" name="Column11814" dataDxfId="4559"/>
    <tableColumn id="11849" xr3:uid="{449FA8C1-6015-4D6F-BDCB-D6AD2DCE9B96}" name="Column11815" dataDxfId="4558"/>
    <tableColumn id="11850" xr3:uid="{18A9AF32-B585-4EB1-96B9-85C82449FEBC}" name="Column11816" dataDxfId="4557"/>
    <tableColumn id="11851" xr3:uid="{5A26BA9C-88B9-4AEA-9E12-75A555CC3B01}" name="Column11817" dataDxfId="4556"/>
    <tableColumn id="11852" xr3:uid="{32CFCD7A-53DD-4FF4-AD96-5170BFE3700B}" name="Column11818" dataDxfId="4555"/>
    <tableColumn id="11853" xr3:uid="{18393DBE-CCC3-4BC9-A7BE-21AF9F2BFEB1}" name="Column11819" dataDxfId="4554"/>
    <tableColumn id="11854" xr3:uid="{4B78BC2F-0A88-4A7B-94C8-07801E984F25}" name="Column11820" dataDxfId="4553"/>
    <tableColumn id="11855" xr3:uid="{E688B9F8-92AF-440A-B259-421836CC193D}" name="Column11821" dataDxfId="4552"/>
    <tableColumn id="11856" xr3:uid="{0EBA5552-48F7-4A17-9403-65D0CFC03080}" name="Column11822" dataDxfId="4551"/>
    <tableColumn id="11857" xr3:uid="{8B10B7F1-ACEB-400F-A312-E3385200F0BB}" name="Column11823" dataDxfId="4550"/>
    <tableColumn id="11858" xr3:uid="{55D86331-EADA-4796-A82C-228AFE3A7AA1}" name="Column11824" dataDxfId="4549"/>
    <tableColumn id="11859" xr3:uid="{BCEFA15B-D32E-4BDE-975E-5605B101C4F4}" name="Column11825" dataDxfId="4548"/>
    <tableColumn id="11860" xr3:uid="{7041D9EB-94D5-445C-8E46-E9F0E86F440E}" name="Column11826" dataDxfId="4547"/>
    <tableColumn id="11861" xr3:uid="{8EC0B8D3-98B1-4EF4-906B-4F0ADF189556}" name="Column11827" dataDxfId="4546"/>
    <tableColumn id="11862" xr3:uid="{3E715A8C-9376-4014-80D2-B69D97B1CEB7}" name="Column11828" dataDxfId="4545"/>
    <tableColumn id="11863" xr3:uid="{2D313741-ABB7-439E-BF70-5F7F3235D592}" name="Column11829" dataDxfId="4544"/>
    <tableColumn id="11864" xr3:uid="{F9379410-0396-4099-8209-B82374B5ABAB}" name="Column11830" dataDxfId="4543"/>
    <tableColumn id="11865" xr3:uid="{B9FDED9F-294F-43C2-A2B4-C1DE47EE2C5B}" name="Column11831" dataDxfId="4542"/>
    <tableColumn id="11866" xr3:uid="{3F8CBDBB-696B-4D08-8B34-9140F4A446A1}" name="Column11832" dataDxfId="4541"/>
    <tableColumn id="11867" xr3:uid="{74BD6ACD-C5E7-480C-A417-49B4C8F26A8C}" name="Column11833" dataDxfId="4540"/>
    <tableColumn id="11868" xr3:uid="{7169231B-19AA-40FE-B0D7-3A14C3EC20F4}" name="Column11834" dataDxfId="4539"/>
    <tableColumn id="11869" xr3:uid="{EF02FF91-4C2F-4746-BABE-96C01220F558}" name="Column11835" dataDxfId="4538"/>
    <tableColumn id="11870" xr3:uid="{5EF40CFE-36CF-4720-9A56-930FCE22D616}" name="Column11836" dataDxfId="4537"/>
    <tableColumn id="11871" xr3:uid="{27B3C2B7-6567-4BD1-B2AD-5326E5422C01}" name="Column11837" dataDxfId="4536"/>
    <tableColumn id="11872" xr3:uid="{6158E68D-E3D8-470A-B3B1-1D6ACB6A91E2}" name="Column11838" dataDxfId="4535"/>
    <tableColumn id="11873" xr3:uid="{420CE232-56D1-49F9-B952-A78753A9D7F7}" name="Column11839" dataDxfId="4534"/>
    <tableColumn id="11874" xr3:uid="{1E265A3F-D1E9-4507-B944-38C9AED77D60}" name="Column11840" dataDxfId="4533"/>
    <tableColumn id="11875" xr3:uid="{080D49E8-BC0A-4A4B-B163-82513CD4EA15}" name="Column11841" dataDxfId="4532"/>
    <tableColumn id="11876" xr3:uid="{D80A436D-ABA9-466A-B85B-CDAB08DFC98E}" name="Column11842" dataDxfId="4531"/>
    <tableColumn id="11877" xr3:uid="{4C6ED5B3-1098-4D78-9F13-8B984D4654F5}" name="Column11843" dataDxfId="4530"/>
    <tableColumn id="11878" xr3:uid="{158CB41D-3498-4926-9A26-04C93E932815}" name="Column11844" dataDxfId="4529"/>
    <tableColumn id="11879" xr3:uid="{1A571985-6A1F-4F99-9C7D-2AEB35C53EFA}" name="Column11845" dataDxfId="4528"/>
    <tableColumn id="11880" xr3:uid="{625F4D0A-1FEB-47C8-87EC-22C173C981DB}" name="Column11846" dataDxfId="4527"/>
    <tableColumn id="11881" xr3:uid="{446CD6E3-237E-4395-B393-67E97AABCBA7}" name="Column11847" dataDxfId="4526"/>
    <tableColumn id="11882" xr3:uid="{F4CCC34A-DF03-4B2C-93FD-5CEF04878BD9}" name="Column11848" dataDxfId="4525"/>
    <tableColumn id="11883" xr3:uid="{6C5C23C7-29D4-47EF-9B10-118BEE75CE72}" name="Column11849" dataDxfId="4524"/>
    <tableColumn id="11884" xr3:uid="{FF1B51B9-CAB3-49EB-B124-88652AF3AF68}" name="Column11850" dataDxfId="4523"/>
    <tableColumn id="11885" xr3:uid="{0144E224-4EC1-4CCB-B2FE-318DD47327B6}" name="Column11851" dataDxfId="4522"/>
    <tableColumn id="11886" xr3:uid="{5E701B24-3ACA-41D3-A836-C0C48D6ED6F9}" name="Column11852" dataDxfId="4521"/>
    <tableColumn id="11887" xr3:uid="{4BB40C27-832A-4F16-A497-2798A4655907}" name="Column11853" dataDxfId="4520"/>
    <tableColumn id="11888" xr3:uid="{440E805E-D38C-461D-9874-6EE1478E8FCB}" name="Column11854" dataDxfId="4519"/>
    <tableColumn id="11889" xr3:uid="{34CF5ECB-927E-4817-9EB1-A6052FF2B675}" name="Column11855" dataDxfId="4518"/>
    <tableColumn id="11890" xr3:uid="{816EA28E-0C46-4F00-814A-322119ACACAE}" name="Column11856" dataDxfId="4517"/>
    <tableColumn id="11891" xr3:uid="{E79E9CA1-0B6B-41BF-8B65-056F463F91A4}" name="Column11857" dataDxfId="4516"/>
    <tableColumn id="11892" xr3:uid="{38BB54A0-8966-4C29-B197-3555498A38EF}" name="Column11858" dataDxfId="4515"/>
    <tableColumn id="11893" xr3:uid="{32125710-F4CA-42D9-A893-74848CCC30C2}" name="Column11859" dataDxfId="4514"/>
    <tableColumn id="11894" xr3:uid="{9C7F9E17-2D62-4281-A103-A549526DE8F4}" name="Column11860" dataDxfId="4513"/>
    <tableColumn id="11895" xr3:uid="{9A00EC00-CB85-4BA2-9BAA-172F477EA418}" name="Column11861" dataDxfId="4512"/>
    <tableColumn id="11896" xr3:uid="{3ECD94CB-78B8-4C67-87D2-A54951D5CA07}" name="Column11862" dataDxfId="4511"/>
    <tableColumn id="11897" xr3:uid="{E13CE1C1-ACAB-4DF9-9925-EDC625C02A27}" name="Column11863" dataDxfId="4510"/>
    <tableColumn id="11898" xr3:uid="{ECFFCEBC-DDF4-4EED-8091-D2D4031887FD}" name="Column11864" dataDxfId="4509"/>
    <tableColumn id="11899" xr3:uid="{C6488F56-C67A-4A4E-98BF-C18381BFC4F1}" name="Column11865" dataDxfId="4508"/>
    <tableColumn id="11900" xr3:uid="{EBA52181-6928-4973-9E89-43390AA9227E}" name="Column11866" dataDxfId="4507"/>
    <tableColumn id="11901" xr3:uid="{4458B32D-6514-478A-B3E9-2718BDBA3447}" name="Column11867" dataDxfId="4506"/>
    <tableColumn id="11902" xr3:uid="{605E42D3-2653-48BC-8EBA-A23DC8FC9005}" name="Column11868" dataDxfId="4505"/>
    <tableColumn id="11903" xr3:uid="{AFCF641A-CA16-4291-90BF-B81B628C4F7C}" name="Column11869" dataDxfId="4504"/>
    <tableColumn id="11904" xr3:uid="{10F67F9E-A123-4886-9B0B-21B1F0591495}" name="Column11870" dataDxfId="4503"/>
    <tableColumn id="11905" xr3:uid="{81F6AF69-F7E2-4F1B-A9DC-16794BADCFE8}" name="Column11871" dataDxfId="4502"/>
    <tableColumn id="11906" xr3:uid="{01398CE7-8D6F-40B9-A583-F1871679B301}" name="Column11872" dataDxfId="4501"/>
    <tableColumn id="11907" xr3:uid="{80E563CB-2420-401A-AF64-2D66573C82A9}" name="Column11873" dataDxfId="4500"/>
    <tableColumn id="11908" xr3:uid="{6F8D1A6F-AD81-4828-ADF8-6160DE891C9C}" name="Column11874" dataDxfId="4499"/>
    <tableColumn id="11909" xr3:uid="{454D0E71-65B0-4CBC-82CF-31FCF179E1AC}" name="Column11875" dataDxfId="4498"/>
    <tableColumn id="11910" xr3:uid="{51C6D975-5BFB-4B26-AE52-45563D360B35}" name="Column11876" dataDxfId="4497"/>
    <tableColumn id="11911" xr3:uid="{E423660B-07E7-4AF2-9A2B-465DFB77D922}" name="Column11877" dataDxfId="4496"/>
    <tableColumn id="11912" xr3:uid="{F61A6FA3-F5E5-4792-B1AF-3316062792FA}" name="Column11878" dataDxfId="4495"/>
    <tableColumn id="11913" xr3:uid="{35B71292-7658-49EE-B6FE-480C5BD61C1D}" name="Column11879" dataDxfId="4494"/>
    <tableColumn id="11914" xr3:uid="{84F5B5F5-C20F-41ED-90EB-E950FB2521AB}" name="Column11880" dataDxfId="4493"/>
    <tableColumn id="11915" xr3:uid="{3A442890-12BB-484B-B60C-3DFCDC7E9AEC}" name="Column11881" dataDxfId="4492"/>
    <tableColumn id="11916" xr3:uid="{535C6DCB-2120-44BD-A6F7-272210476336}" name="Column11882" dataDxfId="4491"/>
    <tableColumn id="11917" xr3:uid="{8E262EE4-7243-4468-942F-DD3061ABABB4}" name="Column11883" dataDxfId="4490"/>
    <tableColumn id="11918" xr3:uid="{767A8E30-A561-45C6-A59C-E079B5E1CBA8}" name="Column11884" dataDxfId="4489"/>
    <tableColumn id="11919" xr3:uid="{2655FDB0-7B52-4262-B379-3832B505457D}" name="Column11885" dataDxfId="4488"/>
    <tableColumn id="11920" xr3:uid="{DF15722F-96F1-4115-BEF3-E825511996F7}" name="Column11886" dataDxfId="4487"/>
    <tableColumn id="11921" xr3:uid="{17144E4C-4E1A-4B03-9076-6D92F88DB9C5}" name="Column11887" dataDxfId="4486"/>
    <tableColumn id="11922" xr3:uid="{9B1B6D19-1365-4BD4-93F3-AF2E038CF902}" name="Column11888" dataDxfId="4485"/>
    <tableColumn id="11923" xr3:uid="{BC00B81E-9932-4548-97A3-9FC0A19AD6A4}" name="Column11889" dataDxfId="4484"/>
    <tableColumn id="11924" xr3:uid="{BB2B3AC7-DBBA-4845-9F62-57FD7A22EE72}" name="Column11890" dataDxfId="4483"/>
    <tableColumn id="11925" xr3:uid="{3D2A09EA-008A-48FD-B35A-D1F8CB47A222}" name="Column11891" dataDxfId="4482"/>
    <tableColumn id="11926" xr3:uid="{E3C793C6-DF77-4123-A55F-6B9B83961DC6}" name="Column11892" dataDxfId="4481"/>
    <tableColumn id="11927" xr3:uid="{D02BEBEA-1068-44B5-B05F-7065F4A86619}" name="Column11893" dataDxfId="4480"/>
    <tableColumn id="11928" xr3:uid="{200EA56F-5243-4C77-8AA2-9B9C45009433}" name="Column11894" dataDxfId="4479"/>
    <tableColumn id="11929" xr3:uid="{15465685-AC92-4D49-BBE7-B1976DAD4FFC}" name="Column11895" dataDxfId="4478"/>
    <tableColumn id="11930" xr3:uid="{3C10E6F4-C7C8-4D0F-A18C-A8E53448C2E6}" name="Column11896" dataDxfId="4477"/>
    <tableColumn id="11931" xr3:uid="{14B0B741-465C-43B0-B143-5B53B449BDD6}" name="Column11897" dataDxfId="4476"/>
    <tableColumn id="11932" xr3:uid="{72521A24-BFAF-4194-B1C5-EE4FEBBA2479}" name="Column11898" dataDxfId="4475"/>
    <tableColumn id="11933" xr3:uid="{15886EDB-85BC-4854-94E8-5584A8D5E894}" name="Column11899" dataDxfId="4474"/>
    <tableColumn id="11934" xr3:uid="{70A876E6-D8C1-4945-8972-96BE2742DC1C}" name="Column11900" dataDxfId="4473"/>
    <tableColumn id="11935" xr3:uid="{B90020A4-D03E-4F84-9632-CE260952A048}" name="Column11901" dataDxfId="4472"/>
    <tableColumn id="11936" xr3:uid="{239FB064-8327-4B9E-8703-464CD24FB89E}" name="Column11902" dataDxfId="4471"/>
    <tableColumn id="11937" xr3:uid="{5EEAED81-2CA1-4620-B1F9-5EC15467A338}" name="Column11903" dataDxfId="4470"/>
    <tableColumn id="11938" xr3:uid="{33922317-A64A-4D95-9D6B-CA9C423A6336}" name="Column11904" dataDxfId="4469"/>
    <tableColumn id="11939" xr3:uid="{0D80E0D8-66BC-49F0-A6DF-3887411A2449}" name="Column11905" dataDxfId="4468"/>
    <tableColumn id="11940" xr3:uid="{DE6A7C68-78B7-4ED4-B872-E17915C13748}" name="Column11906" dataDxfId="4467"/>
    <tableColumn id="11941" xr3:uid="{BFC16961-6FED-4DCC-9680-F83358BE3BE1}" name="Column11907" dataDxfId="4466"/>
    <tableColumn id="11942" xr3:uid="{5E14A13B-B261-4A6E-AD36-3AEF2974E678}" name="Column11908" dataDxfId="4465"/>
    <tableColumn id="11943" xr3:uid="{4FEE969F-598E-40E3-A03E-5DDB2C825F11}" name="Column11909" dataDxfId="4464"/>
    <tableColumn id="11944" xr3:uid="{10234547-6D67-441C-AE25-9D96AA96CA78}" name="Column11910" dataDxfId="4463"/>
    <tableColumn id="11945" xr3:uid="{1BCCE2EA-2B18-49A0-8820-57C41375266D}" name="Column11911" dataDxfId="4462"/>
    <tableColumn id="11946" xr3:uid="{AAF10F47-5DEA-429B-961F-DE2AFF27E1C2}" name="Column11912" dataDxfId="4461"/>
    <tableColumn id="11947" xr3:uid="{DFB6FDD9-1645-425C-95DC-EB34AA87CE85}" name="Column11913" dataDxfId="4460"/>
    <tableColumn id="11948" xr3:uid="{C1AA6E38-8A13-4FD4-B8D4-8E0D3A35A7F3}" name="Column11914" dataDxfId="4459"/>
    <tableColumn id="11949" xr3:uid="{EC375221-136E-431E-A3F5-2E4F9DF99A9C}" name="Column11915" dataDxfId="4458"/>
    <tableColumn id="11950" xr3:uid="{1F756EEC-016A-4A7E-B206-2F84CA5ABF7D}" name="Column11916" dataDxfId="4457"/>
    <tableColumn id="11951" xr3:uid="{2CC2B315-EB71-494C-829B-0617B06EE0A2}" name="Column11917" dataDxfId="4456"/>
    <tableColumn id="11952" xr3:uid="{8D33B98A-47E9-455F-AB95-FB17D53FC143}" name="Column11918" dataDxfId="4455"/>
    <tableColumn id="11953" xr3:uid="{693F2229-9D39-4334-99B3-491BD3ADF165}" name="Column11919" dataDxfId="4454"/>
    <tableColumn id="11954" xr3:uid="{D2F9182C-F2D0-4114-BF9D-E97D73379D36}" name="Column11920" dataDxfId="4453"/>
    <tableColumn id="11955" xr3:uid="{B15C6846-5F32-4BB2-9706-0B6CD5FFF4F9}" name="Column11921" dataDxfId="4452"/>
    <tableColumn id="11956" xr3:uid="{A3D12D55-E9AD-46F3-A1AD-3FF6CD52C13E}" name="Column11922" dataDxfId="4451"/>
    <tableColumn id="11957" xr3:uid="{D0A467DD-4FFC-4289-9619-1ACDC1BB3F90}" name="Column11923" dataDxfId="4450"/>
    <tableColumn id="11958" xr3:uid="{D7A8158B-CA50-43D8-95A6-5287DA2B258C}" name="Column11924" dataDxfId="4449"/>
    <tableColumn id="11959" xr3:uid="{83FCA4AA-8CC4-418F-90DE-B09581187957}" name="Column11925" dataDxfId="4448"/>
    <tableColumn id="11960" xr3:uid="{F42D7353-625E-4E5C-9DA0-922B2E48D001}" name="Column11926" dataDxfId="4447"/>
    <tableColumn id="11961" xr3:uid="{1FE1AF4F-01CC-4687-87FC-4B157592BD42}" name="Column11927" dataDxfId="4446"/>
    <tableColumn id="11962" xr3:uid="{111E5087-1D42-40DF-BB83-CDC23B594410}" name="Column11928" dataDxfId="4445"/>
    <tableColumn id="11963" xr3:uid="{A22CCA31-B521-4408-94DA-F87C60D80C21}" name="Column11929" dataDxfId="4444"/>
    <tableColumn id="11964" xr3:uid="{AB3B12BA-5C28-4AC1-9EF1-C6B29F21C660}" name="Column11930" dataDxfId="4443"/>
    <tableColumn id="11965" xr3:uid="{00A82608-EA70-4922-A514-DA35A7BFE60A}" name="Column11931" dataDxfId="4442"/>
    <tableColumn id="11966" xr3:uid="{4AD7AA14-9408-467A-BCCD-2B214D08CA3D}" name="Column11932" dataDxfId="4441"/>
    <tableColumn id="11967" xr3:uid="{566C8982-3BB1-49B4-8B3D-9FADEDB9DADD}" name="Column11933" dataDxfId="4440"/>
    <tableColumn id="11968" xr3:uid="{0230A2FD-7343-4A92-AE4F-C1AC4396347D}" name="Column11934" dataDxfId="4439"/>
    <tableColumn id="11969" xr3:uid="{5E0C70BF-0349-49F6-A076-4F2FB2804F79}" name="Column11935" dataDxfId="4438"/>
    <tableColumn id="11970" xr3:uid="{489E34C7-A2CC-4A99-92C8-047587B4EAD2}" name="Column11936" dataDxfId="4437"/>
    <tableColumn id="11971" xr3:uid="{B42A1635-B53D-4393-91C8-CCFA806E6A74}" name="Column11937" dataDxfId="4436"/>
    <tableColumn id="11972" xr3:uid="{C028843B-A96F-4E05-8737-03E9240E7980}" name="Column11938" dataDxfId="4435"/>
    <tableColumn id="11973" xr3:uid="{91624892-9BB7-4AB5-9F25-A129167FDDF4}" name="Column11939" dataDxfId="4434"/>
    <tableColumn id="11974" xr3:uid="{A19F576C-A831-4832-86A9-B0DE6EE838B7}" name="Column11940" dataDxfId="4433"/>
    <tableColumn id="11975" xr3:uid="{EF41538D-22C2-4FB5-A8FE-65A566D1B2E2}" name="Column11941" dataDxfId="4432"/>
    <tableColumn id="11976" xr3:uid="{3B1D4F82-2761-4FAC-A945-0EA46966F93E}" name="Column11942" dataDxfId="4431"/>
    <tableColumn id="11977" xr3:uid="{D49DA3BD-A8BC-4E28-94A6-E2D69DEB9074}" name="Column11943" dataDxfId="4430"/>
    <tableColumn id="11978" xr3:uid="{D5F56211-A123-425C-A436-E00685149689}" name="Column11944" dataDxfId="4429"/>
    <tableColumn id="11979" xr3:uid="{DCB67231-C8CC-4AD2-B624-D22A0B8D9C3E}" name="Column11945" dataDxfId="4428"/>
    <tableColumn id="11980" xr3:uid="{9528155E-742F-4F17-8608-C61ACC1D8BE1}" name="Column11946" dataDxfId="4427"/>
    <tableColumn id="11981" xr3:uid="{F7CF20EE-6F86-45D4-B015-D712CCD18D8C}" name="Column11947" dataDxfId="4426"/>
    <tableColumn id="11982" xr3:uid="{9C908D6F-7E2F-4EE8-A5A9-19D8E88BA88B}" name="Column11948" dataDxfId="4425"/>
    <tableColumn id="11983" xr3:uid="{9D10E4C5-94B2-43E4-ABB2-8C1DB6D00118}" name="Column11949" dataDxfId="4424"/>
    <tableColumn id="11984" xr3:uid="{2D743303-84F7-40F7-A507-A1B150E716D5}" name="Column11950" dataDxfId="4423"/>
    <tableColumn id="11985" xr3:uid="{34212794-CA74-499C-A507-4B216569CCF3}" name="Column11951" dataDxfId="4422"/>
    <tableColumn id="11986" xr3:uid="{66C0DE54-7B42-4C87-9B48-92E3D21D773F}" name="Column11952" dataDxfId="4421"/>
    <tableColumn id="11987" xr3:uid="{0CD66CFD-3836-4D83-B98C-D7FF36F372A8}" name="Column11953" dataDxfId="4420"/>
    <tableColumn id="11988" xr3:uid="{333B0E2C-4AED-4904-BC58-EC2A86AE985A}" name="Column11954" dataDxfId="4419"/>
    <tableColumn id="11989" xr3:uid="{2755F586-264D-475A-9E07-8E2F1B4BF427}" name="Column11955" dataDxfId="4418"/>
    <tableColumn id="11990" xr3:uid="{EA82CAA6-FFFE-4802-98D3-A008848DB064}" name="Column11956" dataDxfId="4417"/>
    <tableColumn id="11991" xr3:uid="{6CBFEC5E-6866-4269-9A27-167A0C3CD1B2}" name="Column11957" dataDxfId="4416"/>
    <tableColumn id="11992" xr3:uid="{477A61E7-5AAA-4EC3-9B52-01CC42B2393D}" name="Column11958" dataDxfId="4415"/>
    <tableColumn id="11993" xr3:uid="{0F7226E9-6E5E-48F2-BA54-5AF186C545E2}" name="Column11959" dataDxfId="4414"/>
    <tableColumn id="11994" xr3:uid="{84612432-AE49-4911-89E9-6B059E018F85}" name="Column11960" dataDxfId="4413"/>
    <tableColumn id="11995" xr3:uid="{6BA73766-6412-4658-867E-3081FDD92D94}" name="Column11961" dataDxfId="4412"/>
    <tableColumn id="11996" xr3:uid="{0897042D-AE1A-4A59-800D-B2CE9AB541F6}" name="Column11962" dataDxfId="4411"/>
    <tableColumn id="11997" xr3:uid="{ACBF392D-0190-435C-AD5C-1B1D5FD53C7D}" name="Column11963" dataDxfId="4410"/>
    <tableColumn id="11998" xr3:uid="{D382603E-CCBD-407B-9EFC-5EA4F165AF68}" name="Column11964" dataDxfId="4409"/>
    <tableColumn id="11999" xr3:uid="{BC51F5C9-6E78-4114-8E40-6FB3E9999C5D}" name="Column11965" dataDxfId="4408"/>
    <tableColumn id="12000" xr3:uid="{5C4E349F-4C5E-4B28-89D1-95C98B8F1426}" name="Column11966" dataDxfId="4407"/>
    <tableColumn id="12001" xr3:uid="{633C784D-591C-432C-847B-0C2C76E9B42D}" name="Column11967" dataDxfId="4406"/>
    <tableColumn id="12002" xr3:uid="{C5B112C2-FD4C-40DA-9D42-04F8B61525DA}" name="Column11968" dataDxfId="4405"/>
    <tableColumn id="12003" xr3:uid="{7128E65E-94CC-418F-AF40-F8224A57EC98}" name="Column11969" dataDxfId="4404"/>
    <tableColumn id="12004" xr3:uid="{F6B78873-28AC-42F3-8359-6B198924F3AE}" name="Column11970" dataDxfId="4403"/>
    <tableColumn id="12005" xr3:uid="{3F225AFB-448E-4087-97AE-CEF29E89D28F}" name="Column11971" dataDxfId="4402"/>
    <tableColumn id="12006" xr3:uid="{E2DBD3FB-BB29-44AB-8920-11C88CF61BD1}" name="Column11972" dataDxfId="4401"/>
    <tableColumn id="12007" xr3:uid="{50A4290C-4D05-422E-8497-7F6809117D42}" name="Column11973" dataDxfId="4400"/>
    <tableColumn id="12008" xr3:uid="{053AE638-DBF2-4786-8221-4005FB23C6EB}" name="Column11974" dataDxfId="4399"/>
    <tableColumn id="12009" xr3:uid="{5FEB7ACB-1CFF-4E0D-A61E-0C30D9C47CC0}" name="Column11975" dataDxfId="4398"/>
    <tableColumn id="12010" xr3:uid="{73790C4B-2E15-4BC2-9AD1-9AB176D0F214}" name="Column11976" dataDxfId="4397"/>
    <tableColumn id="12011" xr3:uid="{1322070D-BE29-4743-87F8-9177DA137935}" name="Column11977" dataDxfId="4396"/>
    <tableColumn id="12012" xr3:uid="{0AF6A1BF-57E3-47E6-9B08-27E81CC87855}" name="Column11978" dataDxfId="4395"/>
    <tableColumn id="12013" xr3:uid="{50143DBA-982A-4D75-AFCC-0BDCC9870073}" name="Column11979" dataDxfId="4394"/>
    <tableColumn id="12014" xr3:uid="{E32839AC-7BE3-40CA-85A9-D8ED0A646CF4}" name="Column11980" dataDxfId="4393"/>
    <tableColumn id="12015" xr3:uid="{97E3AE52-5021-4F16-8CB2-2087463A5FED}" name="Column11981" dataDxfId="4392"/>
    <tableColumn id="12016" xr3:uid="{44AF5154-CCAB-451A-BA78-5E5E0B861FD6}" name="Column11982" dataDxfId="4391"/>
    <tableColumn id="12017" xr3:uid="{8C5F9A9D-3562-4320-B305-7CEFDD2430A5}" name="Column11983" dataDxfId="4390"/>
    <tableColumn id="12018" xr3:uid="{64ECB9C9-3F99-4FEE-9AD6-EE1ACD464395}" name="Column11984" dataDxfId="4389"/>
    <tableColumn id="12019" xr3:uid="{64CB2890-63FD-40D9-ACAD-5BE0C5A6FB42}" name="Column11985" dataDxfId="4388"/>
    <tableColumn id="12020" xr3:uid="{92F09992-0381-40E1-8BD3-790AB0B2B127}" name="Column11986" dataDxfId="4387"/>
    <tableColumn id="12021" xr3:uid="{FB265318-ABA8-46E0-A5E9-C754C34FC35A}" name="Column11987" dataDxfId="4386"/>
    <tableColumn id="12022" xr3:uid="{0B6B5872-CB31-4F92-BB24-6511E6C4B26F}" name="Column11988" dataDxfId="4385"/>
    <tableColumn id="12023" xr3:uid="{1FD61822-4E93-47F0-BB87-5386E91E98DA}" name="Column11989" dataDxfId="4384"/>
    <tableColumn id="12024" xr3:uid="{057BE056-FCD7-4808-961F-D825B77E7FA6}" name="Column11990" dataDxfId="4383"/>
    <tableColumn id="12025" xr3:uid="{749E1921-D6C8-41B4-A699-E671B519042D}" name="Column11991" dataDxfId="4382"/>
    <tableColumn id="12026" xr3:uid="{0E3EBBF0-CF5F-485E-8DC8-F93866FD4905}" name="Column11992" dataDxfId="4381"/>
    <tableColumn id="12027" xr3:uid="{C5095A2E-C307-41D6-82DD-CF1411097A33}" name="Column11993" dataDxfId="4380"/>
    <tableColumn id="12028" xr3:uid="{54F22FF2-EE56-45D2-8A23-42E226FD00B9}" name="Column11994" dataDxfId="4379"/>
    <tableColumn id="12029" xr3:uid="{9A8AD57A-63A8-4C8D-BE2B-800F55CA92AB}" name="Column11995" dataDxfId="4378"/>
    <tableColumn id="12030" xr3:uid="{0E911576-E49D-46E1-B6AE-F36D62F9BD80}" name="Column11996" dataDxfId="4377"/>
    <tableColumn id="12031" xr3:uid="{F24F313A-5B86-47BF-B6E6-B36394F83E71}" name="Column11997" dataDxfId="4376"/>
    <tableColumn id="12032" xr3:uid="{2A5C500F-E152-49C3-80E5-DAFE0791EAF0}" name="Column11998" dataDxfId="4375"/>
    <tableColumn id="12033" xr3:uid="{C32B23A7-3A16-487C-9C77-5AEA6A58260D}" name="Column11999" dataDxfId="4374"/>
    <tableColumn id="12034" xr3:uid="{89E61D9E-93EA-464B-90C2-6C38F42D44C9}" name="Column12000" dataDxfId="4373"/>
    <tableColumn id="12035" xr3:uid="{A52D5760-9136-4149-9E02-C1E0DB652330}" name="Column12001" dataDxfId="4372"/>
    <tableColumn id="12036" xr3:uid="{FB797478-6153-401B-86A1-8B07C9DA6583}" name="Column12002" dataDxfId="4371"/>
    <tableColumn id="12037" xr3:uid="{E09C983B-5809-4545-B10B-B176088416DD}" name="Column12003" dataDxfId="4370"/>
    <tableColumn id="12038" xr3:uid="{AF03E660-8AD9-48A3-A741-8FC16650264E}" name="Column12004" dataDxfId="4369"/>
    <tableColumn id="12039" xr3:uid="{D89E738A-400B-4430-A0AD-4F5582E6997D}" name="Column12005" dataDxfId="4368"/>
    <tableColumn id="12040" xr3:uid="{3A7074EF-9B33-4730-BB89-17C01C65FA0F}" name="Column12006" dataDxfId="4367"/>
    <tableColumn id="12041" xr3:uid="{3C3F3D05-66B6-437F-838D-B2E5777B8AF9}" name="Column12007" dataDxfId="4366"/>
    <tableColumn id="12042" xr3:uid="{51BEB532-C89D-4639-A24F-0A289464D4ED}" name="Column12008" dataDxfId="4365"/>
    <tableColumn id="12043" xr3:uid="{863071FD-3373-4CC9-88C2-8032210EE663}" name="Column12009" dataDxfId="4364"/>
    <tableColumn id="12044" xr3:uid="{260D6C9C-09E8-4C7B-A038-1062A9DB78F4}" name="Column12010" dataDxfId="4363"/>
    <tableColumn id="12045" xr3:uid="{960C8524-C849-4060-9D7B-0EF67F80BB92}" name="Column12011" dataDxfId="4362"/>
    <tableColumn id="12046" xr3:uid="{A4E0FDAB-2EB1-44A6-83DE-AAF1B3E6C809}" name="Column12012" dataDxfId="4361"/>
    <tableColumn id="12047" xr3:uid="{0A01368D-909C-4773-9DF4-AB8F0D4B5877}" name="Column12013" dataDxfId="4360"/>
    <tableColumn id="12048" xr3:uid="{D38E9B81-2817-4088-BBCF-8F54FC60D117}" name="Column12014" dataDxfId="4359"/>
    <tableColumn id="12049" xr3:uid="{750231F8-FC1F-44A8-BC21-F9286290927E}" name="Column12015" dataDxfId="4358"/>
    <tableColumn id="12050" xr3:uid="{857E295C-57CE-457F-AC43-355BA79F680F}" name="Column12016" dataDxfId="4357"/>
    <tableColumn id="12051" xr3:uid="{55A6CE9B-9C77-479D-A419-B0389719E833}" name="Column12017" dataDxfId="4356"/>
    <tableColumn id="12052" xr3:uid="{C59631B2-86FD-416E-A9ED-8A24E082B3E9}" name="Column12018" dataDxfId="4355"/>
    <tableColumn id="12053" xr3:uid="{526D342B-B08A-4442-8F80-A3C1AD3E75C8}" name="Column12019" dataDxfId="4354"/>
    <tableColumn id="12054" xr3:uid="{5E81B60E-1A02-452B-A51D-2BD8D7EBD72E}" name="Column12020" dataDxfId="4353"/>
    <tableColumn id="12055" xr3:uid="{6D55E0F3-6FA0-4A1E-A8FB-13AF8D4D6A83}" name="Column12021" dataDxfId="4352"/>
    <tableColumn id="12056" xr3:uid="{E0FF7013-3CDB-4D78-A868-9BBFC93E0A87}" name="Column12022" dataDxfId="4351"/>
    <tableColumn id="12057" xr3:uid="{E0760764-C9D5-4567-9202-390061075202}" name="Column12023" dataDxfId="4350"/>
    <tableColumn id="12058" xr3:uid="{8087DB65-C253-43DE-8D4A-160EE20D1879}" name="Column12024" dataDxfId="4349"/>
    <tableColumn id="12059" xr3:uid="{20BDE62B-D463-4BDF-B86D-E5837FFA201F}" name="Column12025" dataDxfId="4348"/>
    <tableColumn id="12060" xr3:uid="{85E3E698-21BE-4F69-AF50-05BEDCBEE2B6}" name="Column12026" dataDxfId="4347"/>
    <tableColumn id="12061" xr3:uid="{9E204EEA-C546-4469-B8AF-6B662B33E4BF}" name="Column12027" dataDxfId="4346"/>
    <tableColumn id="12062" xr3:uid="{862984C0-BD70-4768-9924-5CE647870706}" name="Column12028" dataDxfId="4345"/>
    <tableColumn id="12063" xr3:uid="{31F1793F-7263-43CE-BACD-2778A12E553B}" name="Column12029" dataDxfId="4344"/>
    <tableColumn id="12064" xr3:uid="{A7181077-87DD-42FA-952E-53B88B3486D0}" name="Column12030" dataDxfId="4343"/>
    <tableColumn id="12065" xr3:uid="{BACE1E34-0334-4574-A23F-B7E28F1269B3}" name="Column12031" dataDxfId="4342"/>
    <tableColumn id="12066" xr3:uid="{8FA7ACAA-AD74-4595-90BA-CFB5B61B2044}" name="Column12032" dataDxfId="4341"/>
    <tableColumn id="12067" xr3:uid="{ACF9EA9E-CF84-4B09-94A0-DA783709CE07}" name="Column12033" dataDxfId="4340"/>
    <tableColumn id="12068" xr3:uid="{47759887-D4F2-4A8B-A558-E1C60153FB4B}" name="Column12034" dataDxfId="4339"/>
    <tableColumn id="12069" xr3:uid="{766E251E-5206-444E-9B82-AE71296494DE}" name="Column12035" dataDxfId="4338"/>
    <tableColumn id="12070" xr3:uid="{97B309DF-F946-4890-8005-5B6A3DDC5C8A}" name="Column12036" dataDxfId="4337"/>
    <tableColumn id="12071" xr3:uid="{054A19C0-06DF-46F6-B20B-BFB27302A77F}" name="Column12037" dataDxfId="4336"/>
    <tableColumn id="12072" xr3:uid="{28E9A062-1E8A-430B-BE5C-5D2D29B0D603}" name="Column12038" dataDxfId="4335"/>
    <tableColumn id="12073" xr3:uid="{0E9DD2E3-6DB1-4959-BAFD-928897E0FFDC}" name="Column12039" dataDxfId="4334"/>
    <tableColumn id="12074" xr3:uid="{8CA73EB1-6578-4D1D-98EB-B9926387892F}" name="Column12040" dataDxfId="4333"/>
    <tableColumn id="12075" xr3:uid="{5B02DC40-FB08-4B01-943E-8E5847D26617}" name="Column12041" dataDxfId="4332"/>
    <tableColumn id="12076" xr3:uid="{2451E3B3-F492-4C5E-B4B0-69C696F8FA85}" name="Column12042" dataDxfId="4331"/>
    <tableColumn id="12077" xr3:uid="{CA12D07E-7611-4B61-ACA8-DF6604F80630}" name="Column12043" dataDxfId="4330"/>
    <tableColumn id="12078" xr3:uid="{0048276D-2183-4AF1-97A5-FA574CE320F1}" name="Column12044" dataDxfId="4329"/>
    <tableColumn id="12079" xr3:uid="{F6725423-A642-4E4A-AE29-CBDC4FE15B86}" name="Column12045" dataDxfId="4328"/>
    <tableColumn id="12080" xr3:uid="{549238DF-07C4-42E8-BC59-A49E9D90B69B}" name="Column12046" dataDxfId="4327"/>
    <tableColumn id="12081" xr3:uid="{D564E042-9C0D-4CA7-BA08-38BF0B209D13}" name="Column12047" dataDxfId="4326"/>
    <tableColumn id="12082" xr3:uid="{F5D9CA8D-3334-4ED7-BBB9-4138932CFCF0}" name="Column12048" dataDxfId="4325"/>
    <tableColumn id="12083" xr3:uid="{29C18BAB-E55F-4EDC-9794-D44E2A4C47B1}" name="Column12049" dataDxfId="4324"/>
    <tableColumn id="12084" xr3:uid="{EB0F60CA-C6BC-4EC7-A9E9-588396FC1E95}" name="Column12050" dataDxfId="4323"/>
    <tableColumn id="12085" xr3:uid="{9D96111C-5FD0-4B92-B771-56BAB4AA5D3A}" name="Column12051" dataDxfId="4322"/>
    <tableColumn id="12086" xr3:uid="{7C77E468-48B4-4603-A8C8-1847CDE1012C}" name="Column12052" dataDxfId="4321"/>
    <tableColumn id="12087" xr3:uid="{80EB5AB9-8144-487D-B147-44A283053693}" name="Column12053" dataDxfId="4320"/>
    <tableColumn id="12088" xr3:uid="{E6CD58A0-81B6-44A5-9856-BFB2E04DE81A}" name="Column12054" dataDxfId="4319"/>
    <tableColumn id="12089" xr3:uid="{E170CB39-E9F1-4F08-8507-86421E6D38BD}" name="Column12055" dataDxfId="4318"/>
    <tableColumn id="12090" xr3:uid="{7C58BE4A-4F2A-43BC-A8AC-9FF69D2951E2}" name="Column12056" dataDxfId="4317"/>
    <tableColumn id="12091" xr3:uid="{DE225197-8FD1-4023-A97F-84B5A5D2F71B}" name="Column12057" dataDxfId="4316"/>
    <tableColumn id="12092" xr3:uid="{65FF7656-3691-4954-8EB6-97F33BA2DCA2}" name="Column12058" dataDxfId="4315"/>
    <tableColumn id="12093" xr3:uid="{914C63A7-1ABB-4499-9296-7256F0575C6C}" name="Column12059" dataDxfId="4314"/>
    <tableColumn id="12094" xr3:uid="{17CE704A-932A-47AD-8A6B-C42F077035FA}" name="Column12060" dataDxfId="4313"/>
    <tableColumn id="12095" xr3:uid="{A193AD11-7B67-47AA-9501-6799E5402336}" name="Column12061" dataDxfId="4312"/>
    <tableColumn id="12096" xr3:uid="{DD529BAF-CAFF-4915-B6DD-DB12B51C6296}" name="Column12062" dataDxfId="4311"/>
    <tableColumn id="12097" xr3:uid="{ECA805E1-2A28-41DC-86A2-2F0BF8EDB5D8}" name="Column12063" dataDxfId="4310"/>
    <tableColumn id="12098" xr3:uid="{41721B31-4933-4D33-B5EA-C1DE6A898DB3}" name="Column12064" dataDxfId="4309"/>
    <tableColumn id="12099" xr3:uid="{C3B7667E-9B3B-4E1A-954E-75BB0A9ED3AE}" name="Column12065" dataDxfId="4308"/>
    <tableColumn id="12100" xr3:uid="{E7675A71-9019-444C-9711-63F47B279480}" name="Column12066" dataDxfId="4307"/>
    <tableColumn id="12101" xr3:uid="{AC27C422-F12A-41DB-95AB-1370F5AF059D}" name="Column12067" dataDxfId="4306"/>
    <tableColumn id="12102" xr3:uid="{DF16A83C-C582-446C-9327-691371A561A4}" name="Column12068" dataDxfId="4305"/>
    <tableColumn id="12103" xr3:uid="{E547B8AA-28E5-4A59-8BC1-0B1C20D32813}" name="Column12069" dataDxfId="4304"/>
    <tableColumn id="12104" xr3:uid="{264FC034-0001-4AC3-87AB-2C3398A8D1F8}" name="Column12070" dataDxfId="4303"/>
    <tableColumn id="12105" xr3:uid="{DBBFD016-DCD8-429F-A7E7-25DAB3880FAC}" name="Column12071" dataDxfId="4302"/>
    <tableColumn id="12106" xr3:uid="{DED940F3-8CA7-4FBD-9A3E-F3D7D487659C}" name="Column12072" dataDxfId="4301"/>
    <tableColumn id="12107" xr3:uid="{B69CB026-0A7A-4C02-8E0C-927FB6EBEF28}" name="Column12073" dataDxfId="4300"/>
    <tableColumn id="12108" xr3:uid="{068248C4-17F4-4AD9-A07B-2087E3274020}" name="Column12074" dataDxfId="4299"/>
    <tableColumn id="12109" xr3:uid="{5860BDA0-AD85-476A-B3D6-9F33262A29F4}" name="Column12075" dataDxfId="4298"/>
    <tableColumn id="12110" xr3:uid="{47903D41-A12C-47A2-A1B5-357B9AAA4902}" name="Column12076" dataDxfId="4297"/>
    <tableColumn id="12111" xr3:uid="{E45E033B-E242-4B4D-94F4-5971AB7DFB54}" name="Column12077" dataDxfId="4296"/>
    <tableColumn id="12112" xr3:uid="{DE59CFA6-0895-49E8-9904-562B68762A10}" name="Column12078" dataDxfId="4295"/>
    <tableColumn id="12113" xr3:uid="{00B509EB-2BD1-4528-8678-98BCD8C8D245}" name="Column12079" dataDxfId="4294"/>
    <tableColumn id="12114" xr3:uid="{95D4859A-AEE4-4F38-AB53-303B348EA851}" name="Column12080" dataDxfId="4293"/>
    <tableColumn id="12115" xr3:uid="{EF6EAAF9-FD3A-4EB6-AFE0-6152BC6E52F7}" name="Column12081" dataDxfId="4292"/>
    <tableColumn id="12116" xr3:uid="{45C8CD5E-DB27-4339-8564-F70CBA76CABE}" name="Column12082" dataDxfId="4291"/>
    <tableColumn id="12117" xr3:uid="{704066EC-2B1F-4C48-B1AE-59108AC088F4}" name="Column12083" dataDxfId="4290"/>
    <tableColumn id="12118" xr3:uid="{95149622-02D2-45CE-9258-C85CF030472B}" name="Column12084" dataDxfId="4289"/>
    <tableColumn id="12119" xr3:uid="{95C0519B-391B-4E3C-8EBC-4CC172F09136}" name="Column12085" dataDxfId="4288"/>
    <tableColumn id="12120" xr3:uid="{4DE66EAB-66F8-439A-B0EB-F9597B65B082}" name="Column12086" dataDxfId="4287"/>
    <tableColumn id="12121" xr3:uid="{588842C6-396E-4263-BD0F-C6BAB23C5B2D}" name="Column12087" dataDxfId="4286"/>
    <tableColumn id="12122" xr3:uid="{995DE508-5004-41B6-9790-66F143CC1C20}" name="Column12088" dataDxfId="4285"/>
    <tableColumn id="12123" xr3:uid="{783F7561-D3CB-433F-9F98-ADBB610924F7}" name="Column12089" dataDxfId="4284"/>
    <tableColumn id="12124" xr3:uid="{13886990-8EFD-4824-9E57-4487D8263BB5}" name="Column12090" dataDxfId="4283"/>
    <tableColumn id="12125" xr3:uid="{C0293031-507B-4119-9057-87B613D86B6A}" name="Column12091" dataDxfId="4282"/>
    <tableColumn id="12126" xr3:uid="{A6E8AF8C-4F88-4CF7-AE0A-47BBE4CBB95E}" name="Column12092" dataDxfId="4281"/>
    <tableColumn id="12127" xr3:uid="{664A5B99-7F1D-4EFA-ACCD-8FB98D6B0EC7}" name="Column12093" dataDxfId="4280"/>
    <tableColumn id="12128" xr3:uid="{F23AD112-AB6A-49D1-AD04-A38D1BA4C8AA}" name="Column12094" dataDxfId="4279"/>
    <tableColumn id="12129" xr3:uid="{E3158D69-C095-43DB-984E-5DA4E5FE0CDB}" name="Column12095" dataDxfId="4278"/>
    <tableColumn id="12130" xr3:uid="{DF5F6A7F-29F4-432C-AE57-02C2C59856CC}" name="Column12096" dataDxfId="4277"/>
    <tableColumn id="12131" xr3:uid="{54D84962-0245-4CD4-BDC5-2AEBC7E070AF}" name="Column12097" dataDxfId="4276"/>
    <tableColumn id="12132" xr3:uid="{FA222DEF-8474-46E1-9619-D442EF8DA154}" name="Column12098" dataDxfId="4275"/>
    <tableColumn id="12133" xr3:uid="{F8C73828-5CF1-4666-BE98-0457E1CFEBC3}" name="Column12099" dataDxfId="4274"/>
    <tableColumn id="12134" xr3:uid="{D05937A8-968B-445C-A760-AA092A85FDFE}" name="Column12100" dataDxfId="4273"/>
    <tableColumn id="12135" xr3:uid="{C0129A95-ABF6-46B5-BD47-2779439856AE}" name="Column12101" dataDxfId="4272"/>
    <tableColumn id="12136" xr3:uid="{D0383B27-471D-4BDA-AEC4-049269B4F508}" name="Column12102" dataDxfId="4271"/>
    <tableColumn id="12137" xr3:uid="{FF5200F1-AC7A-42F2-8B79-C7A82F344350}" name="Column12103" dataDxfId="4270"/>
    <tableColumn id="12138" xr3:uid="{73D7C2D8-EB4C-4CE9-91A5-204B8A04B2BD}" name="Column12104" dataDxfId="4269"/>
    <tableColumn id="12139" xr3:uid="{007E7442-63F3-4AE9-91C5-063EF99A9898}" name="Column12105" dataDxfId="4268"/>
    <tableColumn id="12140" xr3:uid="{F389FA79-9CA8-4A12-964E-51C876223EB1}" name="Column12106" dataDxfId="4267"/>
    <tableColumn id="12141" xr3:uid="{830F9E86-6ACC-4578-B98E-49D8B7B30C0B}" name="Column12107" dataDxfId="4266"/>
    <tableColumn id="12142" xr3:uid="{E16D9A1E-088D-45F1-BFA7-462A7A8FC511}" name="Column12108" dataDxfId="4265"/>
    <tableColumn id="12143" xr3:uid="{BBEB863B-EEB3-4B32-8771-4241ED4B52AA}" name="Column12109" dataDxfId="4264"/>
    <tableColumn id="12144" xr3:uid="{55EFDD33-2E23-4183-B7A5-928AE9306634}" name="Column12110" dataDxfId="4263"/>
    <tableColumn id="12145" xr3:uid="{7C6ED183-95BF-4668-9FE3-CCE51D6973C9}" name="Column12111" dataDxfId="4262"/>
    <tableColumn id="12146" xr3:uid="{0619164C-0167-4591-BAA7-9F4C0470E99D}" name="Column12112" dataDxfId="4261"/>
    <tableColumn id="12147" xr3:uid="{9DB6FF46-7969-49DB-8D30-DBC2573DC852}" name="Column12113" dataDxfId="4260"/>
    <tableColumn id="12148" xr3:uid="{9FF2EF98-F44B-45B4-B255-1FEED71529E7}" name="Column12114" dataDxfId="4259"/>
    <tableColumn id="12149" xr3:uid="{03BCA8F4-C427-4470-9970-49ABF592CDCB}" name="Column12115" dataDxfId="4258"/>
    <tableColumn id="12150" xr3:uid="{9E71F3CD-783D-40EB-BEE3-E8F2045D19EF}" name="Column12116" dataDxfId="4257"/>
    <tableColumn id="12151" xr3:uid="{19D3CF59-87B0-4ED9-B6E6-ACF3584AAA27}" name="Column12117" dataDxfId="4256"/>
    <tableColumn id="12152" xr3:uid="{771741F3-8432-4A1F-B2D9-E300ED5F5AC1}" name="Column12118" dataDxfId="4255"/>
    <tableColumn id="12153" xr3:uid="{AA4B8194-60A6-42DE-8310-937A532630FF}" name="Column12119" dataDxfId="4254"/>
    <tableColumn id="12154" xr3:uid="{2CCDFB6D-68E6-4FDC-BD7F-A8F0A13E8982}" name="Column12120" dataDxfId="4253"/>
    <tableColumn id="12155" xr3:uid="{2A0BD2A7-D9E9-46D6-8DE4-C8C37D096A02}" name="Column12121" dataDxfId="4252"/>
    <tableColumn id="12156" xr3:uid="{374EC2A8-BE5F-4BC5-BECA-494B7DF4F1B1}" name="Column12122" dataDxfId="4251"/>
    <tableColumn id="12157" xr3:uid="{18E956FF-71A7-42E0-B612-743153011193}" name="Column12123" dataDxfId="4250"/>
    <tableColumn id="12158" xr3:uid="{15BC5D88-16E7-47E8-8207-C63BB555627A}" name="Column12124" dataDxfId="4249"/>
    <tableColumn id="12159" xr3:uid="{D29410C7-3DDD-4471-91DF-8E4BFEE8E846}" name="Column12125" dataDxfId="4248"/>
    <tableColumn id="12160" xr3:uid="{53989F91-2D33-445E-B531-4CFF5AA1145A}" name="Column12126" dataDxfId="4247"/>
    <tableColumn id="12161" xr3:uid="{0A1F708D-E975-40DF-BF79-0970D2316C2A}" name="Column12127" dataDxfId="4246"/>
    <tableColumn id="12162" xr3:uid="{169ABF08-024E-46F9-937F-67E81ECBCB70}" name="Column12128" dataDxfId="4245"/>
    <tableColumn id="12163" xr3:uid="{E52FA05C-2FA6-4D9E-A1DE-1BFC39A97282}" name="Column12129" dataDxfId="4244"/>
    <tableColumn id="12164" xr3:uid="{0F1CABAE-0AA5-4A3E-9EC5-35167490CDD7}" name="Column12130" dataDxfId="4243"/>
    <tableColumn id="12165" xr3:uid="{3EB3FCA4-6198-44BB-9DB6-6336906DA863}" name="Column12131" dataDxfId="4242"/>
    <tableColumn id="12166" xr3:uid="{33DF4FDA-CAF8-4DC4-A53D-9A43CA20B3C7}" name="Column12132" dataDxfId="4241"/>
    <tableColumn id="12167" xr3:uid="{BAFCD48D-620A-4F69-848E-2F4573998BED}" name="Column12133" dataDxfId="4240"/>
    <tableColumn id="12168" xr3:uid="{3349718C-232F-42EB-AF19-3B39F374BD39}" name="Column12134" dataDxfId="4239"/>
    <tableColumn id="12169" xr3:uid="{E033D009-ED90-48DA-BDC9-660A66502431}" name="Column12135" dataDxfId="4238"/>
    <tableColumn id="12170" xr3:uid="{E924CA03-81F0-4486-AF77-A0CA53B19450}" name="Column12136" dataDxfId="4237"/>
    <tableColumn id="12171" xr3:uid="{DE4C0F1C-8E32-4AAA-B02E-1201BEBF93D4}" name="Column12137" dataDxfId="4236"/>
    <tableColumn id="12172" xr3:uid="{EB58CEB3-C2DB-4421-A050-548AEDCA640B}" name="Column12138" dataDxfId="4235"/>
    <tableColumn id="12173" xr3:uid="{07A40407-93DF-4B4C-85B9-26ECDC814BAA}" name="Column12139" dataDxfId="4234"/>
    <tableColumn id="12174" xr3:uid="{13082D5F-37DB-42E6-B6AA-71B631F273F6}" name="Column12140" dataDxfId="4233"/>
    <tableColumn id="12175" xr3:uid="{A3CA1C57-D9C4-41CB-AB0E-971985525DF5}" name="Column12141" dataDxfId="4232"/>
    <tableColumn id="12176" xr3:uid="{A7D95E8C-D041-4744-A074-149C2BA0D28C}" name="Column12142" dataDxfId="4231"/>
    <tableColumn id="12177" xr3:uid="{3DD6C122-19D4-4CCF-BA97-85842F589D8B}" name="Column12143" dataDxfId="4230"/>
    <tableColumn id="12178" xr3:uid="{5890585B-8949-493F-A059-9EAA170859B5}" name="Column12144" dataDxfId="4229"/>
    <tableColumn id="12179" xr3:uid="{5DD623AC-667E-450C-8680-6C947DA80AB1}" name="Column12145" dataDxfId="4228"/>
    <tableColumn id="12180" xr3:uid="{E9230226-1936-4250-B08E-3257825CF805}" name="Column12146" dataDxfId="4227"/>
    <tableColumn id="12181" xr3:uid="{9D22E101-62F2-42F8-A7C0-98E0CCE18D7B}" name="Column12147" dataDxfId="4226"/>
    <tableColumn id="12182" xr3:uid="{BFFB8603-C896-4607-B52A-20C403B853D1}" name="Column12148" dataDxfId="4225"/>
    <tableColumn id="12183" xr3:uid="{3DCD2F8C-08E9-4E43-B9FF-874C18213B05}" name="Column12149" dataDxfId="4224"/>
    <tableColumn id="12184" xr3:uid="{44C09E20-4DD1-4380-A1A0-E9EFF6C20224}" name="Column12150" dataDxfId="4223"/>
    <tableColumn id="12185" xr3:uid="{74BCD541-FDA1-4D7D-B8C2-04004F2D7B6D}" name="Column12151" dataDxfId="4222"/>
    <tableColumn id="12186" xr3:uid="{046024BC-16E2-4E4B-BC9A-BE6521567BD3}" name="Column12152" dataDxfId="4221"/>
    <tableColumn id="12187" xr3:uid="{3EF39032-772D-4730-A6C2-F2579AA91F85}" name="Column12153" dataDxfId="4220"/>
    <tableColumn id="12188" xr3:uid="{BCC42DAA-AB15-4247-BF9A-4EDA08CD0F2F}" name="Column12154" dataDxfId="4219"/>
    <tableColumn id="12189" xr3:uid="{E8DE79A0-7AC2-48FE-BC02-9199110BD956}" name="Column12155" dataDxfId="4218"/>
    <tableColumn id="12190" xr3:uid="{1D80E9D1-4BD8-4434-AE9F-4B9C90ACF7FA}" name="Column12156" dataDxfId="4217"/>
    <tableColumn id="12191" xr3:uid="{CE5F99A2-ADC7-4185-A968-5214C9A52E4B}" name="Column12157" dataDxfId="4216"/>
    <tableColumn id="12192" xr3:uid="{38ADDDD8-3E63-4D98-88D7-02686AC1901F}" name="Column12158" dataDxfId="4215"/>
    <tableColumn id="12193" xr3:uid="{96DAB76A-DBCF-4E12-98B2-800BD8DD70E7}" name="Column12159" dataDxfId="4214"/>
    <tableColumn id="12194" xr3:uid="{D5E37485-C410-42CB-9504-CC65AF49ED07}" name="Column12160" dataDxfId="4213"/>
    <tableColumn id="12195" xr3:uid="{64764B5E-5864-42F1-9ED1-A002EE049BF2}" name="Column12161" dataDxfId="4212"/>
    <tableColumn id="12196" xr3:uid="{F2FC26C7-748F-4166-B1F7-D2208FF9A8A3}" name="Column12162" dataDxfId="4211"/>
    <tableColumn id="12197" xr3:uid="{BBCE9DEE-0361-4FBB-B144-FF7AC1B34559}" name="Column12163" dataDxfId="4210"/>
    <tableColumn id="12198" xr3:uid="{4704D8C3-2556-4512-A99A-068CF7E1D283}" name="Column12164" dataDxfId="4209"/>
    <tableColumn id="12199" xr3:uid="{0C86411D-FE45-41C0-82B3-1DE6407C87D9}" name="Column12165" dataDxfId="4208"/>
    <tableColumn id="12200" xr3:uid="{C9295478-FFD3-4B59-9927-7834BCCE9FF3}" name="Column12166" dataDxfId="4207"/>
    <tableColumn id="12201" xr3:uid="{DE3A7986-ED3C-49EB-B7AD-3E964DAEC46E}" name="Column12167" dataDxfId="4206"/>
    <tableColumn id="12202" xr3:uid="{2F393942-1B89-4984-973C-02BAB3433381}" name="Column12168" dataDxfId="4205"/>
    <tableColumn id="12203" xr3:uid="{D023F81E-F412-42B8-BFC7-BB294F207D3E}" name="Column12169" dataDxfId="4204"/>
    <tableColumn id="12204" xr3:uid="{1AFF4CDB-BE6E-4E56-95F7-F9D1A02EA3BA}" name="Column12170" dataDxfId="4203"/>
    <tableColumn id="12205" xr3:uid="{4743587D-4F25-414E-8AC6-CA8C807EEB02}" name="Column12171" dataDxfId="4202"/>
    <tableColumn id="12206" xr3:uid="{F4E9A01B-392D-4444-A1A0-E5D593F6BC26}" name="Column12172" dataDxfId="4201"/>
    <tableColumn id="12207" xr3:uid="{5A07675C-5FE6-4E7E-8956-CA1D59178C13}" name="Column12173" dataDxfId="4200"/>
    <tableColumn id="12208" xr3:uid="{6553F495-8E84-4B52-8D81-F6C8AF34BAE7}" name="Column12174" dataDxfId="4199"/>
    <tableColumn id="12209" xr3:uid="{9F38E1C9-C6C4-41DE-BC38-7251EAB0584B}" name="Column12175" dataDxfId="4198"/>
    <tableColumn id="12210" xr3:uid="{A039760B-090A-419C-9DFB-B2A6EF499E0D}" name="Column12176" dataDxfId="4197"/>
    <tableColumn id="12211" xr3:uid="{153010A6-F846-43A0-9B89-BA3E1C333785}" name="Column12177" dataDxfId="4196"/>
    <tableColumn id="12212" xr3:uid="{ED218586-8F30-42F9-A00B-72E16207265A}" name="Column12178" dataDxfId="4195"/>
    <tableColumn id="12213" xr3:uid="{CDF7DA3E-E93B-4A8A-8A56-F4152CEADA37}" name="Column12179" dataDxfId="4194"/>
    <tableColumn id="12214" xr3:uid="{CCC5D6E8-9BA4-4C7E-8E72-D80ACE5FB41D}" name="Column12180" dataDxfId="4193"/>
    <tableColumn id="12215" xr3:uid="{3D2ECCE1-0FDB-4C4B-A4D1-17931383A5F1}" name="Column12181" dataDxfId="4192"/>
    <tableColumn id="12216" xr3:uid="{3022F4DE-4512-40CD-B81E-DCC8A18F1B9A}" name="Column12182" dataDxfId="4191"/>
    <tableColumn id="12217" xr3:uid="{0549C5D1-6A8C-4F87-BFE1-EF11EB9ECFC0}" name="Column12183" dataDxfId="4190"/>
    <tableColumn id="12218" xr3:uid="{508AC73E-A6C0-42C4-94CB-0B0F4BBCACAE}" name="Column12184" dataDxfId="4189"/>
    <tableColumn id="12219" xr3:uid="{5ADF84FB-1824-499F-9105-41823ED5D4FC}" name="Column12185" dataDxfId="4188"/>
    <tableColumn id="12220" xr3:uid="{19D641B5-6E58-4C1E-A927-B6D23FBA6A3D}" name="Column12186" dataDxfId="4187"/>
    <tableColumn id="12221" xr3:uid="{33640BF3-A2F2-470C-8138-6F60A82226E1}" name="Column12187" dataDxfId="4186"/>
    <tableColumn id="12222" xr3:uid="{1DF74D1B-5989-4DDC-8822-300335F4108A}" name="Column12188" dataDxfId="4185"/>
    <tableColumn id="12223" xr3:uid="{399A2F98-D336-4C9C-A8F1-A70678E8F2F4}" name="Column12189" dataDxfId="4184"/>
    <tableColumn id="12224" xr3:uid="{58308479-AC8D-4363-9B97-3D6ADA78E144}" name="Column12190" dataDxfId="4183"/>
    <tableColumn id="12225" xr3:uid="{F661CA2E-5607-4DED-A844-FB796E983718}" name="Column12191" dataDxfId="4182"/>
    <tableColumn id="12226" xr3:uid="{148AF8EA-944A-4949-9AB5-16B9A6996473}" name="Column12192" dataDxfId="4181"/>
    <tableColumn id="12227" xr3:uid="{E110370A-4205-4471-98A7-0BBE926C16E4}" name="Column12193" dataDxfId="4180"/>
    <tableColumn id="12228" xr3:uid="{DCF822F6-7E40-4E47-B385-3A1E05E94866}" name="Column12194" dataDxfId="4179"/>
    <tableColumn id="12229" xr3:uid="{986F4C0E-94EA-4974-AA1E-51DC6989895F}" name="Column12195" dataDxfId="4178"/>
    <tableColumn id="12230" xr3:uid="{3BBFED7E-7CC2-41AA-9954-A703ED4D0F2C}" name="Column12196" dataDxfId="4177"/>
    <tableColumn id="12231" xr3:uid="{38DC6F6D-31A1-4B58-A00A-EA177BD66081}" name="Column12197" dataDxfId="4176"/>
    <tableColumn id="12232" xr3:uid="{16C67BC5-B8A7-48C8-83C0-F2DB4DA1526B}" name="Column12198" dataDxfId="4175"/>
    <tableColumn id="12233" xr3:uid="{EF6752A8-3128-4CB4-B153-57ED328D3DFD}" name="Column12199" dataDxfId="4174"/>
    <tableColumn id="12234" xr3:uid="{D0C86B05-4A4B-4B1C-8AD4-AD3005F80299}" name="Column12200" dataDxfId="4173"/>
    <tableColumn id="12235" xr3:uid="{9F9C90B7-AEA9-49E7-8E40-23EFDC89DA13}" name="Column12201" dataDxfId="4172"/>
    <tableColumn id="12236" xr3:uid="{CEDAFCBB-8A12-438B-B60E-0000DE015A97}" name="Column12202" dataDxfId="4171"/>
    <tableColumn id="12237" xr3:uid="{CA7296D4-5970-49BA-AA1F-B779AE158B07}" name="Column12203" dataDxfId="4170"/>
    <tableColumn id="12238" xr3:uid="{067D8A31-B4E3-41A4-88E2-5E7B88224488}" name="Column12204" dataDxfId="4169"/>
    <tableColumn id="12239" xr3:uid="{51508C9C-3825-4215-B813-8293B595639D}" name="Column12205" dataDxfId="4168"/>
    <tableColumn id="12240" xr3:uid="{715D42B6-E3E2-4F76-B04E-DC74D3823EDF}" name="Column12206" dataDxfId="4167"/>
    <tableColumn id="12241" xr3:uid="{25E146D6-C3A9-4D70-A797-3DC546A90CCA}" name="Column12207" dataDxfId="4166"/>
    <tableColumn id="12242" xr3:uid="{0B590B32-F3D9-49EA-9B3A-095F25A4BA5A}" name="Column12208" dataDxfId="4165"/>
    <tableColumn id="12243" xr3:uid="{0414195F-B8F9-446A-AC6E-6F129F71BF39}" name="Column12209" dataDxfId="4164"/>
    <tableColumn id="12244" xr3:uid="{89AA46CE-1B48-4260-AD80-6F084327FB9F}" name="Column12210" dataDxfId="4163"/>
    <tableColumn id="12245" xr3:uid="{12D63626-AAD4-4CB2-96E0-2C1683A3E5B7}" name="Column12211" dataDxfId="4162"/>
    <tableColumn id="12246" xr3:uid="{20E88B15-FE83-42A3-9689-19F80158C6AF}" name="Column12212" dataDxfId="4161"/>
    <tableColumn id="12247" xr3:uid="{CF0B7EE4-8BB0-4A56-ABFF-87E8B7B31A50}" name="Column12213" dataDxfId="4160"/>
    <tableColumn id="12248" xr3:uid="{EEA99004-E6C0-4A9E-9E61-E440E18DA2BB}" name="Column12214" dataDxfId="4159"/>
    <tableColumn id="12249" xr3:uid="{D9F1104E-F225-47C8-B316-DE694E80FFC4}" name="Column12215" dataDxfId="4158"/>
    <tableColumn id="12250" xr3:uid="{D0F2CE04-C187-4C55-8269-B72A8A1E73B4}" name="Column12216" dataDxfId="4157"/>
    <tableColumn id="12251" xr3:uid="{6065CE97-79CA-442F-B1DA-F3BC4CBE08AB}" name="Column12217" dataDxfId="4156"/>
    <tableColumn id="12252" xr3:uid="{BDDCB8C3-95D4-45B2-8BF2-6488E7BEAC7E}" name="Column12218" dataDxfId="4155"/>
    <tableColumn id="12253" xr3:uid="{8D68BA71-A7A7-43FF-A7A5-B16C87B9A5E5}" name="Column12219" dataDxfId="4154"/>
    <tableColumn id="12254" xr3:uid="{544905C9-4DF9-4E22-95A3-5DAA5DF30A5B}" name="Column12220" dataDxfId="4153"/>
    <tableColumn id="12255" xr3:uid="{B937F739-85BB-4BC1-BC5D-EF49286D7C16}" name="Column12221" dataDxfId="4152"/>
    <tableColumn id="12256" xr3:uid="{28EA7B62-945B-49ED-822F-40D5589F0A6C}" name="Column12222" dataDxfId="4151"/>
    <tableColumn id="12257" xr3:uid="{C12D2B8C-EC2A-4F55-8E0C-95CD153A372C}" name="Column12223" dataDxfId="4150"/>
    <tableColumn id="12258" xr3:uid="{521DFE61-BA06-41A4-829A-36CB4C6B7D3D}" name="Column12224" dataDxfId="4149"/>
    <tableColumn id="12259" xr3:uid="{1E8D14F0-79A2-4F88-A6E1-92C2C97C40E3}" name="Column12225" dataDxfId="4148"/>
    <tableColumn id="12260" xr3:uid="{49DB7B9B-9B91-4162-8F97-4F6594D09B8E}" name="Column12226" dataDxfId="4147"/>
    <tableColumn id="12261" xr3:uid="{4F3B500F-D1F7-4063-A5C7-82D94F1732DC}" name="Column12227" dataDxfId="4146"/>
    <tableColumn id="12262" xr3:uid="{5CD90D22-B402-41DC-90DE-751B8D909B5D}" name="Column12228" dataDxfId="4145"/>
    <tableColumn id="12263" xr3:uid="{F6EFB041-5431-4A8B-97BD-E17199F41357}" name="Column12229" dataDxfId="4144"/>
    <tableColumn id="12264" xr3:uid="{B751DE73-D35C-4F0B-ACA6-34E02B174695}" name="Column12230" dataDxfId="4143"/>
    <tableColumn id="12265" xr3:uid="{53C2DE85-8F4E-4734-9CBE-3FB7BBBD95DC}" name="Column12231" dataDxfId="4142"/>
    <tableColumn id="12266" xr3:uid="{AFE2B373-7F15-4506-95C8-5705DFAADC70}" name="Column12232" dataDxfId="4141"/>
    <tableColumn id="12267" xr3:uid="{52B9C685-C85A-431E-956F-DC99FE1ADA04}" name="Column12233" dataDxfId="4140"/>
    <tableColumn id="12268" xr3:uid="{5958A805-7F20-494D-A307-583D302929D8}" name="Column12234" dataDxfId="4139"/>
    <tableColumn id="12269" xr3:uid="{E5817761-866B-4ABC-A2ED-1E3CBD486572}" name="Column12235" dataDxfId="4138"/>
    <tableColumn id="12270" xr3:uid="{AF9D175B-C7BC-4461-8AAE-623B31D7E3B9}" name="Column12236" dataDxfId="4137"/>
    <tableColumn id="12271" xr3:uid="{1C2F48D0-D1F5-45F5-BADB-B534D5B28A48}" name="Column12237" dataDxfId="4136"/>
    <tableColumn id="12272" xr3:uid="{791DE999-AA04-4BE6-8B2B-7461DB3F2B8F}" name="Column12238" dataDxfId="4135"/>
    <tableColumn id="12273" xr3:uid="{AE94FCD0-EBD6-46B8-9FB6-BA2DC5814578}" name="Column12239" dataDxfId="4134"/>
    <tableColumn id="12274" xr3:uid="{8C8B11CB-F3A9-466F-BF0A-D8D1D225253F}" name="Column12240" dataDxfId="4133"/>
    <tableColumn id="12275" xr3:uid="{87F930FF-7BFB-4134-872E-2FB2D3D7CC25}" name="Column12241" dataDxfId="4132"/>
    <tableColumn id="12276" xr3:uid="{742C39A8-7987-486A-85DB-0C4F8A029F30}" name="Column12242" dataDxfId="4131"/>
    <tableColumn id="12277" xr3:uid="{AAC3FC26-4124-4FC8-A1E5-EA016DAB2411}" name="Column12243" dataDxfId="4130"/>
    <tableColumn id="12278" xr3:uid="{96C0D457-B150-4D65-87E6-AA17118F7084}" name="Column12244" dataDxfId="4129"/>
    <tableColumn id="12279" xr3:uid="{9BB661DB-1424-41E8-B999-944666DD64DE}" name="Column12245" dataDxfId="4128"/>
    <tableColumn id="12280" xr3:uid="{438102F6-A268-4421-BC8B-950DBDBC8A02}" name="Column12246" dataDxfId="4127"/>
    <tableColumn id="12281" xr3:uid="{91F2CFB2-F34D-472C-AF8C-9624DC6BF794}" name="Column12247" dataDxfId="4126"/>
    <tableColumn id="12282" xr3:uid="{32B8E7DE-87A0-429B-A996-6377C4E52300}" name="Column12248" dataDxfId="4125"/>
    <tableColumn id="12283" xr3:uid="{0E5A5623-4092-4B9E-9AB8-DF8B52F944A3}" name="Column12249" dataDxfId="4124"/>
    <tableColumn id="12284" xr3:uid="{FC6CB93E-1A29-4139-8B60-5C4B85E6AE6D}" name="Column12250" dataDxfId="4123"/>
    <tableColumn id="12285" xr3:uid="{90697FC3-7DB5-4E62-9F8D-424A6C864A5C}" name="Column12251" dataDxfId="4122"/>
    <tableColumn id="12286" xr3:uid="{C7B1E9E6-A4C5-4C20-99D1-91F2AA42698E}" name="Column12252" dataDxfId="4121"/>
    <tableColumn id="12287" xr3:uid="{2B754700-8159-4514-BBB9-E112C5ECB676}" name="Column12253" dataDxfId="4120"/>
    <tableColumn id="12288" xr3:uid="{55C3A321-DDCD-4374-B3BA-4FAFF0886DE6}" name="Column12254" dataDxfId="4119"/>
    <tableColumn id="12289" xr3:uid="{581F7BBC-75E7-482E-B607-2F8EB3A79E34}" name="Column12255" dataDxfId="4118"/>
    <tableColumn id="12290" xr3:uid="{D5DCB1C6-F9F5-4880-A673-3C41EF22FB43}" name="Column12256" dataDxfId="4117"/>
    <tableColumn id="12291" xr3:uid="{74CA5FC3-4572-4A2D-B974-16767974CB33}" name="Column12257" dataDxfId="4116"/>
    <tableColumn id="12292" xr3:uid="{2D50865F-D721-4111-95B4-F82CC6C29A60}" name="Column12258" dataDxfId="4115"/>
    <tableColumn id="12293" xr3:uid="{6E4E55E1-AF8E-4851-9AD6-80EF2F8E0CC0}" name="Column12259" dataDxfId="4114"/>
    <tableColumn id="12294" xr3:uid="{491FA7DD-1239-4737-A451-ED35CB974D40}" name="Column12260" dataDxfId="4113"/>
    <tableColumn id="12295" xr3:uid="{6B48456A-E0D8-4007-8076-B5D37F740D38}" name="Column12261" dataDxfId="4112"/>
    <tableColumn id="12296" xr3:uid="{0C675589-7B53-4A1D-90BD-CA36512F5AB2}" name="Column12262" dataDxfId="4111"/>
    <tableColumn id="12297" xr3:uid="{0A034D7F-34FE-4761-AD1F-D7C8439015CF}" name="Column12263" dataDxfId="4110"/>
    <tableColumn id="12298" xr3:uid="{D814C616-3B93-4A2C-80CB-BBDA2DF30E82}" name="Column12264" dataDxfId="4109"/>
    <tableColumn id="12299" xr3:uid="{24485727-2C2C-4AA0-AAAE-78A8B531AC74}" name="Column12265" dataDxfId="4108"/>
    <tableColumn id="12300" xr3:uid="{BF63B67C-BF02-4723-B81B-BDF0FC656E55}" name="Column12266" dataDxfId="4107"/>
    <tableColumn id="12301" xr3:uid="{5938FEF3-26CC-4A75-ACBF-987540B151EC}" name="Column12267" dataDxfId="4106"/>
    <tableColumn id="12302" xr3:uid="{4225FDBE-0F5D-4609-9723-572F3304E071}" name="Column12268" dataDxfId="4105"/>
    <tableColumn id="12303" xr3:uid="{C155C672-1B54-401F-977D-216B5D4F8C58}" name="Column12269" dataDxfId="4104"/>
    <tableColumn id="12304" xr3:uid="{DD20DC67-475E-463E-BBDB-DFFD0320B12D}" name="Column12270" dataDxfId="4103"/>
    <tableColumn id="12305" xr3:uid="{D969BE52-C9E9-4CEF-A1DA-715C41FB16F7}" name="Column12271" dataDxfId="4102"/>
    <tableColumn id="12306" xr3:uid="{49645BEE-4AD7-4901-B088-24F3FF813C50}" name="Column12272" dataDxfId="4101"/>
    <tableColumn id="12307" xr3:uid="{93FE2F11-8A7F-4CB6-88DF-06E1D2C2B7F8}" name="Column12273" dataDxfId="4100"/>
    <tableColumn id="12308" xr3:uid="{98D06DCA-A181-48D8-A6EF-B130FDFE0706}" name="Column12274" dataDxfId="4099"/>
    <tableColumn id="12309" xr3:uid="{364DA6E2-A86F-4FF8-A594-B5D6CC961E62}" name="Column12275" dataDxfId="4098"/>
    <tableColumn id="12310" xr3:uid="{900FABFC-0946-473A-A842-97460459DCEE}" name="Column12276" dataDxfId="4097"/>
    <tableColumn id="12311" xr3:uid="{1A5696BD-FF0E-4EBA-9168-ED9E48129774}" name="Column12277" dataDxfId="4096"/>
    <tableColumn id="12312" xr3:uid="{662CD6DB-4DC9-49F9-8969-425ED1E4B3EC}" name="Column12278" dataDxfId="4095"/>
    <tableColumn id="12313" xr3:uid="{39DFBB26-E6D6-4CBD-B52D-42044CBC947B}" name="Column12279" dataDxfId="4094"/>
    <tableColumn id="12314" xr3:uid="{8C3877EC-A7CA-438F-B1BD-C969225DEB79}" name="Column12280" dataDxfId="4093"/>
    <tableColumn id="12315" xr3:uid="{5BDB70A6-0AAA-43B9-ADC7-7A132B8C7DCD}" name="Column12281" dataDxfId="4092"/>
    <tableColumn id="12316" xr3:uid="{B397B6D2-0A38-4BD7-94FC-5D5B7622D499}" name="Column12282" dataDxfId="4091"/>
    <tableColumn id="12317" xr3:uid="{8CE7934F-0493-44E7-83BE-1CE14F12C82C}" name="Column12283" dataDxfId="4090"/>
    <tableColumn id="12318" xr3:uid="{93E64C0C-8413-403B-8C67-91B18545859F}" name="Column12284" dataDxfId="4089"/>
    <tableColumn id="12319" xr3:uid="{9EB8724E-F321-4C56-8432-F6A02CAA5EAA}" name="Column12285" dataDxfId="4088"/>
    <tableColumn id="12320" xr3:uid="{E9664958-A2AD-46C8-AB79-B4F4C2B234BB}" name="Column12286" dataDxfId="4087"/>
    <tableColumn id="12321" xr3:uid="{F0CD3796-E4D0-41BD-9DEB-57CE6E54E20F}" name="Column12287" dataDxfId="4086"/>
    <tableColumn id="12322" xr3:uid="{6FFF4506-4BD2-45A3-AACF-3F259F351F14}" name="Column12288" dataDxfId="4085"/>
    <tableColumn id="12323" xr3:uid="{C0CB2CBC-ABF7-4238-A73D-3C9C2AAD4DFB}" name="Column12289" dataDxfId="4084"/>
    <tableColumn id="12324" xr3:uid="{A41296E0-84A3-4D1E-A58B-24FBFB31E740}" name="Column12290" dataDxfId="4083"/>
    <tableColumn id="12325" xr3:uid="{ACD6F75D-B40D-4035-91DB-6058BE784E7E}" name="Column12291" dataDxfId="4082"/>
    <tableColumn id="12326" xr3:uid="{E14DFBE1-10D9-4D83-B58E-DCAF994E2269}" name="Column12292" dataDxfId="4081"/>
    <tableColumn id="12327" xr3:uid="{295A23B7-AE1B-4034-9EA9-87C964768DF8}" name="Column12293" dataDxfId="4080"/>
    <tableColumn id="12328" xr3:uid="{265FF620-21E6-48F3-8BDE-17ADA9B2E743}" name="Column12294" dataDxfId="4079"/>
    <tableColumn id="12329" xr3:uid="{CB83E3E1-AA44-4478-9D25-8BF45CCCE0BB}" name="Column12295" dataDxfId="4078"/>
    <tableColumn id="12330" xr3:uid="{5C168D9C-5532-4E43-A4EC-E1E1B1296D47}" name="Column12296" dataDxfId="4077"/>
    <tableColumn id="12331" xr3:uid="{73C445C3-E5B4-47CA-90C9-E0001024FD42}" name="Column12297" dataDxfId="4076"/>
    <tableColumn id="12332" xr3:uid="{12C86A57-4D22-48AD-A72F-E272907D76E8}" name="Column12298" dataDxfId="4075"/>
    <tableColumn id="12333" xr3:uid="{C6144F1A-BAAF-4DD7-8590-EA5E497A71F2}" name="Column12299" dataDxfId="4074"/>
    <tableColumn id="12334" xr3:uid="{6C5B242A-D773-449A-875D-71844091A05F}" name="Column12300" dataDxfId="4073"/>
    <tableColumn id="12335" xr3:uid="{37ED54D4-5826-477A-B35E-725D6EBEBEE3}" name="Column12301" dataDxfId="4072"/>
    <tableColumn id="12336" xr3:uid="{7E776970-35AC-40E9-BC01-5D1C934D876A}" name="Column12302" dataDxfId="4071"/>
    <tableColumn id="12337" xr3:uid="{0E8FCFF0-1F02-4B11-8A90-3C285967760E}" name="Column12303" dataDxfId="4070"/>
    <tableColumn id="12338" xr3:uid="{90613E91-1827-44EA-BE41-F33527F610CF}" name="Column12304" dataDxfId="4069"/>
    <tableColumn id="12339" xr3:uid="{572C1BBC-159D-4822-AE0C-B30411516B79}" name="Column12305" dataDxfId="4068"/>
    <tableColumn id="12340" xr3:uid="{87AA1B1F-FB8A-405B-8A6F-8C95EB6733A1}" name="Column12306" dataDxfId="4067"/>
    <tableColumn id="12341" xr3:uid="{0B487E05-FC3B-409B-8009-2410F9DF30B2}" name="Column12307" dataDxfId="4066"/>
    <tableColumn id="12342" xr3:uid="{E385BDFD-C799-4BA2-AC60-620304C1EC16}" name="Column12308" dataDxfId="4065"/>
    <tableColumn id="12343" xr3:uid="{AC5C23CB-3E61-46F4-A83B-72D57DEF9C7D}" name="Column12309" dataDxfId="4064"/>
    <tableColumn id="12344" xr3:uid="{8A96AF1D-513A-4651-B20E-B044D32A6BA8}" name="Column12310" dataDxfId="4063"/>
    <tableColumn id="12345" xr3:uid="{2BB22EFF-8D4D-4182-B8BB-EB534A083FA7}" name="Column12311" dataDxfId="4062"/>
    <tableColumn id="12346" xr3:uid="{BDB4B1D2-8FA6-45BD-851E-D8AFFBB45216}" name="Column12312" dataDxfId="4061"/>
    <tableColumn id="12347" xr3:uid="{069BB403-61CD-49A0-B097-D183195003F7}" name="Column12313" dataDxfId="4060"/>
    <tableColumn id="12348" xr3:uid="{54D05748-FDC4-4F4C-AB12-E6240971B16F}" name="Column12314" dataDxfId="4059"/>
    <tableColumn id="12349" xr3:uid="{79801139-6C77-475C-BE4F-D898DF12BE6F}" name="Column12315" dataDxfId="4058"/>
    <tableColumn id="12350" xr3:uid="{4D144900-29E5-4F41-B5A5-375487B442B6}" name="Column12316" dataDxfId="4057"/>
    <tableColumn id="12351" xr3:uid="{59D598D0-781C-4DE2-B3C0-57BDAC8EDC95}" name="Column12317" dataDxfId="4056"/>
    <tableColumn id="12352" xr3:uid="{D964C069-3E28-42B3-AC8B-5ACDEDD23E28}" name="Column12318" dataDxfId="4055"/>
    <tableColumn id="12353" xr3:uid="{060BEA15-32CC-4AF9-9969-4EA171D878E2}" name="Column12319" dataDxfId="4054"/>
    <tableColumn id="12354" xr3:uid="{919E4CA8-6753-40C2-A01F-364DC687BE5A}" name="Column12320" dataDxfId="4053"/>
    <tableColumn id="12355" xr3:uid="{8B76CDA7-0144-42CF-B38B-BA89DD97A8C4}" name="Column12321" dataDxfId="4052"/>
    <tableColumn id="12356" xr3:uid="{9F2120FF-BD80-42E3-B1BB-F1CB0F9B6EEA}" name="Column12322" dataDxfId="4051"/>
    <tableColumn id="12357" xr3:uid="{79B7A193-3318-4087-AADA-C28BB617DB1E}" name="Column12323" dataDxfId="4050"/>
    <tableColumn id="12358" xr3:uid="{26A1BC58-3185-4F3E-977C-22DEF3C7AA02}" name="Column12324" dataDxfId="4049"/>
    <tableColumn id="12359" xr3:uid="{52F8E56F-F7C5-44FA-9593-5A3F9E9263D2}" name="Column12325" dataDxfId="4048"/>
    <tableColumn id="12360" xr3:uid="{99963E2F-0BDC-4989-80FF-1AF86C1F0AD8}" name="Column12326" dataDxfId="4047"/>
    <tableColumn id="12361" xr3:uid="{4AAD3348-F48A-40B0-AFCD-A3D48B539C7D}" name="Column12327" dataDxfId="4046"/>
    <tableColumn id="12362" xr3:uid="{D43E94EA-8113-417E-A384-7514FDCB2B43}" name="Column12328" dataDxfId="4045"/>
    <tableColumn id="12363" xr3:uid="{72F2AD51-DFCB-4A6C-885D-3645EBC0CA43}" name="Column12329" dataDxfId="4044"/>
    <tableColumn id="12364" xr3:uid="{879E5E86-B21D-4CBE-AF95-87CC33759234}" name="Column12330" dataDxfId="4043"/>
    <tableColumn id="12365" xr3:uid="{0E7ED923-6E75-45E9-9E37-7B1CF9F0AE64}" name="Column12331" dataDxfId="4042"/>
    <tableColumn id="12366" xr3:uid="{1F607618-48E0-4EE4-B51C-1F05E73C3F50}" name="Column12332" dataDxfId="4041"/>
    <tableColumn id="12367" xr3:uid="{24E75426-E609-4A03-9F2E-1F2E6A17543A}" name="Column12333" dataDxfId="4040"/>
    <tableColumn id="12368" xr3:uid="{570E3E6D-31D0-4ABF-AABD-DDC4A866CFE2}" name="Column12334" dataDxfId="4039"/>
    <tableColumn id="12369" xr3:uid="{95938C82-5019-4724-AE01-635F842C473A}" name="Column12335" dataDxfId="4038"/>
    <tableColumn id="12370" xr3:uid="{1BD4B0DA-C897-4FF4-8859-089C5E61EA4A}" name="Column12336" dataDxfId="4037"/>
    <tableColumn id="12371" xr3:uid="{DC2FE86B-9B27-448B-9A26-7CE54BB440E3}" name="Column12337" dataDxfId="4036"/>
    <tableColumn id="12372" xr3:uid="{B6B2314B-BC80-4BE6-8A89-7771217DB9B0}" name="Column12338" dataDxfId="4035"/>
    <tableColumn id="12373" xr3:uid="{38DBC6E4-0B2C-4534-B291-1347B57CCBDD}" name="Column12339" dataDxfId="4034"/>
    <tableColumn id="12374" xr3:uid="{23F0D85F-0898-4A33-A8C0-DDA7438F8099}" name="Column12340" dataDxfId="4033"/>
    <tableColumn id="12375" xr3:uid="{AF43C2F0-79D1-416E-B682-2F85BC632A17}" name="Column12341" dataDxfId="4032"/>
    <tableColumn id="12376" xr3:uid="{6F7F25FD-F398-4CB2-95B8-A23B4832CDB6}" name="Column12342" dataDxfId="4031"/>
    <tableColumn id="12377" xr3:uid="{B1935A08-EB63-4DE1-BCBC-70146555879B}" name="Column12343" dataDxfId="4030"/>
    <tableColumn id="12378" xr3:uid="{A9CA0317-FA35-4F7D-A131-F17E3AD4DFAE}" name="Column12344" dataDxfId="4029"/>
    <tableColumn id="12379" xr3:uid="{2AEB5234-FA10-4B5A-9EA4-A1D72AB9CE49}" name="Column12345" dataDxfId="4028"/>
    <tableColumn id="12380" xr3:uid="{8EB2F935-1647-4387-8AA3-61BF818F4AFC}" name="Column12346" dataDxfId="4027"/>
    <tableColumn id="12381" xr3:uid="{4325B6FF-A4EB-441A-9C86-EF3BFDACFA16}" name="Column12347" dataDxfId="4026"/>
    <tableColumn id="12382" xr3:uid="{EE3A630C-18CE-4521-95CE-5C23C263D116}" name="Column12348" dataDxfId="4025"/>
    <tableColumn id="12383" xr3:uid="{A8C78241-5703-4182-A0BE-594AE4C8DFA3}" name="Column12349" dataDxfId="4024"/>
    <tableColumn id="12384" xr3:uid="{21AF94DF-8918-4154-82AB-269B0167FE57}" name="Column12350" dataDxfId="4023"/>
    <tableColumn id="12385" xr3:uid="{836B6EDF-0156-438B-989C-ECC9422533FF}" name="Column12351" dataDxfId="4022"/>
    <tableColumn id="12386" xr3:uid="{2795572E-BE29-4F25-B206-E9953FB3F2A4}" name="Column12352" dataDxfId="4021"/>
    <tableColumn id="12387" xr3:uid="{1FF956B3-B467-4F7F-A675-7F5BE1DA554C}" name="Column12353" dataDxfId="4020"/>
    <tableColumn id="12388" xr3:uid="{12F3A9AB-134A-4A93-B1CA-5B656267A70C}" name="Column12354" dataDxfId="4019"/>
    <tableColumn id="12389" xr3:uid="{2839D8EF-933B-475E-8577-C0F5DA6199D4}" name="Column12355" dataDxfId="4018"/>
    <tableColumn id="12390" xr3:uid="{11E1A84C-0EB5-419F-8E42-C7EFDA321FF7}" name="Column12356" dataDxfId="4017"/>
    <tableColumn id="12391" xr3:uid="{C6E5F04C-F30D-4D55-9858-E1348ADC9D9E}" name="Column12357" dataDxfId="4016"/>
    <tableColumn id="12392" xr3:uid="{62C72FE8-547B-4725-8565-508F1EE116A3}" name="Column12358" dataDxfId="4015"/>
    <tableColumn id="12393" xr3:uid="{ACF005BF-9070-4187-9287-E1BD1AC62360}" name="Column12359" dataDxfId="4014"/>
    <tableColumn id="12394" xr3:uid="{D6FC5A6F-D66D-44D1-AA53-32C50D40518A}" name="Column12360" dataDxfId="4013"/>
    <tableColumn id="12395" xr3:uid="{E9AE89B8-186B-431E-9FCC-A17CF544A3F6}" name="Column12361" dataDxfId="4012"/>
    <tableColumn id="12396" xr3:uid="{E032BD77-6CF0-4CD2-B236-DC674E22A09F}" name="Column12362" dataDxfId="4011"/>
    <tableColumn id="12397" xr3:uid="{C6861527-E474-4A15-B371-51D29D888DA0}" name="Column12363" dataDxfId="4010"/>
    <tableColumn id="12398" xr3:uid="{FB3FF688-10FB-46FA-8F91-D09CD7F8FA4D}" name="Column12364" dataDxfId="4009"/>
    <tableColumn id="12399" xr3:uid="{F9E33B6D-291E-422E-83E9-1093B0513A31}" name="Column12365" dataDxfId="4008"/>
    <tableColumn id="12400" xr3:uid="{93DA2EF3-F8E5-49AD-AF2C-F23BFE07A3FE}" name="Column12366" dataDxfId="4007"/>
    <tableColumn id="12401" xr3:uid="{1489C74D-E138-490A-B8EE-128270CBCEE3}" name="Column12367" dataDxfId="4006"/>
    <tableColumn id="12402" xr3:uid="{D0753D4E-B16E-4212-B096-2989C4D50CF0}" name="Column12368" dataDxfId="4005"/>
    <tableColumn id="12403" xr3:uid="{E704248B-D0D2-4357-B5FC-A1AD0ED62B97}" name="Column12369" dataDxfId="4004"/>
    <tableColumn id="12404" xr3:uid="{88626357-297E-423E-B45C-CA45D825E810}" name="Column12370" dataDxfId="4003"/>
    <tableColumn id="12405" xr3:uid="{F2E40E8F-6B46-47E8-BD14-EA63C3E78B60}" name="Column12371" dataDxfId="4002"/>
    <tableColumn id="12406" xr3:uid="{4E262C67-22DE-4AEB-8A2A-612C65DFE5BC}" name="Column12372" dataDxfId="4001"/>
    <tableColumn id="12407" xr3:uid="{42BAB59C-3307-4416-B820-BAD1A3E44F36}" name="Column12373" dataDxfId="4000"/>
    <tableColumn id="12408" xr3:uid="{BF0E484C-F65D-4EF0-9BCF-A73ECB71AEB8}" name="Column12374" dataDxfId="3999"/>
    <tableColumn id="12409" xr3:uid="{3C62D619-A894-44CB-8C20-7DDF6B86A7D6}" name="Column12375" dataDxfId="3998"/>
    <tableColumn id="12410" xr3:uid="{CD0C2104-2992-47B9-8C95-0BC6931289B8}" name="Column12376" dataDxfId="3997"/>
    <tableColumn id="12411" xr3:uid="{B0F5A466-E1BA-4CE0-9507-C1F885069758}" name="Column12377" dataDxfId="3996"/>
    <tableColumn id="12412" xr3:uid="{C72EDC16-0B84-4185-A378-05D7144243E8}" name="Column12378" dataDxfId="3995"/>
    <tableColumn id="12413" xr3:uid="{9696C6A1-CFED-4A03-99FA-6E09A86372C3}" name="Column12379" dataDxfId="3994"/>
    <tableColumn id="12414" xr3:uid="{7EB9A599-BA85-43C5-8BEB-4A9DA80AEF5E}" name="Column12380" dataDxfId="3993"/>
    <tableColumn id="12415" xr3:uid="{5DC97CDC-C9F6-4AD0-B0F7-731FC9D34BB0}" name="Column12381" dataDxfId="3992"/>
    <tableColumn id="12416" xr3:uid="{AD43EA68-182C-4B92-9ACB-45BD3FEF2BE0}" name="Column12382" dataDxfId="3991"/>
    <tableColumn id="12417" xr3:uid="{FFA33F32-8675-46C7-93A4-DF2A87FC8EAE}" name="Column12383" dataDxfId="3990"/>
    <tableColumn id="12418" xr3:uid="{463EC48C-F48C-452B-859B-81493AE176AF}" name="Column12384" dataDxfId="3989"/>
    <tableColumn id="12419" xr3:uid="{B09E3168-20E2-4E0C-B8BA-083365DACD2F}" name="Column12385" dataDxfId="3988"/>
    <tableColumn id="12420" xr3:uid="{8BB95E40-9957-41FF-9D1A-6F61053E4CE2}" name="Column12386" dataDxfId="3987"/>
    <tableColumn id="12421" xr3:uid="{C02A3CF3-FF4F-493C-8CB2-C08B2C3FB48E}" name="Column12387" dataDxfId="3986"/>
    <tableColumn id="12422" xr3:uid="{620E4963-E624-4684-BD13-B489254F4731}" name="Column12388" dataDxfId="3985"/>
    <tableColumn id="12423" xr3:uid="{4FD2BF6F-AB08-4CC3-9487-6FF0BF643D84}" name="Column12389" dataDxfId="3984"/>
    <tableColumn id="12424" xr3:uid="{C400BC94-B910-411E-8434-C9B050468411}" name="Column12390" dataDxfId="3983"/>
    <tableColumn id="12425" xr3:uid="{FA4201D2-D051-4789-BD9C-4A196E69E381}" name="Column12391" dataDxfId="3982"/>
    <tableColumn id="12426" xr3:uid="{2AE8DD2F-C153-46A3-99E0-29EFF726D18B}" name="Column12392" dataDxfId="3981"/>
    <tableColumn id="12427" xr3:uid="{D94DE1E8-1D44-4C6B-8B30-5017CCBCF931}" name="Column12393" dataDxfId="3980"/>
    <tableColumn id="12428" xr3:uid="{D965571D-D222-43EB-8C02-D447D506E3CA}" name="Column12394" dataDxfId="3979"/>
    <tableColumn id="12429" xr3:uid="{598918DB-CFE4-4D87-9378-D22DA02F3D42}" name="Column12395" dataDxfId="3978"/>
    <tableColumn id="12430" xr3:uid="{6646661B-40B2-4E51-A2E5-3EBFA2853B92}" name="Column12396" dataDxfId="3977"/>
    <tableColumn id="12431" xr3:uid="{AC15813A-2B11-4405-9BA9-6916C9C9DDE2}" name="Column12397" dataDxfId="3976"/>
    <tableColumn id="12432" xr3:uid="{EE6D05F5-A01C-4FA8-BAD4-BFC3CA688922}" name="Column12398" dataDxfId="3975"/>
    <tableColumn id="12433" xr3:uid="{8B64505B-8AB0-4345-B4B0-24D92B3FD91C}" name="Column12399" dataDxfId="3974"/>
    <tableColumn id="12434" xr3:uid="{B64E4EFF-650F-499F-AE60-D6E7A9419CFC}" name="Column12400" dataDxfId="3973"/>
    <tableColumn id="12435" xr3:uid="{D6E4AA01-7549-4E86-89BA-28133924267A}" name="Column12401" dataDxfId="3972"/>
    <tableColumn id="12436" xr3:uid="{71435351-4B8F-4A07-B759-C3F00824C2B3}" name="Column12402" dataDxfId="3971"/>
    <tableColumn id="12437" xr3:uid="{B5843226-37E0-4B76-BFB8-24D4F5D25760}" name="Column12403" dataDxfId="3970"/>
    <tableColumn id="12438" xr3:uid="{B8394BE0-1FCC-4FAA-8645-295214469736}" name="Column12404" dataDxfId="3969"/>
    <tableColumn id="12439" xr3:uid="{4850E1DD-F12A-4F43-853F-1578E73CAAA4}" name="Column12405" dataDxfId="3968"/>
    <tableColumn id="12440" xr3:uid="{2A3501BA-7E8C-4BE0-804A-737828863AF5}" name="Column12406" dataDxfId="3967"/>
    <tableColumn id="12441" xr3:uid="{71A609A2-3098-4563-9688-9DFC5E88344E}" name="Column12407" dataDxfId="3966"/>
    <tableColumn id="12442" xr3:uid="{BC554F4F-1508-4BF4-AA98-86FD6FE9B7C4}" name="Column12408" dataDxfId="3965"/>
    <tableColumn id="12443" xr3:uid="{ABB0D33A-5D1B-4207-B51F-6DF7ED40F115}" name="Column12409" dataDxfId="3964"/>
    <tableColumn id="12444" xr3:uid="{BB134AFC-5B46-48D4-AED1-1579DA9922EE}" name="Column12410" dataDxfId="3963"/>
    <tableColumn id="12445" xr3:uid="{58210FC6-C5AA-41FF-9AA1-899154975F01}" name="Column12411" dataDxfId="3962"/>
    <tableColumn id="12446" xr3:uid="{1914C248-D753-4B7B-BAC7-E8C684F8EC36}" name="Column12412" dataDxfId="3961"/>
    <tableColumn id="12447" xr3:uid="{7AE0D1A7-83F3-463A-AD38-7D0898DF611C}" name="Column12413" dataDxfId="3960"/>
    <tableColumn id="12448" xr3:uid="{69C33979-191A-4876-A240-8D6E4CFD0B3D}" name="Column12414" dataDxfId="3959"/>
    <tableColumn id="12449" xr3:uid="{D176C72E-9C45-4A2D-A688-0CECFAD56DFA}" name="Column12415" dataDxfId="3958"/>
    <tableColumn id="12450" xr3:uid="{B9B2FF9D-9902-4CD1-B431-2BB6D68C388C}" name="Column12416" dataDxfId="3957"/>
    <tableColumn id="12451" xr3:uid="{5AB779D8-9BB5-4490-9303-44132A6181EF}" name="Column12417" dataDxfId="3956"/>
    <tableColumn id="12452" xr3:uid="{B8E3BFFC-349C-47E2-8081-117C8D5E5008}" name="Column12418" dataDxfId="3955"/>
    <tableColumn id="12453" xr3:uid="{6FA58C3D-D567-4D85-BB6C-A646084502D0}" name="Column12419" dataDxfId="3954"/>
    <tableColumn id="12454" xr3:uid="{CEE2BDD9-CFC0-42D1-840B-F2F4765F9C34}" name="Column12420" dataDxfId="3953"/>
    <tableColumn id="12455" xr3:uid="{DAFCFAA1-D804-4F33-BAA8-24FE444944EF}" name="Column12421" dataDxfId="3952"/>
    <tableColumn id="12456" xr3:uid="{8DC6B8E6-D48D-43A3-9FF5-9FFE5367BEFA}" name="Column12422" dataDxfId="3951"/>
    <tableColumn id="12457" xr3:uid="{BE814FAF-ECB3-4518-9094-7D777AA604C3}" name="Column12423" dataDxfId="3950"/>
    <tableColumn id="12458" xr3:uid="{D502E5BA-1F5F-4274-B6D3-BCFD438DFFDD}" name="Column12424" dataDxfId="3949"/>
    <tableColumn id="12459" xr3:uid="{B6401BA1-A3B0-4F0E-886A-50BDED9EBE54}" name="Column12425" dataDxfId="3948"/>
    <tableColumn id="12460" xr3:uid="{ACAFAA9B-F7F6-44DD-8460-C3F8D59CAEB7}" name="Column12426" dataDxfId="3947"/>
    <tableColumn id="12461" xr3:uid="{2829F743-4058-4BAF-BACB-F1C66CBDF28E}" name="Column12427" dataDxfId="3946"/>
    <tableColumn id="12462" xr3:uid="{8A0919A6-2837-46C9-B245-9EB7E34F89B2}" name="Column12428" dataDxfId="3945"/>
    <tableColumn id="12463" xr3:uid="{78152211-DF19-4913-8599-EE7D13E51823}" name="Column12429" dataDxfId="3944"/>
    <tableColumn id="12464" xr3:uid="{699C3E63-38E1-4C7D-9FFB-639F9AA5B067}" name="Column12430" dataDxfId="3943"/>
    <tableColumn id="12465" xr3:uid="{A4E5E305-7D62-47FF-AE09-43140CEB583E}" name="Column12431" dataDxfId="3942"/>
    <tableColumn id="12466" xr3:uid="{2378BF6D-4CDE-4EB4-B4AE-66C8440AE4EE}" name="Column12432" dataDxfId="3941"/>
    <tableColumn id="12467" xr3:uid="{61964563-5A53-4215-81C2-8F6C90C06052}" name="Column12433" dataDxfId="3940"/>
    <tableColumn id="12468" xr3:uid="{0F46C4B5-F4F4-44D8-8429-3389CAD23D5C}" name="Column12434" dataDxfId="3939"/>
    <tableColumn id="12469" xr3:uid="{22EAA704-6435-4525-8F1E-AB59DB5C028E}" name="Column12435" dataDxfId="3938"/>
    <tableColumn id="12470" xr3:uid="{DF43C84D-EAC1-4857-B10C-0569C16577EF}" name="Column12436" dataDxfId="3937"/>
    <tableColumn id="12471" xr3:uid="{9E0D6F4A-61A3-4746-877E-20BE85C42A34}" name="Column12437" dataDxfId="3936"/>
    <tableColumn id="12472" xr3:uid="{E5B59D37-5D65-48D7-A8A4-F719582F9A86}" name="Column12438" dataDxfId="3935"/>
    <tableColumn id="12473" xr3:uid="{6A125F75-A754-474B-8540-95AE42376C7C}" name="Column12439" dataDxfId="3934"/>
    <tableColumn id="12474" xr3:uid="{8305009B-E607-427C-8E2A-E8F51975046B}" name="Column12440" dataDxfId="3933"/>
    <tableColumn id="12475" xr3:uid="{D82D6EA2-BF2D-4D4E-9929-9003DE918B0C}" name="Column12441" dataDxfId="3932"/>
    <tableColumn id="12476" xr3:uid="{2AFAD00C-B01E-41EE-852F-A5D1EC343F21}" name="Column12442" dataDxfId="3931"/>
    <tableColumn id="12477" xr3:uid="{73552339-C40F-4B97-85C4-43B886761003}" name="Column12443" dataDxfId="3930"/>
    <tableColumn id="12478" xr3:uid="{CC29CDC2-F9FF-474A-BCFB-F0356FD0B7C0}" name="Column12444" dataDxfId="3929"/>
    <tableColumn id="12479" xr3:uid="{FE34B76D-3B08-4D2E-813E-6F2208F1E11E}" name="Column12445" dataDxfId="3928"/>
    <tableColumn id="12480" xr3:uid="{50AF4149-CB2B-48EF-B22A-B7FD62AB9AE7}" name="Column12446" dataDxfId="3927"/>
    <tableColumn id="12481" xr3:uid="{C1E2A70C-4302-4920-A728-547BEB51D1DD}" name="Column12447" dataDxfId="3926"/>
    <tableColumn id="12482" xr3:uid="{AA31EBDE-53E3-4F9C-A558-1466EB7AE2B8}" name="Column12448" dataDxfId="3925"/>
    <tableColumn id="12483" xr3:uid="{1E2824C6-7C75-4F1B-BBEA-BF9CAAF74E59}" name="Column12449" dataDxfId="3924"/>
    <tableColumn id="12484" xr3:uid="{264DD5A3-FFD9-45E7-84E0-4CAEDB19E07B}" name="Column12450" dataDxfId="3923"/>
    <tableColumn id="12485" xr3:uid="{45EF7017-BA1A-4E1C-9C2E-422675252213}" name="Column12451" dataDxfId="3922"/>
    <tableColumn id="12486" xr3:uid="{CD9E3E6C-605D-457F-BAAF-3C3FADE9DF37}" name="Column12452" dataDxfId="3921"/>
    <tableColumn id="12487" xr3:uid="{FAD17E08-8889-4AAE-BB51-2B001BFCBABE}" name="Column12453" dataDxfId="3920"/>
    <tableColumn id="12488" xr3:uid="{73C92F4F-A6FC-4A50-83EE-F59572D5E672}" name="Column12454" dataDxfId="3919"/>
    <tableColumn id="12489" xr3:uid="{409E2D2E-004B-4313-89A5-328C3C341125}" name="Column12455" dataDxfId="3918"/>
    <tableColumn id="12490" xr3:uid="{D9AA8C1B-51D8-4A41-A7D2-DA5A666D3E0C}" name="Column12456" dataDxfId="3917"/>
    <tableColumn id="12491" xr3:uid="{C42B399D-83B4-4DC6-BCF1-EAAE4DF6F474}" name="Column12457" dataDxfId="3916"/>
    <tableColumn id="12492" xr3:uid="{EDB46E2C-304D-4026-AC93-FAA8F69BD253}" name="Column12458" dataDxfId="3915"/>
    <tableColumn id="12493" xr3:uid="{5DAA9E13-FB96-4A82-A5FF-FF84AC5285BA}" name="Column12459" dataDxfId="3914"/>
    <tableColumn id="12494" xr3:uid="{08FF05C4-3F1D-4AA9-BA74-EAE52AEF12CC}" name="Column12460" dataDxfId="3913"/>
    <tableColumn id="12495" xr3:uid="{12FB5CC1-C581-4B24-9043-E692BB6A589A}" name="Column12461" dataDxfId="3912"/>
    <tableColumn id="12496" xr3:uid="{8EFAA2BA-4211-4014-A6C2-7D4C7FD376C8}" name="Column12462" dataDxfId="3911"/>
    <tableColumn id="12497" xr3:uid="{7770ADA8-507B-495F-B4AA-D7C9ED1A3348}" name="Column12463" dataDxfId="3910"/>
    <tableColumn id="12498" xr3:uid="{16471343-4E3A-48A5-807A-06ED4154B504}" name="Column12464" dataDxfId="3909"/>
    <tableColumn id="12499" xr3:uid="{A0D78A30-465A-4852-BDC7-87E118BC0F41}" name="Column12465" dataDxfId="3908"/>
    <tableColumn id="12500" xr3:uid="{C378E405-974B-43A5-B637-740160DFEC61}" name="Column12466" dataDxfId="3907"/>
    <tableColumn id="12501" xr3:uid="{29A47557-6E6F-4F57-8EF6-B3A9CEC7EA34}" name="Column12467" dataDxfId="3906"/>
    <tableColumn id="12502" xr3:uid="{ACA6BCF9-9AAE-45A8-9F6C-D3E3EA31D74F}" name="Column12468" dataDxfId="3905"/>
    <tableColumn id="12503" xr3:uid="{F716C2D2-3177-4DE8-9A60-60812BCBF13C}" name="Column12469" dataDxfId="3904"/>
    <tableColumn id="12504" xr3:uid="{59F4D4B8-4B9E-4A02-BB13-5C825662C809}" name="Column12470" dataDxfId="3903"/>
    <tableColumn id="12505" xr3:uid="{1EE0794A-1FC5-47CF-BA95-EF094C54BADD}" name="Column12471" dataDxfId="3902"/>
    <tableColumn id="12506" xr3:uid="{1E3635CD-01DD-43E0-893E-50F0EFA174D0}" name="Column12472" dataDxfId="3901"/>
    <tableColumn id="12507" xr3:uid="{F459D504-5921-4EBF-A4BC-32D584AB5AB0}" name="Column12473" dataDxfId="3900"/>
    <tableColumn id="12508" xr3:uid="{CF2F8535-0C12-4344-A071-1B1C60E15263}" name="Column12474" dataDxfId="3899"/>
    <tableColumn id="12509" xr3:uid="{82056885-739A-4D0C-91DD-69F75995B3AC}" name="Column12475" dataDxfId="3898"/>
    <tableColumn id="12510" xr3:uid="{99D89E77-2B11-4732-BB89-C9D2F40B975E}" name="Column12476" dataDxfId="3897"/>
    <tableColumn id="12511" xr3:uid="{ED332978-ED41-489C-873C-5729361EA881}" name="Column12477" dataDxfId="3896"/>
    <tableColumn id="12512" xr3:uid="{ACBB144D-B166-4E32-AA35-3AA29495F6B0}" name="Column12478" dataDxfId="3895"/>
    <tableColumn id="12513" xr3:uid="{DB084DA3-4C9F-49CA-B5BB-47A4982A71A0}" name="Column12479" dataDxfId="3894"/>
    <tableColumn id="12514" xr3:uid="{374332FC-6FA1-47FA-A6C9-C277F777164C}" name="Column12480" dataDxfId="3893"/>
    <tableColumn id="12515" xr3:uid="{B96548DE-CFB8-43CB-AD8F-23CFF22FB9CD}" name="Column12481" dataDxfId="3892"/>
    <tableColumn id="12516" xr3:uid="{13886D24-3CC9-4480-A866-E200F1750977}" name="Column12482" dataDxfId="3891"/>
    <tableColumn id="12517" xr3:uid="{83289396-F1A9-4044-B05C-CA28CDFFAAAE}" name="Column12483" dataDxfId="3890"/>
    <tableColumn id="12518" xr3:uid="{BFE35960-D408-412F-9E08-D4BAC5E35A2C}" name="Column12484" dataDxfId="3889"/>
    <tableColumn id="12519" xr3:uid="{0236C3AF-8C04-4916-83BA-E1D971A880C5}" name="Column12485" dataDxfId="3888"/>
    <tableColumn id="12520" xr3:uid="{3BEB714A-B482-46E3-A6A0-3FCCABF1237F}" name="Column12486" dataDxfId="3887"/>
    <tableColumn id="12521" xr3:uid="{3A41A1F8-429D-4F68-A790-0B7D6057946D}" name="Column12487" dataDxfId="3886"/>
    <tableColumn id="12522" xr3:uid="{77C02F8D-995A-47EB-8369-826563434820}" name="Column12488" dataDxfId="3885"/>
    <tableColumn id="12523" xr3:uid="{D0BC5CF5-BE3D-4613-A6D5-52C579469AE1}" name="Column12489" dataDxfId="3884"/>
    <tableColumn id="12524" xr3:uid="{BFD2BD9B-6805-4B15-9D3C-C70A97A4C715}" name="Column12490" dataDxfId="3883"/>
    <tableColumn id="12525" xr3:uid="{1F395628-1A50-4D73-9777-9826038A81F3}" name="Column12491" dataDxfId="3882"/>
    <tableColumn id="12526" xr3:uid="{4E0ECF2A-D320-490A-89BB-8D26EA4AD67D}" name="Column12492" dataDxfId="3881"/>
    <tableColumn id="12527" xr3:uid="{D46AF27E-6E15-4D40-B437-BE7C52BBEFDB}" name="Column12493" dataDxfId="3880"/>
    <tableColumn id="12528" xr3:uid="{FD87DD77-5714-44F2-9C4B-89AE0C3A167D}" name="Column12494" dataDxfId="3879"/>
    <tableColumn id="12529" xr3:uid="{A23CCE3F-6C58-4B5E-8775-18831A3D263B}" name="Column12495" dataDxfId="3878"/>
    <tableColumn id="12530" xr3:uid="{8B92D51E-CD59-4664-AE8A-FAE6F3F7D533}" name="Column12496" dataDxfId="3877"/>
    <tableColumn id="12531" xr3:uid="{791A30E8-50B8-464B-ABBB-E5C71B81D813}" name="Column12497" dataDxfId="3876"/>
    <tableColumn id="12532" xr3:uid="{6AEBC9F9-74F3-4731-866A-77373ECF72FA}" name="Column12498" dataDxfId="3875"/>
    <tableColumn id="12533" xr3:uid="{EAAF464F-1D90-43BB-AA4F-7A32E2B13996}" name="Column12499" dataDxfId="3874"/>
    <tableColumn id="12534" xr3:uid="{7716EC2F-BBAD-49C8-B6C1-D34958C7F090}" name="Column12500" dataDxfId="3873"/>
    <tableColumn id="12535" xr3:uid="{319A602A-9741-411F-A5D1-26354208384C}" name="Column12501" dataDxfId="3872"/>
    <tableColumn id="12536" xr3:uid="{56B7A5F0-5A12-40B4-80CC-3A10B807640F}" name="Column12502" dataDxfId="3871"/>
    <tableColumn id="12537" xr3:uid="{62A8C474-18BD-48E1-858D-722FFF506C83}" name="Column12503" dataDxfId="3870"/>
    <tableColumn id="12538" xr3:uid="{4607B50B-B2BA-405F-B65C-54C949292D71}" name="Column12504" dataDxfId="3869"/>
    <tableColumn id="12539" xr3:uid="{7160950B-8661-4851-8726-CF3B61C5B88D}" name="Column12505" dataDxfId="3868"/>
    <tableColumn id="12540" xr3:uid="{13C2020F-0C83-4E13-9A69-87758113A3F5}" name="Column12506" dataDxfId="3867"/>
    <tableColumn id="12541" xr3:uid="{9ECC775C-CA80-4DE8-B15A-EF98EB41F394}" name="Column12507" dataDxfId="3866"/>
    <tableColumn id="12542" xr3:uid="{BF9E3F0A-C453-43D2-BCF7-5A34E686BD84}" name="Column12508" dataDxfId="3865"/>
    <tableColumn id="12543" xr3:uid="{D006A709-AFB7-4737-A8F3-80B980DEA771}" name="Column12509" dataDxfId="3864"/>
    <tableColumn id="12544" xr3:uid="{974E5215-488A-4B1B-83FB-BFE574DB2D0B}" name="Column12510" dataDxfId="3863"/>
    <tableColumn id="12545" xr3:uid="{478227BF-7596-4E96-9936-1B2823D1B34A}" name="Column12511" dataDxfId="3862"/>
    <tableColumn id="12546" xr3:uid="{66264450-3142-447F-BFC3-4A661FA8E546}" name="Column12512" dataDxfId="3861"/>
    <tableColumn id="12547" xr3:uid="{D92EAC1D-31AA-46CE-AA9F-36DC34024E37}" name="Column12513" dataDxfId="3860"/>
    <tableColumn id="12548" xr3:uid="{3AEC01DC-A650-46EF-8978-1E2B1A269906}" name="Column12514" dataDxfId="3859"/>
    <tableColumn id="12549" xr3:uid="{1FC6858A-5380-441A-900D-0BA9A4AC3D74}" name="Column12515" dataDxfId="3858"/>
    <tableColumn id="12550" xr3:uid="{A519EA16-4CF4-4DC0-BF6C-5D422A25C71A}" name="Column12516" dataDxfId="3857"/>
    <tableColumn id="12551" xr3:uid="{E4C30AC8-7B1B-41E1-9D13-3C68C109D0B8}" name="Column12517" dataDxfId="3856"/>
    <tableColumn id="12552" xr3:uid="{231D939C-6DDC-4903-BBE2-E25384CAE7E2}" name="Column12518" dataDxfId="3855"/>
    <tableColumn id="12553" xr3:uid="{1AB39132-5E91-4365-AD12-1CD5493E1BA3}" name="Column12519" dataDxfId="3854"/>
    <tableColumn id="12554" xr3:uid="{69647C0C-1993-4A53-A509-329E369A5EDD}" name="Column12520" dataDxfId="3853"/>
    <tableColumn id="12555" xr3:uid="{BE4F562F-7E93-4430-89D4-03235F441F8D}" name="Column12521" dataDxfId="3852"/>
    <tableColumn id="12556" xr3:uid="{0165C12E-AC29-4A6A-9ABA-A86310FC1F6B}" name="Column12522" dataDxfId="3851"/>
    <tableColumn id="12557" xr3:uid="{CD9A4FF8-B47D-4DC0-AF35-7BD996F2BCD3}" name="Column12523" dataDxfId="3850"/>
    <tableColumn id="12558" xr3:uid="{0875038A-9BE8-46B4-9B13-A7980461B58B}" name="Column12524" dataDxfId="3849"/>
    <tableColumn id="12559" xr3:uid="{063C40B0-39B2-465A-9D79-D5C6416F8017}" name="Column12525" dataDxfId="3848"/>
    <tableColumn id="12560" xr3:uid="{1943B0C2-961D-4A76-9D2F-FF109796EBA9}" name="Column12526" dataDxfId="3847"/>
    <tableColumn id="12561" xr3:uid="{51398714-4F27-4E83-A539-CEF77B5971DC}" name="Column12527" dataDxfId="3846"/>
    <tableColumn id="12562" xr3:uid="{A4488666-4D7C-4CED-B626-9F99E7AB6AF0}" name="Column12528" dataDxfId="3845"/>
    <tableColumn id="12563" xr3:uid="{35943A40-31C3-448A-BC03-27B55A815079}" name="Column12529" dataDxfId="3844"/>
    <tableColumn id="12564" xr3:uid="{051E2C95-26BA-46E3-BA31-8BC741AAB7DD}" name="Column12530" dataDxfId="3843"/>
    <tableColumn id="12565" xr3:uid="{9ED92347-EAD4-4DA2-A0A2-FA0C2F06BA92}" name="Column12531" dataDxfId="3842"/>
    <tableColumn id="12566" xr3:uid="{0DF76E8F-AA4C-441E-9695-9A36EA60902B}" name="Column12532" dataDxfId="3841"/>
    <tableColumn id="12567" xr3:uid="{EF20EB1A-09F4-4904-A18B-67916A8EAC7E}" name="Column12533" dataDxfId="3840"/>
    <tableColumn id="12568" xr3:uid="{89EA9F74-4ED5-4B14-9D5D-1A3810B6A2B5}" name="Column12534" dataDxfId="3839"/>
    <tableColumn id="12569" xr3:uid="{35127EE2-E999-4187-9C06-6CCBCC92581D}" name="Column12535" dataDxfId="3838"/>
    <tableColumn id="12570" xr3:uid="{F4B2E3E4-AFB7-45B3-BF11-D78BE870618B}" name="Column12536" dataDxfId="3837"/>
    <tableColumn id="12571" xr3:uid="{9F96AF04-2389-464D-B34F-7ADAB3A4BAF1}" name="Column12537" dataDxfId="3836"/>
    <tableColumn id="12572" xr3:uid="{8972CDFE-9FEA-472F-97F9-655130762584}" name="Column12538" dataDxfId="3835"/>
    <tableColumn id="12573" xr3:uid="{45822D5B-5B09-47B8-A06B-C8532C60C01E}" name="Column12539" dataDxfId="3834"/>
    <tableColumn id="12574" xr3:uid="{7CFB3C2C-BCF9-4CCB-AE9B-FE03D584AE92}" name="Column12540" dataDxfId="3833"/>
    <tableColumn id="12575" xr3:uid="{C7D46AA9-A2B0-447B-B342-244FED3B7A44}" name="Column12541" dataDxfId="3832"/>
    <tableColumn id="12576" xr3:uid="{3ADC8517-AE3B-4A97-9732-B78E6A6B41C9}" name="Column12542" dataDxfId="3831"/>
    <tableColumn id="12577" xr3:uid="{320BE7B3-27BB-4767-98E0-F5EAC4B2A247}" name="Column12543" dataDxfId="3830"/>
    <tableColumn id="12578" xr3:uid="{493E3A5A-5D13-485C-A9B8-704EE796B1DC}" name="Column12544" dataDxfId="3829"/>
    <tableColumn id="12579" xr3:uid="{8D6B35F8-A650-4C0F-B235-822D01E8BC33}" name="Column12545" dataDxfId="3828"/>
    <tableColumn id="12580" xr3:uid="{1F27CF81-DA66-4AF3-BF71-B7566064D85D}" name="Column12546" dataDxfId="3827"/>
    <tableColumn id="12581" xr3:uid="{64071D52-82EA-4666-B8E0-5435D0C73D5B}" name="Column12547" dataDxfId="3826"/>
    <tableColumn id="12582" xr3:uid="{007B8035-5B44-4918-957B-250CCDD66C98}" name="Column12548" dataDxfId="3825"/>
    <tableColumn id="12583" xr3:uid="{8EA0F40D-8297-4C22-B08E-D8C387600485}" name="Column12549" dataDxfId="3824"/>
    <tableColumn id="12584" xr3:uid="{28F9273F-A45D-467F-8CDF-875D3D914880}" name="Column12550" dataDxfId="3823"/>
    <tableColumn id="12585" xr3:uid="{104B7486-0116-40A7-986D-357A2BBB3ADC}" name="Column12551" dataDxfId="3822"/>
    <tableColumn id="12586" xr3:uid="{EE81A54E-07BA-43BE-A5CE-555D30E87CCE}" name="Column12552" dataDxfId="3821"/>
    <tableColumn id="12587" xr3:uid="{AADEF7A5-A11E-4641-A329-5F6D2EBF9FCA}" name="Column12553" dataDxfId="3820"/>
    <tableColumn id="12588" xr3:uid="{EE83E19E-C674-4C5A-B5E8-6A92534420F0}" name="Column12554" dataDxfId="3819"/>
    <tableColumn id="12589" xr3:uid="{C9F3D4DB-5ADE-4580-99B7-6D98D169C3A3}" name="Column12555" dataDxfId="3818"/>
    <tableColumn id="12590" xr3:uid="{F3EF035C-6B33-4CF2-9A4A-C3039F55D796}" name="Column12556" dataDxfId="3817"/>
    <tableColumn id="12591" xr3:uid="{784A9A31-1821-445F-A49B-48D6C90727A5}" name="Column12557" dataDxfId="3816"/>
    <tableColumn id="12592" xr3:uid="{D3EB8F70-FBC1-4D97-9B8F-AE3B39296BD4}" name="Column12558" dataDxfId="3815"/>
    <tableColumn id="12593" xr3:uid="{D948618C-D060-42DF-A852-3C8C86D5764E}" name="Column12559" dataDxfId="3814"/>
    <tableColumn id="12594" xr3:uid="{EEB9D7EC-3C9E-4FE5-8753-CC8ED25663BE}" name="Column12560" dataDxfId="3813"/>
    <tableColumn id="12595" xr3:uid="{E3992B7A-D3A2-4249-9A9B-616514F54CE2}" name="Column12561" dataDxfId="3812"/>
    <tableColumn id="12596" xr3:uid="{1F4AF891-BADC-46B7-998E-EA3ABDEB76FA}" name="Column12562" dataDxfId="3811"/>
    <tableColumn id="12597" xr3:uid="{C352794F-599C-43C9-9378-43898186871D}" name="Column12563" dataDxfId="3810"/>
    <tableColumn id="12598" xr3:uid="{60CE8E0E-7D3F-453E-BF60-9206B219B9AD}" name="Column12564" dataDxfId="3809"/>
    <tableColumn id="12599" xr3:uid="{CCC73C80-832A-4ABC-9EF0-FFCF4C03C5D4}" name="Column12565" dataDxfId="3808"/>
    <tableColumn id="12600" xr3:uid="{52B06B66-EB87-409E-B10F-F07BDD0A8A16}" name="Column12566" dataDxfId="3807"/>
    <tableColumn id="12601" xr3:uid="{81FB347B-DF62-4C31-BDD7-1025A163AD21}" name="Column12567" dataDxfId="3806"/>
    <tableColumn id="12602" xr3:uid="{1F1B72CD-18AF-4618-A51B-92CFFF30738D}" name="Column12568" dataDxfId="3805"/>
    <tableColumn id="12603" xr3:uid="{06ACD534-7792-482C-B02B-2C34A162F2D7}" name="Column12569" dataDxfId="3804"/>
    <tableColumn id="12604" xr3:uid="{97B169F6-79EC-41A3-BEB6-03AA2D5BCEAA}" name="Column12570" dataDxfId="3803"/>
    <tableColumn id="12605" xr3:uid="{E65664E8-F3CC-4442-BC3B-F600038B89A0}" name="Column12571" dataDxfId="3802"/>
    <tableColumn id="12606" xr3:uid="{5FE1F51F-1CD3-412D-9982-2F47F0631D04}" name="Column12572" dataDxfId="3801"/>
    <tableColumn id="12607" xr3:uid="{CE768D39-7C16-459B-8923-D8C7A553D07F}" name="Column12573" dataDxfId="3800"/>
    <tableColumn id="12608" xr3:uid="{D0206F30-921A-4942-B5A4-5C54E3C46D0C}" name="Column12574" dataDxfId="3799"/>
    <tableColumn id="12609" xr3:uid="{457F395F-BEBB-4B20-89FE-4877D1D9A569}" name="Column12575" dataDxfId="3798"/>
    <tableColumn id="12610" xr3:uid="{5CC16D2C-FCF6-4070-B662-9C61BE4A61E9}" name="Column12576" dataDxfId="3797"/>
    <tableColumn id="12611" xr3:uid="{C449CEF9-0DC8-4947-B5C4-5E19AD679A0A}" name="Column12577" dataDxfId="3796"/>
    <tableColumn id="12612" xr3:uid="{E784CADF-2938-4F60-BC3C-ED3B5023D78D}" name="Column12578" dataDxfId="3795"/>
    <tableColumn id="12613" xr3:uid="{412B56C8-D211-4017-8D6D-A434BDCBD314}" name="Column12579" dataDxfId="3794"/>
    <tableColumn id="12614" xr3:uid="{284B2FE1-FE5A-46E1-9E55-82D92BC421D5}" name="Column12580" dataDxfId="3793"/>
    <tableColumn id="12615" xr3:uid="{B4AB41D2-9674-45A7-8335-E5309F132501}" name="Column12581" dataDxfId="3792"/>
    <tableColumn id="12616" xr3:uid="{C9BC6872-BC54-40D4-AD17-E095CAC2E75C}" name="Column12582" dataDxfId="3791"/>
    <tableColumn id="12617" xr3:uid="{91DC2DAF-D23A-4E3D-AE64-3327CEA81BF8}" name="Column12583" dataDxfId="3790"/>
    <tableColumn id="12618" xr3:uid="{5C5DB611-1E10-4C88-A6AF-4A9F15A9D881}" name="Column12584" dataDxfId="3789"/>
    <tableColumn id="12619" xr3:uid="{AAC95230-85BF-4A97-AE91-C5E5FA2653D0}" name="Column12585" dataDxfId="3788"/>
    <tableColumn id="12620" xr3:uid="{BFC3023B-462B-48DC-8DB9-AE1BA69E6A3D}" name="Column12586" dataDxfId="3787"/>
    <tableColumn id="12621" xr3:uid="{7EA214C1-E5C1-462E-8363-1880368E1A63}" name="Column12587" dataDxfId="3786"/>
    <tableColumn id="12622" xr3:uid="{7C427700-628E-488B-B5AD-2CDEDF42236A}" name="Column12588" dataDxfId="3785"/>
    <tableColumn id="12623" xr3:uid="{5CCF2DA4-8CDC-4DEF-AD9E-4803F3BC1F55}" name="Column12589" dataDxfId="3784"/>
    <tableColumn id="12624" xr3:uid="{99E9ED98-C1A4-4ECA-8D60-69E1264C99C7}" name="Column12590" dataDxfId="3783"/>
    <tableColumn id="12625" xr3:uid="{6FBB93BD-2FFF-4394-9715-732F08A7972A}" name="Column12591" dataDxfId="3782"/>
    <tableColumn id="12626" xr3:uid="{1110CBD8-DDFE-4B1B-B156-285E685863DB}" name="Column12592" dataDxfId="3781"/>
    <tableColumn id="12627" xr3:uid="{3A5786E5-E508-4A3B-9869-986A8DD7A694}" name="Column12593" dataDxfId="3780"/>
    <tableColumn id="12628" xr3:uid="{41B92A5E-35F6-4BDC-8092-11D0D80860E7}" name="Column12594" dataDxfId="3779"/>
    <tableColumn id="12629" xr3:uid="{1A1DCABC-D33B-449B-BE17-A7DC4DA97628}" name="Column12595" dataDxfId="3778"/>
    <tableColumn id="12630" xr3:uid="{32CDDA78-5B23-47C6-AC22-E5CD7B0769A3}" name="Column12596" dataDxfId="3777"/>
    <tableColumn id="12631" xr3:uid="{7C3C93C5-758C-4EB2-88DB-A8D78A29B886}" name="Column12597" dataDxfId="3776"/>
    <tableColumn id="12632" xr3:uid="{2502B3B4-C5B3-46EF-BC4E-5CA1E1D1DF4F}" name="Column12598" dataDxfId="3775"/>
    <tableColumn id="12633" xr3:uid="{621F27F4-6127-4E12-B7A7-1AE6F500F59E}" name="Column12599" dataDxfId="3774"/>
    <tableColumn id="12634" xr3:uid="{251B5D52-DF3C-4C42-AE58-7D4030251D45}" name="Column12600" dataDxfId="3773"/>
    <tableColumn id="12635" xr3:uid="{FD55D3D3-7C36-4776-8451-D53FD5826595}" name="Column12601" dataDxfId="3772"/>
    <tableColumn id="12636" xr3:uid="{BC1DDC1D-5878-4137-9C95-C9A3FB82AF4F}" name="Column12602" dataDxfId="3771"/>
    <tableColumn id="12637" xr3:uid="{D6643473-9771-4927-9179-B68F71F8EFE2}" name="Column12603" dataDxfId="3770"/>
    <tableColumn id="12638" xr3:uid="{E42F5C8A-15B7-4A6B-BD54-83B752EF187C}" name="Column12604" dataDxfId="3769"/>
    <tableColumn id="12639" xr3:uid="{8A020698-DD8A-4ADF-8551-ECE67D3D7E97}" name="Column12605" dataDxfId="3768"/>
    <tableColumn id="12640" xr3:uid="{532566E6-F735-490E-BBBB-FD2AC3ACF838}" name="Column12606" dataDxfId="3767"/>
    <tableColumn id="12641" xr3:uid="{401C41CC-A337-4FF3-AD30-1744392DE2D2}" name="Column12607" dataDxfId="3766"/>
    <tableColumn id="12642" xr3:uid="{38FD6EF2-1D2C-4F6A-A63E-F4CABB69CF8A}" name="Column12608" dataDxfId="3765"/>
    <tableColumn id="12643" xr3:uid="{A7156C58-619B-425F-90C0-16D4CB0D929E}" name="Column12609" dataDxfId="3764"/>
    <tableColumn id="12644" xr3:uid="{A80E4BF9-E91C-4199-AD86-E10CC48C6E51}" name="Column12610" dataDxfId="3763"/>
    <tableColumn id="12645" xr3:uid="{271BB585-BEF5-4E80-9AF9-2540FD3590F8}" name="Column12611" dataDxfId="3762"/>
    <tableColumn id="12646" xr3:uid="{437918DA-3F0A-4BA7-ACB0-566039C5A15D}" name="Column12612" dataDxfId="3761"/>
    <tableColumn id="12647" xr3:uid="{0CFDB824-2512-4C5E-ABC5-8B01EBBBF988}" name="Column12613" dataDxfId="3760"/>
    <tableColumn id="12648" xr3:uid="{DEC53BD4-3511-43B5-B483-1B077E5F3E08}" name="Column12614" dataDxfId="3759"/>
    <tableColumn id="12649" xr3:uid="{4396DA84-9BE1-442C-B1CB-15974F4A3263}" name="Column12615" dataDxfId="3758"/>
    <tableColumn id="12650" xr3:uid="{72C05CC7-BA7F-40C6-BCB8-61237CA8565E}" name="Column12616" dataDxfId="3757"/>
    <tableColumn id="12651" xr3:uid="{54E328F9-30B6-410F-92B8-D9EBA47ECF43}" name="Column12617" dataDxfId="3756"/>
    <tableColumn id="12652" xr3:uid="{FB7A0B8E-351D-4C1B-B0C6-F2CD0F2DC5AA}" name="Column12618" dataDxfId="3755"/>
    <tableColumn id="12653" xr3:uid="{B541F6C1-2FBA-49ED-BCBF-3EA8A5DCC1AE}" name="Column12619" dataDxfId="3754"/>
    <tableColumn id="12654" xr3:uid="{9FE002B5-CC3D-4688-9159-A09683C4F331}" name="Column12620" dataDxfId="3753"/>
    <tableColumn id="12655" xr3:uid="{0187263B-B70D-4585-8EFE-64D965C87E16}" name="Column12621" dataDxfId="3752"/>
    <tableColumn id="12656" xr3:uid="{87FEB4FD-6497-4B61-8A9B-D9196F462338}" name="Column12622" dataDxfId="3751"/>
    <tableColumn id="12657" xr3:uid="{4841A6D4-603F-49DC-8667-812D1322395F}" name="Column12623" dataDxfId="3750"/>
    <tableColumn id="12658" xr3:uid="{994DB681-B786-4AA7-A536-00597D989760}" name="Column12624" dataDxfId="3749"/>
    <tableColumn id="12659" xr3:uid="{83347EB4-2747-464A-A65E-1F7C4F9798A9}" name="Column12625" dataDxfId="3748"/>
    <tableColumn id="12660" xr3:uid="{C4F05D96-843A-47CC-A0AB-2CCF0883B4DD}" name="Column12626" dataDxfId="3747"/>
    <tableColumn id="12661" xr3:uid="{A02CD67E-A124-4479-ABE8-977D0F4BD450}" name="Column12627" dataDxfId="3746"/>
    <tableColumn id="12662" xr3:uid="{2316A34A-367A-4BD6-A8D7-FF019E47F61C}" name="Column12628" dataDxfId="3745"/>
    <tableColumn id="12663" xr3:uid="{904895E4-F91C-4C8E-89DF-2E189756B2B3}" name="Column12629" dataDxfId="3744"/>
    <tableColumn id="12664" xr3:uid="{D57520DD-A542-4ED2-B5D2-869FFE798A21}" name="Column12630" dataDxfId="3743"/>
    <tableColumn id="12665" xr3:uid="{0B92B0A8-D0EC-4E18-BC7F-C477D22F9BC8}" name="Column12631" dataDxfId="3742"/>
    <tableColumn id="12666" xr3:uid="{6220BE40-9F95-4251-A4FD-20D51BC09578}" name="Column12632" dataDxfId="3741"/>
    <tableColumn id="12667" xr3:uid="{B7168FF8-29A0-46BA-9BE1-70C3D9BDB29F}" name="Column12633" dataDxfId="3740"/>
    <tableColumn id="12668" xr3:uid="{2B0ABA4D-3365-4B1E-9ABF-CA4B544EF2D1}" name="Column12634" dataDxfId="3739"/>
    <tableColumn id="12669" xr3:uid="{5E0B2419-E20D-45DC-8539-A159131FC46F}" name="Column12635" dataDxfId="3738"/>
    <tableColumn id="12670" xr3:uid="{DB64EC46-EACA-4D6A-920B-C2025A256642}" name="Column12636" dataDxfId="3737"/>
    <tableColumn id="12671" xr3:uid="{BF268ACD-15CB-4659-B736-D1FD7D492AAE}" name="Column12637" dataDxfId="3736"/>
    <tableColumn id="12672" xr3:uid="{9F39E9A0-4447-4EF0-BC60-803625268238}" name="Column12638" dataDxfId="3735"/>
    <tableColumn id="12673" xr3:uid="{3E61A846-B8B7-4669-A0BF-4A5E0E4EF1B8}" name="Column12639" dataDxfId="3734"/>
    <tableColumn id="12674" xr3:uid="{8A65B727-BD23-4795-AE89-D82CF456CC20}" name="Column12640" dataDxfId="3733"/>
    <tableColumn id="12675" xr3:uid="{63D5CFC2-B5D9-4934-BC55-C3185A9B2B8B}" name="Column12641" dataDxfId="3732"/>
    <tableColumn id="12676" xr3:uid="{A49FFDA9-1D9B-4B59-AFB5-E5675CA87623}" name="Column12642" dataDxfId="3731"/>
    <tableColumn id="12677" xr3:uid="{8B880624-BC10-4BE4-A684-D9D2CC8AFDEA}" name="Column12643" dataDxfId="3730"/>
    <tableColumn id="12678" xr3:uid="{4767F550-D084-4026-9743-863FAD6D0A8D}" name="Column12644" dataDxfId="3729"/>
    <tableColumn id="12679" xr3:uid="{1A4FC05C-18C7-4086-9791-9BD16E496BD5}" name="Column12645" dataDxfId="3728"/>
    <tableColumn id="12680" xr3:uid="{0BF0E3EF-DB4F-4A79-A7DA-49ADEB86D042}" name="Column12646" dataDxfId="3727"/>
    <tableColumn id="12681" xr3:uid="{D7328855-A92A-4F2D-A076-3F2F5356AAFB}" name="Column12647" dataDxfId="3726"/>
    <tableColumn id="12682" xr3:uid="{C4B7E1E2-462D-4CCA-B664-901A404BEF8C}" name="Column12648" dataDxfId="3725"/>
    <tableColumn id="12683" xr3:uid="{738BEB9B-11B1-4ABB-AB4A-76E493BFA0D8}" name="Column12649" dataDxfId="3724"/>
    <tableColumn id="12684" xr3:uid="{7E5E2B2B-4204-4756-A365-17DDAB3C5C7F}" name="Column12650" dataDxfId="3723"/>
    <tableColumn id="12685" xr3:uid="{706A5B04-D755-40DF-AAA8-CDCBAF601192}" name="Column12651" dataDxfId="3722"/>
    <tableColumn id="12686" xr3:uid="{FAC355EE-D83D-4C52-85AE-514BDB766378}" name="Column12652" dataDxfId="3721"/>
    <tableColumn id="12687" xr3:uid="{2B24D43B-11F3-42F9-8FC6-BC5DD88317F0}" name="Column12653" dataDxfId="3720"/>
    <tableColumn id="12688" xr3:uid="{56AEF693-61CC-4A48-B7B6-EDFA30C722C4}" name="Column12654" dataDxfId="3719"/>
    <tableColumn id="12689" xr3:uid="{70664EB3-022A-4138-9885-3C714CCD89CE}" name="Column12655" dataDxfId="3718"/>
    <tableColumn id="12690" xr3:uid="{97538F56-C51E-474D-9DB6-5200F1FEA295}" name="Column12656" dataDxfId="3717"/>
    <tableColumn id="12691" xr3:uid="{0EB0F85D-0DC8-45B4-925E-79C0A0677D70}" name="Column12657" dataDxfId="3716"/>
    <tableColumn id="12692" xr3:uid="{C83F7D38-52CE-494F-A6F7-EF751294DDDB}" name="Column12658" dataDxfId="3715"/>
    <tableColumn id="12693" xr3:uid="{7DB02C86-6F78-4E5A-ADC0-CEC04385D5EA}" name="Column12659" dataDxfId="3714"/>
    <tableColumn id="12694" xr3:uid="{F88957BC-E273-40F8-8EB2-46FA12755F54}" name="Column12660" dataDxfId="3713"/>
    <tableColumn id="12695" xr3:uid="{ED30A4FC-46AA-4465-A7F4-F9328CF9DD8E}" name="Column12661" dataDxfId="3712"/>
    <tableColumn id="12696" xr3:uid="{88636002-0127-400D-9C98-FBE152B7544D}" name="Column12662" dataDxfId="3711"/>
    <tableColumn id="12697" xr3:uid="{1E97B8E5-646B-44E0-B14B-ADFB2A3A4AA9}" name="Column12663" dataDxfId="3710"/>
    <tableColumn id="12698" xr3:uid="{5CC5144C-A57D-4AE4-99C4-0CD43A4CDE7C}" name="Column12664" dataDxfId="3709"/>
    <tableColumn id="12699" xr3:uid="{469884BB-DA26-4D20-80ED-E80BAD27B283}" name="Column12665" dataDxfId="3708"/>
    <tableColumn id="12700" xr3:uid="{5B39A869-525E-44A4-B47C-AD4C75A4D949}" name="Column12666" dataDxfId="3707"/>
    <tableColumn id="12701" xr3:uid="{18EF8626-6E64-4276-90A6-2C6C9160484F}" name="Column12667" dataDxfId="3706"/>
    <tableColumn id="12702" xr3:uid="{29C177A8-166A-4A34-A400-C2A3F6CFA7A9}" name="Column12668" dataDxfId="3705"/>
    <tableColumn id="12703" xr3:uid="{93E5A638-75B7-4179-A4EB-A63D06ABF712}" name="Column12669" dataDxfId="3704"/>
    <tableColumn id="12704" xr3:uid="{FDB2E869-68EF-4327-A8FF-806981EECFC9}" name="Column12670" dataDxfId="3703"/>
    <tableColumn id="12705" xr3:uid="{7A67B014-B74B-4B2D-9D21-70BBDDE64417}" name="Column12671" dataDxfId="3702"/>
    <tableColumn id="12706" xr3:uid="{8F3AAE00-9B79-4543-BAB7-F6DEEF9E7590}" name="Column12672" dataDxfId="3701"/>
    <tableColumn id="12707" xr3:uid="{BAF60CDF-2012-49EE-85C8-9DAF302F96E7}" name="Column12673" dataDxfId="3700"/>
    <tableColumn id="12708" xr3:uid="{82AC2AE5-7172-4D52-987E-6BCDBD649EE4}" name="Column12674" dataDxfId="3699"/>
    <tableColumn id="12709" xr3:uid="{F6A92B98-7550-4BAB-9073-267C4AD0CE0D}" name="Column12675" dataDxfId="3698"/>
    <tableColumn id="12710" xr3:uid="{1A9CFEC7-1DF5-4A1A-A8EB-4167BD1DBCA4}" name="Column12676" dataDxfId="3697"/>
    <tableColumn id="12711" xr3:uid="{30480F4A-4BBE-406E-9213-B34F34C88661}" name="Column12677" dataDxfId="3696"/>
    <tableColumn id="12712" xr3:uid="{675EFFD1-8AB3-40B5-A7FF-FF9093977D1A}" name="Column12678" dataDxfId="3695"/>
    <tableColumn id="12713" xr3:uid="{286683C4-D93C-4819-A2F7-25F5CF5DCC1D}" name="Column12679" dataDxfId="3694"/>
    <tableColumn id="12714" xr3:uid="{A3654636-E54B-4CA8-B4E3-739E5EA8B409}" name="Column12680" dataDxfId="3693"/>
    <tableColumn id="12715" xr3:uid="{874C960F-8E5A-44A7-84CC-41DE7D49D90D}" name="Column12681" dataDxfId="3692"/>
    <tableColumn id="12716" xr3:uid="{8A3E540D-DC54-4062-95D0-40D77A2BCA3D}" name="Column12682" dataDxfId="3691"/>
    <tableColumn id="12717" xr3:uid="{802BA744-EEC3-4A89-A311-BC629438F148}" name="Column12683" dataDxfId="3690"/>
    <tableColumn id="12718" xr3:uid="{CC7FA7C4-870B-4B95-802E-0D3915163070}" name="Column12684" dataDxfId="3689"/>
    <tableColumn id="12719" xr3:uid="{8BB94C08-CBFE-464F-BFEA-F9517CBFEC7C}" name="Column12685" dataDxfId="3688"/>
    <tableColumn id="12720" xr3:uid="{EC76200F-03BA-4B58-BFFB-C92C496C8497}" name="Column12686" dataDxfId="3687"/>
    <tableColumn id="12721" xr3:uid="{2BE3177A-2205-4C34-81F4-23DB7202D50D}" name="Column12687" dataDxfId="3686"/>
    <tableColumn id="12722" xr3:uid="{FAE2339D-74E3-48F9-BDA4-B244FC7B46D4}" name="Column12688" dataDxfId="3685"/>
    <tableColumn id="12723" xr3:uid="{92E2C74A-7044-4FFA-A14C-EA432DB82B92}" name="Column12689" dataDxfId="3684"/>
    <tableColumn id="12724" xr3:uid="{307544B6-6F92-4087-A45D-4A8797C419BE}" name="Column12690" dataDxfId="3683"/>
    <tableColumn id="12725" xr3:uid="{F1526C48-D04F-44CC-AC35-A66AC38A8A91}" name="Column12691" dataDxfId="3682"/>
    <tableColumn id="12726" xr3:uid="{E6DED9AA-2EE5-428D-B9AC-6944554917A0}" name="Column12692" dataDxfId="3681"/>
    <tableColumn id="12727" xr3:uid="{F2C7C29A-2EAE-4093-84DB-DF17E4F3C0D5}" name="Column12693" dataDxfId="3680"/>
    <tableColumn id="12728" xr3:uid="{8C3B1F44-BAD2-44BF-8CC8-4D0799F574D1}" name="Column12694" dataDxfId="3679"/>
    <tableColumn id="12729" xr3:uid="{644781B5-6518-4298-ADDE-561EA9500AFE}" name="Column12695" dataDxfId="3678"/>
    <tableColumn id="12730" xr3:uid="{F64F3B20-D922-4E1E-9199-3458E1F61AED}" name="Column12696" dataDxfId="3677"/>
    <tableColumn id="12731" xr3:uid="{1E2BFEE0-7BDB-4500-98CE-9516AB0BF11D}" name="Column12697" dataDxfId="3676"/>
    <tableColumn id="12732" xr3:uid="{80AB9D37-E0D9-4E52-9B0D-603006FFD0F3}" name="Column12698" dataDxfId="3675"/>
    <tableColumn id="12733" xr3:uid="{DB68EE6E-4E21-4BFC-A1EA-BAAE49410117}" name="Column12699" dataDxfId="3674"/>
    <tableColumn id="12734" xr3:uid="{531F7C91-04E3-4C72-9751-7E5CEEB16C79}" name="Column12700" dataDxfId="3673"/>
    <tableColumn id="12735" xr3:uid="{E3C43E9C-4D1D-4FEC-A3BE-CE8AAF6DDCC6}" name="Column12701" dataDxfId="3672"/>
    <tableColumn id="12736" xr3:uid="{A1C2EEA3-7179-4AC3-8C62-33280C385CFD}" name="Column12702" dataDxfId="3671"/>
    <tableColumn id="12737" xr3:uid="{6C5C5AFB-5861-4BD1-815A-FB8566D8DAFD}" name="Column12703" dataDxfId="3670"/>
    <tableColumn id="12738" xr3:uid="{44A9FB81-DE16-47A5-81CB-59EB605776F1}" name="Column12704" dataDxfId="3669"/>
    <tableColumn id="12739" xr3:uid="{A305F631-213E-4CE0-8DD4-E2D5015F7AF5}" name="Column12705" dataDxfId="3668"/>
    <tableColumn id="12740" xr3:uid="{CC31445D-9353-41F3-84AF-47FF3689D889}" name="Column12706" dataDxfId="3667"/>
    <tableColumn id="12741" xr3:uid="{834D37F8-3A86-4100-8BA4-A91BFEA46D67}" name="Column12707" dataDxfId="3666"/>
    <tableColumn id="12742" xr3:uid="{422176E5-B552-47FD-8E80-BECBE058DCFD}" name="Column12708" dataDxfId="3665"/>
    <tableColumn id="12743" xr3:uid="{A68906CB-E196-4E82-923C-0682FFB08A92}" name="Column12709" dataDxfId="3664"/>
    <tableColumn id="12744" xr3:uid="{AB9E17A6-C970-4A81-B6B2-EC6965039929}" name="Column12710" dataDxfId="3663"/>
    <tableColumn id="12745" xr3:uid="{6680CB24-94D9-43E7-BB85-03BC42529EEE}" name="Column12711" dataDxfId="3662"/>
    <tableColumn id="12746" xr3:uid="{12AFEB63-19C5-4216-8B58-E0D7DD24A5FD}" name="Column12712" dataDxfId="3661"/>
    <tableColumn id="12747" xr3:uid="{C7EAA286-7E70-4DAB-8461-235380F516E3}" name="Column12713" dataDxfId="3660"/>
    <tableColumn id="12748" xr3:uid="{987B4012-BFB7-49CE-AFD7-B211C7575CBA}" name="Column12714" dataDxfId="3659"/>
    <tableColumn id="12749" xr3:uid="{1224B4AC-8CCA-4CE8-A04C-D93B86EEDF0E}" name="Column12715" dataDxfId="3658"/>
    <tableColumn id="12750" xr3:uid="{63D76DA1-DBB1-4422-B71E-001DF729FA07}" name="Column12716" dataDxfId="3657"/>
    <tableColumn id="12751" xr3:uid="{0A43FE1D-0BA8-467D-AC74-B4DDC5320968}" name="Column12717" dataDxfId="3656"/>
    <tableColumn id="12752" xr3:uid="{E2574BFD-F033-410E-B430-B578C244885E}" name="Column12718" dataDxfId="3655"/>
    <tableColumn id="12753" xr3:uid="{DDA65FCA-E6C7-4831-B051-B56D2CCC841C}" name="Column12719" dataDxfId="3654"/>
    <tableColumn id="12754" xr3:uid="{575E1C81-72CB-446B-9C9A-A01A9278507B}" name="Column12720" dataDxfId="3653"/>
    <tableColumn id="12755" xr3:uid="{75588AC1-79F1-4FA9-94F1-2D74A3DE071C}" name="Column12721" dataDxfId="3652"/>
    <tableColumn id="12756" xr3:uid="{FCC8C1F2-401D-47CF-B20E-2EC8962603E8}" name="Column12722" dataDxfId="3651"/>
    <tableColumn id="12757" xr3:uid="{6D5A2AEB-1C2A-479F-906A-01FD43BDB188}" name="Column12723" dataDxfId="3650"/>
    <tableColumn id="12758" xr3:uid="{CEE319EC-0B38-4462-BEC1-0298317E7F16}" name="Column12724" dataDxfId="3649"/>
    <tableColumn id="12759" xr3:uid="{2AE7B56D-61F4-42EA-8115-9CAFABFD3EB6}" name="Column12725" dataDxfId="3648"/>
    <tableColumn id="12760" xr3:uid="{4116A87C-C1A8-42F2-A952-7C523A26100A}" name="Column12726" dataDxfId="3647"/>
    <tableColumn id="12761" xr3:uid="{063A9FD1-63B1-408C-86C9-D1755E0B5332}" name="Column12727" dataDxfId="3646"/>
    <tableColumn id="12762" xr3:uid="{C5ABEE66-C5B9-4D40-B10F-57B0FFAB5853}" name="Column12728" dataDxfId="3645"/>
    <tableColumn id="12763" xr3:uid="{33FA8930-2B11-40B9-AF5B-776C97A3D610}" name="Column12729" dataDxfId="3644"/>
    <tableColumn id="12764" xr3:uid="{16504D52-DC6F-4BC2-846A-A713C88C9929}" name="Column12730" dataDxfId="3643"/>
    <tableColumn id="12765" xr3:uid="{7963F624-56D3-4F31-86F7-E0CE47B16B9B}" name="Column12731" dataDxfId="3642"/>
    <tableColumn id="12766" xr3:uid="{69E555C0-B8A1-4939-B69E-DC769F5C779A}" name="Column12732" dataDxfId="3641"/>
    <tableColumn id="12767" xr3:uid="{C37FBB79-C0CE-48F2-B8AF-6F37C9C5BA62}" name="Column12733" dataDxfId="3640"/>
    <tableColumn id="12768" xr3:uid="{AE4FE544-8AC4-42B5-8D52-54B6BDC6D34D}" name="Column12734" dataDxfId="3639"/>
    <tableColumn id="12769" xr3:uid="{B380AE6A-1621-4E56-9980-9F487E4146A1}" name="Column12735" dataDxfId="3638"/>
    <tableColumn id="12770" xr3:uid="{9691C6B8-727B-409E-B374-FB106850369B}" name="Column12736" dataDxfId="3637"/>
    <tableColumn id="12771" xr3:uid="{7607283A-3423-44FE-BD5C-A40A8AC22CB9}" name="Column12737" dataDxfId="3636"/>
    <tableColumn id="12772" xr3:uid="{3411BCE6-8903-4F09-A206-04333B3D8071}" name="Column12738" dataDxfId="3635"/>
    <tableColumn id="12773" xr3:uid="{30F57D37-06B6-4F5A-83D5-D128320C1512}" name="Column12739" dataDxfId="3634"/>
    <tableColumn id="12774" xr3:uid="{A9535CE7-6428-416C-B546-6D57EE1ABA9A}" name="Column12740" dataDxfId="3633"/>
    <tableColumn id="12775" xr3:uid="{5D1864FD-D1D9-470B-9AD2-5A0AF5E8E630}" name="Column12741" dataDxfId="3632"/>
    <tableColumn id="12776" xr3:uid="{32528A61-1640-47DA-A080-7DE71126E5F1}" name="Column12742" dataDxfId="3631"/>
    <tableColumn id="12777" xr3:uid="{C4C090BA-EB46-41B8-A806-A5C2F70ACB81}" name="Column12743" dataDxfId="3630"/>
    <tableColumn id="12778" xr3:uid="{4EBF9D7B-B73B-4E9E-A0BE-21FCA0AECCD8}" name="Column12744" dataDxfId="3629"/>
    <tableColumn id="12779" xr3:uid="{24E39C96-46BF-4402-955B-E0D594EDCBBA}" name="Column12745" dataDxfId="3628"/>
    <tableColumn id="12780" xr3:uid="{01AA6923-89F9-4237-84F4-963C365C8553}" name="Column12746" dataDxfId="3627"/>
    <tableColumn id="12781" xr3:uid="{D4D8718F-94D6-4D53-A37E-3E4E3AC3F17B}" name="Column12747" dataDxfId="3626"/>
    <tableColumn id="12782" xr3:uid="{A69C06DE-A784-43B9-A5D0-7A21881BD4D1}" name="Column12748" dataDxfId="3625"/>
    <tableColumn id="12783" xr3:uid="{3A41E751-54C2-4765-93FD-702D33B10A01}" name="Column12749" dataDxfId="3624"/>
    <tableColumn id="12784" xr3:uid="{206B261D-96D5-4580-82B5-1C8F0F3CD9A9}" name="Column12750" dataDxfId="3623"/>
    <tableColumn id="12785" xr3:uid="{4A99AA6D-4C7C-47EC-B574-5E21B093676D}" name="Column12751" dataDxfId="3622"/>
    <tableColumn id="12786" xr3:uid="{CCB73B80-62D8-48EC-9DB7-DEC2B1C26F41}" name="Column12752" dataDxfId="3621"/>
    <tableColumn id="12787" xr3:uid="{60FBBC44-AC01-4583-85FD-AB3235F5FDE8}" name="Column12753" dataDxfId="3620"/>
    <tableColumn id="12788" xr3:uid="{03C2E8A8-DCF8-40A0-B0E2-BB699BAE3A30}" name="Column12754" dataDxfId="3619"/>
    <tableColumn id="12789" xr3:uid="{B261D882-71AB-4A22-952A-D6650FFB8AB3}" name="Column12755" dataDxfId="3618"/>
    <tableColumn id="12790" xr3:uid="{D1F47D38-14AC-4A82-BDB3-A235B6F4D6E1}" name="Column12756" dataDxfId="3617"/>
    <tableColumn id="12791" xr3:uid="{160DB428-CD3B-485F-A138-BAFA502A41A4}" name="Column12757" dataDxfId="3616"/>
    <tableColumn id="12792" xr3:uid="{EF41ABAD-A60A-4594-8184-B7FE1A0101A8}" name="Column12758" dataDxfId="3615"/>
    <tableColumn id="12793" xr3:uid="{F5B87076-549E-4422-AB01-4BE49B67C0A7}" name="Column12759" dataDxfId="3614"/>
    <tableColumn id="12794" xr3:uid="{1C3319B9-F070-4583-89AC-1E655D00D709}" name="Column12760" dataDxfId="3613"/>
    <tableColumn id="12795" xr3:uid="{AAC66FC9-8A0B-4986-9F01-2F63F69D523E}" name="Column12761" dataDxfId="3612"/>
    <tableColumn id="12796" xr3:uid="{7AB5BB56-37B5-479F-8F53-6F2785870D74}" name="Column12762" dataDxfId="3611"/>
    <tableColumn id="12797" xr3:uid="{FD589231-E253-4FE4-B409-DCC1B0FB378A}" name="Column12763" dataDxfId="3610"/>
    <tableColumn id="12798" xr3:uid="{62367B4A-5041-411D-9645-3DE205A546B6}" name="Column12764" dataDxfId="3609"/>
    <tableColumn id="12799" xr3:uid="{871805D8-F535-4B5D-BE3B-62CB169389EA}" name="Column12765" dataDxfId="3608"/>
    <tableColumn id="12800" xr3:uid="{2CF491F7-5CD0-4777-9E53-B97F7519E819}" name="Column12766" dataDxfId="3607"/>
    <tableColumn id="12801" xr3:uid="{AF20F980-E64F-4B95-81AE-D7DE5CAF361A}" name="Column12767" dataDxfId="3606"/>
    <tableColumn id="12802" xr3:uid="{7D72317C-EAB9-46FA-81E3-D43D8D2767B7}" name="Column12768" dataDxfId="3605"/>
    <tableColumn id="12803" xr3:uid="{962421EB-9E63-46BC-81FB-1EE8A84FD5A7}" name="Column12769" dataDxfId="3604"/>
    <tableColumn id="12804" xr3:uid="{BE11A7D8-B5C5-483B-B19B-E662E7A617E5}" name="Column12770" dataDxfId="3603"/>
    <tableColumn id="12805" xr3:uid="{03D35F6E-AA92-4A8C-8452-A7FD780DA984}" name="Column12771" dataDxfId="3602"/>
    <tableColumn id="12806" xr3:uid="{5582FDF0-41FD-4931-AFC0-87C02C2D5766}" name="Column12772" dataDxfId="3601"/>
    <tableColumn id="12807" xr3:uid="{90C6D032-A3CF-4F45-BBED-576162E26864}" name="Column12773" dataDxfId="3600"/>
    <tableColumn id="12808" xr3:uid="{8093CAA0-4CFC-4417-9401-FD5269475C43}" name="Column12774" dataDxfId="3599"/>
    <tableColumn id="12809" xr3:uid="{39BE796E-9C88-40F6-A053-807539ACE402}" name="Column12775" dataDxfId="3598"/>
    <tableColumn id="12810" xr3:uid="{575312CF-797D-4995-B86C-5C4F7A86E568}" name="Column12776" dataDxfId="3597"/>
    <tableColumn id="12811" xr3:uid="{FCB53F86-13FD-4AD8-AD7A-FCD38C354CD7}" name="Column12777" dataDxfId="3596"/>
    <tableColumn id="12812" xr3:uid="{2288C326-EE66-4C1E-9162-6E075F24C733}" name="Column12778" dataDxfId="3595"/>
    <tableColumn id="12813" xr3:uid="{A86C0D89-4005-4292-B325-12CF8A853297}" name="Column12779" dataDxfId="3594"/>
    <tableColumn id="12814" xr3:uid="{5E74364A-0A07-48A2-9C98-557F3229DFBA}" name="Column12780" dataDxfId="3593"/>
    <tableColumn id="12815" xr3:uid="{1D00C540-1AA7-4C92-84E3-87B51C70019B}" name="Column12781" dataDxfId="3592"/>
    <tableColumn id="12816" xr3:uid="{CC37EBE8-3A0A-48E2-8C4C-186B5CEB0DC5}" name="Column12782" dataDxfId="3591"/>
    <tableColumn id="12817" xr3:uid="{1D4EDCC1-D2E8-4CE7-A71B-E4B047C19B9E}" name="Column12783" dataDxfId="3590"/>
    <tableColumn id="12818" xr3:uid="{76689BFD-57D5-4466-B870-A6B8CDD86B24}" name="Column12784" dataDxfId="3589"/>
    <tableColumn id="12819" xr3:uid="{0269FDC1-705E-4157-AA2F-3F49AB5FD636}" name="Column12785" dataDxfId="3588"/>
    <tableColumn id="12820" xr3:uid="{A9BDB554-07A6-4CB9-9068-EB1BF046D775}" name="Column12786" dataDxfId="3587"/>
    <tableColumn id="12821" xr3:uid="{765B0AE9-491E-4E9D-8EDD-EE93B8C327D2}" name="Column12787" dataDxfId="3586"/>
    <tableColumn id="12822" xr3:uid="{A9C61B66-BD14-40B1-A298-9DC88DDCC717}" name="Column12788" dataDxfId="3585"/>
    <tableColumn id="12823" xr3:uid="{1728E5F5-3318-4DDC-8D70-889456029295}" name="Column12789" dataDxfId="3584"/>
    <tableColumn id="12824" xr3:uid="{A8A6E015-80BD-4F76-BBEB-2C482DA20D11}" name="Column12790" dataDxfId="3583"/>
    <tableColumn id="12825" xr3:uid="{2C1C87DC-322E-4FD6-B67C-038BF6BA83FD}" name="Column12791" dataDxfId="3582"/>
    <tableColumn id="12826" xr3:uid="{8D12F79A-3261-4483-B944-B8680EB1B177}" name="Column12792" dataDxfId="3581"/>
    <tableColumn id="12827" xr3:uid="{965CEF32-6D45-48CE-9EC2-A259E4B93DD2}" name="Column12793" dataDxfId="3580"/>
    <tableColumn id="12828" xr3:uid="{22D15819-E16F-4CE0-812D-103C79E16A69}" name="Column12794" dataDxfId="3579"/>
    <tableColumn id="12829" xr3:uid="{5654049D-A24A-4BDD-BE7B-B6C0C5E7A798}" name="Column12795" dataDxfId="3578"/>
    <tableColumn id="12830" xr3:uid="{7CA2F8F1-5AD1-4374-905E-3AD49D359C94}" name="Column12796" dataDxfId="3577"/>
    <tableColumn id="12831" xr3:uid="{ED2E3D30-03A3-4381-B24B-E7F43E0F3DD6}" name="Column12797" dataDxfId="3576"/>
    <tableColumn id="12832" xr3:uid="{B4CA1185-6A4E-471E-8C72-ADD541C60A36}" name="Column12798" dataDxfId="3575"/>
    <tableColumn id="12833" xr3:uid="{FE9B9220-238E-4F62-89C8-6C3B80ECF63F}" name="Column12799" dataDxfId="3574"/>
    <tableColumn id="12834" xr3:uid="{A425E6CD-C2FE-4F39-99AD-E63D74568DA0}" name="Column12800" dataDxfId="3573"/>
    <tableColumn id="12835" xr3:uid="{A978E7D6-BBF6-4DFE-9041-881BE0B0F362}" name="Column12801" dataDxfId="3572"/>
    <tableColumn id="12836" xr3:uid="{1F77741E-DE72-4AA2-BCD0-85D1669EBBE9}" name="Column12802" dataDxfId="3571"/>
    <tableColumn id="12837" xr3:uid="{0F094F4A-CA03-43F3-BA8C-24331C8C9A43}" name="Column12803" dataDxfId="3570"/>
    <tableColumn id="12838" xr3:uid="{D7E48D16-C03A-4D46-985F-72BD26F5693A}" name="Column12804" dataDxfId="3569"/>
    <tableColumn id="12839" xr3:uid="{8F8F2120-873F-4B24-A07D-5A51783AF8DF}" name="Column12805" dataDxfId="3568"/>
    <tableColumn id="12840" xr3:uid="{CDD17248-026F-4D58-9085-1125DB861B31}" name="Column12806" dataDxfId="3567"/>
    <tableColumn id="12841" xr3:uid="{58E81450-9502-4A81-8652-35EAD1FE68F6}" name="Column12807" dataDxfId="3566"/>
    <tableColumn id="12842" xr3:uid="{B68E3421-0A08-49B1-A264-D7FE2A416867}" name="Column12808" dataDxfId="3565"/>
    <tableColumn id="12843" xr3:uid="{A867BCD4-8CAB-4D8C-A64B-249610A28110}" name="Column12809" dataDxfId="3564"/>
    <tableColumn id="12844" xr3:uid="{14E15D45-A4FD-42D4-9465-77BE09B206E4}" name="Column12810" dataDxfId="3563"/>
    <tableColumn id="12845" xr3:uid="{3AF1FB3C-240C-45D2-9197-F8BF324CF148}" name="Column12811" dataDxfId="3562"/>
    <tableColumn id="12846" xr3:uid="{0265A43B-C391-4D0D-B4FF-894E2C170EAD}" name="Column12812" dataDxfId="3561"/>
    <tableColumn id="12847" xr3:uid="{02A29D30-121F-4447-A965-38404730C7E5}" name="Column12813" dataDxfId="3560"/>
    <tableColumn id="12848" xr3:uid="{3111253D-F5F2-4C4F-91B3-2B44DB0ED312}" name="Column12814" dataDxfId="3559"/>
    <tableColumn id="12849" xr3:uid="{7211B261-3EF3-49B7-A170-3B9BA8E36FB3}" name="Column12815" dataDxfId="3558"/>
    <tableColumn id="12850" xr3:uid="{FF9CB279-D0E5-4F3C-94FA-6417FF9477C4}" name="Column12816" dataDxfId="3557"/>
    <tableColumn id="12851" xr3:uid="{AE1AA280-4F81-4C48-A231-F135E31E4714}" name="Column12817" dataDxfId="3556"/>
    <tableColumn id="12852" xr3:uid="{89593BAB-4E4E-462E-891B-08ACDFDF3206}" name="Column12818" dataDxfId="3555"/>
    <tableColumn id="12853" xr3:uid="{9E7444C7-9A04-4202-BC3E-E837BB0C920D}" name="Column12819" dataDxfId="3554"/>
    <tableColumn id="12854" xr3:uid="{EDDEB1CE-705B-44B2-B071-F5C0A821450A}" name="Column12820" dataDxfId="3553"/>
    <tableColumn id="12855" xr3:uid="{02D22D18-C679-41F4-B12D-353117731036}" name="Column12821" dataDxfId="3552"/>
    <tableColumn id="12856" xr3:uid="{BF0D356C-9B7A-405F-9C44-CE29D7010D70}" name="Column12822" dataDxfId="3551"/>
    <tableColumn id="12857" xr3:uid="{7D783010-37E8-407E-A47C-C2A489D8CC8F}" name="Column12823" dataDxfId="3550"/>
    <tableColumn id="12858" xr3:uid="{DCC0982E-F479-4C5D-8566-B1B53D1A520D}" name="Column12824" dataDxfId="3549"/>
    <tableColumn id="12859" xr3:uid="{F1C37CCB-2022-456E-8703-26AA84C6F470}" name="Column12825" dataDxfId="3548"/>
    <tableColumn id="12860" xr3:uid="{4957CA51-2405-4C99-A82D-8F304A4A24E1}" name="Column12826" dataDxfId="3547"/>
    <tableColumn id="12861" xr3:uid="{55C03AB3-BE4E-459C-B4AE-A75AF3BEA4CC}" name="Column12827" dataDxfId="3546"/>
    <tableColumn id="12862" xr3:uid="{F7F8E781-F262-4D77-8C99-20E1FE757571}" name="Column12828" dataDxfId="3545"/>
    <tableColumn id="12863" xr3:uid="{A47DCD52-3D45-4A39-BB42-CB7F2800581C}" name="Column12829" dataDxfId="3544"/>
    <tableColumn id="12864" xr3:uid="{BFE3216F-24B4-4422-A0D9-C9E515B84612}" name="Column12830" dataDxfId="3543"/>
    <tableColumn id="12865" xr3:uid="{E6798CDA-B233-4153-B329-674508F333AC}" name="Column12831" dataDxfId="3542"/>
    <tableColumn id="12866" xr3:uid="{640F24B2-A930-4D32-AC6A-4626EFDEA60B}" name="Column12832" dataDxfId="3541"/>
    <tableColumn id="12867" xr3:uid="{8700D8EC-1CA5-4084-AEAD-9C79243F016A}" name="Column12833" dataDxfId="3540"/>
    <tableColumn id="12868" xr3:uid="{759223FD-F312-4F95-8BE0-68890DC62AEB}" name="Column12834" dataDxfId="3539"/>
    <tableColumn id="12869" xr3:uid="{86F704DC-8FC2-4D4E-A166-436E21E7BF6E}" name="Column12835" dataDxfId="3538"/>
    <tableColumn id="12870" xr3:uid="{883F9B94-49ED-4D36-86AC-56E44EDACE26}" name="Column12836" dataDxfId="3537"/>
    <tableColumn id="12871" xr3:uid="{B066D88F-63C2-429B-9961-F9D5D73D447D}" name="Column12837" dataDxfId="3536"/>
    <tableColumn id="12872" xr3:uid="{DB2C26D0-4814-4328-8DE9-8D08963440BA}" name="Column12838" dataDxfId="3535"/>
    <tableColumn id="12873" xr3:uid="{0818C02D-9021-41D7-AE78-C24AFA4D6516}" name="Column12839" dataDxfId="3534"/>
    <tableColumn id="12874" xr3:uid="{E15C79B0-36D6-42F4-BBD7-86AA3DC3C3B8}" name="Column12840" dataDxfId="3533"/>
    <tableColumn id="12875" xr3:uid="{C76DC995-D5F6-4D2B-852F-7ED5814308DD}" name="Column12841" dataDxfId="3532"/>
    <tableColumn id="12876" xr3:uid="{4DB2126F-EF7A-42C8-83A2-4F02380402DE}" name="Column12842" dataDxfId="3531"/>
    <tableColumn id="12877" xr3:uid="{A61B03F1-8EA6-46E9-B9F5-AFDE7288CEA9}" name="Column12843" dataDxfId="3530"/>
    <tableColumn id="12878" xr3:uid="{D08DB3F2-1B66-4DEB-94D0-473C70D43EB0}" name="Column12844" dataDxfId="3529"/>
    <tableColumn id="12879" xr3:uid="{B04CE0BD-B3D2-4BBC-BA12-3AEEC97EBA32}" name="Column12845" dataDxfId="3528"/>
    <tableColumn id="12880" xr3:uid="{572BA310-33D9-4416-86AB-3ADF54BA4F6C}" name="Column12846" dataDxfId="3527"/>
    <tableColumn id="12881" xr3:uid="{F42BC29B-A95B-4068-AC09-0AC5DDF66595}" name="Column12847" dataDxfId="3526"/>
    <tableColumn id="12882" xr3:uid="{1476CB70-9EDE-4533-83F4-EE94F7DCE6DF}" name="Column12848" dataDxfId="3525"/>
    <tableColumn id="12883" xr3:uid="{433C1CBB-FFDE-42B4-A59C-ED10D194C399}" name="Column12849" dataDxfId="3524"/>
    <tableColumn id="12884" xr3:uid="{9A44C623-A8E9-457F-893E-A24C75D2700E}" name="Column12850" dataDxfId="3523"/>
    <tableColumn id="12885" xr3:uid="{E23CE2EA-C3F1-4E04-AF4C-304BCFD95D5A}" name="Column12851" dataDxfId="3522"/>
    <tableColumn id="12886" xr3:uid="{7DD8BE30-22E6-4CD4-9C52-CA0A5420A4D5}" name="Column12852" dataDxfId="3521"/>
    <tableColumn id="12887" xr3:uid="{D1BC1AAC-6FC7-48CC-B18C-9BAE60F8E836}" name="Column12853" dataDxfId="3520"/>
    <tableColumn id="12888" xr3:uid="{3C60C8FE-E96B-4747-B68E-8195A174BC4C}" name="Column12854" dataDxfId="3519"/>
    <tableColumn id="12889" xr3:uid="{052262B5-85E0-4558-AAB3-006AD16E8C2C}" name="Column12855" dataDxfId="3518"/>
    <tableColumn id="12890" xr3:uid="{4E5B2E54-C509-4389-A0FC-FE57B35F001C}" name="Column12856" dataDxfId="3517"/>
    <tableColumn id="12891" xr3:uid="{AFF52B88-E479-4572-921D-FA697B44C4B5}" name="Column12857" dataDxfId="3516"/>
    <tableColumn id="12892" xr3:uid="{A657EB0E-7DD4-4ECA-AC91-01E3A0D1E5E3}" name="Column12858" dataDxfId="3515"/>
    <tableColumn id="12893" xr3:uid="{72ABE60B-0BC3-4716-A0D1-9CCA5D5036C8}" name="Column12859" dataDxfId="3514"/>
    <tableColumn id="12894" xr3:uid="{BD435228-F95A-450B-8764-56368C5C7764}" name="Column12860" dataDxfId="3513"/>
    <tableColumn id="12895" xr3:uid="{D3275D37-D55F-4731-9680-A1BC79651695}" name="Column12861" dataDxfId="3512"/>
    <tableColumn id="12896" xr3:uid="{E4DB1FC0-10BB-45E3-BC4C-B1D558E7DD8E}" name="Column12862" dataDxfId="3511"/>
    <tableColumn id="12897" xr3:uid="{D5E1298F-B0B2-4755-9328-2A477B771877}" name="Column12863" dataDxfId="3510"/>
    <tableColumn id="12898" xr3:uid="{F0B49510-2FFA-4DD1-9C14-FA1306E22189}" name="Column12864" dataDxfId="3509"/>
    <tableColumn id="12899" xr3:uid="{D0CF6954-3002-410E-B010-8549643EC8B0}" name="Column12865" dataDxfId="3508"/>
    <tableColumn id="12900" xr3:uid="{8298D630-D924-4659-9B04-549E420C76BF}" name="Column12866" dataDxfId="3507"/>
    <tableColumn id="12901" xr3:uid="{D6AEB80F-0631-4208-A867-F9BFEBF0C920}" name="Column12867" dataDxfId="3506"/>
    <tableColumn id="12902" xr3:uid="{5D817FA4-BAD3-4CF4-A421-4DBA04D90BFA}" name="Column12868" dataDxfId="3505"/>
    <tableColumn id="12903" xr3:uid="{C7C49A64-5055-4BC6-9015-C8BBFE944A89}" name="Column12869" dataDxfId="3504"/>
    <tableColumn id="12904" xr3:uid="{40CF4E45-C7C2-4936-805F-F03D118DE097}" name="Column12870" dataDxfId="3503"/>
    <tableColumn id="12905" xr3:uid="{C64AE5EF-BD0A-4D87-B6B1-E28356423150}" name="Column12871" dataDxfId="3502"/>
    <tableColumn id="12906" xr3:uid="{444B2F7E-C7CA-4D08-ABEE-52925E494A18}" name="Column12872" dataDxfId="3501"/>
    <tableColumn id="12907" xr3:uid="{A38DFC26-AE66-4F24-B004-600B88D4E0AB}" name="Column12873" dataDxfId="3500"/>
    <tableColumn id="12908" xr3:uid="{CC4B42DF-2399-4CFE-95B3-430854A30711}" name="Column12874" dataDxfId="3499"/>
    <tableColumn id="12909" xr3:uid="{2CF35F57-AC83-48E1-B5CC-961E5EED83E9}" name="Column12875" dataDxfId="3498"/>
    <tableColumn id="12910" xr3:uid="{C8C52488-CFE3-465C-9065-90F9D8D86381}" name="Column12876" dataDxfId="3497"/>
    <tableColumn id="12911" xr3:uid="{7B13C7E4-3FC4-43F0-B2C4-56C425F9E651}" name="Column12877" dataDxfId="3496"/>
    <tableColumn id="12912" xr3:uid="{6BA5D54D-2D7E-4407-BA84-B2C9BC95992E}" name="Column12878" dataDxfId="3495"/>
    <tableColumn id="12913" xr3:uid="{95B47420-3F43-470A-9BB7-997A7EE9F653}" name="Column12879" dataDxfId="3494"/>
    <tableColumn id="12914" xr3:uid="{A46851FC-187D-4BDD-A3DB-C5993F4504A9}" name="Column12880" dataDxfId="3493"/>
    <tableColumn id="12915" xr3:uid="{B598F43C-ED15-4334-BE56-256FFEA587DE}" name="Column12881" dataDxfId="3492"/>
    <tableColumn id="12916" xr3:uid="{A8185E97-3590-4662-A43A-B0DBF03580BA}" name="Column12882" dataDxfId="3491"/>
    <tableColumn id="12917" xr3:uid="{C4F00B1C-1D5C-4F93-8448-24608BE12BA1}" name="Column12883" dataDxfId="3490"/>
    <tableColumn id="12918" xr3:uid="{4FB261C6-A650-48FA-880D-F339FE65FDDB}" name="Column12884" dataDxfId="3489"/>
    <tableColumn id="12919" xr3:uid="{BF6ACE0F-ABAC-408F-87B9-6B0D6DB6B8D2}" name="Column12885" dataDxfId="3488"/>
    <tableColumn id="12920" xr3:uid="{8C56DCE1-675D-4D92-A267-7944D7D61724}" name="Column12886" dataDxfId="3487"/>
    <tableColumn id="12921" xr3:uid="{8464A3D2-2826-43EA-AF40-C50FEE867535}" name="Column12887" dataDxfId="3486"/>
    <tableColumn id="12922" xr3:uid="{1BF35F52-9055-4D73-B453-FB37B8E51B4C}" name="Column12888" dataDxfId="3485"/>
    <tableColumn id="12923" xr3:uid="{B1BB016E-885B-4567-A5B7-F2D02A0EC9BC}" name="Column12889" dataDxfId="3484"/>
    <tableColumn id="12924" xr3:uid="{DC527464-0D04-4F4C-A90E-9AE61518F947}" name="Column12890" dataDxfId="3483"/>
    <tableColumn id="12925" xr3:uid="{9B28DA3B-8A45-4E65-B187-D52DDC6C10B6}" name="Column12891" dataDxfId="3482"/>
    <tableColumn id="12926" xr3:uid="{F39F3995-B747-42C3-A93A-27371D7CDD24}" name="Column12892" dataDxfId="3481"/>
    <tableColumn id="12927" xr3:uid="{1B24C6E4-53FD-4EA0-8BBB-C12A93E4A573}" name="Column12893" dataDxfId="3480"/>
    <tableColumn id="12928" xr3:uid="{CB2D2434-4F52-4477-BCCC-637AC780F633}" name="Column12894" dataDxfId="3479"/>
    <tableColumn id="12929" xr3:uid="{D4D602A6-0D47-4B11-82C7-E2AD1741CA1E}" name="Column12895" dataDxfId="3478"/>
    <tableColumn id="12930" xr3:uid="{9DAF5097-217B-4D7E-AD50-9F15A507B0AF}" name="Column12896" dataDxfId="3477"/>
    <tableColumn id="12931" xr3:uid="{AE081DC0-DA88-4687-A317-D8E134A38EAE}" name="Column12897" dataDxfId="3476"/>
    <tableColumn id="12932" xr3:uid="{99982A94-C29C-43EB-A62A-3B2F47F77094}" name="Column12898" dataDxfId="3475"/>
    <tableColumn id="12933" xr3:uid="{E0A4DCE3-FAC9-4ADE-B108-1DA452D08EC2}" name="Column12899" dataDxfId="3474"/>
    <tableColumn id="12934" xr3:uid="{FDEAAF27-0E2C-424D-BC21-1AF4E0A7677C}" name="Column12900" dataDxfId="3473"/>
    <tableColumn id="12935" xr3:uid="{F8E372B0-F7D2-489F-A8B9-9179CF23BD5D}" name="Column12901" dataDxfId="3472"/>
    <tableColumn id="12936" xr3:uid="{9BB8C4C6-1B2B-42C6-A81B-420207C87DB0}" name="Column12902" dataDxfId="3471"/>
    <tableColumn id="12937" xr3:uid="{3748B466-4F18-41D0-8401-CC81887D09A3}" name="Column12903" dataDxfId="3470"/>
    <tableColumn id="12938" xr3:uid="{ACA826B8-FA88-4BDE-8C35-F3A87FD21825}" name="Column12904" dataDxfId="3469"/>
    <tableColumn id="12939" xr3:uid="{3AA33E7E-37F2-4960-8506-1243619CA9C9}" name="Column12905" dataDxfId="3468"/>
    <tableColumn id="12940" xr3:uid="{34C4A78D-6702-40F9-B98E-1312B9630F7C}" name="Column12906" dataDxfId="3467"/>
    <tableColumn id="12941" xr3:uid="{4D82F896-1CEC-48EC-8611-2EB3628519D5}" name="Column12907" dataDxfId="3466"/>
    <tableColumn id="12942" xr3:uid="{6F7A4254-D6ED-4836-96BB-A9AD3C84E930}" name="Column12908" dataDxfId="3465"/>
    <tableColumn id="12943" xr3:uid="{F573600C-ED3D-401F-A524-315287DC66F2}" name="Column12909" dataDxfId="3464"/>
    <tableColumn id="12944" xr3:uid="{439D0D06-5D07-4A65-8ECF-19493E193105}" name="Column12910" dataDxfId="3463"/>
    <tableColumn id="12945" xr3:uid="{629EE78E-A775-42D5-9E2E-AB7717B33214}" name="Column12911" dataDxfId="3462"/>
    <tableColumn id="12946" xr3:uid="{C417820B-D251-4556-95F3-CC8F585874B8}" name="Column12912" dataDxfId="3461"/>
    <tableColumn id="12947" xr3:uid="{D6EEBC7E-958C-401E-B6DB-928293DD2ADA}" name="Column12913" dataDxfId="3460"/>
    <tableColumn id="12948" xr3:uid="{B11C1D5F-C039-4CEF-9209-D0108054FDDF}" name="Column12914" dataDxfId="3459"/>
    <tableColumn id="12949" xr3:uid="{100E5A50-7353-4ED7-886F-35C9975A0B02}" name="Column12915" dataDxfId="3458"/>
    <tableColumn id="12950" xr3:uid="{E4CDAEE1-6674-46BD-BE06-3AF3DB90906E}" name="Column12916" dataDxfId="3457"/>
    <tableColumn id="12951" xr3:uid="{2A7621D0-163F-4004-87E6-F18437EFBC28}" name="Column12917" dataDxfId="3456"/>
    <tableColumn id="12952" xr3:uid="{4475E0A9-B9DD-4487-9F2F-D508BC4A205C}" name="Column12918" dataDxfId="3455"/>
    <tableColumn id="12953" xr3:uid="{124ECDA8-B8BF-4D0E-A963-34243CD8278E}" name="Column12919" dataDxfId="3454"/>
    <tableColumn id="12954" xr3:uid="{1C3AED10-82D9-4A92-8AEE-4F2AA7600CAF}" name="Column12920" dataDxfId="3453"/>
    <tableColumn id="12955" xr3:uid="{59C675A3-C2C3-43EA-9978-B6BD167926B2}" name="Column12921" dataDxfId="3452"/>
    <tableColumn id="12956" xr3:uid="{934C824F-75FB-4925-B610-4264D3B5DC26}" name="Column12922" dataDxfId="3451"/>
    <tableColumn id="12957" xr3:uid="{37B5C645-DD4E-4120-984E-8472914DED22}" name="Column12923" dataDxfId="3450"/>
    <tableColumn id="12958" xr3:uid="{8B26ED9A-0542-455F-A5DE-AFFBD1DF8AA6}" name="Column12924" dataDxfId="3449"/>
    <tableColumn id="12959" xr3:uid="{C35B59D5-892B-44D2-AB2F-C6AC00F380B2}" name="Column12925" dataDxfId="3448"/>
    <tableColumn id="12960" xr3:uid="{16119CAE-AEB1-49DB-859F-B21354BC4D49}" name="Column12926" dataDxfId="3447"/>
    <tableColumn id="12961" xr3:uid="{062E0F66-6596-4796-83EC-DC0AC70724C4}" name="Column12927" dataDxfId="3446"/>
    <tableColumn id="12962" xr3:uid="{1D416D11-ABCA-4CB6-AA4A-ED2B53996B68}" name="Column12928" dataDxfId="3445"/>
    <tableColumn id="12963" xr3:uid="{A39E98D2-3969-41CA-8249-23974521E9F3}" name="Column12929" dataDxfId="3444"/>
    <tableColumn id="12964" xr3:uid="{B6889783-39BC-41ED-B099-0090C59684C9}" name="Column12930" dataDxfId="3443"/>
    <tableColumn id="12965" xr3:uid="{A1DAC427-5C4E-415A-9B46-FE3164CB4871}" name="Column12931" dataDxfId="3442"/>
    <tableColumn id="12966" xr3:uid="{FD59925F-7329-49F0-9A87-B3843076F5C2}" name="Column12932" dataDxfId="3441"/>
    <tableColumn id="12967" xr3:uid="{3870848B-9CCE-4FDB-9179-549DEEE6A4F6}" name="Column12933" dataDxfId="3440"/>
    <tableColumn id="12968" xr3:uid="{57C56EEC-5F0A-4ADB-A2C2-E8BA1CE4A997}" name="Column12934" dataDxfId="3439"/>
    <tableColumn id="12969" xr3:uid="{57F48632-28F6-4479-90EF-50E1F88B8C95}" name="Column12935" dataDxfId="3438"/>
    <tableColumn id="12970" xr3:uid="{94A5BEB3-50D0-4849-9818-2EF6C2795F93}" name="Column12936" dataDxfId="3437"/>
    <tableColumn id="12971" xr3:uid="{A03FC985-DEC0-4B82-ABAC-04DAB0302C7D}" name="Column12937" dataDxfId="3436"/>
    <tableColumn id="12972" xr3:uid="{CEAA19D6-0132-4156-91DE-CCB47514427A}" name="Column12938" dataDxfId="3435"/>
    <tableColumn id="12973" xr3:uid="{15321515-D56A-4732-A040-799D0E411657}" name="Column12939" dataDxfId="3434"/>
    <tableColumn id="12974" xr3:uid="{52D2EDBF-0D42-498B-B18A-39B9457F8A00}" name="Column12940" dataDxfId="3433"/>
    <tableColumn id="12975" xr3:uid="{7D78A0FF-2D72-4AA7-BA5C-495CA8878E96}" name="Column12941" dataDxfId="3432"/>
    <tableColumn id="12976" xr3:uid="{51DFFE99-6989-4502-BAA6-54775EE3691D}" name="Column12942" dataDxfId="3431"/>
    <tableColumn id="12977" xr3:uid="{3201FDF1-1D9A-4AB2-83A7-87A9A6A08EAF}" name="Column12943" dataDxfId="3430"/>
    <tableColumn id="12978" xr3:uid="{2F6E4DC9-221B-42CD-B29A-8177EE2247CE}" name="Column12944" dataDxfId="3429"/>
    <tableColumn id="12979" xr3:uid="{0929A38B-0642-41B1-807B-B5EC40ED86D9}" name="Column12945" dataDxfId="3428"/>
    <tableColumn id="12980" xr3:uid="{A53FCFEA-1D69-40C0-BA4A-DE3087DCD913}" name="Column12946" dataDxfId="3427"/>
    <tableColumn id="12981" xr3:uid="{AAF0A2BF-2797-494A-A76D-7A1F5DF11F78}" name="Column12947" dataDxfId="3426"/>
    <tableColumn id="12982" xr3:uid="{36053448-869A-4FE0-A36A-3251698A34DB}" name="Column12948" dataDxfId="3425"/>
    <tableColumn id="12983" xr3:uid="{E85F0541-27B6-4FB2-8029-FE9391CC6749}" name="Column12949" dataDxfId="3424"/>
    <tableColumn id="12984" xr3:uid="{72190EF3-2EF5-494C-8C68-C3998C20CF37}" name="Column12950" dataDxfId="3423"/>
    <tableColumn id="12985" xr3:uid="{093CC66A-B1EC-4DD3-8969-41A1E84F2854}" name="Column12951" dataDxfId="3422"/>
    <tableColumn id="12986" xr3:uid="{FC65FE91-6D57-43CA-BF82-AB5682519807}" name="Column12952" dataDxfId="3421"/>
    <tableColumn id="12987" xr3:uid="{72604509-2204-4C74-B962-A7D912D72330}" name="Column12953" dataDxfId="3420"/>
    <tableColumn id="12988" xr3:uid="{6309E1DD-AF1A-459C-900C-C4391DBC987C}" name="Column12954" dataDxfId="3419"/>
    <tableColumn id="12989" xr3:uid="{197636A6-1652-4D8D-AE95-B1050B30B9A1}" name="Column12955" dataDxfId="3418"/>
    <tableColumn id="12990" xr3:uid="{C2EF66B4-D95F-436A-95DB-D9B798EA6CB3}" name="Column12956" dataDxfId="3417"/>
    <tableColumn id="12991" xr3:uid="{A29E979C-86C0-48E6-8503-9B5979ACB234}" name="Column12957" dataDxfId="3416"/>
    <tableColumn id="12992" xr3:uid="{1E312632-3831-41A4-9DDF-F6E3EEBEB3CD}" name="Column12958" dataDxfId="3415"/>
    <tableColumn id="12993" xr3:uid="{C902FD44-EC80-4BF8-818C-76C62CB34A17}" name="Column12959" dataDxfId="3414"/>
    <tableColumn id="12994" xr3:uid="{810106E7-131D-48BE-B143-3F3B73426322}" name="Column12960" dataDxfId="3413"/>
    <tableColumn id="12995" xr3:uid="{90909276-FAE0-4C66-AFA2-78B41E61E400}" name="Column12961" dataDxfId="3412"/>
    <tableColumn id="12996" xr3:uid="{BA9EBE5C-9873-40CA-B301-BB2F7C2989B6}" name="Column12962" dataDxfId="3411"/>
    <tableColumn id="12997" xr3:uid="{12DBA7C4-C1B6-451B-87BF-AD75C7F1329A}" name="Column12963" dataDxfId="3410"/>
    <tableColumn id="12998" xr3:uid="{32B3691A-6E2E-4A30-BCA6-16089DC64B29}" name="Column12964" dataDxfId="3409"/>
    <tableColumn id="12999" xr3:uid="{AA5EBC4E-CBAD-4C0F-9B4D-85F20454E08E}" name="Column12965" dataDxfId="3408"/>
    <tableColumn id="13000" xr3:uid="{2AC7437B-CA9E-483D-8D65-A241F3E41285}" name="Column12966" dataDxfId="3407"/>
    <tableColumn id="13001" xr3:uid="{22B2349B-F184-486F-9EEA-B406F0A11F18}" name="Column12967" dataDxfId="3406"/>
    <tableColumn id="13002" xr3:uid="{2A37B052-51B1-44EB-AC1B-918C7A143E9A}" name="Column12968" dataDxfId="3405"/>
    <tableColumn id="13003" xr3:uid="{54A519A4-FA25-4129-9416-FE28265E9697}" name="Column12969" dataDxfId="3404"/>
    <tableColumn id="13004" xr3:uid="{F3A0EC1B-34C5-4403-ACE8-F2AED02010C6}" name="Column12970" dataDxfId="3403"/>
    <tableColumn id="13005" xr3:uid="{989910AF-36DC-4F06-BB92-8CAE796BDFD4}" name="Column12971" dataDxfId="3402"/>
    <tableColumn id="13006" xr3:uid="{AF208BF0-D1A1-433F-BEA5-4CE043D40B50}" name="Column12972" dataDxfId="3401"/>
    <tableColumn id="13007" xr3:uid="{361059CE-407A-4A35-B6B8-A952E8913FC5}" name="Column12973" dataDxfId="3400"/>
    <tableColumn id="13008" xr3:uid="{FBFDBC58-6B68-441A-99C8-7669F5C639BA}" name="Column12974" dataDxfId="3399"/>
    <tableColumn id="13009" xr3:uid="{10693F47-E4A8-40FB-8F6E-85C4BA6B383D}" name="Column12975" dataDxfId="3398"/>
    <tableColumn id="13010" xr3:uid="{E807B370-F490-42D3-95D5-5AF77B6E6228}" name="Column12976" dataDxfId="3397"/>
    <tableColumn id="13011" xr3:uid="{5D251B15-8214-44C4-8995-D83926353324}" name="Column12977" dataDxfId="3396"/>
    <tableColumn id="13012" xr3:uid="{8E02A368-7114-45DE-AE6B-42BCE92A9A98}" name="Column12978" dataDxfId="3395"/>
    <tableColumn id="13013" xr3:uid="{D4125F6E-F737-4D69-8DF9-BC4848C5DEB7}" name="Column12979" dataDxfId="3394"/>
    <tableColumn id="13014" xr3:uid="{2CD75A42-291A-4429-B697-E99D3504803E}" name="Column12980" dataDxfId="3393"/>
    <tableColumn id="13015" xr3:uid="{9C81EB6E-9A76-4E50-B0C9-1904F3893FCB}" name="Column12981" dataDxfId="3392"/>
    <tableColumn id="13016" xr3:uid="{48C1E867-D16A-48E8-AC4C-98B84926E9C1}" name="Column12982" dataDxfId="3391"/>
    <tableColumn id="13017" xr3:uid="{AE32AAFD-73C4-47CA-B19A-6D00F93CA4C4}" name="Column12983" dataDxfId="3390"/>
    <tableColumn id="13018" xr3:uid="{39A519CC-7E1D-441D-B67D-13662E3C823D}" name="Column12984" dataDxfId="3389"/>
    <tableColumn id="13019" xr3:uid="{054FD43D-FAE7-4F7F-985E-569DEE68068B}" name="Column12985" dataDxfId="3388"/>
    <tableColumn id="13020" xr3:uid="{2AE20212-294A-459D-8953-C351F1322BAD}" name="Column12986" dataDxfId="3387"/>
    <tableColumn id="13021" xr3:uid="{11BD01EE-3207-4250-B6B6-15BF8E138162}" name="Column12987" dataDxfId="3386"/>
    <tableColumn id="13022" xr3:uid="{0D1CEF96-2862-4EFD-8332-E6C23BE13999}" name="Column12988" dataDxfId="3385"/>
    <tableColumn id="13023" xr3:uid="{FA4923EA-E71B-44B6-BFBC-DBDDECE35B45}" name="Column12989" dataDxfId="3384"/>
    <tableColumn id="13024" xr3:uid="{5DFAC889-1850-4968-B6C0-61E5FA8C7B87}" name="Column12990" dataDxfId="3383"/>
    <tableColumn id="13025" xr3:uid="{B0B0394F-684A-47CC-B40F-C80FC8875038}" name="Column12991" dataDxfId="3382"/>
    <tableColumn id="13026" xr3:uid="{D301F3EE-7F66-40E2-81D3-79DE00C99392}" name="Column12992" dataDxfId="3381"/>
    <tableColumn id="13027" xr3:uid="{7E81FB68-6838-4B9B-AD22-A41F4648A377}" name="Column12993" dataDxfId="3380"/>
    <tableColumn id="13028" xr3:uid="{9042C12E-A7BA-4C57-AE2E-B5BCC68A72D4}" name="Column12994" dataDxfId="3379"/>
    <tableColumn id="13029" xr3:uid="{FBC73005-8F63-47E5-99F9-0F7F24F2B765}" name="Column12995" dataDxfId="3378"/>
    <tableColumn id="13030" xr3:uid="{056DF2CC-7389-40DA-8D56-9BF362251DBD}" name="Column12996" dataDxfId="3377"/>
    <tableColumn id="13031" xr3:uid="{9FA6D667-C6B2-45CC-A9B1-8A8E0506AAF1}" name="Column12997" dataDxfId="3376"/>
    <tableColumn id="13032" xr3:uid="{050226BE-7B25-4029-BCDD-E9EDD67996D2}" name="Column12998" dataDxfId="3375"/>
    <tableColumn id="13033" xr3:uid="{EB9165F9-6B81-4CF7-8DB1-1CD1585B7FD0}" name="Column12999" dataDxfId="3374"/>
    <tableColumn id="13034" xr3:uid="{FA18A245-86F4-49BB-A1D7-D5BCFFC71FBF}" name="Column13000" dataDxfId="3373"/>
    <tableColumn id="13035" xr3:uid="{D66C2350-95D3-49E9-8930-AD2DB36DB773}" name="Column13001" dataDxfId="3372"/>
    <tableColumn id="13036" xr3:uid="{54BA54C2-5E5D-4ACC-AA2A-3775603A049C}" name="Column13002" dataDxfId="3371"/>
    <tableColumn id="13037" xr3:uid="{E706A0A1-B7EE-4CEA-BD12-70AAA5149787}" name="Column13003" dataDxfId="3370"/>
    <tableColumn id="13038" xr3:uid="{C1BE1AD7-BC74-4E78-B96A-302DF2C2A6E0}" name="Column13004" dataDxfId="3369"/>
    <tableColumn id="13039" xr3:uid="{19DF6720-D3D4-44C8-9466-542B0A4113A8}" name="Column13005" dataDxfId="3368"/>
    <tableColumn id="13040" xr3:uid="{8445970F-331B-4D1D-83E9-72335F80C43D}" name="Column13006" dataDxfId="3367"/>
    <tableColumn id="13041" xr3:uid="{307C6EE0-FC7A-4CF2-948F-62DEB14D42C7}" name="Column13007" dataDxfId="3366"/>
    <tableColumn id="13042" xr3:uid="{8F7C02C4-60AE-4D6B-A488-9071D5E5A0AF}" name="Column13008" dataDxfId="3365"/>
    <tableColumn id="13043" xr3:uid="{03EF8F28-ABCE-46CD-83AD-D4C212332AF5}" name="Column13009" dataDxfId="3364"/>
    <tableColumn id="13044" xr3:uid="{4C5E7D97-D4EF-4821-AEDA-D9D8E4755EEC}" name="Column13010" dataDxfId="3363"/>
    <tableColumn id="13045" xr3:uid="{CF75A32B-B333-460F-8B50-EF8A63905A70}" name="Column13011" dataDxfId="3362"/>
    <tableColumn id="13046" xr3:uid="{DDB91D53-0E2E-4F62-9B3B-41D9988CD75C}" name="Column13012" dataDxfId="3361"/>
    <tableColumn id="13047" xr3:uid="{BEB6063C-8D5F-4427-A8A8-B6ACC47B6114}" name="Column13013" dataDxfId="3360"/>
    <tableColumn id="13048" xr3:uid="{2035CB53-9CEC-42F0-80A1-6DB5F53BDC10}" name="Column13014" dataDxfId="3359"/>
    <tableColumn id="13049" xr3:uid="{10C52D7E-4961-4516-ABAF-2EBF874DABFD}" name="Column13015" dataDxfId="3358"/>
    <tableColumn id="13050" xr3:uid="{AEC677CA-EF90-4DBC-8F3B-D4077B2BAAA0}" name="Column13016" dataDxfId="3357"/>
    <tableColumn id="13051" xr3:uid="{DE3DB8B3-69F2-4C90-9CC0-FD12FA6D06D4}" name="Column13017" dataDxfId="3356"/>
    <tableColumn id="13052" xr3:uid="{96EC61FB-0134-444D-89E9-5B8B33D858BC}" name="Column13018" dataDxfId="3355"/>
    <tableColumn id="13053" xr3:uid="{4801EE0C-8D2F-48C3-A104-52E0F2EA8D33}" name="Column13019" dataDxfId="3354"/>
    <tableColumn id="13054" xr3:uid="{20375FF6-F6A8-4779-BBCD-3F7F3820182A}" name="Column13020" dataDxfId="3353"/>
    <tableColumn id="13055" xr3:uid="{6709D8EB-651E-442A-BDB5-B694A033BCF2}" name="Column13021" dataDxfId="3352"/>
    <tableColumn id="13056" xr3:uid="{5E7BA3EA-3722-4B1A-8CD5-BC0FE1E85A9B}" name="Column13022" dataDxfId="3351"/>
    <tableColumn id="13057" xr3:uid="{6214770B-32FA-45B0-8071-AEC3839CABC4}" name="Column13023" dataDxfId="3350"/>
    <tableColumn id="13058" xr3:uid="{0B68DD35-BEE2-4D89-A36B-3E4735ECE955}" name="Column13024" dataDxfId="3349"/>
    <tableColumn id="13059" xr3:uid="{5AC925A9-E16A-4420-9294-574DFEB10E56}" name="Column13025" dataDxfId="3348"/>
    <tableColumn id="13060" xr3:uid="{C206BA45-8C23-4CE1-9336-C7BFCEF3F989}" name="Column13026" dataDxfId="3347"/>
    <tableColumn id="13061" xr3:uid="{308CDD01-CAD9-4D36-BF98-8111F21D59A1}" name="Column13027" dataDxfId="3346"/>
    <tableColumn id="13062" xr3:uid="{2FF2BEC3-1C0A-482C-831F-AD5FE882E80B}" name="Column13028" dataDxfId="3345"/>
    <tableColumn id="13063" xr3:uid="{DDC8329A-BC46-49A9-8710-2698C3D83A91}" name="Column13029" dataDxfId="3344"/>
    <tableColumn id="13064" xr3:uid="{0943A290-9CC4-455B-9175-C65B0A5E9B19}" name="Column13030" dataDxfId="3343"/>
    <tableColumn id="13065" xr3:uid="{B998C390-9B78-4D8C-99A0-D64AA3B303C9}" name="Column13031" dataDxfId="3342"/>
    <tableColumn id="13066" xr3:uid="{98CE5DDF-AEED-4FCB-B6CF-1B060F0BFC53}" name="Column13032" dataDxfId="3341"/>
    <tableColumn id="13067" xr3:uid="{F054A175-4162-446C-9712-059A78C81062}" name="Column13033" dataDxfId="3340"/>
    <tableColumn id="13068" xr3:uid="{FB76A22B-4CC4-4EFB-96FE-C430C26A17C1}" name="Column13034" dataDxfId="3339"/>
    <tableColumn id="13069" xr3:uid="{1F14DF60-6A7A-4339-9F85-F3068C34128A}" name="Column13035" dataDxfId="3338"/>
    <tableColumn id="13070" xr3:uid="{10D665FD-2887-4525-A8FE-F0850D63CCC4}" name="Column13036" dataDxfId="3337"/>
    <tableColumn id="13071" xr3:uid="{DD244A37-E351-4C2A-81DC-6A908A577FAC}" name="Column13037" dataDxfId="3336"/>
    <tableColumn id="13072" xr3:uid="{7DD3FC08-90AA-4ACB-829F-1E398F4AD975}" name="Column13038" dataDxfId="3335"/>
    <tableColumn id="13073" xr3:uid="{E05BA561-1C74-4723-BD38-5273697B65F9}" name="Column13039" dataDxfId="3334"/>
    <tableColumn id="13074" xr3:uid="{B91A37B6-FC0C-4AA1-AF46-16BCC779ABD0}" name="Column13040" dataDxfId="3333"/>
    <tableColumn id="13075" xr3:uid="{3391EBB0-E79A-4B97-84B6-7F47BD9EFDC4}" name="Column13041" dataDxfId="3332"/>
    <tableColumn id="13076" xr3:uid="{F336D0EB-A552-42CD-9B18-8D69A35A15CC}" name="Column13042" dataDxfId="3331"/>
    <tableColumn id="13077" xr3:uid="{D13F3C46-59DA-4DEE-B530-8FF0014C2772}" name="Column13043" dataDxfId="3330"/>
    <tableColumn id="13078" xr3:uid="{5730E7F0-A666-4B86-8047-425C96C34128}" name="Column13044" dataDxfId="3329"/>
    <tableColumn id="13079" xr3:uid="{8A94AC39-A0AC-4BC3-B533-055402B225F0}" name="Column13045" dataDxfId="3328"/>
    <tableColumn id="13080" xr3:uid="{5E2FF3BB-EDF0-4037-9FF6-109843962386}" name="Column13046" dataDxfId="3327"/>
    <tableColumn id="13081" xr3:uid="{065A44F9-F985-4993-B341-ED9895B7880F}" name="Column13047" dataDxfId="3326"/>
    <tableColumn id="13082" xr3:uid="{E4F18085-1B5C-40ED-9504-F0EBEBE189DF}" name="Column13048" dataDxfId="3325"/>
    <tableColumn id="13083" xr3:uid="{9CB6AD87-A205-46B8-AAFE-3F97D1631633}" name="Column13049" dataDxfId="3324"/>
    <tableColumn id="13084" xr3:uid="{6AE17E20-EAA7-49E1-89FA-9CB010BD22FC}" name="Column13050" dataDxfId="3323"/>
    <tableColumn id="13085" xr3:uid="{F338C560-A8D2-4540-B2EC-42C700F7AEEA}" name="Column13051" dataDxfId="3322"/>
    <tableColumn id="13086" xr3:uid="{06DBA8BC-9A13-4B5F-A06D-B7BF11247844}" name="Column13052" dataDxfId="3321"/>
    <tableColumn id="13087" xr3:uid="{5C3F2357-6740-4D6E-9002-4E777DBFEF48}" name="Column13053" dataDxfId="3320"/>
    <tableColumn id="13088" xr3:uid="{BD3E2CD4-7D5A-42B2-BAF2-78CAB1A6D012}" name="Column13054" dataDxfId="3319"/>
    <tableColumn id="13089" xr3:uid="{381AEC3A-A2B6-4A3A-935E-F9C9F0F55C2B}" name="Column13055" dataDxfId="3318"/>
    <tableColumn id="13090" xr3:uid="{C429FF5B-07A5-4E94-A434-9D2BB1C91150}" name="Column13056" dataDxfId="3317"/>
    <tableColumn id="13091" xr3:uid="{558115BC-2646-47A1-8DC9-42590E2B2786}" name="Column13057" dataDxfId="3316"/>
    <tableColumn id="13092" xr3:uid="{97E34310-3449-4817-838B-6F2F79239859}" name="Column13058" dataDxfId="3315"/>
    <tableColumn id="13093" xr3:uid="{3BC6BED3-7A3E-42EE-B6D8-E3F32DE8AAC9}" name="Column13059" dataDxfId="3314"/>
    <tableColumn id="13094" xr3:uid="{85551160-77DD-45EB-816B-4254972FEABC}" name="Column13060" dataDxfId="3313"/>
    <tableColumn id="13095" xr3:uid="{2CED43C6-DCAC-4E67-84DB-3AA4688AEFB9}" name="Column13061" dataDxfId="3312"/>
    <tableColumn id="13096" xr3:uid="{F0B8296F-4D32-4787-9063-F1ADF82AD519}" name="Column13062" dataDxfId="3311"/>
    <tableColumn id="13097" xr3:uid="{D784A218-72BA-415D-977D-9DFD664B2E26}" name="Column13063" dataDxfId="3310"/>
    <tableColumn id="13098" xr3:uid="{B3B61D2F-4745-4CF3-93EA-420A67E29D45}" name="Column13064" dataDxfId="3309"/>
    <tableColumn id="13099" xr3:uid="{2FCF018C-63D3-4612-AE03-41CA5DDBC140}" name="Column13065" dataDxfId="3308"/>
    <tableColumn id="13100" xr3:uid="{53CF8C78-ACF5-4975-AD08-506E9EA81398}" name="Column13066" dataDxfId="3307"/>
    <tableColumn id="13101" xr3:uid="{298A86BA-5D0F-4B6F-B886-AC606B23D314}" name="Column13067" dataDxfId="3306"/>
    <tableColumn id="13102" xr3:uid="{A2A49C37-FE6C-45AE-8A6D-7C33F5C6921C}" name="Column13068" dataDxfId="3305"/>
    <tableColumn id="13103" xr3:uid="{0EB81F78-C9A9-4F72-8DCA-008BB640F6AF}" name="Column13069" dataDxfId="3304"/>
    <tableColumn id="13104" xr3:uid="{3EE4E177-DBFD-4005-A2E8-F9443CF8DD72}" name="Column13070" dataDxfId="3303"/>
    <tableColumn id="13105" xr3:uid="{6E1C0D7A-5E72-47C6-A25F-663260F52C2E}" name="Column13071" dataDxfId="3302"/>
    <tableColumn id="13106" xr3:uid="{2CFE236A-6DF2-4412-A0C0-A1B3F4383AA3}" name="Column13072" dataDxfId="3301"/>
    <tableColumn id="13107" xr3:uid="{5ED296C8-8E67-4213-8871-A4B085DF38EF}" name="Column13073" dataDxfId="3300"/>
    <tableColumn id="13108" xr3:uid="{C2894085-92E3-411E-BF00-CE1EEC51DA2C}" name="Column13074" dataDxfId="3299"/>
    <tableColumn id="13109" xr3:uid="{7B95CA43-F6BE-4B04-B31E-305E47926AE3}" name="Column13075" dataDxfId="3298"/>
    <tableColumn id="13110" xr3:uid="{F60564EE-9A54-4044-818B-4E47A2447FF1}" name="Column13076" dataDxfId="3297"/>
    <tableColumn id="13111" xr3:uid="{21208781-31FC-4DBB-A150-368E28962198}" name="Column13077" dataDxfId="3296"/>
    <tableColumn id="13112" xr3:uid="{3436F031-359E-488C-BE0D-F8FC347B3B16}" name="Column13078" dataDxfId="3295"/>
    <tableColumn id="13113" xr3:uid="{C735C9B6-7514-4C28-89E6-403C2DE3A24F}" name="Column13079" dataDxfId="3294"/>
    <tableColumn id="13114" xr3:uid="{9AB9FB3C-929F-41FE-B735-119B619C2938}" name="Column13080" dataDxfId="3293"/>
    <tableColumn id="13115" xr3:uid="{F6D53561-6747-4503-A5E5-44ED43162B5C}" name="Column13081" dataDxfId="3292"/>
    <tableColumn id="13116" xr3:uid="{86506C19-E134-4237-95A9-1C7E3F2FC126}" name="Column13082" dataDxfId="3291"/>
    <tableColumn id="13117" xr3:uid="{341116A3-3056-4F33-8196-0E3B79161F07}" name="Column13083" dataDxfId="3290"/>
    <tableColumn id="13118" xr3:uid="{E604C322-D81E-4462-A59C-3E61526CAAAA}" name="Column13084" dataDxfId="3289"/>
    <tableColumn id="13119" xr3:uid="{E7430AFB-873F-4D59-BECD-9283915F9170}" name="Column13085" dataDxfId="3288"/>
    <tableColumn id="13120" xr3:uid="{51122468-6D1D-468B-A920-ED2B66685BB9}" name="Column13086" dataDxfId="3287"/>
    <tableColumn id="13121" xr3:uid="{0D5781B4-3A7C-4DD4-9B20-EE8BF81A4BE7}" name="Column13087" dataDxfId="3286"/>
    <tableColumn id="13122" xr3:uid="{AAA076E7-05D4-4721-9B24-91ABF0D8E869}" name="Column13088" dataDxfId="3285"/>
    <tableColumn id="13123" xr3:uid="{E53D473B-BE1D-4F0B-95D2-F9F6FBF7C458}" name="Column13089" dataDxfId="3284"/>
    <tableColumn id="13124" xr3:uid="{E8980AB0-113E-4BFC-AA94-C4F7F5CE8072}" name="Column13090" dataDxfId="3283"/>
    <tableColumn id="13125" xr3:uid="{A498A5F7-4DC5-4524-9FD2-E4AED7851796}" name="Column13091" dataDxfId="3282"/>
    <tableColumn id="13126" xr3:uid="{5BCD53D5-211B-412D-AF4F-4F2CB21275DD}" name="Column13092" dataDxfId="3281"/>
    <tableColumn id="13127" xr3:uid="{B3C94B58-6F0D-4717-AAA1-F35FB37673CA}" name="Column13093" dataDxfId="3280"/>
    <tableColumn id="13128" xr3:uid="{2CC83376-8CBA-42A3-AFA9-2250C01B1E42}" name="Column13094" dataDxfId="3279"/>
    <tableColumn id="13129" xr3:uid="{25C5BD07-EBC4-4B18-AC6F-A4FC3C399891}" name="Column13095" dataDxfId="3278"/>
    <tableColumn id="13130" xr3:uid="{5C708016-DF4C-49A8-AEE5-75ECAF4F635F}" name="Column13096" dataDxfId="3277"/>
    <tableColumn id="13131" xr3:uid="{2BC298DB-DCB9-4DD6-9F51-3E4863F31F2E}" name="Column13097" dataDxfId="3276"/>
    <tableColumn id="13132" xr3:uid="{F4D5776A-838B-42E7-949B-8C8D5B675A15}" name="Column13098" dataDxfId="3275"/>
    <tableColumn id="13133" xr3:uid="{0BA6D04F-73C7-479F-BE02-ABC137210169}" name="Column13099" dataDxfId="3274"/>
    <tableColumn id="13134" xr3:uid="{CE0B904E-86CE-4C8B-A818-0C776D4FDD10}" name="Column13100" dataDxfId="3273"/>
    <tableColumn id="13135" xr3:uid="{771C19B8-0086-4729-B200-5F6A9F6E15F9}" name="Column13101" dataDxfId="3272"/>
    <tableColumn id="13136" xr3:uid="{74308FC6-D8F9-45D5-9886-466139AB2FC2}" name="Column13102" dataDxfId="3271"/>
    <tableColumn id="13137" xr3:uid="{26BB41EF-F61C-4F85-BD3A-AA3354A74B65}" name="Column13103" dataDxfId="3270"/>
    <tableColumn id="13138" xr3:uid="{63FD791C-4271-4293-A3A3-F8F46343CA7C}" name="Column13104" dataDxfId="3269"/>
    <tableColumn id="13139" xr3:uid="{ADB60D65-B8EE-42E6-9EDE-D18D9209408B}" name="Column13105" dataDxfId="3268"/>
    <tableColumn id="13140" xr3:uid="{57A2A8C7-BDF2-4DF4-A6ED-9A3C06CFF434}" name="Column13106" dataDxfId="3267"/>
    <tableColumn id="13141" xr3:uid="{CA42DA29-64FE-483E-8CB9-3E4CA8135240}" name="Column13107" dataDxfId="3266"/>
    <tableColumn id="13142" xr3:uid="{7698A7E9-C2CB-4C7F-BC0D-4F27FEE39E13}" name="Column13108" dataDxfId="3265"/>
    <tableColumn id="13143" xr3:uid="{AE78565F-D921-4CAA-B5A4-8B0A2BB580BB}" name="Column13109" dataDxfId="3264"/>
    <tableColumn id="13144" xr3:uid="{402DD8A7-7ADD-4EAC-8FA5-6C31A109B39E}" name="Column13110" dataDxfId="3263"/>
    <tableColumn id="13145" xr3:uid="{2A671540-6BBE-4521-9681-0D17D6E30A6B}" name="Column13111" dataDxfId="3262"/>
    <tableColumn id="13146" xr3:uid="{F5128F62-8CFA-4E5F-9B29-98BEDF4FEE5B}" name="Column13112" dataDxfId="3261"/>
    <tableColumn id="13147" xr3:uid="{AC664DFC-5D91-425C-8D7F-4174B89E6F46}" name="Column13113" dataDxfId="3260"/>
    <tableColumn id="13148" xr3:uid="{A548D0B8-B795-41DB-9C17-21EC0CE353DF}" name="Column13114" dataDxfId="3259"/>
    <tableColumn id="13149" xr3:uid="{96A1728D-F7A0-4E87-8A4A-BAAF729D0907}" name="Column13115" dataDxfId="3258"/>
    <tableColumn id="13150" xr3:uid="{1D964422-5FA3-4C2C-915D-478EBB6BF329}" name="Column13116" dataDxfId="3257"/>
    <tableColumn id="13151" xr3:uid="{0A705F97-48D8-415C-AC61-77BE5793FA9C}" name="Column13117" dataDxfId="3256"/>
    <tableColumn id="13152" xr3:uid="{FD6D382A-7060-44A0-A58E-AD25FCFF7DDF}" name="Column13118" dataDxfId="3255"/>
    <tableColumn id="13153" xr3:uid="{497701C4-BA31-481A-AB56-DE716D30D47C}" name="Column13119" dataDxfId="3254"/>
    <tableColumn id="13154" xr3:uid="{3D5529AA-AC89-489D-9EB7-D91355CD87BE}" name="Column13120" dataDxfId="3253"/>
    <tableColumn id="13155" xr3:uid="{80C42AB7-B537-4AB6-A377-3F9586514F63}" name="Column13121" dataDxfId="3252"/>
    <tableColumn id="13156" xr3:uid="{BC4E395B-E7C5-4200-B98D-1AB9790EFE7D}" name="Column13122" dataDxfId="3251"/>
    <tableColumn id="13157" xr3:uid="{18267170-1983-4C27-A2A8-DC51B4C33F79}" name="Column13123" dataDxfId="3250"/>
    <tableColumn id="13158" xr3:uid="{28B47BAC-BC6F-4B43-AE27-2C6310C6A1D5}" name="Column13124" dataDxfId="3249"/>
    <tableColumn id="13159" xr3:uid="{74081DA7-E2C0-4ACC-971D-F5167D95B986}" name="Column13125" dataDxfId="3248"/>
    <tableColumn id="13160" xr3:uid="{ADD02BBB-EE32-4819-B606-806635A88181}" name="Column13126" dataDxfId="3247"/>
    <tableColumn id="13161" xr3:uid="{ADE789E4-F04F-4C78-B2B6-C5E5CACDF0FE}" name="Column13127" dataDxfId="3246"/>
    <tableColumn id="13162" xr3:uid="{F5751DDC-DA7A-4C41-9FAF-5AC1E7E64843}" name="Column13128" dataDxfId="3245"/>
    <tableColumn id="13163" xr3:uid="{2495BF24-E3D9-49CA-A2C7-87AAF63E83A7}" name="Column13129" dataDxfId="3244"/>
    <tableColumn id="13164" xr3:uid="{9CD37191-F20F-4A6D-9AC2-9D7D472E9117}" name="Column13130" dataDxfId="3243"/>
    <tableColumn id="13165" xr3:uid="{3B81099E-DC1B-4104-A048-A33291FCA506}" name="Column13131" dataDxfId="3242"/>
    <tableColumn id="13166" xr3:uid="{E27D7B59-0813-4360-BE89-FA0A4A975C62}" name="Column13132" dataDxfId="3241"/>
    <tableColumn id="13167" xr3:uid="{A8E77D49-4C25-4C0A-B2FB-19761B33EAFC}" name="Column13133" dataDxfId="3240"/>
    <tableColumn id="13168" xr3:uid="{874D9D29-AF72-473E-A5D4-673BE89898F9}" name="Column13134" dataDxfId="3239"/>
    <tableColumn id="13169" xr3:uid="{00172BDF-A5F5-4FDA-B50C-AF6513DE3013}" name="Column13135" dataDxfId="3238"/>
    <tableColumn id="13170" xr3:uid="{513E2D3D-4BF0-4AD4-9A92-E0A16CA65223}" name="Column13136" dataDxfId="3237"/>
    <tableColumn id="13171" xr3:uid="{BEC69376-026F-4327-9B95-FA8D0724D9D7}" name="Column13137" dataDxfId="3236"/>
    <tableColumn id="13172" xr3:uid="{B39CEE0E-E92E-42C5-B4D1-15FFEB3FE429}" name="Column13138" dataDxfId="3235"/>
    <tableColumn id="13173" xr3:uid="{AEDC6624-BB04-4837-90AC-E47563F54C91}" name="Column13139" dataDxfId="3234"/>
    <tableColumn id="13174" xr3:uid="{E527146E-4ACB-4850-85BD-4F1E960C2B5C}" name="Column13140" dataDxfId="3233"/>
    <tableColumn id="13175" xr3:uid="{086EF0C1-EA32-449D-A878-1853FA460E0D}" name="Column13141" dataDxfId="3232"/>
    <tableColumn id="13176" xr3:uid="{6C5FECFF-FDB9-4459-B9FA-8B844A41DEBB}" name="Column13142" dataDxfId="3231"/>
    <tableColumn id="13177" xr3:uid="{CEC88FC3-3DFC-46F0-AB40-63ECD7266E5B}" name="Column13143" dataDxfId="3230"/>
    <tableColumn id="13178" xr3:uid="{25968140-830F-4E32-8E24-5391F7AD8732}" name="Column13144" dataDxfId="3229"/>
    <tableColumn id="13179" xr3:uid="{3E1AB515-63E7-456B-AB14-EE8C520224E5}" name="Column13145" dataDxfId="3228"/>
    <tableColumn id="13180" xr3:uid="{CBA89A66-2A75-4347-B0B9-CEDBF78D6EA9}" name="Column13146" dataDxfId="3227"/>
    <tableColumn id="13181" xr3:uid="{1039B2C0-AC39-4886-9A62-FA2A79D5C207}" name="Column13147" dataDxfId="3226"/>
    <tableColumn id="13182" xr3:uid="{0F80A76A-1BE9-4928-B4F7-40A612F6E7D8}" name="Column13148" dataDxfId="3225"/>
    <tableColumn id="13183" xr3:uid="{7B477541-7AA1-4230-8FE6-7DE2434CDEC7}" name="Column13149" dataDxfId="3224"/>
    <tableColumn id="13184" xr3:uid="{2F7F1A0B-B1AB-4BCA-B6A7-6BC57A67AE00}" name="Column13150" dataDxfId="3223"/>
    <tableColumn id="13185" xr3:uid="{8ED1C0B5-F172-41B3-AED8-B788FB28C3E3}" name="Column13151" dataDxfId="3222"/>
    <tableColumn id="13186" xr3:uid="{5B4B84A2-F279-4DB8-996F-066E9310FDF2}" name="Column13152" dataDxfId="3221"/>
    <tableColumn id="13187" xr3:uid="{1974133B-EA62-40CB-95EB-F09303686E76}" name="Column13153" dataDxfId="3220"/>
    <tableColumn id="13188" xr3:uid="{F23ACB7F-2C6D-4015-B5D5-B2FCAD4D14B5}" name="Column13154" dataDxfId="3219"/>
    <tableColumn id="13189" xr3:uid="{DA1873D5-DC2A-4D77-BEC9-EA687C3BC466}" name="Column13155" dataDxfId="3218"/>
    <tableColumn id="13190" xr3:uid="{A0A93720-D666-48DA-A800-553F543351A5}" name="Column13156" dataDxfId="3217"/>
    <tableColumn id="13191" xr3:uid="{69DE1F7F-9B54-4A42-9442-3ED0540F8495}" name="Column13157" dataDxfId="3216"/>
    <tableColumn id="13192" xr3:uid="{A60F96AA-CE4E-4632-91F7-E7D999FBB1C4}" name="Column13158" dataDxfId="3215"/>
    <tableColumn id="13193" xr3:uid="{A68361C6-A943-4B9F-84CE-76EAE582264A}" name="Column13159" dataDxfId="3214"/>
    <tableColumn id="13194" xr3:uid="{A7F22419-0A5C-4A27-9472-BA89127EBF02}" name="Column13160" dataDxfId="3213"/>
    <tableColumn id="13195" xr3:uid="{649FF326-B84F-4C9F-9FEB-C74EBB91E52B}" name="Column13161" dataDxfId="3212"/>
    <tableColumn id="13196" xr3:uid="{637F889C-7BBE-43AA-B511-D51D110B1D0F}" name="Column13162" dataDxfId="3211"/>
    <tableColumn id="13197" xr3:uid="{347BDA34-2E2C-4048-86D5-802700F21218}" name="Column13163" dataDxfId="3210"/>
    <tableColumn id="13198" xr3:uid="{A3CF5C9D-2394-44A9-AADE-90AA3AB561E7}" name="Column13164" dataDxfId="3209"/>
    <tableColumn id="13199" xr3:uid="{EBA6BECE-FF16-40E9-9334-98CA830DD2C1}" name="Column13165" dataDxfId="3208"/>
    <tableColumn id="13200" xr3:uid="{F39FD671-BFAF-4104-AC82-E4708BDE9736}" name="Column13166" dataDxfId="3207"/>
    <tableColumn id="13201" xr3:uid="{B4147868-D4E2-4604-83BC-D74D1D34058A}" name="Column13167" dataDxfId="3206"/>
    <tableColumn id="13202" xr3:uid="{4D6003E2-1ED6-4399-BE32-CC09AA195064}" name="Column13168" dataDxfId="3205"/>
    <tableColumn id="13203" xr3:uid="{6D31D701-C62A-489A-81A7-C46B2E0BB7B1}" name="Column13169" dataDxfId="3204"/>
    <tableColumn id="13204" xr3:uid="{F14CA75D-41DF-4563-805A-1B143D8CD38E}" name="Column13170" dataDxfId="3203"/>
    <tableColumn id="13205" xr3:uid="{A68AFDCE-541C-4877-B2D5-A80702D7044F}" name="Column13171" dataDxfId="3202"/>
    <tableColumn id="13206" xr3:uid="{5CD0D1FA-FDB8-4D02-B2EC-3613686B459B}" name="Column13172" dataDxfId="3201"/>
    <tableColumn id="13207" xr3:uid="{DD8E5254-8D45-4364-B68E-1B8F25FE464B}" name="Column13173" dataDxfId="3200"/>
    <tableColumn id="13208" xr3:uid="{8480E590-4EBB-4848-BF73-DB48D2C50109}" name="Column13174" dataDxfId="3199"/>
    <tableColumn id="13209" xr3:uid="{22F40D0F-7320-46E8-958E-FC34ABDA9C70}" name="Column13175" dataDxfId="3198"/>
    <tableColumn id="13210" xr3:uid="{D9A64504-1887-47B9-9429-0D8C11516039}" name="Column13176" dataDxfId="3197"/>
    <tableColumn id="13211" xr3:uid="{B944B7C8-A23C-4EEE-8CAB-830EE548EABF}" name="Column13177" dataDxfId="3196"/>
    <tableColumn id="13212" xr3:uid="{17440406-37BD-4254-9C99-966E3CA2C0A5}" name="Column13178" dataDxfId="3195"/>
    <tableColumn id="13213" xr3:uid="{6F383DE1-C07E-4A54-AFBC-9CF11EB2F627}" name="Column13179" dataDxfId="3194"/>
    <tableColumn id="13214" xr3:uid="{51EA8A62-85CD-48C8-BEA5-D369FAA74E77}" name="Column13180" dataDxfId="3193"/>
    <tableColumn id="13215" xr3:uid="{E17986AD-9446-4BB4-94F4-03888215575A}" name="Column13181" dataDxfId="3192"/>
    <tableColumn id="13216" xr3:uid="{7EBF16DB-F5BD-42D8-BACD-ED381FAD5239}" name="Column13182" dataDxfId="3191"/>
    <tableColumn id="13217" xr3:uid="{06414259-FE57-4468-B30A-D5A470B9EF5E}" name="Column13183" dataDxfId="3190"/>
    <tableColumn id="13218" xr3:uid="{B596D7F0-F809-4B51-9237-D46E0FFD0370}" name="Column13184" dataDxfId="3189"/>
    <tableColumn id="13219" xr3:uid="{CABEB4B4-70B1-498A-9116-42B658658984}" name="Column13185" dataDxfId="3188"/>
    <tableColumn id="13220" xr3:uid="{ACA1134A-0193-4BB6-BC90-4182E3026368}" name="Column13186" dataDxfId="3187"/>
    <tableColumn id="13221" xr3:uid="{CD9BA49F-6057-4711-95FC-DDD6F4B86D5C}" name="Column13187" dataDxfId="3186"/>
    <tableColumn id="13222" xr3:uid="{6AAB5AC1-4303-457A-87BC-7FE5192F6092}" name="Column13188" dataDxfId="3185"/>
    <tableColumn id="13223" xr3:uid="{9AECE8D3-C164-4BC8-B6DF-5DD1727FFF1E}" name="Column13189" dataDxfId="3184"/>
    <tableColumn id="13224" xr3:uid="{17B0EBF3-A55C-4718-995A-3FD50B640885}" name="Column13190" dataDxfId="3183"/>
    <tableColumn id="13225" xr3:uid="{AE03FCF2-0567-4FE7-BFB1-1B10DF5046B4}" name="Column13191" dataDxfId="3182"/>
    <tableColumn id="13226" xr3:uid="{6ECB0F9E-A829-47BC-B28E-637B7AB26508}" name="Column13192" dataDxfId="3181"/>
    <tableColumn id="13227" xr3:uid="{AC411CF3-72C2-4E01-AA04-757B1466D9C1}" name="Column13193" dataDxfId="3180"/>
    <tableColumn id="13228" xr3:uid="{576A819D-33C9-411E-93E4-28213456DBA7}" name="Column13194" dataDxfId="3179"/>
    <tableColumn id="13229" xr3:uid="{EBA30D72-C925-4386-9383-CB111DD9DFF8}" name="Column13195" dataDxfId="3178"/>
    <tableColumn id="13230" xr3:uid="{335EE64D-6D3C-4610-8E2D-3179B8AF875E}" name="Column13196" dataDxfId="3177"/>
    <tableColumn id="13231" xr3:uid="{8927841B-5CC8-42F2-B1D3-F274781EDEF0}" name="Column13197" dataDxfId="3176"/>
    <tableColumn id="13232" xr3:uid="{F541ABF4-1166-42CB-8AD8-AA6206209D52}" name="Column13198" dataDxfId="3175"/>
    <tableColumn id="13233" xr3:uid="{7170289C-15FF-4C1E-A9CD-1D5E3ADC6DAA}" name="Column13199" dataDxfId="3174"/>
    <tableColumn id="13234" xr3:uid="{CE9AD192-89D6-429B-8559-CBC708BF531F}" name="Column13200" dataDxfId="3173"/>
    <tableColumn id="13235" xr3:uid="{A27F877E-D74B-4B18-8068-09BCE57D57E1}" name="Column13201" dataDxfId="3172"/>
    <tableColumn id="13236" xr3:uid="{FFF7718A-55C4-49AD-B3F1-D357455B9E6D}" name="Column13202" dataDxfId="3171"/>
    <tableColumn id="13237" xr3:uid="{029F8F6F-A6A4-468D-A260-E4C9B39865E3}" name="Column13203" dataDxfId="3170"/>
    <tableColumn id="13238" xr3:uid="{85E9DD64-7B68-4D7C-B2DC-29C45B9A4A0D}" name="Column13204" dataDxfId="3169"/>
    <tableColumn id="13239" xr3:uid="{9E442C63-4380-4FF6-ACF6-44E8AE5D4E36}" name="Column13205" dataDxfId="3168"/>
    <tableColumn id="13240" xr3:uid="{77AA280A-91D7-49C5-A306-396D18842094}" name="Column13206" dataDxfId="3167"/>
    <tableColumn id="13241" xr3:uid="{39EEC97B-6F8C-409E-978F-C5BDF9066B67}" name="Column13207" dataDxfId="3166"/>
    <tableColumn id="13242" xr3:uid="{4AB19F63-4B58-4558-8917-94236027D1F8}" name="Column13208" dataDxfId="3165"/>
    <tableColumn id="13243" xr3:uid="{550DBD4A-FC6C-423F-89AA-715872C6EBF9}" name="Column13209" dataDxfId="3164"/>
    <tableColumn id="13244" xr3:uid="{1A9A2F95-6C9A-4F80-B63E-9482875070BA}" name="Column13210" dataDxfId="3163"/>
    <tableColumn id="13245" xr3:uid="{2991AD94-D96D-490C-9D0F-4980602135D0}" name="Column13211" dataDxfId="3162"/>
    <tableColumn id="13246" xr3:uid="{6CE5853D-FD7A-4B6E-B1A9-26AB711DD7D2}" name="Column13212" dataDxfId="3161"/>
    <tableColumn id="13247" xr3:uid="{F4844AF0-7961-4902-A98B-248F41C28967}" name="Column13213" dataDxfId="3160"/>
    <tableColumn id="13248" xr3:uid="{795D4D9E-B181-4520-8804-83242E433C30}" name="Column13214" dataDxfId="3159"/>
    <tableColumn id="13249" xr3:uid="{A0BFF655-53E4-4740-9455-2E41881D98CE}" name="Column13215" dataDxfId="3158"/>
    <tableColumn id="13250" xr3:uid="{786BD0AF-4362-454B-912B-09C0A7A15BDA}" name="Column13216" dataDxfId="3157"/>
    <tableColumn id="13251" xr3:uid="{421958F9-9A2B-4550-A9A0-80D94DA93247}" name="Column13217" dataDxfId="3156"/>
    <tableColumn id="13252" xr3:uid="{442CA48D-DB7F-42DB-A77B-F341D1D1DD89}" name="Column13218" dataDxfId="3155"/>
    <tableColumn id="13253" xr3:uid="{86518E7D-F8AD-4F89-A12A-6B0E17218C9D}" name="Column13219" dataDxfId="3154"/>
    <tableColumn id="13254" xr3:uid="{A21DF01B-6C17-4085-8C8B-4B6A4728FCD3}" name="Column13220" dataDxfId="3153"/>
    <tableColumn id="13255" xr3:uid="{0FD47B04-E389-4F16-AC17-92EF355964B4}" name="Column13221" dataDxfId="3152"/>
    <tableColumn id="13256" xr3:uid="{A56368B3-0DB1-42EB-B9B6-D3E6D6B17806}" name="Column13222" dataDxfId="3151"/>
    <tableColumn id="13257" xr3:uid="{56412D0E-9DFA-4551-8824-9000819B02BE}" name="Column13223" dataDxfId="3150"/>
    <tableColumn id="13258" xr3:uid="{531216E1-00B8-429C-AA5B-20D8F738E947}" name="Column13224" dataDxfId="3149"/>
    <tableColumn id="13259" xr3:uid="{7810B53A-4EE2-48D1-AE61-E301CE16121A}" name="Column13225" dataDxfId="3148"/>
    <tableColumn id="13260" xr3:uid="{FF52C031-38AE-4BFE-B28B-6A244A3C7DA8}" name="Column13226" dataDxfId="3147"/>
    <tableColumn id="13261" xr3:uid="{CE23F387-98F4-4434-9D8B-73D10E28F2C3}" name="Column13227" dataDxfId="3146"/>
    <tableColumn id="13262" xr3:uid="{6E7F78AF-025A-47F5-8DDE-C28418BC4E35}" name="Column13228" dataDxfId="3145"/>
    <tableColumn id="13263" xr3:uid="{AA8FA076-A0CE-4A8A-8F70-98DC46654496}" name="Column13229" dataDxfId="3144"/>
    <tableColumn id="13264" xr3:uid="{6ABA1D0D-3DF7-41FA-B865-7915994CAC0F}" name="Column13230" dataDxfId="3143"/>
    <tableColumn id="13265" xr3:uid="{EA18EF18-52D0-4923-B50A-D332E457B8C1}" name="Column13231" dataDxfId="3142"/>
    <tableColumn id="13266" xr3:uid="{083E40D4-F6B6-4C53-83B1-71BD6AA7DD9F}" name="Column13232" dataDxfId="3141"/>
    <tableColumn id="13267" xr3:uid="{CA1140B2-BCD4-4C7D-9356-C9961DB11300}" name="Column13233" dataDxfId="3140"/>
    <tableColumn id="13268" xr3:uid="{C6A0D780-77A1-4146-A07C-59EF64E0642D}" name="Column13234" dataDxfId="3139"/>
    <tableColumn id="13269" xr3:uid="{8616899E-0221-4304-8912-DFF56576D863}" name="Column13235" dataDxfId="3138"/>
    <tableColumn id="13270" xr3:uid="{EF6B45B0-FF47-479D-95A1-67BE3F67B41C}" name="Column13236" dataDxfId="3137"/>
    <tableColumn id="13271" xr3:uid="{BA1D78A3-D24E-433C-ACF4-9A7C77BD8F83}" name="Column13237" dataDxfId="3136"/>
    <tableColumn id="13272" xr3:uid="{B9D4F09B-AB68-4AE6-B199-A283A14DE3FE}" name="Column13238" dataDxfId="3135"/>
    <tableColumn id="13273" xr3:uid="{080A306C-128D-4447-9DE4-4AD86F4A51C9}" name="Column13239" dataDxfId="3134"/>
    <tableColumn id="13274" xr3:uid="{AB349125-086F-4512-B794-E8A44C1C2BE4}" name="Column13240" dataDxfId="3133"/>
    <tableColumn id="13275" xr3:uid="{842F929B-7CC2-476F-AC35-D4E291C6764F}" name="Column13241" dataDxfId="3132"/>
    <tableColumn id="13276" xr3:uid="{E9F3EAA2-5226-4D60-8D5C-7E1632F30E77}" name="Column13242" dataDxfId="3131"/>
    <tableColumn id="13277" xr3:uid="{081FF5BF-A2DD-4256-B27A-70769BE3BBAF}" name="Column13243" dataDxfId="3130"/>
    <tableColumn id="13278" xr3:uid="{5C420BD6-F4B9-4CB1-A45B-4F00D69353A8}" name="Column13244" dataDxfId="3129"/>
    <tableColumn id="13279" xr3:uid="{E7923500-3BEB-4361-BB49-CFFEDA7C2A82}" name="Column13245" dataDxfId="3128"/>
    <tableColumn id="13280" xr3:uid="{69F016EF-BE36-4DFD-97F7-A762EA64D90F}" name="Column13246" dataDxfId="3127"/>
    <tableColumn id="13281" xr3:uid="{EAE42EB6-F41A-459D-ADDB-A8D3568C57EB}" name="Column13247" dataDxfId="3126"/>
    <tableColumn id="13282" xr3:uid="{1C8E4F6C-DD20-41AE-90C9-BEAACA11436D}" name="Column13248" dataDxfId="3125"/>
    <tableColumn id="13283" xr3:uid="{E8C15C3F-7CFF-4856-B62E-D8E50A968268}" name="Column13249" dataDxfId="3124"/>
    <tableColumn id="13284" xr3:uid="{43827C82-FAF7-4D30-907A-9AD0DD1BEAE3}" name="Column13250" dataDxfId="3123"/>
    <tableColumn id="13285" xr3:uid="{7BA5B650-3D16-4BB2-A968-5FDA140CD3D8}" name="Column13251" dataDxfId="3122"/>
    <tableColumn id="13286" xr3:uid="{96D0BE45-050A-427A-AB30-BB50C4B9CD07}" name="Column13252" dataDxfId="3121"/>
    <tableColumn id="13287" xr3:uid="{28294C86-A0F8-4832-BB65-AA409264F106}" name="Column13253" dataDxfId="3120"/>
    <tableColumn id="13288" xr3:uid="{E9955101-6DF3-4B7E-8AAD-72E85C117FD0}" name="Column13254" dataDxfId="3119"/>
    <tableColumn id="13289" xr3:uid="{9762D042-2858-41EE-B172-2BDE511D8C41}" name="Column13255" dataDxfId="3118"/>
    <tableColumn id="13290" xr3:uid="{2BC23BA7-B4BE-498D-A584-3EE0336251D0}" name="Column13256" dataDxfId="3117"/>
    <tableColumn id="13291" xr3:uid="{87BDECAD-748F-4165-8335-608937FE2428}" name="Column13257" dataDxfId="3116"/>
    <tableColumn id="13292" xr3:uid="{B3EA50DB-8F5B-451F-A8F0-C2F6A7466BE6}" name="Column13258" dataDxfId="3115"/>
    <tableColumn id="13293" xr3:uid="{5D934338-7786-432B-9F54-3AD9253D1959}" name="Column13259" dataDxfId="3114"/>
    <tableColumn id="13294" xr3:uid="{615AFA9B-EBFF-405B-8CE5-48BE9F0FD98A}" name="Column13260" dataDxfId="3113"/>
    <tableColumn id="13295" xr3:uid="{97EB903E-7EF5-4BAA-B1F8-150F61ED9EF5}" name="Column13261" dataDxfId="3112"/>
    <tableColumn id="13296" xr3:uid="{83A22E62-64A0-4C40-B5C8-FCA66CFA9D66}" name="Column13262" dataDxfId="3111"/>
    <tableColumn id="13297" xr3:uid="{1D9D2FB6-FB74-4E2B-A446-5284F430D725}" name="Column13263" dataDxfId="3110"/>
    <tableColumn id="13298" xr3:uid="{5F57E010-69C8-4182-BFA7-681AC6A7A177}" name="Column13264" dataDxfId="3109"/>
    <tableColumn id="13299" xr3:uid="{073AB097-8016-4217-959D-0CE37135E711}" name="Column13265" dataDxfId="3108"/>
    <tableColumn id="13300" xr3:uid="{2FF78C24-CBF6-4A8D-BF13-2FD0E4F09619}" name="Column13266" dataDxfId="3107"/>
    <tableColumn id="13301" xr3:uid="{85E317AC-83A1-4901-8C6D-1FA7674DECED}" name="Column13267" dataDxfId="3106"/>
    <tableColumn id="13302" xr3:uid="{838163EC-069E-437B-A47B-FF48C538ED29}" name="Column13268" dataDxfId="3105"/>
    <tableColumn id="13303" xr3:uid="{C47258A8-995F-42C1-BC5C-345188809C15}" name="Column13269" dataDxfId="3104"/>
    <tableColumn id="13304" xr3:uid="{E8FD1E95-6416-46D0-BEF8-65849A4E6C1A}" name="Column13270" dataDxfId="3103"/>
    <tableColumn id="13305" xr3:uid="{D97DFF6C-99E6-4B77-AD5C-D54755C2E824}" name="Column13271" dataDxfId="3102"/>
    <tableColumn id="13306" xr3:uid="{CFBD7F78-AA1D-42EE-9DC4-52E7B3F25ED5}" name="Column13272" dataDxfId="3101"/>
    <tableColumn id="13307" xr3:uid="{286E2CE4-8A33-47BD-A053-35F272103372}" name="Column13273" dataDxfId="3100"/>
    <tableColumn id="13308" xr3:uid="{C8307746-21F5-4768-A1EA-56B41CFAE4E8}" name="Column13274" dataDxfId="3099"/>
    <tableColumn id="13309" xr3:uid="{1C5BF5EB-D6DA-4DD5-87C7-65A35E3B4C9B}" name="Column13275" dataDxfId="3098"/>
    <tableColumn id="13310" xr3:uid="{A0D7AF74-23CC-40AE-813E-F21C1E3444C2}" name="Column13276" dataDxfId="3097"/>
    <tableColumn id="13311" xr3:uid="{C09AD9BD-3641-4D68-8335-7B70716D646A}" name="Column13277" dataDxfId="3096"/>
    <tableColumn id="13312" xr3:uid="{3914E6A4-BBC4-4365-AFC3-CD9869F6314B}" name="Column13278" dataDxfId="3095"/>
    <tableColumn id="13313" xr3:uid="{D26DA621-C4DE-4A23-BEA9-0A509A92C719}" name="Column13279" dataDxfId="3094"/>
    <tableColumn id="13314" xr3:uid="{1031A15D-C3A9-459C-BE73-D676D6368E13}" name="Column13280" dataDxfId="3093"/>
    <tableColumn id="13315" xr3:uid="{769B6022-2B97-40DE-9D84-1CEA668FDA2F}" name="Column13281" dataDxfId="3092"/>
    <tableColumn id="13316" xr3:uid="{8E647A45-A8A5-4F41-863D-A749363816A4}" name="Column13282" dataDxfId="3091"/>
    <tableColumn id="13317" xr3:uid="{57E794CA-0C75-4D36-9B79-4644A74176BD}" name="Column13283" dataDxfId="3090"/>
    <tableColumn id="13318" xr3:uid="{4EF267A6-E53E-431A-A322-5E5727710CB2}" name="Column13284" dataDxfId="3089"/>
    <tableColumn id="13319" xr3:uid="{80AEED2E-CA3C-4183-8A11-3B331B49C23E}" name="Column13285" dataDxfId="3088"/>
    <tableColumn id="13320" xr3:uid="{EBF75C4C-271B-4BFF-B7C2-5BB42247C68C}" name="Column13286" dataDxfId="3087"/>
    <tableColumn id="13321" xr3:uid="{72E52C78-146A-4DD5-A1BD-76B2828A43C9}" name="Column13287" dataDxfId="3086"/>
    <tableColumn id="13322" xr3:uid="{13E88FC2-06D7-49F5-8CF0-C68C6240DB13}" name="Column13288" dataDxfId="3085"/>
    <tableColumn id="13323" xr3:uid="{CF267E8E-3263-4220-BC5A-2CA5A18F8ED2}" name="Column13289" dataDxfId="3084"/>
    <tableColumn id="13324" xr3:uid="{B124A09B-92AE-4BC3-9B6B-6A803CBBF867}" name="Column13290" dataDxfId="3083"/>
    <tableColumn id="13325" xr3:uid="{5BA42972-E890-4B33-B5BA-FE85B73E4FE9}" name="Column13291" dataDxfId="3082"/>
    <tableColumn id="13326" xr3:uid="{98E1EF4C-53D8-4732-8B5A-52B35E6C3717}" name="Column13292" dataDxfId="3081"/>
    <tableColumn id="13327" xr3:uid="{C9637B40-48B8-4FFC-B952-7D582AE0940E}" name="Column13293" dataDxfId="3080"/>
    <tableColumn id="13328" xr3:uid="{0971CF12-77CA-4339-BF22-027D97F3B56D}" name="Column13294" dataDxfId="3079"/>
    <tableColumn id="13329" xr3:uid="{D4657CB1-0616-411B-A896-F0596C1B9CE0}" name="Column13295" dataDxfId="3078"/>
    <tableColumn id="13330" xr3:uid="{FF89A878-9538-4258-998F-A3D10CEEBA6C}" name="Column13296" dataDxfId="3077"/>
    <tableColumn id="13331" xr3:uid="{5BA479BC-1951-468F-8C50-D69BC2E3B1D2}" name="Column13297" dataDxfId="3076"/>
    <tableColumn id="13332" xr3:uid="{72F9F20B-EBEC-4DE0-8238-6F733B29135E}" name="Column13298" dataDxfId="3075"/>
    <tableColumn id="13333" xr3:uid="{DA4A7E7F-BF9C-4444-843F-206766BD7B99}" name="Column13299" dataDxfId="3074"/>
    <tableColumn id="13334" xr3:uid="{ABCB6BD6-D603-4DE9-AD5A-DF26F1C7067B}" name="Column13300" dataDxfId="3073"/>
    <tableColumn id="13335" xr3:uid="{98599C2A-28D3-449E-AA71-76BB57CBFAA7}" name="Column13301" dataDxfId="3072"/>
    <tableColumn id="13336" xr3:uid="{AF98BD79-6390-4EC9-8083-5D120B0C206F}" name="Column13302" dataDxfId="3071"/>
    <tableColumn id="13337" xr3:uid="{60CF2BDF-F7AB-40FF-B414-A84E17FEF55C}" name="Column13303" dataDxfId="3070"/>
    <tableColumn id="13338" xr3:uid="{A4318AE6-AD9B-47B0-AE6B-92C0C99FC859}" name="Column13304" dataDxfId="3069"/>
    <tableColumn id="13339" xr3:uid="{47467393-7E05-4422-A157-72ADFF700315}" name="Column13305" dataDxfId="3068"/>
    <tableColumn id="13340" xr3:uid="{13D8DEEE-7640-46C0-9903-7825B9CCBAC0}" name="Column13306" dataDxfId="3067"/>
    <tableColumn id="13341" xr3:uid="{14C930A8-A49C-4321-920E-5DE7D39C25DA}" name="Column13307" dataDxfId="3066"/>
    <tableColumn id="13342" xr3:uid="{FFB47D82-1FB8-459C-B3DF-B3C70D71C381}" name="Column13308" dataDxfId="3065"/>
    <tableColumn id="13343" xr3:uid="{4EF374D4-05B7-43CE-B153-9308B36D498C}" name="Column13309" dataDxfId="3064"/>
    <tableColumn id="13344" xr3:uid="{E5653D89-15D8-4435-9BCE-A36CFEDDF707}" name="Column13310" dataDxfId="3063"/>
    <tableColumn id="13345" xr3:uid="{AD37727E-D629-4A7F-9B8B-54BD5332ECA5}" name="Column13311" dataDxfId="3062"/>
    <tableColumn id="13346" xr3:uid="{FF90E3F3-B2FF-403B-A383-5BDEDC54CE01}" name="Column13312" dataDxfId="3061"/>
    <tableColumn id="13347" xr3:uid="{F5C4DFB0-DC3C-4EB9-AE27-36EAC7EB9244}" name="Column13313" dataDxfId="3060"/>
    <tableColumn id="13348" xr3:uid="{F39625B9-6F03-440E-8EE5-A8ADB26B3920}" name="Column13314" dataDxfId="3059"/>
    <tableColumn id="13349" xr3:uid="{42E8D6D5-64E8-40C9-81DF-C6A78149A387}" name="Column13315" dataDxfId="3058"/>
    <tableColumn id="13350" xr3:uid="{E2AAEAA4-ACB6-473C-BBDB-3C47F308F09F}" name="Column13316" dataDxfId="3057"/>
    <tableColumn id="13351" xr3:uid="{00626114-CD31-4671-8482-E027F9AD6753}" name="Column13317" dataDxfId="3056"/>
    <tableColumn id="13352" xr3:uid="{DEE7D64A-5A30-4A09-A8F9-EDE67F2776F5}" name="Column13318" dataDxfId="3055"/>
    <tableColumn id="13353" xr3:uid="{FF766EAB-B32F-4CFA-AF77-DA16AD671070}" name="Column13319" dataDxfId="3054"/>
    <tableColumn id="13354" xr3:uid="{A1136071-B485-4B91-98F2-1C83BBED8674}" name="Column13320" dataDxfId="3053"/>
    <tableColumn id="13355" xr3:uid="{9CB047A9-17CB-4475-8005-734CD5987830}" name="Column13321" dataDxfId="3052"/>
    <tableColumn id="13356" xr3:uid="{6C4FC75F-B4B6-4ED5-8FFD-CE8F1A8CAF26}" name="Column13322" dataDxfId="3051"/>
    <tableColumn id="13357" xr3:uid="{9967A993-90FA-4215-A362-3F9DD8C4CB68}" name="Column13323" dataDxfId="3050"/>
    <tableColumn id="13358" xr3:uid="{2929971F-0C4F-4549-A085-68AE8A59B777}" name="Column13324" dataDxfId="3049"/>
    <tableColumn id="13359" xr3:uid="{E06589BF-2D90-4F46-B468-780DCA9F4CAE}" name="Column13325" dataDxfId="3048"/>
    <tableColumn id="13360" xr3:uid="{AA010751-BD4D-410A-A664-F4151E8436F9}" name="Column13326" dataDxfId="3047"/>
    <tableColumn id="13361" xr3:uid="{7E4ED808-B246-4C8F-9C72-FF14AFCA883C}" name="Column13327" dataDxfId="3046"/>
    <tableColumn id="13362" xr3:uid="{1DD12FDA-A39A-45B7-9219-3FE9EE56285A}" name="Column13328" dataDxfId="3045"/>
    <tableColumn id="13363" xr3:uid="{7D179D9A-4B5D-4C8F-ABA1-F97B0C52E123}" name="Column13329" dataDxfId="3044"/>
    <tableColumn id="13364" xr3:uid="{E65B96BB-39E2-4E03-B4C0-3C89A3821A5E}" name="Column13330" dataDxfId="3043"/>
    <tableColumn id="13365" xr3:uid="{22492221-6CBA-4AE8-A797-E428B54F0455}" name="Column13331" dataDxfId="3042"/>
    <tableColumn id="13366" xr3:uid="{9A172E36-D9F3-4450-98B6-72B8B95D6C52}" name="Column13332" dataDxfId="3041"/>
    <tableColumn id="13367" xr3:uid="{6C12C1AF-BB37-474A-9B95-F3C5843F4344}" name="Column13333" dataDxfId="3040"/>
    <tableColumn id="13368" xr3:uid="{DB4391AC-E098-48DE-929F-60BF2B55457D}" name="Column13334" dataDxfId="3039"/>
    <tableColumn id="13369" xr3:uid="{B40340D6-28E3-413A-A6DD-512A0A4BAA2F}" name="Column13335" dataDxfId="3038"/>
    <tableColumn id="13370" xr3:uid="{71EA7E90-1226-4DB8-9191-531257B7A57C}" name="Column13336" dataDxfId="3037"/>
    <tableColumn id="13371" xr3:uid="{DBACB59C-3D9D-4207-930F-54EDB3E6100E}" name="Column13337" dataDxfId="3036"/>
    <tableColumn id="13372" xr3:uid="{676C9272-42F6-49B9-96AC-46EE44EDEDFB}" name="Column13338" dataDxfId="3035"/>
    <tableColumn id="13373" xr3:uid="{4780AF48-D8B7-470D-AC3A-41CE777BCC97}" name="Column13339" dataDxfId="3034"/>
    <tableColumn id="13374" xr3:uid="{7EF970B3-4B3F-44C7-9BCE-C838ECA8C749}" name="Column13340" dataDxfId="3033"/>
    <tableColumn id="13375" xr3:uid="{2961D43F-9185-4C2B-B449-C5F863DD79C9}" name="Column13341" dataDxfId="3032"/>
    <tableColumn id="13376" xr3:uid="{C92EB90B-11CF-415B-A6DB-0D06E24F14AF}" name="Column13342" dataDxfId="3031"/>
    <tableColumn id="13377" xr3:uid="{049EA92E-4E50-422D-BE69-23C150943827}" name="Column13343" dataDxfId="3030"/>
    <tableColumn id="13378" xr3:uid="{AC8F68D1-81CB-4C25-A28B-BD7DD7A2E9A1}" name="Column13344" dataDxfId="3029"/>
    <tableColumn id="13379" xr3:uid="{06EC0035-9B6D-4B10-94F8-2FC40397921E}" name="Column13345" dataDxfId="3028"/>
    <tableColumn id="13380" xr3:uid="{0760D9B2-DD0A-45ED-B704-CD23F1D3F142}" name="Column13346" dataDxfId="3027"/>
    <tableColumn id="13381" xr3:uid="{E1E9E115-311D-4084-8B7C-334EA3553F8A}" name="Column13347" dataDxfId="3026"/>
    <tableColumn id="13382" xr3:uid="{2D97CDC4-9E3A-4940-AD73-7718FA3CF96D}" name="Column13348" dataDxfId="3025"/>
    <tableColumn id="13383" xr3:uid="{90A8ADDF-9805-4747-814D-DA5869CF3E9B}" name="Column13349" dataDxfId="3024"/>
    <tableColumn id="13384" xr3:uid="{918394E5-1D84-4CDC-A4DB-A7C95161743B}" name="Column13350" dataDxfId="3023"/>
    <tableColumn id="13385" xr3:uid="{29EA4741-8117-4406-B058-68BDEC7B08A1}" name="Column13351" dataDxfId="3022"/>
    <tableColumn id="13386" xr3:uid="{2C895CD1-1F96-4514-83CB-1057993D34BF}" name="Column13352" dataDxfId="3021"/>
    <tableColumn id="13387" xr3:uid="{54612720-F262-49CE-8963-E0D5B2197541}" name="Column13353" dataDxfId="3020"/>
    <tableColumn id="13388" xr3:uid="{818680DA-C6E2-4687-A186-966C777B0716}" name="Column13354" dataDxfId="3019"/>
    <tableColumn id="13389" xr3:uid="{95C9D7E2-B4A0-4518-A359-6018B4E18360}" name="Column13355" dataDxfId="3018"/>
    <tableColumn id="13390" xr3:uid="{3286FC5D-738D-41F2-8159-84600F584CF0}" name="Column13356" dataDxfId="3017"/>
    <tableColumn id="13391" xr3:uid="{FA855253-C7E0-409E-8E34-81802C391DBF}" name="Column13357" dataDxfId="3016"/>
    <tableColumn id="13392" xr3:uid="{7F35AC18-702B-4090-87CC-9C8B03A7BB8D}" name="Column13358" dataDxfId="3015"/>
    <tableColumn id="13393" xr3:uid="{DBF579F3-B3E4-49C2-A0EB-BB504276A28B}" name="Column13359" dataDxfId="3014"/>
    <tableColumn id="13394" xr3:uid="{3D2F5BAF-9EE5-4C78-AF1B-A26300F35663}" name="Column13360" dataDxfId="3013"/>
    <tableColumn id="13395" xr3:uid="{DD915FD4-7EB1-43AF-8898-47FFAB38E061}" name="Column13361" dataDxfId="3012"/>
    <tableColumn id="13396" xr3:uid="{3FCCBD79-80F5-4824-A517-88632A61070F}" name="Column13362" dataDxfId="3011"/>
    <tableColumn id="13397" xr3:uid="{A538B7F7-C18C-4F56-BCB7-4C7020178C3E}" name="Column13363" dataDxfId="3010"/>
    <tableColumn id="13398" xr3:uid="{A6457073-7396-4B53-AB73-B78B99AB843C}" name="Column13364" dataDxfId="3009"/>
    <tableColumn id="13399" xr3:uid="{E357B8E3-29FB-43BD-8C04-5B098CF0E4C6}" name="Column13365" dataDxfId="3008"/>
    <tableColumn id="13400" xr3:uid="{1284625B-71BD-42D4-9CD2-17DA1861816B}" name="Column13366" dataDxfId="3007"/>
    <tableColumn id="13401" xr3:uid="{F05928AD-EEEC-45C2-93DA-A70FEFCEEE91}" name="Column13367" dataDxfId="3006"/>
    <tableColumn id="13402" xr3:uid="{84AEEE7E-2FA5-4D70-8754-807CC76E3083}" name="Column13368" dataDxfId="3005"/>
    <tableColumn id="13403" xr3:uid="{5B226E16-2A3A-4C03-A029-DAEF92B90AFB}" name="Column13369" dataDxfId="3004"/>
    <tableColumn id="13404" xr3:uid="{DB158902-A9C8-4FF5-A2D4-F3C803507796}" name="Column13370" dataDxfId="3003"/>
    <tableColumn id="13405" xr3:uid="{5A8CCE5C-6655-4B0B-B730-1A641C7FE8C0}" name="Column13371" dataDxfId="3002"/>
    <tableColumn id="13406" xr3:uid="{367A1DDC-5AC6-41B4-9730-597A50A4F4CC}" name="Column13372" dataDxfId="3001"/>
    <tableColumn id="13407" xr3:uid="{52D3CF7B-27B4-4ACF-84CA-EF835E768ED7}" name="Column13373" dataDxfId="3000"/>
    <tableColumn id="13408" xr3:uid="{92656671-36FB-4C2B-B8CE-609A0EC594C5}" name="Column13374" dataDxfId="2999"/>
    <tableColumn id="13409" xr3:uid="{BE51C8BB-27EF-42B2-BD12-9978C9CD8275}" name="Column13375" dataDxfId="2998"/>
    <tableColumn id="13410" xr3:uid="{FF132F36-E868-4007-9B5A-F87C8B244D06}" name="Column13376" dataDxfId="2997"/>
    <tableColumn id="13411" xr3:uid="{3E89FD78-DE43-4DF0-8B5C-13B0EC2E7C5B}" name="Column13377" dataDxfId="2996"/>
    <tableColumn id="13412" xr3:uid="{07DDF579-EDD2-4EC0-8EFF-00CFC050D569}" name="Column13378" dataDxfId="2995"/>
    <tableColumn id="13413" xr3:uid="{ED0619B3-A4EA-473C-A30F-7BEF7866DA10}" name="Column13379" dataDxfId="2994"/>
    <tableColumn id="13414" xr3:uid="{550D3982-E4F3-4166-93CF-7D096448852D}" name="Column13380" dataDxfId="2993"/>
    <tableColumn id="13415" xr3:uid="{CA2D6BFF-8F03-4CDB-850E-8017AAD1AFD5}" name="Column13381" dataDxfId="2992"/>
    <tableColumn id="13416" xr3:uid="{57C38AD1-7192-4E0D-82B0-7BA1C5076FDC}" name="Column13382" dataDxfId="2991"/>
    <tableColumn id="13417" xr3:uid="{0A78A0DA-5606-44C6-9C07-2868EC7C6C46}" name="Column13383" dataDxfId="2990"/>
    <tableColumn id="13418" xr3:uid="{2E427100-B856-4245-B40B-10C12016F539}" name="Column13384" dataDxfId="2989"/>
    <tableColumn id="13419" xr3:uid="{AE580E54-27F9-4A6D-BF5F-4A6434138320}" name="Column13385" dataDxfId="2988"/>
    <tableColumn id="13420" xr3:uid="{EA7C02AD-379B-4311-A4CF-E3E099BB4497}" name="Column13386" dataDxfId="2987"/>
    <tableColumn id="13421" xr3:uid="{48BC6977-8213-4442-B855-2376C9128882}" name="Column13387" dataDxfId="2986"/>
    <tableColumn id="13422" xr3:uid="{7FA12030-B3AD-4CC4-A606-382E5BC6C1C2}" name="Column13388" dataDxfId="2985"/>
    <tableColumn id="13423" xr3:uid="{29B5A37F-2F26-444D-9E51-4ADA592A57D6}" name="Column13389" dataDxfId="2984"/>
    <tableColumn id="13424" xr3:uid="{E1A8C240-3EC5-4FDF-B96E-7CC4BF1B6122}" name="Column13390" dataDxfId="2983"/>
    <tableColumn id="13425" xr3:uid="{8631EB25-9663-47F0-87DB-7F4FF4B1EDA2}" name="Column13391" dataDxfId="2982"/>
    <tableColumn id="13426" xr3:uid="{C296E66A-A9E3-487A-9777-CB069A027CC7}" name="Column13392" dataDxfId="2981"/>
    <tableColumn id="13427" xr3:uid="{ADFD1E0D-79D7-4A3A-B9CA-D1042577B61C}" name="Column13393" dataDxfId="2980"/>
    <tableColumn id="13428" xr3:uid="{CD8E5545-D538-4B3B-B462-574DC03F56E4}" name="Column13394" dataDxfId="2979"/>
    <tableColumn id="13429" xr3:uid="{1466F73B-08D1-45B4-B135-9A3726DCDBA9}" name="Column13395" dataDxfId="2978"/>
    <tableColumn id="13430" xr3:uid="{00654D43-7D3B-42D8-B48D-F5826867BA49}" name="Column13396" dataDxfId="2977"/>
    <tableColumn id="13431" xr3:uid="{1F3C4569-6D50-488D-9834-4DB84EFDE293}" name="Column13397" dataDxfId="2976"/>
    <tableColumn id="13432" xr3:uid="{92CA2EC7-A07C-4D8C-8E3E-6B5F1B2B0D58}" name="Column13398" dataDxfId="2975"/>
    <tableColumn id="13433" xr3:uid="{2C70BE34-A808-471F-9BDA-CD2B24F2F946}" name="Column13399" dataDxfId="2974"/>
    <tableColumn id="13434" xr3:uid="{B37182A7-729A-4F76-A4BE-7D4EB84A2B65}" name="Column13400" dataDxfId="2973"/>
    <tableColumn id="13435" xr3:uid="{3238E6C2-6627-45F0-BFB7-0F41FC481933}" name="Column13401" dataDxfId="2972"/>
    <tableColumn id="13436" xr3:uid="{65086B9D-6E44-413A-BF3F-F22B863EB76D}" name="Column13402" dataDxfId="2971"/>
    <tableColumn id="13437" xr3:uid="{FB07AB90-5F8A-42DF-97AB-9534D7D1C85B}" name="Column13403" dataDxfId="2970"/>
    <tableColumn id="13438" xr3:uid="{40A2D84D-3FE7-4F6A-9574-FD24E6CD6553}" name="Column13404" dataDxfId="2969"/>
    <tableColumn id="13439" xr3:uid="{2A49B9F6-2353-43B3-8A02-949DA91C167E}" name="Column13405" dataDxfId="2968"/>
    <tableColumn id="13440" xr3:uid="{4A5F0C02-8AB9-4922-835D-DE6C96693DC5}" name="Column13406" dataDxfId="2967"/>
    <tableColumn id="13441" xr3:uid="{E270FC8C-6312-4801-A5D7-7C3A61D2B616}" name="Column13407" dataDxfId="2966"/>
    <tableColumn id="13442" xr3:uid="{82071915-1B09-4B12-9250-B8BDE9B1C056}" name="Column13408" dataDxfId="2965"/>
    <tableColumn id="13443" xr3:uid="{38AC0939-DAA1-48A9-89CF-FDFEDED5D954}" name="Column13409" dataDxfId="2964"/>
    <tableColumn id="13444" xr3:uid="{50E0226A-B738-413D-9750-31D04BCF120A}" name="Column13410" dataDxfId="2963"/>
    <tableColumn id="13445" xr3:uid="{C8F0BFAE-C773-47BD-98CF-DD76B99BA5B8}" name="Column13411" dataDxfId="2962"/>
    <tableColumn id="13446" xr3:uid="{AFC02CE6-39F2-45FD-90ED-86C548853DA8}" name="Column13412" dataDxfId="2961"/>
    <tableColumn id="13447" xr3:uid="{B6BCD7CD-1DBE-434E-8CF0-B1F9EEA19883}" name="Column13413" dataDxfId="2960"/>
    <tableColumn id="13448" xr3:uid="{F8848588-ED4D-47F3-8888-AE4ED887AEFC}" name="Column13414" dataDxfId="2959"/>
    <tableColumn id="13449" xr3:uid="{38C16045-4F8C-4D7B-9307-F56DFABA1FD9}" name="Column13415" dataDxfId="2958"/>
    <tableColumn id="13450" xr3:uid="{74266325-6B96-44AD-97B4-009B57090334}" name="Column13416" dataDxfId="2957"/>
    <tableColumn id="13451" xr3:uid="{A355C9FD-49FE-49FC-9ACB-250547196294}" name="Column13417" dataDxfId="2956"/>
    <tableColumn id="13452" xr3:uid="{9144F29B-DBDA-4A14-AE98-AADFEFF68372}" name="Column13418" dataDxfId="2955"/>
    <tableColumn id="13453" xr3:uid="{05218D53-C02D-4E83-8D4E-322401994919}" name="Column13419" dataDxfId="2954"/>
    <tableColumn id="13454" xr3:uid="{EC2A5A90-06A7-4D68-ADF3-C0D7537D82F3}" name="Column13420" dataDxfId="2953"/>
    <tableColumn id="13455" xr3:uid="{A5459546-4D46-4D72-AD6A-A170F522C313}" name="Column13421" dataDxfId="2952"/>
    <tableColumn id="13456" xr3:uid="{190B246A-D282-4F94-84D2-204128BA3707}" name="Column13422" dataDxfId="2951"/>
    <tableColumn id="13457" xr3:uid="{5075CE7E-21C9-438C-B38F-5CC3B33711C6}" name="Column13423" dataDxfId="2950"/>
    <tableColumn id="13458" xr3:uid="{BE24CD15-A4B3-4EB5-8BB6-5CA1DA79A388}" name="Column13424" dataDxfId="2949"/>
    <tableColumn id="13459" xr3:uid="{C86D5F55-AEF7-4A6C-B2C3-2B4AFEA9CC74}" name="Column13425" dataDxfId="2948"/>
    <tableColumn id="13460" xr3:uid="{589A5970-CE37-48E4-B099-A107A7B00A4C}" name="Column13426" dataDxfId="2947"/>
    <tableColumn id="13461" xr3:uid="{B80C4A44-8592-481C-A77B-C4C4A34B7F27}" name="Column13427" dataDxfId="2946"/>
    <tableColumn id="13462" xr3:uid="{616DA5AE-956F-4D5C-B8F3-8A7FCB69DA68}" name="Column13428" dataDxfId="2945"/>
    <tableColumn id="13463" xr3:uid="{0456C6BC-C5D2-41DD-97C3-67F6031E1D24}" name="Column13429" dataDxfId="2944"/>
    <tableColumn id="13464" xr3:uid="{55FD66AF-7983-4A64-9578-F922F2C29993}" name="Column13430" dataDxfId="2943"/>
    <tableColumn id="13465" xr3:uid="{5E36BC93-47D9-4453-9FF3-72C7605AD479}" name="Column13431" dataDxfId="2942"/>
    <tableColumn id="13466" xr3:uid="{0AFF46A6-F508-463A-A22A-251C8D95B4D9}" name="Column13432" dataDxfId="2941"/>
    <tableColumn id="13467" xr3:uid="{C373AE4A-6414-42BD-884E-E91BC1AAF672}" name="Column13433" dataDxfId="2940"/>
    <tableColumn id="13468" xr3:uid="{611FF845-887C-4459-8FBD-59BC5756BB58}" name="Column13434" dataDxfId="2939"/>
    <tableColumn id="13469" xr3:uid="{3D674CB2-4FEB-4A48-A1F6-5EDCA85D9054}" name="Column13435" dataDxfId="2938"/>
    <tableColumn id="13470" xr3:uid="{F2CDC78B-FBB1-4B7B-BBEA-6EC21A394210}" name="Column13436" dataDxfId="2937"/>
    <tableColumn id="13471" xr3:uid="{DBBE0210-F78B-49FA-B653-492424A6DB6D}" name="Column13437" dataDxfId="2936"/>
    <tableColumn id="13472" xr3:uid="{40A8EDC8-0C62-4B11-B855-3EFA980048B0}" name="Column13438" dataDxfId="2935"/>
    <tableColumn id="13473" xr3:uid="{4EB8CEC9-C559-4B3C-A52C-08C93AF47E4B}" name="Column13439" dataDxfId="2934"/>
    <tableColumn id="13474" xr3:uid="{2B102C90-73B8-417C-8092-6E753DAF8791}" name="Column13440" dataDxfId="2933"/>
    <tableColumn id="13475" xr3:uid="{FA7D5478-596F-4AAE-8D9A-201E05731C55}" name="Column13441" dataDxfId="2932"/>
    <tableColumn id="13476" xr3:uid="{CA59667D-5B7D-4F41-AB62-63CBE2A9C7CA}" name="Column13442" dataDxfId="2931"/>
    <tableColumn id="13477" xr3:uid="{B4A28D3B-7614-40FB-90E3-99546B4AB962}" name="Column13443" dataDxfId="2930"/>
    <tableColumn id="13478" xr3:uid="{0DDAB3C7-FA05-4BBB-8762-F28F776DBF93}" name="Column13444" dataDxfId="2929"/>
    <tableColumn id="13479" xr3:uid="{8EA5B182-E36E-4498-ADC1-9CD0148EFF0B}" name="Column13445" dataDxfId="2928"/>
    <tableColumn id="13480" xr3:uid="{8871E42B-1B7D-42BE-9CE0-3FDB8B820E0F}" name="Column13446" dataDxfId="2927"/>
    <tableColumn id="13481" xr3:uid="{B1B5E321-E13E-4E5A-8217-A1361D1D7FEF}" name="Column13447" dataDxfId="2926"/>
    <tableColumn id="13482" xr3:uid="{DC81E80D-1ADE-448C-810D-0E0E8BD045F5}" name="Column13448" dataDxfId="2925"/>
    <tableColumn id="13483" xr3:uid="{89BF1B21-C958-4EF7-93CB-CE1CCCF3968E}" name="Column13449" dataDxfId="2924"/>
    <tableColumn id="13484" xr3:uid="{B42B0A68-E0BA-4FB0-9A64-03FCFEA1D8F5}" name="Column13450" dataDxfId="2923"/>
    <tableColumn id="13485" xr3:uid="{91BE5738-D565-4BB2-813A-2264CC13EB23}" name="Column13451" dataDxfId="2922"/>
    <tableColumn id="13486" xr3:uid="{CA13C912-673E-4ABE-A7C2-89BE04AB8B39}" name="Column13452" dataDxfId="2921"/>
    <tableColumn id="13487" xr3:uid="{E4DBB443-5526-46B5-822F-0537461B29A8}" name="Column13453" dataDxfId="2920"/>
    <tableColumn id="13488" xr3:uid="{9F161CD0-1DEF-4D8B-AB32-4F85D0365BD6}" name="Column13454" dataDxfId="2919"/>
    <tableColumn id="13489" xr3:uid="{3083C932-AF0C-4D91-B421-029928220ECA}" name="Column13455" dataDxfId="2918"/>
    <tableColumn id="13490" xr3:uid="{CB88B1BD-368F-4426-ABDE-C0690BE89077}" name="Column13456" dataDxfId="2917"/>
    <tableColumn id="13491" xr3:uid="{886804E3-8246-4FA9-93AB-E84310E634E2}" name="Column13457" dataDxfId="2916"/>
    <tableColumn id="13492" xr3:uid="{A02B9DDB-FE0E-4CF5-B766-56A7BA97B932}" name="Column13458" dataDxfId="2915"/>
    <tableColumn id="13493" xr3:uid="{3DD0FB06-662E-4EA6-B328-2943FA900305}" name="Column13459" dataDxfId="2914"/>
    <tableColumn id="13494" xr3:uid="{1C96CCDD-0208-4E1F-B35C-8C0FA9F47F07}" name="Column13460" dataDxfId="2913"/>
    <tableColumn id="13495" xr3:uid="{1C83CF75-92FA-4279-9D93-6206F934239E}" name="Column13461" dataDxfId="2912"/>
    <tableColumn id="13496" xr3:uid="{20FB6328-1B1E-45DE-A58D-D37C4BD99350}" name="Column13462" dataDxfId="2911"/>
    <tableColumn id="13497" xr3:uid="{0A7F38B9-B01D-4F2C-A951-5CEB85CBE987}" name="Column13463" dataDxfId="2910"/>
    <tableColumn id="13498" xr3:uid="{4A92CF00-F4C8-462F-8A1B-F2B0C8856C9B}" name="Column13464" dataDxfId="2909"/>
    <tableColumn id="13499" xr3:uid="{23B060E5-C5F2-4719-800C-DE2A42FD98BD}" name="Column13465" dataDxfId="2908"/>
    <tableColumn id="13500" xr3:uid="{9A3A99D9-7365-41AF-94EF-62C65BE2D6A6}" name="Column13466" dataDxfId="2907"/>
    <tableColumn id="13501" xr3:uid="{ACD50C1D-47A9-490E-AFE7-A875F74AC581}" name="Column13467" dataDxfId="2906"/>
    <tableColumn id="13502" xr3:uid="{DC92C7A7-E016-4085-9FEE-A728DBF37557}" name="Column13468" dataDxfId="2905"/>
    <tableColumn id="13503" xr3:uid="{7C85745B-79B9-481B-8581-C105CAF8287B}" name="Column13469" dataDxfId="2904"/>
    <tableColumn id="13504" xr3:uid="{8D3BC4F2-8E68-44C7-B58B-A2CA9FC915CB}" name="Column13470" dataDxfId="2903"/>
    <tableColumn id="13505" xr3:uid="{B8AA6BA9-D811-4FCF-A89D-7D11219ED96B}" name="Column13471" dataDxfId="2902"/>
    <tableColumn id="13506" xr3:uid="{43C8EA05-41CC-429A-93E9-29337B4872B3}" name="Column13472" dataDxfId="2901"/>
    <tableColumn id="13507" xr3:uid="{E021FC0E-C5C0-4E89-B2F1-C4235985B818}" name="Column13473" dataDxfId="2900"/>
    <tableColumn id="13508" xr3:uid="{E1EF55E5-059F-4035-9338-0FB9938D272C}" name="Column13474" dataDxfId="2899"/>
    <tableColumn id="13509" xr3:uid="{771500CF-1629-4503-8F94-5C7BD55F90EE}" name="Column13475" dataDxfId="2898"/>
    <tableColumn id="13510" xr3:uid="{5D0EFE2E-CACA-4FFB-8D5F-F548A2BCBDF6}" name="Column13476" dataDxfId="2897"/>
    <tableColumn id="13511" xr3:uid="{AE15B9A1-8539-49FF-BE44-DE5D309C0890}" name="Column13477" dataDxfId="2896"/>
    <tableColumn id="13512" xr3:uid="{00DDABAE-BDDE-4940-8111-948E20E67B6E}" name="Column13478" dataDxfId="2895"/>
    <tableColumn id="13513" xr3:uid="{36DE5DF9-1AE2-4161-B53A-7A062ABC8E9B}" name="Column13479" dataDxfId="2894"/>
    <tableColumn id="13514" xr3:uid="{338B6CB3-1153-4A24-ACE0-D60CD72F8AA3}" name="Column13480" dataDxfId="2893"/>
    <tableColumn id="13515" xr3:uid="{4B31F96D-2A58-40E6-893E-04BD9F103C3C}" name="Column13481" dataDxfId="2892"/>
    <tableColumn id="13516" xr3:uid="{CE5451A2-C04C-4A14-9FEC-90CE1EEC681C}" name="Column13482" dataDxfId="2891"/>
    <tableColumn id="13517" xr3:uid="{BE61B451-F4EF-4F4A-825F-33A390150E2F}" name="Column13483" dataDxfId="2890"/>
    <tableColumn id="13518" xr3:uid="{529E202E-A35D-47D6-8850-D8204057CE36}" name="Column13484" dataDxfId="2889"/>
    <tableColumn id="13519" xr3:uid="{169C48BD-8736-4A3E-813F-DC9E876A5919}" name="Column13485" dataDxfId="2888"/>
    <tableColumn id="13520" xr3:uid="{04733383-A9CA-4474-B789-3AA8EC6478C7}" name="Column13486" dataDxfId="2887"/>
    <tableColumn id="13521" xr3:uid="{A3CB2600-BDE5-48EF-90C3-CD57BE7F88BB}" name="Column13487" dataDxfId="2886"/>
    <tableColumn id="13522" xr3:uid="{6582E731-7568-48A3-B08C-140530A8D300}" name="Column13488" dataDxfId="2885"/>
    <tableColumn id="13523" xr3:uid="{C824D4EF-308C-4765-B478-400D134573EA}" name="Column13489" dataDxfId="2884"/>
    <tableColumn id="13524" xr3:uid="{749CD73E-5911-4F1D-AE3E-AA8A1597E044}" name="Column13490" dataDxfId="2883"/>
    <tableColumn id="13525" xr3:uid="{4319D36B-A3A2-4693-A3A3-9B97E69B0E65}" name="Column13491" dataDxfId="2882"/>
    <tableColumn id="13526" xr3:uid="{FF0F90CA-C380-4955-80C9-E54CD74D4309}" name="Column13492" dataDxfId="2881"/>
    <tableColumn id="13527" xr3:uid="{EFFDAA84-5C3F-4332-8DA7-F0BAFEC59F0D}" name="Column13493" dataDxfId="2880"/>
    <tableColumn id="13528" xr3:uid="{758BE392-07DD-4988-BDB7-A683D218BB41}" name="Column13494" dataDxfId="2879"/>
    <tableColumn id="13529" xr3:uid="{8E2FE11B-74C4-4662-9FA7-A09BF76F651E}" name="Column13495" dataDxfId="2878"/>
    <tableColumn id="13530" xr3:uid="{6E0F37A0-7F27-4A2C-A207-48BDAA72BC7F}" name="Column13496" dataDxfId="2877"/>
    <tableColumn id="13531" xr3:uid="{85FDCCF5-3138-4C7E-AA00-9B159243FDBA}" name="Column13497" dataDxfId="2876"/>
    <tableColumn id="13532" xr3:uid="{220B0BC1-56CD-48A2-9473-E397432EF2A9}" name="Column13498" dataDxfId="2875"/>
    <tableColumn id="13533" xr3:uid="{45B8482E-FF37-4328-A4D4-3D89D8482695}" name="Column13499" dataDxfId="2874"/>
    <tableColumn id="13534" xr3:uid="{65CCBF4F-D61C-4092-8ED9-23D1AE341786}" name="Column13500" dataDxfId="2873"/>
    <tableColumn id="13535" xr3:uid="{49955892-C43F-4552-8EF7-D05B7D33B2F4}" name="Column13501" dataDxfId="2872"/>
    <tableColumn id="13536" xr3:uid="{594B3BC5-C7A2-4483-B2B3-0E1760A6AC6A}" name="Column13502" dataDxfId="2871"/>
    <tableColumn id="13537" xr3:uid="{73DA8857-C354-47FE-837D-9EA7CCF1BDFE}" name="Column13503" dataDxfId="2870"/>
    <tableColumn id="13538" xr3:uid="{F72F1AB4-2291-4D88-B873-F5A658175EA5}" name="Column13504" dataDxfId="2869"/>
    <tableColumn id="13539" xr3:uid="{50747508-CFB0-467C-8389-FCE84BC91C8C}" name="Column13505" dataDxfId="2868"/>
    <tableColumn id="13540" xr3:uid="{DF58457C-4B3D-4FC1-80CD-EB4D4D5E6BC0}" name="Column13506" dataDxfId="2867"/>
    <tableColumn id="13541" xr3:uid="{CAC301B9-C583-4436-AEF8-72E165ABB447}" name="Column13507" dataDxfId="2866"/>
    <tableColumn id="13542" xr3:uid="{3FCA55DB-D78D-4034-B8E8-F798AA14DA97}" name="Column13508" dataDxfId="2865"/>
    <tableColumn id="13543" xr3:uid="{044A32AC-AD0D-4EE7-A1E1-D102C5129CBF}" name="Column13509" dataDxfId="2864"/>
    <tableColumn id="13544" xr3:uid="{2FFBD687-ED62-4977-A540-D03781BCD64E}" name="Column13510" dataDxfId="2863"/>
    <tableColumn id="13545" xr3:uid="{410F44A8-C78D-4497-BC1F-82F0A9C99311}" name="Column13511" dataDxfId="2862"/>
    <tableColumn id="13546" xr3:uid="{3A69059F-D29A-4291-8D74-EC35F20D3D86}" name="Column13512" dataDxfId="2861"/>
    <tableColumn id="13547" xr3:uid="{03C5DCD9-A427-4CA2-8668-76B899852169}" name="Column13513" dataDxfId="2860"/>
    <tableColumn id="13548" xr3:uid="{71F77854-9FA8-4FBC-B235-6AD485E1FE4F}" name="Column13514" dataDxfId="2859"/>
    <tableColumn id="13549" xr3:uid="{07FA34B7-2E01-4736-9F81-7B6858B9BD77}" name="Column13515" dataDxfId="2858"/>
    <tableColumn id="13550" xr3:uid="{516F1F8F-3229-4DCB-913B-0702AA1DC2DC}" name="Column13516" dataDxfId="2857"/>
    <tableColumn id="13551" xr3:uid="{26DAA386-0886-45A2-BEC6-98C0F9E2348D}" name="Column13517" dataDxfId="2856"/>
    <tableColumn id="13552" xr3:uid="{C75B6738-4015-48CD-AC84-E4227EECFC2B}" name="Column13518" dataDxfId="2855"/>
    <tableColumn id="13553" xr3:uid="{0577A7DB-D229-46AF-A4DF-A6AB8392ED88}" name="Column13519" dataDxfId="2854"/>
    <tableColumn id="13554" xr3:uid="{D2112325-1213-491A-B3A2-E65D3B7C753E}" name="Column13520" dataDxfId="2853"/>
    <tableColumn id="13555" xr3:uid="{BC6FC17F-8A71-4D3C-A99C-47F40C93D334}" name="Column13521" dataDxfId="2852"/>
    <tableColumn id="13556" xr3:uid="{9423D938-CE42-441C-8EAC-09E80D253B5F}" name="Column13522" dataDxfId="2851"/>
    <tableColumn id="13557" xr3:uid="{7ED1EDD2-C515-4309-9FF4-2C5979E7388F}" name="Column13523" dataDxfId="2850"/>
    <tableColumn id="13558" xr3:uid="{E1D3BE90-66A7-4A75-A9CC-783DC15F0394}" name="Column13524" dataDxfId="2849"/>
    <tableColumn id="13559" xr3:uid="{BBA933D7-8F4F-46E0-AF1E-7BB0EB689DBA}" name="Column13525" dataDxfId="2848"/>
    <tableColumn id="13560" xr3:uid="{3281AEE0-A3FD-42EF-BA9F-4D7ED82C0B15}" name="Column13526" dataDxfId="2847"/>
    <tableColumn id="13561" xr3:uid="{E35A4F10-0AB9-46C5-B2EE-0105039E74A7}" name="Column13527" dataDxfId="2846"/>
    <tableColumn id="13562" xr3:uid="{B2B5F6E9-A34B-45BF-83CC-64F168772742}" name="Column13528" dataDxfId="2845"/>
    <tableColumn id="13563" xr3:uid="{962C77A8-D924-48F7-9B67-0EE8EC5F3134}" name="Column13529" dataDxfId="2844"/>
    <tableColumn id="13564" xr3:uid="{5B2CEDE3-EB89-45D0-BDA6-A83528B83305}" name="Column13530" dataDxfId="2843"/>
    <tableColumn id="13565" xr3:uid="{E3BB9D11-1829-4FD2-9B38-5DC5538623B5}" name="Column13531" dataDxfId="2842"/>
    <tableColumn id="13566" xr3:uid="{69EDAAD3-CA1C-4252-B81B-694FEFAC5F16}" name="Column13532" dataDxfId="2841"/>
    <tableColumn id="13567" xr3:uid="{E1E1CA8B-4F14-4A0F-A395-DD723E5CB7B8}" name="Column13533" dataDxfId="2840"/>
    <tableColumn id="13568" xr3:uid="{DD2D3558-A710-419F-A2F8-A68DC8F3239D}" name="Column13534" dataDxfId="2839"/>
    <tableColumn id="13569" xr3:uid="{ABC1753F-1B46-4A5F-AB4A-AF01ACD01437}" name="Column13535" dataDxfId="2838"/>
    <tableColumn id="13570" xr3:uid="{8D171C14-B278-437D-AC28-A35BC76FCD02}" name="Column13536" dataDxfId="2837"/>
    <tableColumn id="13571" xr3:uid="{CB6263E4-2262-459B-B372-A7168A1DF36F}" name="Column13537" dataDxfId="2836"/>
    <tableColumn id="13572" xr3:uid="{8721B657-73E6-4B9C-B95B-00622028E0AF}" name="Column13538" dataDxfId="2835"/>
    <tableColumn id="13573" xr3:uid="{F1943927-1459-4B44-9649-54EA9A10C1E2}" name="Column13539" dataDxfId="2834"/>
    <tableColumn id="13574" xr3:uid="{FB48F07A-C652-4DE7-A3C0-2B6272A33119}" name="Column13540" dataDxfId="2833"/>
    <tableColumn id="13575" xr3:uid="{C8C6E908-B2B2-4938-945A-4C8622001ED4}" name="Column13541" dataDxfId="2832"/>
    <tableColumn id="13576" xr3:uid="{7CB4043D-2758-4D94-8F4A-028FF72AC958}" name="Column13542" dataDxfId="2831"/>
    <tableColumn id="13577" xr3:uid="{1CFCD5C2-E171-4B78-937F-DCDC2C744093}" name="Column13543" dataDxfId="2830"/>
    <tableColumn id="13578" xr3:uid="{1B7F1F18-DBE4-47C2-8108-763E5BC3D164}" name="Column13544" dataDxfId="2829"/>
    <tableColumn id="13579" xr3:uid="{5AF1116B-B616-496C-8358-0D11853E68CD}" name="Column13545" dataDxfId="2828"/>
    <tableColumn id="13580" xr3:uid="{DA322607-D25E-4A5B-9DCE-B0EC91B87EB4}" name="Column13546" dataDxfId="2827"/>
    <tableColumn id="13581" xr3:uid="{E08F9BDB-EDDB-42B5-B021-FCB46DABE970}" name="Column13547" dataDxfId="2826"/>
    <tableColumn id="13582" xr3:uid="{622E98C3-0DD8-4247-96E8-2043A9E35A72}" name="Column13548" dataDxfId="2825"/>
    <tableColumn id="13583" xr3:uid="{48A12562-A278-47B0-B6DD-011C390DED31}" name="Column13549" dataDxfId="2824"/>
    <tableColumn id="13584" xr3:uid="{B177A11B-336D-4366-B8E9-D4F6E9A67A02}" name="Column13550" dataDxfId="2823"/>
    <tableColumn id="13585" xr3:uid="{2E64845A-F5E3-41FF-BD93-AE7E0AEB5276}" name="Column13551" dataDxfId="2822"/>
    <tableColumn id="13586" xr3:uid="{EA89A136-FB7C-494A-A488-0236D1EB8835}" name="Column13552" dataDxfId="2821"/>
    <tableColumn id="13587" xr3:uid="{26274E0A-80BC-43BD-A202-93ACD9556B28}" name="Column13553" dataDxfId="2820"/>
    <tableColumn id="13588" xr3:uid="{8EA7D36B-E3DC-4D03-8B74-797D5EC56A27}" name="Column13554" dataDxfId="2819"/>
    <tableColumn id="13589" xr3:uid="{5C70B2C3-86FA-4E5A-84B6-23B82EC4F0AA}" name="Column13555" dataDxfId="2818"/>
    <tableColumn id="13590" xr3:uid="{73091C38-169D-486F-AF9A-10E56B74BA3B}" name="Column13556" dataDxfId="2817"/>
    <tableColumn id="13591" xr3:uid="{B1E6A43B-121B-4232-B90C-50B7106C2F94}" name="Column13557" dataDxfId="2816"/>
    <tableColumn id="13592" xr3:uid="{277D1F61-C6B2-45FC-81BB-734FC2DCB4DD}" name="Column13558" dataDxfId="2815"/>
    <tableColumn id="13593" xr3:uid="{4BA39B87-478A-4674-80B3-69E8F4FFAAFB}" name="Column13559" dataDxfId="2814"/>
    <tableColumn id="13594" xr3:uid="{50225BEF-9A9C-40FA-890D-534C2DB27559}" name="Column13560" dataDxfId="2813"/>
    <tableColumn id="13595" xr3:uid="{43827C8C-3D99-44F4-ABF4-6ED9D74905EC}" name="Column13561" dataDxfId="2812"/>
    <tableColumn id="13596" xr3:uid="{B2EA94BD-758D-4852-8361-1F538E83DF27}" name="Column13562" dataDxfId="2811"/>
    <tableColumn id="13597" xr3:uid="{28A8A17F-3FEB-4638-B93D-B5DD597DC528}" name="Column13563" dataDxfId="2810"/>
    <tableColumn id="13598" xr3:uid="{D9AD3292-CBEB-4592-81BC-DC5C381D5554}" name="Column13564" dataDxfId="2809"/>
    <tableColumn id="13599" xr3:uid="{02449E59-6F33-43FC-9510-EB428CC31B00}" name="Column13565" dataDxfId="2808"/>
    <tableColumn id="13600" xr3:uid="{25FF561A-A6A4-4406-ADD8-69431164F8FF}" name="Column13566" dataDxfId="2807"/>
    <tableColumn id="13601" xr3:uid="{A8EFE592-EC9D-465D-9BD8-5A2E5355A9CD}" name="Column13567" dataDxfId="2806"/>
    <tableColumn id="13602" xr3:uid="{80F66720-21FB-4DB0-8696-3AB471F004B2}" name="Column13568" dataDxfId="2805"/>
    <tableColumn id="13603" xr3:uid="{D8355A79-330E-4DC7-AB10-949C78A0A38D}" name="Column13569" dataDxfId="2804"/>
    <tableColumn id="13604" xr3:uid="{44A45F83-76B2-4D3C-A311-48ADE710AAA0}" name="Column13570" dataDxfId="2803"/>
    <tableColumn id="13605" xr3:uid="{70FC1703-DB05-4152-83B3-E3484E259884}" name="Column13571" dataDxfId="2802"/>
    <tableColumn id="13606" xr3:uid="{BF374DCB-266F-47E7-99E7-2112E98E20D4}" name="Column13572" dataDxfId="2801"/>
    <tableColumn id="13607" xr3:uid="{3D3F218F-31E0-4763-97EB-7A04A9E45DF6}" name="Column13573" dataDxfId="2800"/>
    <tableColumn id="13608" xr3:uid="{830FD428-7701-4D7A-80BE-6E9A01307EA4}" name="Column13574" dataDxfId="2799"/>
    <tableColumn id="13609" xr3:uid="{553CC810-E6F2-4A0B-80C7-DAE0DE45C9E3}" name="Column13575" dataDxfId="2798"/>
    <tableColumn id="13610" xr3:uid="{9A943866-1593-45AD-848C-11A7FEF9EA6E}" name="Column13576" dataDxfId="2797"/>
    <tableColumn id="13611" xr3:uid="{24978C0A-67EC-4967-ACEB-27CBC42385D3}" name="Column13577" dataDxfId="2796"/>
    <tableColumn id="13612" xr3:uid="{5D54DA19-29D5-474B-8C10-CBA997A3D40D}" name="Column13578" dataDxfId="2795"/>
    <tableColumn id="13613" xr3:uid="{BCC33742-6273-42A9-AD3A-F015FF7113B7}" name="Column13579" dataDxfId="2794"/>
    <tableColumn id="13614" xr3:uid="{3B5F7A69-4694-4823-ACEC-D8F90A94857A}" name="Column13580" dataDxfId="2793"/>
    <tableColumn id="13615" xr3:uid="{A8035984-8E39-4CDF-B4E6-DF25E33C73F8}" name="Column13581" dataDxfId="2792"/>
    <tableColumn id="13616" xr3:uid="{AC12F48F-D609-48B0-9B6B-65A5BAC5FB16}" name="Column13582" dataDxfId="2791"/>
    <tableColumn id="13617" xr3:uid="{E70DD524-F3D5-4A9C-8017-1FF3CF5B8AE5}" name="Column13583" dataDxfId="2790"/>
    <tableColumn id="13618" xr3:uid="{D81F36F1-B5A7-4CEB-A39B-8ACCA085EE18}" name="Column13584" dataDxfId="2789"/>
    <tableColumn id="13619" xr3:uid="{04740EC2-316F-43D8-8BDA-7CD3C65539B7}" name="Column13585" dataDxfId="2788"/>
    <tableColumn id="13620" xr3:uid="{CAC6AC57-B028-401B-A60E-F0FC85C3563B}" name="Column13586" dataDxfId="2787"/>
    <tableColumn id="13621" xr3:uid="{5DF8773E-727A-422E-9F80-26C5C11A3DFF}" name="Column13587" dataDxfId="2786"/>
    <tableColumn id="13622" xr3:uid="{205AA443-44EE-4086-AFBC-173A5904DA60}" name="Column13588" dataDxfId="2785"/>
    <tableColumn id="13623" xr3:uid="{B07BAD4F-467C-4659-830C-322E713DDA47}" name="Column13589" dataDxfId="2784"/>
    <tableColumn id="13624" xr3:uid="{90BFEED0-C1C4-4F28-90BA-AC6E5D83DD45}" name="Column13590" dataDxfId="2783"/>
    <tableColumn id="13625" xr3:uid="{B702A873-1876-4E97-9128-903F1F390DE6}" name="Column13591" dataDxfId="2782"/>
    <tableColumn id="13626" xr3:uid="{E7578798-9C76-4476-B822-57A3215CD2C5}" name="Column13592" dataDxfId="2781"/>
    <tableColumn id="13627" xr3:uid="{040DFF6B-598B-4635-9C07-5328ACD826CD}" name="Column13593" dataDxfId="2780"/>
    <tableColumn id="13628" xr3:uid="{CC921EA5-CA31-44BB-B843-B3E710208C7D}" name="Column13594" dataDxfId="2779"/>
    <tableColumn id="13629" xr3:uid="{E34E27F5-FCB5-4A95-982F-52ADA5BF823D}" name="Column13595" dataDxfId="2778"/>
    <tableColumn id="13630" xr3:uid="{6BA2CFEE-4374-4E7A-8F83-5A98D2C14AF8}" name="Column13596" dataDxfId="2777"/>
    <tableColumn id="13631" xr3:uid="{ACDF3EB4-0937-468D-94EA-991CFA9CFA42}" name="Column13597" dataDxfId="2776"/>
    <tableColumn id="13632" xr3:uid="{009033A6-B71C-41E1-B148-E46B7F3F350F}" name="Column13598" dataDxfId="2775"/>
    <tableColumn id="13633" xr3:uid="{9FBBA0AB-E485-4832-A1FE-FCD9D022A284}" name="Column13599" dataDxfId="2774"/>
    <tableColumn id="13634" xr3:uid="{4D4C7783-7318-4F5E-893C-D13A2E5589DF}" name="Column13600" dataDxfId="2773"/>
    <tableColumn id="13635" xr3:uid="{11BBD0EF-86AB-40CA-9977-0BC374299701}" name="Column13601" dataDxfId="2772"/>
    <tableColumn id="13636" xr3:uid="{7DFA3C43-B7E2-4971-97AD-408E3691A45C}" name="Column13602" dataDxfId="2771"/>
    <tableColumn id="13637" xr3:uid="{5F9E7071-3843-4D87-9693-E2A585ADEC2A}" name="Column13603" dataDxfId="2770"/>
    <tableColumn id="13638" xr3:uid="{13CFA18A-37F4-4557-8C81-3EAF87BD45EC}" name="Column13604" dataDxfId="2769"/>
    <tableColumn id="13639" xr3:uid="{8F9D9394-BCE3-4759-B9A3-027F7AC67371}" name="Column13605" dataDxfId="2768"/>
    <tableColumn id="13640" xr3:uid="{71DD7B9D-5D32-4EA9-BFBB-4D857F48A1C6}" name="Column13606" dataDxfId="2767"/>
    <tableColumn id="13641" xr3:uid="{598A2945-5F0B-495B-BE5A-4FDC3B2B71E8}" name="Column13607" dataDxfId="2766"/>
    <tableColumn id="13642" xr3:uid="{54C8491A-E7CB-45EF-8F82-6879D169B8BC}" name="Column13608" dataDxfId="2765"/>
    <tableColumn id="13643" xr3:uid="{5FA0549F-F2AB-4DEA-9B2F-9DB0886D9702}" name="Column13609" dataDxfId="2764"/>
    <tableColumn id="13644" xr3:uid="{C19EE139-BF7A-49CB-B21A-13EDDA3BD538}" name="Column13610" dataDxfId="2763"/>
    <tableColumn id="13645" xr3:uid="{4F09A9E2-AA21-4AFC-8E6E-DABE91FA3E50}" name="Column13611" dataDxfId="2762"/>
    <tableColumn id="13646" xr3:uid="{3916DD28-B96E-4812-A53D-90B1FA9F49FF}" name="Column13612" dataDxfId="2761"/>
    <tableColumn id="13647" xr3:uid="{7ACCB6B7-00DE-477B-8AA8-93B4ED9DE9C6}" name="Column13613" dataDxfId="2760"/>
    <tableColumn id="13648" xr3:uid="{D8A60018-4F03-4B09-8077-6DD8AD5EBA1D}" name="Column13614" dataDxfId="2759"/>
    <tableColumn id="13649" xr3:uid="{439EFD3B-7E5F-4F74-960A-1E9648C74B31}" name="Column13615" dataDxfId="2758"/>
    <tableColumn id="13650" xr3:uid="{81639646-E557-44FC-BECD-83521BB06C64}" name="Column13616" dataDxfId="2757"/>
    <tableColumn id="13651" xr3:uid="{7463D97E-F673-47D2-A864-14673520FDD7}" name="Column13617" dataDxfId="2756"/>
    <tableColumn id="13652" xr3:uid="{B204DFA4-63D6-4B13-88C2-E76E5937B9EB}" name="Column13618" dataDxfId="2755"/>
    <tableColumn id="13653" xr3:uid="{80B19853-EAB4-46F0-B8B7-30A54BC07C07}" name="Column13619" dataDxfId="2754"/>
    <tableColumn id="13654" xr3:uid="{E6FBC99E-B1F9-4347-8642-F48723176231}" name="Column13620" dataDxfId="2753"/>
    <tableColumn id="13655" xr3:uid="{0DBF072C-3E25-4A34-B6CC-4A341A62B860}" name="Column13621" dataDxfId="2752"/>
    <tableColumn id="13656" xr3:uid="{DE888A8C-7493-42FD-86AA-50E197E6C837}" name="Column13622" dataDxfId="2751"/>
    <tableColumn id="13657" xr3:uid="{C257A0D2-0BDF-4AD7-8FB5-CCA29644BE0E}" name="Column13623" dataDxfId="2750"/>
    <tableColumn id="13658" xr3:uid="{A9149BA9-4D27-4B2E-B388-2848C3F2FE94}" name="Column13624" dataDxfId="2749"/>
    <tableColumn id="13659" xr3:uid="{764A13CB-1D1A-47C3-911A-F76165CFA1AD}" name="Column13625" dataDxfId="2748"/>
    <tableColumn id="13660" xr3:uid="{A32E13EC-4D2B-4762-82A5-2290F2477C3F}" name="Column13626" dataDxfId="2747"/>
    <tableColumn id="13661" xr3:uid="{74717D19-DBC6-4325-BD19-AC882EA73D16}" name="Column13627" dataDxfId="2746"/>
    <tableColumn id="13662" xr3:uid="{F4F152AD-2C08-4CE9-A657-53D1705847DE}" name="Column13628" dataDxfId="2745"/>
    <tableColumn id="13663" xr3:uid="{A717C36A-0CF4-455C-913D-7EACF2D0B1F5}" name="Column13629" dataDxfId="2744"/>
    <tableColumn id="13664" xr3:uid="{D4A7A427-FAD3-4FAB-9EF5-27FFFE35779B}" name="Column13630" dataDxfId="2743"/>
    <tableColumn id="13665" xr3:uid="{470E97DC-79D2-43D2-BF01-AD14E6F2CD7E}" name="Column13631" dataDxfId="2742"/>
    <tableColumn id="13666" xr3:uid="{6B69135B-E37D-45C5-9F93-8FB4A333E0CB}" name="Column13632" dataDxfId="2741"/>
    <tableColumn id="13667" xr3:uid="{950E4E13-5725-4008-BA6C-0C4A4F32FE4E}" name="Column13633" dataDxfId="2740"/>
    <tableColumn id="13668" xr3:uid="{2B7FD417-EF9A-4817-A78F-0E95D15C07DD}" name="Column13634" dataDxfId="2739"/>
    <tableColumn id="13669" xr3:uid="{ED7DBA2D-9DCD-4CEE-9A78-B5F84E1E466A}" name="Column13635" dataDxfId="2738"/>
    <tableColumn id="13670" xr3:uid="{613C0FAA-3D98-4745-BE3C-5B52E608C234}" name="Column13636" dataDxfId="2737"/>
    <tableColumn id="13671" xr3:uid="{18F13FB7-C7DF-4213-8AA9-D9060C6275AC}" name="Column13637" dataDxfId="2736"/>
    <tableColumn id="13672" xr3:uid="{4A742518-59DB-4AFA-9692-AC62A22442FE}" name="Column13638" dataDxfId="2735"/>
    <tableColumn id="13673" xr3:uid="{5BCC5A91-9D4E-495E-A313-37D0B65F4E4D}" name="Column13639" dataDxfId="2734"/>
    <tableColumn id="13674" xr3:uid="{B1610737-D4C8-433B-BC07-9AD101F6CECB}" name="Column13640" dataDxfId="2733"/>
    <tableColumn id="13675" xr3:uid="{11276525-CD58-4DB5-ABE2-AAE4D82FB78B}" name="Column13641" dataDxfId="2732"/>
    <tableColumn id="13676" xr3:uid="{48E3E45A-65F6-4663-9868-D2779F5B5BB4}" name="Column13642" dataDxfId="2731"/>
    <tableColumn id="13677" xr3:uid="{AA0332EA-778E-4291-B405-CC87298D47FF}" name="Column13643" dataDxfId="2730"/>
    <tableColumn id="13678" xr3:uid="{984C7B3D-DB5A-4A04-82E6-239BCD8D44C2}" name="Column13644" dataDxfId="2729"/>
    <tableColumn id="13679" xr3:uid="{9BC94532-E3AF-4D69-A0F0-7740F15164DC}" name="Column13645" dataDxfId="2728"/>
    <tableColumn id="13680" xr3:uid="{FF645296-2E7B-4620-9CC7-BBE8126B3272}" name="Column13646" dataDxfId="2727"/>
    <tableColumn id="13681" xr3:uid="{97467E17-2EEF-41D8-9C60-57DC2D20A42E}" name="Column13647" dataDxfId="2726"/>
    <tableColumn id="13682" xr3:uid="{CAA25360-8C8A-478E-940F-A0C8D3EE5228}" name="Column13648" dataDxfId="2725"/>
    <tableColumn id="13683" xr3:uid="{B454694E-B237-445A-8890-D358359FFF02}" name="Column13649" dataDxfId="2724"/>
    <tableColumn id="13684" xr3:uid="{BC29A34A-7724-4316-9CFE-3C8B3C8A0912}" name="Column13650" dataDxfId="2723"/>
    <tableColumn id="13685" xr3:uid="{F7296991-C824-4806-8A7C-E8B3E3694FE3}" name="Column13651" dataDxfId="2722"/>
    <tableColumn id="13686" xr3:uid="{4F7DF717-1C53-4AA1-8878-25FCE62FADB9}" name="Column13652" dataDxfId="2721"/>
    <tableColumn id="13687" xr3:uid="{D61111B3-FD2C-4843-B461-8EAC7CE86A68}" name="Column13653" dataDxfId="2720"/>
    <tableColumn id="13688" xr3:uid="{6D56A172-0C69-444E-8765-853F6ED93D2A}" name="Column13654" dataDxfId="2719"/>
    <tableColumn id="13689" xr3:uid="{3BBD52BB-E1A9-43F4-B69C-E6EC1C0E2720}" name="Column13655" dataDxfId="2718"/>
    <tableColumn id="13690" xr3:uid="{8E648239-F6B9-4B57-8AC3-085B5678B70F}" name="Column13656" dataDxfId="2717"/>
    <tableColumn id="13691" xr3:uid="{64252742-F9BC-4BD1-AF2D-8F66C8FCB90B}" name="Column13657" dataDxfId="2716"/>
    <tableColumn id="13692" xr3:uid="{7CFA47E5-6772-4505-A3B4-B1AA82D6C199}" name="Column13658" dataDxfId="2715"/>
    <tableColumn id="13693" xr3:uid="{6640B3B0-0581-4CDF-AD96-5BDEBF661831}" name="Column13659" dataDxfId="2714"/>
    <tableColumn id="13694" xr3:uid="{691D5ACE-E5BF-475E-9D79-E64FAB155A8B}" name="Column13660" dataDxfId="2713"/>
    <tableColumn id="13695" xr3:uid="{23F65211-B94B-4AC0-BCEF-D004D4907FF4}" name="Column13661" dataDxfId="2712"/>
    <tableColumn id="13696" xr3:uid="{A35E9D8F-1ECC-4AAD-B0A0-D87729A42618}" name="Column13662" dataDxfId="2711"/>
    <tableColumn id="13697" xr3:uid="{CEE7B7B7-7989-4AF2-8347-BD0D850A4750}" name="Column13663" dataDxfId="2710"/>
    <tableColumn id="13698" xr3:uid="{FAEE195B-0B42-448F-8D94-7FBE0D38D613}" name="Column13664" dataDxfId="2709"/>
    <tableColumn id="13699" xr3:uid="{9434716E-2EFF-41ED-9B43-05C358DE6C87}" name="Column13665" dataDxfId="2708"/>
    <tableColumn id="13700" xr3:uid="{C9797FF7-E4FF-496B-BDE6-C2607FADCCAE}" name="Column13666" dataDxfId="2707"/>
    <tableColumn id="13701" xr3:uid="{0613910D-567C-46E9-B985-88DE76737B5D}" name="Column13667" dataDxfId="2706"/>
    <tableColumn id="13702" xr3:uid="{1B4C5D38-6B13-4EBB-B539-09268EEE4236}" name="Column13668" dataDxfId="2705"/>
    <tableColumn id="13703" xr3:uid="{90C0CBC4-1621-42C7-B70E-E2569DF1AA3F}" name="Column13669" dataDxfId="2704"/>
    <tableColumn id="13704" xr3:uid="{9981A47E-7564-4AEF-BA53-E79E13BF195D}" name="Column13670" dataDxfId="2703"/>
    <tableColumn id="13705" xr3:uid="{27DFF9FD-0F82-4933-8A4D-6A695FF04DFC}" name="Column13671" dataDxfId="2702"/>
    <tableColumn id="13706" xr3:uid="{020EE1A6-C21D-425D-B4BD-431F8FFAAD19}" name="Column13672" dataDxfId="2701"/>
    <tableColumn id="13707" xr3:uid="{54333F6E-2C67-49E8-8957-317B293D8AF4}" name="Column13673" dataDxfId="2700"/>
    <tableColumn id="13708" xr3:uid="{D31D6348-9D8E-4C57-B5AB-DB76AD28CBFD}" name="Column13674" dataDxfId="2699"/>
    <tableColumn id="13709" xr3:uid="{8E2ECAF7-59D1-4013-9438-BA6B34A00465}" name="Column13675" dataDxfId="2698"/>
    <tableColumn id="13710" xr3:uid="{FA1366A3-BA12-4072-8FE4-0C4077A256FF}" name="Column13676" dataDxfId="2697"/>
    <tableColumn id="13711" xr3:uid="{D2B41BFF-4B50-4723-AB05-2CDC0EB5BB34}" name="Column13677" dataDxfId="2696"/>
    <tableColumn id="13712" xr3:uid="{41BAAA25-C931-4522-B407-572BD111EB37}" name="Column13678" dataDxfId="2695"/>
    <tableColumn id="13713" xr3:uid="{9CD1CED9-03B3-4726-9B09-01008F29B697}" name="Column13679" dataDxfId="2694"/>
    <tableColumn id="13714" xr3:uid="{1769C8A1-DFC1-4570-9943-63986BDD5DCB}" name="Column13680" dataDxfId="2693"/>
    <tableColumn id="13715" xr3:uid="{F6DA1CDD-A050-4A13-A9ED-7B2754CC598C}" name="Column13681" dataDxfId="2692"/>
    <tableColumn id="13716" xr3:uid="{60DDF66B-EF8F-454F-A005-2BC6788A01A6}" name="Column13682" dataDxfId="2691"/>
    <tableColumn id="13717" xr3:uid="{B0CF355B-7FB7-47FD-94B5-592A3B0DE39A}" name="Column13683" dataDxfId="2690"/>
    <tableColumn id="13718" xr3:uid="{E2956131-8574-4559-A0AE-0B15F5A71C26}" name="Column13684" dataDxfId="2689"/>
    <tableColumn id="13719" xr3:uid="{A3A0D5FF-294A-4AB0-9CCA-C6187FBA5A1F}" name="Column13685" dataDxfId="2688"/>
    <tableColumn id="13720" xr3:uid="{859EAF8D-91E7-4848-8371-165B6D20335C}" name="Column13686" dataDxfId="2687"/>
    <tableColumn id="13721" xr3:uid="{19EDE270-C80A-4D59-AB1B-8EB21DA72152}" name="Column13687" dataDxfId="2686"/>
    <tableColumn id="13722" xr3:uid="{79A1FE1E-7DEC-48B4-A815-5E4BC735031D}" name="Column13688" dataDxfId="2685"/>
    <tableColumn id="13723" xr3:uid="{920AF6EF-9C88-4207-BE5E-D3D50D71EED1}" name="Column13689" dataDxfId="2684"/>
    <tableColumn id="13724" xr3:uid="{A540BCC1-F1F4-4F05-A5C3-2560B4C1D6A4}" name="Column13690" dataDxfId="2683"/>
    <tableColumn id="13725" xr3:uid="{DB2E9B75-CFEC-4C21-B50C-02E3B12F542E}" name="Column13691" dataDxfId="2682"/>
    <tableColumn id="13726" xr3:uid="{2DF575F9-0FA0-440F-A49C-AAAE685BEE79}" name="Column13692" dataDxfId="2681"/>
    <tableColumn id="13727" xr3:uid="{D3977A1A-94D0-4CA9-B4F1-DD4BAD5A354D}" name="Column13693" dataDxfId="2680"/>
    <tableColumn id="13728" xr3:uid="{EF6275C8-1BDC-4AF9-B914-1AC46D49A86F}" name="Column13694" dataDxfId="2679"/>
    <tableColumn id="13729" xr3:uid="{0ECDE6E4-2AE5-4D98-AFB7-C1094CB897D8}" name="Column13695" dataDxfId="2678"/>
    <tableColumn id="13730" xr3:uid="{15E36AEB-F56A-4E64-86A2-5C98DE3CD261}" name="Column13696" dataDxfId="2677"/>
    <tableColumn id="13731" xr3:uid="{12E7CE93-C792-48E5-868A-FD29833D148E}" name="Column13697" dataDxfId="2676"/>
    <tableColumn id="13732" xr3:uid="{135C1FC1-50D5-4E14-99AC-F76D98AB10FC}" name="Column13698" dataDxfId="2675"/>
    <tableColumn id="13733" xr3:uid="{071BD774-7F1C-4261-8923-691427EC7C2E}" name="Column13699" dataDxfId="2674"/>
    <tableColumn id="13734" xr3:uid="{FBD08B44-3BDA-41C4-A49C-DDA3BCE4534C}" name="Column13700" dataDxfId="2673"/>
    <tableColumn id="13735" xr3:uid="{8728DF54-8860-4B8E-97F6-84C26D0B8EF0}" name="Column13701" dataDxfId="2672"/>
    <tableColumn id="13736" xr3:uid="{10766013-9C16-43B7-997E-9DF1E80248BF}" name="Column13702" dataDxfId="2671"/>
    <tableColumn id="13737" xr3:uid="{705EDCFA-905F-4454-B684-E20C9D1C7398}" name="Column13703" dataDxfId="2670"/>
    <tableColumn id="13738" xr3:uid="{704B4D56-7544-48ED-989C-42F24345E383}" name="Column13704" dataDxfId="2669"/>
    <tableColumn id="13739" xr3:uid="{93B1196D-B35D-4685-B444-5D5740EC9AE9}" name="Column13705" dataDxfId="2668"/>
    <tableColumn id="13740" xr3:uid="{100B95D3-6069-405E-8F86-EABA41EF2878}" name="Column13706" dataDxfId="2667"/>
    <tableColumn id="13741" xr3:uid="{3356FC59-7D8D-4FB5-9705-E0957DF2C08A}" name="Column13707" dataDxfId="2666"/>
    <tableColumn id="13742" xr3:uid="{F8FDC99B-91A5-4E19-ACCB-7536931D1327}" name="Column13708" dataDxfId="2665"/>
    <tableColumn id="13743" xr3:uid="{4AE4E670-DED2-40AA-8CFE-1CC28C3041D3}" name="Column13709" dataDxfId="2664"/>
    <tableColumn id="13744" xr3:uid="{917DE9A5-F434-421B-AA1D-74E707E4B0EB}" name="Column13710" dataDxfId="2663"/>
    <tableColumn id="13745" xr3:uid="{5C789905-F70A-4835-8140-816FBFDBAFE4}" name="Column13711" dataDxfId="2662"/>
    <tableColumn id="13746" xr3:uid="{0B184B82-57C0-491D-880D-F6293BE49609}" name="Column13712" dataDxfId="2661"/>
    <tableColumn id="13747" xr3:uid="{76ACFE99-B80F-4B5C-B144-7D16E8EF3662}" name="Column13713" dataDxfId="2660"/>
    <tableColumn id="13748" xr3:uid="{64443F4C-38C2-4CCC-A714-072A3A568113}" name="Column13714" dataDxfId="2659"/>
    <tableColumn id="13749" xr3:uid="{36E43F12-C695-4614-8482-CD96818D3801}" name="Column13715" dataDxfId="2658"/>
    <tableColumn id="13750" xr3:uid="{C9413DB2-8D7C-489D-9C9B-FBF972B6510F}" name="Column13716" dataDxfId="2657"/>
    <tableColumn id="13751" xr3:uid="{8B0381AD-AA8F-430B-BEFE-BE533296BCDE}" name="Column13717" dataDxfId="2656"/>
    <tableColumn id="13752" xr3:uid="{77874B5F-7A92-4AFD-85ED-EF400AECC704}" name="Column13718" dataDxfId="2655"/>
    <tableColumn id="13753" xr3:uid="{35F1C2BD-89CC-4198-9F59-4061104C9625}" name="Column13719" dataDxfId="2654"/>
    <tableColumn id="13754" xr3:uid="{2A78E07D-EC99-4AB2-9D6B-B629E55CD6BB}" name="Column13720" dataDxfId="2653"/>
    <tableColumn id="13755" xr3:uid="{CA40731C-7E05-4D92-B4FD-AAF937CC4D27}" name="Column13721" dataDxfId="2652"/>
    <tableColumn id="13756" xr3:uid="{26A9E2B4-9E44-408B-A536-42C44988E57A}" name="Column13722" dataDxfId="2651"/>
    <tableColumn id="13757" xr3:uid="{08B3394F-551B-4B4E-B2E7-548C685C85BA}" name="Column13723" dataDxfId="2650"/>
    <tableColumn id="13758" xr3:uid="{6A08F263-EEDF-477F-BC9D-6BE2547381A0}" name="Column13724" dataDxfId="2649"/>
    <tableColumn id="13759" xr3:uid="{BB362873-7714-4EB4-9574-C9FC178F2C15}" name="Column13725" dataDxfId="2648"/>
    <tableColumn id="13760" xr3:uid="{F0DE76B2-6EB6-40FF-BF44-626233868E27}" name="Column13726" dataDxfId="2647"/>
    <tableColumn id="13761" xr3:uid="{0B7B01A6-6584-4649-B5AD-67A1D81A5F82}" name="Column13727" dataDxfId="2646"/>
    <tableColumn id="13762" xr3:uid="{A12719F4-D45F-4BB6-B18B-FD29DEB72252}" name="Column13728" dataDxfId="2645"/>
    <tableColumn id="13763" xr3:uid="{EA761D9F-BC2F-43CD-9774-36D83DCF8ADF}" name="Column13729" dataDxfId="2644"/>
    <tableColumn id="13764" xr3:uid="{88653480-07EB-4385-940A-E66CB9637DB4}" name="Column13730" dataDxfId="2643"/>
    <tableColumn id="13765" xr3:uid="{CF426CC1-7934-4792-8539-54E05E236C83}" name="Column13731" dataDxfId="2642"/>
    <tableColumn id="13766" xr3:uid="{8FF1193E-7E26-43A2-B5E2-083ABDF08A7B}" name="Column13732" dataDxfId="2641"/>
    <tableColumn id="13767" xr3:uid="{9FC068FF-D712-4535-9359-996844F3D089}" name="Column13733" dataDxfId="2640"/>
    <tableColumn id="13768" xr3:uid="{C7DCFCBB-FF6B-4C24-B95D-63416C30B273}" name="Column13734" dataDxfId="2639"/>
    <tableColumn id="13769" xr3:uid="{6FF2C341-D2EE-4D5E-AEE0-D6936C136D13}" name="Column13735" dataDxfId="2638"/>
    <tableColumn id="13770" xr3:uid="{71D532F9-4927-49F4-8A88-0134EFCB2F42}" name="Column13736" dataDxfId="2637"/>
    <tableColumn id="13771" xr3:uid="{5A6AC80B-6E70-4E15-9750-6F4928613FE6}" name="Column13737" dataDxfId="2636"/>
    <tableColumn id="13772" xr3:uid="{F42A7D96-E678-4B45-BA2D-29F0F27DC498}" name="Column13738" dataDxfId="2635"/>
    <tableColumn id="13773" xr3:uid="{CDC69584-486B-49A8-BCD1-06D1C851436F}" name="Column13739" dataDxfId="2634"/>
    <tableColumn id="13774" xr3:uid="{F9512D98-6758-4719-953E-A9A22AE07EA6}" name="Column13740" dataDxfId="2633"/>
    <tableColumn id="13775" xr3:uid="{A0F9901D-2BF1-4152-B6B2-39A35535832B}" name="Column13741" dataDxfId="2632"/>
    <tableColumn id="13776" xr3:uid="{E4478766-042A-4402-81F7-D600A1F1C680}" name="Column13742" dataDxfId="2631"/>
    <tableColumn id="13777" xr3:uid="{8E99FF8B-4E03-449D-A22D-44377837F25A}" name="Column13743" dataDxfId="2630"/>
    <tableColumn id="13778" xr3:uid="{BAACC75A-C41A-4691-98CF-5196CDB3C1EB}" name="Column13744" dataDxfId="2629"/>
    <tableColumn id="13779" xr3:uid="{6C12251E-A47D-4C65-9F4C-F1C89A6B7777}" name="Column13745" dataDxfId="2628"/>
    <tableColumn id="13780" xr3:uid="{6D4B1A7C-79C2-49FE-A9B2-96FFC0F80E85}" name="Column13746" dataDxfId="2627"/>
    <tableColumn id="13781" xr3:uid="{DAA5BAFF-C149-448B-976A-16BBCB8B9089}" name="Column13747" dataDxfId="2626"/>
    <tableColumn id="13782" xr3:uid="{B51A7D9F-C2D5-4E74-A138-55E1E382E5A9}" name="Column13748" dataDxfId="2625"/>
    <tableColumn id="13783" xr3:uid="{DF5AAD86-BB59-4897-B815-3EC9B501AB4E}" name="Column13749" dataDxfId="2624"/>
    <tableColumn id="13784" xr3:uid="{10D68813-C701-4358-876E-41705D7CC151}" name="Column13750" dataDxfId="2623"/>
    <tableColumn id="13785" xr3:uid="{8F56AC0C-5607-4652-9DB4-3CE28D4D6F98}" name="Column13751" dataDxfId="2622"/>
    <tableColumn id="13786" xr3:uid="{A5830108-C7CF-4951-966E-51778333D7C2}" name="Column13752" dataDxfId="2621"/>
    <tableColumn id="13787" xr3:uid="{5484BE2D-2CD1-482B-ACC9-B7C2585E0D5B}" name="Column13753" dataDxfId="2620"/>
    <tableColumn id="13788" xr3:uid="{8A818994-0059-4565-91C6-C5A0F60D0B1C}" name="Column13754" dataDxfId="2619"/>
    <tableColumn id="13789" xr3:uid="{76F56AEA-2889-416D-B68F-3E621B148DFB}" name="Column13755" dataDxfId="2618"/>
    <tableColumn id="13790" xr3:uid="{E864AA0C-CBE8-428F-839C-5B010A5E95C7}" name="Column13756" dataDxfId="2617"/>
    <tableColumn id="13791" xr3:uid="{F0F074E2-04EC-4B9C-A31D-24C2B0F7E81B}" name="Column13757" dataDxfId="2616"/>
    <tableColumn id="13792" xr3:uid="{E0F7ABF5-1153-4574-BB0B-13BF81FCAEFC}" name="Column13758" dataDxfId="2615"/>
    <tableColumn id="13793" xr3:uid="{4BE6EE12-1723-4596-9677-62D52644D97A}" name="Column13759" dataDxfId="2614"/>
    <tableColumn id="13794" xr3:uid="{ACDE2382-55D7-4864-BE18-9724B1B24866}" name="Column13760" dataDxfId="2613"/>
    <tableColumn id="13795" xr3:uid="{98AED6BB-BB54-481F-927D-B0306F4664F0}" name="Column13761" dataDxfId="2612"/>
    <tableColumn id="13796" xr3:uid="{F0CCF5D9-BC37-4D2A-8D3F-C7CA40EC2420}" name="Column13762" dataDxfId="2611"/>
    <tableColumn id="13797" xr3:uid="{BEC2D43A-34A7-42FC-B23C-49CD82F0038E}" name="Column13763" dataDxfId="2610"/>
    <tableColumn id="13798" xr3:uid="{AA01EB8D-1777-4BA8-88EE-DD6766C8AFC0}" name="Column13764" dataDxfId="2609"/>
    <tableColumn id="13799" xr3:uid="{654C0568-165F-4913-90EC-FDD61CF9D880}" name="Column13765" dataDxfId="2608"/>
    <tableColumn id="13800" xr3:uid="{C60C5BC0-5ED5-4785-A58E-6E9D2C82DCAE}" name="Column13766" dataDxfId="2607"/>
    <tableColumn id="13801" xr3:uid="{2AF8ABFA-BB63-4FE1-9021-77BF622B893E}" name="Column13767" dataDxfId="2606"/>
    <tableColumn id="13802" xr3:uid="{3BBF30A2-38BD-405D-B525-D22CB606DF15}" name="Column13768" dataDxfId="2605"/>
    <tableColumn id="13803" xr3:uid="{6779DCAE-42F6-4397-A937-1C2081439B1F}" name="Column13769" dataDxfId="2604"/>
    <tableColumn id="13804" xr3:uid="{A859BBDB-18EF-47D6-8980-7B968E5A0B6D}" name="Column13770" dataDxfId="2603"/>
    <tableColumn id="13805" xr3:uid="{CBFEC108-A2CC-47E9-A8E4-790F62FC1148}" name="Column13771" dataDxfId="2602"/>
    <tableColumn id="13806" xr3:uid="{C955D6D7-CE22-4A16-B49B-2F88383F9441}" name="Column13772" dataDxfId="2601"/>
    <tableColumn id="13807" xr3:uid="{B188ECF2-A6BC-4036-8265-C56D967789F9}" name="Column13773" dataDxfId="2600"/>
    <tableColumn id="13808" xr3:uid="{B0BDB70F-DC50-4FA3-9288-88BCFBE7900B}" name="Column13774" dataDxfId="2599"/>
    <tableColumn id="13809" xr3:uid="{0008E42A-563D-42FF-B181-0A9462A2ACC9}" name="Column13775" dataDxfId="2598"/>
    <tableColumn id="13810" xr3:uid="{D2C2C236-F7BC-4873-B9BF-7322D982C5EA}" name="Column13776" dataDxfId="2597"/>
    <tableColumn id="13811" xr3:uid="{862C9CA2-EC57-4AB2-ACBD-F25BA3A0390E}" name="Column13777" dataDxfId="2596"/>
    <tableColumn id="13812" xr3:uid="{09388CD7-5EA8-498C-A1A7-8F01EB231696}" name="Column13778" dataDxfId="2595"/>
    <tableColumn id="13813" xr3:uid="{0336F76D-4F8C-429D-BC29-2E0A6D588174}" name="Column13779" dataDxfId="2594"/>
    <tableColumn id="13814" xr3:uid="{EAD52795-7E8F-44DA-A1BC-1AA3576F9382}" name="Column13780" dataDxfId="2593"/>
    <tableColumn id="13815" xr3:uid="{8FB094B9-ADCD-483F-94C9-CD9458E4174E}" name="Column13781" dataDxfId="2592"/>
    <tableColumn id="13816" xr3:uid="{1F291EA1-95C0-45E2-9CB7-35078786DC4B}" name="Column13782" dataDxfId="2591"/>
    <tableColumn id="13817" xr3:uid="{C3B7E0B6-868C-4CD0-89EB-5B5CDD49C485}" name="Column13783" dataDxfId="2590"/>
    <tableColumn id="13818" xr3:uid="{BFA679C3-32F5-4BA9-B746-B2A5365A3908}" name="Column13784" dataDxfId="2589"/>
    <tableColumn id="13819" xr3:uid="{3C2E76D7-348C-43BD-84D3-B30CAD767319}" name="Column13785" dataDxfId="2588"/>
    <tableColumn id="13820" xr3:uid="{CB6266C2-2A12-4D3F-8BA6-F3A79BEE362C}" name="Column13786" dataDxfId="2587"/>
    <tableColumn id="13821" xr3:uid="{EF0A716A-F84E-4C6D-B5B1-C1A636BB4A3E}" name="Column13787" dataDxfId="2586"/>
    <tableColumn id="13822" xr3:uid="{7D0A8817-B836-4624-9C7F-80FF1115D540}" name="Column13788" dataDxfId="2585"/>
    <tableColumn id="13823" xr3:uid="{FE5C65E3-BB4A-4459-BD1D-1C714CD5A186}" name="Column13789" dataDxfId="2584"/>
    <tableColumn id="13824" xr3:uid="{E8C864C8-C587-4E15-B5DD-442AFE15C804}" name="Column13790" dataDxfId="2583"/>
    <tableColumn id="13825" xr3:uid="{DB18BCA5-B174-4F38-8804-83864BF61FC2}" name="Column13791" dataDxfId="2582"/>
    <tableColumn id="13826" xr3:uid="{39DB89CF-DBAE-4960-9DDC-9B15CA8740E4}" name="Column13792" dataDxfId="2581"/>
    <tableColumn id="13827" xr3:uid="{F30AE117-C761-43E5-AF30-A694058C6623}" name="Column13793" dataDxfId="2580"/>
    <tableColumn id="13828" xr3:uid="{D8E37F1D-8035-4AA5-93BB-6DA883CB47CE}" name="Column13794" dataDxfId="2579"/>
    <tableColumn id="13829" xr3:uid="{8CEA494E-F58D-41C9-BA45-E5B7199E370A}" name="Column13795" dataDxfId="2578"/>
    <tableColumn id="13830" xr3:uid="{3FEC783A-6CEB-4990-B146-52FECBE41291}" name="Column13796" dataDxfId="2577"/>
    <tableColumn id="13831" xr3:uid="{C0F027FE-ED10-462E-95EA-95C6A61F6292}" name="Column13797" dataDxfId="2576"/>
    <tableColumn id="13832" xr3:uid="{77F803D3-6E10-429A-B74E-EA0854BC6A83}" name="Column13798" dataDxfId="2575"/>
    <tableColumn id="13833" xr3:uid="{DCE8376F-6024-42CA-9379-22EA1A9A7FD2}" name="Column13799" dataDxfId="2574"/>
    <tableColumn id="13834" xr3:uid="{24C5AD68-A860-4CAC-AABE-A10433465CB7}" name="Column13800" dataDxfId="2573"/>
    <tableColumn id="13835" xr3:uid="{C828E745-587D-4879-A418-847FB182DED5}" name="Column13801" dataDxfId="2572"/>
    <tableColumn id="13836" xr3:uid="{DAEF3196-5A56-418A-A83E-CBECAD01C395}" name="Column13802" dataDxfId="2571"/>
    <tableColumn id="13837" xr3:uid="{D123A900-5D0E-4A9E-A3F4-3AF64F772FBB}" name="Column13803" dataDxfId="2570"/>
    <tableColumn id="13838" xr3:uid="{269E8838-079F-4A0E-955B-F5376287A2A6}" name="Column13804" dataDxfId="2569"/>
    <tableColumn id="13839" xr3:uid="{593EE3D0-93FE-4E20-8B8B-C960F88AF807}" name="Column13805" dataDxfId="2568"/>
    <tableColumn id="13840" xr3:uid="{98CDE3FB-F93E-4B5C-BCE1-9BC56C23DD07}" name="Column13806" dataDxfId="2567"/>
    <tableColumn id="13841" xr3:uid="{E3DF0738-6794-405F-82F2-D712DCC176DE}" name="Column13807" dataDxfId="2566"/>
    <tableColumn id="13842" xr3:uid="{213D4996-BBEC-4B07-9407-6E4EFCFC77B6}" name="Column13808" dataDxfId="2565"/>
    <tableColumn id="13843" xr3:uid="{201DEB27-14A8-40C6-917F-5BD67216C060}" name="Column13809" dataDxfId="2564"/>
    <tableColumn id="13844" xr3:uid="{973CD882-738B-4E0B-937E-385F04BF26AD}" name="Column13810" dataDxfId="2563"/>
    <tableColumn id="13845" xr3:uid="{E715E7FE-EEF7-47F2-9DCB-067B3D99FE78}" name="Column13811" dataDxfId="2562"/>
    <tableColumn id="13846" xr3:uid="{8DB050C9-3C06-48C8-8CF9-E9931E6DA7EB}" name="Column13812" dataDxfId="2561"/>
    <tableColumn id="13847" xr3:uid="{5B40A870-3312-4FF5-8E8D-ECC1B1FCB4BE}" name="Column13813" dataDxfId="2560"/>
    <tableColumn id="13848" xr3:uid="{2AF467BF-2AB1-4713-BC9F-CAB07A6551C0}" name="Column13814" dataDxfId="2559"/>
    <tableColumn id="13849" xr3:uid="{ABC534B3-FE4F-47FC-9E5F-03FDECAE63D0}" name="Column13815" dataDxfId="2558"/>
    <tableColumn id="13850" xr3:uid="{890D703C-1F6D-4ADE-8770-100BC41A1F69}" name="Column13816" dataDxfId="2557"/>
    <tableColumn id="13851" xr3:uid="{D6A4F29D-96AD-4AAC-B6A0-A9BFC9A5DD1F}" name="Column13817" dataDxfId="2556"/>
    <tableColumn id="13852" xr3:uid="{04B2E64C-281D-404D-90F7-BC1FA1091462}" name="Column13818" dataDxfId="2555"/>
    <tableColumn id="13853" xr3:uid="{632DA04E-AB05-44FE-AEBD-457EAD1E46EF}" name="Column13819" dataDxfId="2554"/>
    <tableColumn id="13854" xr3:uid="{8FA1DD0F-3DCA-4579-B763-ACB7381CD714}" name="Column13820" dataDxfId="2553"/>
    <tableColumn id="13855" xr3:uid="{4820C66B-DF70-4EDA-8471-D010EA0D9165}" name="Column13821" dataDxfId="2552"/>
    <tableColumn id="13856" xr3:uid="{230A7C60-699D-4339-9ABE-F1F47AA4717F}" name="Column13822" dataDxfId="2551"/>
    <tableColumn id="13857" xr3:uid="{EE82619B-73ED-4B45-9F5A-99BA9A4D13F1}" name="Column13823" dataDxfId="2550"/>
    <tableColumn id="13858" xr3:uid="{F821BE70-4949-4F12-B1F2-38FA0D3E4B94}" name="Column13824" dataDxfId="2549"/>
    <tableColumn id="13859" xr3:uid="{3767F8E9-BD51-4570-B34A-F7B5898D84DE}" name="Column13825" dataDxfId="2548"/>
    <tableColumn id="13860" xr3:uid="{48A7199F-7EAD-416C-9F31-5ECB8331D4CC}" name="Column13826" dataDxfId="2547"/>
    <tableColumn id="13861" xr3:uid="{516F4C00-1D16-457D-8E3D-B334F4CC0798}" name="Column13827" dataDxfId="2546"/>
    <tableColumn id="13862" xr3:uid="{AC5C9349-3B74-4E11-A6C9-04C62EF5C04E}" name="Column13828" dataDxfId="2545"/>
    <tableColumn id="13863" xr3:uid="{A509631E-030A-46D6-BA30-4F6ED270D947}" name="Column13829" dataDxfId="2544"/>
    <tableColumn id="13864" xr3:uid="{B6DCCC5F-5C0D-4AE8-8656-43C411CE9564}" name="Column13830" dataDxfId="2543"/>
    <tableColumn id="13865" xr3:uid="{9E185AF2-AB1E-4153-AB6A-7AF8B1F51B50}" name="Column13831" dataDxfId="2542"/>
    <tableColumn id="13866" xr3:uid="{FE3E99AC-91AD-4F07-A7A4-00DF47CA8FB8}" name="Column13832" dataDxfId="2541"/>
    <tableColumn id="13867" xr3:uid="{D3C5F38A-EA9D-4EBF-A893-38E7DCA985FA}" name="Column13833" dataDxfId="2540"/>
    <tableColumn id="13868" xr3:uid="{9031ADE0-61F0-4E26-AADB-DEBC30C02F96}" name="Column13834" dataDxfId="2539"/>
    <tableColumn id="13869" xr3:uid="{7968F345-86E7-4E0B-B710-DF6D5CD72D52}" name="Column13835" dataDxfId="2538"/>
    <tableColumn id="13870" xr3:uid="{CAFBF450-4562-4478-A7EF-F67CD3734264}" name="Column13836" dataDxfId="2537"/>
    <tableColumn id="13871" xr3:uid="{B26F653F-FE0B-420A-A7DF-974A14D5D177}" name="Column13837" dataDxfId="2536"/>
    <tableColumn id="13872" xr3:uid="{73F88560-DE5C-498D-BDE9-B54224576612}" name="Column13838" dataDxfId="2535"/>
    <tableColumn id="13873" xr3:uid="{EFDCFC71-E3D1-4813-A147-EEF878F449F8}" name="Column13839" dataDxfId="2534"/>
    <tableColumn id="13874" xr3:uid="{D7D8100E-1669-4D8E-B8F1-74B12F85EF9E}" name="Column13840" dataDxfId="2533"/>
    <tableColumn id="13875" xr3:uid="{792533AA-9C17-4CE6-B6A8-279375D23BD9}" name="Column13841" dataDxfId="2532"/>
    <tableColumn id="13876" xr3:uid="{05F7739A-826B-4FE9-80FC-81000F5C421B}" name="Column13842" dataDxfId="2531"/>
    <tableColumn id="13877" xr3:uid="{7CB3082C-CED8-4766-8AAB-D805A460EA57}" name="Column13843" dataDxfId="2530"/>
    <tableColumn id="13878" xr3:uid="{E48497E0-35AE-498B-BA7B-8A51A95E9E2A}" name="Column13844" dataDxfId="2529"/>
    <tableColumn id="13879" xr3:uid="{6EFBA63F-869D-4625-9AF4-F2700FB24C8E}" name="Column13845" dataDxfId="2528"/>
    <tableColumn id="13880" xr3:uid="{2EC458E9-6FA1-45B5-A102-73EA14893616}" name="Column13846" dataDxfId="2527"/>
    <tableColumn id="13881" xr3:uid="{627031B5-700A-4C68-B6CC-175289E8DB73}" name="Column13847" dataDxfId="2526"/>
    <tableColumn id="13882" xr3:uid="{527C228F-B4ED-426B-8682-40072146D09C}" name="Column13848" dataDxfId="2525"/>
    <tableColumn id="13883" xr3:uid="{E3A8B857-2E42-4C31-893C-C38438C8423E}" name="Column13849" dataDxfId="2524"/>
    <tableColumn id="13884" xr3:uid="{206917FC-D054-4270-8F18-4F171C181502}" name="Column13850" dataDxfId="2523"/>
    <tableColumn id="13885" xr3:uid="{4762ACFA-9369-4F87-B93F-ADD04C9B42C0}" name="Column13851" dataDxfId="2522"/>
    <tableColumn id="13886" xr3:uid="{4FCC379A-405F-41FB-9EE1-31EBBF60C714}" name="Column13852" dataDxfId="2521"/>
    <tableColumn id="13887" xr3:uid="{F95CB453-8AAA-4223-A79B-6BA82BEB9CD5}" name="Column13853" dataDxfId="2520"/>
    <tableColumn id="13888" xr3:uid="{9709565A-821E-4DDB-B733-0DF666B8526B}" name="Column13854" dataDxfId="2519"/>
    <tableColumn id="13889" xr3:uid="{4474C5F8-B130-4E6E-87DC-CEE114655AB7}" name="Column13855" dataDxfId="2518"/>
    <tableColumn id="13890" xr3:uid="{8A922BA0-04A0-4ADB-8155-13202FA8EB1E}" name="Column13856" dataDxfId="2517"/>
    <tableColumn id="13891" xr3:uid="{C53E8DD4-D9EB-4AFC-83C4-A2D731A27BC4}" name="Column13857" dataDxfId="2516"/>
    <tableColumn id="13892" xr3:uid="{B8A20C00-B89A-4100-9C93-62E8F76442DD}" name="Column13858" dataDxfId="2515"/>
    <tableColumn id="13893" xr3:uid="{56E9A52C-8963-48D9-BD63-2FE39F6EE529}" name="Column13859" dataDxfId="2514"/>
    <tableColumn id="13894" xr3:uid="{59B948DF-1BD3-4225-A2E6-C84A80CE995B}" name="Column13860" dataDxfId="2513"/>
    <tableColumn id="13895" xr3:uid="{4AA784BD-B9D3-4D20-9D1B-4A9223A3F493}" name="Column13861" dataDxfId="2512"/>
    <tableColumn id="13896" xr3:uid="{47F34F74-0B3B-4EB8-87E7-5A078D42F40B}" name="Column13862" dataDxfId="2511"/>
    <tableColumn id="13897" xr3:uid="{0B4468AE-9F0B-47F7-81C8-355602102FFD}" name="Column13863" dataDxfId="2510"/>
    <tableColumn id="13898" xr3:uid="{CE9E5FB3-259F-45FD-927B-6021861B3BF0}" name="Column13864" dataDxfId="2509"/>
    <tableColumn id="13899" xr3:uid="{2C09E947-361A-4345-88B2-FB4E0AA24A2D}" name="Column13865" dataDxfId="2508"/>
    <tableColumn id="13900" xr3:uid="{35129EF9-96C5-48B8-9BBE-A6DDD5665086}" name="Column13866" dataDxfId="2507"/>
    <tableColumn id="13901" xr3:uid="{6CFE785F-301C-4DCE-B27A-4599D9FF727B}" name="Column13867" dataDxfId="2506"/>
    <tableColumn id="13902" xr3:uid="{E9D947D2-70F1-40D0-A724-4BA4A41759FF}" name="Column13868" dataDxfId="2505"/>
    <tableColumn id="13903" xr3:uid="{C18C8312-3E20-457B-A6EB-349BDAC431FA}" name="Column13869" dataDxfId="2504"/>
    <tableColumn id="13904" xr3:uid="{249DAEEC-CFAD-4334-B1CD-3302AE598BE2}" name="Column13870" dataDxfId="2503"/>
    <tableColumn id="13905" xr3:uid="{CADD738F-C0A5-4480-BD4C-2BF159DBC79F}" name="Column13871" dataDxfId="2502"/>
    <tableColumn id="13906" xr3:uid="{0C286FC1-70D7-4FCD-A6FC-9FCFA683B16F}" name="Column13872" dataDxfId="2501"/>
    <tableColumn id="13907" xr3:uid="{8B23C674-5042-4305-9C2D-6CAE79400657}" name="Column13873" dataDxfId="2500"/>
    <tableColumn id="13908" xr3:uid="{00400071-212E-44FD-BE48-A05AABE9AE9E}" name="Column13874" dataDxfId="2499"/>
    <tableColumn id="13909" xr3:uid="{E8C0036D-7E48-4B0E-9DE3-E4479C97F8CC}" name="Column13875" dataDxfId="2498"/>
    <tableColumn id="13910" xr3:uid="{27A73EA2-F6AD-4F93-8015-DC6BEE377976}" name="Column13876" dataDxfId="2497"/>
    <tableColumn id="13911" xr3:uid="{B511F59C-0B42-4C18-9C24-CBC856E8828E}" name="Column13877" dataDxfId="2496"/>
    <tableColumn id="13912" xr3:uid="{5958A681-D93A-446F-916F-024F5C904043}" name="Column13878" dataDxfId="2495"/>
    <tableColumn id="13913" xr3:uid="{C50C8332-ECA1-412D-B458-48DD268C4E0D}" name="Column13879" dataDxfId="2494"/>
    <tableColumn id="13914" xr3:uid="{BC4E1F2E-5B20-4533-B025-3041F768ABB5}" name="Column13880" dataDxfId="2493"/>
    <tableColumn id="13915" xr3:uid="{A3604B76-AE40-4C4B-B13E-4CA35D8B7528}" name="Column13881" dataDxfId="2492"/>
    <tableColumn id="13916" xr3:uid="{B1273671-7F3D-4981-867B-7BEC9ADB69B0}" name="Column13882" dataDxfId="2491"/>
    <tableColumn id="13917" xr3:uid="{88E9B84A-10D5-4D4D-B51D-ED28097AFB7A}" name="Column13883" dataDxfId="2490"/>
    <tableColumn id="13918" xr3:uid="{332B3097-3AE8-4D60-ADCA-A8D5998E7CA6}" name="Column13884" dataDxfId="2489"/>
    <tableColumn id="13919" xr3:uid="{283F1AD1-2C86-4DD4-860B-F466D05F6622}" name="Column13885" dataDxfId="2488"/>
    <tableColumn id="13920" xr3:uid="{37F59168-3294-412B-BD5B-5098186D56A8}" name="Column13886" dataDxfId="2487"/>
    <tableColumn id="13921" xr3:uid="{16D6EB5B-E9A9-47DA-B20A-15BD58F4EE2A}" name="Column13887" dataDxfId="2486"/>
    <tableColumn id="13922" xr3:uid="{419D329A-420F-4FBE-9AD3-2D8BA550FDEC}" name="Column13888" dataDxfId="2485"/>
    <tableColumn id="13923" xr3:uid="{062CAF4C-A91F-4378-BD45-4359465F7052}" name="Column13889" dataDxfId="2484"/>
    <tableColumn id="13924" xr3:uid="{7BF71FA5-527A-4769-B244-5DCEFFF06B0D}" name="Column13890" dataDxfId="2483"/>
    <tableColumn id="13925" xr3:uid="{DBB6EE72-EF02-4955-9994-7A6161D52035}" name="Column13891" dataDxfId="2482"/>
    <tableColumn id="13926" xr3:uid="{DFC06B98-4519-4242-AE79-D538598C9705}" name="Column13892" dataDxfId="2481"/>
    <tableColumn id="13927" xr3:uid="{897DF4BD-7372-4B89-AD1B-00131510C854}" name="Column13893" dataDxfId="2480"/>
    <tableColumn id="13928" xr3:uid="{3340B6B2-7841-4E39-A898-CB7A365CE68C}" name="Column13894" dataDxfId="2479"/>
    <tableColumn id="13929" xr3:uid="{60B5E77C-1A29-43C5-B8C9-65D9390E65ED}" name="Column13895" dataDxfId="2478"/>
    <tableColumn id="13930" xr3:uid="{51DCA3C8-D545-408A-B9C6-90003135412A}" name="Column13896" dataDxfId="2477"/>
    <tableColumn id="13931" xr3:uid="{B9AAF756-A42E-4EC6-A4ED-6EEE8637F551}" name="Column13897" dataDxfId="2476"/>
    <tableColumn id="13932" xr3:uid="{16EDCDED-2F9C-4A09-98B4-F7B03DC409ED}" name="Column13898" dataDxfId="2475"/>
    <tableColumn id="13933" xr3:uid="{B863303D-8B2F-4874-9C9E-587369B7DE49}" name="Column13899" dataDxfId="2474"/>
    <tableColumn id="13934" xr3:uid="{597BFDBC-80CD-4486-860A-D904D0286F85}" name="Column13900" dataDxfId="2473"/>
    <tableColumn id="13935" xr3:uid="{D0074419-1FC5-46EC-B7AF-6319C232D167}" name="Column13901" dataDxfId="2472"/>
    <tableColumn id="13936" xr3:uid="{1F5FFEB0-355A-4611-9494-920CA1A6153A}" name="Column13902" dataDxfId="2471"/>
    <tableColumn id="13937" xr3:uid="{EC5B7295-72C7-42C2-9F95-458F6DC71B3E}" name="Column13903" dataDxfId="2470"/>
    <tableColumn id="13938" xr3:uid="{076761A5-7E02-4141-938D-DCAB29A6B012}" name="Column13904" dataDxfId="2469"/>
    <tableColumn id="13939" xr3:uid="{58BCA154-594D-4FB3-8AAF-2A1F0F6079D8}" name="Column13905" dataDxfId="2468"/>
    <tableColumn id="13940" xr3:uid="{A42731B7-F783-41FC-9F77-810151F1BBE5}" name="Column13906" dataDxfId="2467"/>
    <tableColumn id="13941" xr3:uid="{D80A5197-11E3-45F7-8350-ACE512548B5A}" name="Column13907" dataDxfId="2466"/>
    <tableColumn id="13942" xr3:uid="{7AA12378-46B8-4AFA-B640-363FA818B796}" name="Column13908" dataDxfId="2465"/>
    <tableColumn id="13943" xr3:uid="{9A6A863F-35FE-479D-81B7-751C9375693D}" name="Column13909" dataDxfId="2464"/>
    <tableColumn id="13944" xr3:uid="{81F562CF-27F1-4219-BE29-991E122B3944}" name="Column13910" dataDxfId="2463"/>
    <tableColumn id="13945" xr3:uid="{6D0AD353-F62A-40F6-B344-3BB8E9E59F95}" name="Column13911" dataDxfId="2462"/>
    <tableColumn id="13946" xr3:uid="{9A16F2CD-0AE6-4DF0-BF47-4F38D2F8C521}" name="Column13912" dataDxfId="2461"/>
    <tableColumn id="13947" xr3:uid="{B9523B26-4DEF-400F-8A17-0F30A06F2429}" name="Column13913" dataDxfId="2460"/>
    <tableColumn id="13948" xr3:uid="{8824D666-C2AC-4AAF-B9DD-8CAF752AC230}" name="Column13914" dataDxfId="2459"/>
    <tableColumn id="13949" xr3:uid="{3708591A-EEB1-47AD-A481-5595A8211B6D}" name="Column13915" dataDxfId="2458"/>
    <tableColumn id="13950" xr3:uid="{65746EFB-2A57-4610-913D-642D08C0C9AE}" name="Column13916" dataDxfId="2457"/>
    <tableColumn id="13951" xr3:uid="{0569ADE2-95CC-4D75-B27B-137617A7C06A}" name="Column13917" dataDxfId="2456"/>
    <tableColumn id="13952" xr3:uid="{53FFCBFF-031B-4F41-B437-20E317012496}" name="Column13918" dataDxfId="2455"/>
    <tableColumn id="13953" xr3:uid="{26DC06D1-311E-4751-AA7D-2062699C1637}" name="Column13919" dataDxfId="2454"/>
    <tableColumn id="13954" xr3:uid="{0C0BBB82-8B58-4851-B654-E5C8652EA672}" name="Column13920" dataDxfId="2453"/>
    <tableColumn id="13955" xr3:uid="{09301BB9-9E0E-47A0-AB8A-6CD78221EB59}" name="Column13921" dataDxfId="2452"/>
    <tableColumn id="13956" xr3:uid="{4B579B36-209E-40AA-BF51-659889CF5EF5}" name="Column13922" dataDxfId="2451"/>
    <tableColumn id="13957" xr3:uid="{BE76F59A-6E82-4531-96F2-75F3B2AE7936}" name="Column13923" dataDxfId="2450"/>
    <tableColumn id="13958" xr3:uid="{D8367932-EA21-4238-85F0-0A75F689F46E}" name="Column13924" dataDxfId="2449"/>
    <tableColumn id="13959" xr3:uid="{C4AB6903-546A-4799-A19C-73F849F298E7}" name="Column13925" dataDxfId="2448"/>
    <tableColumn id="13960" xr3:uid="{4BA1D774-6363-4C43-B91C-A8B8091BE744}" name="Column13926" dataDxfId="2447"/>
    <tableColumn id="13961" xr3:uid="{3131D76E-E2CF-46BD-8A5F-E941B80151D9}" name="Column13927" dataDxfId="2446"/>
    <tableColumn id="13962" xr3:uid="{8B1D68E7-1E58-44BB-B215-2F69E5C21C8F}" name="Column13928" dataDxfId="2445"/>
    <tableColumn id="13963" xr3:uid="{57FE2BC3-3B6F-4F1B-BFDC-80BD43E9C48D}" name="Column13929" dataDxfId="2444"/>
    <tableColumn id="13964" xr3:uid="{D331C736-EAB9-454B-8F5E-D1F1A8FBBA5F}" name="Column13930" dataDxfId="2443"/>
    <tableColumn id="13965" xr3:uid="{8ECF7DAD-B707-4142-9DB8-18D9F6F5C73E}" name="Column13931" dataDxfId="2442"/>
    <tableColumn id="13966" xr3:uid="{759AB783-7E5F-4476-9381-87138F2838AD}" name="Column13932" dataDxfId="2441"/>
    <tableColumn id="13967" xr3:uid="{E9BC2E02-6828-43BF-956A-E9FB69D9E07E}" name="Column13933" dataDxfId="2440"/>
    <tableColumn id="13968" xr3:uid="{78659E9B-461C-4956-AF59-F56B524E20E8}" name="Column13934" dataDxfId="2439"/>
    <tableColumn id="13969" xr3:uid="{03EE95EC-9577-4C29-BF8B-ACA22E88B75B}" name="Column13935" dataDxfId="2438"/>
    <tableColumn id="13970" xr3:uid="{0231747C-5246-4DD9-8D22-B15FBF9817DD}" name="Column13936" dataDxfId="2437"/>
    <tableColumn id="13971" xr3:uid="{CC7C227D-FA31-4C28-A777-2BA7038F1453}" name="Column13937" dataDxfId="2436"/>
    <tableColumn id="13972" xr3:uid="{FB51432A-034F-48BB-BEBC-2D8258C68E2D}" name="Column13938" dataDxfId="2435"/>
    <tableColumn id="13973" xr3:uid="{771E1D84-363D-4E8E-9476-6D3F8AA914AE}" name="Column13939" dataDxfId="2434"/>
    <tableColumn id="13974" xr3:uid="{12089AD2-605B-485B-8709-2FCF30BCA45D}" name="Column13940" dataDxfId="2433"/>
    <tableColumn id="13975" xr3:uid="{E506D257-38B4-4BA7-A8E1-8F08CBF852B5}" name="Column13941" dataDxfId="2432"/>
    <tableColumn id="13976" xr3:uid="{6831118D-3E88-4042-9EC2-1A1F1DCCD2FE}" name="Column13942" dataDxfId="2431"/>
    <tableColumn id="13977" xr3:uid="{45ADF1DB-6BB6-45A2-BEAC-E9F838BC326C}" name="Column13943" dataDxfId="2430"/>
    <tableColumn id="13978" xr3:uid="{7DE214FD-94AE-4BB1-BB14-2170A42A6FD3}" name="Column13944" dataDxfId="2429"/>
    <tableColumn id="13979" xr3:uid="{61AFE558-B2CF-48BE-9E21-BD3DED22DBA3}" name="Column13945" dataDxfId="2428"/>
    <tableColumn id="13980" xr3:uid="{C467492C-0845-427E-87F9-09B07C455EB1}" name="Column13946" dataDxfId="2427"/>
    <tableColumn id="13981" xr3:uid="{5E2B8654-D2F6-4A4C-BB12-5F0717568E2C}" name="Column13947" dataDxfId="2426"/>
    <tableColumn id="13982" xr3:uid="{989B8E73-59F9-4BAC-BC1B-4C358D0D9F2E}" name="Column13948" dataDxfId="2425"/>
    <tableColumn id="13983" xr3:uid="{94B94E57-E84D-4391-B227-7F7231664947}" name="Column13949" dataDxfId="2424"/>
    <tableColumn id="13984" xr3:uid="{D1C9EEB7-D978-477B-A23C-06BD204DEFF6}" name="Column13950" dataDxfId="2423"/>
    <tableColumn id="13985" xr3:uid="{F70F1D1F-7DE0-42F3-BC78-F6A1B3C59C8D}" name="Column13951" dataDxfId="2422"/>
    <tableColumn id="13986" xr3:uid="{17032192-74B1-48E4-AEC6-8BB25048385B}" name="Column13952" dataDxfId="2421"/>
    <tableColumn id="13987" xr3:uid="{A65C1047-1665-45CD-A680-32D8D40EFB58}" name="Column13953" dataDxfId="2420"/>
    <tableColumn id="13988" xr3:uid="{90A1401E-C50C-4095-B12C-34A904AA1D4F}" name="Column13954" dataDxfId="2419"/>
    <tableColumn id="13989" xr3:uid="{FB0C615A-2E5E-4D05-8EEF-80CA48856133}" name="Column13955" dataDxfId="2418"/>
    <tableColumn id="13990" xr3:uid="{5F46064A-7AF9-46EF-9A6A-D10E1E969092}" name="Column13956" dataDxfId="2417"/>
    <tableColumn id="13991" xr3:uid="{E7DE7001-0306-4AAC-8A6D-185C7A457372}" name="Column13957" dataDxfId="2416"/>
    <tableColumn id="13992" xr3:uid="{8AC763BD-7CD5-48DD-95B0-C6E527B05853}" name="Column13958" dataDxfId="2415"/>
    <tableColumn id="13993" xr3:uid="{22A19A7B-0E07-4C43-88CC-A179DEDA3388}" name="Column13959" dataDxfId="2414"/>
    <tableColumn id="13994" xr3:uid="{407784A9-E763-4AFA-8E64-0A5AC7AD2793}" name="Column13960" dataDxfId="2413"/>
    <tableColumn id="13995" xr3:uid="{9D8B502E-CDBF-46E7-B7F0-2D86072E9695}" name="Column13961" dataDxfId="2412"/>
    <tableColumn id="13996" xr3:uid="{59D6D7CB-474F-43A4-8E0B-4D73ED4A8452}" name="Column13962" dataDxfId="2411"/>
    <tableColumn id="13997" xr3:uid="{57340ABE-C905-4F43-8E94-D1FA49987A5D}" name="Column13963" dataDxfId="2410"/>
    <tableColumn id="13998" xr3:uid="{EF38B33D-7BC9-45EB-AC2B-D33F2A7F60CC}" name="Column13964" dataDxfId="2409"/>
    <tableColumn id="13999" xr3:uid="{14FDCC3D-3C43-4402-83D1-39F7DD8A4D1F}" name="Column13965" dataDxfId="2408"/>
    <tableColumn id="14000" xr3:uid="{1BB19CBA-1E49-4BFC-9CCD-553F9F110094}" name="Column13966" dataDxfId="2407"/>
    <tableColumn id="14001" xr3:uid="{C6D21C16-6C79-4731-B5FA-DD86D0E4F85B}" name="Column13967" dataDxfId="2406"/>
    <tableColumn id="14002" xr3:uid="{D0988508-363B-46C2-BB6A-DFD964ACA739}" name="Column13968" dataDxfId="2405"/>
    <tableColumn id="14003" xr3:uid="{1AC0DEF7-DCCA-4AD2-9C7F-5DD1F139FB7D}" name="Column13969" dataDxfId="2404"/>
    <tableColumn id="14004" xr3:uid="{DAC5E1EA-C615-4E0E-967A-75C3DD8BA01C}" name="Column13970" dataDxfId="2403"/>
    <tableColumn id="14005" xr3:uid="{BA96C3CD-BFED-4095-9D40-B99AC990FAB1}" name="Column13971" dataDxfId="2402"/>
    <tableColumn id="14006" xr3:uid="{BB48DEB8-C1DF-43B9-9412-572F1890C7DA}" name="Column13972" dataDxfId="2401"/>
    <tableColumn id="14007" xr3:uid="{320CC599-A9DD-4A77-AC44-F3EF8D1B09F9}" name="Column13973" dataDxfId="2400"/>
    <tableColumn id="14008" xr3:uid="{EBDA8378-3B35-4474-9CA6-82CCCFE98892}" name="Column13974" dataDxfId="2399"/>
    <tableColumn id="14009" xr3:uid="{2A185CE4-327F-410C-9A76-70C92987E1E6}" name="Column13975" dataDxfId="2398"/>
    <tableColumn id="14010" xr3:uid="{8C5C0F51-FA96-428F-A3A8-98D22E6924BA}" name="Column13976" dataDxfId="2397"/>
    <tableColumn id="14011" xr3:uid="{BCD0AA06-E3FB-4173-8F17-83EF07B29F5A}" name="Column13977" dataDxfId="2396"/>
    <tableColumn id="14012" xr3:uid="{BBBE10D3-CA89-4D62-92E0-E3057F9DA17B}" name="Column13978" dataDxfId="2395"/>
    <tableColumn id="14013" xr3:uid="{70C5E38F-8095-4ADF-B903-8B5ACB74CF5E}" name="Column13979" dataDxfId="2394"/>
    <tableColumn id="14014" xr3:uid="{F77B88CC-2260-4048-ADA4-D548543A6EE9}" name="Column13980" dataDxfId="2393"/>
    <tableColumn id="14015" xr3:uid="{D542E0D7-461C-48FE-89E8-F57F3FC4AA6F}" name="Column13981" dataDxfId="2392"/>
    <tableColumn id="14016" xr3:uid="{95339407-EBF9-4113-A077-F046CF9AB5F9}" name="Column13982" dataDxfId="2391"/>
    <tableColumn id="14017" xr3:uid="{002E2A82-59DF-42D1-B439-DB311C0B4713}" name="Column13983" dataDxfId="2390"/>
    <tableColumn id="14018" xr3:uid="{7D29499E-5B6E-45DA-A8A6-15A1B3C59239}" name="Column13984" dataDxfId="2389"/>
    <tableColumn id="14019" xr3:uid="{A5B95EFD-9D5A-48FA-A0ED-DE08EFB7455A}" name="Column13985" dataDxfId="2388"/>
    <tableColumn id="14020" xr3:uid="{EBD42725-05C6-485E-9E68-8BDA8E48ACC7}" name="Column13986" dataDxfId="2387"/>
    <tableColumn id="14021" xr3:uid="{B0F6483A-A47A-4C2D-9965-B19CCDF65340}" name="Column13987" dataDxfId="2386"/>
    <tableColumn id="14022" xr3:uid="{CF480E22-D382-4997-87F7-13F99795C6C2}" name="Column13988" dataDxfId="2385"/>
    <tableColumn id="14023" xr3:uid="{431FF575-BB8A-47BF-B724-20140A4DC934}" name="Column13989" dataDxfId="2384"/>
    <tableColumn id="14024" xr3:uid="{A5B4D843-F045-4787-B67A-C03824A5C15C}" name="Column13990" dataDxfId="2383"/>
    <tableColumn id="14025" xr3:uid="{81618AB8-E60D-407F-91F8-6A8ED4448A35}" name="Column13991" dataDxfId="2382"/>
    <tableColumn id="14026" xr3:uid="{F636FD8C-EDF2-4515-B39B-42476BC2FF2E}" name="Column13992" dataDxfId="2381"/>
    <tableColumn id="14027" xr3:uid="{622FE599-E59D-4C9B-9488-50C83E979AD5}" name="Column13993" dataDxfId="2380"/>
    <tableColumn id="14028" xr3:uid="{90CD8C27-3C61-4BDD-9DF5-7774B48F9384}" name="Column13994" dataDxfId="2379"/>
    <tableColumn id="14029" xr3:uid="{98600417-2FB2-4936-8726-BE9A5BB2AB40}" name="Column13995" dataDxfId="2378"/>
    <tableColumn id="14030" xr3:uid="{E373DC27-4EF2-455C-8C21-293B8FFFAE7A}" name="Column13996" dataDxfId="2377"/>
    <tableColumn id="14031" xr3:uid="{1FC77A46-0D2C-4957-8D97-01E5A001BD4B}" name="Column13997" dataDxfId="2376"/>
    <tableColumn id="14032" xr3:uid="{8667C89B-95A2-4DCF-BCF8-D0B19B053733}" name="Column13998" dataDxfId="2375"/>
    <tableColumn id="14033" xr3:uid="{BB496EB8-3A87-4F7F-9C92-0ECF3E9A8580}" name="Column13999" dataDxfId="2374"/>
    <tableColumn id="14034" xr3:uid="{1271FD65-E5FF-49D4-8985-06535F2AFAB2}" name="Column14000" dataDxfId="2373"/>
    <tableColumn id="14035" xr3:uid="{417A7FD6-71F3-4C73-A493-0372C83E0E6E}" name="Column14001" dataDxfId="2372"/>
    <tableColumn id="14036" xr3:uid="{24DEF710-2A7C-48D4-99EF-D992C2774BA5}" name="Column14002" dataDxfId="2371"/>
    <tableColumn id="14037" xr3:uid="{4EDA69C4-CB82-40AF-AE6B-4065A48EA303}" name="Column14003" dataDxfId="2370"/>
    <tableColumn id="14038" xr3:uid="{F9855058-FE48-4030-AB7D-0BC75D1CA80B}" name="Column14004" dataDxfId="2369"/>
    <tableColumn id="14039" xr3:uid="{96B49F5B-4071-476D-96C6-78B5C73F0851}" name="Column14005" dataDxfId="2368"/>
    <tableColumn id="14040" xr3:uid="{F59735CB-83D5-4699-84AF-E0925423BA96}" name="Column14006" dataDxfId="2367"/>
    <tableColumn id="14041" xr3:uid="{CC9EB064-98C1-4E4E-B1DC-FAE69617FB08}" name="Column14007" dataDxfId="2366"/>
    <tableColumn id="14042" xr3:uid="{1435C9A7-3C69-4F89-BF46-4F6560FB1C2B}" name="Column14008" dataDxfId="2365"/>
    <tableColumn id="14043" xr3:uid="{EACD21EF-E795-44C6-BC57-FB91BC3E33B0}" name="Column14009" dataDxfId="2364"/>
    <tableColumn id="14044" xr3:uid="{B29B39EE-5FDB-4308-BF39-D138D3D8CF25}" name="Column14010" dataDxfId="2363"/>
    <tableColumn id="14045" xr3:uid="{14145EDB-839B-4D78-AFE4-B91EEB6E4668}" name="Column14011" dataDxfId="2362"/>
    <tableColumn id="14046" xr3:uid="{82B9CBC6-24C8-4830-A3EC-77C5DBDFD120}" name="Column14012" dataDxfId="2361"/>
    <tableColumn id="14047" xr3:uid="{95A320C2-0C2F-4564-840E-1B4D32CA4011}" name="Column14013" dataDxfId="2360"/>
    <tableColumn id="14048" xr3:uid="{667DBC8F-F796-453B-948F-38BC892C9EA5}" name="Column14014" dataDxfId="2359"/>
    <tableColumn id="14049" xr3:uid="{0384D659-7061-4676-A738-60F1470FAB2E}" name="Column14015" dataDxfId="2358"/>
    <tableColumn id="14050" xr3:uid="{61A2751B-A287-4DFA-9F4D-C9DF6C1D2A08}" name="Column14016" dataDxfId="2357"/>
    <tableColumn id="14051" xr3:uid="{867DFA15-3D04-4A7F-A76D-E351547781B9}" name="Column14017" dataDxfId="2356"/>
    <tableColumn id="14052" xr3:uid="{5C121CBB-0D68-4FCB-9D4B-0479C9C5EE72}" name="Column14018" dataDxfId="2355"/>
    <tableColumn id="14053" xr3:uid="{E10E7E92-260C-4152-94BA-34D3C9296B78}" name="Column14019" dataDxfId="2354"/>
    <tableColumn id="14054" xr3:uid="{6370F7EF-3A13-42F9-AFC4-3971E8C635E7}" name="Column14020" dataDxfId="2353"/>
    <tableColumn id="14055" xr3:uid="{562A950A-7B37-4110-BD7A-AF07BA474EB6}" name="Column14021" dataDxfId="2352"/>
    <tableColumn id="14056" xr3:uid="{F6BF7E5F-BA48-432A-9692-475B2A6D1BDB}" name="Column14022" dataDxfId="2351"/>
    <tableColumn id="14057" xr3:uid="{1DEE08C2-7EB8-4698-BB1B-82C6F3CE4030}" name="Column14023" dataDxfId="2350"/>
    <tableColumn id="14058" xr3:uid="{30CC4723-7B73-45DF-8A74-EEE9D9A36B7F}" name="Column14024" dataDxfId="2349"/>
    <tableColumn id="14059" xr3:uid="{32C77B05-E890-4061-87A9-04D8D46323B4}" name="Column14025" dataDxfId="2348"/>
    <tableColumn id="14060" xr3:uid="{3A9E5059-5C07-46C3-9D26-13B9B3821235}" name="Column14026" dataDxfId="2347"/>
    <tableColumn id="14061" xr3:uid="{924F1E42-54D1-4992-9281-A1768FA51B20}" name="Column14027" dataDxfId="2346"/>
    <tableColumn id="14062" xr3:uid="{B6F23C86-C951-4637-97E5-05A0AC6D4476}" name="Column14028" dataDxfId="2345"/>
    <tableColumn id="14063" xr3:uid="{BA17E868-0D4A-47F2-9E61-8398B9FF014A}" name="Column14029" dataDxfId="2344"/>
    <tableColumn id="14064" xr3:uid="{9C5245AC-5567-49DD-B51E-32F3CAB9E355}" name="Column14030" dataDxfId="2343"/>
    <tableColumn id="14065" xr3:uid="{0727394B-8228-4855-87CC-88DCC3CA3758}" name="Column14031" dataDxfId="2342"/>
    <tableColumn id="14066" xr3:uid="{D398C05D-BB6E-44D9-9E02-28156D3A780C}" name="Column14032" dataDxfId="2341"/>
    <tableColumn id="14067" xr3:uid="{0472E731-8A03-4F19-AA81-A8DDA834F48F}" name="Column14033" dataDxfId="2340"/>
    <tableColumn id="14068" xr3:uid="{25B0240D-7F74-4D36-81BF-E037D5E988CD}" name="Column14034" dataDxfId="2339"/>
    <tableColumn id="14069" xr3:uid="{3590B503-F8D4-47A5-B8E3-934928F7226A}" name="Column14035" dataDxfId="2338"/>
    <tableColumn id="14070" xr3:uid="{4805BB78-0004-4A9D-B4D3-0CA7D0FF47CE}" name="Column14036" dataDxfId="2337"/>
    <tableColumn id="14071" xr3:uid="{0505B152-6D6C-4EEF-842B-E0A75960CB83}" name="Column14037" dataDxfId="2336"/>
    <tableColumn id="14072" xr3:uid="{8C71E119-8591-4C2C-806A-CF201223C802}" name="Column14038" dataDxfId="2335"/>
    <tableColumn id="14073" xr3:uid="{9D819B58-76AA-468E-B5BB-741C69FEC2C7}" name="Column14039" dataDxfId="2334"/>
    <tableColumn id="14074" xr3:uid="{06ABE762-89B7-46DC-A72D-FD83B866CCB5}" name="Column14040" dataDxfId="2333"/>
    <tableColumn id="14075" xr3:uid="{A0CC6013-DD87-4225-A6E6-86FA22822626}" name="Column14041" dataDxfId="2332"/>
    <tableColumn id="14076" xr3:uid="{DC1278B0-09D0-4034-93EF-247EC768CB7C}" name="Column14042" dataDxfId="2331"/>
    <tableColumn id="14077" xr3:uid="{7EED49DB-A56E-48CC-A0C5-3B3799E08056}" name="Column14043" dataDxfId="2330"/>
    <tableColumn id="14078" xr3:uid="{AD3355AE-41E2-4923-B420-A7155F6779A8}" name="Column14044" dataDxfId="2329"/>
    <tableColumn id="14079" xr3:uid="{3B828B63-635B-4417-B344-D4CC71587C62}" name="Column14045" dataDxfId="2328"/>
    <tableColumn id="14080" xr3:uid="{7FD25AEE-C2D7-499B-951C-D63294ACA7F2}" name="Column14046" dataDxfId="2327"/>
    <tableColumn id="14081" xr3:uid="{7E757DE9-8690-4324-999A-D696CA096741}" name="Column14047" dataDxfId="2326"/>
    <tableColumn id="14082" xr3:uid="{CE5E4F76-5B65-4B9E-8A1D-A2CF8223317A}" name="Column14048" dataDxfId="2325"/>
    <tableColumn id="14083" xr3:uid="{F359C3BB-D720-42A9-B866-576EF1F074F8}" name="Column14049" dataDxfId="2324"/>
    <tableColumn id="14084" xr3:uid="{9794FE84-CD87-4A52-A22C-ED60EAA8B4C4}" name="Column14050" dataDxfId="2323"/>
    <tableColumn id="14085" xr3:uid="{2C7CA827-08B1-4A26-B2E8-6BCCBBF51CC1}" name="Column14051" dataDxfId="2322"/>
    <tableColumn id="14086" xr3:uid="{01172545-C08A-4741-9116-E69F92224685}" name="Column14052" dataDxfId="2321"/>
    <tableColumn id="14087" xr3:uid="{1E2C1BF4-E4A4-460A-89B1-E5897DCB631D}" name="Column14053" dataDxfId="2320"/>
    <tableColumn id="14088" xr3:uid="{219388FB-74B3-4747-B393-D11998DE870C}" name="Column14054" dataDxfId="2319"/>
    <tableColumn id="14089" xr3:uid="{6FEDB229-7217-4A1D-96AB-BB02AC173BB6}" name="Column14055" dataDxfId="2318"/>
    <tableColumn id="14090" xr3:uid="{22388C99-2815-4C7C-B7D6-D372BF59A108}" name="Column14056" dataDxfId="2317"/>
    <tableColumn id="14091" xr3:uid="{B814ECC5-3327-40BA-B9F3-E79447A5A44A}" name="Column14057" dataDxfId="2316"/>
    <tableColumn id="14092" xr3:uid="{405DF96F-EB2B-4632-B7FA-14BE822263AB}" name="Column14058" dataDxfId="2315"/>
    <tableColumn id="14093" xr3:uid="{562495C2-E2F7-4DAC-B160-B96FA8200FA7}" name="Column14059" dataDxfId="2314"/>
    <tableColumn id="14094" xr3:uid="{74C0341C-BF57-458C-B3E6-D7ED5D4EC808}" name="Column14060" dataDxfId="2313"/>
    <tableColumn id="14095" xr3:uid="{DEB3AA22-305E-41E6-BF29-7A5D10906A9A}" name="Column14061" dataDxfId="2312"/>
    <tableColumn id="14096" xr3:uid="{C7E6278C-777A-4DE1-A65E-32F0181D0AA1}" name="Column14062" dataDxfId="2311"/>
    <tableColumn id="14097" xr3:uid="{56B94C64-904B-49A0-B270-524F808F780F}" name="Column14063" dataDxfId="2310"/>
    <tableColumn id="14098" xr3:uid="{B48EFEB6-A625-4AE9-B627-7F23B40FD7BE}" name="Column14064" dataDxfId="2309"/>
    <tableColumn id="14099" xr3:uid="{FB7FA4CB-5A08-4367-B845-F78E6064924B}" name="Column14065" dataDxfId="2308"/>
    <tableColumn id="14100" xr3:uid="{7E57A826-1088-47D0-B841-3DB9A1FE126F}" name="Column14066" dataDxfId="2307"/>
    <tableColumn id="14101" xr3:uid="{14B7BDA8-0FFC-4F20-AC6A-D1BEDBD75D19}" name="Column14067" dataDxfId="2306"/>
    <tableColumn id="14102" xr3:uid="{C55FD968-E92C-48D6-9A5C-DF4861D8F34C}" name="Column14068" dataDxfId="2305"/>
    <tableColumn id="14103" xr3:uid="{2187D383-BBA2-4084-996A-7B45155798C2}" name="Column14069" dataDxfId="2304"/>
    <tableColumn id="14104" xr3:uid="{D52C07BF-5943-4CC2-80F9-F675AF8A6DB8}" name="Column14070" dataDxfId="2303"/>
    <tableColumn id="14105" xr3:uid="{9F38FFFD-DB31-4F5D-B27B-25615D13CA1D}" name="Column14071" dataDxfId="2302"/>
    <tableColumn id="14106" xr3:uid="{0C3CBD6E-9AD7-4FFE-B8F1-6B5BA15A59EB}" name="Column14072" dataDxfId="2301"/>
    <tableColumn id="14107" xr3:uid="{0667ED6B-DBC4-4FEB-904D-58CF6DDC686E}" name="Column14073" dataDxfId="2300"/>
    <tableColumn id="14108" xr3:uid="{1776A18A-0E1A-4B3C-8DE4-1454A52E4B74}" name="Column14074" dataDxfId="2299"/>
    <tableColumn id="14109" xr3:uid="{60F4E843-580A-404C-AE4D-87A18138F53C}" name="Column14075" dataDxfId="2298"/>
    <tableColumn id="14110" xr3:uid="{A8CA64F9-BC50-4B29-815D-4C20607B6F33}" name="Column14076" dataDxfId="2297"/>
    <tableColumn id="14111" xr3:uid="{01D5868D-82C1-43EE-9A0B-674A0D4CCE5B}" name="Column14077" dataDxfId="2296"/>
    <tableColumn id="14112" xr3:uid="{D750D2C5-7015-4965-A997-D3200F76F719}" name="Column14078" dataDxfId="2295"/>
    <tableColumn id="14113" xr3:uid="{70997645-34F2-4934-9373-7F192F46D0AD}" name="Column14079" dataDxfId="2294"/>
    <tableColumn id="14114" xr3:uid="{491CFABF-4D4B-4515-AF52-06E111D4BECB}" name="Column14080" dataDxfId="2293"/>
    <tableColumn id="14115" xr3:uid="{4842D7E1-437C-48F5-9B99-9EB7BD2BA207}" name="Column14081" dataDxfId="2292"/>
    <tableColumn id="14116" xr3:uid="{EE7E0936-4437-4FAB-A532-CF878E13FE04}" name="Column14082" dataDxfId="2291"/>
    <tableColumn id="14117" xr3:uid="{4DA30DEB-5082-4FF0-A5FD-513CBD7A375E}" name="Column14083" dataDxfId="2290"/>
    <tableColumn id="14118" xr3:uid="{414FB0B4-2648-4B4D-B320-6463FC9A5193}" name="Column14084" dataDxfId="2289"/>
    <tableColumn id="14119" xr3:uid="{611D8E16-8C27-44E0-98A4-0155AC199AC4}" name="Column14085" dataDxfId="2288"/>
    <tableColumn id="14120" xr3:uid="{5EE638BE-D86C-4C34-ADB4-8F1063124B0E}" name="Column14086" dataDxfId="2287"/>
    <tableColumn id="14121" xr3:uid="{8D80DE14-7F65-4D6A-AFF6-09080148CE0A}" name="Column14087" dataDxfId="2286"/>
    <tableColumn id="14122" xr3:uid="{711EF890-0D34-49E3-A4FF-952D235E1C7C}" name="Column14088" dataDxfId="2285"/>
    <tableColumn id="14123" xr3:uid="{CA222DB0-0005-4ED2-AD26-AD00360E28B7}" name="Column14089" dataDxfId="2284"/>
    <tableColumn id="14124" xr3:uid="{A6CC820D-E02C-4C12-A5B4-910F218536CD}" name="Column14090" dataDxfId="2283"/>
    <tableColumn id="14125" xr3:uid="{172939AE-F240-4A06-9638-961417ABD258}" name="Column14091" dataDxfId="2282"/>
    <tableColumn id="14126" xr3:uid="{B1A908F9-99D6-40CA-9CF8-E0135400CF7D}" name="Column14092" dataDxfId="2281"/>
    <tableColumn id="14127" xr3:uid="{89A528C7-CE51-4410-A7F8-07891BD20703}" name="Column14093" dataDxfId="2280"/>
    <tableColumn id="14128" xr3:uid="{04844E96-B5F3-4171-8C5C-1AA06D153A7F}" name="Column14094" dataDxfId="2279"/>
    <tableColumn id="14129" xr3:uid="{F42F8A60-9E94-47B9-AB7F-3BF7F0EC2F87}" name="Column14095" dataDxfId="2278"/>
    <tableColumn id="14130" xr3:uid="{EC957B14-6AE9-4A85-ADB9-8CCE19894AC1}" name="Column14096" dataDxfId="2277"/>
    <tableColumn id="14131" xr3:uid="{DBAB499A-AD99-43B4-B11A-F86D069BE53A}" name="Column14097" dataDxfId="2276"/>
    <tableColumn id="14132" xr3:uid="{54C6D592-E7A3-48BE-90C8-C5F82CBE9459}" name="Column14098" dataDxfId="2275"/>
    <tableColumn id="14133" xr3:uid="{EDDEDDB4-D782-4C55-B00C-320892CA9F95}" name="Column14099" dataDxfId="2274"/>
    <tableColumn id="14134" xr3:uid="{8A621414-4B53-4E9A-9B55-1E2B2F6765D9}" name="Column14100" dataDxfId="2273"/>
    <tableColumn id="14135" xr3:uid="{3ABD7357-3C83-4DEF-9C81-219BE0591ECF}" name="Column14101" dataDxfId="2272"/>
    <tableColumn id="14136" xr3:uid="{BD0761E8-CA17-4152-AF4B-B872C9789FD8}" name="Column14102" dataDxfId="2271"/>
    <tableColumn id="14137" xr3:uid="{2B7AD910-A5D4-4A8D-AD0F-9E7B5B41C98D}" name="Column14103" dataDxfId="2270"/>
    <tableColumn id="14138" xr3:uid="{4742C5A0-99ED-4D3C-AFCB-9B1B1253BA6E}" name="Column14104" dataDxfId="2269"/>
    <tableColumn id="14139" xr3:uid="{D8292407-1740-4D7A-8F78-43117463C1BA}" name="Column14105" dataDxfId="2268"/>
    <tableColumn id="14140" xr3:uid="{93A1B6E6-6DF6-475E-9299-8A50AB2EEFE3}" name="Column14106" dataDxfId="2267"/>
    <tableColumn id="14141" xr3:uid="{CD14786A-33A1-491B-8977-B8514AC74E57}" name="Column14107" dataDxfId="2266"/>
    <tableColumn id="14142" xr3:uid="{B999A980-F244-4E71-9DE3-AA535A812880}" name="Column14108" dataDxfId="2265"/>
    <tableColumn id="14143" xr3:uid="{30EE303C-A73F-456A-851C-AB7A5E2DF66C}" name="Column14109" dataDxfId="2264"/>
    <tableColumn id="14144" xr3:uid="{CE6AFB9E-FE25-4EAD-9D7D-A62D0DA8B8B1}" name="Column14110" dataDxfId="2263"/>
    <tableColumn id="14145" xr3:uid="{0AA7CB91-EEAF-4E8D-B564-B9EA1FDEE65A}" name="Column14111" dataDxfId="2262"/>
    <tableColumn id="14146" xr3:uid="{1E1D2CA1-2C16-4CAA-9A24-4CEE2690A672}" name="Column14112" dataDxfId="2261"/>
    <tableColumn id="14147" xr3:uid="{9803D368-FF28-47D8-871E-E356BB4CC6EA}" name="Column14113" dataDxfId="2260"/>
    <tableColumn id="14148" xr3:uid="{863E0FF9-9466-4ECC-9BF9-ED0AE8A2F8B9}" name="Column14114" dataDxfId="2259"/>
    <tableColumn id="14149" xr3:uid="{5F453B9E-BE10-40AB-899D-DE36BDE806DB}" name="Column14115" dataDxfId="2258"/>
    <tableColumn id="14150" xr3:uid="{9DDA26A9-7A31-413D-9AAF-E736F2D19EA6}" name="Column14116" dataDxfId="2257"/>
    <tableColumn id="14151" xr3:uid="{A4E24AC0-6ED6-42C8-8636-0EDA50042FC4}" name="Column14117" dataDxfId="2256"/>
    <tableColumn id="14152" xr3:uid="{DC33C8B9-F2D8-4911-9328-FFA8D0271307}" name="Column14118" dataDxfId="2255"/>
    <tableColumn id="14153" xr3:uid="{159F278D-EE8C-4F5F-803F-D0E904E1F524}" name="Column14119" dataDxfId="2254"/>
    <tableColumn id="14154" xr3:uid="{1D6173D0-F17F-4F13-98C7-F76C100DB16B}" name="Column14120" dataDxfId="2253"/>
    <tableColumn id="14155" xr3:uid="{4D35A8AC-2B59-42DA-B229-B98EF78030A4}" name="Column14121" dataDxfId="2252"/>
    <tableColumn id="14156" xr3:uid="{E459FD5F-8602-4E84-98CD-14D3D55991E2}" name="Column14122" dataDxfId="2251"/>
    <tableColumn id="14157" xr3:uid="{0E2EE264-C172-4ADF-BEB3-DDBFF3686338}" name="Column14123" dataDxfId="2250"/>
    <tableColumn id="14158" xr3:uid="{075DED30-0D16-48AB-BE0D-D62D9D05A5CC}" name="Column14124" dataDxfId="2249"/>
    <tableColumn id="14159" xr3:uid="{7A3C2E9B-1C46-49AA-A044-0B6ABEDDF2FE}" name="Column14125" dataDxfId="2248"/>
    <tableColumn id="14160" xr3:uid="{984275AB-0DF0-418F-A80F-577C58227DFA}" name="Column14126" dataDxfId="2247"/>
    <tableColumn id="14161" xr3:uid="{B3B89766-1400-4AE2-8F3A-7C3271EE287C}" name="Column14127" dataDxfId="2246"/>
    <tableColumn id="14162" xr3:uid="{70153FB3-BA3D-4B51-B66A-008446102EBF}" name="Column14128" dataDxfId="2245"/>
    <tableColumn id="14163" xr3:uid="{A47266C3-B816-4078-B826-73610E985265}" name="Column14129" dataDxfId="2244"/>
    <tableColumn id="14164" xr3:uid="{196956F4-6F51-4B37-8512-D5B8D1551E81}" name="Column14130" dataDxfId="2243"/>
    <tableColumn id="14165" xr3:uid="{69FD9A4F-FD93-4B49-82BA-0C740736C435}" name="Column14131" dataDxfId="2242"/>
    <tableColumn id="14166" xr3:uid="{F30223BD-2FC9-421D-9488-F27AD9AD33FF}" name="Column14132" dataDxfId="2241"/>
    <tableColumn id="14167" xr3:uid="{646AD147-BAD2-46D6-B0A7-FDF18A3EBA30}" name="Column14133" dataDxfId="2240"/>
    <tableColumn id="14168" xr3:uid="{6724F6EB-F74E-4C78-908C-72CE20C86460}" name="Column14134" dataDxfId="2239"/>
    <tableColumn id="14169" xr3:uid="{1DBB1C91-9CB1-4C94-83E4-3218B8A9B5D0}" name="Column14135" dataDxfId="2238"/>
    <tableColumn id="14170" xr3:uid="{D3DD94A2-93BC-4282-BA10-2926A6DA8C1A}" name="Column14136" dataDxfId="2237"/>
    <tableColumn id="14171" xr3:uid="{3721B4B6-92BA-4A31-8A29-375A5A7F2071}" name="Column14137" dataDxfId="2236"/>
    <tableColumn id="14172" xr3:uid="{E667DAB6-B823-4709-9BA0-218B0E3DE6D7}" name="Column14138" dataDxfId="2235"/>
    <tableColumn id="14173" xr3:uid="{30F38898-D021-46CB-A475-394E8C572BD2}" name="Column14139" dataDxfId="2234"/>
    <tableColumn id="14174" xr3:uid="{7D6CF570-FC86-448B-8AB4-62D31422F5EE}" name="Column14140" dataDxfId="2233"/>
    <tableColumn id="14175" xr3:uid="{58BD7290-77BC-4CA7-877B-15B89FEEE5D4}" name="Column14141" dataDxfId="2232"/>
    <tableColumn id="14176" xr3:uid="{94AAD2C2-446B-4A65-B8EE-79D41FBEAECB}" name="Column14142" dataDxfId="2231"/>
    <tableColumn id="14177" xr3:uid="{127D5F0A-173F-4CB3-8F55-88F07C22AC56}" name="Column14143" dataDxfId="2230"/>
    <tableColumn id="14178" xr3:uid="{901C7CCE-E75B-4415-A069-F475844FA7D3}" name="Column14144" dataDxfId="2229"/>
    <tableColumn id="14179" xr3:uid="{55E6739B-96C8-4FFC-AA1B-F8DC82C7464C}" name="Column14145" dataDxfId="2228"/>
    <tableColumn id="14180" xr3:uid="{8BA65985-586C-4F65-B6E4-B2BAFA5FD12E}" name="Column14146" dataDxfId="2227"/>
    <tableColumn id="14181" xr3:uid="{3ACA88EF-2B4F-4DA5-A760-F7915F956D81}" name="Column14147" dataDxfId="2226"/>
    <tableColumn id="14182" xr3:uid="{7916D497-98F9-4DB5-847C-974CC8367D43}" name="Column14148" dataDxfId="2225"/>
    <tableColumn id="14183" xr3:uid="{D60D1175-45F8-4724-A429-AC94A215639C}" name="Column14149" dataDxfId="2224"/>
    <tableColumn id="14184" xr3:uid="{937FE98E-F3F0-4C70-8CA5-2644EC9FBE45}" name="Column14150" dataDxfId="2223"/>
    <tableColumn id="14185" xr3:uid="{BE7E36A1-575B-42F4-819F-10101428DFD1}" name="Column14151" dataDxfId="2222"/>
    <tableColumn id="14186" xr3:uid="{81AA6A3E-78D1-4402-9BEB-B19F87A2A607}" name="Column14152" dataDxfId="2221"/>
    <tableColumn id="14187" xr3:uid="{95049BE0-A8B8-4237-B427-98A449956DA7}" name="Column14153" dataDxfId="2220"/>
    <tableColumn id="14188" xr3:uid="{82878EEC-828B-4416-A85D-21B5F64FEC2D}" name="Column14154" dataDxfId="2219"/>
    <tableColumn id="14189" xr3:uid="{D7B07AF0-D028-4C9A-BC30-77B7DD2EA35D}" name="Column14155" dataDxfId="2218"/>
    <tableColumn id="14190" xr3:uid="{0105EF2D-6011-48A0-846E-AF872BC9BC81}" name="Column14156" dataDxfId="2217"/>
    <tableColumn id="14191" xr3:uid="{7B77478F-CE51-45FC-BCBD-BE11519503FA}" name="Column14157" dataDxfId="2216"/>
    <tableColumn id="14192" xr3:uid="{E80DA387-7B8E-4869-8DB3-F74B7196B96C}" name="Column14158" dataDxfId="2215"/>
    <tableColumn id="14193" xr3:uid="{FCCE065B-0EC7-481E-B5E6-DA833CD66002}" name="Column14159" dataDxfId="2214"/>
    <tableColumn id="14194" xr3:uid="{9E84FDCE-4752-40DF-863A-675B0E39A0CB}" name="Column14160" dataDxfId="2213"/>
    <tableColumn id="14195" xr3:uid="{22D9FBCC-52B0-4914-A941-10C9CAFAB9FF}" name="Column14161" dataDxfId="2212"/>
    <tableColumn id="14196" xr3:uid="{47669250-CB34-465E-82A6-019A92C9C8C6}" name="Column14162" dataDxfId="2211"/>
    <tableColumn id="14197" xr3:uid="{715251E8-510E-4E23-8850-BEB90335C51F}" name="Column14163" dataDxfId="2210"/>
    <tableColumn id="14198" xr3:uid="{837E3826-2ED2-46FA-9AD6-D3CB327302FB}" name="Column14164" dataDxfId="2209"/>
    <tableColumn id="14199" xr3:uid="{D70D06A3-35B4-4718-BE50-2EE0300769CD}" name="Column14165" dataDxfId="2208"/>
    <tableColumn id="14200" xr3:uid="{C0545C28-DE30-44A9-B2DD-A19DD1F9DE10}" name="Column14166" dataDxfId="2207"/>
    <tableColumn id="14201" xr3:uid="{89754D82-24D8-471F-99E7-F8D246FD0289}" name="Column14167" dataDxfId="2206"/>
    <tableColumn id="14202" xr3:uid="{94D35E58-BA38-4C4E-86E3-7A15DC3DCACB}" name="Column14168" dataDxfId="2205"/>
    <tableColumn id="14203" xr3:uid="{0EE3D702-90ED-406E-B37D-0182CA1A54FF}" name="Column14169" dataDxfId="2204"/>
    <tableColumn id="14204" xr3:uid="{2F38DBB1-A3F3-433C-ACF1-FA8D39212AD6}" name="Column14170" dataDxfId="2203"/>
    <tableColumn id="14205" xr3:uid="{4057D7FB-DD92-4C22-A5AC-882BE971A618}" name="Column14171" dataDxfId="2202"/>
    <tableColumn id="14206" xr3:uid="{28499041-4B7B-4A0D-8D49-447E24EB8AC0}" name="Column14172" dataDxfId="2201"/>
    <tableColumn id="14207" xr3:uid="{4DD12E3D-D92E-491B-BADF-2AF5F9BBF995}" name="Column14173" dataDxfId="2200"/>
    <tableColumn id="14208" xr3:uid="{6CD4669D-325F-4386-AB86-386037F7A7C5}" name="Column14174" dataDxfId="2199"/>
    <tableColumn id="14209" xr3:uid="{DA2B304C-4F12-4391-910B-4370C6D7042F}" name="Column14175" dataDxfId="2198"/>
    <tableColumn id="14210" xr3:uid="{35D0C2AD-28F8-4B43-A56D-BE1C4EF14075}" name="Column14176" dataDxfId="2197"/>
    <tableColumn id="14211" xr3:uid="{18A78779-C91D-4606-B74B-50E1CB12F935}" name="Column14177" dataDxfId="2196"/>
    <tableColumn id="14212" xr3:uid="{6DC4A753-A44A-4A4E-8B94-44C924D3B05C}" name="Column14178" dataDxfId="2195"/>
    <tableColumn id="14213" xr3:uid="{6D57CD61-41CD-4A41-9703-770B7B21BE86}" name="Column14179" dataDxfId="2194"/>
    <tableColumn id="14214" xr3:uid="{6E1B608F-3A86-45B6-8A7B-38777DF7B2AC}" name="Column14180" dataDxfId="2193"/>
    <tableColumn id="14215" xr3:uid="{49BF8E39-4450-4BD5-91F9-9FC9C4D56663}" name="Column14181" dataDxfId="2192"/>
    <tableColumn id="14216" xr3:uid="{779B2E65-73D8-49DA-AC47-F56A6E55480B}" name="Column14182" dataDxfId="2191"/>
    <tableColumn id="14217" xr3:uid="{EC92ACB8-672D-4C09-B574-B0FD4F831F73}" name="Column14183" dataDxfId="2190"/>
    <tableColumn id="14218" xr3:uid="{749EA426-09BC-4C1D-A0AD-3706CA92B194}" name="Column14184" dataDxfId="2189"/>
    <tableColumn id="14219" xr3:uid="{4F2F62C8-04A3-4AC5-A1E7-29DC294080C7}" name="Column14185" dataDxfId="2188"/>
    <tableColumn id="14220" xr3:uid="{33CD3DD1-8BC1-4D88-A3AC-ABD479B79EE2}" name="Column14186" dataDxfId="2187"/>
    <tableColumn id="14221" xr3:uid="{ED31D9A7-8979-4DF2-8EFA-E4A4CD332E43}" name="Column14187" dataDxfId="2186"/>
    <tableColumn id="14222" xr3:uid="{78BF419B-9052-4D70-8017-40E34D9D79B5}" name="Column14188" dataDxfId="2185"/>
    <tableColumn id="14223" xr3:uid="{139A2745-4C05-49BD-B9F8-EF96BA74BDCC}" name="Column14189" dataDxfId="2184"/>
    <tableColumn id="14224" xr3:uid="{0EF022EE-5D8D-4934-90F4-052FAD7549AA}" name="Column14190" dataDxfId="2183"/>
    <tableColumn id="14225" xr3:uid="{323EAF72-ADE0-4241-87C2-EB25227FC989}" name="Column14191" dataDxfId="2182"/>
    <tableColumn id="14226" xr3:uid="{1F4419F0-3E58-423E-83F8-5B86D08F57D8}" name="Column14192" dataDxfId="2181"/>
    <tableColumn id="14227" xr3:uid="{E382EF53-5BFD-4BF2-B390-E93B35E4BD4F}" name="Column14193" dataDxfId="2180"/>
    <tableColumn id="14228" xr3:uid="{1BAE34B5-4C79-4473-84F9-5E9919B389B3}" name="Column14194" dataDxfId="2179"/>
    <tableColumn id="14229" xr3:uid="{FAC6E981-D067-4E6C-89C9-3A4A2B013E43}" name="Column14195" dataDxfId="2178"/>
    <tableColumn id="14230" xr3:uid="{D205F58A-F83A-462F-8A68-893CCC8D209C}" name="Column14196" dataDxfId="2177"/>
    <tableColumn id="14231" xr3:uid="{AD8361FD-BBAC-4B46-AC92-4DF23DF94E4C}" name="Column14197" dataDxfId="2176"/>
    <tableColumn id="14232" xr3:uid="{F803CAFA-1CF3-40E1-8482-B3DD6517B496}" name="Column14198" dataDxfId="2175"/>
    <tableColumn id="14233" xr3:uid="{F2EE9715-153D-488F-9051-11E264FFE9A2}" name="Column14199" dataDxfId="2174"/>
    <tableColumn id="14234" xr3:uid="{5A8AE22B-3D9A-4274-B75A-D64AD0D5C237}" name="Column14200" dataDxfId="2173"/>
    <tableColumn id="14235" xr3:uid="{1854BA03-3830-49B6-A25D-88A93B6B874F}" name="Column14201" dataDxfId="2172"/>
    <tableColumn id="14236" xr3:uid="{71964AF0-F7A5-496D-A8DC-13A70F596AA0}" name="Column14202" dataDxfId="2171"/>
    <tableColumn id="14237" xr3:uid="{7E2A7C6A-2540-4705-891E-9EEDBF0F7D99}" name="Column14203" dataDxfId="2170"/>
    <tableColumn id="14238" xr3:uid="{01990D78-4062-4C0A-8071-E5B6B949E7C4}" name="Column14204" dataDxfId="2169"/>
    <tableColumn id="14239" xr3:uid="{67E329F9-3F59-41B4-937E-292258F25713}" name="Column14205" dataDxfId="2168"/>
    <tableColumn id="14240" xr3:uid="{57E19EE4-7568-47A4-AB8A-E881FE37EA0B}" name="Column14206" dataDxfId="2167"/>
    <tableColumn id="14241" xr3:uid="{A8ECEFC1-1CC5-4B32-8F43-6C713EB3A56B}" name="Column14207" dataDxfId="2166"/>
    <tableColumn id="14242" xr3:uid="{FFDA610B-69E3-4D8B-B9F6-91BD1187F559}" name="Column14208" dataDxfId="2165"/>
    <tableColumn id="14243" xr3:uid="{F2FF8CAA-A29A-4EE2-9DE6-5C1DAB69BDDA}" name="Column14209" dataDxfId="2164"/>
    <tableColumn id="14244" xr3:uid="{0BECAD59-D548-4705-9696-EB286D1B0A32}" name="Column14210" dataDxfId="2163"/>
    <tableColumn id="14245" xr3:uid="{82D888EC-08F6-4436-8C18-ED383DD91976}" name="Column14211" dataDxfId="2162"/>
    <tableColumn id="14246" xr3:uid="{46329BFF-F72B-4A88-B190-A4D4148A53DB}" name="Column14212" dataDxfId="2161"/>
    <tableColumn id="14247" xr3:uid="{D02E7048-90B0-4A78-A3A3-1DC83E6E03DB}" name="Column14213" dataDxfId="2160"/>
    <tableColumn id="14248" xr3:uid="{31857533-1A61-40F6-B971-2F3B778454CD}" name="Column14214" dataDxfId="2159"/>
    <tableColumn id="14249" xr3:uid="{45432D97-C159-4C30-9E76-591D2DBA7BF9}" name="Column14215" dataDxfId="2158"/>
    <tableColumn id="14250" xr3:uid="{7FA964E8-48DC-4B20-B259-E450A99E35A2}" name="Column14216" dataDxfId="2157"/>
    <tableColumn id="14251" xr3:uid="{21CC15BC-20E6-4365-8691-64E22B4618E9}" name="Column14217" dataDxfId="2156"/>
    <tableColumn id="14252" xr3:uid="{922525C5-8B7E-4465-A65D-C83240DDC28C}" name="Column14218" dataDxfId="2155"/>
    <tableColumn id="14253" xr3:uid="{9E225CEE-564C-4A15-825A-D90A9FAD8A51}" name="Column14219" dataDxfId="2154"/>
    <tableColumn id="14254" xr3:uid="{258366F8-DB0E-4F04-BB59-BAA2B6AE78B6}" name="Column14220" dataDxfId="2153"/>
    <tableColumn id="14255" xr3:uid="{BB1F0B61-B11B-400A-8FDB-88730F582EFE}" name="Column14221" dataDxfId="2152"/>
    <tableColumn id="14256" xr3:uid="{4D2A0A43-593F-4A25-8B45-666DBCC3C01E}" name="Column14222" dataDxfId="2151"/>
    <tableColumn id="14257" xr3:uid="{45FEFFA3-D63B-430C-9A8A-7FB1822B8251}" name="Column14223" dataDxfId="2150"/>
    <tableColumn id="14258" xr3:uid="{FF10FB6C-31D7-4F3C-8683-64F4E62FAECA}" name="Column14224" dataDxfId="2149"/>
    <tableColumn id="14259" xr3:uid="{39E0749D-3B24-4B19-A63D-BBEA8A14DF21}" name="Column14225" dataDxfId="2148"/>
    <tableColumn id="14260" xr3:uid="{3CFAC570-7ACC-47FB-8F33-C1505F3A8024}" name="Column14226" dataDxfId="2147"/>
    <tableColumn id="14261" xr3:uid="{45316D53-A963-4FA5-A62E-F79A3320C105}" name="Column14227" dataDxfId="2146"/>
    <tableColumn id="14262" xr3:uid="{B3AA561A-970E-45E7-BC0A-9D8244A6CBD1}" name="Column14228" dataDxfId="2145"/>
    <tableColumn id="14263" xr3:uid="{6474311A-968C-44B6-8E62-CA53FFE2CCB1}" name="Column14229" dataDxfId="2144"/>
    <tableColumn id="14264" xr3:uid="{936BD748-1FCE-46FF-8122-BC21E4C2F7AC}" name="Column14230" dataDxfId="2143"/>
    <tableColumn id="14265" xr3:uid="{4814D784-4BB1-4186-AC45-B4ECBA2B8879}" name="Column14231" dataDxfId="2142"/>
    <tableColumn id="14266" xr3:uid="{A412F8DF-7C34-4EB6-B65D-15774931111F}" name="Column14232" dataDxfId="2141"/>
    <tableColumn id="14267" xr3:uid="{183D4CF4-D4DD-4C74-9BA8-DD8C6BC5FB9C}" name="Column14233" dataDxfId="2140"/>
    <tableColumn id="14268" xr3:uid="{65476D4A-F946-4D03-9678-94EA78031209}" name="Column14234" dataDxfId="2139"/>
    <tableColumn id="14269" xr3:uid="{9C4B722A-9329-41D2-82F2-6E992581456F}" name="Column14235" dataDxfId="2138"/>
    <tableColumn id="14270" xr3:uid="{6CC264A8-9FAA-4706-B457-496796622549}" name="Column14236" dataDxfId="2137"/>
    <tableColumn id="14271" xr3:uid="{C4E65A19-A157-40FC-B892-26011BC50AC6}" name="Column14237" dataDxfId="2136"/>
    <tableColumn id="14272" xr3:uid="{A8B2EB72-3CC3-4506-BDD0-7CF03B1B00D6}" name="Column14238" dataDxfId="2135"/>
    <tableColumn id="14273" xr3:uid="{36ACE3B8-645F-43F9-A4FA-2658CA01855B}" name="Column14239" dataDxfId="2134"/>
    <tableColumn id="14274" xr3:uid="{898FD916-1367-41CE-AE84-267A347CBB2E}" name="Column14240" dataDxfId="2133"/>
    <tableColumn id="14275" xr3:uid="{1E83F00E-23C3-482B-BF24-35CC1E001C4F}" name="Column14241" dataDxfId="2132"/>
    <tableColumn id="14276" xr3:uid="{712022C9-19DE-4601-AC80-7BFC35C112B3}" name="Column14242" dataDxfId="2131"/>
    <tableColumn id="14277" xr3:uid="{FBB89AE0-9C07-41F4-81D0-D95F6CF5F946}" name="Column14243" dataDxfId="2130"/>
    <tableColumn id="14278" xr3:uid="{725DB2DA-8035-4D0F-BE1E-8D1CF3EA7B75}" name="Column14244" dataDxfId="2129"/>
    <tableColumn id="14279" xr3:uid="{3F4D0A7B-ABEE-4B9E-AB3F-C59347E2F223}" name="Column14245" dataDxfId="2128"/>
    <tableColumn id="14280" xr3:uid="{E7ED3FAD-5F7D-43EF-9C88-B15A845B4019}" name="Column14246" dataDxfId="2127"/>
    <tableColumn id="14281" xr3:uid="{34A40CB9-98D6-44D9-AE1A-1D93261F0DFB}" name="Column14247" dataDxfId="2126"/>
    <tableColumn id="14282" xr3:uid="{243BCB5A-5BBC-4FD2-B36A-3C8E0F2EB219}" name="Column14248" dataDxfId="2125"/>
    <tableColumn id="14283" xr3:uid="{7751038B-1260-4D0A-B086-3221551B267E}" name="Column14249" dataDxfId="2124"/>
    <tableColumn id="14284" xr3:uid="{439939A3-40B8-4A59-AEEC-EDEC7BCF9996}" name="Column14250" dataDxfId="2123"/>
    <tableColumn id="14285" xr3:uid="{6CB377FE-5783-4B6F-81EF-735421F555FA}" name="Column14251" dataDxfId="2122"/>
    <tableColumn id="14286" xr3:uid="{A0CDA15C-ACDB-46B0-97B9-3B21B9802DB7}" name="Column14252" dataDxfId="2121"/>
    <tableColumn id="14287" xr3:uid="{BFC00F9A-AED0-4EF3-9688-4A8565FE8738}" name="Column14253" dataDxfId="2120"/>
    <tableColumn id="14288" xr3:uid="{730BA271-0ACA-48ED-9BF9-C12BC0B8EB34}" name="Column14254" dataDxfId="2119"/>
    <tableColumn id="14289" xr3:uid="{82063EA3-9EE8-4A41-9680-7C81326E602E}" name="Column14255" dataDxfId="2118"/>
    <tableColumn id="14290" xr3:uid="{A7B5B9EA-F019-4114-92BA-9FCD73AD8651}" name="Column14256" dataDxfId="2117"/>
    <tableColumn id="14291" xr3:uid="{E798CC8B-A262-4961-A996-CD6FE4BC5D00}" name="Column14257" dataDxfId="2116"/>
    <tableColumn id="14292" xr3:uid="{41E8B80D-7F39-41F0-B140-8EC212CA123D}" name="Column14258" dataDxfId="2115"/>
    <tableColumn id="14293" xr3:uid="{3F3BDC3E-5F30-4E15-93C9-AAA7E3C7C873}" name="Column14259" dataDxfId="2114"/>
    <tableColumn id="14294" xr3:uid="{10B4CF7B-DAC9-4A6D-BA5F-4F52563670CA}" name="Column14260" dataDxfId="2113"/>
    <tableColumn id="14295" xr3:uid="{B1D923BE-C979-458F-93D3-3CB5C600AF93}" name="Column14261" dataDxfId="2112"/>
    <tableColumn id="14296" xr3:uid="{AF683DB3-7EDD-48EE-A420-DF1D89A45140}" name="Column14262" dataDxfId="2111"/>
    <tableColumn id="14297" xr3:uid="{549120D3-E537-4ECD-A604-92CA77C1AA4C}" name="Column14263" dataDxfId="2110"/>
    <tableColumn id="14298" xr3:uid="{5CA944A0-327D-4414-8754-E44C4F6CF438}" name="Column14264" dataDxfId="2109"/>
    <tableColumn id="14299" xr3:uid="{673F39D9-F07E-4045-A83B-E830A610BABF}" name="Column14265" dataDxfId="2108"/>
    <tableColumn id="14300" xr3:uid="{157CD46D-593E-494C-A286-208519FC4FD6}" name="Column14266" dataDxfId="2107"/>
    <tableColumn id="14301" xr3:uid="{DE464B06-8473-47AE-9E26-C6C4595FAECA}" name="Column14267" dataDxfId="2106"/>
    <tableColumn id="14302" xr3:uid="{1A5B4D4B-B1DD-4A45-AC79-C13DB6F94DA3}" name="Column14268" dataDxfId="2105"/>
    <tableColumn id="14303" xr3:uid="{D7690945-10D5-4727-B7F4-1D2777506FE7}" name="Column14269" dataDxfId="2104"/>
    <tableColumn id="14304" xr3:uid="{EC128842-06E0-41AE-A897-B4FF453AB868}" name="Column14270" dataDxfId="2103"/>
    <tableColumn id="14305" xr3:uid="{FF4B2F47-3F81-4881-B0A2-AC045FCFC401}" name="Column14271" dataDxfId="2102"/>
    <tableColumn id="14306" xr3:uid="{514491DD-D8BD-4847-8B0A-9626D35D686C}" name="Column14272" dataDxfId="2101"/>
    <tableColumn id="14307" xr3:uid="{8F322F5A-A576-4ABC-87C9-EA8E873E328E}" name="Column14273" dataDxfId="2100"/>
    <tableColumn id="14308" xr3:uid="{AD7A5B3D-E218-4022-9055-DEAA5A0032EA}" name="Column14274" dataDxfId="2099"/>
    <tableColumn id="14309" xr3:uid="{1D88BBFC-7FCA-4593-89D0-1E0E6686B3BD}" name="Column14275" dataDxfId="2098"/>
    <tableColumn id="14310" xr3:uid="{DB9AC162-0858-4714-8DE1-97C6AAD0F3D5}" name="Column14276" dataDxfId="2097"/>
    <tableColumn id="14311" xr3:uid="{D2B6A5A7-FA13-48ED-9F48-437CCF4C51EA}" name="Column14277" dataDxfId="2096"/>
    <tableColumn id="14312" xr3:uid="{94C90966-6EF3-4735-AC54-AACC0CC7EB5B}" name="Column14278" dataDxfId="2095"/>
    <tableColumn id="14313" xr3:uid="{38C5588D-72CD-45A1-8EA8-D3CA8B10A9B8}" name="Column14279" dataDxfId="2094"/>
    <tableColumn id="14314" xr3:uid="{3245B909-B2C4-4465-B74F-C730E505BCF1}" name="Column14280" dataDxfId="2093"/>
    <tableColumn id="14315" xr3:uid="{FDCC71BD-A65F-4A95-AB9B-65D3DC33E3E8}" name="Column14281" dataDxfId="2092"/>
    <tableColumn id="14316" xr3:uid="{7F0863B8-E519-4352-B7F9-E895CE08166F}" name="Column14282" dataDxfId="2091"/>
    <tableColumn id="14317" xr3:uid="{F9C8D94D-C69F-4075-9162-5323E73A17DE}" name="Column14283" dataDxfId="2090"/>
    <tableColumn id="14318" xr3:uid="{437B5523-8AB9-4908-B958-CC4FF141AE97}" name="Column14284" dataDxfId="2089"/>
    <tableColumn id="14319" xr3:uid="{472796A8-79AF-4688-A1CE-0A802610681E}" name="Column14285" dataDxfId="2088"/>
    <tableColumn id="14320" xr3:uid="{E46D20E8-981F-4EB5-8305-8A8F0F3783EE}" name="Column14286" dataDxfId="2087"/>
    <tableColumn id="14321" xr3:uid="{BA1645F9-B270-4F8E-A6AE-3A053E46A9DD}" name="Column14287" dataDxfId="2086"/>
    <tableColumn id="14322" xr3:uid="{AB693FD1-F495-4712-B827-2B8F5C61FC40}" name="Column14288" dataDxfId="2085"/>
    <tableColumn id="14323" xr3:uid="{60A3F8D1-448D-484F-8D4B-7907C8B17F7E}" name="Column14289" dataDxfId="2084"/>
    <tableColumn id="14324" xr3:uid="{7D62984E-1FB1-4CB7-BC04-1F96C3A5F856}" name="Column14290" dataDxfId="2083"/>
    <tableColumn id="14325" xr3:uid="{740C9641-A7A0-4057-A641-7D67380BB0DE}" name="Column14291" dataDxfId="2082"/>
    <tableColumn id="14326" xr3:uid="{3D9B536D-2A08-42BE-92CC-A0F3FA8BB227}" name="Column14292" dataDxfId="2081"/>
    <tableColumn id="14327" xr3:uid="{FA03A3B7-4210-4889-B0F3-002D34011439}" name="Column14293" dataDxfId="2080"/>
    <tableColumn id="14328" xr3:uid="{ED188F27-7B0B-4E08-9F69-0E3435F88AB9}" name="Column14294" dataDxfId="2079"/>
    <tableColumn id="14329" xr3:uid="{5E549E3C-17D9-4B1F-8C12-43DF530EB32D}" name="Column14295" dataDxfId="2078"/>
    <tableColumn id="14330" xr3:uid="{75778D70-2801-41DC-820A-41BCC5F6FC16}" name="Column14296" dataDxfId="2077"/>
    <tableColumn id="14331" xr3:uid="{4146E2F5-CA51-4630-B0CB-66A21968A842}" name="Column14297" dataDxfId="2076"/>
    <tableColumn id="14332" xr3:uid="{82420D3E-30C1-417B-B8C7-C90ED3AD969D}" name="Column14298" dataDxfId="2075"/>
    <tableColumn id="14333" xr3:uid="{EBBF5278-0741-4144-AE63-B5123C59965E}" name="Column14299" dataDxfId="2074"/>
    <tableColumn id="14334" xr3:uid="{66E0765B-8C01-4982-AA69-C1FE531CEB1D}" name="Column14300" dataDxfId="2073"/>
    <tableColumn id="14335" xr3:uid="{F91CF6BE-47C5-436A-AEE4-AFFF3B672825}" name="Column14301" dataDxfId="2072"/>
    <tableColumn id="14336" xr3:uid="{A62EF1A6-0FFA-4BF9-B660-DF363E902190}" name="Column14302" dataDxfId="2071"/>
    <tableColumn id="14337" xr3:uid="{0B3FF3A8-C879-4210-9862-588E50EE1C4C}" name="Column14303" dataDxfId="2070"/>
    <tableColumn id="14338" xr3:uid="{E559EF64-63E8-4A7A-9181-B24AD5A7E785}" name="Column14304" dataDxfId="2069"/>
    <tableColumn id="14339" xr3:uid="{A7E5099E-8056-4970-8566-8ED0511B6BEB}" name="Column14305" dataDxfId="2068"/>
    <tableColumn id="14340" xr3:uid="{EAD47A66-D632-4E75-99D3-CA91B44251BC}" name="Column14306" dataDxfId="2067"/>
    <tableColumn id="14341" xr3:uid="{EDA141D5-90C8-4F1A-A77C-D22D589A3634}" name="Column14307" dataDxfId="2066"/>
    <tableColumn id="14342" xr3:uid="{5327873C-9202-4F20-9902-9B642833A1E5}" name="Column14308" dataDxfId="2065"/>
    <tableColumn id="14343" xr3:uid="{1FD69729-C494-4354-B41C-331254653BBD}" name="Column14309" dataDxfId="2064"/>
    <tableColumn id="14344" xr3:uid="{F03CADAC-D74A-45D1-92B6-E5FDD2667665}" name="Column14310" dataDxfId="2063"/>
    <tableColumn id="14345" xr3:uid="{3FEFA416-95F9-4BB2-9E92-ECFADAFA77AD}" name="Column14311" dataDxfId="2062"/>
    <tableColumn id="14346" xr3:uid="{EAF85DDF-EAF8-4FB0-BBE4-11013BD46530}" name="Column14312" dataDxfId="2061"/>
    <tableColumn id="14347" xr3:uid="{50556B73-C0E5-400D-B681-3DFA564924E1}" name="Column14313" dataDxfId="2060"/>
    <tableColumn id="14348" xr3:uid="{DAC8D96B-7E36-4509-BA60-FF6C16BAD933}" name="Column14314" dataDxfId="2059"/>
    <tableColumn id="14349" xr3:uid="{1520B050-1FFE-4FFD-AB00-79951EBE7782}" name="Column14315" dataDxfId="2058"/>
    <tableColumn id="14350" xr3:uid="{EFADE732-E0B9-499D-A45D-71858429489B}" name="Column14316" dataDxfId="2057"/>
    <tableColumn id="14351" xr3:uid="{AD440ED8-8762-4B41-80E7-B7D31FE6CC7A}" name="Column14317" dataDxfId="2056"/>
    <tableColumn id="14352" xr3:uid="{F3869D38-42E1-47FA-902A-29945A9F9023}" name="Column14318" dataDxfId="2055"/>
    <tableColumn id="14353" xr3:uid="{059C8415-CEE3-4074-9C54-CA978C8F3311}" name="Column14319" dataDxfId="2054"/>
    <tableColumn id="14354" xr3:uid="{F9677D9A-A109-46E3-8FB7-B20DB372378C}" name="Column14320" dataDxfId="2053"/>
    <tableColumn id="14355" xr3:uid="{51D2AB58-F9FC-4AD7-A324-F9C654FB15DA}" name="Column14321" dataDxfId="2052"/>
    <tableColumn id="14356" xr3:uid="{8302E388-AEAE-4115-9B76-BA592ED0DC49}" name="Column14322" dataDxfId="2051"/>
    <tableColumn id="14357" xr3:uid="{35A55E4A-5328-410F-AB82-664C91B820A4}" name="Column14323" dataDxfId="2050"/>
    <tableColumn id="14358" xr3:uid="{DAF9867B-FC59-452F-BCBA-B491BB6AB5CC}" name="Column14324" dataDxfId="2049"/>
    <tableColumn id="14359" xr3:uid="{C6731842-F46E-414B-ACAA-ADE58F261EE7}" name="Column14325" dataDxfId="2048"/>
    <tableColumn id="14360" xr3:uid="{0C2B05F6-63F4-4D69-8C1C-33BE87F486A7}" name="Column14326" dataDxfId="2047"/>
    <tableColumn id="14361" xr3:uid="{10D73B0F-09A5-4686-8EFE-01A1F11AEE93}" name="Column14327" dataDxfId="2046"/>
    <tableColumn id="14362" xr3:uid="{69434CCC-4934-497E-81AA-CE644397F819}" name="Column14328" dataDxfId="2045"/>
    <tableColumn id="14363" xr3:uid="{9BF48899-1D8D-4734-A9B7-125B85497AD4}" name="Column14329" dataDxfId="2044"/>
    <tableColumn id="14364" xr3:uid="{B9B82D38-0A8D-4533-A6CC-97B2E5924437}" name="Column14330" dataDxfId="2043"/>
    <tableColumn id="14365" xr3:uid="{FB1A02BE-4004-455D-A27F-09E6653CACAC}" name="Column14331" dataDxfId="2042"/>
    <tableColumn id="14366" xr3:uid="{F97A2C37-443C-437A-A5D9-A7D74659DFC1}" name="Column14332" dataDxfId="2041"/>
    <tableColumn id="14367" xr3:uid="{BD5988F6-CE88-4D74-8483-BF949AA63F73}" name="Column14333" dataDxfId="2040"/>
    <tableColumn id="14368" xr3:uid="{405FF7E5-AC4B-486E-8139-824A7ECB3E95}" name="Column14334" dataDxfId="2039"/>
    <tableColumn id="14369" xr3:uid="{6BF87ADB-38C0-44E5-AF0F-C42B497D17D8}" name="Column14335" dataDxfId="2038"/>
    <tableColumn id="14370" xr3:uid="{EA1D5114-885F-4EA1-BE4F-412A09492074}" name="Column14336" dataDxfId="2037"/>
    <tableColumn id="14371" xr3:uid="{EF9F4E79-AE94-4531-A2B2-3207FAE934FB}" name="Column14337" dataDxfId="2036"/>
    <tableColumn id="14372" xr3:uid="{39234484-C2BE-4E6D-9BDB-A02BF84623CE}" name="Column14338" dataDxfId="2035"/>
    <tableColumn id="14373" xr3:uid="{11C6639E-77A7-405E-A656-404872942CA0}" name="Column14339" dataDxfId="2034"/>
    <tableColumn id="14374" xr3:uid="{83914F49-8DDD-4A35-AC52-5FF4D7491E53}" name="Column14340" dataDxfId="2033"/>
    <tableColumn id="14375" xr3:uid="{957969E5-CF93-4927-BD25-5255AD64807B}" name="Column14341" dataDxfId="2032"/>
    <tableColumn id="14376" xr3:uid="{F8ABFF30-132C-419C-B2E2-C30F65A2FBD2}" name="Column14342" dataDxfId="2031"/>
    <tableColumn id="14377" xr3:uid="{89BB4761-1C59-4BF4-B1DB-53469EF7B65B}" name="Column14343" dataDxfId="2030"/>
    <tableColumn id="14378" xr3:uid="{0F5A18C6-5705-4C2F-B29C-5C77B8818B89}" name="Column14344" dataDxfId="2029"/>
    <tableColumn id="14379" xr3:uid="{A489EE28-1833-4787-8C7A-4C583A2C642E}" name="Column14345" dataDxfId="2028"/>
    <tableColumn id="14380" xr3:uid="{E6EED207-D343-4049-9C84-70A7DC217EE1}" name="Column14346" dataDxfId="2027"/>
    <tableColumn id="14381" xr3:uid="{AEA6841C-4066-4DE4-ABBE-8248A4C6B51F}" name="Column14347" dataDxfId="2026"/>
    <tableColumn id="14382" xr3:uid="{3613BA27-A4DA-4E6D-9C47-5B457EFC57E3}" name="Column14348" dataDxfId="2025"/>
    <tableColumn id="14383" xr3:uid="{2C7160BF-50DA-4F46-BCCF-F6C7C5A92F65}" name="Column14349" dataDxfId="2024"/>
    <tableColumn id="14384" xr3:uid="{6B7D34F4-45BA-4791-9DCA-9BB706093852}" name="Column14350" dataDxfId="2023"/>
    <tableColumn id="14385" xr3:uid="{B8797442-6B0F-4826-9AA6-A47AE364EE4E}" name="Column14351" dataDxfId="2022"/>
    <tableColumn id="14386" xr3:uid="{F6068C33-2B55-4880-A96C-C58F6130C067}" name="Column14352" dataDxfId="2021"/>
    <tableColumn id="14387" xr3:uid="{292BE385-106B-4BAC-91C6-F04E10D5A405}" name="Column14353" dataDxfId="2020"/>
    <tableColumn id="14388" xr3:uid="{B79DD265-5E74-4D53-A4D4-4DEECA7A8C39}" name="Column14354" dataDxfId="2019"/>
    <tableColumn id="14389" xr3:uid="{485CD28B-0B32-447B-AA24-2BB938D2ABB6}" name="Column14355" dataDxfId="2018"/>
    <tableColumn id="14390" xr3:uid="{AB84597C-54FA-430A-ACF2-AD73874101E4}" name="Column14356" dataDxfId="2017"/>
    <tableColumn id="14391" xr3:uid="{F5FBACC7-A082-4BE8-BF41-95CF36CC8E91}" name="Column14357" dataDxfId="2016"/>
    <tableColumn id="14392" xr3:uid="{1B63F3A5-B8AA-4F14-9573-79A31D8CBA03}" name="Column14358" dataDxfId="2015"/>
    <tableColumn id="14393" xr3:uid="{77BD95B7-CE41-4931-9AE0-1C9DB1D81921}" name="Column14359" dataDxfId="2014"/>
    <tableColumn id="14394" xr3:uid="{538817B8-5359-4EF9-A7DF-C0D048854611}" name="Column14360" dataDxfId="2013"/>
    <tableColumn id="14395" xr3:uid="{20B970EA-4102-45EC-B37A-E096DD3DA2D7}" name="Column14361" dataDxfId="2012"/>
    <tableColumn id="14396" xr3:uid="{265B835C-353C-4110-B786-21426A60CE7D}" name="Column14362" dataDxfId="2011"/>
    <tableColumn id="14397" xr3:uid="{3ACEDC4D-9A21-4819-B681-2E2B95F1C99C}" name="Column14363" dataDxfId="2010"/>
    <tableColumn id="14398" xr3:uid="{7E16CF02-4FDB-48A6-8E60-2229ABFC1077}" name="Column14364" dataDxfId="2009"/>
    <tableColumn id="14399" xr3:uid="{13E90A9A-8BE9-4AB6-93CB-C1B6137E5DBF}" name="Column14365" dataDxfId="2008"/>
    <tableColumn id="14400" xr3:uid="{1FB26480-517E-410B-9A23-75A5602E405C}" name="Column14366" dataDxfId="2007"/>
    <tableColumn id="14401" xr3:uid="{E3830D8B-A0B4-4CEC-9094-08C4D7BCCA5F}" name="Column14367" dataDxfId="2006"/>
    <tableColumn id="14402" xr3:uid="{A84FE0F3-9E0F-4EDE-AD51-A47B10F3DA8F}" name="Column14368" dataDxfId="2005"/>
    <tableColumn id="14403" xr3:uid="{C977BAE7-7BDD-4AF9-A767-CDFC478A12C6}" name="Column14369" dataDxfId="2004"/>
    <tableColumn id="14404" xr3:uid="{6A42C7C4-721F-4FFE-86BE-9A2B46511755}" name="Column14370" dataDxfId="2003"/>
    <tableColumn id="14405" xr3:uid="{092D886C-20B9-4474-ABB8-DA62F725AB44}" name="Column14371" dataDxfId="2002"/>
    <tableColumn id="14406" xr3:uid="{FD6E270C-8639-44D0-A25B-050D92D18236}" name="Column14372" dataDxfId="2001"/>
    <tableColumn id="14407" xr3:uid="{29690BD4-FBC1-46A4-9F88-47066DD6EA37}" name="Column14373" dataDxfId="2000"/>
    <tableColumn id="14408" xr3:uid="{96D39951-E4A9-49F7-9BCD-6C5BA902B288}" name="Column14374" dataDxfId="1999"/>
    <tableColumn id="14409" xr3:uid="{843E274A-5404-4058-BA25-74641B7510B4}" name="Column14375" dataDxfId="1998"/>
    <tableColumn id="14410" xr3:uid="{1E2CF17E-505E-41DC-B9E3-77AF23AC3D73}" name="Column14376" dataDxfId="1997"/>
    <tableColumn id="14411" xr3:uid="{E88A8864-2DFF-4A16-BB82-9AA2F4963B47}" name="Column14377" dataDxfId="1996"/>
    <tableColumn id="14412" xr3:uid="{CF73F587-3D78-4F2E-8BEA-3ABD1EF66449}" name="Column14378" dataDxfId="1995"/>
    <tableColumn id="14413" xr3:uid="{3743EA76-5231-4ECC-B184-7F8346DF0446}" name="Column14379" dataDxfId="1994"/>
    <tableColumn id="14414" xr3:uid="{20942022-EB21-40D0-B5BB-2390F114EC34}" name="Column14380" dataDxfId="1993"/>
    <tableColumn id="14415" xr3:uid="{6697F754-D4EB-4F43-8DCC-66BA5421F546}" name="Column14381" dataDxfId="1992"/>
    <tableColumn id="14416" xr3:uid="{0BE4DD59-A9DB-4018-B83A-50531A8C6E2C}" name="Column14382" dataDxfId="1991"/>
    <tableColumn id="14417" xr3:uid="{92AA9F2F-4CB2-4553-A755-038978E56658}" name="Column14383" dataDxfId="1990"/>
    <tableColumn id="14418" xr3:uid="{CFC9EE66-0B36-471E-9D46-E0524524A450}" name="Column14384" dataDxfId="1989"/>
    <tableColumn id="14419" xr3:uid="{6E186984-4569-414C-8C19-9EF10CC9084E}" name="Column14385" dataDxfId="1988"/>
    <tableColumn id="14420" xr3:uid="{989CDABC-5E7C-49AB-8B4F-5574B2809A3C}" name="Column14386" dataDxfId="1987"/>
    <tableColumn id="14421" xr3:uid="{C0DD3CA9-E4A6-4E88-86F3-4FAF92747650}" name="Column14387" dataDxfId="1986"/>
    <tableColumn id="14422" xr3:uid="{99D9FC15-8F54-4240-8FF7-15A7BBCD85FE}" name="Column14388" dataDxfId="1985"/>
    <tableColumn id="14423" xr3:uid="{BCD5D868-964D-4E26-AF67-D1EE58F377A1}" name="Column14389" dataDxfId="1984"/>
    <tableColumn id="14424" xr3:uid="{B197214A-AB14-4360-8B01-37C7C842C60B}" name="Column14390" dataDxfId="1983"/>
    <tableColumn id="14425" xr3:uid="{92F359F6-1A5D-460D-9CBE-66B13EF0E8B6}" name="Column14391" dataDxfId="1982"/>
    <tableColumn id="14426" xr3:uid="{69C6C23D-ED66-4CCA-A62B-83DE20C1F127}" name="Column14392" dataDxfId="1981"/>
    <tableColumn id="14427" xr3:uid="{4C1D475E-B6AB-4F0F-93AC-CE4FB7C69286}" name="Column14393" dataDxfId="1980"/>
    <tableColumn id="14428" xr3:uid="{6CB0ABEA-4E5C-4C4C-B89C-7B1F07FF1509}" name="Column14394" dataDxfId="1979"/>
    <tableColumn id="14429" xr3:uid="{B13A1A36-E7B2-459E-BE5E-A3EEFE0F47DB}" name="Column14395" dataDxfId="1978"/>
    <tableColumn id="14430" xr3:uid="{83287AC0-2FCA-4A43-9557-4DFAB4DE77EF}" name="Column14396" dataDxfId="1977"/>
    <tableColumn id="14431" xr3:uid="{ACAA3FDD-8A4B-44F9-9427-8562ECD66C06}" name="Column14397" dataDxfId="1976"/>
    <tableColumn id="14432" xr3:uid="{B3032F8B-4B92-4E5D-ABFD-7F8B555A0AAA}" name="Column14398" dataDxfId="1975"/>
    <tableColumn id="14433" xr3:uid="{90A745F2-9C34-4815-9CF9-931341B3771D}" name="Column14399" dataDxfId="1974"/>
    <tableColumn id="14434" xr3:uid="{0C4AF6A3-4766-4D1D-8B8E-3F4656701F7A}" name="Column14400" dataDxfId="1973"/>
    <tableColumn id="14435" xr3:uid="{A4573181-F6AA-4EDF-885B-D2900B9D7C76}" name="Column14401" dataDxfId="1972"/>
    <tableColumn id="14436" xr3:uid="{F6585751-0911-4F23-BFAC-0B50EE5E935A}" name="Column14402" dataDxfId="1971"/>
    <tableColumn id="14437" xr3:uid="{3608634D-5B64-43F1-AE80-0A518EF33CC4}" name="Column14403" dataDxfId="1970"/>
    <tableColumn id="14438" xr3:uid="{EEE22BB6-4064-45E1-9F83-FA6D50FDEC3F}" name="Column14404" dataDxfId="1969"/>
    <tableColumn id="14439" xr3:uid="{FA98BA3C-3784-47C5-A0AF-82C65BAE7C9C}" name="Column14405" dataDxfId="1968"/>
    <tableColumn id="14440" xr3:uid="{EE45BF16-C998-4E72-8228-CC41560DD11F}" name="Column14406" dataDxfId="1967"/>
    <tableColumn id="14441" xr3:uid="{5981F7CC-918E-4A78-93CC-E6CD9869438E}" name="Column14407" dataDxfId="1966"/>
    <tableColumn id="14442" xr3:uid="{6A7AEA8C-FC04-49C4-932A-65B855F4E82D}" name="Column14408" dataDxfId="1965"/>
    <tableColumn id="14443" xr3:uid="{756655C4-CB79-424B-9E37-5A4E59113067}" name="Column14409" dataDxfId="1964"/>
    <tableColumn id="14444" xr3:uid="{B2D2B74E-2504-4A9F-B1C3-B54947C05AB4}" name="Column14410" dataDxfId="1963"/>
    <tableColumn id="14445" xr3:uid="{EA38CF52-A735-4D0F-AB79-BD638F836CEA}" name="Column14411" dataDxfId="1962"/>
    <tableColumn id="14446" xr3:uid="{EC6B201E-71D2-4A83-A70A-A87A2DA7A8B9}" name="Column14412" dataDxfId="1961"/>
    <tableColumn id="14447" xr3:uid="{2A513B4E-967D-4E95-B9DA-030A0C4E8422}" name="Column14413" dataDxfId="1960"/>
    <tableColumn id="14448" xr3:uid="{6BDC2FFC-7E83-4EAD-897E-9E6904D28B01}" name="Column14414" dataDxfId="1959"/>
    <tableColumn id="14449" xr3:uid="{B9EB2240-E2A5-4FDF-8A6C-8E8FFB013D37}" name="Column14415" dataDxfId="1958"/>
    <tableColumn id="14450" xr3:uid="{12B682FB-F349-48EE-B42A-1E0A307D6056}" name="Column14416" dataDxfId="1957"/>
    <tableColumn id="14451" xr3:uid="{D42B9B53-E160-4B4E-B88E-61206F7584D3}" name="Column14417" dataDxfId="1956"/>
    <tableColumn id="14452" xr3:uid="{49352BAA-9D8A-4072-B699-1728DE89F63C}" name="Column14418" dataDxfId="1955"/>
    <tableColumn id="14453" xr3:uid="{9BE8C80E-FC4F-4407-A5B8-96FCE5FEE36E}" name="Column14419" dataDxfId="1954"/>
    <tableColumn id="14454" xr3:uid="{F5EA9914-CD1B-48A3-AA35-C32381729691}" name="Column14420" dataDxfId="1953"/>
    <tableColumn id="14455" xr3:uid="{647BD2D5-3D91-40CF-A624-2C081323ECFA}" name="Column14421" dataDxfId="1952"/>
    <tableColumn id="14456" xr3:uid="{CADF6A7C-912F-48BC-B79D-A4AFC5837DA9}" name="Column14422" dataDxfId="1951"/>
    <tableColumn id="14457" xr3:uid="{80089D3D-159D-49A4-8124-46D0458E8747}" name="Column14423" dataDxfId="1950"/>
    <tableColumn id="14458" xr3:uid="{E8402B5D-1735-487F-B01C-7F34778D7A2F}" name="Column14424" dataDxfId="1949"/>
    <tableColumn id="14459" xr3:uid="{39A3628B-F565-4AA5-8028-72C51EA37830}" name="Column14425" dataDxfId="1948"/>
    <tableColumn id="14460" xr3:uid="{9AEA6EA2-FF56-450E-AFE2-36233BEF8A8F}" name="Column14426" dataDxfId="1947"/>
    <tableColumn id="14461" xr3:uid="{FD1DEED8-E85F-4093-BC73-37521BF49D4B}" name="Column14427" dataDxfId="1946"/>
    <tableColumn id="14462" xr3:uid="{E0D45C32-6286-4B45-97BA-B4D4D80EB252}" name="Column14428" dataDxfId="1945"/>
    <tableColumn id="14463" xr3:uid="{E6705534-6877-42F3-A639-DD1335F0A590}" name="Column14429" dataDxfId="1944"/>
    <tableColumn id="14464" xr3:uid="{8327F517-0510-45F0-9F50-A3C5BE592DE6}" name="Column14430" dataDxfId="1943"/>
    <tableColumn id="14465" xr3:uid="{265D788E-D670-4A39-90AA-EA8EECD1BCD2}" name="Column14431" dataDxfId="1942"/>
    <tableColumn id="14466" xr3:uid="{FCC78006-4948-44BB-8906-BD847DEBA79D}" name="Column14432" dataDxfId="1941"/>
    <tableColumn id="14467" xr3:uid="{E5DB69BC-84E3-4383-8903-C08B8A2E05FA}" name="Column14433" dataDxfId="1940"/>
    <tableColumn id="14468" xr3:uid="{BAFE1ADD-FA98-49DA-8008-4445DF5B6163}" name="Column14434" dataDxfId="1939"/>
    <tableColumn id="14469" xr3:uid="{F92AA9DA-1DE8-4A39-879A-E9052E235D17}" name="Column14435" dataDxfId="1938"/>
    <tableColumn id="14470" xr3:uid="{62B82DE0-BBEB-48C4-A3F2-7905C5AA8DB0}" name="Column14436" dataDxfId="1937"/>
    <tableColumn id="14471" xr3:uid="{D4FB1A60-7D95-485D-B037-134126EF2EC8}" name="Column14437" dataDxfId="1936"/>
    <tableColumn id="14472" xr3:uid="{562306A7-3FC7-4C2F-9849-BAF6EEC006B0}" name="Column14438" dataDxfId="1935"/>
    <tableColumn id="14473" xr3:uid="{FC6497C3-04E7-4A3D-BC37-AEE955758519}" name="Column14439" dataDxfId="1934"/>
    <tableColumn id="14474" xr3:uid="{D8DCCFE8-5EE3-460A-ADA6-62B20BD20F33}" name="Column14440" dataDxfId="1933"/>
    <tableColumn id="14475" xr3:uid="{83FF6B07-BB35-4073-AD96-79CC98CFACD3}" name="Column14441" dataDxfId="1932"/>
    <tableColumn id="14476" xr3:uid="{8FCE1627-04E0-49AD-A73B-ADA58736FDC8}" name="Column14442" dataDxfId="1931"/>
    <tableColumn id="14477" xr3:uid="{DDB0F805-1957-4617-89D3-90529FA10EEA}" name="Column14443" dataDxfId="1930"/>
    <tableColumn id="14478" xr3:uid="{EC13D06E-0DCC-4009-AC7D-88822EE12F73}" name="Column14444" dataDxfId="1929"/>
    <tableColumn id="14479" xr3:uid="{FD7CB511-7D70-48F4-BBCD-7A6621ED253F}" name="Column14445" dataDxfId="1928"/>
    <tableColumn id="14480" xr3:uid="{96D7C68E-6573-4A44-B340-31B2C7714919}" name="Column14446" dataDxfId="1927"/>
    <tableColumn id="14481" xr3:uid="{068D4998-3E9C-492A-8D96-6CC6AC6128E5}" name="Column14447" dataDxfId="1926"/>
    <tableColumn id="14482" xr3:uid="{56E5EF7C-486E-44DE-AA0F-E4451ED5FB7F}" name="Column14448" dataDxfId="1925"/>
    <tableColumn id="14483" xr3:uid="{3845EEB5-F3FA-493D-8911-10B9FCEA1B78}" name="Column14449" dataDxfId="1924"/>
    <tableColumn id="14484" xr3:uid="{BB18119C-65F6-43C4-B331-95BBB80A1AEF}" name="Column14450" dataDxfId="1923"/>
    <tableColumn id="14485" xr3:uid="{CF126CB1-F76D-42B1-A97E-D5251546A562}" name="Column14451" dataDxfId="1922"/>
    <tableColumn id="14486" xr3:uid="{803FC853-D67B-402E-9E04-0C570C1E2615}" name="Column14452" dataDxfId="1921"/>
    <tableColumn id="14487" xr3:uid="{5B25338F-ED28-431C-8CB4-95B8E55CA675}" name="Column14453" dataDxfId="1920"/>
    <tableColumn id="14488" xr3:uid="{917BA7D9-DED3-4599-94E6-1BFA2EC31C6B}" name="Column14454" dataDxfId="1919"/>
    <tableColumn id="14489" xr3:uid="{96AC89B7-6F2E-4723-B5DB-FF67C51B321F}" name="Column14455" dataDxfId="1918"/>
    <tableColumn id="14490" xr3:uid="{3EE34195-0AC0-449E-9D1C-B75D025BCAE1}" name="Column14456" dataDxfId="1917"/>
    <tableColumn id="14491" xr3:uid="{7B695D17-3850-4935-AFD9-B7B98DCADC1C}" name="Column14457" dataDxfId="1916"/>
    <tableColumn id="14492" xr3:uid="{A538D44D-4C1F-4CE4-93E1-7DBF638832D6}" name="Column14458" dataDxfId="1915"/>
    <tableColumn id="14493" xr3:uid="{86C07FCF-1729-4010-B66D-A7030D9BCBDE}" name="Column14459" dataDxfId="1914"/>
    <tableColumn id="14494" xr3:uid="{DD90323F-9CDA-4A25-AF7D-EDB2A56DE31A}" name="Column14460" dataDxfId="1913"/>
    <tableColumn id="14495" xr3:uid="{8AA4E640-2660-4AEC-A5BB-B6B80B36AD51}" name="Column14461" dataDxfId="1912"/>
    <tableColumn id="14496" xr3:uid="{D4DED451-818B-454E-B5E7-64839AF94C6E}" name="Column14462" dataDxfId="1911"/>
    <tableColumn id="14497" xr3:uid="{0C73E70C-6476-4297-B327-989D2272B4C3}" name="Column14463" dataDxfId="1910"/>
    <tableColumn id="14498" xr3:uid="{69944C51-9A1D-46C0-8D39-CC13D7E2987A}" name="Column14464" dataDxfId="1909"/>
    <tableColumn id="14499" xr3:uid="{5D0876D7-AFAC-4B02-BB04-7B501ACCE0D9}" name="Column14465" dataDxfId="1908"/>
    <tableColumn id="14500" xr3:uid="{99755CC2-F0C6-40B7-9919-6C567D9254C5}" name="Column14466" dataDxfId="1907"/>
    <tableColumn id="14501" xr3:uid="{10E81323-B593-4F89-9F50-7146D368F22E}" name="Column14467" dataDxfId="1906"/>
    <tableColumn id="14502" xr3:uid="{B76F94AC-43F6-47B1-B5AA-47DF2DC57EA4}" name="Column14468" dataDxfId="1905"/>
    <tableColumn id="14503" xr3:uid="{B9199242-8136-4E1A-9AC8-846A7D98A5EE}" name="Column14469" dataDxfId="1904"/>
    <tableColumn id="14504" xr3:uid="{C1585C68-D498-4430-9EE4-2B5BF513C5D4}" name="Column14470" dataDxfId="1903"/>
    <tableColumn id="14505" xr3:uid="{1F6EFBE5-729E-4451-8634-42FFFC932AC3}" name="Column14471" dataDxfId="1902"/>
    <tableColumn id="14506" xr3:uid="{9BD6FCC0-0189-4D0B-A059-7B6512E404E0}" name="Column14472" dataDxfId="1901"/>
    <tableColumn id="14507" xr3:uid="{2A57E490-ABB2-465A-8B34-B84453913A45}" name="Column14473" dataDxfId="1900"/>
    <tableColumn id="14508" xr3:uid="{C69595BE-70E3-4CBF-A784-CF85C7A6E1B7}" name="Column14474" dataDxfId="1899"/>
    <tableColumn id="14509" xr3:uid="{7387117E-537F-495E-95FF-A80F59F9FD4F}" name="Column14475" dataDxfId="1898"/>
    <tableColumn id="14510" xr3:uid="{F4A126FB-9CA2-4A0F-AE78-36376F8CD7E5}" name="Column14476" dataDxfId="1897"/>
    <tableColumn id="14511" xr3:uid="{48B6B539-BFF4-4A78-90BD-BD223BB5279F}" name="Column14477" dataDxfId="1896"/>
    <tableColumn id="14512" xr3:uid="{9AEE5EA8-2045-4D1F-86EE-F55ADC1268E6}" name="Column14478" dataDxfId="1895"/>
    <tableColumn id="14513" xr3:uid="{55C48D72-C0DB-4681-A203-B83DCB095DF6}" name="Column14479" dataDxfId="1894"/>
    <tableColumn id="14514" xr3:uid="{8FF68B05-72C7-4760-B477-7E46B862EBC6}" name="Column14480" dataDxfId="1893"/>
    <tableColumn id="14515" xr3:uid="{3BC6A6D3-6E17-4086-A018-65A144153C38}" name="Column14481" dataDxfId="1892"/>
    <tableColumn id="14516" xr3:uid="{BC23F3FF-0FC0-4208-92EE-FD8CAE5ED965}" name="Column14482" dataDxfId="1891"/>
    <tableColumn id="14517" xr3:uid="{9D29A427-D21E-4E2A-910C-72AE7BC694AA}" name="Column14483" dataDxfId="1890"/>
    <tableColumn id="14518" xr3:uid="{94FB86DF-0EC8-40B9-AFE8-689A4CB833D6}" name="Column14484" dataDxfId="1889"/>
    <tableColumn id="14519" xr3:uid="{3F457734-A742-48B6-9243-ABC11F2ECD0D}" name="Column14485" dataDxfId="1888"/>
    <tableColumn id="14520" xr3:uid="{A86FF92A-EECD-4642-B53E-2582E65DFB03}" name="Column14486" dataDxfId="1887"/>
    <tableColumn id="14521" xr3:uid="{525EFB67-529C-4B84-A8AE-BDF708BDAE5B}" name="Column14487" dataDxfId="1886"/>
    <tableColumn id="14522" xr3:uid="{711801BB-0400-4E82-8497-8DA9A89DE388}" name="Column14488" dataDxfId="1885"/>
    <tableColumn id="14523" xr3:uid="{A4DF49C5-359C-4FFD-A570-C496FFD46C8A}" name="Column14489" dataDxfId="1884"/>
    <tableColumn id="14524" xr3:uid="{DD3B6521-B3A6-4125-972F-FC1B638104A0}" name="Column14490" dataDxfId="1883"/>
    <tableColumn id="14525" xr3:uid="{CB8C87D7-C979-40A2-AA8B-1ACEAB11FE2E}" name="Column14491" dataDxfId="1882"/>
    <tableColumn id="14526" xr3:uid="{5A855F89-1D75-4262-8898-0E1E2556A088}" name="Column14492" dataDxfId="1881"/>
    <tableColumn id="14527" xr3:uid="{3F1C9C1E-6F8F-45D9-92EE-3F7D863F9E0B}" name="Column14493" dataDxfId="1880"/>
    <tableColumn id="14528" xr3:uid="{D0EA0749-3837-4E2B-9642-51002D1EAECD}" name="Column14494" dataDxfId="1879"/>
    <tableColumn id="14529" xr3:uid="{7FE9D5E2-51B9-4464-BFE4-3333E9391C22}" name="Column14495" dataDxfId="1878"/>
    <tableColumn id="14530" xr3:uid="{B6E14CF1-931A-4740-B4F9-465682878EF7}" name="Column14496" dataDxfId="1877"/>
    <tableColumn id="14531" xr3:uid="{796C8517-3D57-4040-A83D-2743FD5E0E67}" name="Column14497" dataDxfId="1876"/>
    <tableColumn id="14532" xr3:uid="{8860B5CD-80C1-4FAD-B537-E4CF86F2148D}" name="Column14498" dataDxfId="1875"/>
    <tableColumn id="14533" xr3:uid="{5D398406-B157-4C0B-AD90-0DC05B888765}" name="Column14499" dataDxfId="1874"/>
    <tableColumn id="14534" xr3:uid="{3BC9AC06-915C-4D39-932A-8E91BDF5A448}" name="Column14500" dataDxfId="1873"/>
    <tableColumn id="14535" xr3:uid="{E06B2F8A-C699-43BB-AA33-CC8922BE30AE}" name="Column14501" dataDxfId="1872"/>
    <tableColumn id="14536" xr3:uid="{96C04752-B8FE-496A-81A7-F46744D28E46}" name="Column14502" dataDxfId="1871"/>
    <tableColumn id="14537" xr3:uid="{F752526D-6B31-4535-AB67-D945A0EC2ED1}" name="Column14503" dataDxfId="1870"/>
    <tableColumn id="14538" xr3:uid="{D5A3590A-960F-4061-866D-43B39FFB83D7}" name="Column14504" dataDxfId="1869"/>
    <tableColumn id="14539" xr3:uid="{049857E8-D3AE-4695-B420-BAA5E915C139}" name="Column14505" dataDxfId="1868"/>
    <tableColumn id="14540" xr3:uid="{3B764C82-FCF6-49CC-A6B5-78C7F3E0F05B}" name="Column14506" dataDxfId="1867"/>
    <tableColumn id="14541" xr3:uid="{536A6F25-87D8-4E9C-9FE6-BA79CCA6A720}" name="Column14507" dataDxfId="1866"/>
    <tableColumn id="14542" xr3:uid="{0D52C46E-26AC-4118-9B8E-A875FC23134C}" name="Column14508" dataDxfId="1865"/>
    <tableColumn id="14543" xr3:uid="{379BC4AA-3255-436B-B23F-5AD43A4683B8}" name="Column14509" dataDxfId="1864"/>
    <tableColumn id="14544" xr3:uid="{684A2E07-9CE6-4836-844F-64B6E1FD3539}" name="Column14510" dataDxfId="1863"/>
    <tableColumn id="14545" xr3:uid="{C402C080-854D-44F2-AB05-EE868315BCF0}" name="Column14511" dataDxfId="1862"/>
    <tableColumn id="14546" xr3:uid="{5BB98031-8718-47D0-81DC-74E592FED05E}" name="Column14512" dataDxfId="1861"/>
    <tableColumn id="14547" xr3:uid="{DC53E911-3B61-4703-90C5-DEC7424A9C67}" name="Column14513" dataDxfId="1860"/>
    <tableColumn id="14548" xr3:uid="{E46484F5-E2DB-405E-973C-3E5F027B493A}" name="Column14514" dataDxfId="1859"/>
    <tableColumn id="14549" xr3:uid="{222ED112-6D2F-40DB-ABB1-C38208D8FF5D}" name="Column14515" dataDxfId="1858"/>
    <tableColumn id="14550" xr3:uid="{6E29A014-B11B-44E3-9FD0-36395F8D174A}" name="Column14516" dataDxfId="1857"/>
    <tableColumn id="14551" xr3:uid="{16E188F1-21B1-47E8-9818-0A6B42ED4027}" name="Column14517" dataDxfId="1856"/>
    <tableColumn id="14552" xr3:uid="{4997C97C-3456-4D23-98D2-CA657C34A41C}" name="Column14518" dataDxfId="1855"/>
    <tableColumn id="14553" xr3:uid="{4C89EC95-344B-4CBA-A93F-4871B23271F1}" name="Column14519" dataDxfId="1854"/>
    <tableColumn id="14554" xr3:uid="{E1477D6A-3874-45BB-84FF-960826A32993}" name="Column14520" dataDxfId="1853"/>
    <tableColumn id="14555" xr3:uid="{8834E53F-B1EB-4B4F-ADFF-D8AA43CFBE67}" name="Column14521" dataDxfId="1852"/>
    <tableColumn id="14556" xr3:uid="{26B3664E-A134-4047-AC2A-CEAB0C36750D}" name="Column14522" dataDxfId="1851"/>
    <tableColumn id="14557" xr3:uid="{D2675113-BF90-4D86-8019-40F78FC7A737}" name="Column14523" dataDxfId="1850"/>
    <tableColumn id="14558" xr3:uid="{D5079EBF-11E3-4793-9048-A0869340F6AB}" name="Column14524" dataDxfId="1849"/>
    <tableColumn id="14559" xr3:uid="{E02B76BA-3F68-4D16-BB54-9F58A638955B}" name="Column14525" dataDxfId="1848"/>
    <tableColumn id="14560" xr3:uid="{2086F3AE-14C4-4C38-9F69-7B54951A37F5}" name="Column14526" dataDxfId="1847"/>
    <tableColumn id="14561" xr3:uid="{7CFF2227-BEAF-4FBD-823F-A245ABE020D4}" name="Column14527" dataDxfId="1846"/>
    <tableColumn id="14562" xr3:uid="{608F183C-E97E-4202-B40E-6D271FF5C340}" name="Column14528" dataDxfId="1845"/>
    <tableColumn id="14563" xr3:uid="{E7DA2705-0547-4348-8E6E-DD0AC7729E9D}" name="Column14529" dataDxfId="1844"/>
    <tableColumn id="14564" xr3:uid="{924F4F58-BD37-4092-835E-75D5AE2BC110}" name="Column14530" dataDxfId="1843"/>
    <tableColumn id="14565" xr3:uid="{5E6A4EAC-E07C-4EAE-A9C4-5CCA3BCD1434}" name="Column14531" dataDxfId="1842"/>
    <tableColumn id="14566" xr3:uid="{6DD8BC3E-DEAE-4A14-AE97-9334C66A8323}" name="Column14532" dataDxfId="1841"/>
    <tableColumn id="14567" xr3:uid="{793A8003-C9A0-430B-9BAB-B35D1F59991E}" name="Column14533" dataDxfId="1840"/>
    <tableColumn id="14568" xr3:uid="{616459DD-BCBE-46B1-AD65-4EE4D9C7E406}" name="Column14534" dataDxfId="1839"/>
    <tableColumn id="14569" xr3:uid="{550D52CA-D1DA-4331-A75D-773DF286A130}" name="Column14535" dataDxfId="1838"/>
    <tableColumn id="14570" xr3:uid="{EC8D3E60-F75C-4213-B3DE-CE2BCE1D3304}" name="Column14536" dataDxfId="1837"/>
    <tableColumn id="14571" xr3:uid="{785283A7-07BE-48F5-8CA9-B2B46FD1E7FB}" name="Column14537" dataDxfId="1836"/>
    <tableColumn id="14572" xr3:uid="{D0238EB6-3275-4B45-83CF-618F2EC7422C}" name="Column14538" dataDxfId="1835"/>
    <tableColumn id="14573" xr3:uid="{65FA73FA-6E51-499E-B9BE-C5D55629774B}" name="Column14539" dataDxfId="1834"/>
    <tableColumn id="14574" xr3:uid="{1FD1A77F-ED0F-4CAB-81F1-180CCBECC1EB}" name="Column14540" dataDxfId="1833"/>
    <tableColumn id="14575" xr3:uid="{B99F8938-F7DF-45DB-A5D9-FCBCE349EF78}" name="Column14541" dataDxfId="1832"/>
    <tableColumn id="14576" xr3:uid="{DE482851-A006-4451-BE30-52A8EA9864FC}" name="Column14542" dataDxfId="1831"/>
    <tableColumn id="14577" xr3:uid="{2EC09945-9135-45DC-9E9F-44194AA2C070}" name="Column14543" dataDxfId="1830"/>
    <tableColumn id="14578" xr3:uid="{4C525FAC-35A2-4855-A54D-EAD5F9F144B8}" name="Column14544" dataDxfId="1829"/>
    <tableColumn id="14579" xr3:uid="{53644501-5EA8-45DC-9624-D80C9E22571D}" name="Column14545" dataDxfId="1828"/>
    <tableColumn id="14580" xr3:uid="{65B31806-B5F3-4736-A6F9-53D7D7B6A38B}" name="Column14546" dataDxfId="1827"/>
    <tableColumn id="14581" xr3:uid="{023DF7FA-060E-4490-8355-9DE81ED4A12E}" name="Column14547" dataDxfId="1826"/>
    <tableColumn id="14582" xr3:uid="{D1342888-1114-4253-A4AD-40CD1547EA76}" name="Column14548" dataDxfId="1825"/>
    <tableColumn id="14583" xr3:uid="{8342110D-C197-479C-A670-80AAF5E5D883}" name="Column14549" dataDxfId="1824"/>
    <tableColumn id="14584" xr3:uid="{A2D2EFCC-5DAA-4CC5-B8B5-7AFF0E93DDD6}" name="Column14550" dataDxfId="1823"/>
    <tableColumn id="14585" xr3:uid="{B6806039-1B3F-4FD3-B144-DFD5291BD1DE}" name="Column14551" dataDxfId="1822"/>
    <tableColumn id="14586" xr3:uid="{88693562-FEAE-4DF8-854B-8AD610436B11}" name="Column14552" dataDxfId="1821"/>
    <tableColumn id="14587" xr3:uid="{65A3C156-224C-4D7F-8188-34E5516EE1D4}" name="Column14553" dataDxfId="1820"/>
    <tableColumn id="14588" xr3:uid="{C927CA50-D433-4661-A55D-06E8B77FDF71}" name="Column14554" dataDxfId="1819"/>
    <tableColumn id="14589" xr3:uid="{7B07F538-E325-485C-8C55-9FFCC300E77D}" name="Column14555" dataDxfId="1818"/>
    <tableColumn id="14590" xr3:uid="{370B540D-E371-43C9-8C34-EA9BAE5212CF}" name="Column14556" dataDxfId="1817"/>
    <tableColumn id="14591" xr3:uid="{318996C8-3BE0-4EE1-AC84-A142240CE2E5}" name="Column14557" dataDxfId="1816"/>
    <tableColumn id="14592" xr3:uid="{88A76084-8BF3-44A5-82A7-E77E03B9E518}" name="Column14558" dataDxfId="1815"/>
    <tableColumn id="14593" xr3:uid="{B2E4848A-5547-44C3-8B35-A54936CAADFC}" name="Column14559" dataDxfId="1814"/>
    <tableColumn id="14594" xr3:uid="{1710A13A-B09B-4E27-9DDD-275BA5BC9283}" name="Column14560" dataDxfId="1813"/>
    <tableColumn id="14595" xr3:uid="{4C626ECF-1049-4F53-B578-19B631E92ED7}" name="Column14561" dataDxfId="1812"/>
    <tableColumn id="14596" xr3:uid="{C3C02EB4-F7F0-4E26-80F6-33E4D344434D}" name="Column14562" dataDxfId="1811"/>
    <tableColumn id="14597" xr3:uid="{0F9CCBDD-A173-4B29-B4EB-C3454EF5B7D7}" name="Column14563" dataDxfId="1810"/>
    <tableColumn id="14598" xr3:uid="{34B50730-D93A-439F-998A-5851014D2646}" name="Column14564" dataDxfId="1809"/>
    <tableColumn id="14599" xr3:uid="{BA7117BC-FC86-4883-8D36-95CBAFA55E59}" name="Column14565" dataDxfId="1808"/>
    <tableColumn id="14600" xr3:uid="{1FE3F7AE-98F4-415A-9F77-0C4C4DD0FA3F}" name="Column14566" dataDxfId="1807"/>
    <tableColumn id="14601" xr3:uid="{4F314FC8-C898-4E4A-98D5-93FAF8C906AB}" name="Column14567" dataDxfId="1806"/>
    <tableColumn id="14602" xr3:uid="{A17603C5-43D2-4351-AB08-9416CE8707D9}" name="Column14568" dataDxfId="1805"/>
    <tableColumn id="14603" xr3:uid="{2013E729-507D-4DFC-8652-6B69E1063C3A}" name="Column14569" dataDxfId="1804"/>
    <tableColumn id="14604" xr3:uid="{4DA70DBD-E698-497F-AE5E-BEB92330994E}" name="Column14570" dataDxfId="1803"/>
    <tableColumn id="14605" xr3:uid="{6F37E0F7-2A5A-4AC6-BBF7-A6E8E13682AC}" name="Column14571" dataDxfId="1802"/>
    <tableColumn id="14606" xr3:uid="{28867E32-3277-4240-94B0-8452AC05CECD}" name="Column14572" dataDxfId="1801"/>
    <tableColumn id="14607" xr3:uid="{26C073C5-C6ED-4BD3-818B-D82BB259FB5F}" name="Column14573" dataDxfId="1800"/>
    <tableColumn id="14608" xr3:uid="{02605FA4-F974-45A9-B20D-34E180A97C8C}" name="Column14574" dataDxfId="1799"/>
    <tableColumn id="14609" xr3:uid="{BFD57B46-8E86-4BA5-8748-8F76558AABFD}" name="Column14575" dataDxfId="1798"/>
    <tableColumn id="14610" xr3:uid="{6FE305CC-B860-4DA1-829A-FB932C4D2E74}" name="Column14576" dataDxfId="1797"/>
    <tableColumn id="14611" xr3:uid="{02A1412D-FA2E-4A3F-A6C7-3DD8DA41DF93}" name="Column14577" dataDxfId="1796"/>
    <tableColumn id="14612" xr3:uid="{CE9C8383-1ED6-4679-8BFC-0728B28373C1}" name="Column14578" dataDxfId="1795"/>
    <tableColumn id="14613" xr3:uid="{2D834C95-C280-4AFD-AFB1-61C7038DE84E}" name="Column14579" dataDxfId="1794"/>
    <tableColumn id="14614" xr3:uid="{237C178C-52B8-4348-9BDA-29C41A18D843}" name="Column14580" dataDxfId="1793"/>
    <tableColumn id="14615" xr3:uid="{9CAACD67-CDED-42CA-B768-CE26682E0E2E}" name="Column14581" dataDxfId="1792"/>
    <tableColumn id="14616" xr3:uid="{408CCC92-BA26-4688-B222-3DAB364DB98A}" name="Column14582" dataDxfId="1791"/>
    <tableColumn id="14617" xr3:uid="{64E3202C-7A39-4AD1-B0B1-585DFF3E6DFD}" name="Column14583" dataDxfId="1790"/>
    <tableColumn id="14618" xr3:uid="{3E915600-F78D-42FD-B3C4-1B970E0C5DC6}" name="Column14584" dataDxfId="1789"/>
    <tableColumn id="14619" xr3:uid="{0D15F9A8-D6D6-4BE1-9886-D56EEA5F418A}" name="Column14585" dataDxfId="1788"/>
    <tableColumn id="14620" xr3:uid="{F306F8CC-2889-45CF-B4D9-509E83D739AE}" name="Column14586" dataDxfId="1787"/>
    <tableColumn id="14621" xr3:uid="{EEC656C3-A913-49F9-9B82-6E5EDCBFAA78}" name="Column14587" dataDxfId="1786"/>
    <tableColumn id="14622" xr3:uid="{675666F0-5A87-49EA-A1C8-CD50FC0061AF}" name="Column14588" dataDxfId="1785"/>
    <tableColumn id="14623" xr3:uid="{7B2C9D05-5215-4D51-AD58-19B7432AFAA8}" name="Column14589" dataDxfId="1784"/>
    <tableColumn id="14624" xr3:uid="{2B9D4E49-EC77-4F9C-9200-0F18E94897DA}" name="Column14590" dataDxfId="1783"/>
    <tableColumn id="14625" xr3:uid="{2C110B5B-9D22-4871-8D59-3A30A9180776}" name="Column14591" dataDxfId="1782"/>
    <tableColumn id="14626" xr3:uid="{89D057CD-64D6-4E8A-8779-0202982A73C8}" name="Column14592" dataDxfId="1781"/>
    <tableColumn id="14627" xr3:uid="{B3EE9756-B392-47CA-B5BA-8E3C1F0904B9}" name="Column14593" dataDxfId="1780"/>
    <tableColumn id="14628" xr3:uid="{D29C9CA7-0EBF-4CAD-A1FC-0095CA405362}" name="Column14594" dataDxfId="1779"/>
    <tableColumn id="14629" xr3:uid="{AFA9E387-991C-4CE5-A47C-0DDFC9F1C1C9}" name="Column14595" dataDxfId="1778"/>
    <tableColumn id="14630" xr3:uid="{760DF8C2-1B7E-4C33-88F3-2A120C49773B}" name="Column14596" dataDxfId="1777"/>
    <tableColumn id="14631" xr3:uid="{82C356C0-2F0B-4EF5-873F-21B5C1A750F3}" name="Column14597" dataDxfId="1776"/>
    <tableColumn id="14632" xr3:uid="{4F001D98-5849-44F4-8FD9-B639CD673131}" name="Column14598" dataDxfId="1775"/>
    <tableColumn id="14633" xr3:uid="{F0807DDD-6012-4E0D-A0BC-BB9C9EE38FE1}" name="Column14599" dataDxfId="1774"/>
    <tableColumn id="14634" xr3:uid="{659E4AD5-ECC3-4283-8ABA-A419B65CB5E8}" name="Column14600" dataDxfId="1773"/>
    <tableColumn id="14635" xr3:uid="{BE0A416F-A3E2-494E-BB70-BC2546BA2851}" name="Column14601" dataDxfId="1772"/>
    <tableColumn id="14636" xr3:uid="{364D367C-4F66-49B9-8CC6-C8CBA4EBF855}" name="Column14602" dataDxfId="1771"/>
    <tableColumn id="14637" xr3:uid="{1E6B13D9-DF9D-4093-AFF1-D3793025FA5D}" name="Column14603" dataDxfId="1770"/>
    <tableColumn id="14638" xr3:uid="{B27F9E8C-873A-4F5E-88DA-70C19F954061}" name="Column14604" dataDxfId="1769"/>
    <tableColumn id="14639" xr3:uid="{7D849D91-0FC3-4526-B2AE-47989C82CFE7}" name="Column14605" dataDxfId="1768"/>
    <tableColumn id="14640" xr3:uid="{7273D203-CBC5-42A9-B114-13D858D59222}" name="Column14606" dataDxfId="1767"/>
    <tableColumn id="14641" xr3:uid="{2F7E604A-8CC0-4408-ABAB-4EDE8AEBFF91}" name="Column14607" dataDxfId="1766"/>
    <tableColumn id="14642" xr3:uid="{FEEFD9DB-54BA-483D-9DFA-D3004082BD51}" name="Column14608" dataDxfId="1765"/>
    <tableColumn id="14643" xr3:uid="{7C38A3A7-E86C-4C60-9EA3-4D691BE78948}" name="Column14609" dataDxfId="1764"/>
    <tableColumn id="14644" xr3:uid="{0BDAA322-E81C-4A5C-B5F0-031392288D9D}" name="Column14610" dataDxfId="1763"/>
    <tableColumn id="14645" xr3:uid="{BA344EAA-6D23-485A-A842-0562E996DFB4}" name="Column14611" dataDxfId="1762"/>
    <tableColumn id="14646" xr3:uid="{8BE96EF7-E976-4DB4-B14A-40D962F4770C}" name="Column14612" dataDxfId="1761"/>
    <tableColumn id="14647" xr3:uid="{04905C43-EADF-4317-96D1-9D473100FA10}" name="Column14613" dataDxfId="1760"/>
    <tableColumn id="14648" xr3:uid="{49D9FC2F-EFD1-478D-97A3-A1DB62298328}" name="Column14614" dataDxfId="1759"/>
    <tableColumn id="14649" xr3:uid="{D2C46BA1-4706-400B-BB76-7DBED482EF2C}" name="Column14615" dataDxfId="1758"/>
    <tableColumn id="14650" xr3:uid="{21B7C868-D526-42E2-A822-E6D17A5705AB}" name="Column14616" dataDxfId="1757"/>
    <tableColumn id="14651" xr3:uid="{08AB4FD8-223D-4B9C-98E9-2C64D2BAA7FE}" name="Column14617" dataDxfId="1756"/>
    <tableColumn id="14652" xr3:uid="{0094C194-4442-4AD8-A5A5-69814612C9FB}" name="Column14618" dataDxfId="1755"/>
    <tableColumn id="14653" xr3:uid="{F4EF3F00-89B3-4A30-BE81-584A5CFB60BA}" name="Column14619" dataDxfId="1754"/>
    <tableColumn id="14654" xr3:uid="{9E4035FA-1630-4FC5-A84C-B6A8E6C9E79F}" name="Column14620" dataDxfId="1753"/>
    <tableColumn id="14655" xr3:uid="{D3EFDF83-D6D5-4034-B96D-CF8F385D514F}" name="Column14621" dataDxfId="1752"/>
    <tableColumn id="14656" xr3:uid="{AC461B47-7F3D-4ECF-B992-2B71D015EBBB}" name="Column14622" dataDxfId="1751"/>
    <tableColumn id="14657" xr3:uid="{7F71D2E2-6742-4E97-BB24-46AAA7345E91}" name="Column14623" dataDxfId="1750"/>
    <tableColumn id="14658" xr3:uid="{CA2A035A-0483-4866-A1E0-399E887E38EB}" name="Column14624" dataDxfId="1749"/>
    <tableColumn id="14659" xr3:uid="{CD034288-F93B-4C5C-A2F7-2BB198BE73F5}" name="Column14625" dataDxfId="1748"/>
    <tableColumn id="14660" xr3:uid="{E8E2A075-3706-4487-A048-A2A5EFD72AA2}" name="Column14626" dataDxfId="1747"/>
    <tableColumn id="14661" xr3:uid="{E787066C-60E1-4E48-AF33-4442974238B2}" name="Column14627" dataDxfId="1746"/>
    <tableColumn id="14662" xr3:uid="{0B6E01EB-64BE-45DB-87E2-D2FDB185CBD1}" name="Column14628" dataDxfId="1745"/>
    <tableColumn id="14663" xr3:uid="{AE7002BA-22EF-4357-919F-A9EFDA3359B8}" name="Column14629" dataDxfId="1744"/>
    <tableColumn id="14664" xr3:uid="{BD566700-5217-4770-89B7-58C78F8C3D1F}" name="Column14630" dataDxfId="1743"/>
    <tableColumn id="14665" xr3:uid="{4B4E89D4-3150-4318-9B90-902FF04A5838}" name="Column14631" dataDxfId="1742"/>
    <tableColumn id="14666" xr3:uid="{DD20CC26-3292-4918-B0D0-E1D58226E4BD}" name="Column14632" dataDxfId="1741"/>
    <tableColumn id="14667" xr3:uid="{65C3064F-560F-4BCB-9CB2-35FA7B2BE847}" name="Column14633" dataDxfId="1740"/>
    <tableColumn id="14668" xr3:uid="{4E42FED1-7CF3-4822-9C21-CFAEDA222780}" name="Column14634" dataDxfId="1739"/>
    <tableColumn id="14669" xr3:uid="{C347CFA5-50FD-4715-89F7-269F8F2D5057}" name="Column14635" dataDxfId="1738"/>
    <tableColumn id="14670" xr3:uid="{FE357A13-6047-49FB-AA5C-73893E29E9D4}" name="Column14636" dataDxfId="1737"/>
    <tableColumn id="14671" xr3:uid="{181EF44B-0EEC-45B2-A428-49124E04AC00}" name="Column14637" dataDxfId="1736"/>
    <tableColumn id="14672" xr3:uid="{35F7D9B9-85FB-4DC5-B659-61FB971D4248}" name="Column14638" dataDxfId="1735"/>
    <tableColumn id="14673" xr3:uid="{16A07777-C6A1-4F37-979B-96FA873389B5}" name="Column14639" dataDxfId="1734"/>
    <tableColumn id="14674" xr3:uid="{85A2AA3F-1BFC-42B9-A83B-867EBBD09AE7}" name="Column14640" dataDxfId="1733"/>
    <tableColumn id="14675" xr3:uid="{31933270-1FDC-4D76-B647-FC007F9574A1}" name="Column14641" dataDxfId="1732"/>
    <tableColumn id="14676" xr3:uid="{E0CC4DEE-6A5F-4BB0-860F-980A84CE598F}" name="Column14642" dataDxfId="1731"/>
    <tableColumn id="14677" xr3:uid="{E6E549A7-A4D1-47FD-B8FF-E1AE0FD4D95A}" name="Column14643" dataDxfId="1730"/>
    <tableColumn id="14678" xr3:uid="{FCD73E9E-FC10-4602-B57F-DF916B72974B}" name="Column14644" dataDxfId="1729"/>
    <tableColumn id="14679" xr3:uid="{D658CDC7-04F1-4967-963E-9502E4C14BBF}" name="Column14645" dataDxfId="1728"/>
    <tableColumn id="14680" xr3:uid="{A9161F45-3AB9-4C5C-826A-F700D48C6C58}" name="Column14646" dataDxfId="1727"/>
    <tableColumn id="14681" xr3:uid="{F7E9EE27-3903-476F-9561-40EC74FADED0}" name="Column14647" dataDxfId="1726"/>
    <tableColumn id="14682" xr3:uid="{33AE38A8-C45C-4515-95DE-1FF481437040}" name="Column14648" dataDxfId="1725"/>
    <tableColumn id="14683" xr3:uid="{C1E43B25-21D7-4ED7-B8EF-42BE3A2FBBD5}" name="Column14649" dataDxfId="1724"/>
    <tableColumn id="14684" xr3:uid="{D80B905A-A3FC-4281-B96F-4798E7576A95}" name="Column14650" dataDxfId="1723"/>
    <tableColumn id="14685" xr3:uid="{BC09D53A-5B29-4B06-8707-7BFD125B2987}" name="Column14651" dataDxfId="1722"/>
    <tableColumn id="14686" xr3:uid="{6C0B0A94-E78E-4CE6-A615-629095D8DB6C}" name="Column14652" dataDxfId="1721"/>
    <tableColumn id="14687" xr3:uid="{57DC2AA2-26DA-4393-BE7B-21A06BCD7B6F}" name="Column14653" dataDxfId="1720"/>
    <tableColumn id="14688" xr3:uid="{DAE07BB4-B20B-4153-B4C2-EA11CCEB3B0D}" name="Column14654" dataDxfId="1719"/>
    <tableColumn id="14689" xr3:uid="{795562DE-DE0C-41F9-8AB0-2CB0F3D5CCC5}" name="Column14655" dataDxfId="1718"/>
    <tableColumn id="14690" xr3:uid="{F042D91F-FD1D-4D6D-995F-73DCFB239FB5}" name="Column14656" dataDxfId="1717"/>
    <tableColumn id="14691" xr3:uid="{DFC3DF31-2757-4380-9F58-0792D0D15D47}" name="Column14657" dataDxfId="1716"/>
    <tableColumn id="14692" xr3:uid="{9DD9CFE8-301C-4D21-96B6-718DEDDF152D}" name="Column14658" dataDxfId="1715"/>
    <tableColumn id="14693" xr3:uid="{6D3D7926-AD88-4ABD-9994-181D3036094B}" name="Column14659" dataDxfId="1714"/>
    <tableColumn id="14694" xr3:uid="{52941900-B3FB-48A4-879C-BFE167AC47B6}" name="Column14660" dataDxfId="1713"/>
    <tableColumn id="14695" xr3:uid="{C1172A5B-43F7-4E31-AAE2-0BC4498742B4}" name="Column14661" dataDxfId="1712"/>
    <tableColumn id="14696" xr3:uid="{1DC59E50-EA6E-47DD-98B1-61070E4C57A7}" name="Column14662" dataDxfId="1711"/>
    <tableColumn id="14697" xr3:uid="{9F2672B3-CD0C-421D-BA77-3883B8C7737D}" name="Column14663" dataDxfId="1710"/>
    <tableColumn id="14698" xr3:uid="{38A75B80-6701-4510-9A42-067AAFEB358E}" name="Column14664" dataDxfId="1709"/>
    <tableColumn id="14699" xr3:uid="{008DCAFF-A363-4545-A54F-BCA99D2B147C}" name="Column14665" dataDxfId="1708"/>
    <tableColumn id="14700" xr3:uid="{AA523654-A7D6-4894-B297-FEFAAECDB15F}" name="Column14666" dataDxfId="1707"/>
    <tableColumn id="14701" xr3:uid="{C9F34446-1D15-491B-BBF3-54BC084CCEAA}" name="Column14667" dataDxfId="1706"/>
    <tableColumn id="14702" xr3:uid="{83304FA6-9872-4892-B22E-9DF544BAFC8B}" name="Column14668" dataDxfId="1705"/>
    <tableColumn id="14703" xr3:uid="{4E0CE697-6C40-482D-965D-08BFFD205349}" name="Column14669" dataDxfId="1704"/>
    <tableColumn id="14704" xr3:uid="{45D561CF-9FCA-4DCF-955C-638144811A46}" name="Column14670" dataDxfId="1703"/>
    <tableColumn id="14705" xr3:uid="{B3367BEE-EF18-40BC-9074-628DDC0690C4}" name="Column14671" dataDxfId="1702"/>
    <tableColumn id="14706" xr3:uid="{04F97D9A-3E91-4248-917C-64E934FD35EB}" name="Column14672" dataDxfId="1701"/>
    <tableColumn id="14707" xr3:uid="{724A854C-CCF1-4858-92F7-5872A711FDA4}" name="Column14673" dataDxfId="1700"/>
    <tableColumn id="14708" xr3:uid="{42DBEB74-1BAE-453E-B79A-58CD9DF2F94A}" name="Column14674" dataDxfId="1699"/>
    <tableColumn id="14709" xr3:uid="{D332CFB2-BAEB-413B-956A-9604EFB0CB72}" name="Column14675" dataDxfId="1698"/>
    <tableColumn id="14710" xr3:uid="{6BE6B33C-7F72-4E1C-A2CE-B163D5895FDC}" name="Column14676" dataDxfId="1697"/>
    <tableColumn id="14711" xr3:uid="{8A600E53-6D9F-4852-BCFC-AE8EDCB65F2B}" name="Column14677" dataDxfId="1696"/>
    <tableColumn id="14712" xr3:uid="{1373A9EB-6908-4E66-93D0-90E75CDA7921}" name="Column14678" dataDxfId="1695"/>
    <tableColumn id="14713" xr3:uid="{7099248C-7B6F-4E80-8642-E1907FCB71CD}" name="Column14679" dataDxfId="1694"/>
    <tableColumn id="14714" xr3:uid="{3FEAA5F8-D647-49E5-8E2D-0E5A03868D07}" name="Column14680" dataDxfId="1693"/>
    <tableColumn id="14715" xr3:uid="{755B1072-0581-4BC0-9D9E-CC6166A2DAA7}" name="Column14681" dataDxfId="1692"/>
    <tableColumn id="14716" xr3:uid="{64E5A3B3-2164-4D7A-99DC-61B9DE8C2369}" name="Column14682" dataDxfId="1691"/>
    <tableColumn id="14717" xr3:uid="{7B696968-0609-4399-BE38-2F2C1FCCC88C}" name="Column14683" dataDxfId="1690"/>
    <tableColumn id="14718" xr3:uid="{9F6BAD54-DDF6-4C81-A01F-BC719A2C48E4}" name="Column14684" dataDxfId="1689"/>
    <tableColumn id="14719" xr3:uid="{1516BDC8-6E42-4316-8A9F-8A027667ADCE}" name="Column14685" dataDxfId="1688"/>
    <tableColumn id="14720" xr3:uid="{D611FEB8-7A38-4446-B524-87CB081F5402}" name="Column14686" dataDxfId="1687"/>
    <tableColumn id="14721" xr3:uid="{BED838D9-0654-430D-8DF5-35F0AF94EDA9}" name="Column14687" dataDxfId="1686"/>
    <tableColumn id="14722" xr3:uid="{4E27A344-A923-45AE-8959-C1E6A7078DBD}" name="Column14688" dataDxfId="1685"/>
    <tableColumn id="14723" xr3:uid="{1B3BF3F1-1224-4131-9BD1-7C16F68EDBE2}" name="Column14689" dataDxfId="1684"/>
    <tableColumn id="14724" xr3:uid="{4155FB25-FCB1-4E27-9755-2896F2E815FB}" name="Column14690" dataDxfId="1683"/>
    <tableColumn id="14725" xr3:uid="{18EE9E93-6C81-4DE2-933B-0C5930647AE2}" name="Column14691" dataDxfId="1682"/>
    <tableColumn id="14726" xr3:uid="{AA9E146D-09CE-4907-BBB2-DE77F14CCD03}" name="Column14692" dataDxfId="1681"/>
    <tableColumn id="14727" xr3:uid="{7823E9C6-3AB4-4DC1-B3D1-8C877EDF853F}" name="Column14693" dataDxfId="1680"/>
    <tableColumn id="14728" xr3:uid="{CE63C739-5098-4D2F-9795-9DA5ADA2E744}" name="Column14694" dataDxfId="1679"/>
    <tableColumn id="14729" xr3:uid="{3164E844-1711-4413-8DA5-48135F7AFAB9}" name="Column14695" dataDxfId="1678"/>
    <tableColumn id="14730" xr3:uid="{66656EB7-B3F8-46C9-BACC-F495D4CFAE48}" name="Column14696" dataDxfId="1677"/>
    <tableColumn id="14731" xr3:uid="{A3CE5434-AFE3-4CBE-8549-47E64AF7C2CA}" name="Column14697" dataDxfId="1676"/>
    <tableColumn id="14732" xr3:uid="{0912DEB0-7391-469E-92F5-0AC7F5C94BE4}" name="Column14698" dataDxfId="1675"/>
    <tableColumn id="14733" xr3:uid="{067DA663-8C40-433F-A044-D39C9999C91B}" name="Column14699" dataDxfId="1674"/>
    <tableColumn id="14734" xr3:uid="{AE5091DA-263A-4AD7-890C-F52AAD60F728}" name="Column14700" dataDxfId="1673"/>
    <tableColumn id="14735" xr3:uid="{C7A5E5C3-99C0-47F7-9978-402C156B57F4}" name="Column14701" dataDxfId="1672"/>
    <tableColumn id="14736" xr3:uid="{1289F568-DEAD-4853-B0E2-F19A6A45D349}" name="Column14702" dataDxfId="1671"/>
    <tableColumn id="14737" xr3:uid="{C7AE9615-5B95-4C54-B54F-F183FCE873EB}" name="Column14703" dataDxfId="1670"/>
    <tableColumn id="14738" xr3:uid="{C77E6C2C-E79F-4F8A-939F-B8A9C277E745}" name="Column14704" dataDxfId="1669"/>
    <tableColumn id="14739" xr3:uid="{A1631542-CF72-4651-92D7-76159FA019BA}" name="Column14705" dataDxfId="1668"/>
    <tableColumn id="14740" xr3:uid="{858C58FE-8D10-482B-9C7C-02AB4FCC8A85}" name="Column14706" dataDxfId="1667"/>
    <tableColumn id="14741" xr3:uid="{E41C1D4E-0187-46C3-9790-B3E828C6C95D}" name="Column14707" dataDxfId="1666"/>
    <tableColumn id="14742" xr3:uid="{A7D08E38-C4FE-44F3-B03C-2FC411806EBD}" name="Column14708" dataDxfId="1665"/>
    <tableColumn id="14743" xr3:uid="{F973D77B-0D29-4A97-B867-28EC2AE24BE8}" name="Column14709" dataDxfId="1664"/>
    <tableColumn id="14744" xr3:uid="{EA57D7AD-83CF-41D0-B13C-98E33EFC8F73}" name="Column14710" dataDxfId="1663"/>
    <tableColumn id="14745" xr3:uid="{41836A56-08A6-46B6-A3D9-04793816A40B}" name="Column14711" dataDxfId="1662"/>
    <tableColumn id="14746" xr3:uid="{7B9DCB72-936F-44A5-A5A3-012161B045B5}" name="Column14712" dataDxfId="1661"/>
    <tableColumn id="14747" xr3:uid="{27246893-78AD-4DEF-BE80-9EF83C0301AF}" name="Column14713" dataDxfId="1660"/>
    <tableColumn id="14748" xr3:uid="{BADC9600-2377-4189-98A9-392FFAF70D54}" name="Column14714" dataDxfId="1659"/>
    <tableColumn id="14749" xr3:uid="{E43BB40A-2380-4502-8393-4F0D64484000}" name="Column14715" dataDxfId="1658"/>
    <tableColumn id="14750" xr3:uid="{CF10155B-7330-49D7-861C-F65C4FA37093}" name="Column14716" dataDxfId="1657"/>
    <tableColumn id="14751" xr3:uid="{AC3D91CB-3AD5-4BBB-9FB8-DACB6509EAC2}" name="Column14717" dataDxfId="1656"/>
    <tableColumn id="14752" xr3:uid="{FAF7FE37-ADF2-475D-9AA6-18ED8D3314E6}" name="Column14718" dataDxfId="1655"/>
    <tableColumn id="14753" xr3:uid="{C5BFA8D8-ED05-453D-A99F-7FDEF3A369E0}" name="Column14719" dataDxfId="1654"/>
    <tableColumn id="14754" xr3:uid="{EFE66A68-1279-4F2D-B253-41D1A40F41E6}" name="Column14720" dataDxfId="1653"/>
    <tableColumn id="14755" xr3:uid="{8EE2D91E-2277-430D-8B08-5B73B9DB30DE}" name="Column14721" dataDxfId="1652"/>
    <tableColumn id="14756" xr3:uid="{92CB7E70-C2ED-4F2A-A6C4-60EE1FD1F3DA}" name="Column14722" dataDxfId="1651"/>
    <tableColumn id="14757" xr3:uid="{3CDA2067-21C2-4BB3-B258-6E18CDD8BF1E}" name="Column14723" dataDxfId="1650"/>
    <tableColumn id="14758" xr3:uid="{8EFEB294-5C78-402C-9260-E16442C4F89A}" name="Column14724" dataDxfId="1649"/>
    <tableColumn id="14759" xr3:uid="{8DB6BB3C-B681-4887-B92A-02E75CF0A331}" name="Column14725" dataDxfId="1648"/>
    <tableColumn id="14760" xr3:uid="{745317E7-A280-458E-A5E0-626375DB25B4}" name="Column14726" dataDxfId="1647"/>
    <tableColumn id="14761" xr3:uid="{59089468-6A75-4278-951D-732E63A5B629}" name="Column14727" dataDxfId="1646"/>
    <tableColumn id="14762" xr3:uid="{8E5E2428-2D1A-4E58-85B3-4E4395ED3178}" name="Column14728" dataDxfId="1645"/>
    <tableColumn id="14763" xr3:uid="{E9D36888-5608-4518-8AA8-A2F8198252D2}" name="Column14729" dataDxfId="1644"/>
    <tableColumn id="14764" xr3:uid="{7177E81F-662F-42C4-BE6B-07489D79EAC0}" name="Column14730" dataDxfId="1643"/>
    <tableColumn id="14765" xr3:uid="{974D7DF6-CC52-42A9-91EE-852900E7F4E1}" name="Column14731" dataDxfId="1642"/>
    <tableColumn id="14766" xr3:uid="{D7E0DA47-EEC9-4F84-A007-5A3DD5F2ACE5}" name="Column14732" dataDxfId="1641"/>
    <tableColumn id="14767" xr3:uid="{5B8D2228-5250-459E-A7BC-71503D378CF5}" name="Column14733" dataDxfId="1640"/>
    <tableColumn id="14768" xr3:uid="{EF533A46-7257-42E1-9ADB-A90334CE5599}" name="Column14734" dataDxfId="1639"/>
    <tableColumn id="14769" xr3:uid="{05F8952A-B615-42B7-BF01-EA7F1469AFE5}" name="Column14735" dataDxfId="1638"/>
    <tableColumn id="14770" xr3:uid="{A557C9B6-DC97-4AB9-857E-879BE92415D7}" name="Column14736" dataDxfId="1637"/>
    <tableColumn id="14771" xr3:uid="{7F37BF0C-1E54-494A-B188-58A80F2D0283}" name="Column14737" dataDxfId="1636"/>
    <tableColumn id="14772" xr3:uid="{F09CD559-E600-4186-8F94-BE8E0E354B95}" name="Column14738" dataDxfId="1635"/>
    <tableColumn id="14773" xr3:uid="{F531626F-F8A8-411E-B6E3-0AC4466EB22D}" name="Column14739" dataDxfId="1634"/>
    <tableColumn id="14774" xr3:uid="{C164658F-FC09-4B18-9D25-8B5D75291D82}" name="Column14740" dataDxfId="1633"/>
    <tableColumn id="14775" xr3:uid="{77989156-0F4A-42BE-ACCC-4BB482115E69}" name="Column14741" dataDxfId="1632"/>
    <tableColumn id="14776" xr3:uid="{84E1E242-6C00-4EDA-A379-5E3D22C573C1}" name="Column14742" dataDxfId="1631"/>
    <tableColumn id="14777" xr3:uid="{700C630C-7A46-4F47-91F5-A55F17A88213}" name="Column14743" dataDxfId="1630"/>
    <tableColumn id="14778" xr3:uid="{FFCB300A-ECCD-4FAE-AED6-0BBDE137EDC2}" name="Column14744" dataDxfId="1629"/>
    <tableColumn id="14779" xr3:uid="{2FBC60FA-4E1D-414E-884A-3B5AA554E555}" name="Column14745" dataDxfId="1628"/>
    <tableColumn id="14780" xr3:uid="{C7A0EEBD-1342-4206-86CB-24557CAB6B48}" name="Column14746" dataDxfId="1627"/>
    <tableColumn id="14781" xr3:uid="{2D90904E-2DC7-4D81-8C4C-7D85FE01EB2A}" name="Column14747" dataDxfId="1626"/>
    <tableColumn id="14782" xr3:uid="{5791E14C-23A3-40C6-855C-805EFF52AE55}" name="Column14748" dataDxfId="1625"/>
    <tableColumn id="14783" xr3:uid="{C5BD67A3-94D9-440E-9E3F-F7CF3E13D5FC}" name="Column14749" dataDxfId="1624"/>
    <tableColumn id="14784" xr3:uid="{255E2EFC-D6BF-4E79-8B81-164574C81D35}" name="Column14750" dataDxfId="1623"/>
    <tableColumn id="14785" xr3:uid="{4F17432F-5F65-43CD-9F51-DDB1FBDA0936}" name="Column14751" dataDxfId="1622"/>
    <tableColumn id="14786" xr3:uid="{2F46CC94-2DE0-4B3D-8A7C-8A116A2D80FB}" name="Column14752" dataDxfId="1621"/>
    <tableColumn id="14787" xr3:uid="{843A83BE-472C-48F4-A752-64C23D880986}" name="Column14753" dataDxfId="1620"/>
    <tableColumn id="14788" xr3:uid="{7B8A3813-639C-440B-8324-B86F68A5AC64}" name="Column14754" dataDxfId="1619"/>
    <tableColumn id="14789" xr3:uid="{E0449F08-3862-41D5-80D5-3B531A5BFE9D}" name="Column14755" dataDxfId="1618"/>
    <tableColumn id="14790" xr3:uid="{C511BF49-597F-4960-B42D-9A6BE45BD279}" name="Column14756" dataDxfId="1617"/>
    <tableColumn id="14791" xr3:uid="{D99AA6D8-AF65-4169-AFA2-BA218214B70C}" name="Column14757" dataDxfId="1616"/>
    <tableColumn id="14792" xr3:uid="{3E3F5624-8F0F-4625-B93F-5E218FB6B0ED}" name="Column14758" dataDxfId="1615"/>
    <tableColumn id="14793" xr3:uid="{6F83792B-2402-4CDB-B2BC-05AFCD654A1E}" name="Column14759" dataDxfId="1614"/>
    <tableColumn id="14794" xr3:uid="{8C1D0FC0-F877-466A-8B41-B3236C4B3D5C}" name="Column14760" dataDxfId="1613"/>
    <tableColumn id="14795" xr3:uid="{9369F324-65F8-4829-AD57-CC7AA519B906}" name="Column14761" dataDxfId="1612"/>
    <tableColumn id="14796" xr3:uid="{439E0446-3719-41D2-B6B9-84F7C65CD10F}" name="Column14762" dataDxfId="1611"/>
    <tableColumn id="14797" xr3:uid="{0F86F1D9-05E1-4658-9B7C-694132A0CCD1}" name="Column14763" dataDxfId="1610"/>
    <tableColumn id="14798" xr3:uid="{555D7B7B-8307-429F-86B5-07D8265BF39F}" name="Column14764" dataDxfId="1609"/>
    <tableColumn id="14799" xr3:uid="{2DDA62DF-54E3-49E2-BCA9-365BB53D9E25}" name="Column14765" dataDxfId="1608"/>
    <tableColumn id="14800" xr3:uid="{A90B2F0B-9BDB-49C8-ABD9-A7B44C9B94FF}" name="Column14766" dataDxfId="1607"/>
    <tableColumn id="14801" xr3:uid="{F14CC4C8-266F-4951-8A0D-071B40FD1A37}" name="Column14767" dataDxfId="1606"/>
    <tableColumn id="14802" xr3:uid="{3F90B417-1717-4323-918C-8ED49BBCF7EE}" name="Column14768" dataDxfId="1605"/>
    <tableColumn id="14803" xr3:uid="{1101704E-16A3-4157-A852-53CDE2539423}" name="Column14769" dataDxfId="1604"/>
    <tableColumn id="14804" xr3:uid="{DA96E261-F8C6-4A23-BA22-2F22F2976CBC}" name="Column14770" dataDxfId="1603"/>
    <tableColumn id="14805" xr3:uid="{E06D966E-505A-40D5-A13B-A1FD819F129C}" name="Column14771" dataDxfId="1602"/>
    <tableColumn id="14806" xr3:uid="{1A4EE577-2B26-4CA9-8ED4-545A048DA340}" name="Column14772" dataDxfId="1601"/>
    <tableColumn id="14807" xr3:uid="{3745FD71-CE3A-4C83-905F-FF8035FBDAE0}" name="Column14773" dataDxfId="1600"/>
    <tableColumn id="14808" xr3:uid="{06E21CB0-A8CD-4EF8-92F4-09657DC70C91}" name="Column14774" dataDxfId="1599"/>
    <tableColumn id="14809" xr3:uid="{60D9F6E1-83AA-4CD3-98C2-6269D5F8609B}" name="Column14775" dataDxfId="1598"/>
    <tableColumn id="14810" xr3:uid="{8837D6EB-5BB1-4704-89E2-E101F2DEF081}" name="Column14776" dataDxfId="1597"/>
    <tableColumn id="14811" xr3:uid="{95A34E93-6F63-4A6A-9E82-4080DBDB3406}" name="Column14777" dataDxfId="1596"/>
    <tableColumn id="14812" xr3:uid="{93D4874C-6AF2-44CF-A3FA-2BE0132529E1}" name="Column14778" dataDxfId="1595"/>
    <tableColumn id="14813" xr3:uid="{0216F66D-6A9A-489A-AC9F-2FF1675587F9}" name="Column14779" dataDxfId="1594"/>
    <tableColumn id="14814" xr3:uid="{22AFB821-B3EA-4128-9DE3-8B7D2A9DC9B8}" name="Column14780" dataDxfId="1593"/>
    <tableColumn id="14815" xr3:uid="{7EBD3A0B-41E5-48B7-8ADD-5AC8176C1327}" name="Column14781" dataDxfId="1592"/>
    <tableColumn id="14816" xr3:uid="{A274E2C1-F0AF-4FDA-A5A7-B82790D36ED8}" name="Column14782" dataDxfId="1591"/>
    <tableColumn id="14817" xr3:uid="{4CC64CA2-7C2D-4E1B-AC03-9C2BFF30D3C7}" name="Column14783" dataDxfId="1590"/>
    <tableColumn id="14818" xr3:uid="{C8D46476-5BCC-4143-955D-E584A7E9876F}" name="Column14784" dataDxfId="1589"/>
    <tableColumn id="14819" xr3:uid="{B24DA042-99B8-497F-AEEB-CF7E6C1F8C0A}" name="Column14785" dataDxfId="1588"/>
    <tableColumn id="14820" xr3:uid="{97CD1471-87DF-48C3-993B-3007F60868C9}" name="Column14786" dataDxfId="1587"/>
    <tableColumn id="14821" xr3:uid="{6DAB98CD-7C30-40F6-91A3-004A8584C2F3}" name="Column14787" dataDxfId="1586"/>
    <tableColumn id="14822" xr3:uid="{26D95025-3A0E-450C-95C7-50405BAE719C}" name="Column14788" dataDxfId="1585"/>
    <tableColumn id="14823" xr3:uid="{EFD72C65-B0C9-4631-87AD-898DD7891533}" name="Column14789" dataDxfId="1584"/>
    <tableColumn id="14824" xr3:uid="{8B66B5BC-5CC4-4A72-90D3-8691913BD3FE}" name="Column14790" dataDxfId="1583"/>
    <tableColumn id="14825" xr3:uid="{0FD5EE64-A2E1-4F4B-AEA6-801A754F82B8}" name="Column14791" dataDxfId="1582"/>
    <tableColumn id="14826" xr3:uid="{14A7D9F9-9F37-4E26-84A9-12834ACDCD5F}" name="Column14792" dataDxfId="1581"/>
    <tableColumn id="14827" xr3:uid="{B11E456B-4110-4F34-8969-41C5F83096D8}" name="Column14793" dataDxfId="1580"/>
    <tableColumn id="14828" xr3:uid="{8E573660-8B66-4A51-A6A2-42401ECABAE1}" name="Column14794" dataDxfId="1579"/>
    <tableColumn id="14829" xr3:uid="{4D10A9F2-DFC6-4357-BC10-992C9FE379E8}" name="Column14795" dataDxfId="1578"/>
    <tableColumn id="14830" xr3:uid="{73E85162-DF0F-4D9C-A98A-6B58A9C29AD0}" name="Column14796" dataDxfId="1577"/>
    <tableColumn id="14831" xr3:uid="{D9140B9D-9168-4F69-9F9B-635EEB4EB285}" name="Column14797" dataDxfId="1576"/>
    <tableColumn id="14832" xr3:uid="{451464F0-B8F8-4B6D-9E9F-0EC66E02DF2A}" name="Column14798" dataDxfId="1575"/>
    <tableColumn id="14833" xr3:uid="{B45A5B0F-D190-4DC8-86CA-05845F8890A1}" name="Column14799" dataDxfId="1574"/>
    <tableColumn id="14834" xr3:uid="{6812301D-8D70-43F9-A15B-11C57963D330}" name="Column14800" dataDxfId="1573"/>
    <tableColumn id="14835" xr3:uid="{2017B71A-18C0-4E12-9652-BF74E0FFABDD}" name="Column14801" dataDxfId="1572"/>
    <tableColumn id="14836" xr3:uid="{76FF7737-CC96-46E5-99DD-B9D740FBA870}" name="Column14802" dataDxfId="1571"/>
    <tableColumn id="14837" xr3:uid="{FBC253A1-ABEA-4CAF-8E9A-FFF60E59196E}" name="Column14803" dataDxfId="1570"/>
    <tableColumn id="14838" xr3:uid="{E56AD3C4-BCD0-40E0-8E94-C9C537F35C64}" name="Column14804" dataDxfId="1569"/>
    <tableColumn id="14839" xr3:uid="{245A7AF3-C75A-47A6-BCDA-B4A80DDD169D}" name="Column14805" dataDxfId="1568"/>
    <tableColumn id="14840" xr3:uid="{5269171E-BAA1-4AD0-8D5B-11A30552B4F9}" name="Column14806" dataDxfId="1567"/>
    <tableColumn id="14841" xr3:uid="{F7040D6F-F73A-49E8-9FD8-C12E205556A1}" name="Column14807" dataDxfId="1566"/>
    <tableColumn id="14842" xr3:uid="{7D0712DF-A4C3-40AD-9714-9EC18188D6E8}" name="Column14808" dataDxfId="1565"/>
    <tableColumn id="14843" xr3:uid="{0A5CDFB5-D1B6-4CB9-A1E4-FF1D78E0905C}" name="Column14809" dataDxfId="1564"/>
    <tableColumn id="14844" xr3:uid="{32FD6D0A-5AE4-432C-AD1B-5E4BD5E04EB1}" name="Column14810" dataDxfId="1563"/>
    <tableColumn id="14845" xr3:uid="{EE3E9E28-5480-4CBC-8751-FDE08DF5C5D5}" name="Column14811" dataDxfId="1562"/>
    <tableColumn id="14846" xr3:uid="{5EA5193C-FC7A-44AF-8FDE-8812D707AF5C}" name="Column14812" dataDxfId="1561"/>
    <tableColumn id="14847" xr3:uid="{98EE01F4-8738-494E-B949-AFA12865461D}" name="Column14813" dataDxfId="1560"/>
    <tableColumn id="14848" xr3:uid="{8FC608DD-1BE8-41EC-8B32-D1FF6C7A73C6}" name="Column14814" dataDxfId="1559"/>
    <tableColumn id="14849" xr3:uid="{41E71075-B34F-43F2-9F93-EC3B51F9D065}" name="Column14815" dataDxfId="1558"/>
    <tableColumn id="14850" xr3:uid="{8EB6AF54-5861-499F-86F3-700066DF99B4}" name="Column14816" dataDxfId="1557"/>
    <tableColumn id="14851" xr3:uid="{2C5847C2-2179-45D9-A4FE-F200F38AFD4B}" name="Column14817" dataDxfId="1556"/>
    <tableColumn id="14852" xr3:uid="{FB0EE8A8-EBD1-4F87-A941-6EB314D70D4A}" name="Column14818" dataDxfId="1555"/>
    <tableColumn id="14853" xr3:uid="{79D0D4CB-967B-4D0E-9BDB-A94745700F0B}" name="Column14819" dataDxfId="1554"/>
    <tableColumn id="14854" xr3:uid="{B27F0E16-6630-4248-8D2E-0782D4842020}" name="Column14820" dataDxfId="1553"/>
    <tableColumn id="14855" xr3:uid="{7520830D-53DE-4DD6-8B04-DA4D52FFD450}" name="Column14821" dataDxfId="1552"/>
    <tableColumn id="14856" xr3:uid="{E32F8772-F2DC-47DE-B00A-18EC9E63A7E3}" name="Column14822" dataDxfId="1551"/>
    <tableColumn id="14857" xr3:uid="{9252F852-109A-46F6-AD8C-E4857D62E2EB}" name="Column14823" dataDxfId="1550"/>
    <tableColumn id="14858" xr3:uid="{67BAA1B7-B79C-4641-8BD2-CAAFE0F11D0C}" name="Column14824" dataDxfId="1549"/>
    <tableColumn id="14859" xr3:uid="{8B76DC89-0592-4C6E-BA74-23B1EB1C7DE4}" name="Column14825" dataDxfId="1548"/>
    <tableColumn id="14860" xr3:uid="{AD75B138-32A3-478C-A93B-B08545C60063}" name="Column14826" dataDxfId="1547"/>
    <tableColumn id="14861" xr3:uid="{E471C83A-F241-47BC-A565-79B3C0C9E357}" name="Column14827" dataDxfId="1546"/>
    <tableColumn id="14862" xr3:uid="{D7396F62-8841-48CF-B141-7DC9AAF23794}" name="Column14828" dataDxfId="1545"/>
    <tableColumn id="14863" xr3:uid="{A81015BD-5D8F-4548-927A-C84501C638A7}" name="Column14829" dataDxfId="1544"/>
    <tableColumn id="14864" xr3:uid="{AE7627F3-FF93-40D6-A232-DBD04E7D86F4}" name="Column14830" dataDxfId="1543"/>
    <tableColumn id="14865" xr3:uid="{92F184C8-FE53-42A2-BCFB-38D464A71158}" name="Column14831" dataDxfId="1542"/>
    <tableColumn id="14866" xr3:uid="{4F85A6C5-AE0B-4421-A36F-FA64D0F23D05}" name="Column14832" dataDxfId="1541"/>
    <tableColumn id="14867" xr3:uid="{D3B80935-62ED-48DE-B9CE-2BF7384828AC}" name="Column14833" dataDxfId="1540"/>
    <tableColumn id="14868" xr3:uid="{164CBF6C-71BC-4015-A858-E2F0BC76F2DA}" name="Column14834" dataDxfId="1539"/>
    <tableColumn id="14869" xr3:uid="{911D7922-BF95-49DA-B273-B090034C28F3}" name="Column14835" dataDxfId="1538"/>
    <tableColumn id="14870" xr3:uid="{C855E74F-1E59-4309-81ED-1C4F9836BBA6}" name="Column14836" dataDxfId="1537"/>
    <tableColumn id="14871" xr3:uid="{42574E4E-7069-4C7D-BF38-FEBDA1CA3A6F}" name="Column14837" dataDxfId="1536"/>
    <tableColumn id="14872" xr3:uid="{789C5ECE-9A7B-45D8-B2C4-EEFAD0A77027}" name="Column14838" dataDxfId="1535"/>
    <tableColumn id="14873" xr3:uid="{67E1F57D-757E-4F51-BEB4-243A5E70A21A}" name="Column14839" dataDxfId="1534"/>
    <tableColumn id="14874" xr3:uid="{9A7315CC-BE43-44DA-B6CA-69F4F3A33191}" name="Column14840" dataDxfId="1533"/>
    <tableColumn id="14875" xr3:uid="{CADDEEB4-D17A-4251-901A-012678E018D0}" name="Column14841" dataDxfId="1532"/>
    <tableColumn id="14876" xr3:uid="{0963EC24-3F8A-42DE-B39B-78F0134F6B4B}" name="Column14842" dataDxfId="1531"/>
    <tableColumn id="14877" xr3:uid="{C7CC5241-403E-4435-A8E5-9E2365F9C49E}" name="Column14843" dataDxfId="1530"/>
    <tableColumn id="14878" xr3:uid="{320EF758-6493-4903-BE55-B0E543487ED4}" name="Column14844" dataDxfId="1529"/>
    <tableColumn id="14879" xr3:uid="{E9901D9F-CF08-4B55-AE12-CC420099F6E2}" name="Column14845" dataDxfId="1528"/>
    <tableColumn id="14880" xr3:uid="{F0085E17-369B-4C5E-8AD8-76A2C7257677}" name="Column14846" dataDxfId="1527"/>
    <tableColumn id="14881" xr3:uid="{98A38B92-24B1-4297-81C3-B3F38446FC7C}" name="Column14847" dataDxfId="1526"/>
    <tableColumn id="14882" xr3:uid="{2A7C7F95-7610-4318-9B3B-434A9D169358}" name="Column14848" dataDxfId="1525"/>
    <tableColumn id="14883" xr3:uid="{16832FC5-086D-41BE-B697-559BAFBDC693}" name="Column14849" dataDxfId="1524"/>
    <tableColumn id="14884" xr3:uid="{C54BE47F-90F6-49C2-A229-9D2D04135DF2}" name="Column14850" dataDxfId="1523"/>
    <tableColumn id="14885" xr3:uid="{5C75B856-71C5-41B0-A2F2-EA19BF088F59}" name="Column14851" dataDxfId="1522"/>
    <tableColumn id="14886" xr3:uid="{C1DCEAF7-F893-4080-A18D-997BA55AF718}" name="Column14852" dataDxfId="1521"/>
    <tableColumn id="14887" xr3:uid="{596CCA74-2228-4DEC-83F2-313E1F643F84}" name="Column14853" dataDxfId="1520"/>
    <tableColumn id="14888" xr3:uid="{50D82CBE-75B0-46B0-B8DE-3E3802F960FC}" name="Column14854" dataDxfId="1519"/>
    <tableColumn id="14889" xr3:uid="{F1DC8CA5-1863-4702-89C2-A004312022D5}" name="Column14855" dataDxfId="1518"/>
    <tableColumn id="14890" xr3:uid="{DDAE67C3-7632-4D7A-9088-67EE1B3918E0}" name="Column14856" dataDxfId="1517"/>
    <tableColumn id="14891" xr3:uid="{12DAE5B7-EDD6-4EBF-99D8-B675AC3D56CB}" name="Column14857" dataDxfId="1516"/>
    <tableColumn id="14892" xr3:uid="{FBAA243F-CF85-4F6B-9923-E89B0F90171E}" name="Column14858" dataDxfId="1515"/>
    <tableColumn id="14893" xr3:uid="{107F3C33-C0C8-4E45-8E2A-F442BB31BBF8}" name="Column14859" dataDxfId="1514"/>
    <tableColumn id="14894" xr3:uid="{2C467C18-743D-40D6-8B98-23398A41D016}" name="Column14860" dataDxfId="1513"/>
    <tableColumn id="14895" xr3:uid="{3F505716-90F4-4178-AA2E-CAB2FCD478F5}" name="Column14861" dataDxfId="1512"/>
    <tableColumn id="14896" xr3:uid="{0ADDE6AF-F9B6-4B0D-8ADF-12F90DA0BF64}" name="Column14862" dataDxfId="1511"/>
    <tableColumn id="14897" xr3:uid="{E389CC6D-A95B-429B-970E-8EC1C0884C6D}" name="Column14863" dataDxfId="1510"/>
    <tableColumn id="14898" xr3:uid="{E387DB93-47B4-4155-A230-35B01B464CFD}" name="Column14864" dataDxfId="1509"/>
    <tableColumn id="14899" xr3:uid="{72737F21-5C9E-4892-A1E2-0168C3DD7511}" name="Column14865" dataDxfId="1508"/>
    <tableColumn id="14900" xr3:uid="{591DF6BE-3758-4E7C-A81E-927EC7DD85EA}" name="Column14866" dataDxfId="1507"/>
    <tableColumn id="14901" xr3:uid="{7CC4E56F-7A19-4438-B8B9-E5E844C792A7}" name="Column14867" dataDxfId="1506"/>
    <tableColumn id="14902" xr3:uid="{99FEE2F4-90A7-421D-8A1B-F0517810E0C4}" name="Column14868" dataDxfId="1505"/>
    <tableColumn id="14903" xr3:uid="{837EAFC5-57DA-444D-9A94-BDBF46322EBD}" name="Column14869" dataDxfId="1504"/>
    <tableColumn id="14904" xr3:uid="{0B32E64D-F09A-48E9-A0BF-D57A4DF019F0}" name="Column14870" dataDxfId="1503"/>
    <tableColumn id="14905" xr3:uid="{86CF6700-0DED-410C-ABEE-1EE38E0BDE22}" name="Column14871" dataDxfId="1502"/>
    <tableColumn id="14906" xr3:uid="{9BD180AD-FFE6-4887-9B94-4E0CA6B04D1D}" name="Column14872" dataDxfId="1501"/>
    <tableColumn id="14907" xr3:uid="{784CEE8A-561E-4B13-84C2-5B6D305932AF}" name="Column14873" dataDxfId="1500"/>
    <tableColumn id="14908" xr3:uid="{55AB2030-6F55-4313-B011-63E4C7F9C49E}" name="Column14874" dataDxfId="1499"/>
    <tableColumn id="14909" xr3:uid="{5D052B01-DC2E-407B-A81F-5E50C9A3BEE8}" name="Column14875" dataDxfId="1498"/>
    <tableColumn id="14910" xr3:uid="{A9002136-9AE1-4DDE-B1B1-0A83F590623C}" name="Column14876" dataDxfId="1497"/>
    <tableColumn id="14911" xr3:uid="{F8709739-8269-49BE-8CFA-88D687BB7216}" name="Column14877" dataDxfId="1496"/>
    <tableColumn id="14912" xr3:uid="{7EE89A4D-4E60-49AF-9B96-39DFF9A580A7}" name="Column14878" dataDxfId="1495"/>
    <tableColumn id="14913" xr3:uid="{040D809B-63A4-4C9B-952F-231997674127}" name="Column14879" dataDxfId="1494"/>
    <tableColumn id="14914" xr3:uid="{A0B7FBB8-9A55-417A-9474-0426C23CCB79}" name="Column14880" dataDxfId="1493"/>
    <tableColumn id="14915" xr3:uid="{D5BD8D00-F83E-45DC-8C80-931A4D879CD8}" name="Column14881" dataDxfId="1492"/>
    <tableColumn id="14916" xr3:uid="{7393BC40-0C7D-456C-AFAE-4ADF4611A609}" name="Column14882" dataDxfId="1491"/>
    <tableColumn id="14917" xr3:uid="{F28B3DF9-FA6C-464D-80C8-EC8DD158DB1A}" name="Column14883" dataDxfId="1490"/>
    <tableColumn id="14918" xr3:uid="{E8D2CCC4-4205-497E-B1DA-08383B01E1B6}" name="Column14884" dataDxfId="1489"/>
    <tableColumn id="14919" xr3:uid="{D52F8880-63BB-4E1E-9824-4C3042F16F92}" name="Column14885" dataDxfId="1488"/>
    <tableColumn id="14920" xr3:uid="{042ED7F1-38BF-466A-BD1F-9DFE4B4D4BF6}" name="Column14886" dataDxfId="1487"/>
    <tableColumn id="14921" xr3:uid="{9989D456-6940-4359-B0B9-E78D28D6EAE8}" name="Column14887" dataDxfId="1486"/>
    <tableColumn id="14922" xr3:uid="{CEBA3FA5-1BF3-4128-BBE9-5FDCFFDF797A}" name="Column14888" dataDxfId="1485"/>
    <tableColumn id="14923" xr3:uid="{81EBB9D9-8FD7-47CB-BDBF-37717495A14A}" name="Column14889" dataDxfId="1484"/>
    <tableColumn id="14924" xr3:uid="{6F079C73-6861-4642-A2C1-B58265F560D6}" name="Column14890" dataDxfId="1483"/>
    <tableColumn id="14925" xr3:uid="{1D6C4076-9A6E-4DB3-8845-BBDD2B378F03}" name="Column14891" dataDxfId="1482"/>
    <tableColumn id="14926" xr3:uid="{94CAD9A8-2C52-4FA9-8F12-D5EB6EB864E9}" name="Column14892" dataDxfId="1481"/>
    <tableColumn id="14927" xr3:uid="{E8B78DF9-90F5-46F7-9A24-5DFA1E6D7F32}" name="Column14893" dataDxfId="1480"/>
    <tableColumn id="14928" xr3:uid="{90557BD0-D1DA-4A7A-B65D-0074F41CF58C}" name="Column14894" dataDxfId="1479"/>
    <tableColumn id="14929" xr3:uid="{4909E80E-BF65-4661-B66C-6EE37F78D935}" name="Column14895" dataDxfId="1478"/>
    <tableColumn id="14930" xr3:uid="{AB6BC1BA-6814-4EF6-BAFE-11B22D346F47}" name="Column14896" dataDxfId="1477"/>
    <tableColumn id="14931" xr3:uid="{67E8279B-A70C-46B8-9FD0-C83A5DAD1872}" name="Column14897" dataDxfId="1476"/>
    <tableColumn id="14932" xr3:uid="{F588944B-9419-4DCE-8AE2-4061DA6A3B21}" name="Column14898" dataDxfId="1475"/>
    <tableColumn id="14933" xr3:uid="{67E85D06-E136-407D-9365-404EA1025C90}" name="Column14899" dataDxfId="1474"/>
    <tableColumn id="14934" xr3:uid="{6547D782-CB05-4358-B07D-2AC6BC61EAD2}" name="Column14900" dataDxfId="1473"/>
    <tableColumn id="14935" xr3:uid="{2F4D045D-CAD7-4D2E-A57A-361AA3492AC3}" name="Column14901" dataDxfId="1472"/>
    <tableColumn id="14936" xr3:uid="{A5501370-EA92-45AC-A6EA-C32C0D985CB2}" name="Column14902" dataDxfId="1471"/>
    <tableColumn id="14937" xr3:uid="{948D62ED-69E6-4896-BC7A-1B47B40BAF71}" name="Column14903" dataDxfId="1470"/>
    <tableColumn id="14938" xr3:uid="{56B7A85F-9BD0-4E0B-8925-FCB741BEC73F}" name="Column14904" dataDxfId="1469"/>
    <tableColumn id="14939" xr3:uid="{BF9C8686-7C8D-4A93-B8EF-611E4938BA3A}" name="Column14905" dataDxfId="1468"/>
    <tableColumn id="14940" xr3:uid="{68867751-62D8-4C39-9021-DB0B1985CE31}" name="Column14906" dataDxfId="1467"/>
    <tableColumn id="14941" xr3:uid="{26E982F3-3E5F-4C9E-836E-27CF5484E0A4}" name="Column14907" dataDxfId="1466"/>
    <tableColumn id="14942" xr3:uid="{5DF331EB-7DB4-4DFB-AFF1-999083101F28}" name="Column14908" dataDxfId="1465"/>
    <tableColumn id="14943" xr3:uid="{8739F4F0-64A8-4934-ABAA-56EFD0A421C3}" name="Column14909" dataDxfId="1464"/>
    <tableColumn id="14944" xr3:uid="{7CF23EB2-43E0-4450-AF33-863425035B6F}" name="Column14910" dataDxfId="1463"/>
    <tableColumn id="14945" xr3:uid="{0E2B1EC9-C913-4589-88A6-01BBF9F8B2ED}" name="Column14911" dataDxfId="1462"/>
    <tableColumn id="14946" xr3:uid="{7F086EF0-440A-4D0A-88FC-4DAB27026C35}" name="Column14912" dataDxfId="1461"/>
    <tableColumn id="14947" xr3:uid="{2FB87C30-64B4-4543-9A18-35994277B1ED}" name="Column14913" dataDxfId="1460"/>
    <tableColumn id="14948" xr3:uid="{06A6FC48-4DFB-4B6E-B73E-8F73667E6B12}" name="Column14914" dataDxfId="1459"/>
    <tableColumn id="14949" xr3:uid="{A7E74914-5CC0-4677-87D7-703892181D1F}" name="Column14915" dataDxfId="1458"/>
    <tableColumn id="14950" xr3:uid="{D84DC415-A333-4C93-8213-3CFA5E190BD5}" name="Column14916" dataDxfId="1457"/>
    <tableColumn id="14951" xr3:uid="{B1D03706-FF47-4979-969B-6780EB330EE0}" name="Column14917" dataDxfId="1456"/>
    <tableColumn id="14952" xr3:uid="{18E3EBC8-E91A-4A33-98F0-CDC559FECBE1}" name="Column14918" dataDxfId="1455"/>
    <tableColumn id="14953" xr3:uid="{F25F554A-A639-4029-BBA1-4B96567434D6}" name="Column14919" dataDxfId="1454"/>
    <tableColumn id="14954" xr3:uid="{280B693D-B1D7-499A-9EA7-C256944576C0}" name="Column14920" dataDxfId="1453"/>
    <tableColumn id="14955" xr3:uid="{21B8FE18-BC5C-4AC2-BEA1-140480ABD2F1}" name="Column14921" dataDxfId="1452"/>
    <tableColumn id="14956" xr3:uid="{A6451D8D-CD54-4EA8-B046-319C5B328684}" name="Column14922" dataDxfId="1451"/>
    <tableColumn id="14957" xr3:uid="{421C9E5E-14E5-4741-AD2D-EC336F9079B5}" name="Column14923" dataDxfId="1450"/>
    <tableColumn id="14958" xr3:uid="{C81CE1CE-46D9-4B5A-A785-676244727E92}" name="Column14924" dataDxfId="1449"/>
    <tableColumn id="14959" xr3:uid="{3D3FD6C4-F0DD-4547-95E5-465CFC98E872}" name="Column14925" dataDxfId="1448"/>
    <tableColumn id="14960" xr3:uid="{31B162E4-ED10-43FB-9666-C95CEB698BD6}" name="Column14926" dataDxfId="1447"/>
    <tableColumn id="14961" xr3:uid="{8A4F7173-3B08-4888-AC73-2B522D67B110}" name="Column14927" dataDxfId="1446"/>
    <tableColumn id="14962" xr3:uid="{F63B8C82-3542-4E46-BB84-23A0EC116E32}" name="Column14928" dataDxfId="1445"/>
    <tableColumn id="14963" xr3:uid="{1192D9F4-AE9F-4F6A-A886-CA88FC65E330}" name="Column14929" dataDxfId="1444"/>
    <tableColumn id="14964" xr3:uid="{C9B7F25F-94B9-4773-830F-F8D296514609}" name="Column14930" dataDxfId="1443"/>
    <tableColumn id="14965" xr3:uid="{4C17F509-3E54-40FC-964F-BC279D5EC259}" name="Column14931" dataDxfId="1442"/>
    <tableColumn id="14966" xr3:uid="{121466D9-9588-42BD-A4C9-D1FD2430BE33}" name="Column14932" dataDxfId="1441"/>
    <tableColumn id="14967" xr3:uid="{D04A4E74-2C4E-4665-88E3-B719AA18AA0B}" name="Column14933" dataDxfId="1440"/>
    <tableColumn id="14968" xr3:uid="{0D17BDF7-0F05-48B5-82FD-35987D45DE1D}" name="Column14934" dataDxfId="1439"/>
    <tableColumn id="14969" xr3:uid="{867415AA-0EF7-4C96-82FF-03DCA03D26FF}" name="Column14935" dataDxfId="1438"/>
    <tableColumn id="14970" xr3:uid="{1B04FBE6-CB90-46B2-BE93-1F603ADDEEA0}" name="Column14936" dataDxfId="1437"/>
    <tableColumn id="14971" xr3:uid="{6180E58D-1693-4A25-A036-8F7916260F3E}" name="Column14937" dataDxfId="1436"/>
    <tableColumn id="14972" xr3:uid="{947E9CCB-5A74-467D-BB97-239557B8A73E}" name="Column14938" dataDxfId="1435"/>
    <tableColumn id="14973" xr3:uid="{7445F83F-C81C-4132-88F2-F5156B636773}" name="Column14939" dataDxfId="1434"/>
    <tableColumn id="14974" xr3:uid="{4A822B6E-DA70-403B-9282-02E2F6287D41}" name="Column14940" dataDxfId="1433"/>
    <tableColumn id="14975" xr3:uid="{CCE628CD-5432-4B6D-BC96-DEB94746AB4E}" name="Column14941" dataDxfId="1432"/>
    <tableColumn id="14976" xr3:uid="{E357BE26-D5A8-426C-8930-FD2FA7224DEE}" name="Column14942" dataDxfId="1431"/>
    <tableColumn id="14977" xr3:uid="{34A93C5B-67FE-46F8-8A4B-69BA3EF2F3CD}" name="Column14943" dataDxfId="1430"/>
    <tableColumn id="14978" xr3:uid="{14D9E001-8762-4C71-A0BD-62A7A3FD3D8A}" name="Column14944" dataDxfId="1429"/>
    <tableColumn id="14979" xr3:uid="{67C684AD-BDE1-4413-99B3-58BA20600CCC}" name="Column14945" dataDxfId="1428"/>
    <tableColumn id="14980" xr3:uid="{42782260-6CDB-4DDB-8065-DB5636FD1501}" name="Column14946" dataDxfId="1427"/>
    <tableColumn id="14981" xr3:uid="{8EC8342F-21E2-4F20-9128-27A1DCB08D68}" name="Column14947" dataDxfId="1426"/>
    <tableColumn id="14982" xr3:uid="{A6C3490A-DE40-40E9-858D-8BF85C10947F}" name="Column14948" dataDxfId="1425"/>
    <tableColumn id="14983" xr3:uid="{826CE00E-CA08-4911-B993-C5ACB9D65702}" name="Column14949" dataDxfId="1424"/>
    <tableColumn id="14984" xr3:uid="{25E31CF2-BE70-4571-BD28-471FD72275E4}" name="Column14950" dataDxfId="1423"/>
    <tableColumn id="14985" xr3:uid="{29135B69-09BF-4AC7-9CF1-FB995D5E3A18}" name="Column14951" dataDxfId="1422"/>
    <tableColumn id="14986" xr3:uid="{AABA0B1C-BA96-4440-B442-045CF18A27EC}" name="Column14952" dataDxfId="1421"/>
    <tableColumn id="14987" xr3:uid="{0477B758-F444-4A3B-B4F7-38FF244FD5CF}" name="Column14953" dataDxfId="1420"/>
    <tableColumn id="14988" xr3:uid="{52466473-F37C-4A9E-979E-85C8159EE2DD}" name="Column14954" dataDxfId="1419"/>
    <tableColumn id="14989" xr3:uid="{0ACCA71C-5540-4D31-A1E4-9F7FE253F938}" name="Column14955" dataDxfId="1418"/>
    <tableColumn id="14990" xr3:uid="{0FA5F51B-92F8-4F80-B45A-E1C7523EB98E}" name="Column14956" dataDxfId="1417"/>
    <tableColumn id="14991" xr3:uid="{6C2E2D14-0C7B-4FD3-8B42-2B6712DF21B0}" name="Column14957" dataDxfId="1416"/>
    <tableColumn id="14992" xr3:uid="{C4554705-8694-49DF-8466-0FDCD15EA34A}" name="Column14958" dataDxfId="1415"/>
    <tableColumn id="14993" xr3:uid="{E2146AB6-C2F2-4B07-85A8-31FA25207B02}" name="Column14959" dataDxfId="1414"/>
    <tableColumn id="14994" xr3:uid="{C880188C-AA64-4900-9CCB-2F6E50EB0005}" name="Column14960" dataDxfId="1413"/>
    <tableColumn id="14995" xr3:uid="{A386F745-913C-4FC6-A3A0-73B8241AF94C}" name="Column14961" dataDxfId="1412"/>
    <tableColumn id="14996" xr3:uid="{4E58356C-731C-4340-AF77-40F33B218F29}" name="Column14962" dataDxfId="1411"/>
    <tableColumn id="14997" xr3:uid="{40CC767D-5F27-4C0D-B429-9CFED10B6374}" name="Column14963" dataDxfId="1410"/>
    <tableColumn id="14998" xr3:uid="{75893CED-0ADA-40B6-875A-E5A6A296A5EB}" name="Column14964" dataDxfId="1409"/>
    <tableColumn id="14999" xr3:uid="{FA8B0C02-CA44-436C-880E-BFE196393836}" name="Column14965" dataDxfId="1408"/>
    <tableColumn id="15000" xr3:uid="{8B5BD76E-B0ED-4814-8FB0-F0D57232700D}" name="Column14966" dataDxfId="1407"/>
    <tableColumn id="15001" xr3:uid="{AE857D5E-708F-45B5-8D21-E846D3ADE305}" name="Column14967" dataDxfId="1406"/>
    <tableColumn id="15002" xr3:uid="{E49E1EB0-5A2B-4A28-8ED5-AFD0D339BBA6}" name="Column14968" dataDxfId="1405"/>
    <tableColumn id="15003" xr3:uid="{A08F6602-6891-48C5-A135-FC3A0CBAE46E}" name="Column14969" dataDxfId="1404"/>
    <tableColumn id="15004" xr3:uid="{BCF79CE2-980E-4E17-9C1E-A335D5DD9338}" name="Column14970" dataDxfId="1403"/>
    <tableColumn id="15005" xr3:uid="{61734F67-7FF7-4873-88FE-FB92AABDC660}" name="Column14971" dataDxfId="1402"/>
    <tableColumn id="15006" xr3:uid="{F839D0C9-276C-4B90-B5F8-0159C5E83DB4}" name="Column14972" dataDxfId="1401"/>
    <tableColumn id="15007" xr3:uid="{EC8C1B32-3B51-4911-9651-267BAD5B386D}" name="Column14973" dataDxfId="1400"/>
    <tableColumn id="15008" xr3:uid="{D5B2A14D-BD97-4BA4-9483-B3AB921F0FEE}" name="Column14974" dataDxfId="1399"/>
    <tableColumn id="15009" xr3:uid="{2790BFFE-AD02-4852-ADAB-32C240126DB6}" name="Column14975" dataDxfId="1398"/>
    <tableColumn id="15010" xr3:uid="{FCF01C39-375B-4066-920F-B16391C929EA}" name="Column14976" dataDxfId="1397"/>
    <tableColumn id="15011" xr3:uid="{C2EE50DD-26AC-4A76-90E7-46E69ABE2BA5}" name="Column14977" dataDxfId="1396"/>
    <tableColumn id="15012" xr3:uid="{4621574C-6B82-433A-B10A-F73B0D52931C}" name="Column14978" dataDxfId="1395"/>
    <tableColumn id="15013" xr3:uid="{3A57D41D-6E8A-4B84-AEA9-FB06EED967FA}" name="Column14979" dataDxfId="1394"/>
    <tableColumn id="15014" xr3:uid="{F45FBC1B-0C7B-4CB4-AAA8-5F4A09ECFBE8}" name="Column14980" dataDxfId="1393"/>
    <tableColumn id="15015" xr3:uid="{4E9E8886-4DB3-45DA-A1AE-09087DD4F477}" name="Column14981" dataDxfId="1392"/>
    <tableColumn id="15016" xr3:uid="{8ED37D92-E0C7-4229-B609-9BE9BB5B01FC}" name="Column14982" dataDxfId="1391"/>
    <tableColumn id="15017" xr3:uid="{E9DB7A90-6DE9-4502-BB93-62646C21338A}" name="Column14983" dataDxfId="1390"/>
    <tableColumn id="15018" xr3:uid="{10DD3DDE-5914-4AFA-BB3E-4BE978FBBA75}" name="Column14984" dataDxfId="1389"/>
    <tableColumn id="15019" xr3:uid="{F643460E-0549-48C4-B6A2-CC1AC6693B00}" name="Column14985" dataDxfId="1388"/>
    <tableColumn id="15020" xr3:uid="{371509B2-8581-4A57-9651-E687862F1363}" name="Column14986" dataDxfId="1387"/>
    <tableColumn id="15021" xr3:uid="{0B60D106-2F53-49B7-96C4-9DCFE32747E1}" name="Column14987" dataDxfId="1386"/>
    <tableColumn id="15022" xr3:uid="{E4BAA29E-39C3-4017-A354-650A8E4E1C71}" name="Column14988" dataDxfId="1385"/>
    <tableColumn id="15023" xr3:uid="{44F4294A-5E0D-40C5-969A-640449C3116B}" name="Column14989" dataDxfId="1384"/>
    <tableColumn id="15024" xr3:uid="{8AE3810E-86C4-4FAE-A331-7ABE81397AFE}" name="Column14990" dataDxfId="1383"/>
    <tableColumn id="15025" xr3:uid="{D2E50C48-F63C-4383-8B59-620EB52566D9}" name="Column14991" dataDxfId="1382"/>
    <tableColumn id="15026" xr3:uid="{93E26D9E-F652-4FF8-8B05-AB5669A19B02}" name="Column14992" dataDxfId="1381"/>
    <tableColumn id="15027" xr3:uid="{580C03A5-0E47-457E-A4B1-5E3D92408572}" name="Column14993" dataDxfId="1380"/>
    <tableColumn id="15028" xr3:uid="{863219A2-B808-40C2-905F-863013C720EC}" name="Column14994" dataDxfId="1379"/>
    <tableColumn id="15029" xr3:uid="{63B337FE-668B-457A-B49A-AA7F6F6D9C9A}" name="Column14995" dataDxfId="1378"/>
    <tableColumn id="15030" xr3:uid="{CD49FA02-16FA-4D9A-A01C-85FE1E74A33A}" name="Column14996" dataDxfId="1377"/>
    <tableColumn id="15031" xr3:uid="{7B7440F6-99C0-47CB-AEE4-EA6A2B19D8E9}" name="Column14997" dataDxfId="1376"/>
    <tableColumn id="15032" xr3:uid="{9E2232A2-6462-49FA-8FCB-83B99E7D3456}" name="Column14998" dataDxfId="1375"/>
    <tableColumn id="15033" xr3:uid="{9AAE3D5D-CB75-4C0E-B266-3AB97D46534A}" name="Column14999" dataDxfId="1374"/>
    <tableColumn id="15034" xr3:uid="{71420E50-F761-4A63-83E0-5FF3F4F60FBC}" name="Column15000" dataDxfId="1373"/>
    <tableColumn id="15035" xr3:uid="{1A02A6EC-1729-47AB-B4A6-D0DD435FF6F7}" name="Column15001" dataDxfId="1372"/>
    <tableColumn id="15036" xr3:uid="{6D8C9FAB-BF29-40E6-81A2-286D03749416}" name="Column15002" dataDxfId="1371"/>
    <tableColumn id="15037" xr3:uid="{707D41F6-6F45-4317-BEE9-A4B3C6559C1B}" name="Column15003" dataDxfId="1370"/>
    <tableColumn id="15038" xr3:uid="{54FC611A-D9D9-4442-98CD-7FD1C0AC465C}" name="Column15004" dataDxfId="1369"/>
    <tableColumn id="15039" xr3:uid="{193DBD5E-FCB5-467E-9CDC-91824FA592F5}" name="Column15005" dataDxfId="1368"/>
    <tableColumn id="15040" xr3:uid="{F8A5CA53-9D36-42CE-9AA9-63FB0D4C1083}" name="Column15006" dataDxfId="1367"/>
    <tableColumn id="15041" xr3:uid="{47F0F344-D67B-42C9-B722-89536316EED0}" name="Column15007" dataDxfId="1366"/>
    <tableColumn id="15042" xr3:uid="{341941E3-3874-48FB-B478-E76A5B035704}" name="Column15008" dataDxfId="1365"/>
    <tableColumn id="15043" xr3:uid="{E6F14737-F9D7-4EA5-80A7-0A59C78096CC}" name="Column15009" dataDxfId="1364"/>
    <tableColumn id="15044" xr3:uid="{DD744DF0-B1FE-4705-9210-8C63F369C57B}" name="Column15010" dataDxfId="1363"/>
    <tableColumn id="15045" xr3:uid="{C48E3678-F956-45F1-9FAC-80ECFA02973D}" name="Column15011" dataDxfId="1362"/>
    <tableColumn id="15046" xr3:uid="{229597D2-2532-4E99-8A15-F20A63EDF88D}" name="Column15012" dataDxfId="1361"/>
    <tableColumn id="15047" xr3:uid="{0B0864C1-A2ED-4F9D-A0DA-C91542FA75CD}" name="Column15013" dataDxfId="1360"/>
    <tableColumn id="15048" xr3:uid="{5E5BA2CC-B512-48E7-BF7F-3DD0FB4FB115}" name="Column15014" dataDxfId="1359"/>
    <tableColumn id="15049" xr3:uid="{7456CF9B-BF03-4760-8B1D-28F9A635EEB3}" name="Column15015" dataDxfId="1358"/>
    <tableColumn id="15050" xr3:uid="{A5497EFE-B56B-4250-9FF9-9C9063C52366}" name="Column15016" dataDxfId="1357"/>
    <tableColumn id="15051" xr3:uid="{9B76A444-19FD-4DBC-AFE7-8A5ACFC19B68}" name="Column15017" dataDxfId="1356"/>
    <tableColumn id="15052" xr3:uid="{D450FCD3-BB9B-428C-9B26-ED3F9ED17C6A}" name="Column15018" dataDxfId="1355"/>
    <tableColumn id="15053" xr3:uid="{181AFFC0-4A20-4A75-9164-F08FE527ABB1}" name="Column15019" dataDxfId="1354"/>
    <tableColumn id="15054" xr3:uid="{EFD3ACA0-A2AE-4049-9AEB-9DED4537D797}" name="Column15020" dataDxfId="1353"/>
    <tableColumn id="15055" xr3:uid="{D4B5DAD3-2F56-4D2E-BB6B-2B45D6F36E9D}" name="Column15021" dataDxfId="1352"/>
    <tableColumn id="15056" xr3:uid="{A7940493-89B8-4D6A-8178-1B38D029BDCA}" name="Column15022" dataDxfId="1351"/>
    <tableColumn id="15057" xr3:uid="{776BC99F-9FF1-4A51-9F88-116A2AECA15E}" name="Column15023" dataDxfId="1350"/>
    <tableColumn id="15058" xr3:uid="{0C19B91F-E8BD-4090-85AF-79AD8B0CFA8C}" name="Column15024" dataDxfId="1349"/>
    <tableColumn id="15059" xr3:uid="{2ECB181B-DF2A-44F1-83A0-830D5B2EDEE2}" name="Column15025" dataDxfId="1348"/>
    <tableColumn id="15060" xr3:uid="{A7354F8D-B42C-4471-BA8E-CC7FD4BD8062}" name="Column15026" dataDxfId="1347"/>
    <tableColumn id="15061" xr3:uid="{B5F383D2-CB8F-488D-A40E-8728028D5BC7}" name="Column15027" dataDxfId="1346"/>
    <tableColumn id="15062" xr3:uid="{202A5EBF-CF72-4445-8E29-A31D6BFD3DE7}" name="Column15028" dataDxfId="1345"/>
    <tableColumn id="15063" xr3:uid="{23E8F00C-92E2-496D-AD6C-97C119015C8C}" name="Column15029" dataDxfId="1344"/>
    <tableColumn id="15064" xr3:uid="{A2373916-9D5C-4928-8E1E-2D89F8E172EC}" name="Column15030" dataDxfId="1343"/>
    <tableColumn id="15065" xr3:uid="{7F05E50E-EFCE-48E0-894A-2806046C2B24}" name="Column15031" dataDxfId="1342"/>
    <tableColumn id="15066" xr3:uid="{8C4DF911-4F13-4BCE-A4B9-A7CBF5F1D34E}" name="Column15032" dataDxfId="1341"/>
    <tableColumn id="15067" xr3:uid="{4FDD85F8-4407-481F-9C7F-55D5DC929824}" name="Column15033" dataDxfId="1340"/>
    <tableColumn id="15068" xr3:uid="{75F4595E-3AFC-4AF6-87CC-35C76B6778B8}" name="Column15034" dataDxfId="1339"/>
    <tableColumn id="15069" xr3:uid="{2C708005-D045-4758-81C8-19F665FA5CD3}" name="Column15035" dataDxfId="1338"/>
    <tableColumn id="15070" xr3:uid="{EAAE4B61-CCE2-4DCE-971C-33F698D1C914}" name="Column15036" dataDxfId="1337"/>
    <tableColumn id="15071" xr3:uid="{64B9EF1E-991B-4592-9271-1A2304F7875E}" name="Column15037" dataDxfId="1336"/>
    <tableColumn id="15072" xr3:uid="{F4750699-C1C5-4E87-966E-9A13C501029B}" name="Column15038" dataDxfId="1335"/>
    <tableColumn id="15073" xr3:uid="{175FD8AA-8948-43D0-BBC2-1030C3A4DCE1}" name="Column15039" dataDxfId="1334"/>
    <tableColumn id="15074" xr3:uid="{78DFAB3A-4216-49CD-B39E-691285EFAE17}" name="Column15040" dataDxfId="1333"/>
    <tableColumn id="15075" xr3:uid="{0D9A00AB-3622-4B6C-9815-53B7C3BB4BED}" name="Column15041" dataDxfId="1332"/>
    <tableColumn id="15076" xr3:uid="{D04CE636-2BD7-4317-BFD3-D7F164D41FAC}" name="Column15042" dataDxfId="1331"/>
    <tableColumn id="15077" xr3:uid="{9B08E6FC-7FA0-4BB3-9AD2-2E2FA187F3E9}" name="Column15043" dataDxfId="1330"/>
    <tableColumn id="15078" xr3:uid="{DDF54612-A5B6-48C7-94FD-7A8F2183687F}" name="Column15044" dataDxfId="1329"/>
    <tableColumn id="15079" xr3:uid="{A921920F-83BF-47CF-A7C5-F70330C75885}" name="Column15045" dataDxfId="1328"/>
    <tableColumn id="15080" xr3:uid="{053A1091-2419-49EA-99A7-F4CCE439A653}" name="Column15046" dataDxfId="1327"/>
    <tableColumn id="15081" xr3:uid="{7A3E351D-59EA-4D22-9D05-B87B173EDC48}" name="Column15047" dataDxfId="1326"/>
    <tableColumn id="15082" xr3:uid="{F16C830E-E318-4ED3-8B65-8B0AC0339CB0}" name="Column15048" dataDxfId="1325"/>
    <tableColumn id="15083" xr3:uid="{621F3E84-3126-45A5-82AB-2443FA614C64}" name="Column15049" dataDxfId="1324"/>
    <tableColumn id="15084" xr3:uid="{6C12B62D-BEB0-4CB7-BA1E-4DE79F9D8AE2}" name="Column15050" dataDxfId="1323"/>
    <tableColumn id="15085" xr3:uid="{9BA49C17-731A-4A93-891F-AE5909C41AA7}" name="Column15051" dataDxfId="1322"/>
    <tableColumn id="15086" xr3:uid="{DEDDFA88-8AC4-4E7A-9BE3-F8BA6A4C6D83}" name="Column15052" dataDxfId="1321"/>
    <tableColumn id="15087" xr3:uid="{098709DD-4531-4635-A615-6FAC086691A0}" name="Column15053" dataDxfId="1320"/>
    <tableColumn id="15088" xr3:uid="{342F5EE5-2778-4B4D-80FF-A92E5DF44468}" name="Column15054" dataDxfId="1319"/>
    <tableColumn id="15089" xr3:uid="{0B16CA2B-1CFC-45E1-BDCD-B02E18037D77}" name="Column15055" dataDxfId="1318"/>
    <tableColumn id="15090" xr3:uid="{D4DFC976-043B-450A-91AD-61942B5CB3CC}" name="Column15056" dataDxfId="1317"/>
    <tableColumn id="15091" xr3:uid="{E6F31FC7-130C-4B90-AE2C-0A243EB5CC4D}" name="Column15057" dataDxfId="1316"/>
    <tableColumn id="15092" xr3:uid="{1A79AA5C-9A8B-4354-A614-02A045E9DD52}" name="Column15058" dataDxfId="1315"/>
    <tableColumn id="15093" xr3:uid="{563DFB2E-54EB-4E47-9DD2-68F907B41142}" name="Column15059" dataDxfId="1314"/>
    <tableColumn id="15094" xr3:uid="{04E8CDFD-E6D9-4168-B444-9D0CD0CB2EA1}" name="Column15060" dataDxfId="1313"/>
    <tableColumn id="15095" xr3:uid="{F63CCDF7-E0E0-4B15-BF1D-BC3860FD17CC}" name="Column15061" dataDxfId="1312"/>
    <tableColumn id="15096" xr3:uid="{4C1C1412-1B2A-4B2D-BA0B-BB6BA5F45B4B}" name="Column15062" dataDxfId="1311"/>
    <tableColumn id="15097" xr3:uid="{FA4291FB-C0EC-4999-BFA0-12867E62431C}" name="Column15063" dataDxfId="1310"/>
    <tableColumn id="15098" xr3:uid="{4C0090EF-463B-43E8-89E8-962373CD8310}" name="Column15064" dataDxfId="1309"/>
    <tableColumn id="15099" xr3:uid="{8E374D18-5418-42D1-9D03-2ADF2ACB659C}" name="Column15065" dataDxfId="1308"/>
    <tableColumn id="15100" xr3:uid="{20338785-BD60-4762-A2D5-D4A6F1618E3C}" name="Column15066" dataDxfId="1307"/>
    <tableColumn id="15101" xr3:uid="{53123617-BDF5-4CAD-9CAF-3FE18B9D6356}" name="Column15067" dataDxfId="1306"/>
    <tableColumn id="15102" xr3:uid="{C263E85B-0AE5-4BFC-A410-8573D89629CA}" name="Column15068" dataDxfId="1305"/>
    <tableColumn id="15103" xr3:uid="{DAFC4F63-9112-4746-B556-0B5822909AAD}" name="Column15069" dataDxfId="1304"/>
    <tableColumn id="15104" xr3:uid="{E9BAC1FD-60F6-4FEC-B675-8679734B607F}" name="Column15070" dataDxfId="1303"/>
    <tableColumn id="15105" xr3:uid="{6041D69C-D571-4038-A14E-A08BFC6E90F2}" name="Column15071" dataDxfId="1302"/>
    <tableColumn id="15106" xr3:uid="{78FCACA2-3AD7-43EC-9E48-647195901E3C}" name="Column15072" dataDxfId="1301"/>
    <tableColumn id="15107" xr3:uid="{6967BA4A-4397-47A6-8108-D739EEFEFF8F}" name="Column15073" dataDxfId="1300"/>
    <tableColumn id="15108" xr3:uid="{01DF34F2-4FE2-4F74-9B42-19DB7C4B5810}" name="Column15074" dataDxfId="1299"/>
    <tableColumn id="15109" xr3:uid="{B7E40CA9-8E28-4AA8-B7A3-DCC2B35FBBAF}" name="Column15075" dataDxfId="1298"/>
    <tableColumn id="15110" xr3:uid="{58E6D79A-6D26-40B9-ACC8-442F7BC9B3FE}" name="Column15076" dataDxfId="1297"/>
    <tableColumn id="15111" xr3:uid="{BADC1EE4-BB38-4805-8CAA-4F7DFCC91DCB}" name="Column15077" dataDxfId="1296"/>
    <tableColumn id="15112" xr3:uid="{D536986B-7FA7-44AC-B337-083CFEF5C91F}" name="Column15078" dataDxfId="1295"/>
    <tableColumn id="15113" xr3:uid="{19D79D62-6F66-4BE6-9D66-2B09A86B3617}" name="Column15079" dataDxfId="1294"/>
    <tableColumn id="15114" xr3:uid="{4D046B08-A75B-45B3-B378-D6C48F18A38E}" name="Column15080" dataDxfId="1293"/>
    <tableColumn id="15115" xr3:uid="{E75F1154-36F1-494F-8C2A-22AC5362ADE5}" name="Column15081" dataDxfId="1292"/>
    <tableColumn id="15116" xr3:uid="{A6F6FDB4-BDCA-45F6-84AD-0D332DB767A4}" name="Column15082" dataDxfId="1291"/>
    <tableColumn id="15117" xr3:uid="{7DC69908-D351-4E93-823E-2D8C261796DB}" name="Column15083" dataDxfId="1290"/>
    <tableColumn id="15118" xr3:uid="{EA54B197-67D9-43CD-80B4-315F52316930}" name="Column15084" dataDxfId="1289"/>
    <tableColumn id="15119" xr3:uid="{7D3DB14E-3A0D-4FDA-A68D-5FE54A8C7CE7}" name="Column15085" dataDxfId="1288"/>
    <tableColumn id="15120" xr3:uid="{E67C2D17-5FE5-4BCA-A1F2-EDA15D42390C}" name="Column15086" dataDxfId="1287"/>
    <tableColumn id="15121" xr3:uid="{E81987E3-905B-4172-93ED-3056089BBF04}" name="Column15087" dataDxfId="1286"/>
    <tableColumn id="15122" xr3:uid="{1D288BD6-CAB8-43BC-BE1B-E8342AC13F37}" name="Column15088" dataDxfId="1285"/>
    <tableColumn id="15123" xr3:uid="{0A834A85-A692-4621-86D8-6764116A8955}" name="Column15089" dataDxfId="1284"/>
    <tableColumn id="15124" xr3:uid="{DAC4765F-E31B-458B-A66C-3B6DAD1C5DA4}" name="Column15090" dataDxfId="1283"/>
    <tableColumn id="15125" xr3:uid="{0D8F5E0B-FA84-44FB-AF5F-88D71DDE43ED}" name="Column15091" dataDxfId="1282"/>
    <tableColumn id="15126" xr3:uid="{465E7EDB-8AE0-40AE-9929-6747BDC6B1FB}" name="Column15092" dataDxfId="1281"/>
    <tableColumn id="15127" xr3:uid="{031B7590-87CC-4A7C-A380-3AE7A0B3B333}" name="Column15093" dataDxfId="1280"/>
    <tableColumn id="15128" xr3:uid="{B27046C6-3553-43C8-9CB5-5AB5DFE1FF99}" name="Column15094" dataDxfId="1279"/>
    <tableColumn id="15129" xr3:uid="{95E0EBB0-9039-4929-8876-C6CCB88F4376}" name="Column15095" dataDxfId="1278"/>
    <tableColumn id="15130" xr3:uid="{20C7C93C-1C5B-4A8D-9CC9-A23D44DB1ABB}" name="Column15096" dataDxfId="1277"/>
    <tableColumn id="15131" xr3:uid="{7C269F84-9868-48B0-B609-989E8E2CD8F3}" name="Column15097" dataDxfId="1276"/>
    <tableColumn id="15132" xr3:uid="{58027356-1DCC-4119-AF71-E325D1362094}" name="Column15098" dataDxfId="1275"/>
    <tableColumn id="15133" xr3:uid="{FE884352-4CC2-41CF-80C0-A9ED32B95134}" name="Column15099" dataDxfId="1274"/>
    <tableColumn id="15134" xr3:uid="{3D8FE3D5-63CF-4A14-9213-EC17E3D0DB41}" name="Column15100" dataDxfId="1273"/>
    <tableColumn id="15135" xr3:uid="{81784C0E-3CFD-49E9-B035-12BB916AA823}" name="Column15101" dataDxfId="1272"/>
    <tableColumn id="15136" xr3:uid="{77510F73-933D-48EB-B248-832F98BAB7FD}" name="Column15102" dataDxfId="1271"/>
    <tableColumn id="15137" xr3:uid="{007836FE-67B2-423A-98E5-CC662F4F571A}" name="Column15103" dataDxfId="1270"/>
    <tableColumn id="15138" xr3:uid="{A530AC09-1792-4EEB-B39C-99695B5C7D6F}" name="Column15104" dataDxfId="1269"/>
    <tableColumn id="15139" xr3:uid="{67A52EDC-6AD5-4373-BC64-208A2D1FD4DF}" name="Column15105" dataDxfId="1268"/>
    <tableColumn id="15140" xr3:uid="{AE59A642-FE4F-43C9-9F6C-93A50E92B2A5}" name="Column15106" dataDxfId="1267"/>
    <tableColumn id="15141" xr3:uid="{E3C0295F-47BB-40E9-962E-FAA3C29105FE}" name="Column15107" dataDxfId="1266"/>
    <tableColumn id="15142" xr3:uid="{A7F01A32-E2CF-4D30-9C65-3B95A2BE13C2}" name="Column15108" dataDxfId="1265"/>
    <tableColumn id="15143" xr3:uid="{827931DF-8DE3-446B-AACE-912DBCBE7F90}" name="Column15109" dataDxfId="1264"/>
    <tableColumn id="15144" xr3:uid="{07FC5165-0515-44A1-BD7C-F1683ED2E9A4}" name="Column15110" dataDxfId="1263"/>
    <tableColumn id="15145" xr3:uid="{7C5E96E9-97B9-4775-9E1B-0715D69C8D63}" name="Column15111" dataDxfId="1262"/>
    <tableColumn id="15146" xr3:uid="{738548A6-5651-4868-9BFC-65C75FACC9D0}" name="Column15112" dataDxfId="1261"/>
    <tableColumn id="15147" xr3:uid="{451ADA4E-51F2-435F-8CED-4404ECC0CFE6}" name="Column15113" dataDxfId="1260"/>
    <tableColumn id="15148" xr3:uid="{2BCB462C-7EA8-4AE9-95BF-49D59656CF0E}" name="Column15114" dataDxfId="1259"/>
    <tableColumn id="15149" xr3:uid="{05E5939E-EAE0-4648-AA04-3A9E2AC52AD3}" name="Column15115" dataDxfId="1258"/>
    <tableColumn id="15150" xr3:uid="{9806F2A2-DFBC-4DC1-A504-D3BCD2200271}" name="Column15116" dataDxfId="1257"/>
    <tableColumn id="15151" xr3:uid="{E4771393-0E38-43A7-BDDC-354545A4F99B}" name="Column15117" dataDxfId="1256"/>
    <tableColumn id="15152" xr3:uid="{A53EDF0B-118F-4936-B4F2-1679684B1534}" name="Column15118" dataDxfId="1255"/>
    <tableColumn id="15153" xr3:uid="{A22F2C3D-E426-4B2F-A802-73CFB018D91A}" name="Column15119" dataDxfId="1254"/>
    <tableColumn id="15154" xr3:uid="{82C90520-69B2-415F-B9AA-8D845D26A28D}" name="Column15120" dataDxfId="1253"/>
    <tableColumn id="15155" xr3:uid="{E90E06E8-1FEA-4EFE-AA19-1995C71E22A8}" name="Column15121" dataDxfId="1252"/>
    <tableColumn id="15156" xr3:uid="{5DAD5F67-09AD-4CEE-B874-DA30C0F68562}" name="Column15122" dataDxfId="1251"/>
    <tableColumn id="15157" xr3:uid="{FB0A637E-36FE-468B-A681-F5641C8D2103}" name="Column15123" dataDxfId="1250"/>
    <tableColumn id="15158" xr3:uid="{E6D169FB-8E06-46BD-80CC-CD9EAC18B833}" name="Column15124" dataDxfId="1249"/>
    <tableColumn id="15159" xr3:uid="{21186790-A259-4EA5-BCB0-6F98C0ED33B3}" name="Column15125" dataDxfId="1248"/>
    <tableColumn id="15160" xr3:uid="{A34EA363-EEE8-4930-9105-AFEE83F25C66}" name="Column15126" dataDxfId="1247"/>
    <tableColumn id="15161" xr3:uid="{51CF3DA8-4364-4521-8CBB-FAD71A29B8A0}" name="Column15127" dataDxfId="1246"/>
    <tableColumn id="15162" xr3:uid="{BB40BA72-F306-4417-9380-1487BE5FFB67}" name="Column15128" dataDxfId="1245"/>
    <tableColumn id="15163" xr3:uid="{343185C8-C7A7-44D8-8C6E-E514AF8EE04A}" name="Column15129" dataDxfId="1244"/>
    <tableColumn id="15164" xr3:uid="{8223C193-BAE7-44D4-A5E2-47B5F0A4578C}" name="Column15130" dataDxfId="1243"/>
    <tableColumn id="15165" xr3:uid="{B6364586-63AE-4626-9962-136882FE4025}" name="Column15131" dataDxfId="1242"/>
    <tableColumn id="15166" xr3:uid="{9BDA3A27-00A2-4166-8060-6B8EC1208905}" name="Column15132" dataDxfId="1241"/>
    <tableColumn id="15167" xr3:uid="{66621076-CAF4-4192-A365-F083A45C4A25}" name="Column15133" dataDxfId="1240"/>
    <tableColumn id="15168" xr3:uid="{3D872DA3-8B82-4449-97F9-B1E004CD925E}" name="Column15134" dataDxfId="1239"/>
    <tableColumn id="15169" xr3:uid="{249831B7-4807-4DED-B853-781EF65593EE}" name="Column15135" dataDxfId="1238"/>
    <tableColumn id="15170" xr3:uid="{C13EFD5A-E666-4E01-AA9E-6BD4166CBFF2}" name="Column15136" dataDxfId="1237"/>
    <tableColumn id="15171" xr3:uid="{CB8853F7-EAF9-4930-B145-485175D65952}" name="Column15137" dataDxfId="1236"/>
    <tableColumn id="15172" xr3:uid="{5D95ABC4-504E-45E1-A8CB-1704630AAECE}" name="Column15138" dataDxfId="1235"/>
    <tableColumn id="15173" xr3:uid="{71C354C3-AB64-4D5A-B8A5-E4738D84937B}" name="Column15139" dataDxfId="1234"/>
    <tableColumn id="15174" xr3:uid="{9A099908-3004-43FE-8A7C-631C64E39FE5}" name="Column15140" dataDxfId="1233"/>
    <tableColumn id="15175" xr3:uid="{46D5B5CF-ED4E-4981-A998-450CF1A2361B}" name="Column15141" dataDxfId="1232"/>
    <tableColumn id="15176" xr3:uid="{D8281592-1149-4B47-B0A7-10CF488562BE}" name="Column15142" dataDxfId="1231"/>
    <tableColumn id="15177" xr3:uid="{E695AB83-28F7-4D63-9176-FF070A47F0B2}" name="Column15143" dataDxfId="1230"/>
    <tableColumn id="15178" xr3:uid="{122D0DBD-8A4D-431B-A156-C0FDF3120AD9}" name="Column15144" dataDxfId="1229"/>
    <tableColumn id="15179" xr3:uid="{F9F7355B-50A8-43BC-823F-4C58D333508B}" name="Column15145" dataDxfId="1228"/>
    <tableColumn id="15180" xr3:uid="{802E355D-761C-4FEE-BE51-FC6A94C8FFAF}" name="Column15146" dataDxfId="1227"/>
    <tableColumn id="15181" xr3:uid="{F286DC8A-14D9-4B18-AD89-C998129DA97A}" name="Column15147" dataDxfId="1226"/>
    <tableColumn id="15182" xr3:uid="{B77D378F-C08F-4CE7-98CC-CDCD85CC95E3}" name="Column15148" dataDxfId="1225"/>
    <tableColumn id="15183" xr3:uid="{11C4368F-B020-46CF-A854-4B895E0BABF7}" name="Column15149" dataDxfId="1224"/>
    <tableColumn id="15184" xr3:uid="{D9717247-77C7-44C3-8E9E-4906D985E114}" name="Column15150" dataDxfId="1223"/>
    <tableColumn id="15185" xr3:uid="{6ABB4E75-AFEB-43AC-B13B-D95CEE9D73EA}" name="Column15151" dataDxfId="1222"/>
    <tableColumn id="15186" xr3:uid="{FF459BB8-24AA-48CB-9788-3561AF8E7B7D}" name="Column15152" dataDxfId="1221"/>
    <tableColumn id="15187" xr3:uid="{FE494FD7-B7DB-4390-BA1F-E0FD639EED6F}" name="Column15153" dataDxfId="1220"/>
    <tableColumn id="15188" xr3:uid="{CAFFC850-CF40-45E8-8061-BDD0EE84A5A0}" name="Column15154" dataDxfId="1219"/>
    <tableColumn id="15189" xr3:uid="{AF12E837-F315-4400-B948-21DE15881306}" name="Column15155" dataDxfId="1218"/>
    <tableColumn id="15190" xr3:uid="{FE3EADF1-0024-4D08-95CC-3E5727467963}" name="Column15156" dataDxfId="1217"/>
    <tableColumn id="15191" xr3:uid="{A03ADDD8-9764-4B0D-8D52-A81DB97A4F5D}" name="Column15157" dataDxfId="1216"/>
    <tableColumn id="15192" xr3:uid="{FE1E5439-E3E4-4FDF-9DB4-CFE2769C502C}" name="Column15158" dataDxfId="1215"/>
    <tableColumn id="15193" xr3:uid="{9AB9650E-21CD-4FDE-AD01-C0B024606627}" name="Column15159" dataDxfId="1214"/>
    <tableColumn id="15194" xr3:uid="{C27A9484-8BC8-4BCF-8273-18AA9D30070F}" name="Column15160" dataDxfId="1213"/>
    <tableColumn id="15195" xr3:uid="{E4E7B905-134F-4030-B11C-6309E7864FAC}" name="Column15161" dataDxfId="1212"/>
    <tableColumn id="15196" xr3:uid="{01BE4C89-DC8D-4B5C-BC39-377B4077D642}" name="Column15162" dataDxfId="1211"/>
    <tableColumn id="15197" xr3:uid="{5670C811-F827-4D05-B415-6599EA2518C9}" name="Column15163" dataDxfId="1210"/>
    <tableColumn id="15198" xr3:uid="{A948A069-721E-40BD-A485-B2D120A14C5C}" name="Column15164" dataDxfId="1209"/>
    <tableColumn id="15199" xr3:uid="{EDFE7B64-007B-4FBE-8E89-3142AEE50FAA}" name="Column15165" dataDxfId="1208"/>
    <tableColumn id="15200" xr3:uid="{AA21A5B6-B0C6-4617-A56F-FBFF92DD0D14}" name="Column15166" dataDxfId="1207"/>
    <tableColumn id="15201" xr3:uid="{227D95B3-8741-4B3F-AF8A-DEE01900A389}" name="Column15167" dataDxfId="1206"/>
    <tableColumn id="15202" xr3:uid="{B99BDEFE-55BD-4A33-A511-CA9C9740E05E}" name="Column15168" dataDxfId="1205"/>
    <tableColumn id="15203" xr3:uid="{35441EDF-C35F-4A2D-90E7-98F119B90820}" name="Column15169" dataDxfId="1204"/>
    <tableColumn id="15204" xr3:uid="{40748967-858D-474A-9F39-8EF29CB18ABD}" name="Column15170" dataDxfId="1203"/>
    <tableColumn id="15205" xr3:uid="{8B8C8036-E457-44F2-BDB6-F2C4F2264E9F}" name="Column15171" dataDxfId="1202"/>
    <tableColumn id="15206" xr3:uid="{086F983F-D915-4536-BAE1-1CCBE92CDE87}" name="Column15172" dataDxfId="1201"/>
    <tableColumn id="15207" xr3:uid="{E0CA5ACA-96B5-4415-9651-DECCFD40EE40}" name="Column15173" dataDxfId="1200"/>
    <tableColumn id="15208" xr3:uid="{CB9FA979-5B41-47BA-A401-E4BA6776F07C}" name="Column15174" dataDxfId="1199"/>
    <tableColumn id="15209" xr3:uid="{4191DE46-438A-4760-9CF9-B10881845821}" name="Column15175" dataDxfId="1198"/>
    <tableColumn id="15210" xr3:uid="{07073F04-8BAC-429B-9DC3-5CD358236882}" name="Column15176" dataDxfId="1197"/>
    <tableColumn id="15211" xr3:uid="{79DDEEF1-A819-4A95-99B0-359125F36037}" name="Column15177" dataDxfId="1196"/>
    <tableColumn id="15212" xr3:uid="{8B0FEA60-A2D2-4801-BC23-D4E59654DA62}" name="Column15178" dataDxfId="1195"/>
    <tableColumn id="15213" xr3:uid="{9BDEECE4-AA02-41CE-B3CB-8D9670E3CEBB}" name="Column15179" dataDxfId="1194"/>
    <tableColumn id="15214" xr3:uid="{3111BF7F-287D-4794-B227-734BE9DAD2DA}" name="Column15180" dataDxfId="1193"/>
    <tableColumn id="15215" xr3:uid="{6FC59B67-DEDC-44A9-B55E-574E4C2A70D7}" name="Column15181" dataDxfId="1192"/>
    <tableColumn id="15216" xr3:uid="{47ED8D30-B1F3-4FEE-8219-01A38FBB0D53}" name="Column15182" dataDxfId="1191"/>
    <tableColumn id="15217" xr3:uid="{511B0A58-B59B-4B88-BEBE-5095FB55BC19}" name="Column15183" dataDxfId="1190"/>
    <tableColumn id="15218" xr3:uid="{48C2E45D-D42A-4518-87E8-997FADA21A15}" name="Column15184" dataDxfId="1189"/>
    <tableColumn id="15219" xr3:uid="{B24597A7-AC77-4158-A85D-2E966F951111}" name="Column15185" dataDxfId="1188"/>
    <tableColumn id="15220" xr3:uid="{41BE3CA8-271B-4131-AD5E-09909F12D22E}" name="Column15186" dataDxfId="1187"/>
    <tableColumn id="15221" xr3:uid="{7868ABC0-B3D8-4761-B74C-B635CB7F1FD4}" name="Column15187" dataDxfId="1186"/>
    <tableColumn id="15222" xr3:uid="{8357071C-50DA-43A8-B71A-9CA97DA4CB9B}" name="Column15188" dataDxfId="1185"/>
    <tableColumn id="15223" xr3:uid="{F9C020C3-D9C2-4BE8-BE2F-26171C9062BE}" name="Column15189" dataDxfId="1184"/>
    <tableColumn id="15224" xr3:uid="{2487807C-6865-4899-98A5-0CBDB62570E3}" name="Column15190" dataDxfId="1183"/>
    <tableColumn id="15225" xr3:uid="{9CCB9E3D-62EE-424A-A803-3A5739754DEC}" name="Column15191" dataDxfId="1182"/>
    <tableColumn id="15226" xr3:uid="{AAC456E7-89E8-4564-A435-2EC642589279}" name="Column15192" dataDxfId="1181"/>
    <tableColumn id="15227" xr3:uid="{F3CAD23C-3D00-4F61-81CA-8610DC9114B2}" name="Column15193" dataDxfId="1180"/>
    <tableColumn id="15228" xr3:uid="{90BC18BD-122D-45D9-AF4C-6AF083A491C0}" name="Column15194" dataDxfId="1179"/>
    <tableColumn id="15229" xr3:uid="{13029CD0-6543-4021-A152-F739E1060238}" name="Column15195" dataDxfId="1178"/>
    <tableColumn id="15230" xr3:uid="{F223E691-DBEF-49C2-A39A-10DF77F505B1}" name="Column15196" dataDxfId="1177"/>
    <tableColumn id="15231" xr3:uid="{11560327-1388-436A-9C83-A2FF63CE7A99}" name="Column15197" dataDxfId="1176"/>
    <tableColumn id="15232" xr3:uid="{3E9E5456-F2CE-4FAF-85AB-A8660D4637BE}" name="Column15198" dataDxfId="1175"/>
    <tableColumn id="15233" xr3:uid="{0A9E35DE-F9F2-4D68-AC8C-E4F13DA8B19C}" name="Column15199" dataDxfId="1174"/>
    <tableColumn id="15234" xr3:uid="{A90BA3E6-CBF3-4BBD-A740-DFF45CDF645E}" name="Column15200" dataDxfId="1173"/>
    <tableColumn id="15235" xr3:uid="{6B059C98-2CBC-43E1-BF90-517BFB0DDAE8}" name="Column15201" dataDxfId="1172"/>
    <tableColumn id="15236" xr3:uid="{2A557874-FE7D-4CFD-8C66-F4B8917F63D9}" name="Column15202" dataDxfId="1171"/>
    <tableColumn id="15237" xr3:uid="{41D8EC9A-980B-44E2-AAE6-4039B700B185}" name="Column15203" dataDxfId="1170"/>
    <tableColumn id="15238" xr3:uid="{C218B9BE-748B-40C5-BC3C-082B7269E5AA}" name="Column15204" dataDxfId="1169"/>
    <tableColumn id="15239" xr3:uid="{01892A2A-F98E-4DE8-AA19-15F5206D08D3}" name="Column15205" dataDxfId="1168"/>
    <tableColumn id="15240" xr3:uid="{B882EAC5-F4FD-4E8C-8421-64060888D30E}" name="Column15206" dataDxfId="1167"/>
    <tableColumn id="15241" xr3:uid="{9CEFD8F5-1C0D-472E-803B-9AE77409E8BA}" name="Column15207" dataDxfId="1166"/>
    <tableColumn id="15242" xr3:uid="{6EC5EB33-E6E9-4A4B-9541-23902B04B5F3}" name="Column15208" dataDxfId="1165"/>
    <tableColumn id="15243" xr3:uid="{FA1FDE19-4E35-41C5-AE27-D52D7E1045B7}" name="Column15209" dataDxfId="1164"/>
    <tableColumn id="15244" xr3:uid="{02A55806-8A4C-4FBE-BA5E-CD8EB7F0D721}" name="Column15210" dataDxfId="1163"/>
    <tableColumn id="15245" xr3:uid="{EF500099-F656-40EC-B7B3-74DF0F6A89BA}" name="Column15211" dataDxfId="1162"/>
    <tableColumn id="15246" xr3:uid="{0B1A977D-5BEE-4804-8C8A-70E83763E92C}" name="Column15212" dataDxfId="1161"/>
    <tableColumn id="15247" xr3:uid="{8D5F3FD5-7E41-4A83-9DE8-FFAA75437F20}" name="Column15213" dataDxfId="1160"/>
    <tableColumn id="15248" xr3:uid="{3C73B515-DCBA-44C5-B2ED-978D17B55E74}" name="Column15214" dataDxfId="1159"/>
    <tableColumn id="15249" xr3:uid="{4ADEF7B3-84BB-405E-8C53-7371FEEC369B}" name="Column15215" dataDxfId="1158"/>
    <tableColumn id="15250" xr3:uid="{34484B74-2A48-441A-9567-7CFAC8D749E8}" name="Column15216" dataDxfId="1157"/>
    <tableColumn id="15251" xr3:uid="{721D9A05-2378-4694-B4BF-31CDC5A87CD9}" name="Column15217" dataDxfId="1156"/>
    <tableColumn id="15252" xr3:uid="{D7BAFA84-C57C-4D2D-B146-9A5C751B09DB}" name="Column15218" dataDxfId="1155"/>
    <tableColumn id="15253" xr3:uid="{C747C5B4-D6A4-4545-87CB-31FC55243897}" name="Column15219" dataDxfId="1154"/>
    <tableColumn id="15254" xr3:uid="{E6920C00-27A8-499F-ADA3-45BC7D34391A}" name="Column15220" dataDxfId="1153"/>
    <tableColumn id="15255" xr3:uid="{E3092124-9FC8-481B-8A03-344547FCE2D9}" name="Column15221" dataDxfId="1152"/>
    <tableColumn id="15256" xr3:uid="{C033C9A7-6BD9-4791-8387-583FD0758B3F}" name="Column15222" dataDxfId="1151"/>
    <tableColumn id="15257" xr3:uid="{D063983D-1F82-43C4-BB84-A31D775008DC}" name="Column15223" dataDxfId="1150"/>
    <tableColumn id="15258" xr3:uid="{D0F5480D-BA6F-49F5-89BD-E854CC20E31B}" name="Column15224" dataDxfId="1149"/>
    <tableColumn id="15259" xr3:uid="{481F6CA1-D63C-4384-881E-CD2655010F0B}" name="Column15225" dataDxfId="1148"/>
    <tableColumn id="15260" xr3:uid="{70981CAE-E6CF-489F-A163-F207AF1F3262}" name="Column15226" dataDxfId="1147"/>
    <tableColumn id="15261" xr3:uid="{90359FB8-1526-4018-812F-CEDF7257004E}" name="Column15227" dataDxfId="1146"/>
    <tableColumn id="15262" xr3:uid="{801BEC52-37B7-437C-9F32-B5C5C534FA7B}" name="Column15228" dataDxfId="1145"/>
    <tableColumn id="15263" xr3:uid="{F6D9492D-642D-427C-BE14-81E43D05345B}" name="Column15229" dataDxfId="1144"/>
    <tableColumn id="15264" xr3:uid="{23111B3D-35D7-4C4C-8151-B43CA6644A39}" name="Column15230" dataDxfId="1143"/>
    <tableColumn id="15265" xr3:uid="{760EB620-B42B-40AB-956F-1FC02F3C21F4}" name="Column15231" dataDxfId="1142"/>
    <tableColumn id="15266" xr3:uid="{A49F85FF-C221-4DA7-86D2-4CE7D46D1B10}" name="Column15232" dataDxfId="1141"/>
    <tableColumn id="15267" xr3:uid="{8289C8C9-CEDA-4355-A678-8D6BC14D7DB6}" name="Column15233" dataDxfId="1140"/>
    <tableColumn id="15268" xr3:uid="{39F227C4-D286-441E-85ED-A3E83ADC053F}" name="Column15234" dataDxfId="1139"/>
    <tableColumn id="15269" xr3:uid="{BCB3BD61-A0A7-4214-BE1E-14DF8597C6BA}" name="Column15235" dataDxfId="1138"/>
    <tableColumn id="15270" xr3:uid="{87FABC4A-628E-45E7-B241-2472D06C2F1E}" name="Column15236" dataDxfId="1137"/>
    <tableColumn id="15271" xr3:uid="{603D930D-FCE2-4D29-B148-B773BE2A6357}" name="Column15237" dataDxfId="1136"/>
    <tableColumn id="15272" xr3:uid="{CBBFA048-B376-4661-B399-1566C4E94F12}" name="Column15238" dataDxfId="1135"/>
    <tableColumn id="15273" xr3:uid="{1329A6F9-FD51-497B-B7D7-5112A46323BA}" name="Column15239" dataDxfId="1134"/>
    <tableColumn id="15274" xr3:uid="{3485B67D-1690-4C45-A84B-22B6FCAC20AD}" name="Column15240" dataDxfId="1133"/>
    <tableColumn id="15275" xr3:uid="{FE9948EB-5426-48C8-9541-3B326789E1D1}" name="Column15241" dataDxfId="1132"/>
    <tableColumn id="15276" xr3:uid="{007D6F7D-F8DB-4B36-9DF3-F7FDE75137D7}" name="Column15242" dataDxfId="1131"/>
    <tableColumn id="15277" xr3:uid="{B9731E41-309B-49AA-BB57-6167C212BF28}" name="Column15243" dataDxfId="1130"/>
    <tableColumn id="15278" xr3:uid="{D908C3B1-BE92-4001-948B-67AF3E609FA1}" name="Column15244" dataDxfId="1129"/>
    <tableColumn id="15279" xr3:uid="{D1B4A9DA-E638-4B83-B3F0-B14ACA449ACC}" name="Column15245" dataDxfId="1128"/>
    <tableColumn id="15280" xr3:uid="{F29C1C81-60A4-4142-9522-46ADBC8FCD01}" name="Column15246" dataDxfId="1127"/>
    <tableColumn id="15281" xr3:uid="{4A977160-ED9A-4BFD-872A-7F5F089E5A78}" name="Column15247" dataDxfId="1126"/>
    <tableColumn id="15282" xr3:uid="{6CB501B2-4878-4618-80D5-199841E619FB}" name="Column15248" dataDxfId="1125"/>
    <tableColumn id="15283" xr3:uid="{496B19FA-8D52-415C-9E6C-97EC5DBDF5FE}" name="Column15249" dataDxfId="1124"/>
    <tableColumn id="15284" xr3:uid="{0D916D21-17D2-482C-9FC3-1771BEAEC9E8}" name="Column15250" dataDxfId="1123"/>
    <tableColumn id="15285" xr3:uid="{6B964EDA-A4BE-405A-9F44-ED6DAC63D219}" name="Column15251" dataDxfId="1122"/>
    <tableColumn id="15286" xr3:uid="{A04632DD-B21B-49C9-A22B-F801A56D3653}" name="Column15252" dataDxfId="1121"/>
    <tableColumn id="15287" xr3:uid="{3D5A8D7F-1EC3-4034-912A-C7CC6186C58F}" name="Column15253" dataDxfId="1120"/>
    <tableColumn id="15288" xr3:uid="{DD4D88FF-06F9-4BF1-A684-7A2317D43591}" name="Column15254" dataDxfId="1119"/>
    <tableColumn id="15289" xr3:uid="{AECFE655-EC9A-449E-9461-B08E851255C6}" name="Column15255" dataDxfId="1118"/>
    <tableColumn id="15290" xr3:uid="{A7DA794C-625E-4053-9F9E-734A2F1EA577}" name="Column15256" dataDxfId="1117"/>
    <tableColumn id="15291" xr3:uid="{9C6AE3DB-BDD9-4621-8914-6259BAF02902}" name="Column15257" dataDxfId="1116"/>
    <tableColumn id="15292" xr3:uid="{050D6758-912E-4066-AB4C-0BB887E62D31}" name="Column15258" dataDxfId="1115"/>
    <tableColumn id="15293" xr3:uid="{8264A136-3B76-41F7-AD28-F73E201C3944}" name="Column15259" dataDxfId="1114"/>
    <tableColumn id="15294" xr3:uid="{1442204D-697B-460F-A7EB-3ADFB8821870}" name="Column15260" dataDxfId="1113"/>
    <tableColumn id="15295" xr3:uid="{D7813E80-53B8-42FD-BB2D-1F0949653F3C}" name="Column15261" dataDxfId="1112"/>
    <tableColumn id="15296" xr3:uid="{95F19909-A1E5-4BA9-B745-4762C6D04DFB}" name="Column15262" dataDxfId="1111"/>
    <tableColumn id="15297" xr3:uid="{684F6377-FF86-46A1-8693-3B66D0534E9F}" name="Column15263" dataDxfId="1110"/>
    <tableColumn id="15298" xr3:uid="{7D02618F-38F2-4710-88F3-52EB1CF2CDFA}" name="Column15264" dataDxfId="1109"/>
    <tableColumn id="15299" xr3:uid="{4F0FC808-783E-4E12-B3FE-752EB4AE99CC}" name="Column15265" dataDxfId="1108"/>
    <tableColumn id="15300" xr3:uid="{962B0B5D-700D-46C1-A030-7F01F86D1D75}" name="Column15266" dataDxfId="1107"/>
    <tableColumn id="15301" xr3:uid="{C7C3C362-7EAC-4251-9EC0-6D18C41C9391}" name="Column15267" dataDxfId="1106"/>
    <tableColumn id="15302" xr3:uid="{4CB85A82-C71B-432D-8A6B-1F614FBB0646}" name="Column15268" dataDxfId="1105"/>
    <tableColumn id="15303" xr3:uid="{4708A2E4-F2C6-457B-A68B-D9958A20DF3E}" name="Column15269" dataDxfId="1104"/>
    <tableColumn id="15304" xr3:uid="{97E34638-549A-47DF-9629-6E29F88173B3}" name="Column15270" dataDxfId="1103"/>
    <tableColumn id="15305" xr3:uid="{53535514-385D-4D62-B612-163F66088915}" name="Column15271" dataDxfId="1102"/>
    <tableColumn id="15306" xr3:uid="{0FA8EBBD-0A5D-4BCB-B942-4F6ACA3B72DE}" name="Column15272" dataDxfId="1101"/>
    <tableColumn id="15307" xr3:uid="{8EAA71B9-DA42-4871-A1AF-D261E0740E9A}" name="Column15273" dataDxfId="1100"/>
    <tableColumn id="15308" xr3:uid="{98C12CE5-8842-466B-98BC-1102149620B8}" name="Column15274" dataDxfId="1099"/>
    <tableColumn id="15309" xr3:uid="{4E82C75F-0EB2-42F4-AD98-1B30EEF40997}" name="Column15275" dataDxfId="1098"/>
    <tableColumn id="15310" xr3:uid="{990CF123-6AFE-4BEE-B921-48230196564D}" name="Column15276" dataDxfId="1097"/>
    <tableColumn id="15311" xr3:uid="{C3B40AB6-F645-4512-AE3F-1B3BC9BF20BA}" name="Column15277" dataDxfId="1096"/>
    <tableColumn id="15312" xr3:uid="{82816EC5-D03E-45E7-A170-0228A1CCA76A}" name="Column15278" dataDxfId="1095"/>
    <tableColumn id="15313" xr3:uid="{D6168685-791F-4D6E-B31A-74CEBD64B8CD}" name="Column15279" dataDxfId="1094"/>
    <tableColumn id="15314" xr3:uid="{C01D89CB-EEB6-4605-A917-EEB0CFA71B6A}" name="Column15280" dataDxfId="1093"/>
    <tableColumn id="15315" xr3:uid="{000B815A-96AF-4B26-9A24-898B9E903791}" name="Column15281" dataDxfId="1092"/>
    <tableColumn id="15316" xr3:uid="{43E2571C-DB46-4DE8-86AB-4D07A08653EA}" name="Column15282" dataDxfId="1091"/>
    <tableColumn id="15317" xr3:uid="{EE73A06E-05CA-4E09-9F9B-96FE1E5B58EE}" name="Column15283" dataDxfId="1090"/>
    <tableColumn id="15318" xr3:uid="{2CAC5A97-9A64-40A0-BC73-3BAE6734899C}" name="Column15284" dataDxfId="1089"/>
    <tableColumn id="15319" xr3:uid="{354CAA80-A58E-4B25-A937-E22FADE5C733}" name="Column15285" dataDxfId="1088"/>
    <tableColumn id="15320" xr3:uid="{1425ED34-51BB-45A5-8FAD-00B19DFAC11E}" name="Column15286" dataDxfId="1087"/>
    <tableColumn id="15321" xr3:uid="{64DCF663-FD6C-4325-8217-90C751E82BAE}" name="Column15287" dataDxfId="1086"/>
    <tableColumn id="15322" xr3:uid="{88CCA888-66BE-42BE-9D59-39D5A0414DB4}" name="Column15288" dataDxfId="1085"/>
    <tableColumn id="15323" xr3:uid="{FBB04D50-94FC-40F0-8811-CBD4ACC47E70}" name="Column15289" dataDxfId="1084"/>
    <tableColumn id="15324" xr3:uid="{A0D3DEA8-E7E6-4382-AD4D-46BB5E96D076}" name="Column15290" dataDxfId="1083"/>
    <tableColumn id="15325" xr3:uid="{CD572E77-0ADF-4BA7-8406-E623B119BD74}" name="Column15291" dataDxfId="1082"/>
    <tableColumn id="15326" xr3:uid="{FF3C1F8F-D6FD-4791-B0EA-1CFC6C463B96}" name="Column15292" dataDxfId="1081"/>
    <tableColumn id="15327" xr3:uid="{64955458-709A-4D40-B869-BCA971BCE853}" name="Column15293" dataDxfId="1080"/>
    <tableColumn id="15328" xr3:uid="{3A6F3D38-1D8C-4C26-9B11-F994B8179B0A}" name="Column15294" dataDxfId="1079"/>
    <tableColumn id="15329" xr3:uid="{F06D374B-3822-4992-89B7-B95F078FE927}" name="Column15295" dataDxfId="1078"/>
    <tableColumn id="15330" xr3:uid="{A2C0841D-A5EC-4788-BE93-15B14448E413}" name="Column15296" dataDxfId="1077"/>
    <tableColumn id="15331" xr3:uid="{C374EAC4-FA17-4319-9BA8-C08E7350ABDE}" name="Column15297" dataDxfId="1076"/>
    <tableColumn id="15332" xr3:uid="{7E9CBFED-8499-4145-8905-FFE5E03FFEFC}" name="Column15298" dataDxfId="1075"/>
    <tableColumn id="15333" xr3:uid="{716D6740-FFB1-4AEE-B3E1-16A49B3686F5}" name="Column15299" dataDxfId="1074"/>
    <tableColumn id="15334" xr3:uid="{346495D6-3395-412F-A8DF-95B3D0DCA6D5}" name="Column15300" dataDxfId="1073"/>
    <tableColumn id="15335" xr3:uid="{675F3CC2-D4CC-48A7-98EA-A8B9AF666A11}" name="Column15301" dataDxfId="1072"/>
    <tableColumn id="15336" xr3:uid="{24DE4112-5C00-45DD-B167-E55DE07B5EBE}" name="Column15302" dataDxfId="1071"/>
    <tableColumn id="15337" xr3:uid="{E3240538-FCA9-4D68-9AB9-13D46BB67A1E}" name="Column15303" dataDxfId="1070"/>
    <tableColumn id="15338" xr3:uid="{A6E60A5A-8E3F-4096-BE20-B8F414DF936E}" name="Column15304" dataDxfId="1069"/>
    <tableColumn id="15339" xr3:uid="{2AB2C2CC-1125-41B4-BC3B-DCD91AB3FC1D}" name="Column15305" dataDxfId="1068"/>
    <tableColumn id="15340" xr3:uid="{A1F7F1EB-E47D-4E5F-949E-4D738C19A8EB}" name="Column15306" dataDxfId="1067"/>
    <tableColumn id="15341" xr3:uid="{E70A8F0B-FEFE-4871-B8EB-88BADC9AF2AF}" name="Column15307" dataDxfId="1066"/>
    <tableColumn id="15342" xr3:uid="{EA56A644-2BC0-4DC7-886C-45BF517A5682}" name="Column15308" dataDxfId="1065"/>
    <tableColumn id="15343" xr3:uid="{B3F613A9-A17B-4C0B-95B3-929422EC3969}" name="Column15309" dataDxfId="1064"/>
    <tableColumn id="15344" xr3:uid="{167BF8EC-83C8-4D38-BA1D-D94B05693C11}" name="Column15310" dataDxfId="1063"/>
    <tableColumn id="15345" xr3:uid="{973B607B-471C-4EA1-B053-E98574560EB1}" name="Column15311" dataDxfId="1062"/>
    <tableColumn id="15346" xr3:uid="{94ADE46C-0427-4E33-AFE4-4616680CBA60}" name="Column15312" dataDxfId="1061"/>
    <tableColumn id="15347" xr3:uid="{C28FAC60-B0D9-449F-8BBE-19782906C730}" name="Column15313" dataDxfId="1060"/>
    <tableColumn id="15348" xr3:uid="{78226AD7-382D-45C0-ABAE-1B259F393FA3}" name="Column15314" dataDxfId="1059"/>
    <tableColumn id="15349" xr3:uid="{FAF2559E-EF62-4E47-971F-E7092185AC1E}" name="Column15315" dataDxfId="1058"/>
    <tableColumn id="15350" xr3:uid="{E6F322CB-B864-4E22-9A92-244466348726}" name="Column15316" dataDxfId="1057"/>
    <tableColumn id="15351" xr3:uid="{4FE14E86-BA43-4B3B-A91E-416723B490B4}" name="Column15317" dataDxfId="1056"/>
    <tableColumn id="15352" xr3:uid="{1F6D65D3-63D1-45CC-95A7-FF032E29679B}" name="Column15318" dataDxfId="1055"/>
    <tableColumn id="15353" xr3:uid="{A8F5F25E-2C4D-4FDE-92E5-8C6F16E66986}" name="Column15319" dataDxfId="1054"/>
    <tableColumn id="15354" xr3:uid="{420107DB-6BED-48A0-95C6-A0A26AA370E3}" name="Column15320" dataDxfId="1053"/>
    <tableColumn id="15355" xr3:uid="{37BE8F06-8EBC-4DDD-9581-82287C91423D}" name="Column15321" dataDxfId="1052"/>
    <tableColumn id="15356" xr3:uid="{8F6EF403-7DBF-46F9-B989-B00A0EEAB1C7}" name="Column15322" dataDxfId="1051"/>
    <tableColumn id="15357" xr3:uid="{3CFC5F9B-3C74-4DF4-9C2D-E84D7BF277EE}" name="Column15323" dataDxfId="1050"/>
    <tableColumn id="15358" xr3:uid="{21C08512-4BA2-4EF3-93E6-194E38DE9EEB}" name="Column15324" dataDxfId="1049"/>
    <tableColumn id="15359" xr3:uid="{5D7CC8A4-926E-46CF-B9C1-374DA1C2C218}" name="Column15325" dataDxfId="1048"/>
    <tableColumn id="15360" xr3:uid="{47E07917-C559-4418-B3FB-A83141726714}" name="Column15326" dataDxfId="1047"/>
    <tableColumn id="15361" xr3:uid="{74AFA47A-96B7-4201-BD09-02097FB52F60}" name="Column15327" dataDxfId="1046"/>
    <tableColumn id="15362" xr3:uid="{DDC3AE58-7BFA-4437-8004-211CEB0478DC}" name="Column15328" dataDxfId="1045"/>
    <tableColumn id="15363" xr3:uid="{AF0E5260-D14D-4221-9A4F-034E1A60DF37}" name="Column15329" dataDxfId="1044"/>
    <tableColumn id="15364" xr3:uid="{B542429B-5D02-49AA-8BB6-A5BBD9312B06}" name="Column15330" dataDxfId="1043"/>
    <tableColumn id="15365" xr3:uid="{CA55450E-C9DE-4365-8DE6-2B1EFB988146}" name="Column15331" dataDxfId="1042"/>
    <tableColumn id="15366" xr3:uid="{8CDC78A9-3906-4106-946B-C26D34F1581E}" name="Column15332" dataDxfId="1041"/>
    <tableColumn id="15367" xr3:uid="{AEBE61B4-EF14-405E-8B0E-08C540006C2B}" name="Column15333" dataDxfId="1040"/>
    <tableColumn id="15368" xr3:uid="{89092BC8-6911-4743-A10F-39BE7C8611F3}" name="Column15334" dataDxfId="1039"/>
    <tableColumn id="15369" xr3:uid="{90963CDF-CFF5-41E0-BF36-86440D0C2EA5}" name="Column15335" dataDxfId="1038"/>
    <tableColumn id="15370" xr3:uid="{22406E36-8884-448A-878D-2B10E9D6C2AF}" name="Column15336" dataDxfId="1037"/>
    <tableColumn id="15371" xr3:uid="{B95D9602-27A6-45EA-BE7F-AC0F160A7637}" name="Column15337" dataDxfId="1036"/>
    <tableColumn id="15372" xr3:uid="{9A57C368-4549-4763-9500-B875D01A011B}" name="Column15338" dataDxfId="1035"/>
    <tableColumn id="15373" xr3:uid="{CDFE1C29-7386-482E-81BF-57AC8B9952D3}" name="Column15339" dataDxfId="1034"/>
    <tableColumn id="15374" xr3:uid="{8C29A3C7-DCE6-4D50-9BED-2CF597AB5682}" name="Column15340" dataDxfId="1033"/>
    <tableColumn id="15375" xr3:uid="{53DB3AB1-A41C-4676-BF41-511FD748739D}" name="Column15341" dataDxfId="1032"/>
    <tableColumn id="15376" xr3:uid="{213F8B4D-B959-47E0-AF6D-60544135A74D}" name="Column15342" dataDxfId="1031"/>
    <tableColumn id="15377" xr3:uid="{E3FB2AC9-9FED-434A-B82E-4034B18E5658}" name="Column15343" dataDxfId="1030"/>
    <tableColumn id="15378" xr3:uid="{DD02D864-CE4C-4103-9019-0A3DE08B047D}" name="Column15344" dataDxfId="1029"/>
    <tableColumn id="15379" xr3:uid="{D13B0FFC-AA70-41A4-B549-7980343C8793}" name="Column15345" dataDxfId="1028"/>
    <tableColumn id="15380" xr3:uid="{B23D3914-E9C8-4E77-AFA0-E8BCB5AF02F1}" name="Column15346" dataDxfId="1027"/>
    <tableColumn id="15381" xr3:uid="{B27A1A37-2308-44A3-86E6-7961D181D5C4}" name="Column15347" dataDxfId="1026"/>
    <tableColumn id="15382" xr3:uid="{AC771AC2-1188-4659-A021-E186C074B1A7}" name="Column15348" dataDxfId="1025"/>
    <tableColumn id="15383" xr3:uid="{70BAF131-6588-4095-846E-F64F39268D57}" name="Column15349" dataDxfId="1024"/>
    <tableColumn id="15384" xr3:uid="{B397AD7B-E28F-4786-851D-D431F4A2C364}" name="Column15350" dataDxfId="1023"/>
    <tableColumn id="15385" xr3:uid="{BB2BECA2-511D-4FBB-84B8-E91C18603F4A}" name="Column15351" dataDxfId="1022"/>
    <tableColumn id="15386" xr3:uid="{CDB5E921-EF73-4920-8C55-E9D11BA4814F}" name="Column15352" dataDxfId="1021"/>
    <tableColumn id="15387" xr3:uid="{3DA644D9-27AD-4143-9C96-308F698F0072}" name="Column15353" dataDxfId="1020"/>
    <tableColumn id="15388" xr3:uid="{25CF7C43-3D86-4793-B87D-CC6B1A51EDE7}" name="Column15354" dataDxfId="1019"/>
    <tableColumn id="15389" xr3:uid="{C690C152-4787-420E-8867-2E636DCCF638}" name="Column15355" dataDxfId="1018"/>
    <tableColumn id="15390" xr3:uid="{FD62B397-7C54-430A-8FAE-0D2BFBFC873B}" name="Column15356" dataDxfId="1017"/>
    <tableColumn id="15391" xr3:uid="{B6C2855C-2D82-4F92-8BC3-A7E43D6E1D95}" name="Column15357" dataDxfId="1016"/>
    <tableColumn id="15392" xr3:uid="{9D5F8F77-99BF-43CF-88FD-1AC53F767B9B}" name="Column15358" dataDxfId="1015"/>
    <tableColumn id="15393" xr3:uid="{CDCB599F-B00F-49EC-BE99-902F7EAE0F2E}" name="Column15359" dataDxfId="1014"/>
    <tableColumn id="15394" xr3:uid="{959C9548-C1C9-4003-8CAE-909C819CA6FE}" name="Column15360" dataDxfId="1013"/>
    <tableColumn id="15395" xr3:uid="{7849DC55-622F-4182-8155-98B6E9A517E9}" name="Column15361" dataDxfId="1012"/>
    <tableColumn id="15396" xr3:uid="{9C20334D-0897-4D49-BB54-2CAF25F48C70}" name="Column15362" dataDxfId="1011"/>
    <tableColumn id="15397" xr3:uid="{416A5A8B-CC15-48D5-93CD-F7F2D11A4C5C}" name="Column15363" dataDxfId="1010"/>
    <tableColumn id="15398" xr3:uid="{F27669F8-4527-4B59-965B-9E0EFA3B573D}" name="Column15364" dataDxfId="1009"/>
    <tableColumn id="15399" xr3:uid="{13B5B27B-0999-4821-BA46-93AAD9D0F84E}" name="Column15365" dataDxfId="1008"/>
    <tableColumn id="15400" xr3:uid="{3FFECD37-4221-427E-8548-22426678AAC6}" name="Column15366" dataDxfId="1007"/>
    <tableColumn id="15401" xr3:uid="{CA2EC906-46BF-4C77-8B67-29501EB6D6B1}" name="Column15367" dataDxfId="1006"/>
    <tableColumn id="15402" xr3:uid="{89F27258-1D57-4349-9FED-C5A5BC7765CA}" name="Column15368" dataDxfId="1005"/>
    <tableColumn id="15403" xr3:uid="{45B16332-2CF0-45CC-A04B-4C5CB5819338}" name="Column15369" dataDxfId="1004"/>
    <tableColumn id="15404" xr3:uid="{0315A886-1D36-4414-8056-29C97B8CD28E}" name="Column15370" dataDxfId="1003"/>
    <tableColumn id="15405" xr3:uid="{DC02736A-6349-45E4-BCB3-9F9023DEC73E}" name="Column15371" dataDxfId="1002"/>
    <tableColumn id="15406" xr3:uid="{B3088058-FC59-43B1-A4F7-7DAA4D57DB39}" name="Column15372" dataDxfId="1001"/>
    <tableColumn id="15407" xr3:uid="{BA2A32B9-5996-45FF-8105-5529E7026656}" name="Column15373" dataDxfId="1000"/>
    <tableColumn id="15408" xr3:uid="{CD6D7F12-9903-4472-9601-80C2386AA631}" name="Column15374" dataDxfId="999"/>
    <tableColumn id="15409" xr3:uid="{25933392-1851-481D-A34E-30712BCF5FBE}" name="Column15375" dataDxfId="998"/>
    <tableColumn id="15410" xr3:uid="{AE213607-C836-461D-B327-A5CA6B8D5756}" name="Column15376" dataDxfId="997"/>
    <tableColumn id="15411" xr3:uid="{EB0C1BA7-D99D-48FF-A295-4D8FA2D65A25}" name="Column15377" dataDxfId="996"/>
    <tableColumn id="15412" xr3:uid="{06DA265D-C9E7-48ED-A46A-14083225A874}" name="Column15378" dataDxfId="995"/>
    <tableColumn id="15413" xr3:uid="{0308700D-B06F-44F7-B1C3-8B202E51DAF5}" name="Column15379" dataDxfId="994"/>
    <tableColumn id="15414" xr3:uid="{CCA5DBFD-26F8-400C-98F4-FB5AEF63B865}" name="Column15380" dataDxfId="993"/>
    <tableColumn id="15415" xr3:uid="{E96569FA-C9EB-4FE6-BBC9-BB383B888717}" name="Column15381" dataDxfId="992"/>
    <tableColumn id="15416" xr3:uid="{231ECBF0-B5AA-44C8-BC9B-BF26597BC0A2}" name="Column15382" dataDxfId="991"/>
    <tableColumn id="15417" xr3:uid="{674E2347-4A66-4A78-804B-FD6EBC3B9802}" name="Column15383" dataDxfId="990"/>
    <tableColumn id="15418" xr3:uid="{F00A13ED-D83D-40C0-A28A-6F0E1A77E308}" name="Column15384" dataDxfId="989"/>
    <tableColumn id="15419" xr3:uid="{E35D5DFA-4901-4B27-A994-61CA23093E38}" name="Column15385" dataDxfId="988"/>
    <tableColumn id="15420" xr3:uid="{43BAC97B-AF38-44E0-8F2B-9A37A9DE6B7D}" name="Column15386" dataDxfId="987"/>
    <tableColumn id="15421" xr3:uid="{12FF532C-98CF-4040-9461-903D694F30B5}" name="Column15387" dataDxfId="986"/>
    <tableColumn id="15422" xr3:uid="{D840DCD9-5819-4352-8F58-B4BD00096195}" name="Column15388" dataDxfId="985"/>
    <tableColumn id="15423" xr3:uid="{F426F515-4BAD-4F5F-B89A-69AB7DE4A115}" name="Column15389" dataDxfId="984"/>
    <tableColumn id="15424" xr3:uid="{4E882D96-6E29-4EA9-85D6-3EE5437B19B8}" name="Column15390" dataDxfId="983"/>
    <tableColumn id="15425" xr3:uid="{BCD20665-DA85-49DF-ACE1-B30A2B9AAC4D}" name="Column15391" dataDxfId="982"/>
    <tableColumn id="15426" xr3:uid="{2878C139-0875-43BB-BCBB-4B12D0FA1624}" name="Column15392" dataDxfId="981"/>
    <tableColumn id="15427" xr3:uid="{A4785E55-95FB-4A1B-9087-CD3DEC02A64C}" name="Column15393" dataDxfId="980"/>
    <tableColumn id="15428" xr3:uid="{71C02633-77CF-469D-A477-9F2381006F0C}" name="Column15394" dataDxfId="979"/>
    <tableColumn id="15429" xr3:uid="{F60E13AB-CC31-4F87-BA66-7DFA6EDA5DE1}" name="Column15395" dataDxfId="978"/>
    <tableColumn id="15430" xr3:uid="{E13BEDC8-CCEB-49CD-ABD7-FDCBAD96526E}" name="Column15396" dataDxfId="977"/>
    <tableColumn id="15431" xr3:uid="{772FDFB3-1303-4D1E-BE36-FCC43574995D}" name="Column15397" dataDxfId="976"/>
    <tableColumn id="15432" xr3:uid="{5318C5DA-9ED0-4DE6-AB84-3B04B842D373}" name="Column15398" dataDxfId="975"/>
    <tableColumn id="15433" xr3:uid="{B9E4F1C9-1A3E-4C69-91DB-CEC420C5F3A7}" name="Column15399" dataDxfId="974"/>
    <tableColumn id="15434" xr3:uid="{1A926AF8-56D4-4B21-899D-5E496CFD3D9E}" name="Column15400" dataDxfId="973"/>
    <tableColumn id="15435" xr3:uid="{399A3F1A-920B-4934-A361-C0259DDC4AF5}" name="Column15401" dataDxfId="972"/>
    <tableColumn id="15436" xr3:uid="{334E7A13-C502-4761-A6A5-D042678A2C8B}" name="Column15402" dataDxfId="971"/>
    <tableColumn id="15437" xr3:uid="{37733185-70F6-4FB3-85A5-BA98DBD0B6FC}" name="Column15403" dataDxfId="970"/>
    <tableColumn id="15438" xr3:uid="{DEFD3ACF-BD72-40A7-AAC9-CC2D67F9A240}" name="Column15404" dataDxfId="969"/>
    <tableColumn id="15439" xr3:uid="{FBF31F72-D995-4E4A-9F43-60D7435621D8}" name="Column15405" dataDxfId="968"/>
    <tableColumn id="15440" xr3:uid="{FB5AD382-8629-416E-8A7A-5B95D9B122F0}" name="Column15406" dataDxfId="967"/>
    <tableColumn id="15441" xr3:uid="{1F546EFC-C4A6-4FE3-BA5C-B4959F2DA805}" name="Column15407" dataDxfId="966"/>
    <tableColumn id="15442" xr3:uid="{E02C0AC4-D30C-4C55-B51D-38851E1ADD31}" name="Column15408" dataDxfId="965"/>
    <tableColumn id="15443" xr3:uid="{79153DE4-02CF-4DE4-A438-6C2AA5A7ED08}" name="Column15409" dataDxfId="964"/>
    <tableColumn id="15444" xr3:uid="{BF03C9FC-6602-4A3E-9172-AC12F836D40B}" name="Column15410" dataDxfId="963"/>
    <tableColumn id="15445" xr3:uid="{CD2D4E80-7177-4C7E-A4B8-F3C24CE53069}" name="Column15411" dataDxfId="962"/>
    <tableColumn id="15446" xr3:uid="{91C7FC5E-EEF2-460F-B0BA-307E370CF5BE}" name="Column15412" dataDxfId="961"/>
    <tableColumn id="15447" xr3:uid="{EB4931D7-0954-4BBB-A9D2-7C89871B0203}" name="Column15413" dataDxfId="960"/>
    <tableColumn id="15448" xr3:uid="{DDF2C52C-4C54-4B99-A157-D8CCB9049945}" name="Column15414" dataDxfId="959"/>
    <tableColumn id="15449" xr3:uid="{7303FE74-F6F9-48D2-B37A-8268666353A1}" name="Column15415" dataDxfId="958"/>
    <tableColumn id="15450" xr3:uid="{ACA2B217-F4D4-492C-BAE1-16921088ED46}" name="Column15416" dataDxfId="957"/>
    <tableColumn id="15451" xr3:uid="{9AB601A4-B75A-4C14-8850-4BF2BD94450F}" name="Column15417" dataDxfId="956"/>
    <tableColumn id="15452" xr3:uid="{7E2075A8-42A5-4F66-BB24-8B98AD4F584E}" name="Column15418" dataDxfId="955"/>
    <tableColumn id="15453" xr3:uid="{F6BAF583-FD22-4E53-959A-82046DC2D35B}" name="Column15419" dataDxfId="954"/>
    <tableColumn id="15454" xr3:uid="{3A22DD8C-5504-4600-BE59-AFCF4A089E5D}" name="Column15420" dataDxfId="953"/>
    <tableColumn id="15455" xr3:uid="{C61DB770-D2D9-44D8-B023-1B53FB28DD05}" name="Column15421" dataDxfId="952"/>
    <tableColumn id="15456" xr3:uid="{0435CEB2-D386-49DA-8F4C-310BD695852D}" name="Column15422" dataDxfId="951"/>
    <tableColumn id="15457" xr3:uid="{FF3DC5C0-CF63-45ED-A551-7FD4B6CB8245}" name="Column15423" dataDxfId="950"/>
    <tableColumn id="15458" xr3:uid="{35EB10DC-CF00-46FD-AC7A-6DC87908AFE9}" name="Column15424" dataDxfId="949"/>
    <tableColumn id="15459" xr3:uid="{FE60F0C3-B6B9-4E1B-912F-594493D4A8E9}" name="Column15425" dataDxfId="948"/>
    <tableColumn id="15460" xr3:uid="{B72D0C79-FA29-4237-BCD1-47CE5512DD67}" name="Column15426" dataDxfId="947"/>
    <tableColumn id="15461" xr3:uid="{D1AF0467-4CBA-4A76-8BFB-E713A92DA4F9}" name="Column15427" dataDxfId="946"/>
    <tableColumn id="15462" xr3:uid="{5F40490F-3160-4D52-94DC-9DFC78A09B83}" name="Column15428" dataDxfId="945"/>
    <tableColumn id="15463" xr3:uid="{3F6ED4A6-530D-40D4-AFD9-CA45E9694005}" name="Column15429" dataDxfId="944"/>
    <tableColumn id="15464" xr3:uid="{13542610-DD9C-4943-A14E-6AE79D008C98}" name="Column15430" dataDxfId="943"/>
    <tableColumn id="15465" xr3:uid="{4ABC96EC-23A2-49AF-80CB-EE7220769892}" name="Column15431" dataDxfId="942"/>
    <tableColumn id="15466" xr3:uid="{031B79B5-F4AB-49C1-82F4-BB1880B60EC7}" name="Column15432" dataDxfId="941"/>
    <tableColumn id="15467" xr3:uid="{34391805-D1DC-47E5-86BA-2D9AA87EE725}" name="Column15433" dataDxfId="940"/>
    <tableColumn id="15468" xr3:uid="{8951F426-52E9-4CC6-B8D6-123DC50C627F}" name="Column15434" dataDxfId="939"/>
    <tableColumn id="15469" xr3:uid="{C3A20563-F2D3-42CB-B42F-E7EAFA14505F}" name="Column15435" dataDxfId="938"/>
    <tableColumn id="15470" xr3:uid="{ED64B998-741F-493F-95AC-9C7D9626C171}" name="Column15436" dataDxfId="937"/>
    <tableColumn id="15471" xr3:uid="{79A6E553-2794-4589-9C78-8F91AA6DB9ED}" name="Column15437" dataDxfId="936"/>
    <tableColumn id="15472" xr3:uid="{879FE3A7-CDE8-449F-B197-694010F284C0}" name="Column15438" dataDxfId="935"/>
    <tableColumn id="15473" xr3:uid="{CAF0F3A7-79B3-4BF5-BAFB-F74352AA80EF}" name="Column15439" dataDxfId="934"/>
    <tableColumn id="15474" xr3:uid="{AD1A3A66-5DC7-48A8-8F2E-2B6ECF54F772}" name="Column15440" dataDxfId="933"/>
    <tableColumn id="15475" xr3:uid="{4C2543E8-3078-43FB-8450-544A18870C43}" name="Column15441" dataDxfId="932"/>
    <tableColumn id="15476" xr3:uid="{3AE10CA7-1F7D-4C71-9114-EE9A5B8BD735}" name="Column15442" dataDxfId="931"/>
    <tableColumn id="15477" xr3:uid="{E41DD1AD-9844-4AD6-BB65-8F64560C0096}" name="Column15443" dataDxfId="930"/>
    <tableColumn id="15478" xr3:uid="{DCD696FC-D2E9-4CB4-A4C4-ECD4E9EDF004}" name="Column15444" dataDxfId="929"/>
    <tableColumn id="15479" xr3:uid="{B1094C3D-EB7F-4ACF-9FB5-B08AA621E73C}" name="Column15445" dataDxfId="928"/>
    <tableColumn id="15480" xr3:uid="{BECE1820-7D04-4A18-A12E-26FBED6C1818}" name="Column15446" dataDxfId="927"/>
    <tableColumn id="15481" xr3:uid="{4572CBD9-F2BD-4862-8979-FBD9BED78BC9}" name="Column15447" dataDxfId="926"/>
    <tableColumn id="15482" xr3:uid="{4BD293EC-FEEF-4D48-8DD1-B1B711F1AE91}" name="Column15448" dataDxfId="925"/>
    <tableColumn id="15483" xr3:uid="{3DF951D8-2A3F-4B9B-994D-FB9A1787F182}" name="Column15449" dataDxfId="924"/>
    <tableColumn id="15484" xr3:uid="{0BB909FA-587B-4628-BF6C-B1D1AF1D9AED}" name="Column15450" dataDxfId="923"/>
    <tableColumn id="15485" xr3:uid="{466C3F76-DF09-49D4-BA44-EBCA47ECF545}" name="Column15451" dataDxfId="922"/>
    <tableColumn id="15486" xr3:uid="{650230B8-8C5D-48AB-9186-A0B27B0506C0}" name="Column15452" dataDxfId="921"/>
    <tableColumn id="15487" xr3:uid="{51C89576-597B-4EEB-8820-2FBA922A0644}" name="Column15453" dataDxfId="920"/>
    <tableColumn id="15488" xr3:uid="{61E84996-78D2-467F-BCBF-24712FED6126}" name="Column15454" dataDxfId="919"/>
    <tableColumn id="15489" xr3:uid="{C6EE3993-89D6-4B36-B49B-EBBD08D91384}" name="Column15455" dataDxfId="918"/>
    <tableColumn id="15490" xr3:uid="{5D80FBB4-971A-432F-8122-F461C5D46A9E}" name="Column15456" dataDxfId="917"/>
    <tableColumn id="15491" xr3:uid="{97066CDA-8B9A-4DF6-8D35-2D883764075C}" name="Column15457" dataDxfId="916"/>
    <tableColumn id="15492" xr3:uid="{2E56923D-41BA-452A-8B53-796BFFA3DACD}" name="Column15458" dataDxfId="915"/>
    <tableColumn id="15493" xr3:uid="{88B7937B-2B01-497C-96BF-3A9F1AE1D8C4}" name="Column15459" dataDxfId="914"/>
    <tableColumn id="15494" xr3:uid="{3399D94B-5762-48A4-8D7C-31B1F41E220F}" name="Column15460" dataDxfId="913"/>
    <tableColumn id="15495" xr3:uid="{5E45711F-6F29-44E2-BDA8-63AD7EC312DB}" name="Column15461" dataDxfId="912"/>
    <tableColumn id="15496" xr3:uid="{7FC29170-82E1-4BBF-93E3-4696F8B7570D}" name="Column15462" dataDxfId="911"/>
    <tableColumn id="15497" xr3:uid="{55DD6379-B488-4FA8-8751-411A83678ABD}" name="Column15463" dataDxfId="910"/>
    <tableColumn id="15498" xr3:uid="{F41CD2A3-17DD-4F6E-9327-90B909E23E38}" name="Column15464" dataDxfId="909"/>
    <tableColumn id="15499" xr3:uid="{056E01C7-E76F-44E3-8AF1-A88FC27711F3}" name="Column15465" dataDxfId="908"/>
    <tableColumn id="15500" xr3:uid="{A17D28FA-00EF-422B-9D89-D9BD661EE74C}" name="Column15466" dataDxfId="907"/>
    <tableColumn id="15501" xr3:uid="{FE8D614E-88F0-4ECD-8008-E224312749CA}" name="Column15467" dataDxfId="906"/>
    <tableColumn id="15502" xr3:uid="{0C3E0593-8FD6-4CD0-9D67-461313F39E22}" name="Column15468" dataDxfId="905"/>
    <tableColumn id="15503" xr3:uid="{52D04231-F93F-4813-A4B2-C956EBB60E62}" name="Column15469" dataDxfId="904"/>
    <tableColumn id="15504" xr3:uid="{06186161-76E1-4720-9CCF-5D4AA6DEBD6C}" name="Column15470" dataDxfId="903"/>
    <tableColumn id="15505" xr3:uid="{D8F2C340-870D-48E4-AD40-E9C0442BD5B5}" name="Column15471" dataDxfId="902"/>
    <tableColumn id="15506" xr3:uid="{82171E1B-844F-46FB-942B-4E0E66F2DBDA}" name="Column15472" dataDxfId="901"/>
    <tableColumn id="15507" xr3:uid="{39832CD6-2DA8-46F3-BE99-09CC92F7710E}" name="Column15473" dataDxfId="900"/>
    <tableColumn id="15508" xr3:uid="{26732505-A6DB-4928-87AE-BCE1F68BE0F4}" name="Column15474" dataDxfId="899"/>
    <tableColumn id="15509" xr3:uid="{0920C6DA-2766-40EC-9926-EE7F156CBA0B}" name="Column15475" dataDxfId="898"/>
    <tableColumn id="15510" xr3:uid="{C9491C53-2A46-4055-8B2C-D849CADA1DCB}" name="Column15476" dataDxfId="897"/>
    <tableColumn id="15511" xr3:uid="{40C6897E-6AB2-4ADA-8AE3-A54855DE24AC}" name="Column15477" dataDxfId="896"/>
    <tableColumn id="15512" xr3:uid="{9ADBF60D-4465-4907-9763-63C0255BCD51}" name="Column15478" dataDxfId="895"/>
    <tableColumn id="15513" xr3:uid="{590B0591-4DF7-41E2-888D-10E045A8C567}" name="Column15479" dataDxfId="894"/>
    <tableColumn id="15514" xr3:uid="{375208E1-64B5-4A13-BD82-63EB9BF8012D}" name="Column15480" dataDxfId="893"/>
    <tableColumn id="15515" xr3:uid="{EBDC7D92-0E77-458E-A921-ACC923750266}" name="Column15481" dataDxfId="892"/>
    <tableColumn id="15516" xr3:uid="{2CAC0BF2-EF85-482A-B7F5-37E8C122445A}" name="Column15482" dataDxfId="891"/>
    <tableColumn id="15517" xr3:uid="{985F0116-AE4E-43DB-B564-0660B2580F7F}" name="Column15483" dataDxfId="890"/>
    <tableColumn id="15518" xr3:uid="{E363BED2-39B6-490A-AEA2-94C9433D55C6}" name="Column15484" dataDxfId="889"/>
    <tableColumn id="15519" xr3:uid="{65D43740-7913-40D1-8E60-B507B0565370}" name="Column15485" dataDxfId="888"/>
    <tableColumn id="15520" xr3:uid="{F381C06E-18E2-48CD-9082-F98F4D179106}" name="Column15486" dataDxfId="887"/>
    <tableColumn id="15521" xr3:uid="{6E53844F-66A6-428D-89F7-26CAB810109C}" name="Column15487" dataDxfId="886"/>
    <tableColumn id="15522" xr3:uid="{37DA3571-28A7-4BBB-945C-D91F008E32D8}" name="Column15488" dataDxfId="885"/>
    <tableColumn id="15523" xr3:uid="{EC13D6D2-9AA4-449E-A8C0-AD6A2384BCA7}" name="Column15489" dataDxfId="884"/>
    <tableColumn id="15524" xr3:uid="{A58D7E36-F8D8-46E0-A0AB-D5BDB9370F6B}" name="Column15490" dataDxfId="883"/>
    <tableColumn id="15525" xr3:uid="{AE6CA416-8F75-4429-A521-F851A0A2A0D8}" name="Column15491" dataDxfId="882"/>
    <tableColumn id="15526" xr3:uid="{21AA6141-E53C-4261-819C-99A5B68493E9}" name="Column15492" dataDxfId="881"/>
    <tableColumn id="15527" xr3:uid="{940F0096-E8D0-4653-9FD0-0A9F2A8D56A6}" name="Column15493" dataDxfId="880"/>
    <tableColumn id="15528" xr3:uid="{05822189-E3A8-458B-9C5B-359F686A6F4D}" name="Column15494" dataDxfId="879"/>
    <tableColumn id="15529" xr3:uid="{BD5F0430-8D25-4ECE-9D18-8BFF1F2089A2}" name="Column15495" dataDxfId="878"/>
    <tableColumn id="15530" xr3:uid="{75D28625-1B11-4EBE-B493-06C5C8C95066}" name="Column15496" dataDxfId="877"/>
    <tableColumn id="15531" xr3:uid="{DB647D1E-BC15-4EEB-9553-D03BCF46BD0C}" name="Column15497" dataDxfId="876"/>
    <tableColumn id="15532" xr3:uid="{CD18A0EE-7C76-476F-B84B-4F0E7C3343A2}" name="Column15498" dataDxfId="875"/>
    <tableColumn id="15533" xr3:uid="{E67D585E-1307-4550-833E-8691D756DD9E}" name="Column15499" dataDxfId="874"/>
    <tableColumn id="15534" xr3:uid="{5D33777D-2F0E-42FD-B182-613F0D4B5593}" name="Column15500" dataDxfId="873"/>
    <tableColumn id="15535" xr3:uid="{FA403584-4FEE-496A-A97D-EA200C09AA55}" name="Column15501" dataDxfId="872"/>
    <tableColumn id="15536" xr3:uid="{70B57B6A-950E-4CA4-9A75-7516E0A46380}" name="Column15502" dataDxfId="871"/>
    <tableColumn id="15537" xr3:uid="{5C5B3CE3-F0EC-45F0-ABCB-304900D4DF54}" name="Column15503" dataDxfId="870"/>
    <tableColumn id="15538" xr3:uid="{463786C1-FEE7-44DC-8F5F-2EF1D0730645}" name="Column15504" dataDxfId="869"/>
    <tableColumn id="15539" xr3:uid="{531EECE9-5ADB-4138-B3FF-F67DA42E8F8A}" name="Column15505" dataDxfId="868"/>
    <tableColumn id="15540" xr3:uid="{2341D44A-D3F7-416F-A309-23D5BC1371EF}" name="Column15506" dataDxfId="867"/>
    <tableColumn id="15541" xr3:uid="{4E7258D9-F7D2-4080-84AA-7FCF552BF779}" name="Column15507" dataDxfId="866"/>
    <tableColumn id="15542" xr3:uid="{B70AB0E2-2FC9-41C8-B976-EB5DF899065E}" name="Column15508" dataDxfId="865"/>
    <tableColumn id="15543" xr3:uid="{913C5BDE-1249-4B69-BA19-975AD97726DD}" name="Column15509" dataDxfId="864"/>
    <tableColumn id="15544" xr3:uid="{C34C9E24-9143-45AB-B636-477D3AB9C94D}" name="Column15510" dataDxfId="863"/>
    <tableColumn id="15545" xr3:uid="{30824B04-E506-4FB6-B610-E3019C8C52CA}" name="Column15511" dataDxfId="862"/>
    <tableColumn id="15546" xr3:uid="{DE1D7B89-1BBA-46FC-9A7B-77F1BBDA46CA}" name="Column15512" dataDxfId="861"/>
    <tableColumn id="15547" xr3:uid="{88919EA8-DC2A-4852-B259-DB06B112D45C}" name="Column15513" dataDxfId="860"/>
    <tableColumn id="15548" xr3:uid="{CFE425C7-9A19-4D2E-8279-C35E43AA5B64}" name="Column15514" dataDxfId="859"/>
    <tableColumn id="15549" xr3:uid="{4772A5E4-6411-40D1-8B0C-7A6975BA0E2E}" name="Column15515" dataDxfId="858"/>
    <tableColumn id="15550" xr3:uid="{2E8B0A73-5E7E-4171-86BB-178598E680B4}" name="Column15516" dataDxfId="857"/>
    <tableColumn id="15551" xr3:uid="{F9F25A15-F7AD-4D05-AE65-0E2DE1DB9C60}" name="Column15517" dataDxfId="856"/>
    <tableColumn id="15552" xr3:uid="{CD13AD17-B4EE-45F4-899F-AEC100EB4307}" name="Column15518" dataDxfId="855"/>
    <tableColumn id="15553" xr3:uid="{E188C203-AD12-4BCD-A66D-8E06DF86D196}" name="Column15519" dataDxfId="854"/>
    <tableColumn id="15554" xr3:uid="{F0F8722F-2E1F-4A1B-AD93-0ED245A25F30}" name="Column15520" dataDxfId="853"/>
    <tableColumn id="15555" xr3:uid="{1E034ECA-AED8-46AF-B927-DE239196B58F}" name="Column15521" dataDxfId="852"/>
    <tableColumn id="15556" xr3:uid="{CD899645-CA25-4F13-981B-03BA1727A67F}" name="Column15522" dataDxfId="851"/>
    <tableColumn id="15557" xr3:uid="{F1D5D4E9-FD3D-4879-82ED-E4EB81F55EA8}" name="Column15523" dataDxfId="850"/>
    <tableColumn id="15558" xr3:uid="{0FFBC64D-A311-4AB9-BA45-1B208FAFF6FD}" name="Column15524" dataDxfId="849"/>
    <tableColumn id="15559" xr3:uid="{01801A19-027E-46D9-A27B-658ADD1DA545}" name="Column15525" dataDxfId="848"/>
    <tableColumn id="15560" xr3:uid="{50B5D6DE-A8D1-4005-99DB-69699C5E91CB}" name="Column15526" dataDxfId="847"/>
    <tableColumn id="15561" xr3:uid="{C8134B60-2DCE-4D0A-B6DB-1C3D55B942C5}" name="Column15527" dataDxfId="846"/>
    <tableColumn id="15562" xr3:uid="{2C206BFA-B6F6-423A-8646-1D6CFD44D914}" name="Column15528" dataDxfId="845"/>
    <tableColumn id="15563" xr3:uid="{764E2CD4-7B93-4EA7-9B39-7ED176EB9D96}" name="Column15529" dataDxfId="844"/>
    <tableColumn id="15564" xr3:uid="{77FED849-907A-4B45-BD96-C93BF438B702}" name="Column15530" dataDxfId="843"/>
    <tableColumn id="15565" xr3:uid="{41BC9697-5333-44E3-B551-1F508CF617DE}" name="Column15531" dataDxfId="842"/>
    <tableColumn id="15566" xr3:uid="{A1C1ECF0-DA8F-429F-9DF7-078F948684F7}" name="Column15532" dataDxfId="841"/>
    <tableColumn id="15567" xr3:uid="{212AEB76-F8FB-4EC9-A173-8BA25D3AD01D}" name="Column15533" dataDxfId="840"/>
    <tableColumn id="15568" xr3:uid="{8B9E1177-78B3-46DA-A3A1-8213A72304B0}" name="Column15534" dataDxfId="839"/>
    <tableColumn id="15569" xr3:uid="{57D3324A-C633-46BD-8D16-18A6D8FB1D29}" name="Column15535" dataDxfId="838"/>
    <tableColumn id="15570" xr3:uid="{9B47AD9D-F954-427F-9A72-80C2CCD43AF1}" name="Column15536" dataDxfId="837"/>
    <tableColumn id="15571" xr3:uid="{02B2D97D-A0F7-45C3-AF29-1C7FF77BF9E1}" name="Column15537" dataDxfId="836"/>
    <tableColumn id="15572" xr3:uid="{E8A6D7DA-2F3A-409F-BF5C-DE4D392AAF24}" name="Column15538" dataDxfId="835"/>
    <tableColumn id="15573" xr3:uid="{29530971-4DC7-4AB0-A93B-69961DA8235E}" name="Column15539" dataDxfId="834"/>
    <tableColumn id="15574" xr3:uid="{9B1610B7-4C79-4CEB-B0D0-2D355E3C2AC2}" name="Column15540" dataDxfId="833"/>
    <tableColumn id="15575" xr3:uid="{7561D0DC-2370-4819-A804-EE16D16A77EF}" name="Column15541" dataDxfId="832"/>
    <tableColumn id="15576" xr3:uid="{E193BB7D-FC1B-455F-A3A0-3D60613826F9}" name="Column15542" dataDxfId="831"/>
    <tableColumn id="15577" xr3:uid="{F4B4C62D-F583-4351-8778-2E088FB79B85}" name="Column15543" dataDxfId="830"/>
    <tableColumn id="15578" xr3:uid="{5ABEA4A1-7DC3-4B56-90E4-70B1266CF472}" name="Column15544" dataDxfId="829"/>
    <tableColumn id="15579" xr3:uid="{7EEF0762-5DA9-4A9E-B201-005399D56DA8}" name="Column15545" dataDxfId="828"/>
    <tableColumn id="15580" xr3:uid="{4F576469-1076-4241-A88B-CFCDC6080CB6}" name="Column15546" dataDxfId="827"/>
    <tableColumn id="15581" xr3:uid="{22C6D406-D19E-4F10-ADF4-36CE58DCA637}" name="Column15547" dataDxfId="826"/>
    <tableColumn id="15582" xr3:uid="{D50E116F-94C1-441F-B6F6-7FC921CCB318}" name="Column15548" dataDxfId="825"/>
    <tableColumn id="15583" xr3:uid="{1E9374DB-8054-4787-903D-2D15285633D0}" name="Column15549" dataDxfId="824"/>
    <tableColumn id="15584" xr3:uid="{14FD12EA-6400-4AE6-8ACB-BD3BAB873882}" name="Column15550" dataDxfId="823"/>
    <tableColumn id="15585" xr3:uid="{553B32FE-DD52-421C-A433-6974B6155FF2}" name="Column15551" dataDxfId="822"/>
    <tableColumn id="15586" xr3:uid="{155CECDF-BDC7-4DF2-9D84-210BFB3EED29}" name="Column15552" dataDxfId="821"/>
    <tableColumn id="15587" xr3:uid="{89D37E5D-9A6D-44EF-A3C5-5FD5DD3A1CC8}" name="Column15553" dataDxfId="820"/>
    <tableColumn id="15588" xr3:uid="{A58291B2-BB96-4659-B7FE-FD22E3A76881}" name="Column15554" dataDxfId="819"/>
    <tableColumn id="15589" xr3:uid="{1CEB8ADF-FFF3-4DBA-AAE7-7093E3B011E5}" name="Column15555" dataDxfId="818"/>
    <tableColumn id="15590" xr3:uid="{AC54B0E2-5509-4C5D-BF65-85ED97189952}" name="Column15556" dataDxfId="817"/>
    <tableColumn id="15591" xr3:uid="{101B872B-18F3-471B-9994-5E4E4F5529B6}" name="Column15557" dataDxfId="816"/>
    <tableColumn id="15592" xr3:uid="{27837A54-79FF-4003-906D-C382E69586F1}" name="Column15558" dataDxfId="815"/>
    <tableColumn id="15593" xr3:uid="{47E2136B-7DE8-412B-ACCD-9A19BE00F4E5}" name="Column15559" dataDxfId="814"/>
    <tableColumn id="15594" xr3:uid="{9DDF7BED-84EC-4796-9DFC-FDC92DBE3D40}" name="Column15560" dataDxfId="813"/>
    <tableColumn id="15595" xr3:uid="{8CCD06C8-DCE8-4EA9-A512-1F22B97C52B4}" name="Column15561" dataDxfId="812"/>
    <tableColumn id="15596" xr3:uid="{88156B6C-ACB3-4A06-9FC6-F91ECC2000B9}" name="Column15562" dataDxfId="811"/>
    <tableColumn id="15597" xr3:uid="{F1E149D3-66C6-4B63-8230-7F86285954B3}" name="Column15563" dataDxfId="810"/>
    <tableColumn id="15598" xr3:uid="{F3F00E15-DDC4-4B14-8E41-7C4AE045B055}" name="Column15564" dataDxfId="809"/>
    <tableColumn id="15599" xr3:uid="{42D0343D-60F1-45DE-9C28-E537D78BB5C7}" name="Column15565" dataDxfId="808"/>
    <tableColumn id="15600" xr3:uid="{18CDD7EA-1CC7-4F56-9EAA-D9C65EF639B3}" name="Column15566" dataDxfId="807"/>
    <tableColumn id="15601" xr3:uid="{0E4A5201-BBC3-4652-9368-5FD8C7F65A8E}" name="Column15567" dataDxfId="806"/>
    <tableColumn id="15602" xr3:uid="{BD7ED3E4-73DB-414C-BEE3-08E350C64CED}" name="Column15568" dataDxfId="805"/>
    <tableColumn id="15603" xr3:uid="{78DC11A3-48D7-4D03-8CCE-930C3D7E72B6}" name="Column15569" dataDxfId="804"/>
    <tableColumn id="15604" xr3:uid="{07A2F5DF-46BC-4790-BC03-36C0A4EC69D7}" name="Column15570" dataDxfId="803"/>
    <tableColumn id="15605" xr3:uid="{522F5EB4-8F4B-4718-B5BF-1011FE76BD30}" name="Column15571" dataDxfId="802"/>
    <tableColumn id="15606" xr3:uid="{AF583517-D22A-4D8C-8ED2-7B767671C246}" name="Column15572" dataDxfId="801"/>
    <tableColumn id="15607" xr3:uid="{02F96015-222A-407C-8935-A63680F33195}" name="Column15573" dataDxfId="800"/>
    <tableColumn id="15608" xr3:uid="{08F53F70-A114-443A-82E1-7A87DF73D572}" name="Column15574" dataDxfId="799"/>
    <tableColumn id="15609" xr3:uid="{5C9F9BD3-A862-47B6-8EC2-7E2BFB61C6CC}" name="Column15575" dataDxfId="798"/>
    <tableColumn id="15610" xr3:uid="{F95B4F4A-AAFE-47B4-93E1-7557D556D801}" name="Column15576" dataDxfId="797"/>
    <tableColumn id="15611" xr3:uid="{B5198CC1-7479-409D-94CF-C97D3186EB02}" name="Column15577" dataDxfId="796"/>
    <tableColumn id="15612" xr3:uid="{F0B4355B-801C-4771-9367-50F562B2D786}" name="Column15578" dataDxfId="795"/>
    <tableColumn id="15613" xr3:uid="{2952AF03-CF8D-4793-99B9-D5192ADF5456}" name="Column15579" dataDxfId="794"/>
    <tableColumn id="15614" xr3:uid="{DB068C23-2106-45A3-AD01-779A96DF0F55}" name="Column15580" dataDxfId="793"/>
    <tableColumn id="15615" xr3:uid="{AE35A5D9-F766-47FD-AA9C-58C1630BE76D}" name="Column15581" dataDxfId="792"/>
    <tableColumn id="15616" xr3:uid="{8E8AA4C7-F6A4-4882-AA14-F59511FC76BA}" name="Column15582" dataDxfId="791"/>
    <tableColumn id="15617" xr3:uid="{DAFD8B5C-536D-42F3-AC50-A58A6C3FE5AC}" name="Column15583" dataDxfId="790"/>
    <tableColumn id="15618" xr3:uid="{08033018-E4FA-4A40-B488-B85F016ADBB8}" name="Column15584" dataDxfId="789"/>
    <tableColumn id="15619" xr3:uid="{080AB638-5CEB-4FD8-823F-0C58E181E954}" name="Column15585" dataDxfId="788"/>
    <tableColumn id="15620" xr3:uid="{0F9E6755-C205-4C3F-9821-3805A05D91EF}" name="Column15586" dataDxfId="787"/>
    <tableColumn id="15621" xr3:uid="{B0C049F3-CF32-4CB3-9A76-7ED061265FA2}" name="Column15587" dataDxfId="786"/>
    <tableColumn id="15622" xr3:uid="{3348AD0E-F71B-4E1C-87C1-C8C4E24A4EF4}" name="Column15588" dataDxfId="785"/>
    <tableColumn id="15623" xr3:uid="{FE336453-359D-4924-85A3-23F1D62DE855}" name="Column15589" dataDxfId="784"/>
    <tableColumn id="15624" xr3:uid="{578A7AB1-E16D-4DF4-AE6A-636DCC9229BD}" name="Column15590" dataDxfId="783"/>
    <tableColumn id="15625" xr3:uid="{CEEAA540-FD63-42FF-871D-083233A1FA26}" name="Column15591" dataDxfId="782"/>
    <tableColumn id="15626" xr3:uid="{F57FF8C1-FE59-4791-A67D-330A1D3E3950}" name="Column15592" dataDxfId="781"/>
    <tableColumn id="15627" xr3:uid="{0F0FD465-6AAB-43F7-A6DC-DADA02991D07}" name="Column15593" dataDxfId="780"/>
    <tableColumn id="15628" xr3:uid="{90E0AD13-709E-4F32-984D-2042BBA83A7D}" name="Column15594" dataDxfId="779"/>
    <tableColumn id="15629" xr3:uid="{2305CD4A-CF5B-4406-B96B-BCBDBDDDEDC2}" name="Column15595" dataDxfId="778"/>
    <tableColumn id="15630" xr3:uid="{7D066206-39F8-4263-AFA8-BAB6E55771BE}" name="Column15596" dataDxfId="777"/>
    <tableColumn id="15631" xr3:uid="{FD55C4A8-0955-4577-80D6-9E57352AB9B9}" name="Column15597" dataDxfId="776"/>
    <tableColumn id="15632" xr3:uid="{30E6C555-E3CA-4D72-BAB4-5A5C59DAA6E7}" name="Column15598" dataDxfId="775"/>
    <tableColumn id="15633" xr3:uid="{395940DC-4E36-4054-B1BB-ED4043D18E22}" name="Column15599" dataDxfId="774"/>
    <tableColumn id="15634" xr3:uid="{C534395D-0780-4DB0-8B03-B73EF11A1E23}" name="Column15600" dataDxfId="773"/>
    <tableColumn id="15635" xr3:uid="{380A1594-62C7-4675-9808-34AAACAB42EA}" name="Column15601" dataDxfId="772"/>
    <tableColumn id="15636" xr3:uid="{F90234EA-C5BD-4E8F-9500-11424F8CDB75}" name="Column15602" dataDxfId="771"/>
    <tableColumn id="15637" xr3:uid="{B18C6C85-88DF-4BE4-A0AC-8569CA0B2D6B}" name="Column15603" dataDxfId="770"/>
    <tableColumn id="15638" xr3:uid="{486BA156-C6AD-4FB9-B480-7C3FAF5D74DB}" name="Column15604" dataDxfId="769"/>
    <tableColumn id="15639" xr3:uid="{DDFAA01C-DD1F-4937-862F-A9E4A0D4A785}" name="Column15605" dataDxfId="768"/>
    <tableColumn id="15640" xr3:uid="{CAD461C4-9FAF-40DA-9E1F-CFBF6860A699}" name="Column15606" dataDxfId="767"/>
    <tableColumn id="15641" xr3:uid="{76814302-1C4C-4D76-A441-07B3B7A18319}" name="Column15607" dataDxfId="766"/>
    <tableColumn id="15642" xr3:uid="{EBA846D6-55D2-4E4D-B5CF-D625B61DE247}" name="Column15608" dataDxfId="765"/>
    <tableColumn id="15643" xr3:uid="{38D53D02-03B3-432E-A0EC-25049624E388}" name="Column15609" dataDxfId="764"/>
    <tableColumn id="15644" xr3:uid="{1006328D-17B7-4369-B8AE-DAB82A58206F}" name="Column15610" dataDxfId="763"/>
    <tableColumn id="15645" xr3:uid="{E19CB91F-BE8D-4AE5-9608-1D62F5557A8E}" name="Column15611" dataDxfId="762"/>
    <tableColumn id="15646" xr3:uid="{0EB03292-FBCA-411C-94EF-CCCF55A6D149}" name="Column15612" dataDxfId="761"/>
    <tableColumn id="15647" xr3:uid="{039C7EBE-0038-492E-9B60-DF90454EA212}" name="Column15613" dataDxfId="760"/>
    <tableColumn id="15648" xr3:uid="{02E1DB86-4994-4C3C-856F-A496A9121FF1}" name="Column15614" dataDxfId="759"/>
    <tableColumn id="15649" xr3:uid="{CA309488-109F-42F6-A04F-34B75D82ACD4}" name="Column15615" dataDxfId="758"/>
    <tableColumn id="15650" xr3:uid="{BE2FB51A-8236-4C03-992C-D76AD69B1706}" name="Column15616" dataDxfId="757"/>
    <tableColumn id="15651" xr3:uid="{23D7A2CC-2E4E-497F-A6D6-0FB1210D29A5}" name="Column15617" dataDxfId="756"/>
    <tableColumn id="15652" xr3:uid="{5A401948-3971-4540-8FAA-2BDA6B653A4F}" name="Column15618" dataDxfId="755"/>
    <tableColumn id="15653" xr3:uid="{1DFA96CA-C5C7-4DCA-9E6A-CFE269D7A27A}" name="Column15619" dataDxfId="754"/>
    <tableColumn id="15654" xr3:uid="{00284476-F6AE-4319-8398-8F04CD604EDA}" name="Column15620" dataDxfId="753"/>
    <tableColumn id="15655" xr3:uid="{88C052E9-49EE-4EAB-A302-BE6CBDE3F236}" name="Column15621" dataDxfId="752"/>
    <tableColumn id="15656" xr3:uid="{2A1A7DA2-49DA-419C-A30B-47B0458DE16A}" name="Column15622" dataDxfId="751"/>
    <tableColumn id="15657" xr3:uid="{BC9A7A42-8C5D-405C-BCDC-32AEB8C10AAC}" name="Column15623" dataDxfId="750"/>
    <tableColumn id="15658" xr3:uid="{72258096-383D-4343-B928-EAB6B8CBD225}" name="Column15624" dataDxfId="749"/>
    <tableColumn id="15659" xr3:uid="{FE5B638A-C6F4-4F9F-8E0D-FCA4AE8DF902}" name="Column15625" dataDxfId="748"/>
    <tableColumn id="15660" xr3:uid="{803C536B-BABA-4815-84D8-C6DEBACD1DBA}" name="Column15626" dataDxfId="747"/>
    <tableColumn id="15661" xr3:uid="{2BD9AA92-DDF4-4464-B44F-5ACC9C4055D8}" name="Column15627" dataDxfId="746"/>
    <tableColumn id="15662" xr3:uid="{FF149724-0F3C-4CBF-8616-31BBE9DB9920}" name="Column15628" dataDxfId="745"/>
    <tableColumn id="15663" xr3:uid="{892FB727-7DE5-49FC-932D-7A4E9E59D442}" name="Column15629" dataDxfId="744"/>
    <tableColumn id="15664" xr3:uid="{6B58A762-AC4D-4698-9E17-99176AABE8EB}" name="Column15630" dataDxfId="743"/>
    <tableColumn id="15665" xr3:uid="{52F8E1AB-073E-4D0E-BC7F-D53F36A19E02}" name="Column15631" dataDxfId="742"/>
    <tableColumn id="15666" xr3:uid="{833D45AF-F6FF-4067-B82C-2DBED0A788D1}" name="Column15632" dataDxfId="741"/>
    <tableColumn id="15667" xr3:uid="{3A5C9E61-97AB-4A34-A2C2-B8E7B2D2FE94}" name="Column15633" dataDxfId="740"/>
    <tableColumn id="15668" xr3:uid="{1EF6E21F-4430-426F-AC48-1399B98165E5}" name="Column15634" dataDxfId="739"/>
    <tableColumn id="15669" xr3:uid="{3B0CA96D-0A17-4F7D-A686-D9ED90673913}" name="Column15635" dataDxfId="738"/>
    <tableColumn id="15670" xr3:uid="{E8E83BEC-92DF-4573-9425-C9A61AE80AAE}" name="Column15636" dataDxfId="737"/>
    <tableColumn id="15671" xr3:uid="{656BBCAF-2F82-468D-AC42-629083011CC9}" name="Column15637" dataDxfId="736"/>
    <tableColumn id="15672" xr3:uid="{E35BF8BA-0E6F-4E73-A658-DF02F2FB7ED3}" name="Column15638" dataDxfId="735"/>
    <tableColumn id="15673" xr3:uid="{D1C48A98-E7D4-4B7C-BE28-FB6CAC1202DA}" name="Column15639" dataDxfId="734"/>
    <tableColumn id="15674" xr3:uid="{529C138D-04AA-491A-AD95-309841F9BD3B}" name="Column15640" dataDxfId="733"/>
    <tableColumn id="15675" xr3:uid="{954A1219-A91B-431D-A2DF-5A6B8611462B}" name="Column15641" dataDxfId="732"/>
    <tableColumn id="15676" xr3:uid="{EAB49525-A978-44B8-BBED-6DCECEAF937E}" name="Column15642" dataDxfId="731"/>
    <tableColumn id="15677" xr3:uid="{E289E344-5FB6-4DA2-AAA6-6BF481AF87B8}" name="Column15643" dataDxfId="730"/>
    <tableColumn id="15678" xr3:uid="{6CF36755-925A-4543-AB97-A906B2A6EE3C}" name="Column15644" dataDxfId="729"/>
    <tableColumn id="15679" xr3:uid="{62FD131B-C879-4F88-8795-8DA4D1251E38}" name="Column15645" dataDxfId="728"/>
    <tableColumn id="15680" xr3:uid="{D5880A99-BA36-46D3-ABC4-640EAF13079C}" name="Column15646" dataDxfId="727"/>
    <tableColumn id="15681" xr3:uid="{3C80048B-EC6A-474E-886E-66F9005E970D}" name="Column15647" dataDxfId="726"/>
    <tableColumn id="15682" xr3:uid="{65E69A87-8F9C-4A2A-BD3F-99344646C09E}" name="Column15648" dataDxfId="725"/>
    <tableColumn id="15683" xr3:uid="{7C05FF0F-91CD-4A8D-91B3-6B529C59A858}" name="Column15649" dataDxfId="724"/>
    <tableColumn id="15684" xr3:uid="{B28DFD7F-45DC-4A27-B706-796E42B95F0D}" name="Column15650" dataDxfId="723"/>
    <tableColumn id="15685" xr3:uid="{DEA2881D-653D-41EA-B874-5F9C756D8C28}" name="Column15651" dataDxfId="722"/>
    <tableColumn id="15686" xr3:uid="{DC2F971C-8B9E-4464-8D75-6ED4356496D7}" name="Column15652" dataDxfId="721"/>
    <tableColumn id="15687" xr3:uid="{D1178221-2DD2-4DD4-850E-8A78CF8B5564}" name="Column15653" dataDxfId="720"/>
    <tableColumn id="15688" xr3:uid="{73F7E197-BC1A-4492-9E54-9E7D705C4021}" name="Column15654" dataDxfId="719"/>
    <tableColumn id="15689" xr3:uid="{75C86ED6-B3AA-4922-9EA1-0F0CE1D685B7}" name="Column15655" dataDxfId="718"/>
    <tableColumn id="15690" xr3:uid="{EC934316-209F-4ADA-B0C1-A721234F1C5A}" name="Column15656" dataDxfId="717"/>
    <tableColumn id="15691" xr3:uid="{A45D2D37-50E7-4B34-A7C7-219A8F99E824}" name="Column15657" dataDxfId="716"/>
    <tableColumn id="15692" xr3:uid="{289B11D9-6B28-4033-A28C-61D0B1F8A253}" name="Column15658" dataDxfId="715"/>
    <tableColumn id="15693" xr3:uid="{BD0292EE-6508-43D9-BAEE-461231996DCD}" name="Column15659" dataDxfId="714"/>
    <tableColumn id="15694" xr3:uid="{4B13CB33-22C3-440A-BDF3-B5C6B99B1CCB}" name="Column15660" dataDxfId="713"/>
    <tableColumn id="15695" xr3:uid="{149776A5-C7AD-4F36-8CE6-6E0753075DC2}" name="Column15661" dataDxfId="712"/>
    <tableColumn id="15696" xr3:uid="{7FE7917E-C73B-4599-94F5-703D9455E7F7}" name="Column15662" dataDxfId="711"/>
    <tableColumn id="15697" xr3:uid="{CFB9D3B9-E825-478A-AD42-068F467214DA}" name="Column15663" dataDxfId="710"/>
    <tableColumn id="15698" xr3:uid="{258CBF4B-8DAA-483D-8D47-F3573EC2D4B6}" name="Column15664" dataDxfId="709"/>
    <tableColumn id="15699" xr3:uid="{C9917462-3428-4596-A41B-1DE59AD2B58C}" name="Column15665" dataDxfId="708"/>
    <tableColumn id="15700" xr3:uid="{9422CA17-C2B0-4978-9141-721B95979F4C}" name="Column15666" dataDxfId="707"/>
    <tableColumn id="15701" xr3:uid="{305685C4-A0B8-496C-9F96-CEC86EF5E581}" name="Column15667" dataDxfId="706"/>
    <tableColumn id="15702" xr3:uid="{194EB8C7-354E-47C3-B80D-83FF5BE16603}" name="Column15668" dataDxfId="705"/>
    <tableColumn id="15703" xr3:uid="{34579304-3806-403A-85F1-F23B16889C3C}" name="Column15669" dataDxfId="704"/>
    <tableColumn id="15704" xr3:uid="{62C13496-602A-41C5-A815-3CF39A03D4EC}" name="Column15670" dataDxfId="703"/>
    <tableColumn id="15705" xr3:uid="{BCE703D8-8553-49EC-A09D-EF65B5E8BD60}" name="Column15671" dataDxfId="702"/>
    <tableColumn id="15706" xr3:uid="{CB575F7B-0CC5-444E-81FE-16644209C087}" name="Column15672" dataDxfId="701"/>
    <tableColumn id="15707" xr3:uid="{3DD87E4C-A9DC-4D1E-B670-7251337F67C7}" name="Column15673" dataDxfId="700"/>
    <tableColumn id="15708" xr3:uid="{B66E8EFC-2D74-424D-8E18-7D2C15C3A725}" name="Column15674" dataDxfId="699"/>
    <tableColumn id="15709" xr3:uid="{BD6C7BF1-EDEA-4480-8564-A593E1669EC3}" name="Column15675" dataDxfId="698"/>
    <tableColumn id="15710" xr3:uid="{D94EDF37-248D-4053-93BF-E02906EBD7AA}" name="Column15676" dataDxfId="697"/>
    <tableColumn id="15711" xr3:uid="{0B02FCD7-C265-4DA6-ADEC-DBDA61298423}" name="Column15677" dataDxfId="696"/>
    <tableColumn id="15712" xr3:uid="{F5FF6F07-C6C3-47CA-A02C-F47DA42BE141}" name="Column15678" dataDxfId="695"/>
    <tableColumn id="15713" xr3:uid="{FD1CEE00-6E52-4A5A-8B61-8BF260235CA3}" name="Column15679" dataDxfId="694"/>
    <tableColumn id="15714" xr3:uid="{8A69299E-FD0F-4B1A-9964-383F54F1F7C1}" name="Column15680" dataDxfId="693"/>
    <tableColumn id="15715" xr3:uid="{72E45400-2164-4784-8A1A-E85A85CEFB30}" name="Column15681" dataDxfId="692"/>
    <tableColumn id="15716" xr3:uid="{F972AF1A-C0F2-49D3-9900-6C9451139328}" name="Column15682" dataDxfId="691"/>
    <tableColumn id="15717" xr3:uid="{FD36BBB8-8A12-442F-B6F6-416D8DD85DEB}" name="Column15683" dataDxfId="690"/>
    <tableColumn id="15718" xr3:uid="{4E35CC43-3028-4B85-B1D7-713762F1CDD8}" name="Column15684" dataDxfId="689"/>
    <tableColumn id="15719" xr3:uid="{A6CBF324-806A-4270-92F5-409D317663FF}" name="Column15685" dataDxfId="688"/>
    <tableColumn id="15720" xr3:uid="{7B5D26E7-C78E-41BE-8066-0D2CBF94F5E0}" name="Column15686" dataDxfId="687"/>
    <tableColumn id="15721" xr3:uid="{5944FA0A-E370-4DBA-BBB1-2B168FAEDC49}" name="Column15687" dataDxfId="686"/>
    <tableColumn id="15722" xr3:uid="{280F4036-CDD9-49BE-A962-3D3A1871D1D0}" name="Column15688" dataDxfId="685"/>
    <tableColumn id="15723" xr3:uid="{BE8ED2AF-6199-45A0-B63F-1AE21B5C2474}" name="Column15689" dataDxfId="684"/>
    <tableColumn id="15724" xr3:uid="{8BE84A18-C405-48C7-BB37-35BB81C4DB94}" name="Column15690" dataDxfId="683"/>
    <tableColumn id="15725" xr3:uid="{14F7BCC6-75F0-44CA-8104-98294013C77C}" name="Column15691" dataDxfId="682"/>
    <tableColumn id="15726" xr3:uid="{1393A0F9-61F6-4E58-AE7E-145CAA8E9F86}" name="Column15692" dataDxfId="681"/>
    <tableColumn id="15727" xr3:uid="{615D1E6C-864D-4CD5-A2CB-D37B4E9B2F75}" name="Column15693" dataDxfId="680"/>
    <tableColumn id="15728" xr3:uid="{B087EAA6-FFBA-4394-9BEA-972F8D195D91}" name="Column15694" dataDxfId="679"/>
    <tableColumn id="15729" xr3:uid="{A0054E2E-94AA-43BD-8491-3F52D07DBE17}" name="Column15695" dataDxfId="678"/>
    <tableColumn id="15730" xr3:uid="{2E094158-3026-4622-A3CE-E5132FA78F4F}" name="Column15696" dataDxfId="677"/>
    <tableColumn id="15731" xr3:uid="{0E05F9D9-17B4-46FA-8383-76A3047396FA}" name="Column15697" dataDxfId="676"/>
    <tableColumn id="15732" xr3:uid="{3EC64195-286D-4D1D-8550-9B3911F26E7B}" name="Column15698" dataDxfId="675"/>
    <tableColumn id="15733" xr3:uid="{A4DC93C8-04B8-49CF-A58C-DCF7C23DFCE6}" name="Column15699" dataDxfId="674"/>
    <tableColumn id="15734" xr3:uid="{3C0E08D6-C07A-40D9-BA53-2188AE15F334}" name="Column15700" dataDxfId="673"/>
    <tableColumn id="15735" xr3:uid="{FD0FC062-B850-4A3A-9AFE-75DB20238FD6}" name="Column15701" dataDxfId="672"/>
    <tableColumn id="15736" xr3:uid="{8E5A30DD-E94C-4A52-87D8-1BAD5040B350}" name="Column15702" dataDxfId="671"/>
    <tableColumn id="15737" xr3:uid="{D51CE99B-FB52-4044-80AC-66ADA06F3880}" name="Column15703" dataDxfId="670"/>
    <tableColumn id="15738" xr3:uid="{8723913D-AFB2-441B-8452-FFCD9523D17C}" name="Column15704" dataDxfId="669"/>
    <tableColumn id="15739" xr3:uid="{C774E1AB-9DD3-4461-99B8-197D8A46EE09}" name="Column15705" dataDxfId="668"/>
    <tableColumn id="15740" xr3:uid="{ECD74EE2-781C-473F-A350-0EB9A4E78DFE}" name="Column15706" dataDxfId="667"/>
    <tableColumn id="15741" xr3:uid="{5C396F59-3EE9-4642-A987-ADF5EBE1178C}" name="Column15707" dataDxfId="666"/>
    <tableColumn id="15742" xr3:uid="{9292ADD8-668B-4FAA-9570-A5517FBF4B99}" name="Column15708" dataDxfId="665"/>
    <tableColumn id="15743" xr3:uid="{3D54CF9B-44A1-4861-B5CC-B099D4FD9EDC}" name="Column15709" dataDxfId="664"/>
    <tableColumn id="15744" xr3:uid="{44177C5C-05F7-418A-BD79-995D9A348303}" name="Column15710" dataDxfId="663"/>
    <tableColumn id="15745" xr3:uid="{F46F23B8-187D-46FA-BC68-96F0C88D6C26}" name="Column15711" dataDxfId="662"/>
    <tableColumn id="15746" xr3:uid="{E4319349-1A8F-401F-87C0-54B690D91C34}" name="Column15712" dataDxfId="661"/>
    <tableColumn id="15747" xr3:uid="{CE416AA9-8D49-4623-B0DA-91915E22293A}" name="Column15713" dataDxfId="660"/>
    <tableColumn id="15748" xr3:uid="{BFB4450E-E11E-46F2-BC48-0E15A42BA888}" name="Column15714" dataDxfId="659"/>
    <tableColumn id="15749" xr3:uid="{CCF7108A-3B90-46C6-B8B8-F81E3D64C891}" name="Column15715" dataDxfId="658"/>
    <tableColumn id="15750" xr3:uid="{90713E97-144B-429F-8B13-4C9CD1926164}" name="Column15716" dataDxfId="657"/>
    <tableColumn id="15751" xr3:uid="{9345B355-526B-4070-9039-D66104B90A24}" name="Column15717" dataDxfId="656"/>
    <tableColumn id="15752" xr3:uid="{C34CEF8A-FB22-4EF0-BBDA-53BD7EDC8033}" name="Column15718" dataDxfId="655"/>
    <tableColumn id="15753" xr3:uid="{BD56D897-B1DB-405F-8BD0-C74F41979F97}" name="Column15719" dataDxfId="654"/>
    <tableColumn id="15754" xr3:uid="{D2BCE81E-06FA-413A-B254-5D2E98BB3F98}" name="Column15720" dataDxfId="653"/>
    <tableColumn id="15755" xr3:uid="{29B158C7-F33F-4F25-830A-860B0D5ECDAC}" name="Column15721" dataDxfId="652"/>
    <tableColumn id="15756" xr3:uid="{A92997DE-7125-421F-8F94-4FE653864A9A}" name="Column15722" dataDxfId="651"/>
    <tableColumn id="15757" xr3:uid="{113F5F3F-4E8E-4BF1-9607-100E4BFE0D38}" name="Column15723" dataDxfId="650"/>
    <tableColumn id="15758" xr3:uid="{366D01D7-F22A-40D2-AF63-73B4BACE879B}" name="Column15724" dataDxfId="649"/>
    <tableColumn id="15759" xr3:uid="{1D9C9FA2-A5DD-4524-B50E-CDAAED006AF6}" name="Column15725" dataDxfId="648"/>
    <tableColumn id="15760" xr3:uid="{082AF1A1-0B30-4651-B734-181B9253974D}" name="Column15726" dataDxfId="647"/>
    <tableColumn id="15761" xr3:uid="{279826B7-81F9-472D-B77E-4CB4A8482821}" name="Column15727" dataDxfId="646"/>
    <tableColumn id="15762" xr3:uid="{BA71BE2C-019A-4C7B-A249-CA676094FCF2}" name="Column15728" dataDxfId="645"/>
    <tableColumn id="15763" xr3:uid="{525D8437-A2A3-4C32-A7E7-F14F714334F8}" name="Column15729" dataDxfId="644"/>
    <tableColumn id="15764" xr3:uid="{DA09FDE1-07CD-4585-BB7D-19B861239EFF}" name="Column15730" dataDxfId="643"/>
    <tableColumn id="15765" xr3:uid="{A2FE3F55-00B4-46A6-9AC0-A940DE253652}" name="Column15731" dataDxfId="642"/>
    <tableColumn id="15766" xr3:uid="{0406C312-EAC4-469F-BF4A-C19457E26DC6}" name="Column15732" dataDxfId="641"/>
    <tableColumn id="15767" xr3:uid="{31EB59B6-4E8F-45AC-A9E7-7FEC5D675440}" name="Column15733" dataDxfId="640"/>
    <tableColumn id="15768" xr3:uid="{1D7FD16C-B4AA-47A1-9708-3DA5315D8756}" name="Column15734" dataDxfId="639"/>
    <tableColumn id="15769" xr3:uid="{25FECFE0-0B1A-419A-B6E5-8AFB7D15571D}" name="Column15735" dataDxfId="638"/>
    <tableColumn id="15770" xr3:uid="{7C0153EE-E77F-440B-A8B2-EDA4B8A1800B}" name="Column15736" dataDxfId="637"/>
    <tableColumn id="15771" xr3:uid="{BDA59EAC-88F7-4D85-84A2-DF4C7157A11F}" name="Column15737" dataDxfId="636"/>
    <tableColumn id="15772" xr3:uid="{8C1FE29C-3BEC-497D-8B90-03C4077D3CCC}" name="Column15738" dataDxfId="635"/>
    <tableColumn id="15773" xr3:uid="{7672F303-0F71-43E3-A46D-E526EF2CDA2B}" name="Column15739" dataDxfId="634"/>
    <tableColumn id="15774" xr3:uid="{CBA4C590-A9B4-4D32-AA4F-8C6CCB07BFEE}" name="Column15740" dataDxfId="633"/>
    <tableColumn id="15775" xr3:uid="{23308093-5896-41CB-BCE8-CD484D69D996}" name="Column15741" dataDxfId="632"/>
    <tableColumn id="15776" xr3:uid="{16F10185-95C8-4877-96AC-3E60105BE118}" name="Column15742" dataDxfId="631"/>
    <tableColumn id="15777" xr3:uid="{8FDB79EC-9456-4506-AFD6-C93DBE140FE5}" name="Column15743" dataDxfId="630"/>
    <tableColumn id="15778" xr3:uid="{FD2E58BD-1962-4C0F-A8D1-EB07C4273FB0}" name="Column15744" dataDxfId="629"/>
    <tableColumn id="15779" xr3:uid="{B321B4F3-9C77-4370-9E5F-A47EBA5174FC}" name="Column15745" dataDxfId="628"/>
    <tableColumn id="15780" xr3:uid="{6F2DF4BC-94AF-4782-BA34-430B28A5DC41}" name="Column15746" dataDxfId="627"/>
    <tableColumn id="15781" xr3:uid="{EA12E5D0-4B03-405B-8385-7898C8662415}" name="Column15747" dataDxfId="626"/>
    <tableColumn id="15782" xr3:uid="{1524E59B-FC9C-42DE-803D-63FA115D1B44}" name="Column15748" dataDxfId="625"/>
    <tableColumn id="15783" xr3:uid="{2270C17C-C7A5-472B-B814-BA56058270D0}" name="Column15749" dataDxfId="624"/>
    <tableColumn id="15784" xr3:uid="{5E22ABA2-D9DF-4F99-9F8E-6EB28CB1BBCB}" name="Column15750" dataDxfId="623"/>
    <tableColumn id="15785" xr3:uid="{035DEAEF-720D-41D0-BD12-D410F3864F24}" name="Column15751" dataDxfId="622"/>
    <tableColumn id="15786" xr3:uid="{7C3F14AD-B5E4-492C-BE05-B4DD15FF88E0}" name="Column15752" dataDxfId="621"/>
    <tableColumn id="15787" xr3:uid="{5FA3FCC9-E947-40AE-816E-EB3C1A0A8ECD}" name="Column15753" dataDxfId="620"/>
    <tableColumn id="15788" xr3:uid="{3661ECEA-C548-4073-B5C1-D2F06BFF4BF4}" name="Column15754" dataDxfId="619"/>
    <tableColumn id="15789" xr3:uid="{EC968DE6-3B5D-42E9-8920-9F53B49DF95C}" name="Column15755" dataDxfId="618"/>
    <tableColumn id="15790" xr3:uid="{2C650AC9-8F72-43DA-91B3-A61B2401B006}" name="Column15756" dataDxfId="617"/>
    <tableColumn id="15791" xr3:uid="{F403E3EC-7080-4B19-8CF7-A7E2BD68C852}" name="Column15757" dataDxfId="616"/>
    <tableColumn id="15792" xr3:uid="{D682C172-86D4-4BAC-B638-C220B002DABB}" name="Column15758" dataDxfId="615"/>
    <tableColumn id="15793" xr3:uid="{484F8D5A-2CDD-4124-A2C1-A53EB72E5CA4}" name="Column15759" dataDxfId="614"/>
    <tableColumn id="15794" xr3:uid="{52F54D98-3FF5-480A-963D-230708896B53}" name="Column15760" dataDxfId="613"/>
    <tableColumn id="15795" xr3:uid="{889B2681-827A-4147-9888-A7882BD431D6}" name="Column15761" dataDxfId="612"/>
    <tableColumn id="15796" xr3:uid="{6E921D60-3026-46D5-8FC4-96E83FA96A15}" name="Column15762" dataDxfId="611"/>
    <tableColumn id="15797" xr3:uid="{46500FF6-7374-42FD-BC20-42CFEAABD93B}" name="Column15763" dataDxfId="610"/>
    <tableColumn id="15798" xr3:uid="{77C21CF5-F0A4-469A-B078-028FCC883F28}" name="Column15764" dataDxfId="609"/>
    <tableColumn id="15799" xr3:uid="{3E02080C-59B7-49BA-8A9F-1431A5132903}" name="Column15765" dataDxfId="608"/>
    <tableColumn id="15800" xr3:uid="{B7892B38-A5EF-484B-86AE-38609BBA3E29}" name="Column15766" dataDxfId="607"/>
    <tableColumn id="15801" xr3:uid="{4A7F7B25-9B4F-45D5-BA2D-094BA4A03A36}" name="Column15767" dataDxfId="606"/>
    <tableColumn id="15802" xr3:uid="{DF1728ED-81F7-4FC2-A3B6-FAEBCC95ABEC}" name="Column15768" dataDxfId="605"/>
    <tableColumn id="15803" xr3:uid="{014E8FBA-21F3-4978-8643-5C4310C2B16F}" name="Column15769" dataDxfId="604"/>
    <tableColumn id="15804" xr3:uid="{7B953E12-318C-4795-88A5-0E64D1414235}" name="Column15770" dataDxfId="603"/>
    <tableColumn id="15805" xr3:uid="{689B2153-161A-4025-82C9-6B3B6AC2241F}" name="Column15771" dataDxfId="602"/>
    <tableColumn id="15806" xr3:uid="{DD9713B2-4D9C-4C1B-8B83-EE287101B4BB}" name="Column15772" dataDxfId="601"/>
    <tableColumn id="15807" xr3:uid="{137D6331-84AF-42FA-8230-62D398008C21}" name="Column15773" dataDxfId="600"/>
    <tableColumn id="15808" xr3:uid="{35DE4997-7FCB-4469-82FB-6977F0C2FC53}" name="Column15774" dataDxfId="599"/>
    <tableColumn id="15809" xr3:uid="{3D6FB92F-A1E6-4447-97A5-AE25E550968D}" name="Column15775" dataDxfId="598"/>
    <tableColumn id="15810" xr3:uid="{D021125B-E289-41BB-95C6-E2B1946F80CE}" name="Column15776" dataDxfId="597"/>
    <tableColumn id="15811" xr3:uid="{C2396835-BEAF-48BF-8836-11A2D9973E59}" name="Column15777" dataDxfId="596"/>
    <tableColumn id="15812" xr3:uid="{6980ABD5-D644-400C-85C8-7813D9D5C8A3}" name="Column15778" dataDxfId="595"/>
    <tableColumn id="15813" xr3:uid="{DD935464-89EE-4C3D-BFDC-C3453C6F04ED}" name="Column15779" dataDxfId="594"/>
    <tableColumn id="15814" xr3:uid="{82880CF6-A35C-4EBF-A364-FD459EF79166}" name="Column15780" dataDxfId="593"/>
    <tableColumn id="15815" xr3:uid="{DE7B04EA-A5FC-4DB4-861F-669BAD955EDF}" name="Column15781" dataDxfId="592"/>
    <tableColumn id="15816" xr3:uid="{C3165FE5-DDCB-4DF9-A51D-66C7183CCE2B}" name="Column15782" dataDxfId="591"/>
    <tableColumn id="15817" xr3:uid="{FA5D0601-9F08-4F85-9254-FEF80C3102BE}" name="Column15783" dataDxfId="590"/>
    <tableColumn id="15818" xr3:uid="{17D0BCF3-458D-41F6-9E77-AD2323AF7D47}" name="Column15784" dataDxfId="589"/>
    <tableColumn id="15819" xr3:uid="{65E69736-1555-4263-9B4E-525D056D1223}" name="Column15785" dataDxfId="588"/>
    <tableColumn id="15820" xr3:uid="{E4105C2C-91DF-4F1B-A1B5-C509ECD9CB97}" name="Column15786" dataDxfId="587"/>
    <tableColumn id="15821" xr3:uid="{116CF750-DAD0-4130-8DCE-45B16FC35C75}" name="Column15787" dataDxfId="586"/>
    <tableColumn id="15822" xr3:uid="{31F165BE-C811-40F9-A130-6A348A8742BB}" name="Column15788" dataDxfId="585"/>
    <tableColumn id="15823" xr3:uid="{CF8A8397-3C28-4234-B70E-8BE0222A96FE}" name="Column15789" dataDxfId="584"/>
    <tableColumn id="15824" xr3:uid="{5F6503A5-25CE-468C-B8FE-8D9506F928C8}" name="Column15790" dataDxfId="583"/>
    <tableColumn id="15825" xr3:uid="{44EBE4E2-C1F8-4F64-BBCC-E15055117E4B}" name="Column15791" dataDxfId="582"/>
    <tableColumn id="15826" xr3:uid="{1708A2BE-B683-41E6-8BC0-5A62F50BAA1A}" name="Column15792" dataDxfId="581"/>
    <tableColumn id="15827" xr3:uid="{3A7AFA3B-B0C0-4C8F-A887-B66055B72FB9}" name="Column15793" dataDxfId="580"/>
    <tableColumn id="15828" xr3:uid="{B3FF3D74-6ED4-4895-9149-0DD4E75F32D6}" name="Column15794" dataDxfId="579"/>
    <tableColumn id="15829" xr3:uid="{17A314E2-8A7D-4EB3-8893-9EFD2F1BFBA6}" name="Column15795" dataDxfId="578"/>
    <tableColumn id="15830" xr3:uid="{41621AE8-C900-43E0-B444-45C04EB849DA}" name="Column15796" dataDxfId="577"/>
    <tableColumn id="15831" xr3:uid="{75175765-1E43-4376-B308-EE9E04F19307}" name="Column15797" dataDxfId="576"/>
    <tableColumn id="15832" xr3:uid="{6C582D71-68BB-44AF-95D2-C1D9EBD16572}" name="Column15798" dataDxfId="575"/>
    <tableColumn id="15833" xr3:uid="{BE65F705-7F9C-4FA3-A597-D26D2988C293}" name="Column15799" dataDxfId="574"/>
    <tableColumn id="15834" xr3:uid="{A344BCF0-A921-4360-84BA-FF4D566606DE}" name="Column15800" dataDxfId="573"/>
    <tableColumn id="15835" xr3:uid="{4A47FBA1-0F07-46EE-A146-12820D9CE2D2}" name="Column15801" dataDxfId="572"/>
    <tableColumn id="15836" xr3:uid="{CB9F333F-D9DD-42DE-B180-C30406D3161F}" name="Column15802" dataDxfId="571"/>
    <tableColumn id="15837" xr3:uid="{FE851803-B204-41BC-8FC1-5BC8ABBE3E24}" name="Column15803" dataDxfId="570"/>
    <tableColumn id="15838" xr3:uid="{CBFC9172-3EB9-493B-B64A-047155662763}" name="Column15804" dataDxfId="569"/>
    <tableColumn id="15839" xr3:uid="{02F4D849-DF67-4CF2-8C5E-E41C0850E69E}" name="Column15805" dataDxfId="568"/>
    <tableColumn id="15840" xr3:uid="{BF0D27E6-4130-4496-BD69-56D506E7B1D0}" name="Column15806" dataDxfId="567"/>
    <tableColumn id="15841" xr3:uid="{9AC6BA9D-BCC7-4C14-9D0C-6800D81C1555}" name="Column15807" dataDxfId="566"/>
    <tableColumn id="15842" xr3:uid="{C2DD6068-D3AD-46CA-8DF5-B0F51E7ACD10}" name="Column15808" dataDxfId="565"/>
    <tableColumn id="15843" xr3:uid="{CBC253D6-A6AA-4270-BE3F-76EBE8D61237}" name="Column15809" dataDxfId="564"/>
    <tableColumn id="15844" xr3:uid="{02923751-EF6E-41D1-A0C2-DD2B70FC493E}" name="Column15810" dataDxfId="563"/>
    <tableColumn id="15845" xr3:uid="{1E98F87E-5D2C-4E52-BF31-6B9EA1E14C1A}" name="Column15811" dataDxfId="562"/>
    <tableColumn id="15846" xr3:uid="{C76092E3-571A-4632-965B-FB2CC41AD8C6}" name="Column15812" dataDxfId="561"/>
    <tableColumn id="15847" xr3:uid="{B7C109BB-ED56-485E-AAB2-A330B5EBEE07}" name="Column15813" dataDxfId="560"/>
    <tableColumn id="15848" xr3:uid="{B85774CD-6A8C-45D9-AAD3-8D73E1C4D130}" name="Column15814" dataDxfId="559"/>
    <tableColumn id="15849" xr3:uid="{52DB23A5-EF60-4EA2-90E0-E41B52AC46A2}" name="Column15815" dataDxfId="558"/>
    <tableColumn id="15850" xr3:uid="{535F2F86-782E-4597-9E0E-174D1E00F141}" name="Column15816" dataDxfId="557"/>
    <tableColumn id="15851" xr3:uid="{15C936BC-5E18-4BEF-BE0B-3C8BB6EF2364}" name="Column15817" dataDxfId="556"/>
    <tableColumn id="15852" xr3:uid="{430888D3-AA6D-452F-809D-85C52FC31B5F}" name="Column15818" dataDxfId="555"/>
    <tableColumn id="15853" xr3:uid="{A97C69CE-ED60-42A5-AAB0-97F9CF05B0F7}" name="Column15819" dataDxfId="554"/>
    <tableColumn id="15854" xr3:uid="{54D97F25-DFCE-49F5-A94B-AF90AB9CDE63}" name="Column15820" dataDxfId="553"/>
    <tableColumn id="15855" xr3:uid="{F5C591BC-7FC8-4E45-A3C3-D1987B76D6EF}" name="Column15821" dataDxfId="552"/>
    <tableColumn id="15856" xr3:uid="{C9AD6637-45FA-4894-B265-BCD1CA95FF24}" name="Column15822" dataDxfId="551"/>
    <tableColumn id="15857" xr3:uid="{B8BBD116-47CC-40C2-A037-875A8B47FF98}" name="Column15823" dataDxfId="550"/>
    <tableColumn id="15858" xr3:uid="{0D387682-4606-40AB-8277-47CC53D6DC66}" name="Column15824" dataDxfId="549"/>
    <tableColumn id="15859" xr3:uid="{4DF47BFF-5067-45DB-9D5B-E27A37CD742C}" name="Column15825" dataDxfId="548"/>
    <tableColumn id="15860" xr3:uid="{8DC703A6-31A3-4368-BD37-0C3A1B36E43A}" name="Column15826" dataDxfId="547"/>
    <tableColumn id="15861" xr3:uid="{BDB9780F-4692-4EE4-A13D-16005DEA8493}" name="Column15827" dataDxfId="546"/>
    <tableColumn id="15862" xr3:uid="{4BADB1D6-3B48-4F5D-8B31-68FAA40E3AD5}" name="Column15828" dataDxfId="545"/>
    <tableColumn id="15863" xr3:uid="{2DDF5DF3-A62A-42AE-841B-D12534ED1C1B}" name="Column15829" dataDxfId="544"/>
    <tableColumn id="15864" xr3:uid="{ED7E9E00-E696-477E-A147-2C8FB42101F1}" name="Column15830" dataDxfId="543"/>
    <tableColumn id="15865" xr3:uid="{87ACE5E2-CDAB-4F37-BC94-440256B4BC73}" name="Column15831" dataDxfId="542"/>
    <tableColumn id="15866" xr3:uid="{ED096E7D-E8D9-4564-B7F1-2DDCBCD73C17}" name="Column15832" dataDxfId="541"/>
    <tableColumn id="15867" xr3:uid="{8293F0DA-2147-4832-A67C-99E6E9B23279}" name="Column15833" dataDxfId="540"/>
    <tableColumn id="15868" xr3:uid="{A8031126-86B9-48A6-A30F-07BC06561C92}" name="Column15834" dataDxfId="539"/>
    <tableColumn id="15869" xr3:uid="{39C43BEC-4E57-457D-9D8B-4ED1DB754B58}" name="Column15835" dataDxfId="538"/>
    <tableColumn id="15870" xr3:uid="{07D9C5F3-6E5C-4D7E-A8E3-660CDC429B8B}" name="Column15836" dataDxfId="537"/>
    <tableColumn id="15871" xr3:uid="{48244761-CA20-4695-BB67-BB3A03E6D0B0}" name="Column15837" dataDxfId="536"/>
    <tableColumn id="15872" xr3:uid="{DFF93E7D-CAE9-4C2C-B09D-38C54961B823}" name="Column15838" dataDxfId="535"/>
    <tableColumn id="15873" xr3:uid="{DE362426-F50A-4AF2-9F67-EC9769D6D853}" name="Column15839" dataDxfId="534"/>
    <tableColumn id="15874" xr3:uid="{AEA4D859-4B2D-4CB1-8199-BCD90E6992AC}" name="Column15840" dataDxfId="533"/>
    <tableColumn id="15875" xr3:uid="{4CA01832-63ED-440C-A801-FA5EB4BFA6AB}" name="Column15841" dataDxfId="532"/>
    <tableColumn id="15876" xr3:uid="{260BC01C-BDA6-410C-BF08-B1A423A496FC}" name="Column15842" dataDxfId="531"/>
    <tableColumn id="15877" xr3:uid="{22045B64-B1DD-4A3D-B249-31A803AD137C}" name="Column15843" dataDxfId="530"/>
    <tableColumn id="15878" xr3:uid="{155EE617-7873-404D-86E3-AA5E7A056079}" name="Column15844" dataDxfId="529"/>
    <tableColumn id="15879" xr3:uid="{8ADDE476-BDD2-4FEE-9415-6EE55F0F52DF}" name="Column15845" dataDxfId="528"/>
    <tableColumn id="15880" xr3:uid="{4AAA4A38-76BE-4A44-B199-2967A5646995}" name="Column15846" dataDxfId="527"/>
    <tableColumn id="15881" xr3:uid="{98A2A0D2-2BED-45F4-9542-17EF04867AC3}" name="Column15847" dataDxfId="526"/>
    <tableColumn id="15882" xr3:uid="{8DF81114-74A1-493C-A90C-59DB35ADD5F7}" name="Column15848" dataDxfId="525"/>
    <tableColumn id="15883" xr3:uid="{F740974D-DD7C-4BAA-892D-D0F4A9909099}" name="Column15849" dataDxfId="524"/>
    <tableColumn id="15884" xr3:uid="{CACD0BA3-C8ED-4B57-B904-F37934C04B3C}" name="Column15850" dataDxfId="523"/>
    <tableColumn id="15885" xr3:uid="{95531EF8-E79A-4E2A-A155-A0E8C2811DDA}" name="Column15851" dataDxfId="522"/>
    <tableColumn id="15886" xr3:uid="{F3E3C3ED-9451-415F-8C2D-BE6F585D8A2F}" name="Column15852" dataDxfId="521"/>
    <tableColumn id="15887" xr3:uid="{49C92D78-8E19-4749-8A3D-E7F99E2F902C}" name="Column15853" dataDxfId="520"/>
    <tableColumn id="15888" xr3:uid="{906F448E-1AEF-432A-A4AC-3482EF963701}" name="Column15854" dataDxfId="519"/>
    <tableColumn id="15889" xr3:uid="{BD6A71C3-2ECC-4BFA-B13C-F129271A7E3E}" name="Column15855" dataDxfId="518"/>
    <tableColumn id="15890" xr3:uid="{D46FE144-5678-451D-B1F2-CB1443B570C6}" name="Column15856" dataDxfId="517"/>
    <tableColumn id="15891" xr3:uid="{89AB0D38-590D-44EB-A22C-2A2C08221F31}" name="Column15857" dataDxfId="516"/>
    <tableColumn id="15892" xr3:uid="{94209FE5-85F4-4D6B-A04D-C122BF432C73}" name="Column15858" dataDxfId="515"/>
    <tableColumn id="15893" xr3:uid="{7AB084E6-AB59-4076-AF40-E5BB73CB8430}" name="Column15859" dataDxfId="514"/>
    <tableColumn id="15894" xr3:uid="{4219A66C-CF02-4085-9AAC-F4E398416A0A}" name="Column15860" dataDxfId="513"/>
    <tableColumn id="15895" xr3:uid="{0B8B4BD7-6065-4E36-96F8-04222DD0B8FC}" name="Column15861" dataDxfId="512"/>
    <tableColumn id="15896" xr3:uid="{1B8A1295-B5B5-4866-A6AD-488DCC3CFEF9}" name="Column15862" dataDxfId="511"/>
    <tableColumn id="15897" xr3:uid="{5449E5E3-463D-4129-816A-949B62B8C01E}" name="Column15863" dataDxfId="510"/>
    <tableColumn id="15898" xr3:uid="{B4FC71DA-1668-4BF6-93AE-7CC26A24C373}" name="Column15864" dataDxfId="509"/>
    <tableColumn id="15899" xr3:uid="{80F2799C-D495-4598-B8BA-89B9191878E8}" name="Column15865" dataDxfId="508"/>
    <tableColumn id="15900" xr3:uid="{EB68955B-07AB-4696-8429-BFBBB0BC1110}" name="Column15866" dataDxfId="507"/>
    <tableColumn id="15901" xr3:uid="{7FD0D3D2-6329-49EC-B165-DCE6A6284DC9}" name="Column15867" dataDxfId="506"/>
    <tableColumn id="15902" xr3:uid="{E6008677-E482-4383-BCAA-9791998F59D2}" name="Column15868" dataDxfId="505"/>
    <tableColumn id="15903" xr3:uid="{5A552A3A-6629-4C55-BAB2-60FFDABF4472}" name="Column15869" dataDxfId="504"/>
    <tableColumn id="15904" xr3:uid="{F9FE8845-C712-4B86-B9F0-540798C02E77}" name="Column15870" dataDxfId="503"/>
    <tableColumn id="15905" xr3:uid="{5160F37D-2E6C-456D-8858-1548F8166E18}" name="Column15871" dataDxfId="502"/>
    <tableColumn id="15906" xr3:uid="{DF29AEDB-C45B-426E-8974-D0B10D4D0DF9}" name="Column15872" dataDxfId="501"/>
    <tableColumn id="15907" xr3:uid="{8FC69473-DE4E-4460-BBCC-D69C4D2A83FE}" name="Column15873" dataDxfId="500"/>
    <tableColumn id="15908" xr3:uid="{72BB6087-4F06-4A69-B49C-1FD4AD16293D}" name="Column15874" dataDxfId="499"/>
    <tableColumn id="15909" xr3:uid="{317804CC-925B-4B9B-937E-F580AF26D2F3}" name="Column15875" dataDxfId="498"/>
    <tableColumn id="15910" xr3:uid="{F2D83990-6283-4271-8EA6-DF7DDF9F07C8}" name="Column15876" dataDxfId="497"/>
    <tableColumn id="15911" xr3:uid="{1B198B4C-2EA3-4682-8A8D-55F002F53686}" name="Column15877" dataDxfId="496"/>
    <tableColumn id="15912" xr3:uid="{DC8B22CB-1EC1-4C23-A7EF-BFE8A84A6661}" name="Column15878" dataDxfId="495"/>
    <tableColumn id="15913" xr3:uid="{660B01D1-478F-4143-8D1B-E49F62F6E5EC}" name="Column15879" dataDxfId="494"/>
    <tableColumn id="15914" xr3:uid="{84F0B127-C4EB-4DDD-930A-E1E92CDF846E}" name="Column15880" dataDxfId="493"/>
    <tableColumn id="15915" xr3:uid="{8600EE4C-0217-4938-8B5C-4CBDFD0F4992}" name="Column15881" dataDxfId="492"/>
    <tableColumn id="15916" xr3:uid="{9A77426D-0567-49FC-B8B6-F5955BC1DDB4}" name="Column15882" dataDxfId="491"/>
    <tableColumn id="15917" xr3:uid="{817D17BD-DAD0-4948-ADF7-A3288F5D9AF8}" name="Column15883" dataDxfId="490"/>
    <tableColumn id="15918" xr3:uid="{8D6DE813-6A75-448B-9D98-3908E99D881A}" name="Column15884" dataDxfId="489"/>
    <tableColumn id="15919" xr3:uid="{7427EE35-CC1D-497A-9D82-B43682E166EE}" name="Column15885" dataDxfId="488"/>
    <tableColumn id="15920" xr3:uid="{E7175A50-0944-4B6F-AB55-46E44CDD5705}" name="Column15886" dataDxfId="487"/>
    <tableColumn id="15921" xr3:uid="{41E2DB60-F1F5-41F4-8DD9-579751F182DA}" name="Column15887" dataDxfId="486"/>
    <tableColumn id="15922" xr3:uid="{E2E9F7EE-ED36-45AE-B2F1-D40AE619DA29}" name="Column15888" dataDxfId="485"/>
    <tableColumn id="15923" xr3:uid="{17492C63-2B67-4728-A93A-E144A5FA298B}" name="Column15889" dataDxfId="484"/>
    <tableColumn id="15924" xr3:uid="{9FCFF3FC-F059-44F3-A2A5-75F1569E796B}" name="Column15890" dataDxfId="483"/>
    <tableColumn id="15925" xr3:uid="{A667678F-E293-4118-811B-C54BFC72B6F8}" name="Column15891" dataDxfId="482"/>
    <tableColumn id="15926" xr3:uid="{F228C563-0283-479E-A873-39419044E9E9}" name="Column15892" dataDxfId="481"/>
    <tableColumn id="15927" xr3:uid="{6435C807-B49A-4F25-88F8-6413858B22F0}" name="Column15893" dataDxfId="480"/>
    <tableColumn id="15928" xr3:uid="{8C1EE3B4-D8DA-4B5B-A2EF-835F5B53502D}" name="Column15894" dataDxfId="479"/>
    <tableColumn id="15929" xr3:uid="{369F1BED-632B-41E4-A26E-7C615ABE922F}" name="Column15895" dataDxfId="478"/>
    <tableColumn id="15930" xr3:uid="{AC0998A2-8F4C-4233-850E-1ABCF3FA79F8}" name="Column15896" dataDxfId="477"/>
    <tableColumn id="15931" xr3:uid="{66F14979-462B-4780-AF3F-E20F790CF079}" name="Column15897" dataDxfId="476"/>
    <tableColumn id="15932" xr3:uid="{EF438A1D-2879-463C-A4F5-2854BB753CE7}" name="Column15898" dataDxfId="475"/>
    <tableColumn id="15933" xr3:uid="{F649044E-E487-4E06-939F-2B8485CDAAC8}" name="Column15899" dataDxfId="474"/>
    <tableColumn id="15934" xr3:uid="{7CC1BA90-4FB5-4DF9-84DC-345C327CC846}" name="Column15900" dataDxfId="473"/>
    <tableColumn id="15935" xr3:uid="{B9CF7748-F34E-45D4-A4E7-34BDDA2B3BBB}" name="Column15901" dataDxfId="472"/>
    <tableColumn id="15936" xr3:uid="{AFB176A6-0BCF-41D9-851B-FACAC4DEAC14}" name="Column15902" dataDxfId="471"/>
    <tableColumn id="15937" xr3:uid="{06641AB1-5984-4AD0-9EF4-3519AD880F4F}" name="Column15903" dataDxfId="470"/>
    <tableColumn id="15938" xr3:uid="{A6D21197-B9E3-4DD7-A29B-4C92257DF2A0}" name="Column15904" dataDxfId="469"/>
    <tableColumn id="15939" xr3:uid="{A05C17DD-4172-469F-A595-BED2B2120048}" name="Column15905" dataDxfId="468"/>
    <tableColumn id="15940" xr3:uid="{27008E8E-7AEE-4F1E-82F1-D89E6E805A71}" name="Column15906" dataDxfId="467"/>
    <tableColumn id="15941" xr3:uid="{EB2C3520-2630-47AF-AA49-5FD4B5310AAA}" name="Column15907" dataDxfId="466"/>
    <tableColumn id="15942" xr3:uid="{9E8D3E78-76C5-45D9-9765-1B752D9E8EE5}" name="Column15908" dataDxfId="465"/>
    <tableColumn id="15943" xr3:uid="{E1C00E3B-17B4-4B8B-9055-3FBB3155D587}" name="Column15909" dataDxfId="464"/>
    <tableColumn id="15944" xr3:uid="{03580502-F66F-47D5-8853-9D4CC5816249}" name="Column15910" dataDxfId="463"/>
    <tableColumn id="15945" xr3:uid="{17F8E80E-053E-4E3B-9585-DA08B7709198}" name="Column15911" dataDxfId="462"/>
    <tableColumn id="15946" xr3:uid="{413E6C9F-CA92-4879-8031-06763B8ED0F7}" name="Column15912" dataDxfId="461"/>
    <tableColumn id="15947" xr3:uid="{68647263-45C5-4669-BF61-087C61BB129A}" name="Column15913" dataDxfId="460"/>
    <tableColumn id="15948" xr3:uid="{46624E3C-8AF3-4A41-9877-3C14CFF74A13}" name="Column15914" dataDxfId="459"/>
    <tableColumn id="15949" xr3:uid="{6494DA4A-A3BC-42EB-99E9-2389238A66EC}" name="Column15915" dataDxfId="458"/>
    <tableColumn id="15950" xr3:uid="{69A2FAB9-91CC-4F0B-BF00-46C1B4DE8BEB}" name="Column15916" dataDxfId="457"/>
    <tableColumn id="15951" xr3:uid="{5CE38CFF-FA02-4ED8-956A-1C8F62B3D8DD}" name="Column15917" dataDxfId="456"/>
    <tableColumn id="15952" xr3:uid="{FEC5BA26-7195-49FB-8E86-15EBB72A63D7}" name="Column15918" dataDxfId="455"/>
    <tableColumn id="15953" xr3:uid="{D7B15F21-489D-4D35-8CFC-CB2397503BE9}" name="Column15919" dataDxfId="454"/>
    <tableColumn id="15954" xr3:uid="{DEE6620C-327E-42C4-BBD2-C45E40F7CC82}" name="Column15920" dataDxfId="453"/>
    <tableColumn id="15955" xr3:uid="{2A72631F-46E4-4F5A-9F25-C31EC4F04D4F}" name="Column15921" dataDxfId="452"/>
    <tableColumn id="15956" xr3:uid="{A999B152-5A0A-4867-B6A3-67256FC27DDB}" name="Column15922" dataDxfId="451"/>
    <tableColumn id="15957" xr3:uid="{871134BB-012B-4124-834E-7A41911760B4}" name="Column15923" dataDxfId="450"/>
    <tableColumn id="15958" xr3:uid="{8596726F-D92C-4EA6-9E1B-74F436CB965B}" name="Column15924" dataDxfId="449"/>
    <tableColumn id="15959" xr3:uid="{FD3FD95E-9B4E-4B4E-A8A5-C2ADDA101484}" name="Column15925" dataDxfId="448"/>
    <tableColumn id="15960" xr3:uid="{F3FC9118-9BAC-4710-BE4A-8C5D7F755476}" name="Column15926" dataDxfId="447"/>
    <tableColumn id="15961" xr3:uid="{2D72C027-9281-4B66-98C6-3A34B4A3791D}" name="Column15927" dataDxfId="446"/>
    <tableColumn id="15962" xr3:uid="{1D47806A-3BC5-46A6-8064-42724DA112E9}" name="Column15928" dataDxfId="445"/>
    <tableColumn id="15963" xr3:uid="{0DEE9A69-BE31-427D-BF91-8B9A121E8B26}" name="Column15929" dataDxfId="444"/>
    <tableColumn id="15964" xr3:uid="{88593DA0-ECFC-4A26-BD8F-38B91C57C66B}" name="Column15930" dataDxfId="443"/>
    <tableColumn id="15965" xr3:uid="{2FE8584C-0462-47A6-AE4D-9FB1315572E6}" name="Column15931" dataDxfId="442"/>
    <tableColumn id="15966" xr3:uid="{9E3D62EA-E70F-451D-84A6-1D4AD4A1D05E}" name="Column15932" dataDxfId="441"/>
    <tableColumn id="15967" xr3:uid="{F5C0DAE4-22B2-4AAD-8526-CC466AFEB626}" name="Column15933" dataDxfId="440"/>
    <tableColumn id="15968" xr3:uid="{32E14923-D219-4253-A066-6B264FC34873}" name="Column15934" dataDxfId="439"/>
    <tableColumn id="15969" xr3:uid="{03B2400F-0185-43AB-AD2D-3BD182C32C88}" name="Column15935" dataDxfId="438"/>
    <tableColumn id="15970" xr3:uid="{419DBC19-02D9-4D15-B6D3-10B4D3812059}" name="Column15936" dataDxfId="437"/>
    <tableColumn id="15971" xr3:uid="{2FD541C1-35B1-4766-939B-B8AA0C93A2A0}" name="Column15937" dataDxfId="436"/>
    <tableColumn id="15972" xr3:uid="{AD5D7D37-83AC-4F2D-9EA9-A552F599BCC1}" name="Column15938" dataDxfId="435"/>
    <tableColumn id="15973" xr3:uid="{4B2F7A6B-ACEE-49D0-AA36-B20D38135761}" name="Column15939" dataDxfId="434"/>
    <tableColumn id="15974" xr3:uid="{B1F9D341-7741-4C61-8539-6220B844EC31}" name="Column15940" dataDxfId="433"/>
    <tableColumn id="15975" xr3:uid="{FB1741AE-FD66-400C-B279-FA934F8BB6E9}" name="Column15941" dataDxfId="432"/>
    <tableColumn id="15976" xr3:uid="{1B3F184E-7B31-48AC-A3B7-56C21699B494}" name="Column15942" dataDxfId="431"/>
    <tableColumn id="15977" xr3:uid="{E16DEA15-8B71-4695-BD3C-2B41EA702405}" name="Column15943" dataDxfId="430"/>
    <tableColumn id="15978" xr3:uid="{16DD983D-3D48-4863-8DD0-B4B8EF3046AB}" name="Column15944" dataDxfId="429"/>
    <tableColumn id="15979" xr3:uid="{A7E201CD-FDC7-458A-8E15-2D232FD7B205}" name="Column15945" dataDxfId="428"/>
    <tableColumn id="15980" xr3:uid="{5ED8E70F-C27E-4C1E-8C7B-990400F87E79}" name="Column15946" dataDxfId="427"/>
    <tableColumn id="15981" xr3:uid="{D660AA02-322B-4017-8939-29A6EFE44B7B}" name="Column15947" dataDxfId="426"/>
    <tableColumn id="15982" xr3:uid="{4334CE98-F2C9-4DA2-9AE5-213E8C925658}" name="Column15948" dataDxfId="425"/>
    <tableColumn id="15983" xr3:uid="{4A0B084B-CF5F-4EAB-96DF-424C22A6D064}" name="Column15949" dataDxfId="424"/>
    <tableColumn id="15984" xr3:uid="{B24B9A68-6185-4C79-BF51-B8AA3057EBF0}" name="Column15950" dataDxfId="423"/>
    <tableColumn id="15985" xr3:uid="{42926679-EDCA-4BE4-B230-71E3E4326228}" name="Column15951" dataDxfId="422"/>
    <tableColumn id="15986" xr3:uid="{6666D167-9909-46E2-8207-77C13E4D52F0}" name="Column15952" dataDxfId="421"/>
    <tableColumn id="15987" xr3:uid="{00F66383-1EF4-470E-BB05-296489EEE528}" name="Column15953" dataDxfId="420"/>
    <tableColumn id="15988" xr3:uid="{743EAAB5-275B-4FD7-B21B-E9CF2EE03A5E}" name="Column15954" dataDxfId="419"/>
    <tableColumn id="15989" xr3:uid="{738638F7-313E-4483-931F-254D737157AC}" name="Column15955" dataDxfId="418"/>
    <tableColumn id="15990" xr3:uid="{AC284527-A906-4B48-9D8E-D21D3EEE6139}" name="Column15956" dataDxfId="417"/>
    <tableColumn id="15991" xr3:uid="{58178448-180F-461D-810C-1E9B033E52FF}" name="Column15957" dataDxfId="416"/>
    <tableColumn id="15992" xr3:uid="{CAD5D33A-7B8C-489C-AA24-0E889B410DBC}" name="Column15958" dataDxfId="415"/>
    <tableColumn id="15993" xr3:uid="{07D5BBBB-8BE5-4892-B738-0834DD6283DD}" name="Column15959" dataDxfId="414"/>
    <tableColumn id="15994" xr3:uid="{EF1B1564-EEE3-4E90-AC6A-A619D906C5DE}" name="Column15960" dataDxfId="413"/>
    <tableColumn id="15995" xr3:uid="{2F2CF13B-F215-4EF3-8993-71F4F6514BCA}" name="Column15961" dataDxfId="412"/>
    <tableColumn id="15996" xr3:uid="{E5738BFA-D271-4A77-81CE-385F9E0DCB1D}" name="Column15962" dataDxfId="411"/>
    <tableColumn id="15997" xr3:uid="{D2AC0E46-3622-4829-8947-5E0AF768DFB7}" name="Column15963" dataDxfId="410"/>
    <tableColumn id="15998" xr3:uid="{306E3521-6A8A-4377-82EE-7BF321396DA6}" name="Column15964" dataDxfId="409"/>
    <tableColumn id="15999" xr3:uid="{BDA60D2E-9C10-4A66-B049-F736191E3B2B}" name="Column15965" dataDxfId="408"/>
    <tableColumn id="16000" xr3:uid="{F675D015-CCFA-4701-B8E7-F673F15793D5}" name="Column15966" dataDxfId="407"/>
    <tableColumn id="16001" xr3:uid="{FE68B549-EE3A-4B5E-8613-550A02FA1A22}" name="Column15967" dataDxfId="406"/>
    <tableColumn id="16002" xr3:uid="{4B8BDA0C-848B-465F-A418-6CC454DE8528}" name="Column15968" dataDxfId="405"/>
    <tableColumn id="16003" xr3:uid="{0BB1F3D3-013B-4BB3-8FD5-77C48E7A0117}" name="Column15969" dataDxfId="404"/>
    <tableColumn id="16004" xr3:uid="{178E700F-BEEE-4600-9EA3-C3EABC2D2728}" name="Column15970" dataDxfId="403"/>
    <tableColumn id="16005" xr3:uid="{56E6C8D3-39E1-4121-9472-1753E24D1910}" name="Column15971" dataDxfId="402"/>
    <tableColumn id="16006" xr3:uid="{8CDF8A5B-4027-4E72-84DD-5142121BD0D9}" name="Column15972" dataDxfId="401"/>
    <tableColumn id="16007" xr3:uid="{A9E48649-D3D4-47E8-9CD3-A92BD007C64E}" name="Column15973" dataDxfId="400"/>
    <tableColumn id="16008" xr3:uid="{72B315D4-CDC5-49D1-8C0D-6C8B4538070B}" name="Column15974" dataDxfId="399"/>
    <tableColumn id="16009" xr3:uid="{551AE6AE-4EA4-48D5-B887-4927EB0CA03A}" name="Column15975" dataDxfId="398"/>
    <tableColumn id="16010" xr3:uid="{FE72A34B-62C1-423D-92BC-CDF38653F6B1}" name="Column15976" dataDxfId="397"/>
    <tableColumn id="16011" xr3:uid="{8932B5FD-2060-4C09-A5EC-2D2C773E8536}" name="Column15977" dataDxfId="396"/>
    <tableColumn id="16012" xr3:uid="{DA1DC0FC-45D0-4E18-97BD-53AD3A7DFF3C}" name="Column15978" dataDxfId="395"/>
    <tableColumn id="16013" xr3:uid="{4CBC370C-2F3E-4C4F-A339-7054D36AADCB}" name="Column15979" dataDxfId="394"/>
    <tableColumn id="16014" xr3:uid="{2E9BE44F-843A-4C2C-AB24-7618318DC880}" name="Column15980" dataDxfId="393"/>
    <tableColumn id="16015" xr3:uid="{5FA206DF-AF3C-4087-9B6B-EB5EF02FFF06}" name="Column15981" dataDxfId="392"/>
    <tableColumn id="16016" xr3:uid="{BD90DA79-6264-4FED-9191-4CA9415D72E2}" name="Column15982" dataDxfId="391"/>
    <tableColumn id="16017" xr3:uid="{EA80F14A-ABE1-4988-AEEA-74122B130D72}" name="Column15983" dataDxfId="390"/>
    <tableColumn id="16018" xr3:uid="{223D8691-E9B4-46F3-8FF2-42EF6B0AEE82}" name="Column15984" dataDxfId="389"/>
    <tableColumn id="16019" xr3:uid="{A5A04EF4-FE19-44CA-8858-118055BBDD04}" name="Column15985" dataDxfId="388"/>
    <tableColumn id="16020" xr3:uid="{5C0485A9-B041-405F-9321-CDDE129B5264}" name="Column15986" dataDxfId="387"/>
    <tableColumn id="16021" xr3:uid="{72093486-5F2D-486A-AD43-2FF80DF14019}" name="Column15987" dataDxfId="386"/>
    <tableColumn id="16022" xr3:uid="{47B8D133-81AC-481C-856D-E10DB2F513E7}" name="Column15988" dataDxfId="385"/>
    <tableColumn id="16023" xr3:uid="{0AE02618-323E-46B7-A745-79138F44E1D3}" name="Column15989" dataDxfId="384"/>
    <tableColumn id="16024" xr3:uid="{9B0EA175-96C3-4265-BAC9-58F286FA6732}" name="Column15990" dataDxfId="383"/>
    <tableColumn id="16025" xr3:uid="{C574245F-9E55-42D9-84B6-3C740721E0C2}" name="Column15991" dataDxfId="382"/>
    <tableColumn id="16026" xr3:uid="{873F926A-2E7B-4D1F-A7BF-3FA345B83C17}" name="Column15992" dataDxfId="381"/>
    <tableColumn id="16027" xr3:uid="{0474420A-956D-44C4-A2D1-4ECCBFD35439}" name="Column15993" dataDxfId="380"/>
    <tableColumn id="16028" xr3:uid="{071B43E7-9F6F-4C81-A140-A0441B72E1E3}" name="Column15994" dataDxfId="379"/>
    <tableColumn id="16029" xr3:uid="{4719EDA6-312F-4D6E-82C1-E59541214D36}" name="Column15995" dataDxfId="378"/>
    <tableColumn id="16030" xr3:uid="{37401FD5-8AE5-46DE-865C-EE9067571166}" name="Column15996" dataDxfId="377"/>
    <tableColumn id="16031" xr3:uid="{CB1C37DF-8ECD-432E-8943-4AF04F880276}" name="Column15997" dataDxfId="376"/>
    <tableColumn id="16032" xr3:uid="{301D6AAB-5638-4BFA-87E0-B8D368449DE2}" name="Column15998" dataDxfId="375"/>
    <tableColumn id="16033" xr3:uid="{6AA3ABEB-4885-41F5-8835-896BF93CE85C}" name="Column15999" dataDxfId="374"/>
    <tableColumn id="16034" xr3:uid="{3FC89BC5-2BBF-4EC0-8352-B301DC65A305}" name="Column16000" dataDxfId="373"/>
    <tableColumn id="16035" xr3:uid="{EB86115C-4C93-442D-BC9B-5966C696B665}" name="Column16001" dataDxfId="372"/>
    <tableColumn id="16036" xr3:uid="{CFF67BCB-307E-4CD0-A084-4B42E29A846F}" name="Column16002" dataDxfId="371"/>
    <tableColumn id="16037" xr3:uid="{94C43307-EEDC-44C9-B45D-204726EE5558}" name="Column16003" dataDxfId="370"/>
    <tableColumn id="16038" xr3:uid="{37BE3FB0-15D0-4BC9-B2CE-A72DADDD0BE0}" name="Column16004" dataDxfId="369"/>
    <tableColumn id="16039" xr3:uid="{F5977B43-470D-4F50-B2F3-73BDCDC4B424}" name="Column16005" dataDxfId="368"/>
    <tableColumn id="16040" xr3:uid="{4A6DC2BD-B2C3-4075-B489-E4C22F09F75C}" name="Column16006" dataDxfId="367"/>
    <tableColumn id="16041" xr3:uid="{6B51A6F0-E131-45E1-9182-A84D1EB66B45}" name="Column16007" dataDxfId="366"/>
    <tableColumn id="16042" xr3:uid="{C935C135-4CA2-4219-82EC-14DD3CC5359F}" name="Column16008" dataDxfId="365"/>
    <tableColumn id="16043" xr3:uid="{92B002A8-8E75-4435-A882-229DCCA39881}" name="Column16009" dataDxfId="364"/>
    <tableColumn id="16044" xr3:uid="{C88F715B-D952-447E-B218-2878F4F4602F}" name="Column16010" dataDxfId="363"/>
    <tableColumn id="16045" xr3:uid="{47E79435-DFC5-4278-8522-FFB8C3300A66}" name="Column16011" dataDxfId="362"/>
    <tableColumn id="16046" xr3:uid="{7CECB48B-A2DC-413B-BE70-AD5BB00130CB}" name="Column16012" dataDxfId="361"/>
    <tableColumn id="16047" xr3:uid="{350BD109-C386-4990-9DFC-410EF0583901}" name="Column16013" dataDxfId="360"/>
    <tableColumn id="16048" xr3:uid="{87F3730F-1CB9-4DDF-A0A3-B07C9E8F2259}" name="Column16014" dataDxfId="359"/>
    <tableColumn id="16049" xr3:uid="{4A39C800-011D-4281-A94D-63D1534008CF}" name="Column16015" dataDxfId="358"/>
    <tableColumn id="16050" xr3:uid="{9034578B-07A0-4C46-82C8-9D524DF01DC8}" name="Column16016" dataDxfId="357"/>
    <tableColumn id="16051" xr3:uid="{711A5D3A-850A-4575-BC6D-EDB1D2D116B5}" name="Column16017" dataDxfId="356"/>
    <tableColumn id="16052" xr3:uid="{087089A1-872C-4F0A-BB96-DEC8C6B5BB8F}" name="Column16018" dataDxfId="355"/>
    <tableColumn id="16053" xr3:uid="{CDA85026-DD1D-46FB-9C23-45E5A3DE2BE4}" name="Column16019" dataDxfId="354"/>
    <tableColumn id="16054" xr3:uid="{43C02062-B716-49CC-97C2-65991E9C257C}" name="Column16020" dataDxfId="353"/>
    <tableColumn id="16055" xr3:uid="{B377A564-DF67-4765-91CB-B8392B85353C}" name="Column16021" dataDxfId="352"/>
    <tableColumn id="16056" xr3:uid="{417D9A99-E011-4272-88E4-4F8C05BD6E1E}" name="Column16022" dataDxfId="351"/>
    <tableColumn id="16057" xr3:uid="{8B3C6D67-3383-47FF-9A59-98C5AE68F7CE}" name="Column16023" dataDxfId="350"/>
    <tableColumn id="16058" xr3:uid="{B2FF5AF4-A224-4B53-9FA1-14205AABF619}" name="Column16024" dataDxfId="349"/>
    <tableColumn id="16059" xr3:uid="{4E7B4303-50C8-41CC-8919-5CE9ABC7981B}" name="Column16025" dataDxfId="348"/>
    <tableColumn id="16060" xr3:uid="{1647851C-2CF3-4C83-94F2-475D57855F0D}" name="Column16026" dataDxfId="347"/>
    <tableColumn id="16061" xr3:uid="{8C20C6DB-9D6A-4385-8787-41CBF1621B13}" name="Column16027" dataDxfId="346"/>
    <tableColumn id="16062" xr3:uid="{D011B243-B07F-4E2E-BC50-EBADDEDD9DD0}" name="Column16028" dataDxfId="345"/>
    <tableColumn id="16063" xr3:uid="{8F5E4370-B813-4E83-8BAF-29B275CB7CF8}" name="Column16029" dataDxfId="344"/>
    <tableColumn id="16064" xr3:uid="{ABE73EB4-2AD6-4573-99AD-B791549E23D9}" name="Column16030" dataDxfId="343"/>
    <tableColumn id="16065" xr3:uid="{C6657F8A-04C6-4B36-A105-D69BAE998297}" name="Column16031" dataDxfId="342"/>
    <tableColumn id="16066" xr3:uid="{80AF8E4D-5F2A-4B6B-BB30-CA1F0B0878E2}" name="Column16032" dataDxfId="341"/>
    <tableColumn id="16067" xr3:uid="{ABEA664D-65DF-4971-BF6E-7A2A5628D03F}" name="Column16033" dataDxfId="340"/>
    <tableColumn id="16068" xr3:uid="{BA5A54E8-F47E-4183-9ED5-F00D8B01E036}" name="Column16034" dataDxfId="339"/>
    <tableColumn id="16069" xr3:uid="{F46F45A8-1409-42AE-982A-827FEDC7BF8F}" name="Column16035" dataDxfId="338"/>
    <tableColumn id="16070" xr3:uid="{0A815043-7A32-4D51-9290-3888CD54A3D7}" name="Column16036" dataDxfId="337"/>
    <tableColumn id="16071" xr3:uid="{7B451CB5-0951-4297-BED8-AFFC7AF145E4}" name="Column16037" dataDxfId="336"/>
    <tableColumn id="16072" xr3:uid="{8E3CA03F-0E68-47D6-953E-86132EFC64E1}" name="Column16038" dataDxfId="335"/>
    <tableColumn id="16073" xr3:uid="{C975CBC5-9B5D-43C2-960B-931CCABFFD30}" name="Column16039" dataDxfId="334"/>
    <tableColumn id="16074" xr3:uid="{364F6172-1BB1-4892-8C20-B0CAD6224B0E}" name="Column16040" dataDxfId="333"/>
    <tableColumn id="16075" xr3:uid="{B0D9D7FC-DA6A-4F2F-80E6-190AE214AC0E}" name="Column16041" dataDxfId="332"/>
    <tableColumn id="16076" xr3:uid="{07FC7B2A-3646-4931-B7D3-05D198722AD8}" name="Column16042" dataDxfId="331"/>
    <tableColumn id="16077" xr3:uid="{00717A8B-2ED5-4F74-ACA8-196990B96FF5}" name="Column16043" dataDxfId="330"/>
    <tableColumn id="16078" xr3:uid="{7A1F99D3-64F3-4EA2-95B2-3A8C7FC3D521}" name="Column16044" dataDxfId="329"/>
    <tableColumn id="16079" xr3:uid="{5278577E-41CC-446B-AB2A-44936FE32F97}" name="Column16045" dataDxfId="328"/>
    <tableColumn id="16080" xr3:uid="{33F66847-5780-4CF1-9266-2622C3047954}" name="Column16046" dataDxfId="327"/>
    <tableColumn id="16081" xr3:uid="{034129F1-7F04-4922-ABB4-CAD670DF799E}" name="Column16047" dataDxfId="326"/>
    <tableColumn id="16082" xr3:uid="{3FD49D53-4371-4488-921F-172891F71DCD}" name="Column16048" dataDxfId="325"/>
    <tableColumn id="16083" xr3:uid="{F5E9C636-357E-4175-8529-A65570C0F6FF}" name="Column16049" dataDxfId="324"/>
    <tableColumn id="16084" xr3:uid="{AE70FCF4-FC48-49B4-B46B-CB8188763315}" name="Column16050" dataDxfId="323"/>
    <tableColumn id="16085" xr3:uid="{AB9506CC-98A7-4535-B1F5-9E33044FC0E8}" name="Column16051" dataDxfId="322"/>
    <tableColumn id="16086" xr3:uid="{D4ABC092-972C-4177-A35C-2B93975A3242}" name="Column16052" dataDxfId="321"/>
    <tableColumn id="16087" xr3:uid="{93F8AEFD-4EC1-4F11-8FBC-4A0A6F5532A2}" name="Column16053" dataDxfId="320"/>
    <tableColumn id="16088" xr3:uid="{8628E1EF-E0B2-48FC-8E81-08D30B7CD4ED}" name="Column16054" dataDxfId="319"/>
    <tableColumn id="16089" xr3:uid="{15A04E33-F1D3-4399-B6B7-1D56EA8650EC}" name="Column16055" dataDxfId="318"/>
    <tableColumn id="16090" xr3:uid="{7CEED2AE-D748-44D1-91AD-06FEFDB28517}" name="Column16056" dataDxfId="317"/>
    <tableColumn id="16091" xr3:uid="{C188A6A6-0D06-46C6-9C70-F8B5F27A0C2D}" name="Column16057" dataDxfId="316"/>
    <tableColumn id="16092" xr3:uid="{FC509573-6625-4259-A3BC-47317B57E155}" name="Column16058" dataDxfId="315"/>
    <tableColumn id="16093" xr3:uid="{E5D40EE5-CCBF-45D8-835D-326788298FFD}" name="Column16059" dataDxfId="314"/>
    <tableColumn id="16094" xr3:uid="{4AE49A3C-B637-4AF3-B1D6-0832752B01B9}" name="Column16060" dataDxfId="313"/>
    <tableColumn id="16095" xr3:uid="{102AC6E5-EEDB-4F96-A183-1B33B3217AD8}" name="Column16061" dataDxfId="312"/>
    <tableColumn id="16096" xr3:uid="{B4655032-C72C-4E17-B2E8-452DAECC4060}" name="Column16062" dataDxfId="311"/>
    <tableColumn id="16097" xr3:uid="{6AC5E581-1CC8-4013-8178-6A481EB33D70}" name="Column16063" dataDxfId="310"/>
    <tableColumn id="16098" xr3:uid="{45A5B0A3-5258-42F4-B701-7ADEFA42D635}" name="Column16064" dataDxfId="309"/>
    <tableColumn id="16099" xr3:uid="{BC51437E-34C3-419F-A773-8D5DBC7C89F5}" name="Column16065" dataDxfId="308"/>
    <tableColumn id="16100" xr3:uid="{A8485E4E-44FB-4BDB-B362-3ED5CE00F31B}" name="Column16066" dataDxfId="307"/>
    <tableColumn id="16101" xr3:uid="{B0D01915-863A-4188-AAB6-99AD4AF06137}" name="Column16067" dataDxfId="306"/>
    <tableColumn id="16102" xr3:uid="{57F6AC76-2CE0-4B4F-AA51-F4FC6A464F56}" name="Column16068" dataDxfId="305"/>
    <tableColumn id="16103" xr3:uid="{444570CE-1A9A-4144-89FB-5FB4C308DF95}" name="Column16069" dataDxfId="304"/>
    <tableColumn id="16104" xr3:uid="{14D2E8FB-4D64-474A-82CB-E3D1475307CA}" name="Column16070" dataDxfId="303"/>
    <tableColumn id="16105" xr3:uid="{8D07ED31-0C17-471A-A80C-C8E5154BF1DB}" name="Column16071" dataDxfId="302"/>
    <tableColumn id="16106" xr3:uid="{200D143D-392D-42A8-97C9-DF220DB62412}" name="Column16072" dataDxfId="301"/>
    <tableColumn id="16107" xr3:uid="{BA54578F-3437-4DF4-ADB3-4698F0616E9C}" name="Column16073" dataDxfId="300"/>
    <tableColumn id="16108" xr3:uid="{B7DE1050-8BFF-492D-9C95-048EECFBFBB8}" name="Column16074" dataDxfId="299"/>
    <tableColumn id="16109" xr3:uid="{8C4FE470-229C-4765-AC43-2BA814C30F54}" name="Column16075" dataDxfId="298"/>
    <tableColumn id="16110" xr3:uid="{6F414F38-89EA-42A7-B482-9DC9DB07752C}" name="Column16076" dataDxfId="297"/>
    <tableColumn id="16111" xr3:uid="{87CF2B2F-2F5C-4BE0-A613-64AD96F9FE89}" name="Column16077" dataDxfId="296"/>
    <tableColumn id="16112" xr3:uid="{552F32C1-5985-4CD7-9500-4F0436EFBA71}" name="Column16078" dataDxfId="295"/>
    <tableColumn id="16113" xr3:uid="{7CC34BC7-916B-481D-AC51-121A8944D520}" name="Column16079" dataDxfId="294"/>
    <tableColumn id="16114" xr3:uid="{9AEFFB0D-F669-4C43-B5FD-60174A1B264F}" name="Column16080" dataDxfId="293"/>
    <tableColumn id="16115" xr3:uid="{1DAABEC5-C1C4-4F0D-B8CA-5421FC4264A7}" name="Column16081" dataDxfId="292"/>
    <tableColumn id="16116" xr3:uid="{E289BD39-1C46-4739-88C9-718AD0D3A0A1}" name="Column16082" dataDxfId="291"/>
    <tableColumn id="16117" xr3:uid="{6C273D5E-A09F-4A31-A7C9-D279FAC6CCCB}" name="Column16083" dataDxfId="290"/>
    <tableColumn id="16118" xr3:uid="{606356C2-1CB4-4F9C-8B7F-EF067E64B4DE}" name="Column16084" dataDxfId="289"/>
    <tableColumn id="16119" xr3:uid="{25F7E3A2-95D6-4237-A25B-6C5135323F0D}" name="Column16085" dataDxfId="288"/>
    <tableColumn id="16120" xr3:uid="{4D39B08D-4DC7-4B2C-8BB6-A810564E3CCD}" name="Column16086" dataDxfId="287"/>
    <tableColumn id="16121" xr3:uid="{26F4DC41-FE79-4525-9459-222DED3C5BB0}" name="Column16087" dataDxfId="286"/>
    <tableColumn id="16122" xr3:uid="{CC037EF1-9064-4537-A052-3D83B18D8486}" name="Column16088" dataDxfId="285"/>
    <tableColumn id="16123" xr3:uid="{6BC46D28-C493-4D1F-9298-06895D544EA1}" name="Column16089" dataDxfId="284"/>
    <tableColumn id="16124" xr3:uid="{18C6916E-86A5-445C-A0CB-F5418524E58C}" name="Column16090" dataDxfId="283"/>
    <tableColumn id="16125" xr3:uid="{64EC895B-F1DD-4A47-A64D-32908F39DB5B}" name="Column16091" dataDxfId="282"/>
    <tableColumn id="16126" xr3:uid="{3222E838-E134-44E9-821B-86D6F1092E80}" name="Column16092" dataDxfId="281"/>
    <tableColumn id="16127" xr3:uid="{8207B449-CFCC-4061-95A9-EEB93940BC43}" name="Column16093" dataDxfId="280"/>
    <tableColumn id="16128" xr3:uid="{91F875E1-354D-4221-9119-23D5DDF0EC3E}" name="Column16094" dataDxfId="279"/>
    <tableColumn id="16129" xr3:uid="{360D1B95-400A-4472-A194-D3FB436C2793}" name="Column16095" dataDxfId="278"/>
    <tableColumn id="16130" xr3:uid="{11DE404D-A971-423B-9A43-40A579EF2D09}" name="Column16096" dataDxfId="277"/>
    <tableColumn id="16131" xr3:uid="{862C44F3-B265-4EE7-AE3F-820A2D547DFC}" name="Column16097" dataDxfId="276"/>
    <tableColumn id="16132" xr3:uid="{41FC943B-B219-4BAB-BB57-B0A0671DF1D2}" name="Column16098" dataDxfId="275"/>
    <tableColumn id="16133" xr3:uid="{A7B2EA5B-7311-4E4E-92A5-AE47F3009C11}" name="Column16099" dataDxfId="274"/>
    <tableColumn id="16134" xr3:uid="{F807AB3C-A9A8-4AEF-A1D8-25A7CB24F682}" name="Column16100" dataDxfId="273"/>
    <tableColumn id="16135" xr3:uid="{B72A5686-6DD1-4550-83D3-2E7BC2F6020D}" name="Column16101" dataDxfId="272"/>
    <tableColumn id="16136" xr3:uid="{E7CB74C3-D771-4CAF-B59E-4F019106C78F}" name="Column16102" dataDxfId="271"/>
    <tableColumn id="16137" xr3:uid="{BF9677D0-17F4-4F54-A68B-C9A353EE6514}" name="Column16103" dataDxfId="270"/>
    <tableColumn id="16138" xr3:uid="{75D8D7EB-87E5-49F4-9E65-82FF050B7994}" name="Column16104" dataDxfId="269"/>
    <tableColumn id="16139" xr3:uid="{5E38A9C8-0193-43CD-9144-52633F2EB556}" name="Column16105" dataDxfId="268"/>
    <tableColumn id="16140" xr3:uid="{43BB32B8-C15F-4822-A7AF-DD23A4CE3F39}" name="Column16106" dataDxfId="267"/>
    <tableColumn id="16141" xr3:uid="{009033C1-26E3-4D0E-AC92-A972D7869451}" name="Column16107" dataDxfId="266"/>
    <tableColumn id="16142" xr3:uid="{4FEC0948-BADE-4F12-85B7-125B6536E40A}" name="Column16108" dataDxfId="265"/>
    <tableColumn id="16143" xr3:uid="{48A85E76-3E37-4FB5-8F14-BC78487A6480}" name="Column16109" dataDxfId="264"/>
    <tableColumn id="16144" xr3:uid="{DA802F38-FBC8-4E7E-8DE1-242851D7D00A}" name="Column16110" dataDxfId="263"/>
    <tableColumn id="16145" xr3:uid="{AEAE8BF0-C6FC-4FC5-A749-B798E733778E}" name="Column16111" dataDxfId="262"/>
    <tableColumn id="16146" xr3:uid="{AC93C246-04F6-4900-AE3A-57E72E97A7FF}" name="Column16112" dataDxfId="261"/>
    <tableColumn id="16147" xr3:uid="{093E7A95-3A93-40E3-9326-3BEFE478D7E1}" name="Column16113" dataDxfId="260"/>
    <tableColumn id="16148" xr3:uid="{26DA52A7-8A50-4433-8643-2D6C718149B3}" name="Column16114" dataDxfId="259"/>
    <tableColumn id="16149" xr3:uid="{00294811-E63C-4F9E-92E3-EC40FB0712B4}" name="Column16115" dataDxfId="258"/>
    <tableColumn id="16150" xr3:uid="{EA129D8E-AC69-46D4-94D1-CCCE94574254}" name="Column16116" dataDxfId="257"/>
    <tableColumn id="16151" xr3:uid="{AF374643-E843-45F4-9F34-60A823238BF1}" name="Column16117" dataDxfId="256"/>
    <tableColumn id="16152" xr3:uid="{5D8FA98C-9B73-43C7-8598-697B37AC024E}" name="Column16118" dataDxfId="255"/>
    <tableColumn id="16153" xr3:uid="{6219B881-C378-44DF-B1F8-B3FB9A410BBC}" name="Column16119" dataDxfId="254"/>
    <tableColumn id="16154" xr3:uid="{A5A12F6B-D2C4-46C8-AFD0-3F0208F4BCC7}" name="Column16120" dataDxfId="253"/>
    <tableColumn id="16155" xr3:uid="{88055623-1384-46D2-82C4-2A1D080D6D1D}" name="Column16121" dataDxfId="252"/>
    <tableColumn id="16156" xr3:uid="{4DB3E0F5-86CC-4ABC-B373-2300F807A248}" name="Column16122" dataDxfId="251"/>
    <tableColumn id="16157" xr3:uid="{2900A014-5027-4CAD-AF8C-F4100FD5F750}" name="Column16123" dataDxfId="250"/>
    <tableColumn id="16158" xr3:uid="{DBB59D81-733C-40AC-800A-7E683ACF39C2}" name="Column16124" dataDxfId="249"/>
    <tableColumn id="16159" xr3:uid="{6416AE1A-A8CF-43AC-A657-7DADF5A01DCE}" name="Column16125" dataDxfId="248"/>
    <tableColumn id="16160" xr3:uid="{38E12D66-C13F-4127-B500-28F31422B277}" name="Column16126" dataDxfId="247"/>
    <tableColumn id="16161" xr3:uid="{787198C6-A51A-4854-9C46-91BB33FBBA6D}" name="Column16127" dataDxfId="246"/>
    <tableColumn id="16162" xr3:uid="{EE505395-34F9-4B64-B924-7D8291EFC6CC}" name="Column16128" dataDxfId="245"/>
    <tableColumn id="16163" xr3:uid="{66745FB0-71EF-4FF8-B0E4-F4D8DF654902}" name="Column16129" dataDxfId="244"/>
    <tableColumn id="16164" xr3:uid="{98B3F847-E204-43D7-9AFD-226921A6875B}" name="Column16130" dataDxfId="243"/>
    <tableColumn id="16165" xr3:uid="{AAF5B058-EDFC-44AF-B049-E4C306CF9FF6}" name="Column16131" dataDxfId="242"/>
    <tableColumn id="16166" xr3:uid="{6EA8C829-4824-4262-B028-AE269AB684ED}" name="Column16132" dataDxfId="241"/>
    <tableColumn id="16167" xr3:uid="{9D7A3ACC-C521-4695-81C6-4A58AFC6B8A1}" name="Column16133" dataDxfId="240"/>
    <tableColumn id="16168" xr3:uid="{09D7E56A-E41C-4858-A6EA-8EE096F2C343}" name="Column16134" dataDxfId="239"/>
    <tableColumn id="16169" xr3:uid="{05D2E93C-DE43-45F9-972E-A29A7640B944}" name="Column16135" dataDxfId="238"/>
    <tableColumn id="16170" xr3:uid="{A1397EE4-9E45-4156-97F9-EAB78561DCAE}" name="Column16136" dataDxfId="237"/>
    <tableColumn id="16171" xr3:uid="{4A5327AE-24B6-4A4D-878A-414BA0466B2B}" name="Column16137" dataDxfId="236"/>
    <tableColumn id="16172" xr3:uid="{4B998BC7-00F8-4446-836F-E5F0CD9BA207}" name="Column16138" dataDxfId="235"/>
    <tableColumn id="16173" xr3:uid="{929EE28C-5879-4147-95CD-5E1FE4609670}" name="Column16139" dataDxfId="234"/>
    <tableColumn id="16174" xr3:uid="{C84B92EA-5CC9-402E-A031-D80AD736074F}" name="Column16140" dataDxfId="233"/>
    <tableColumn id="16175" xr3:uid="{82EE576C-0D7A-46AA-80C4-83BEE2441847}" name="Column16141" dataDxfId="232"/>
    <tableColumn id="16176" xr3:uid="{EA91C4BB-76D3-4E58-828E-61FA60D8B133}" name="Column16142" dataDxfId="231"/>
    <tableColumn id="16177" xr3:uid="{3E4292E8-2BF7-4133-BDB1-DB0C09CEE3A0}" name="Column16143" dataDxfId="230"/>
    <tableColumn id="16178" xr3:uid="{09BDE7FD-BA99-429B-A81C-51F99DE54765}" name="Column16144" dataDxfId="229"/>
    <tableColumn id="16179" xr3:uid="{02780047-DD24-4523-B7CB-F12801DBB6DD}" name="Column16145" dataDxfId="228"/>
    <tableColumn id="16180" xr3:uid="{073FC06A-60C4-41CE-94F8-0B2436EDEC58}" name="Column16146" dataDxfId="227"/>
    <tableColumn id="16181" xr3:uid="{D6D52BE0-BC1C-4A47-819B-35B51C9CDA62}" name="Column16147" dataDxfId="226"/>
    <tableColumn id="16182" xr3:uid="{AE73EF1C-C777-4D07-A16E-FB33F866AA09}" name="Column16148" dataDxfId="225"/>
    <tableColumn id="16183" xr3:uid="{885DB655-A644-4F99-BE63-FD18DC5C24A9}" name="Column16149" dataDxfId="224"/>
    <tableColumn id="16184" xr3:uid="{DC4B4813-2AD6-41FD-8EFF-B8D3D7371011}" name="Column16150" dataDxfId="223"/>
    <tableColumn id="16185" xr3:uid="{326E1105-7587-4563-B11E-0D42217C34E3}" name="Column16151" dataDxfId="222"/>
    <tableColumn id="16186" xr3:uid="{A3EEE006-E8C5-4366-92C7-698E5D29671A}" name="Column16152" dataDxfId="221"/>
    <tableColumn id="16187" xr3:uid="{2F949E52-ED23-48B8-9F78-B12D6CA02AD6}" name="Column16153" dataDxfId="220"/>
    <tableColumn id="16188" xr3:uid="{C0548D64-4262-4A9C-A2F2-574EBEF96EF9}" name="Column16154" dataDxfId="219"/>
    <tableColumn id="16189" xr3:uid="{D502C84D-4B59-475F-BB4C-04DF791D6E3B}" name="Column16155" dataDxfId="218"/>
    <tableColumn id="16190" xr3:uid="{F8627CD5-956C-4B77-861B-8ED1CA6D513D}" name="Column16156" dataDxfId="217"/>
    <tableColumn id="16191" xr3:uid="{D52E17AA-B5CB-482C-8E81-F4DC15D8763C}" name="Column16157" dataDxfId="216"/>
    <tableColumn id="16192" xr3:uid="{1CAF08CB-1754-41EA-9669-9E6F13572383}" name="Column16158" dataDxfId="215"/>
    <tableColumn id="16193" xr3:uid="{6BBC85C0-F41A-4EBB-92E1-50F8D1F13E4F}" name="Column16159" dataDxfId="214"/>
    <tableColumn id="16194" xr3:uid="{886613A3-5F81-4C86-BBAA-B666AEE7FA6C}" name="Column16160" dataDxfId="213"/>
    <tableColumn id="16195" xr3:uid="{10D154E2-1D7A-4EAF-A8C3-C1940E281EC9}" name="Column16161" dataDxfId="212"/>
    <tableColumn id="16196" xr3:uid="{7D96B4D9-B929-4A98-B8CB-3CC1BD4A45AA}" name="Column16162" dataDxfId="211"/>
    <tableColumn id="16197" xr3:uid="{653E1362-9092-43D0-8662-6101DB6E44D7}" name="Column16163" dataDxfId="210"/>
    <tableColumn id="16198" xr3:uid="{6FFF85A1-7C65-4163-827C-B5C346EA24D4}" name="Column16164" dataDxfId="209"/>
    <tableColumn id="16199" xr3:uid="{7DE7992E-52D0-4259-8651-BF3425E7318C}" name="Column16165" dataDxfId="208"/>
    <tableColumn id="16200" xr3:uid="{B26DEAE0-9CFC-41CB-8DB6-CCAB4DC3E037}" name="Column16166" dataDxfId="207"/>
    <tableColumn id="16201" xr3:uid="{D22756B7-4E60-408A-951C-06AE22062FB8}" name="Column16167" dataDxfId="206"/>
    <tableColumn id="16202" xr3:uid="{4840028B-A3D5-4662-B4C1-E131B2811639}" name="Column16168" dataDxfId="205"/>
    <tableColumn id="16203" xr3:uid="{DC8A6F51-8DB8-47CA-84C4-3F89845D9B6B}" name="Column16169" dataDxfId="204"/>
    <tableColumn id="16204" xr3:uid="{55B12095-0E3A-41A8-A455-6B7273E82071}" name="Column16170" dataDxfId="203"/>
    <tableColumn id="16205" xr3:uid="{B0EEC735-1D3C-4A3D-9DEE-47FA2C035681}" name="Column16171" dataDxfId="202"/>
    <tableColumn id="16206" xr3:uid="{84DD5D55-C941-4DA3-9996-13A96E7E8A44}" name="Column16172" dataDxfId="201"/>
    <tableColumn id="16207" xr3:uid="{22A500F0-EED5-48EE-AEF6-D1D76F5595D4}" name="Column16173" dataDxfId="200"/>
    <tableColumn id="16208" xr3:uid="{A3B92396-9527-4EB1-BD72-C87F13CF56AD}" name="Column16174" dataDxfId="199"/>
    <tableColumn id="16209" xr3:uid="{B0D9000F-BB42-4076-A666-BDF61F09BC57}" name="Column16175" dataDxfId="198"/>
    <tableColumn id="16210" xr3:uid="{BE36E510-0EC4-483A-8FF2-9082253F5A53}" name="Column16176" dataDxfId="197"/>
    <tableColumn id="16211" xr3:uid="{9970A626-E452-4BBF-AF2E-C1022DAB0650}" name="Column16177" dataDxfId="196"/>
    <tableColumn id="16212" xr3:uid="{5CE8D602-9228-4368-8EA2-82ABEF07A29C}" name="Column16178" dataDxfId="195"/>
    <tableColumn id="16213" xr3:uid="{4F1D2F9E-423B-44DF-B3E1-B2D78450A832}" name="Column16179" dataDxfId="194"/>
    <tableColumn id="16214" xr3:uid="{665616E2-64E3-4E77-9637-C6CCF2133A1F}" name="Column16180" dataDxfId="193"/>
    <tableColumn id="16215" xr3:uid="{08636260-D0E1-4015-97D9-6F6994816B18}" name="Column16181" dataDxfId="192"/>
    <tableColumn id="16216" xr3:uid="{A5E30A2B-FB60-4B16-834B-A6CF7A1E7975}" name="Column16182" dataDxfId="191"/>
    <tableColumn id="16217" xr3:uid="{9BB8C655-749D-4C50-8CF9-D067383B73CE}" name="Column16183" dataDxfId="190"/>
    <tableColumn id="16218" xr3:uid="{E94C04A1-6C34-422B-A4F4-54ECB2F1EE19}" name="Column16184" dataDxfId="189"/>
    <tableColumn id="16219" xr3:uid="{1BEE072B-909D-47B1-B266-5953322DBE6F}" name="Column16185" dataDxfId="188"/>
    <tableColumn id="16220" xr3:uid="{97BA4E76-1A87-4C57-ABD9-B2F5CE8A49D9}" name="Column16186" dataDxfId="187"/>
    <tableColumn id="16221" xr3:uid="{96969A0B-50BF-4F69-B871-616A92A502E2}" name="Column16187" dataDxfId="186"/>
    <tableColumn id="16222" xr3:uid="{F01DDD68-9D12-4410-AA6E-969C20377C45}" name="Column16188" dataDxfId="185"/>
    <tableColumn id="16223" xr3:uid="{4F538678-F7DA-40BF-9EE7-CC921D07F398}" name="Column16189" dataDxfId="184"/>
    <tableColumn id="16224" xr3:uid="{6277AA62-BDFB-461B-8FAA-6B22C066FDE3}" name="Column16190" dataDxfId="183"/>
    <tableColumn id="16225" xr3:uid="{BB47A563-9320-4B09-A7A8-D02B47C13828}" name="Column16191" dataDxfId="182"/>
    <tableColumn id="16226" xr3:uid="{2064A6C7-A12E-4D9D-868C-F70E5A853A9F}" name="Column16192" dataDxfId="181"/>
    <tableColumn id="16227" xr3:uid="{E313560A-F1C0-4D48-83AA-283E6E2CA998}" name="Column16193" dataDxfId="180"/>
    <tableColumn id="16228" xr3:uid="{18929BD6-EC33-4FCB-B212-8965CF7B556F}" name="Column16194" dataDxfId="179"/>
    <tableColumn id="16229" xr3:uid="{C58B63C5-D0D9-47DE-AF69-2FDF09E72B24}" name="Column16195" dataDxfId="178"/>
    <tableColumn id="16230" xr3:uid="{6A77C6AE-2543-4CD1-8E50-DBDE19C7F26D}" name="Column16196" dataDxfId="177"/>
    <tableColumn id="16231" xr3:uid="{7FC0D5A4-CCE5-4E16-A9F1-E94B5F0BE47E}" name="Column16197" dataDxfId="176"/>
    <tableColumn id="16232" xr3:uid="{A5D3E39D-961A-4E91-B0E7-2D3F1A241E73}" name="Column16198" dataDxfId="175"/>
    <tableColumn id="16233" xr3:uid="{B8B23F83-3386-4E72-B6DD-B07F7F5DBDB9}" name="Column16199" dataDxfId="174"/>
    <tableColumn id="16234" xr3:uid="{D2A09244-727A-425C-B10B-6AFC8E2D8E0D}" name="Column16200" dataDxfId="173"/>
    <tableColumn id="16235" xr3:uid="{D4004378-8C85-4836-822E-65FDAF3CA71D}" name="Column16201" dataDxfId="172"/>
    <tableColumn id="16236" xr3:uid="{69641D36-79BE-4DEC-B891-F31A1151648A}" name="Column16202" dataDxfId="171"/>
    <tableColumn id="16237" xr3:uid="{81964603-F7BA-481C-9A6C-374670852740}" name="Column16203" dataDxfId="170"/>
    <tableColumn id="16238" xr3:uid="{1DA1DF72-98C7-4DAD-8035-B5DCBFCE52CC}" name="Column16204" dataDxfId="169"/>
    <tableColumn id="16239" xr3:uid="{5F505811-E887-420D-BEFC-89E1EE1076FB}" name="Column16205" dataDxfId="168"/>
    <tableColumn id="16240" xr3:uid="{AC962859-E7DF-4A14-A654-F7D6CD6BBD12}" name="Column16206" dataDxfId="167"/>
    <tableColumn id="16241" xr3:uid="{7772EA79-1939-49B0-850E-0BBF7792DEED}" name="Column16207" dataDxfId="166"/>
    <tableColumn id="16242" xr3:uid="{C387F8D7-FEBF-49C0-8E2F-BE80D9FDA531}" name="Column16208" dataDxfId="165"/>
    <tableColumn id="16243" xr3:uid="{63A80B5C-CD79-46A3-9D14-4943B4526BD8}" name="Column16209" dataDxfId="164"/>
    <tableColumn id="16244" xr3:uid="{5190155E-2A4C-4CDE-9A72-4FCA52C53C7E}" name="Column16210" dataDxfId="163"/>
    <tableColumn id="16245" xr3:uid="{5D192D35-F9B1-4679-8F01-2F2AA62D089E}" name="Column16211" dataDxfId="162"/>
    <tableColumn id="16246" xr3:uid="{7BD4F035-4B4D-43E4-AEEE-7DE99592C14B}" name="Column16212" dataDxfId="161"/>
    <tableColumn id="16247" xr3:uid="{AA71531F-6ACA-4566-889F-8D27FED1E3AF}" name="Column16213" dataDxfId="160"/>
    <tableColumn id="16248" xr3:uid="{3E769B6D-9C30-47E9-BEE4-E40476AAB6B0}" name="Column16214" dataDxfId="159"/>
    <tableColumn id="16249" xr3:uid="{BF47C01C-4B4C-4E5B-B7E5-DFE8FDFD6DAE}" name="Column16215" dataDxfId="158"/>
    <tableColumn id="16250" xr3:uid="{176D78D9-B11B-4C2E-9F5F-DC799D0F5FD5}" name="Column16216" dataDxfId="157"/>
    <tableColumn id="16251" xr3:uid="{3F96B064-C586-4C5F-A92B-4075F488504F}" name="Column16217" dataDxfId="156"/>
    <tableColumn id="16252" xr3:uid="{5E0659B2-E899-46F5-98EA-7890E8D7F357}" name="Column16218" dataDxfId="155"/>
    <tableColumn id="16253" xr3:uid="{6DEFAD2C-5903-453F-BC13-D2B3DD9007FB}" name="Column16219" dataDxfId="154"/>
    <tableColumn id="16254" xr3:uid="{8693282A-529E-42F3-BE20-6C95F35F051C}" name="Column16220" dataDxfId="153"/>
    <tableColumn id="16255" xr3:uid="{7D3F19F9-936D-4CAB-9CA1-DE27BD1F11D9}" name="Column16221" dataDxfId="152"/>
    <tableColumn id="16256" xr3:uid="{88D95E93-E85A-4668-A263-1A324255DF3A}" name="Column16222" dataDxfId="151"/>
    <tableColumn id="16257" xr3:uid="{1EDFA359-479F-4365-94FB-C5A8966D79EA}" name="Column16223" dataDxfId="150"/>
    <tableColumn id="16258" xr3:uid="{5EA83044-1B7F-42FE-851E-8393AE24C1D4}" name="Column16224" dataDxfId="149"/>
    <tableColumn id="16259" xr3:uid="{9FA1BBCB-CD16-47D2-B71F-A22035F7D342}" name="Column16225" dataDxfId="148"/>
    <tableColumn id="16260" xr3:uid="{49D7F8D2-2616-4A6E-94AF-199659A51BCD}" name="Column16226" dataDxfId="147"/>
    <tableColumn id="16261" xr3:uid="{CE84641A-D8E0-434C-A395-C65136D39609}" name="Column16227" dataDxfId="146"/>
    <tableColumn id="16262" xr3:uid="{4F75A904-6586-496D-9D65-9F197BC3E8CB}" name="Column16228" dataDxfId="145"/>
    <tableColumn id="16263" xr3:uid="{0621F518-F6B6-41B8-AF72-E4F553F63D6D}" name="Column16229" dataDxfId="144"/>
    <tableColumn id="16264" xr3:uid="{E4E40149-C98D-428C-A48E-87B033791F2B}" name="Column16230" dataDxfId="143"/>
    <tableColumn id="16265" xr3:uid="{E8D36237-DB5D-4479-942E-D64BCDE1A6FE}" name="Column16231" dataDxfId="142"/>
    <tableColumn id="16266" xr3:uid="{FFFD588D-009E-4E0E-A94A-58F1479289B0}" name="Column16232" dataDxfId="141"/>
    <tableColumn id="16267" xr3:uid="{7E8B789F-3CFA-4300-8C74-FEBD137E8A65}" name="Column16233" dataDxfId="140"/>
    <tableColumn id="16268" xr3:uid="{ECBE986F-7FFC-46AC-AD2B-E1B523C3D8D8}" name="Column16234" dataDxfId="139"/>
    <tableColumn id="16269" xr3:uid="{3C75A36B-78B3-4CA9-AD60-AD9A44B2D250}" name="Column16235" dataDxfId="138"/>
    <tableColumn id="16270" xr3:uid="{56F962F0-1832-4FF2-A238-EECA2B336F3C}" name="Column16236" dataDxfId="137"/>
    <tableColumn id="16271" xr3:uid="{1328FD77-A563-4B7F-969C-9239CC7FB847}" name="Column16237" dataDxfId="136"/>
    <tableColumn id="16272" xr3:uid="{C141EB84-3BBA-4267-B821-EA20C6BA9FDE}" name="Column16238" dataDxfId="135"/>
    <tableColumn id="16273" xr3:uid="{54258AEA-B791-4418-AC56-F52E031DF42B}" name="Column16239" dataDxfId="134"/>
    <tableColumn id="16274" xr3:uid="{93398049-70E5-4C35-A4C8-8B78E896E879}" name="Column16240" dataDxfId="133"/>
    <tableColumn id="16275" xr3:uid="{413E5FCF-7618-4467-ABCD-8D3CB8A935A3}" name="Column16241" dataDxfId="132"/>
    <tableColumn id="16276" xr3:uid="{51D1663F-AC94-43DF-AA84-B10F0AC85208}" name="Column16242" dataDxfId="131"/>
    <tableColumn id="16277" xr3:uid="{51067B95-24D0-4CB4-B63C-C94E87496436}" name="Column16243" dataDxfId="130"/>
    <tableColumn id="16278" xr3:uid="{D38E0F5C-026D-4507-863D-6963B93D625A}" name="Column16244" dataDxfId="129"/>
    <tableColumn id="16279" xr3:uid="{8F8C1B75-3D8E-4A8C-8899-61A01F04A113}" name="Column16245" dataDxfId="128"/>
    <tableColumn id="16280" xr3:uid="{9C3991B9-B916-473A-8315-48F445C93815}" name="Column16246" dataDxfId="127"/>
    <tableColumn id="16281" xr3:uid="{F923ECBE-5270-4F25-BE51-B8D872984785}" name="Column16247" dataDxfId="126"/>
    <tableColumn id="16282" xr3:uid="{FA227FC8-3B20-49A6-B00B-7C012740E773}" name="Column16248" dataDxfId="125"/>
    <tableColumn id="16283" xr3:uid="{ED4FA958-A7EB-458D-AFC4-4F9C7777017E}" name="Column16249" dataDxfId="124"/>
    <tableColumn id="16284" xr3:uid="{D860E321-9B85-468A-AE68-2257B85B8666}" name="Column16250" dataDxfId="123"/>
    <tableColumn id="16285" xr3:uid="{21DA0D4E-ADAE-4DF3-B24A-94F64A9DD25E}" name="Column16251" dataDxfId="122"/>
    <tableColumn id="16286" xr3:uid="{4E18A81E-DBAE-4FFE-BED3-E122FE6BCBF8}" name="Column16252" dataDxfId="121"/>
    <tableColumn id="16287" xr3:uid="{3DD6014C-0C61-4633-A4E2-762D871AE46E}" name="Column16253" dataDxfId="120"/>
    <tableColumn id="16288" xr3:uid="{23517FE0-8EF0-451F-ACC2-BB114B281730}" name="Column16254" dataDxfId="119"/>
    <tableColumn id="16289" xr3:uid="{D5240EBB-4254-4553-B851-0ECCE3B96420}" name="Column16255" dataDxfId="118"/>
    <tableColumn id="16290" xr3:uid="{291A4FBF-2B1A-4F30-840D-D48C5520D040}" name="Column16256" dataDxfId="117"/>
    <tableColumn id="16291" xr3:uid="{FFB294BE-317E-41F3-BFB6-C2C07FC8AA5B}" name="Column16257" dataDxfId="116"/>
    <tableColumn id="16292" xr3:uid="{0B4227D8-EEA3-4819-A896-4FBF09FE1BA4}" name="Column16258" dataDxfId="115"/>
    <tableColumn id="16293" xr3:uid="{A84EDF77-C80C-4F86-8492-B98520FC6F0B}" name="Column16259" dataDxfId="114"/>
    <tableColumn id="16294" xr3:uid="{F51090D1-D336-47E7-8E62-973EDFE81C08}" name="Column16260" dataDxfId="113"/>
    <tableColumn id="16295" xr3:uid="{0554CCA3-D3E6-4141-869E-33DDCEE115C6}" name="Column16261" dataDxfId="112"/>
    <tableColumn id="16296" xr3:uid="{A8DC950E-27C2-456D-BAF0-8C979C346037}" name="Column16262" dataDxfId="111"/>
    <tableColumn id="16297" xr3:uid="{263AB00B-E775-4CFF-8AA7-BD516C957DBE}" name="Column16263" dataDxfId="110"/>
    <tableColumn id="16298" xr3:uid="{C2ED815F-B012-489B-9E4C-2A16D589F7E8}" name="Column16264" dataDxfId="109"/>
    <tableColumn id="16299" xr3:uid="{D4451257-1039-4E2C-AA10-B679C5E8770F}" name="Column16265" dataDxfId="108"/>
    <tableColumn id="16300" xr3:uid="{B23D0272-6D11-442E-927E-741FFCAD8A15}" name="Column16266" dataDxfId="107"/>
    <tableColumn id="16301" xr3:uid="{EDD0DC47-EE20-4AC8-A054-4FBC717792C4}" name="Column16267" dataDxfId="106"/>
    <tableColumn id="16302" xr3:uid="{D2C3331C-F239-4068-90E9-798AFD819369}" name="Column16268" dataDxfId="105"/>
    <tableColumn id="16303" xr3:uid="{96B530C2-40CD-4866-A502-FFCCDBECF938}" name="Column16269" dataDxfId="104"/>
    <tableColumn id="16304" xr3:uid="{8A94470E-5973-4E60-A0BA-A13C2DC0885B}" name="Column16270" dataDxfId="103"/>
    <tableColumn id="16305" xr3:uid="{F2FFBF83-3151-41C4-8F98-F106341BCEFB}" name="Column16271" dataDxfId="102"/>
    <tableColumn id="16306" xr3:uid="{56C7E5DB-40E3-4805-9248-7AF32A414095}" name="Column16272" dataDxfId="101"/>
    <tableColumn id="16307" xr3:uid="{1D828802-1AFC-40FE-A9C9-199E9E2A1A70}" name="Column16273" dataDxfId="100"/>
    <tableColumn id="16308" xr3:uid="{B70FEA91-500B-43B2-9C32-7991781E38AC}" name="Column16274" dataDxfId="99"/>
    <tableColumn id="16309" xr3:uid="{65FC4933-9791-4A74-AAFA-18F9916FAA0F}" name="Column16275" dataDxfId="98"/>
    <tableColumn id="16310" xr3:uid="{D7CBA846-B126-4F6B-9E66-F371C3A0DD23}" name="Column16276" dataDxfId="97"/>
    <tableColumn id="16311" xr3:uid="{8860ABE9-CC77-4238-8F84-57B43EEC9D32}" name="Column16277" dataDxfId="96"/>
    <tableColumn id="16312" xr3:uid="{CAC92012-ED87-42CF-9029-B1F8BEC684B5}" name="Column16278" dataDxfId="95"/>
    <tableColumn id="16313" xr3:uid="{C14572A5-A024-46AA-8534-15CC4B929441}" name="Column16279" dataDxfId="94"/>
    <tableColumn id="16314" xr3:uid="{9ABC8001-83F8-417D-91BB-4679175385D3}" name="Column16280" dataDxfId="93"/>
    <tableColumn id="16315" xr3:uid="{E8BBB27F-B9D9-48B0-8085-587CE9C62ACE}" name="Column16281" dataDxfId="92"/>
    <tableColumn id="16316" xr3:uid="{AB6D54E2-5A6A-440F-85A1-73168892B515}" name="Column16282" dataDxfId="91"/>
    <tableColumn id="16317" xr3:uid="{0EF2941A-5BCA-497D-8116-480FDB3038B1}" name="Column16283" dataDxfId="90"/>
    <tableColumn id="16318" xr3:uid="{B3D5211A-0CBD-4C87-ADB3-1D51174921F9}" name="Column16284" dataDxfId="89"/>
    <tableColumn id="16319" xr3:uid="{7C07AC43-DE45-4F6D-BAC7-5CA8CDEBE51C}" name="Column16285" dataDxfId="88"/>
    <tableColumn id="16320" xr3:uid="{40D8C477-B718-4EC0-814B-2E909F02DD53}" name="Column16286" dataDxfId="87"/>
    <tableColumn id="16321" xr3:uid="{27FF911C-5760-4F07-A735-9C1E30E5A8D4}" name="Column16287" dataDxfId="86"/>
    <tableColumn id="16322" xr3:uid="{95B0DA97-F473-46FB-9B69-C137363C60A9}" name="Column16288" dataDxfId="85"/>
    <tableColumn id="16323" xr3:uid="{D05D7931-8F20-4A77-9D89-4D0914E475F4}" name="Column16289" dataDxfId="84"/>
    <tableColumn id="16324" xr3:uid="{A5CEA512-A3E4-4A65-A74B-28C8AA1A32E6}" name="Column16290" dataDxfId="83"/>
    <tableColumn id="16325" xr3:uid="{A9B370F9-3B62-459B-B13D-3994919B7CB7}" name="Column16291" dataDxfId="82"/>
    <tableColumn id="16326" xr3:uid="{2805919A-D830-4005-98FE-4734820C6818}" name="Column16292" dataDxfId="81"/>
    <tableColumn id="16327" xr3:uid="{46454127-6A4B-4D7F-ABF2-AE21CE7C9441}" name="Column16293" dataDxfId="80"/>
    <tableColumn id="16328" xr3:uid="{475A499E-D33C-429E-A185-57C99536F440}" name="Column16294" dataDxfId="79"/>
    <tableColumn id="16329" xr3:uid="{5D49C3EC-C96F-44C6-AE86-137DB4E47DDD}" name="Column16295" dataDxfId="78"/>
    <tableColumn id="16330" xr3:uid="{4A2D9E81-29E8-43FF-8ECB-CA5CC3727F47}" name="Column16296" dataDxfId="77"/>
    <tableColumn id="16331" xr3:uid="{35B38530-B59C-4948-A20D-742B4E2C5B1D}" name="Column16297" dataDxfId="76"/>
    <tableColumn id="16332" xr3:uid="{26E19E2E-F2FC-4910-A8E6-471DA3978525}" name="Column16298" dataDxfId="75"/>
    <tableColumn id="16333" xr3:uid="{5A4EFD6D-3B46-42F0-BC89-85A3C2A19CB8}" name="Column16299" dataDxfId="74"/>
    <tableColumn id="16334" xr3:uid="{113E38FA-064E-4FE5-9EC5-9EFBBB7D1C9C}" name="Column16300" dataDxfId="73"/>
    <tableColumn id="16335" xr3:uid="{533EA4F9-6D42-4DC1-B471-0CB9A3416813}" name="Column16301" dataDxfId="72"/>
    <tableColumn id="16336" xr3:uid="{1AC9093E-542E-48CB-9EE3-5596E8CF04B8}" name="Column16302" dataDxfId="71"/>
    <tableColumn id="16337" xr3:uid="{C1741882-DA1D-4466-BB52-079809234334}" name="Column16303" dataDxfId="70"/>
    <tableColumn id="16338" xr3:uid="{935AFE4E-A8DF-4910-BFF9-41DB0E74EA37}" name="Column16304" dataDxfId="69"/>
    <tableColumn id="16339" xr3:uid="{73E3919C-C629-4024-AAC5-FA6F5E6F1B48}" name="Column16305" dataDxfId="68"/>
    <tableColumn id="16340" xr3:uid="{9345811B-5069-4E22-9126-622DBA532D97}" name="Column16306" dataDxfId="67"/>
    <tableColumn id="16341" xr3:uid="{A1619117-5168-4E6A-9604-1A390762267C}" name="Column16307" dataDxfId="66"/>
    <tableColumn id="16342" xr3:uid="{31A15FC7-9FFF-488D-A9B8-7528BD1C7F19}" name="Column16308" dataDxfId="65"/>
    <tableColumn id="16343" xr3:uid="{A4C3C420-CBED-4B71-BAD8-582A5ED18981}" name="Column16309" dataDxfId="64"/>
    <tableColumn id="16344" xr3:uid="{119C29C3-A93F-41C9-98C6-74B9457AFB35}" name="Column16310" dataDxfId="63"/>
    <tableColumn id="16345" xr3:uid="{79CCCDCC-4A88-48B7-8EC4-33D2F1852EFB}" name="Column16311" dataDxfId="62"/>
    <tableColumn id="16346" xr3:uid="{5EEAD089-691B-4494-B1B8-DDAA25E69E66}" name="Column16312" dataDxfId="61"/>
    <tableColumn id="16347" xr3:uid="{5DE2F088-C3F2-4CAC-9F49-5E4B82981FEE}" name="Column16313" dataDxfId="60"/>
    <tableColumn id="16348" xr3:uid="{8E169721-B37A-4699-9251-B66A72FBBB4C}" name="Column16314" dataDxfId="59"/>
    <tableColumn id="16349" xr3:uid="{94720075-AEDE-411B-A250-98E9E636D627}" name="Column16315" dataDxfId="58"/>
    <tableColumn id="16350" xr3:uid="{FC6232FD-C1A1-45B5-9DB8-014D75C23160}" name="Column16316" dataDxfId="57"/>
    <tableColumn id="16351" xr3:uid="{0E42FEA7-D178-47A4-AA5B-8A2B65E6D366}" name="Column16317" dataDxfId="56"/>
    <tableColumn id="16352" xr3:uid="{B729FC84-A5DE-4A84-A485-DFAF0A0414B6}" name="Column16318" dataDxfId="55"/>
    <tableColumn id="16353" xr3:uid="{C939D113-9934-4571-8E47-E94343CC4FED}" name="Column16319" dataDxfId="54"/>
    <tableColumn id="16354" xr3:uid="{3A3E795C-AA07-4930-AD34-91EC7C703A3E}" name="Column16320" dataDxfId="53"/>
    <tableColumn id="16355" xr3:uid="{AB2C9BF0-D0AB-4E62-A0C1-BC5137FA13F0}" name="Column16321" dataDxfId="52"/>
    <tableColumn id="16356" xr3:uid="{37FC9316-5516-4F93-BE76-4177CBE2C686}" name="Column16322" dataDxfId="51"/>
    <tableColumn id="16357" xr3:uid="{BB638B41-86F4-4624-A864-367ED85026F4}" name="Column16323" dataDxfId="50"/>
    <tableColumn id="16358" xr3:uid="{AF5A9957-57A4-4259-BE44-AFC4E3F8AFDF}" name="Column16324" dataDxfId="49"/>
    <tableColumn id="16359" xr3:uid="{DC5A4D0F-8F78-49B6-8E96-3744140A83A3}" name="Column16325" dataDxfId="48"/>
    <tableColumn id="16360" xr3:uid="{C3FF023C-3ECC-4A3B-B533-2EA9C3795652}" name="Column16326" dataDxfId="47"/>
    <tableColumn id="16361" xr3:uid="{C9E0898F-45E1-4264-9877-5CB1606B81BD}" name="Column16327" dataDxfId="46"/>
    <tableColumn id="16362" xr3:uid="{CABE1200-A008-4819-9779-92BFB10E62D6}" name="Column16328" dataDxfId="45"/>
    <tableColumn id="16363" xr3:uid="{94898611-1989-41C0-901F-18EBE7BBB194}" name="Column16329" dataDxfId="44"/>
    <tableColumn id="16364" xr3:uid="{0377E611-A809-411C-BB9D-F79F70242450}" name="Column16330" dataDxfId="43"/>
    <tableColumn id="16365" xr3:uid="{0A480630-209B-44EA-976F-E214E86A52E1}" name="Column16331" dataDxfId="42"/>
    <tableColumn id="16366" xr3:uid="{4FF563E1-A485-4B70-B2AC-C80EED1D8794}" name="Column16332" dataDxfId="41"/>
    <tableColumn id="16367" xr3:uid="{064D4318-816A-4510-8864-79ECD94169DE}" name="Column16333" dataDxfId="40"/>
    <tableColumn id="16368" xr3:uid="{A9E72F34-AF93-47B6-943F-8B0792CE92D2}" name="Column16334" dataDxfId="39"/>
    <tableColumn id="16369" xr3:uid="{5581EDF6-D6DE-474D-89F0-632A96B409EB}" name="Column16335" dataDxfId="38"/>
    <tableColumn id="16370" xr3:uid="{D094F2A7-900C-4D98-91BD-51586073D358}" name="Column16336" dataDxfId="37"/>
    <tableColumn id="16371" xr3:uid="{1E5CD101-421A-4BBB-9F84-2AFAE2B7B536}" name="Column16337" dataDxfId="36"/>
    <tableColumn id="16372" xr3:uid="{FFC57073-7F62-4784-B101-BACB21A1A469}" name="Column16338" dataDxfId="35"/>
    <tableColumn id="16373" xr3:uid="{5FCE53E5-1B22-4E49-9690-3E0D0CCE4366}" name="Column16339" dataDxfId="34"/>
    <tableColumn id="16374" xr3:uid="{DB91D2E0-1C53-4EBB-9CDF-46B6A37A6F73}" name="Column16340" dataDxfId="33"/>
    <tableColumn id="16375" xr3:uid="{125B8C7D-BD7F-49EB-BEA3-6427B558CF26}" name="Column16341" dataDxfId="32"/>
    <tableColumn id="16376" xr3:uid="{A8585A60-2968-4A8C-8DCC-2D11830FB058}" name="Column16342" dataDxfId="31"/>
    <tableColumn id="16377" xr3:uid="{B96758C3-1A3C-4FFD-9DA0-2068E971A4DC}" name="Column16343" dataDxfId="30"/>
    <tableColumn id="16378" xr3:uid="{B93C862B-9ABF-49E4-B6B7-7FC8C8B612EB}" name="Column16344" dataDxfId="29"/>
    <tableColumn id="16379" xr3:uid="{C99C9B4E-C2F3-4322-A34E-B37F6B9B6FDA}" name="Column16345" dataDxfId="28"/>
    <tableColumn id="16380" xr3:uid="{45AA72FE-EC4F-4E8A-B85E-DF8EA204A9EA}" name="Column16346" dataDxfId="27"/>
    <tableColumn id="16381" xr3:uid="{D8ED4E0A-6BDF-4A36-8D50-EBD87DDA7D56}" name="Column16347" dataDxfId="26"/>
    <tableColumn id="16382" xr3:uid="{3B1B4977-F63E-4226-A5AF-1AF22B4C2190}" name="Column16348" dataDxfId="25"/>
    <tableColumn id="16383" xr3:uid="{1343DEA9-F701-43D4-9EDF-EE67650393E9}" name="Column16349" dataDxfId="24"/>
    <tableColumn id="16384" xr3:uid="{F29D88EC-4276-4672-918B-77D15307EC80}" name="Column16350" dataDxfId="23"/>
  </tableColumns>
  <tableStyleInfo name="TableStyleMedium2" showFirstColumn="0" showLastColumn="0" showRowStripes="0" showColumnStripes="1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" dT="2022-12-14T18:34:55.68" personId="{5F69F363-680E-4662-8D29-BEF042A1A95F}" id="{3335A6FE-52E9-4A7F-B0CD-931FAF095D6E}">
    <text>For all the IOS properties, the number listed is gross acreage, not sq. ft.</text>
  </threadedComment>
  <threadedComment ref="A30" dT="2022-12-14T18:37:59.61" personId="{5F69F363-680E-4662-8D29-BEF042A1A95F}" id="{589615A0-809A-47B2-B6D6-FD6CD7BC78B0}">
    <text>For all CCPC, this column has status, not a site reference code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4AC6-5B49-4A3B-9F83-B4DCBB914542}">
  <sheetPr>
    <pageSetUpPr fitToPage="1"/>
  </sheetPr>
  <dimension ref="A2:AC55"/>
  <sheetViews>
    <sheetView zoomScale="85" zoomScaleNormal="85" workbookViewId="0">
      <pane xSplit="4" topLeftCell="E1" activePane="topRight" state="frozen"/>
      <selection pane="topRight" activeCell="K6" sqref="K6"/>
    </sheetView>
  </sheetViews>
  <sheetFormatPr defaultRowHeight="15"/>
  <cols>
    <col min="1" max="1" width="11.28515625" customWidth="1"/>
    <col min="2" max="2" width="12.5703125" customWidth="1"/>
    <col min="3" max="4" width="17" customWidth="1"/>
    <col min="5" max="5" width="26" style="48" bestFit="1" customWidth="1"/>
    <col min="6" max="6" width="17.140625" customWidth="1"/>
    <col min="7" max="7" width="28.7109375" customWidth="1"/>
    <col min="8" max="8" width="21.140625" customWidth="1"/>
    <col min="9" max="9" width="12.7109375" customWidth="1"/>
    <col min="10" max="10" width="19.5703125" bestFit="1" customWidth="1"/>
    <col min="11" max="11" width="13.28515625" customWidth="1"/>
    <col min="12" max="12" width="11.5703125" bestFit="1" customWidth="1"/>
    <col min="13" max="13" width="9.140625" customWidth="1"/>
    <col min="14" max="14" width="11.42578125" customWidth="1"/>
    <col min="15" max="15" width="13" customWidth="1"/>
    <col min="16" max="16" width="12.85546875" customWidth="1"/>
    <col min="17" max="17" width="11.5703125" customWidth="1"/>
    <col min="18" max="19" width="9.140625" customWidth="1"/>
    <col min="20" max="21" width="10.42578125" customWidth="1"/>
    <col min="22" max="24" width="9.140625" customWidth="1"/>
    <col min="25" max="25" width="27.7109375" customWidth="1"/>
    <col min="26" max="26" width="13" customWidth="1"/>
    <col min="27" max="27" width="16.28515625" customWidth="1"/>
    <col min="29" max="29" width="11.140625" customWidth="1"/>
  </cols>
  <sheetData>
    <row r="2" spans="1:29">
      <c r="A2" s="96" t="s">
        <v>0</v>
      </c>
      <c r="B2" s="96"/>
      <c r="C2" s="96"/>
      <c r="D2" s="96"/>
      <c r="E2" s="96"/>
      <c r="F2" s="96"/>
      <c r="G2" s="96"/>
      <c r="H2" s="96"/>
      <c r="I2" s="96"/>
      <c r="J2" s="49" t="s">
        <v>1</v>
      </c>
      <c r="K2" s="100" t="s">
        <v>2</v>
      </c>
      <c r="L2" s="101"/>
      <c r="M2" s="101"/>
      <c r="N2" s="101"/>
      <c r="O2" s="102"/>
      <c r="P2" s="99" t="s">
        <v>3</v>
      </c>
      <c r="Q2" s="99"/>
      <c r="R2" s="103" t="s">
        <v>16674</v>
      </c>
      <c r="S2" s="104"/>
      <c r="T2" s="104"/>
      <c r="U2" s="104"/>
      <c r="V2" s="104"/>
      <c r="W2" s="104"/>
      <c r="X2" s="104"/>
      <c r="Y2" s="105"/>
      <c r="Z2" s="97" t="s">
        <v>16675</v>
      </c>
      <c r="AA2" s="98"/>
      <c r="AB2" s="98"/>
      <c r="AC2" s="98"/>
    </row>
    <row r="3" spans="1:29" ht="75.75" thickBot="1">
      <c r="A3" s="51" t="s">
        <v>4</v>
      </c>
      <c r="B3" s="52" t="s">
        <v>5</v>
      </c>
      <c r="C3" s="53" t="s">
        <v>6</v>
      </c>
      <c r="D3" s="53" t="s">
        <v>7</v>
      </c>
      <c r="E3" s="53" t="s">
        <v>8</v>
      </c>
      <c r="F3" s="53" t="s">
        <v>9</v>
      </c>
      <c r="G3" s="53" t="s">
        <v>10</v>
      </c>
      <c r="H3" s="53" t="s">
        <v>11</v>
      </c>
      <c r="I3" s="53" t="s">
        <v>12</v>
      </c>
      <c r="J3" s="53" t="s">
        <v>13</v>
      </c>
      <c r="K3" s="53" t="s">
        <v>15</v>
      </c>
      <c r="L3" s="53" t="s">
        <v>14</v>
      </c>
      <c r="M3" s="53" t="s">
        <v>16672</v>
      </c>
      <c r="N3" s="53" t="s">
        <v>16</v>
      </c>
      <c r="O3" s="53" t="s">
        <v>16673</v>
      </c>
      <c r="P3" s="53" t="s">
        <v>16687</v>
      </c>
      <c r="Q3" s="53" t="s">
        <v>16688</v>
      </c>
      <c r="R3" s="53" t="s">
        <v>16676</v>
      </c>
      <c r="S3" s="53" t="s">
        <v>16677</v>
      </c>
      <c r="T3" s="53" t="s">
        <v>16679</v>
      </c>
      <c r="U3" s="53" t="s">
        <v>16678</v>
      </c>
      <c r="V3" s="53" t="s">
        <v>16680</v>
      </c>
      <c r="W3" s="53" t="s">
        <v>16681</v>
      </c>
      <c r="X3" s="53" t="s">
        <v>16713</v>
      </c>
      <c r="Y3" s="53" t="s">
        <v>16682</v>
      </c>
      <c r="Z3" s="53" t="s">
        <v>16683</v>
      </c>
      <c r="AA3" s="53" t="s">
        <v>16684</v>
      </c>
      <c r="AB3" s="53" t="s">
        <v>16685</v>
      </c>
      <c r="AC3" s="53" t="s">
        <v>16686</v>
      </c>
    </row>
    <row r="4" spans="1:29" ht="5.0999999999999996" customHeight="1">
      <c r="A4" s="68"/>
      <c r="B4" s="72"/>
      <c r="C4" s="68"/>
      <c r="D4" s="69"/>
      <c r="E4" s="68"/>
      <c r="F4" s="68"/>
      <c r="G4" s="68"/>
      <c r="H4" s="68"/>
      <c r="I4" s="75"/>
      <c r="J4" s="70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</row>
    <row r="5" spans="1:29" ht="30" customHeight="1">
      <c r="A5" s="63" t="s">
        <v>20</v>
      </c>
      <c r="B5" s="66" t="s">
        <v>135</v>
      </c>
      <c r="C5" s="63" t="s">
        <v>17</v>
      </c>
      <c r="D5" s="64" t="s">
        <v>22</v>
      </c>
      <c r="E5" s="63" t="s">
        <v>22</v>
      </c>
      <c r="F5" s="63" t="s">
        <v>18</v>
      </c>
      <c r="G5" s="63" t="s">
        <v>136</v>
      </c>
      <c r="H5" s="63" t="s">
        <v>24</v>
      </c>
      <c r="I5" s="74">
        <f>SUM(I6:I29)</f>
        <v>0</v>
      </c>
      <c r="J5" s="65"/>
      <c r="K5" s="67"/>
      <c r="L5" s="67"/>
      <c r="M5" s="67"/>
      <c r="N5" s="67"/>
      <c r="O5" s="67"/>
      <c r="P5" s="67"/>
      <c r="Q5" s="67"/>
      <c r="R5" s="86">
        <v>0.4</v>
      </c>
      <c r="S5" s="77"/>
      <c r="T5" s="77" t="s">
        <v>37</v>
      </c>
      <c r="U5" s="77" t="s">
        <v>37</v>
      </c>
      <c r="V5" s="87">
        <v>0.14630000000000001</v>
      </c>
      <c r="W5" s="77">
        <v>0</v>
      </c>
      <c r="X5" s="87">
        <v>0.24199999999999999</v>
      </c>
      <c r="Y5" s="67" t="s">
        <v>17627</v>
      </c>
      <c r="Z5" s="67"/>
      <c r="AA5" s="67"/>
      <c r="AB5" s="67"/>
      <c r="AC5" s="67"/>
    </row>
    <row r="6" spans="1:29">
      <c r="A6" s="83" t="s">
        <v>16694</v>
      </c>
      <c r="B6" s="60" t="s">
        <v>135</v>
      </c>
      <c r="C6" s="54" t="s">
        <v>17</v>
      </c>
      <c r="D6" s="50" t="s">
        <v>145</v>
      </c>
      <c r="E6" s="54" t="s">
        <v>146</v>
      </c>
      <c r="F6" s="54" t="s">
        <v>18</v>
      </c>
      <c r="G6" s="61" t="s">
        <v>136</v>
      </c>
      <c r="H6" s="54" t="s">
        <v>24</v>
      </c>
      <c r="I6" s="76"/>
      <c r="J6" s="111" t="s">
        <v>17638</v>
      </c>
      <c r="K6" s="80">
        <f>SUMIFS(Sheet1!$K:$K,Sheet1!$B:$B,'ESG DDQ Appendix A'!$A6,Sheet1!$A:$A,"Electric")</f>
        <v>57015</v>
      </c>
      <c r="L6" s="78"/>
      <c r="M6" s="73"/>
      <c r="N6" s="79"/>
      <c r="O6" s="78"/>
      <c r="P6" s="80">
        <f>SUMIFS(Sheet1!$K:$K,Sheet1!$B:$B,'ESG DDQ Appendix A'!$A6,Sheet1!$A:$A,"Water")/1000</f>
        <v>0</v>
      </c>
      <c r="Q6" s="79"/>
      <c r="R6" s="73"/>
      <c r="S6" s="73"/>
      <c r="T6" s="73"/>
      <c r="U6" s="73"/>
      <c r="V6" s="73"/>
      <c r="W6" s="73"/>
      <c r="X6" s="73"/>
      <c r="Y6" s="81"/>
      <c r="Z6" s="73" t="s">
        <v>17625</v>
      </c>
      <c r="AA6" s="78"/>
      <c r="AB6" s="73" t="s">
        <v>17626</v>
      </c>
      <c r="AC6" s="73" t="s">
        <v>17626</v>
      </c>
    </row>
    <row r="7" spans="1:29">
      <c r="A7" s="83" t="s">
        <v>17629</v>
      </c>
      <c r="B7" s="60" t="s">
        <v>135</v>
      </c>
      <c r="C7" s="54" t="s">
        <v>17</v>
      </c>
      <c r="D7" s="50" t="s">
        <v>17630</v>
      </c>
      <c r="E7" s="54" t="s">
        <v>17631</v>
      </c>
      <c r="F7" s="54" t="s">
        <v>18</v>
      </c>
      <c r="G7" s="61" t="s">
        <v>136</v>
      </c>
      <c r="H7" s="54" t="s">
        <v>24</v>
      </c>
      <c r="I7" s="76"/>
      <c r="J7" s="111" t="s">
        <v>17638</v>
      </c>
      <c r="K7" s="80">
        <f>SUMIFS(Sheet1!$K:$K,Sheet1!$B:$B,'ESG DDQ Appendix A'!$A7,Sheet1!$A:$A,"Electric")</f>
        <v>46392</v>
      </c>
      <c r="L7" s="78"/>
      <c r="M7" s="73"/>
      <c r="N7" s="79"/>
      <c r="O7" s="78"/>
      <c r="P7" s="80">
        <f>SUMIFS(Sheet1!$K:$K,Sheet1!$B:$B,'ESG DDQ Appendix A'!$A7,Sheet1!$A:$A,"Water")/1000</f>
        <v>494</v>
      </c>
      <c r="Q7" s="79"/>
      <c r="R7" s="73"/>
      <c r="S7" s="73"/>
      <c r="T7" s="73"/>
      <c r="U7" s="73"/>
      <c r="V7" s="73"/>
      <c r="W7" s="73"/>
      <c r="X7" s="73"/>
      <c r="Y7" s="82"/>
      <c r="Z7" s="73" t="s">
        <v>17625</v>
      </c>
      <c r="AA7" s="78"/>
      <c r="AB7" s="73" t="s">
        <v>17626</v>
      </c>
      <c r="AC7" s="73" t="s">
        <v>17626</v>
      </c>
    </row>
    <row r="8" spans="1:29">
      <c r="A8" s="83" t="s">
        <v>16709</v>
      </c>
      <c r="B8" s="60" t="s">
        <v>135</v>
      </c>
      <c r="C8" s="54" t="s">
        <v>17</v>
      </c>
      <c r="D8" s="50" t="s">
        <v>139</v>
      </c>
      <c r="E8" s="54" t="s">
        <v>17633</v>
      </c>
      <c r="F8" s="54" t="s">
        <v>18</v>
      </c>
      <c r="G8" s="61" t="s">
        <v>136</v>
      </c>
      <c r="H8" s="54" t="s">
        <v>24</v>
      </c>
      <c r="I8" s="76"/>
      <c r="J8" s="111" t="s">
        <v>17638</v>
      </c>
      <c r="K8" s="80">
        <f>SUMIFS(Sheet1!$K:$K,Sheet1!$B:$B,'ESG DDQ Appendix A'!$A8,Sheet1!$A:$A,"Electric")</f>
        <v>4336</v>
      </c>
      <c r="L8" s="78"/>
      <c r="M8" s="73"/>
      <c r="N8" s="79"/>
      <c r="O8" s="78"/>
      <c r="P8" s="80">
        <f>SUMIFS(Sheet1!$K:$K,Sheet1!$B:$B,'ESG DDQ Appendix A'!$A8,Sheet1!$A:$A,"Water")/1000</f>
        <v>1478.2</v>
      </c>
      <c r="Q8" s="79"/>
      <c r="R8" s="73"/>
      <c r="S8" s="73"/>
      <c r="T8" s="73"/>
      <c r="U8" s="73"/>
      <c r="V8" s="73"/>
      <c r="W8" s="73"/>
      <c r="X8" s="73"/>
      <c r="Y8" s="82"/>
      <c r="Z8" s="73" t="s">
        <v>17625</v>
      </c>
      <c r="AA8" s="78"/>
      <c r="AB8" s="73" t="s">
        <v>17626</v>
      </c>
      <c r="AC8" s="73" t="s">
        <v>17626</v>
      </c>
    </row>
    <row r="9" spans="1:29">
      <c r="A9" s="83" t="s">
        <v>16695</v>
      </c>
      <c r="B9" s="60" t="s">
        <v>135</v>
      </c>
      <c r="C9" s="54" t="s">
        <v>17</v>
      </c>
      <c r="D9" s="50" t="s">
        <v>147</v>
      </c>
      <c r="E9" s="54" t="s">
        <v>148</v>
      </c>
      <c r="F9" s="54" t="s">
        <v>18</v>
      </c>
      <c r="G9" s="61" t="s">
        <v>136</v>
      </c>
      <c r="H9" s="54" t="s">
        <v>24</v>
      </c>
      <c r="I9" s="76"/>
      <c r="J9" s="111" t="s">
        <v>17638</v>
      </c>
      <c r="K9" s="80">
        <f>SUMIFS(Sheet1!$K:$K,Sheet1!$B:$B,'ESG DDQ Appendix A'!$A9,Sheet1!$A:$A,"Electric")</f>
        <v>0</v>
      </c>
      <c r="L9" s="78"/>
      <c r="M9" s="73"/>
      <c r="N9" s="79"/>
      <c r="O9" s="78"/>
      <c r="P9" s="80">
        <f>SUMIFS(Sheet1!$K:$K,Sheet1!$B:$B,'ESG DDQ Appendix A'!$A9,Sheet1!$A:$A,"Water")/1000</f>
        <v>0</v>
      </c>
      <c r="Q9" s="79"/>
      <c r="R9" s="73"/>
      <c r="S9" s="73"/>
      <c r="T9" s="73"/>
      <c r="U9" s="73"/>
      <c r="V9" s="73"/>
      <c r="W9" s="73"/>
      <c r="X9" s="73"/>
      <c r="Y9" s="82"/>
      <c r="Z9" s="73" t="s">
        <v>17625</v>
      </c>
      <c r="AA9" s="78"/>
      <c r="AB9" s="73" t="s">
        <v>17626</v>
      </c>
      <c r="AC9" s="73" t="s">
        <v>17626</v>
      </c>
    </row>
    <row r="10" spans="1:29">
      <c r="A10" s="83" t="s">
        <v>16691</v>
      </c>
      <c r="B10" s="60" t="s">
        <v>135</v>
      </c>
      <c r="C10" s="54" t="s">
        <v>17</v>
      </c>
      <c r="D10" s="50" t="s">
        <v>141</v>
      </c>
      <c r="E10" s="54" t="s">
        <v>17634</v>
      </c>
      <c r="F10" s="54" t="s">
        <v>18</v>
      </c>
      <c r="G10" s="61" t="s">
        <v>136</v>
      </c>
      <c r="H10" s="54" t="s">
        <v>24</v>
      </c>
      <c r="I10" s="76"/>
      <c r="J10" s="111" t="s">
        <v>17638</v>
      </c>
      <c r="K10" s="80">
        <f>SUMIFS(Sheet1!$K:$K,Sheet1!$B:$B,'ESG DDQ Appendix A'!$A10,Sheet1!$A:$A,"Electric")</f>
        <v>0</v>
      </c>
      <c r="L10" s="78"/>
      <c r="M10" s="73"/>
      <c r="N10" s="79"/>
      <c r="O10" s="78"/>
      <c r="P10" s="80">
        <f>SUMIFS(Sheet1!$K:$K,Sheet1!$B:$B,'ESG DDQ Appendix A'!$A10,Sheet1!$A:$A,"Water")/1000</f>
        <v>1225</v>
      </c>
      <c r="Q10" s="79"/>
      <c r="R10" s="73"/>
      <c r="S10" s="73"/>
      <c r="T10" s="73"/>
      <c r="U10" s="73"/>
      <c r="V10" s="73"/>
      <c r="W10" s="73"/>
      <c r="X10" s="73"/>
      <c r="Y10" s="82"/>
      <c r="Z10" s="73" t="s">
        <v>17625</v>
      </c>
      <c r="AA10" s="78"/>
      <c r="AB10" s="73" t="s">
        <v>17626</v>
      </c>
      <c r="AC10" s="73" t="s">
        <v>17626</v>
      </c>
    </row>
    <row r="11" spans="1:29">
      <c r="A11" s="83" t="s">
        <v>17632</v>
      </c>
      <c r="B11" s="60" t="s">
        <v>135</v>
      </c>
      <c r="C11" s="54" t="s">
        <v>17</v>
      </c>
      <c r="D11" s="50" t="s">
        <v>164</v>
      </c>
      <c r="E11" s="54" t="s">
        <v>165</v>
      </c>
      <c r="F11" s="54" t="s">
        <v>18</v>
      </c>
      <c r="G11" s="61" t="s">
        <v>136</v>
      </c>
      <c r="H11" s="54" t="s">
        <v>24</v>
      </c>
      <c r="I11" s="76"/>
      <c r="J11" s="111" t="s">
        <v>17638</v>
      </c>
      <c r="K11" s="80">
        <f>SUMIFS(Sheet1!$K:$K,Sheet1!$B:$B,'ESG DDQ Appendix A'!$A11,Sheet1!$A:$A,"Electric")</f>
        <v>0</v>
      </c>
      <c r="L11" s="78"/>
      <c r="M11" s="73"/>
      <c r="N11" s="79"/>
      <c r="O11" s="78"/>
      <c r="P11" s="80">
        <f>SUMIFS(Sheet1!$K:$K,Sheet1!$B:$B,'ESG DDQ Appendix A'!$A11,Sheet1!$A:$A,"Water")/1000</f>
        <v>0</v>
      </c>
      <c r="Q11" s="79"/>
      <c r="R11" s="73"/>
      <c r="S11" s="73"/>
      <c r="T11" s="73"/>
      <c r="U11" s="73"/>
      <c r="V11" s="73"/>
      <c r="W11" s="73"/>
      <c r="X11" s="73"/>
      <c r="Y11" s="82"/>
      <c r="Z11" s="73" t="s">
        <v>17625</v>
      </c>
      <c r="AA11" s="78"/>
      <c r="AB11" s="73" t="s">
        <v>17626</v>
      </c>
      <c r="AC11" s="73" t="s">
        <v>17626</v>
      </c>
    </row>
    <row r="12" spans="1:29">
      <c r="A12" s="83" t="s">
        <v>16705</v>
      </c>
      <c r="B12" s="60" t="s">
        <v>135</v>
      </c>
      <c r="C12" s="54" t="s">
        <v>17</v>
      </c>
      <c r="D12" s="50" t="s">
        <v>164</v>
      </c>
      <c r="E12" s="54" t="s">
        <v>165</v>
      </c>
      <c r="F12" s="54" t="s">
        <v>18</v>
      </c>
      <c r="G12" s="61" t="s">
        <v>136</v>
      </c>
      <c r="H12" s="54" t="s">
        <v>24</v>
      </c>
      <c r="I12" s="76"/>
      <c r="J12" s="111" t="s">
        <v>17638</v>
      </c>
      <c r="K12" s="80">
        <f>SUMIFS(Sheet1!$K:$K,Sheet1!$B:$B,'ESG DDQ Appendix A'!$A12,Sheet1!$A:$A,"Electric")</f>
        <v>0</v>
      </c>
      <c r="L12" s="78"/>
      <c r="M12" s="73"/>
      <c r="N12" s="79"/>
      <c r="O12" s="78"/>
      <c r="P12" s="80">
        <f>SUMIFS(Sheet1!$K:$K,Sheet1!$B:$B,'ESG DDQ Appendix A'!$A12,Sheet1!$A:$A,"Water")/1000</f>
        <v>0</v>
      </c>
      <c r="Q12" s="79"/>
      <c r="R12" s="73"/>
      <c r="S12" s="73"/>
      <c r="T12" s="73"/>
      <c r="U12" s="73"/>
      <c r="V12" s="73"/>
      <c r="W12" s="73"/>
      <c r="X12" s="73"/>
      <c r="Y12" s="82"/>
      <c r="Z12" s="73" t="s">
        <v>17625</v>
      </c>
      <c r="AA12" s="78"/>
      <c r="AB12" s="73" t="s">
        <v>17626</v>
      </c>
      <c r="AC12" s="73" t="s">
        <v>17626</v>
      </c>
    </row>
    <row r="13" spans="1:29">
      <c r="A13" s="83" t="s">
        <v>16696</v>
      </c>
      <c r="B13" s="60" t="s">
        <v>135</v>
      </c>
      <c r="C13" s="54" t="s">
        <v>17</v>
      </c>
      <c r="D13" s="50" t="s">
        <v>147</v>
      </c>
      <c r="E13" s="54" t="s">
        <v>149</v>
      </c>
      <c r="F13" s="54" t="s">
        <v>18</v>
      </c>
      <c r="G13" s="61" t="s">
        <v>136</v>
      </c>
      <c r="H13" s="54" t="s">
        <v>24</v>
      </c>
      <c r="I13" s="76"/>
      <c r="J13" s="111" t="s">
        <v>17638</v>
      </c>
      <c r="K13" s="80">
        <f>SUMIFS(Sheet1!$K:$K,Sheet1!$B:$B,'ESG DDQ Appendix A'!$A13,Sheet1!$A:$A,"Electric")</f>
        <v>80</v>
      </c>
      <c r="L13" s="78"/>
      <c r="M13" s="73"/>
      <c r="N13" s="79"/>
      <c r="O13" s="78"/>
      <c r="P13" s="80">
        <f>SUMIFS(Sheet1!$K:$K,Sheet1!$B:$B,'ESG DDQ Appendix A'!$A13,Sheet1!$A:$A,"Water")/1000</f>
        <v>848</v>
      </c>
      <c r="Q13" s="79"/>
      <c r="R13" s="73"/>
      <c r="S13" s="73"/>
      <c r="T13" s="73"/>
      <c r="U13" s="73"/>
      <c r="V13" s="73"/>
      <c r="W13" s="73"/>
      <c r="X13" s="73"/>
      <c r="Y13" s="82"/>
      <c r="Z13" s="73" t="s">
        <v>17625</v>
      </c>
      <c r="AA13" s="78"/>
      <c r="AB13" s="73" t="s">
        <v>17626</v>
      </c>
      <c r="AC13" s="73" t="s">
        <v>17626</v>
      </c>
    </row>
    <row r="14" spans="1:29">
      <c r="A14" s="83" t="s">
        <v>16689</v>
      </c>
      <c r="B14" s="60" t="s">
        <v>135</v>
      </c>
      <c r="C14" s="54" t="s">
        <v>17</v>
      </c>
      <c r="D14" s="50" t="s">
        <v>137</v>
      </c>
      <c r="E14" s="54" t="s">
        <v>138</v>
      </c>
      <c r="F14" s="54" t="s">
        <v>18</v>
      </c>
      <c r="G14" s="61" t="s">
        <v>136</v>
      </c>
      <c r="H14" s="54" t="s">
        <v>24</v>
      </c>
      <c r="I14" s="76"/>
      <c r="J14" s="111" t="s">
        <v>17638</v>
      </c>
      <c r="K14" s="80">
        <f>SUMIFS(Sheet1!$K:$K,Sheet1!$B:$B,'ESG DDQ Appendix A'!$A14,Sheet1!$A:$A,"Electric")</f>
        <v>129</v>
      </c>
      <c r="L14" s="78"/>
      <c r="M14" s="73"/>
      <c r="N14" s="79"/>
      <c r="O14" s="78"/>
      <c r="P14" s="80">
        <f>SUMIFS(Sheet1!$K:$K,Sheet1!$B:$B,'ESG DDQ Appendix A'!$A14,Sheet1!$A:$A,"Water")/1000</f>
        <v>0</v>
      </c>
      <c r="Q14" s="79"/>
      <c r="R14" s="73"/>
      <c r="S14" s="73"/>
      <c r="T14" s="73"/>
      <c r="U14" s="73"/>
      <c r="V14" s="73"/>
      <c r="W14" s="73"/>
      <c r="X14" s="73"/>
      <c r="Y14" s="82"/>
      <c r="Z14" s="73" t="s">
        <v>17625</v>
      </c>
      <c r="AA14" s="78"/>
      <c r="AB14" s="73" t="s">
        <v>17626</v>
      </c>
      <c r="AC14" s="73" t="s">
        <v>17626</v>
      </c>
    </row>
    <row r="15" spans="1:29">
      <c r="A15" s="83" t="s">
        <v>16690</v>
      </c>
      <c r="B15" s="60" t="s">
        <v>135</v>
      </c>
      <c r="C15" s="54" t="s">
        <v>17</v>
      </c>
      <c r="D15" s="50" t="s">
        <v>139</v>
      </c>
      <c r="E15" s="54" t="s">
        <v>140</v>
      </c>
      <c r="F15" s="54" t="s">
        <v>18</v>
      </c>
      <c r="G15" s="61" t="s">
        <v>136</v>
      </c>
      <c r="H15" s="54" t="s">
        <v>24</v>
      </c>
      <c r="I15" s="76"/>
      <c r="J15" s="111" t="s">
        <v>17638</v>
      </c>
      <c r="K15" s="80">
        <f>SUMIFS(Sheet1!$K:$K,Sheet1!$B:$B,'ESG DDQ Appendix A'!$A15,Sheet1!$A:$A,"Electric")</f>
        <v>29806</v>
      </c>
      <c r="L15" s="78"/>
      <c r="M15" s="73"/>
      <c r="N15" s="79"/>
      <c r="O15" s="78"/>
      <c r="P15" s="80">
        <f>SUMIFS(Sheet1!$K:$K,Sheet1!$B:$B,'ESG DDQ Appendix A'!$A15,Sheet1!$A:$A,"Water")/1000</f>
        <v>2213.3319999999999</v>
      </c>
      <c r="Q15" s="79"/>
      <c r="R15" s="73"/>
      <c r="S15" s="73"/>
      <c r="T15" s="73"/>
      <c r="U15" s="73"/>
      <c r="V15" s="73"/>
      <c r="W15" s="73"/>
      <c r="X15" s="73"/>
      <c r="Y15" s="82"/>
      <c r="Z15" s="73" t="s">
        <v>17625</v>
      </c>
      <c r="AA15" s="78"/>
      <c r="AB15" s="73" t="s">
        <v>17626</v>
      </c>
      <c r="AC15" s="73" t="s">
        <v>17626</v>
      </c>
    </row>
    <row r="16" spans="1:29">
      <c r="A16" s="83" t="s">
        <v>16692</v>
      </c>
      <c r="B16" s="60" t="s">
        <v>135</v>
      </c>
      <c r="C16" s="54" t="s">
        <v>17</v>
      </c>
      <c r="D16" s="50" t="s">
        <v>142</v>
      </c>
      <c r="E16" s="54" t="s">
        <v>143</v>
      </c>
      <c r="F16" s="54" t="s">
        <v>18</v>
      </c>
      <c r="G16" s="61" t="s">
        <v>136</v>
      </c>
      <c r="H16" s="54" t="s">
        <v>24</v>
      </c>
      <c r="I16" s="76"/>
      <c r="J16" s="111" t="s">
        <v>17638</v>
      </c>
      <c r="K16" s="80">
        <f>SUMIFS(Sheet1!$K:$K,Sheet1!$B:$B,'ESG DDQ Appendix A'!$A16,Sheet1!$A:$A,"Electric")</f>
        <v>10434</v>
      </c>
      <c r="L16" s="78"/>
      <c r="M16" s="73"/>
      <c r="N16" s="79"/>
      <c r="O16" s="78"/>
      <c r="P16" s="80">
        <f>SUMIFS(Sheet1!$K:$K,Sheet1!$B:$B,'ESG DDQ Appendix A'!$A16,Sheet1!$A:$A,"Water")/1000</f>
        <v>530</v>
      </c>
      <c r="Q16" s="79"/>
      <c r="R16" s="73"/>
      <c r="S16" s="73"/>
      <c r="T16" s="73"/>
      <c r="U16" s="73"/>
      <c r="V16" s="73"/>
      <c r="W16" s="73"/>
      <c r="X16" s="73"/>
      <c r="Y16" s="82"/>
      <c r="Z16" s="73" t="s">
        <v>17625</v>
      </c>
      <c r="AA16" s="78"/>
      <c r="AB16" s="73" t="s">
        <v>17626</v>
      </c>
      <c r="AC16" s="73" t="s">
        <v>17626</v>
      </c>
    </row>
    <row r="17" spans="1:29">
      <c r="A17" s="83" t="s">
        <v>16703</v>
      </c>
      <c r="B17" s="60" t="s">
        <v>135</v>
      </c>
      <c r="C17" s="54" t="s">
        <v>17</v>
      </c>
      <c r="D17" s="50" t="s">
        <v>160</v>
      </c>
      <c r="E17" s="54" t="s">
        <v>161</v>
      </c>
      <c r="F17" s="54" t="s">
        <v>18</v>
      </c>
      <c r="G17" s="61" t="s">
        <v>136</v>
      </c>
      <c r="H17" s="54" t="s">
        <v>24</v>
      </c>
      <c r="I17" s="76"/>
      <c r="J17" s="111" t="s">
        <v>17638</v>
      </c>
      <c r="K17" s="80">
        <f>SUMIFS(Sheet1!$K:$K,Sheet1!$B:$B,'ESG DDQ Appendix A'!$A17,Sheet1!$A:$A,"Electric")</f>
        <v>305031</v>
      </c>
      <c r="L17" s="78"/>
      <c r="M17" s="73"/>
      <c r="N17" s="79"/>
      <c r="O17" s="78"/>
      <c r="P17" s="80">
        <f>SUMIFS(Sheet1!$K:$K,Sheet1!$B:$B,'ESG DDQ Appendix A'!$A17,Sheet1!$A:$A,"Water")/1000</f>
        <v>1149.0999999999999</v>
      </c>
      <c r="Q17" s="79"/>
      <c r="R17" s="73"/>
      <c r="S17" s="73"/>
      <c r="T17" s="73"/>
      <c r="U17" s="73"/>
      <c r="V17" s="73"/>
      <c r="W17" s="73"/>
      <c r="X17" s="73"/>
      <c r="Y17" s="82"/>
      <c r="Z17" s="73" t="s">
        <v>17625</v>
      </c>
      <c r="AA17" s="78"/>
      <c r="AB17" s="73" t="s">
        <v>17626</v>
      </c>
      <c r="AC17" s="73" t="s">
        <v>17626</v>
      </c>
    </row>
    <row r="18" spans="1:29">
      <c r="A18" s="83" t="s">
        <v>16706</v>
      </c>
      <c r="B18" s="60" t="s">
        <v>135</v>
      </c>
      <c r="C18" s="54" t="s">
        <v>17</v>
      </c>
      <c r="D18" s="50" t="s">
        <v>166</v>
      </c>
      <c r="E18" s="54" t="s">
        <v>167</v>
      </c>
      <c r="F18" s="54" t="s">
        <v>18</v>
      </c>
      <c r="G18" s="61" t="s">
        <v>136</v>
      </c>
      <c r="H18" s="54" t="s">
        <v>24</v>
      </c>
      <c r="I18" s="76"/>
      <c r="J18" s="111" t="s">
        <v>17638</v>
      </c>
      <c r="K18" s="80">
        <f>SUMIFS(Sheet1!$K:$K,Sheet1!$B:$B,'ESG DDQ Appendix A'!$A18,Sheet1!$A:$A,"Electric")</f>
        <v>341227</v>
      </c>
      <c r="L18" s="78"/>
      <c r="M18" s="73"/>
      <c r="N18" s="79"/>
      <c r="O18" s="78"/>
      <c r="P18" s="80">
        <f>SUMIFS(Sheet1!$K:$K,Sheet1!$B:$B,'ESG DDQ Appendix A'!$A18,Sheet1!$A:$A,"Water")/1000</f>
        <v>0</v>
      </c>
      <c r="Q18" s="79"/>
      <c r="R18" s="73"/>
      <c r="S18" s="73"/>
      <c r="T18" s="73"/>
      <c r="U18" s="73"/>
      <c r="V18" s="73"/>
      <c r="W18" s="73"/>
      <c r="X18" s="73"/>
      <c r="Y18" s="82"/>
      <c r="Z18" s="73" t="s">
        <v>17625</v>
      </c>
      <c r="AA18" s="78"/>
      <c r="AB18" s="73" t="s">
        <v>17626</v>
      </c>
      <c r="AC18" s="73" t="s">
        <v>17626</v>
      </c>
    </row>
    <row r="19" spans="1:29">
      <c r="A19" s="83" t="s">
        <v>16699</v>
      </c>
      <c r="B19" s="60" t="s">
        <v>135</v>
      </c>
      <c r="C19" s="54" t="s">
        <v>17</v>
      </c>
      <c r="D19" s="50" t="s">
        <v>152</v>
      </c>
      <c r="E19" s="54" t="s">
        <v>153</v>
      </c>
      <c r="F19" s="54" t="s">
        <v>18</v>
      </c>
      <c r="G19" s="61" t="s">
        <v>136</v>
      </c>
      <c r="H19" s="54" t="s">
        <v>24</v>
      </c>
      <c r="I19" s="76"/>
      <c r="J19" s="111" t="s">
        <v>17638</v>
      </c>
      <c r="K19" s="80">
        <f>SUMIFS(Sheet1!$K:$K,Sheet1!$B:$B,'ESG DDQ Appendix A'!$A19,Sheet1!$A:$A,"Electric")</f>
        <v>17460</v>
      </c>
      <c r="L19" s="78"/>
      <c r="M19" s="73"/>
      <c r="N19" s="79"/>
      <c r="O19" s="78"/>
      <c r="P19" s="80">
        <f>SUMIFS(Sheet1!$K:$K,Sheet1!$B:$B,'ESG DDQ Appendix A'!$A19,Sheet1!$A:$A,"Water")/1000</f>
        <v>12.67</v>
      </c>
      <c r="Q19" s="79"/>
      <c r="R19" s="73"/>
      <c r="S19" s="73"/>
      <c r="T19" s="73"/>
      <c r="U19" s="73"/>
      <c r="V19" s="73"/>
      <c r="W19" s="73"/>
      <c r="X19" s="73"/>
      <c r="Y19" s="82"/>
      <c r="Z19" s="73" t="s">
        <v>17625</v>
      </c>
      <c r="AA19" s="78"/>
      <c r="AB19" s="73" t="s">
        <v>17626</v>
      </c>
      <c r="AC19" s="73" t="s">
        <v>17626</v>
      </c>
    </row>
    <row r="20" spans="1:29">
      <c r="A20" s="83" t="s">
        <v>16714</v>
      </c>
      <c r="B20" s="60" t="s">
        <v>135</v>
      </c>
      <c r="C20" s="54" t="s">
        <v>17</v>
      </c>
      <c r="D20" s="50" t="s">
        <v>17628</v>
      </c>
      <c r="E20" s="54" t="s">
        <v>17635</v>
      </c>
      <c r="F20" s="54" t="s">
        <v>18</v>
      </c>
      <c r="G20" s="61" t="s">
        <v>136</v>
      </c>
      <c r="H20" s="54" t="s">
        <v>24</v>
      </c>
      <c r="I20" s="76"/>
      <c r="J20" s="111" t="s">
        <v>17638</v>
      </c>
      <c r="K20" s="80">
        <f>SUMIFS(Sheet1!$K:$K,Sheet1!$B:$B,'ESG DDQ Appendix A'!$A20,Sheet1!$A:$A,"Electric")</f>
        <v>0</v>
      </c>
      <c r="L20" s="78"/>
      <c r="M20" s="73"/>
      <c r="N20" s="79"/>
      <c r="O20" s="78"/>
      <c r="P20" s="80">
        <f>SUMIFS(Sheet1!$K:$K,Sheet1!$B:$B,'ESG DDQ Appendix A'!$A20,Sheet1!$A:$A,"Water")/1000</f>
        <v>304.43599999999998</v>
      </c>
      <c r="Q20" s="79"/>
      <c r="R20" s="73"/>
      <c r="S20" s="73"/>
      <c r="T20" s="73"/>
      <c r="U20" s="73"/>
      <c r="V20" s="73"/>
      <c r="W20" s="73"/>
      <c r="X20" s="73"/>
      <c r="Y20" s="82"/>
      <c r="Z20" s="73" t="s">
        <v>17625</v>
      </c>
      <c r="AA20" s="78"/>
      <c r="AB20" s="73" t="s">
        <v>17626</v>
      </c>
      <c r="AC20" s="73" t="s">
        <v>17626</v>
      </c>
    </row>
    <row r="21" spans="1:29">
      <c r="A21" s="83" t="s">
        <v>16700</v>
      </c>
      <c r="B21" s="60" t="s">
        <v>135</v>
      </c>
      <c r="C21" s="54" t="s">
        <v>17</v>
      </c>
      <c r="D21" s="50" t="s">
        <v>154</v>
      </c>
      <c r="E21" s="54" t="s">
        <v>155</v>
      </c>
      <c r="F21" s="54" t="s">
        <v>18</v>
      </c>
      <c r="G21" s="61" t="s">
        <v>136</v>
      </c>
      <c r="H21" s="54" t="s">
        <v>24</v>
      </c>
      <c r="I21" s="76"/>
      <c r="J21" s="111" t="s">
        <v>17638</v>
      </c>
      <c r="K21" s="80">
        <f>SUMIFS(Sheet1!$K:$K,Sheet1!$B:$B,'ESG DDQ Appendix A'!$A21,Sheet1!$A:$A,"Electric")</f>
        <v>161599</v>
      </c>
      <c r="L21" s="78"/>
      <c r="M21" s="73"/>
      <c r="N21" s="79"/>
      <c r="O21" s="78"/>
      <c r="P21" s="80">
        <f>SUMIFS(Sheet1!$K:$K,Sheet1!$B:$B,'ESG DDQ Appendix A'!$A21,Sheet1!$A:$A,"Water")/1000</f>
        <v>0</v>
      </c>
      <c r="Q21" s="79"/>
      <c r="R21" s="73"/>
      <c r="S21" s="73"/>
      <c r="T21" s="73"/>
      <c r="U21" s="73"/>
      <c r="V21" s="73"/>
      <c r="W21" s="73"/>
      <c r="X21" s="73"/>
      <c r="Y21" s="82"/>
      <c r="Z21" s="73" t="s">
        <v>17625</v>
      </c>
      <c r="AA21" s="78"/>
      <c r="AB21" s="73" t="s">
        <v>17626</v>
      </c>
      <c r="AC21" s="73" t="s">
        <v>17626</v>
      </c>
    </row>
    <row r="22" spans="1:29">
      <c r="A22" s="83" t="s">
        <v>16708</v>
      </c>
      <c r="B22" s="60" t="s">
        <v>135</v>
      </c>
      <c r="C22" s="54" t="s">
        <v>17</v>
      </c>
      <c r="D22" s="50" t="s">
        <v>162</v>
      </c>
      <c r="E22" s="54" t="s">
        <v>169</v>
      </c>
      <c r="F22" s="54" t="s">
        <v>18</v>
      </c>
      <c r="G22" s="61" t="s">
        <v>136</v>
      </c>
      <c r="H22" s="54" t="s">
        <v>24</v>
      </c>
      <c r="I22" s="76"/>
      <c r="J22" s="111" t="s">
        <v>17638</v>
      </c>
      <c r="K22" s="80">
        <f>SUMIFS(Sheet1!$K:$K,Sheet1!$B:$B,'ESG DDQ Appendix A'!$A22,Sheet1!$A:$A,"Electric")</f>
        <v>60886</v>
      </c>
      <c r="L22" s="78"/>
      <c r="M22" s="73"/>
      <c r="N22" s="79"/>
      <c r="O22" s="78"/>
      <c r="P22" s="80">
        <f>SUMIFS(Sheet1!$K:$K,Sheet1!$B:$B,'ESG DDQ Appendix A'!$A22,Sheet1!$A:$A,"Water")/1000</f>
        <v>278</v>
      </c>
      <c r="Q22" s="79"/>
      <c r="R22" s="73"/>
      <c r="S22" s="73"/>
      <c r="T22" s="73"/>
      <c r="U22" s="73"/>
      <c r="V22" s="73"/>
      <c r="W22" s="73"/>
      <c r="X22" s="73"/>
      <c r="Y22" s="82"/>
      <c r="Z22" s="73" t="s">
        <v>17625</v>
      </c>
      <c r="AA22" s="78"/>
      <c r="AB22" s="73" t="s">
        <v>17626</v>
      </c>
      <c r="AC22" s="73" t="s">
        <v>17626</v>
      </c>
    </row>
    <row r="23" spans="1:29">
      <c r="A23" s="83" t="s">
        <v>16693</v>
      </c>
      <c r="B23" s="60" t="s">
        <v>135</v>
      </c>
      <c r="C23" s="54" t="s">
        <v>17</v>
      </c>
      <c r="D23" s="50" t="s">
        <v>139</v>
      </c>
      <c r="E23" s="54" t="s">
        <v>144</v>
      </c>
      <c r="F23" s="54" t="s">
        <v>18</v>
      </c>
      <c r="G23" s="61" t="s">
        <v>136</v>
      </c>
      <c r="H23" s="54" t="s">
        <v>24</v>
      </c>
      <c r="I23" s="76"/>
      <c r="J23" s="111" t="s">
        <v>17638</v>
      </c>
      <c r="K23" s="80">
        <f>SUMIFS(Sheet1!$K:$K,Sheet1!$B:$B,'ESG DDQ Appendix A'!$A23,Sheet1!$A:$A,"Electric")</f>
        <v>287</v>
      </c>
      <c r="L23" s="78"/>
      <c r="M23" s="73"/>
      <c r="N23" s="79"/>
      <c r="O23" s="78"/>
      <c r="P23" s="80">
        <f>SUMIFS(Sheet1!$K:$K,Sheet1!$B:$B,'ESG DDQ Appendix A'!$A23,Sheet1!$A:$A,"Water")/1000</f>
        <v>254</v>
      </c>
      <c r="Q23" s="79"/>
      <c r="R23" s="73"/>
      <c r="S23" s="73"/>
      <c r="T23" s="73"/>
      <c r="U23" s="73"/>
      <c r="V23" s="73"/>
      <c r="W23" s="73"/>
      <c r="X23" s="73"/>
      <c r="Y23" s="82"/>
      <c r="Z23" s="73" t="s">
        <v>17625</v>
      </c>
      <c r="AA23" s="78"/>
      <c r="AB23" s="73" t="s">
        <v>17626</v>
      </c>
      <c r="AC23" s="73" t="s">
        <v>17626</v>
      </c>
    </row>
    <row r="24" spans="1:29">
      <c r="A24" s="83" t="s">
        <v>16701</v>
      </c>
      <c r="B24" s="60" t="s">
        <v>135</v>
      </c>
      <c r="C24" s="54" t="s">
        <v>17</v>
      </c>
      <c r="D24" s="50" t="s">
        <v>156</v>
      </c>
      <c r="E24" s="54" t="s">
        <v>157</v>
      </c>
      <c r="F24" s="54" t="s">
        <v>18</v>
      </c>
      <c r="G24" s="61" t="s">
        <v>136</v>
      </c>
      <c r="H24" s="54" t="s">
        <v>24</v>
      </c>
      <c r="I24" s="76"/>
      <c r="J24" s="111" t="s">
        <v>17638</v>
      </c>
      <c r="K24" s="80">
        <f>SUMIFS(Sheet1!$K:$K,Sheet1!$B:$B,'ESG DDQ Appendix A'!$A24,Sheet1!$A:$A,"Electric")</f>
        <v>8293</v>
      </c>
      <c r="L24" s="78"/>
      <c r="M24" s="73"/>
      <c r="N24" s="79"/>
      <c r="O24" s="78"/>
      <c r="P24" s="80">
        <f>SUMIFS(Sheet1!$K:$K,Sheet1!$B:$B,'ESG DDQ Appendix A'!$A24,Sheet1!$A:$A,"Water")/1000</f>
        <v>721</v>
      </c>
      <c r="Q24" s="79"/>
      <c r="R24" s="73"/>
      <c r="S24" s="73"/>
      <c r="T24" s="73"/>
      <c r="U24" s="73"/>
      <c r="V24" s="73"/>
      <c r="W24" s="73"/>
      <c r="X24" s="73"/>
      <c r="Y24" s="82"/>
      <c r="Z24" s="73" t="s">
        <v>17625</v>
      </c>
      <c r="AA24" s="78"/>
      <c r="AB24" s="73" t="s">
        <v>17626</v>
      </c>
      <c r="AC24" s="73" t="s">
        <v>17626</v>
      </c>
    </row>
    <row r="25" spans="1:29">
      <c r="A25" s="83" t="s">
        <v>16697</v>
      </c>
      <c r="B25" s="60" t="s">
        <v>135</v>
      </c>
      <c r="C25" s="54" t="s">
        <v>17</v>
      </c>
      <c r="D25" s="50" t="s">
        <v>150</v>
      </c>
      <c r="E25" s="54" t="s">
        <v>17636</v>
      </c>
      <c r="F25" s="54" t="s">
        <v>18</v>
      </c>
      <c r="G25" s="61" t="s">
        <v>136</v>
      </c>
      <c r="H25" s="54" t="s">
        <v>24</v>
      </c>
      <c r="I25" s="76"/>
      <c r="J25" s="111" t="s">
        <v>17638</v>
      </c>
      <c r="K25" s="80">
        <f>SUMIFS(Sheet1!$K:$K,Sheet1!$B:$B,'ESG DDQ Appendix A'!$A25,Sheet1!$A:$A,"Electric")</f>
        <v>80943</v>
      </c>
      <c r="L25" s="78"/>
      <c r="M25" s="73"/>
      <c r="N25" s="79"/>
      <c r="O25" s="78"/>
      <c r="P25" s="80">
        <f>SUMIFS(Sheet1!$K:$K,Sheet1!$B:$B,'ESG DDQ Appendix A'!$A25,Sheet1!$A:$A,"Water")/1000</f>
        <v>866</v>
      </c>
      <c r="Q25" s="79"/>
      <c r="R25" s="73"/>
      <c r="S25" s="73"/>
      <c r="T25" s="73"/>
      <c r="U25" s="73"/>
      <c r="V25" s="73"/>
      <c r="W25" s="73"/>
      <c r="X25" s="73"/>
      <c r="Y25" s="82"/>
      <c r="Z25" s="73" t="s">
        <v>17625</v>
      </c>
      <c r="AA25" s="78"/>
      <c r="AB25" s="73" t="s">
        <v>17626</v>
      </c>
      <c r="AC25" s="73" t="s">
        <v>17626</v>
      </c>
    </row>
    <row r="26" spans="1:29">
      <c r="A26" s="83" t="s">
        <v>16702</v>
      </c>
      <c r="B26" s="60" t="s">
        <v>135</v>
      </c>
      <c r="C26" s="54" t="s">
        <v>17</v>
      </c>
      <c r="D26" s="50" t="s">
        <v>158</v>
      </c>
      <c r="E26" s="54" t="s">
        <v>159</v>
      </c>
      <c r="F26" s="54" t="s">
        <v>18</v>
      </c>
      <c r="G26" s="61" t="s">
        <v>136</v>
      </c>
      <c r="H26" s="54" t="s">
        <v>24</v>
      </c>
      <c r="I26" s="76"/>
      <c r="J26" s="111" t="s">
        <v>17638</v>
      </c>
      <c r="K26" s="80">
        <f>SUMIFS(Sheet1!$K:$K,Sheet1!$B:$B,'ESG DDQ Appendix A'!$A26,Sheet1!$A:$A,"Electric")</f>
        <v>11367</v>
      </c>
      <c r="L26" s="78"/>
      <c r="M26" s="73"/>
      <c r="N26" s="79"/>
      <c r="O26" s="78"/>
      <c r="P26" s="80">
        <f>SUMIFS(Sheet1!$K:$K,Sheet1!$B:$B,'ESG DDQ Appendix A'!$A26,Sheet1!$A:$A,"Water")/1000</f>
        <v>946.85</v>
      </c>
      <c r="Q26" s="79"/>
      <c r="R26" s="73"/>
      <c r="S26" s="73"/>
      <c r="T26" s="73"/>
      <c r="U26" s="73"/>
      <c r="V26" s="73"/>
      <c r="W26" s="73"/>
      <c r="X26" s="73"/>
      <c r="Y26" s="82"/>
      <c r="Z26" s="73" t="s">
        <v>17625</v>
      </c>
      <c r="AA26" s="78"/>
      <c r="AB26" s="73" t="s">
        <v>17626</v>
      </c>
      <c r="AC26" s="73" t="s">
        <v>17626</v>
      </c>
    </row>
    <row r="27" spans="1:29">
      <c r="A27" s="83" t="s">
        <v>16698</v>
      </c>
      <c r="B27" s="60" t="s">
        <v>135</v>
      </c>
      <c r="C27" s="54" t="s">
        <v>17</v>
      </c>
      <c r="D27" s="50" t="s">
        <v>147</v>
      </c>
      <c r="E27" s="54" t="s">
        <v>151</v>
      </c>
      <c r="F27" s="54" t="s">
        <v>18</v>
      </c>
      <c r="G27" s="61" t="s">
        <v>136</v>
      </c>
      <c r="H27" s="54" t="s">
        <v>24</v>
      </c>
      <c r="I27" s="76"/>
      <c r="J27" s="111" t="s">
        <v>17638</v>
      </c>
      <c r="K27" s="80">
        <f>SUMIFS(Sheet1!$K:$K,Sheet1!$B:$B,'ESG DDQ Appendix A'!$A27,Sheet1!$A:$A,"Electric")</f>
        <v>7034</v>
      </c>
      <c r="L27" s="78"/>
      <c r="M27" s="73"/>
      <c r="N27" s="79"/>
      <c r="O27" s="78"/>
      <c r="P27" s="80">
        <f>SUMIFS(Sheet1!$K:$K,Sheet1!$B:$B,'ESG DDQ Appendix A'!$A27,Sheet1!$A:$A,"Water")/1000</f>
        <v>809</v>
      </c>
      <c r="Q27" s="79"/>
      <c r="R27" s="73"/>
      <c r="S27" s="73"/>
      <c r="T27" s="73"/>
      <c r="U27" s="73"/>
      <c r="V27" s="73"/>
      <c r="W27" s="73"/>
      <c r="X27" s="73"/>
      <c r="Y27" s="82"/>
      <c r="Z27" s="73" t="s">
        <v>17625</v>
      </c>
      <c r="AA27" s="78"/>
      <c r="AB27" s="73" t="s">
        <v>17626</v>
      </c>
      <c r="AC27" s="73" t="s">
        <v>17626</v>
      </c>
    </row>
    <row r="28" spans="1:29">
      <c r="A28" s="83" t="s">
        <v>16707</v>
      </c>
      <c r="B28" s="60" t="s">
        <v>135</v>
      </c>
      <c r="C28" s="54" t="s">
        <v>17</v>
      </c>
      <c r="D28" s="50" t="s">
        <v>168</v>
      </c>
      <c r="E28" s="54" t="s">
        <v>17637</v>
      </c>
      <c r="F28" s="54" t="s">
        <v>18</v>
      </c>
      <c r="G28" s="61" t="s">
        <v>136</v>
      </c>
      <c r="H28" s="54" t="s">
        <v>24</v>
      </c>
      <c r="I28" s="76"/>
      <c r="J28" s="111" t="s">
        <v>17638</v>
      </c>
      <c r="K28" s="80">
        <f>SUMIFS(Sheet1!$K:$K,Sheet1!$B:$B,'ESG DDQ Appendix A'!$A28,Sheet1!$A:$A,"Electric")</f>
        <v>105215</v>
      </c>
      <c r="L28" s="78"/>
      <c r="M28" s="79"/>
      <c r="N28" s="79"/>
      <c r="O28" s="78"/>
      <c r="P28" s="80">
        <f>SUMIFS(Sheet1!$K:$K,Sheet1!$B:$B,'ESG DDQ Appendix A'!$A28,Sheet1!$A:$A,"Water")/1000</f>
        <v>1907.722</v>
      </c>
      <c r="Q28" s="79"/>
      <c r="R28" s="73"/>
      <c r="S28" s="73"/>
      <c r="T28" s="73"/>
      <c r="U28" s="73"/>
      <c r="V28" s="73"/>
      <c r="W28" s="73"/>
      <c r="X28" s="73"/>
      <c r="Y28" s="82"/>
      <c r="Z28" s="73" t="s">
        <v>17625</v>
      </c>
      <c r="AA28" s="78"/>
      <c r="AB28" s="73" t="s">
        <v>17626</v>
      </c>
      <c r="AC28" s="73" t="s">
        <v>17626</v>
      </c>
    </row>
    <row r="29" spans="1:29">
      <c r="A29" s="83" t="s">
        <v>16704</v>
      </c>
      <c r="B29" s="60" t="s">
        <v>135</v>
      </c>
      <c r="C29" s="54" t="s">
        <v>17</v>
      </c>
      <c r="D29" s="50" t="s">
        <v>162</v>
      </c>
      <c r="E29" s="54" t="s">
        <v>163</v>
      </c>
      <c r="F29" s="54" t="s">
        <v>18</v>
      </c>
      <c r="G29" s="61" t="s">
        <v>136</v>
      </c>
      <c r="H29" s="54" t="s">
        <v>24</v>
      </c>
      <c r="I29" s="76"/>
      <c r="J29" s="111" t="s">
        <v>17638</v>
      </c>
      <c r="K29" s="80">
        <f>SUMIFS(Sheet1!$K:$K,Sheet1!$B:$B,'ESG DDQ Appendix A'!$A29,Sheet1!$A:$A,"Electric")</f>
        <v>247968</v>
      </c>
      <c r="L29" s="78"/>
      <c r="M29" s="79"/>
      <c r="N29" s="79"/>
      <c r="O29" s="78"/>
      <c r="P29" s="80">
        <f>SUMIFS(Sheet1!$K:$K,Sheet1!$B:$B,'ESG DDQ Appendix A'!$A29,Sheet1!$A:$A,"Water")/1000</f>
        <v>158</v>
      </c>
      <c r="Q29" s="79"/>
      <c r="R29" s="73"/>
      <c r="S29" s="73"/>
      <c r="T29" s="73"/>
      <c r="U29" s="73"/>
      <c r="V29" s="73"/>
      <c r="W29" s="73"/>
      <c r="X29" s="73"/>
      <c r="Y29" s="82"/>
      <c r="Z29" s="73" t="s">
        <v>17625</v>
      </c>
      <c r="AA29" s="78"/>
      <c r="AB29" s="73" t="s">
        <v>17626</v>
      </c>
      <c r="AC29" s="73" t="s">
        <v>17626</v>
      </c>
    </row>
    <row r="30" spans="1:29">
      <c r="A30" s="84"/>
      <c r="B30" s="60"/>
      <c r="C30" s="54"/>
      <c r="D30" s="50"/>
      <c r="F30" s="54"/>
      <c r="G30" s="61"/>
      <c r="H30" s="54"/>
      <c r="I30" s="76"/>
      <c r="J30" s="62"/>
      <c r="K30" s="80"/>
      <c r="L30" s="78"/>
      <c r="O30" s="85"/>
      <c r="P30" s="80"/>
      <c r="Q30" s="79"/>
      <c r="Z30" s="73"/>
      <c r="AB30" s="73"/>
      <c r="AC30" s="73"/>
    </row>
    <row r="31" spans="1:29">
      <c r="A31" s="83"/>
      <c r="B31" s="60"/>
      <c r="C31" s="54"/>
      <c r="D31" s="50"/>
      <c r="F31" s="54"/>
      <c r="G31" s="61"/>
      <c r="H31" s="54"/>
      <c r="I31" s="76"/>
      <c r="J31" s="62"/>
      <c r="K31" s="80"/>
      <c r="L31" s="85"/>
      <c r="O31" s="85"/>
      <c r="P31" s="80"/>
      <c r="Z31" s="73"/>
      <c r="AB31" s="73"/>
      <c r="AC31" s="73"/>
    </row>
    <row r="32" spans="1:29">
      <c r="C32" s="73"/>
      <c r="L32" s="85"/>
    </row>
    <row r="33" spans="1:29" ht="30" customHeight="1">
      <c r="A33" s="63" t="s">
        <v>20</v>
      </c>
      <c r="B33" s="66" t="s">
        <v>135</v>
      </c>
      <c r="C33" s="63" t="s">
        <v>17</v>
      </c>
      <c r="D33" s="64" t="s">
        <v>22</v>
      </c>
      <c r="E33" s="63" t="s">
        <v>22</v>
      </c>
      <c r="F33" s="63" t="s">
        <v>18</v>
      </c>
      <c r="G33" s="63" t="s">
        <v>136</v>
      </c>
      <c r="H33" s="63" t="s">
        <v>24</v>
      </c>
      <c r="I33" s="74">
        <f>SUM(I34:I57)</f>
        <v>0</v>
      </c>
      <c r="J33" s="65"/>
      <c r="K33" s="67"/>
      <c r="L33" s="67"/>
      <c r="M33" s="67"/>
      <c r="N33" s="67"/>
      <c r="O33" s="67"/>
      <c r="P33" s="67"/>
      <c r="Q33" s="67"/>
      <c r="R33" s="86">
        <v>0.4</v>
      </c>
      <c r="S33" s="77"/>
      <c r="T33" s="77" t="s">
        <v>37</v>
      </c>
      <c r="U33" s="77" t="s">
        <v>37</v>
      </c>
      <c r="V33" s="87">
        <v>0.14630000000000001</v>
      </c>
      <c r="W33" s="77">
        <v>0</v>
      </c>
      <c r="X33" s="87">
        <v>0.24199999999999999</v>
      </c>
      <c r="Y33" s="67" t="s">
        <v>17627</v>
      </c>
      <c r="Z33" s="67"/>
      <c r="AA33" s="67"/>
      <c r="AB33" s="67"/>
      <c r="AC33" s="67"/>
    </row>
    <row r="34" spans="1:29">
      <c r="A34" s="83" t="s">
        <v>17639</v>
      </c>
      <c r="B34" s="60" t="s">
        <v>135</v>
      </c>
      <c r="C34" s="54" t="s">
        <v>17</v>
      </c>
      <c r="D34" s="50" t="s">
        <v>170</v>
      </c>
      <c r="E34" s="54" t="s">
        <v>17661</v>
      </c>
      <c r="F34" s="54" t="s">
        <v>18</v>
      </c>
      <c r="G34" s="61" t="s">
        <v>136</v>
      </c>
      <c r="H34" s="54" t="s">
        <v>24</v>
      </c>
      <c r="I34" s="76"/>
      <c r="J34" s="111"/>
      <c r="K34" s="80"/>
      <c r="L34" s="78"/>
      <c r="M34" s="73"/>
      <c r="N34" s="79"/>
      <c r="O34" s="78"/>
      <c r="P34" s="80"/>
      <c r="Q34" s="79"/>
      <c r="R34" s="73"/>
      <c r="S34" s="73"/>
      <c r="T34" s="73"/>
      <c r="U34" s="73"/>
      <c r="V34" s="73"/>
      <c r="W34" s="73"/>
      <c r="X34" s="73"/>
      <c r="Y34" s="82"/>
      <c r="Z34" s="73"/>
      <c r="AA34" s="78"/>
      <c r="AB34" s="73"/>
      <c r="AC34" s="73"/>
    </row>
    <row r="35" spans="1:29">
      <c r="A35" s="83" t="s">
        <v>17640</v>
      </c>
      <c r="B35" s="60" t="s">
        <v>135</v>
      </c>
      <c r="C35" s="54" t="s">
        <v>17</v>
      </c>
      <c r="D35" s="50" t="s">
        <v>17681</v>
      </c>
      <c r="E35" s="54" t="s">
        <v>17662</v>
      </c>
      <c r="F35" s="54" t="s">
        <v>18</v>
      </c>
      <c r="G35" s="61" t="s">
        <v>136</v>
      </c>
      <c r="H35" s="54" t="s">
        <v>24</v>
      </c>
      <c r="I35" s="76"/>
      <c r="J35" s="111"/>
      <c r="K35" s="80"/>
      <c r="L35" s="78"/>
      <c r="M35" s="73"/>
      <c r="N35" s="79"/>
      <c r="O35" s="78"/>
      <c r="P35" s="80"/>
      <c r="Q35" s="79"/>
      <c r="R35" s="73"/>
      <c r="S35" s="73"/>
      <c r="T35" s="73"/>
      <c r="U35" s="73"/>
      <c r="V35" s="73"/>
      <c r="W35" s="73"/>
      <c r="X35" s="73"/>
      <c r="Y35" s="82"/>
      <c r="Z35" s="73"/>
      <c r="AA35" s="78"/>
      <c r="AB35" s="73"/>
      <c r="AC35" s="73"/>
    </row>
    <row r="36" spans="1:29">
      <c r="A36" s="83" t="s">
        <v>17641</v>
      </c>
      <c r="B36" s="60" t="s">
        <v>135</v>
      </c>
      <c r="C36" s="54" t="s">
        <v>17</v>
      </c>
      <c r="D36" s="50" t="s">
        <v>17681</v>
      </c>
      <c r="E36" s="54" t="s">
        <v>17663</v>
      </c>
      <c r="F36" s="54" t="s">
        <v>18</v>
      </c>
      <c r="G36" s="61" t="s">
        <v>136</v>
      </c>
      <c r="H36" s="54" t="s">
        <v>24</v>
      </c>
      <c r="I36" s="76"/>
      <c r="J36" s="111"/>
      <c r="K36" s="80"/>
      <c r="L36" s="78"/>
      <c r="M36" s="73"/>
      <c r="N36" s="79"/>
      <c r="O36" s="78"/>
      <c r="P36" s="80"/>
      <c r="Q36" s="79"/>
      <c r="R36" s="73"/>
      <c r="S36" s="73"/>
      <c r="T36" s="73"/>
      <c r="U36" s="73"/>
      <c r="V36" s="73"/>
      <c r="W36" s="73"/>
      <c r="X36" s="73"/>
      <c r="Y36" s="82"/>
      <c r="Z36" s="73"/>
      <c r="AA36" s="78"/>
      <c r="AB36" s="73"/>
      <c r="AC36" s="73"/>
    </row>
    <row r="37" spans="1:29">
      <c r="A37" s="83" t="s">
        <v>17642</v>
      </c>
      <c r="B37" s="60" t="s">
        <v>135</v>
      </c>
      <c r="C37" s="54" t="s">
        <v>17</v>
      </c>
      <c r="D37" s="50" t="s">
        <v>17682</v>
      </c>
      <c r="E37" s="54" t="s">
        <v>17664</v>
      </c>
      <c r="F37" s="54" t="s">
        <v>18</v>
      </c>
      <c r="G37" s="61" t="s">
        <v>136</v>
      </c>
      <c r="H37" s="54" t="s">
        <v>24</v>
      </c>
      <c r="I37" s="76"/>
      <c r="J37" s="111"/>
      <c r="K37" s="80"/>
      <c r="L37" s="78"/>
      <c r="M37" s="73"/>
      <c r="N37" s="79"/>
      <c r="O37" s="78"/>
      <c r="P37" s="80"/>
      <c r="Q37" s="79"/>
      <c r="R37" s="73"/>
      <c r="S37" s="73"/>
      <c r="T37" s="73"/>
      <c r="U37" s="73"/>
      <c r="V37" s="73"/>
      <c r="W37" s="73"/>
      <c r="X37" s="73"/>
      <c r="Y37" s="82"/>
      <c r="Z37" s="73"/>
      <c r="AA37" s="78"/>
      <c r="AB37" s="73"/>
      <c r="AC37" s="73"/>
    </row>
    <row r="38" spans="1:29">
      <c r="A38" s="83" t="s">
        <v>17643</v>
      </c>
      <c r="B38" s="60" t="s">
        <v>135</v>
      </c>
      <c r="C38" s="54" t="s">
        <v>17</v>
      </c>
      <c r="D38" s="50" t="s">
        <v>17683</v>
      </c>
      <c r="E38" s="54" t="s">
        <v>17665</v>
      </c>
      <c r="F38" s="54" t="s">
        <v>18</v>
      </c>
      <c r="G38" s="61" t="s">
        <v>136</v>
      </c>
      <c r="H38" s="54" t="s">
        <v>24</v>
      </c>
      <c r="I38" s="76"/>
      <c r="J38" s="111"/>
      <c r="K38" s="80"/>
      <c r="L38" s="78"/>
      <c r="M38" s="73"/>
      <c r="N38" s="79"/>
      <c r="O38" s="78"/>
      <c r="P38" s="80"/>
      <c r="Q38" s="79"/>
      <c r="R38" s="73"/>
      <c r="S38" s="73"/>
      <c r="T38" s="73"/>
      <c r="U38" s="73"/>
      <c r="V38" s="73"/>
      <c r="W38" s="73"/>
      <c r="X38" s="73"/>
      <c r="Y38" s="82"/>
      <c r="Z38" s="73"/>
      <c r="AA38" s="78"/>
      <c r="AB38" s="73"/>
      <c r="AC38" s="73"/>
    </row>
    <row r="39" spans="1:29">
      <c r="A39" s="83" t="s">
        <v>17644</v>
      </c>
      <c r="B39" s="60" t="s">
        <v>135</v>
      </c>
      <c r="C39" s="54" t="s">
        <v>17</v>
      </c>
      <c r="D39" s="50" t="s">
        <v>17684</v>
      </c>
      <c r="E39" s="54" t="s">
        <v>17666</v>
      </c>
      <c r="F39" s="54" t="s">
        <v>18</v>
      </c>
      <c r="G39" s="61" t="s">
        <v>136</v>
      </c>
      <c r="H39" s="54" t="s">
        <v>24</v>
      </c>
      <c r="I39" s="76"/>
      <c r="J39" s="111"/>
      <c r="K39" s="80"/>
      <c r="L39" s="78"/>
      <c r="M39" s="73"/>
      <c r="N39" s="79"/>
      <c r="O39" s="78"/>
      <c r="P39" s="80"/>
      <c r="Q39" s="79"/>
      <c r="R39" s="73"/>
      <c r="S39" s="73"/>
      <c r="T39" s="73"/>
      <c r="U39" s="73"/>
      <c r="V39" s="73"/>
      <c r="W39" s="73"/>
      <c r="X39" s="73"/>
      <c r="Y39" s="82"/>
      <c r="Z39" s="73"/>
      <c r="AA39" s="78"/>
      <c r="AB39" s="73"/>
      <c r="AC39" s="73"/>
    </row>
    <row r="40" spans="1:29">
      <c r="A40" s="83" t="s">
        <v>17645</v>
      </c>
      <c r="B40" s="60" t="s">
        <v>135</v>
      </c>
      <c r="C40" s="54" t="s">
        <v>17</v>
      </c>
      <c r="D40" s="50" t="s">
        <v>17684</v>
      </c>
      <c r="E40" s="54" t="s">
        <v>17667</v>
      </c>
      <c r="F40" s="54" t="s">
        <v>18</v>
      </c>
      <c r="G40" s="61" t="s">
        <v>136</v>
      </c>
      <c r="H40" s="54" t="s">
        <v>24</v>
      </c>
      <c r="I40" s="76"/>
      <c r="J40" s="111"/>
      <c r="K40" s="80"/>
      <c r="L40" s="78"/>
      <c r="M40" s="73"/>
      <c r="N40" s="79"/>
      <c r="O40" s="78"/>
      <c r="P40" s="80"/>
      <c r="Q40" s="79"/>
      <c r="R40" s="73"/>
      <c r="S40" s="73"/>
      <c r="T40" s="73"/>
      <c r="U40" s="73"/>
      <c r="V40" s="73"/>
      <c r="W40" s="73"/>
      <c r="X40" s="73"/>
      <c r="Y40" s="82"/>
      <c r="Z40" s="73"/>
      <c r="AA40" s="78"/>
      <c r="AB40" s="73"/>
      <c r="AC40" s="73"/>
    </row>
    <row r="41" spans="1:29">
      <c r="A41" s="83" t="s">
        <v>17646</v>
      </c>
      <c r="B41" s="60" t="s">
        <v>135</v>
      </c>
      <c r="C41" s="54" t="s">
        <v>17</v>
      </c>
      <c r="D41" s="50" t="s">
        <v>17685</v>
      </c>
      <c r="E41" s="54" t="s">
        <v>17668</v>
      </c>
      <c r="F41" s="54" t="s">
        <v>18</v>
      </c>
      <c r="G41" s="61" t="s">
        <v>136</v>
      </c>
      <c r="H41" s="54" t="s">
        <v>24</v>
      </c>
      <c r="I41" s="76"/>
      <c r="J41" s="111"/>
      <c r="K41" s="80"/>
      <c r="L41" s="78"/>
      <c r="M41" s="73"/>
      <c r="N41" s="79"/>
      <c r="O41" s="78"/>
      <c r="P41" s="80"/>
      <c r="Q41" s="79"/>
      <c r="R41" s="73"/>
      <c r="S41" s="73"/>
      <c r="T41" s="73"/>
      <c r="U41" s="73"/>
      <c r="V41" s="73"/>
      <c r="W41" s="73"/>
      <c r="X41" s="73"/>
      <c r="Y41" s="82"/>
      <c r="Z41" s="73"/>
      <c r="AA41" s="78"/>
      <c r="AB41" s="73"/>
      <c r="AC41" s="73"/>
    </row>
    <row r="42" spans="1:29">
      <c r="A42" s="83" t="s">
        <v>17647</v>
      </c>
      <c r="B42" s="60" t="s">
        <v>135</v>
      </c>
      <c r="C42" s="54" t="s">
        <v>17</v>
      </c>
      <c r="D42" s="50" t="s">
        <v>17685</v>
      </c>
      <c r="E42" s="54" t="s">
        <v>17668</v>
      </c>
      <c r="F42" s="54" t="s">
        <v>18</v>
      </c>
      <c r="G42" s="61" t="s">
        <v>136</v>
      </c>
      <c r="H42" s="54" t="s">
        <v>24</v>
      </c>
      <c r="I42" s="76"/>
      <c r="J42" s="111"/>
      <c r="K42" s="80"/>
      <c r="L42" s="78"/>
      <c r="M42" s="73"/>
      <c r="N42" s="79"/>
      <c r="O42" s="78"/>
      <c r="P42" s="80"/>
      <c r="Q42" s="79"/>
      <c r="R42" s="73"/>
      <c r="S42" s="73"/>
      <c r="T42" s="73"/>
      <c r="U42" s="73"/>
      <c r="V42" s="73"/>
      <c r="W42" s="73"/>
      <c r="X42" s="73"/>
      <c r="Y42" s="82"/>
      <c r="Z42" s="73"/>
      <c r="AA42" s="78"/>
      <c r="AB42" s="73"/>
      <c r="AC42" s="73"/>
    </row>
    <row r="43" spans="1:29">
      <c r="A43" s="83" t="s">
        <v>17648</v>
      </c>
      <c r="B43" s="60" t="s">
        <v>135</v>
      </c>
      <c r="C43" s="54" t="s">
        <v>17</v>
      </c>
      <c r="D43" s="50" t="s">
        <v>17685</v>
      </c>
      <c r="E43" s="54" t="s">
        <v>17668</v>
      </c>
      <c r="F43" s="54" t="s">
        <v>18</v>
      </c>
      <c r="G43" s="61" t="s">
        <v>136</v>
      </c>
      <c r="H43" s="54" t="s">
        <v>24</v>
      </c>
      <c r="I43" s="76"/>
      <c r="J43" s="111"/>
      <c r="K43" s="80"/>
      <c r="L43" s="78"/>
      <c r="M43" s="73"/>
      <c r="N43" s="79"/>
      <c r="O43" s="78"/>
      <c r="P43" s="80"/>
      <c r="Q43" s="79"/>
      <c r="R43" s="73"/>
      <c r="S43" s="73"/>
      <c r="T43" s="73"/>
      <c r="U43" s="73"/>
      <c r="V43" s="73"/>
      <c r="W43" s="73"/>
      <c r="X43" s="73"/>
      <c r="Y43" s="82"/>
      <c r="Z43" s="73"/>
      <c r="AA43" s="78"/>
      <c r="AB43" s="73"/>
      <c r="AC43" s="73"/>
    </row>
    <row r="44" spans="1:29">
      <c r="A44" s="83" t="s">
        <v>17649</v>
      </c>
      <c r="B44" s="60" t="s">
        <v>135</v>
      </c>
      <c r="C44" s="54" t="s">
        <v>17</v>
      </c>
      <c r="D44" s="50" t="s">
        <v>17686</v>
      </c>
      <c r="E44" s="54" t="s">
        <v>17669</v>
      </c>
      <c r="F44" s="54" t="s">
        <v>18</v>
      </c>
      <c r="G44" s="61" t="s">
        <v>136</v>
      </c>
      <c r="H44" s="54" t="s">
        <v>24</v>
      </c>
      <c r="I44" s="76"/>
      <c r="J44" s="111"/>
      <c r="K44" s="80"/>
      <c r="L44" s="78"/>
      <c r="M44" s="73"/>
      <c r="N44" s="79"/>
      <c r="O44" s="78"/>
      <c r="P44" s="80"/>
      <c r="Q44" s="79"/>
      <c r="R44" s="73"/>
      <c r="S44" s="73"/>
      <c r="T44" s="73"/>
      <c r="U44" s="73"/>
      <c r="V44" s="73"/>
      <c r="W44" s="73"/>
      <c r="X44" s="73"/>
      <c r="Y44" s="82"/>
      <c r="Z44" s="73"/>
      <c r="AA44" s="78"/>
      <c r="AB44" s="73"/>
      <c r="AC44" s="73"/>
    </row>
    <row r="45" spans="1:29">
      <c r="A45" s="83" t="s">
        <v>17650</v>
      </c>
      <c r="B45" s="60" t="s">
        <v>135</v>
      </c>
      <c r="C45" s="54" t="s">
        <v>17</v>
      </c>
      <c r="D45" s="50" t="s">
        <v>17687</v>
      </c>
      <c r="E45" s="54" t="s">
        <v>17670</v>
      </c>
      <c r="F45" s="54" t="s">
        <v>18</v>
      </c>
      <c r="G45" s="61" t="s">
        <v>136</v>
      </c>
      <c r="H45" s="54" t="s">
        <v>24</v>
      </c>
      <c r="I45" s="76"/>
      <c r="J45" s="111"/>
      <c r="K45" s="80"/>
      <c r="L45" s="78"/>
      <c r="M45" s="73"/>
      <c r="N45" s="79"/>
      <c r="O45" s="78"/>
      <c r="P45" s="80"/>
      <c r="Q45" s="79"/>
      <c r="R45" s="73"/>
      <c r="S45" s="73"/>
      <c r="T45" s="73"/>
      <c r="U45" s="73"/>
      <c r="V45" s="73"/>
      <c r="W45" s="73"/>
      <c r="X45" s="73"/>
      <c r="Y45" s="82"/>
      <c r="Z45" s="73"/>
      <c r="AA45" s="78"/>
      <c r="AB45" s="73"/>
      <c r="AC45" s="73"/>
    </row>
    <row r="46" spans="1:29">
      <c r="A46" s="83" t="s">
        <v>17651</v>
      </c>
      <c r="B46" s="60" t="s">
        <v>135</v>
      </c>
      <c r="C46" s="54" t="s">
        <v>17</v>
      </c>
      <c r="D46" s="50" t="s">
        <v>17688</v>
      </c>
      <c r="E46" s="54" t="s">
        <v>17671</v>
      </c>
      <c r="F46" s="54" t="s">
        <v>18</v>
      </c>
      <c r="G46" s="61" t="s">
        <v>136</v>
      </c>
      <c r="H46" s="54" t="s">
        <v>24</v>
      </c>
      <c r="I46" s="76"/>
      <c r="J46" s="111"/>
      <c r="K46" s="80"/>
      <c r="L46" s="78"/>
      <c r="M46" s="73"/>
      <c r="N46" s="79"/>
      <c r="O46" s="78"/>
      <c r="P46" s="80"/>
      <c r="Q46" s="79"/>
      <c r="R46" s="73"/>
      <c r="S46" s="73"/>
      <c r="T46" s="73"/>
      <c r="U46" s="73"/>
      <c r="V46" s="73"/>
      <c r="W46" s="73"/>
      <c r="X46" s="73"/>
      <c r="Y46" s="82"/>
      <c r="Z46" s="73"/>
      <c r="AA46" s="78"/>
      <c r="AB46" s="73"/>
      <c r="AC46" s="73"/>
    </row>
    <row r="47" spans="1:29">
      <c r="A47" s="83" t="s">
        <v>17652</v>
      </c>
      <c r="B47" s="60" t="s">
        <v>135</v>
      </c>
      <c r="C47" s="54" t="s">
        <v>17</v>
      </c>
      <c r="D47" s="50" t="s">
        <v>139</v>
      </c>
      <c r="E47" s="54" t="s">
        <v>17672</v>
      </c>
      <c r="F47" s="54" t="s">
        <v>18</v>
      </c>
      <c r="G47" s="61" t="s">
        <v>136</v>
      </c>
      <c r="H47" s="54" t="s">
        <v>24</v>
      </c>
      <c r="I47" s="76"/>
      <c r="J47" s="111"/>
      <c r="K47" s="80"/>
      <c r="L47" s="78"/>
      <c r="M47" s="73"/>
      <c r="N47" s="79"/>
      <c r="O47" s="78"/>
      <c r="P47" s="80"/>
      <c r="Q47" s="79"/>
      <c r="R47" s="73"/>
      <c r="S47" s="73"/>
      <c r="T47" s="73"/>
      <c r="U47" s="73"/>
      <c r="V47" s="73"/>
      <c r="W47" s="73"/>
      <c r="X47" s="73"/>
      <c r="Y47" s="82"/>
      <c r="Z47" s="73"/>
      <c r="AA47" s="78"/>
      <c r="AB47" s="73"/>
      <c r="AC47" s="73"/>
    </row>
    <row r="48" spans="1:29">
      <c r="A48" s="83" t="s">
        <v>17653</v>
      </c>
      <c r="B48" s="60" t="s">
        <v>135</v>
      </c>
      <c r="C48" s="54" t="s">
        <v>17</v>
      </c>
      <c r="D48" s="50" t="s">
        <v>17689</v>
      </c>
      <c r="E48" s="54" t="s">
        <v>17673</v>
      </c>
      <c r="F48" s="54" t="s">
        <v>18</v>
      </c>
      <c r="G48" s="61" t="s">
        <v>136</v>
      </c>
      <c r="H48" s="54" t="s">
        <v>24</v>
      </c>
      <c r="I48" s="76"/>
      <c r="J48" s="111"/>
      <c r="K48" s="80"/>
      <c r="L48" s="78"/>
      <c r="M48" s="73"/>
      <c r="N48" s="79"/>
      <c r="O48" s="78"/>
      <c r="P48" s="80"/>
      <c r="Q48" s="79"/>
      <c r="R48" s="73"/>
      <c r="S48" s="73"/>
      <c r="T48" s="73"/>
      <c r="U48" s="73"/>
      <c r="V48" s="73"/>
      <c r="W48" s="73"/>
      <c r="X48" s="73"/>
      <c r="Y48" s="82"/>
      <c r="Z48" s="73"/>
      <c r="AA48" s="78"/>
      <c r="AB48" s="73"/>
      <c r="AC48" s="73"/>
    </row>
    <row r="49" spans="1:29">
      <c r="A49" s="83" t="s">
        <v>17654</v>
      </c>
      <c r="B49" s="60" t="s">
        <v>135</v>
      </c>
      <c r="C49" s="54" t="s">
        <v>17</v>
      </c>
      <c r="D49" s="50" t="s">
        <v>17681</v>
      </c>
      <c r="E49" s="54" t="s">
        <v>17674</v>
      </c>
      <c r="F49" s="54" t="s">
        <v>18</v>
      </c>
      <c r="G49" s="61" t="s">
        <v>136</v>
      </c>
      <c r="H49" s="54" t="s">
        <v>24</v>
      </c>
      <c r="I49" s="76"/>
      <c r="J49" s="111"/>
      <c r="K49" s="80"/>
      <c r="L49" s="78"/>
      <c r="M49" s="73"/>
      <c r="N49" s="79"/>
      <c r="O49" s="78"/>
      <c r="P49" s="80"/>
      <c r="Q49" s="79"/>
      <c r="R49" s="73"/>
      <c r="S49" s="73"/>
      <c r="T49" s="73"/>
      <c r="U49" s="73"/>
      <c r="V49" s="73"/>
      <c r="W49" s="73"/>
      <c r="X49" s="73"/>
      <c r="Y49" s="82"/>
      <c r="Z49" s="73"/>
      <c r="AA49" s="78"/>
      <c r="AB49" s="73"/>
      <c r="AC49" s="73"/>
    </row>
    <row r="50" spans="1:29">
      <c r="A50" s="83" t="s">
        <v>17655</v>
      </c>
      <c r="B50" s="60" t="s">
        <v>135</v>
      </c>
      <c r="C50" s="54" t="s">
        <v>17</v>
      </c>
      <c r="D50" s="50" t="s">
        <v>17690</v>
      </c>
      <c r="E50" s="54" t="s">
        <v>17675</v>
      </c>
      <c r="F50" s="54" t="s">
        <v>18</v>
      </c>
      <c r="G50" s="61" t="s">
        <v>136</v>
      </c>
      <c r="H50" s="54" t="s">
        <v>24</v>
      </c>
      <c r="I50" s="76"/>
      <c r="J50" s="111"/>
      <c r="K50" s="80"/>
      <c r="L50" s="78"/>
      <c r="M50" s="73"/>
      <c r="N50" s="79"/>
      <c r="O50" s="78"/>
      <c r="P50" s="80"/>
      <c r="Q50" s="79"/>
      <c r="R50" s="73"/>
      <c r="S50" s="73"/>
      <c r="T50" s="73"/>
      <c r="U50" s="73"/>
      <c r="V50" s="73"/>
      <c r="W50" s="73"/>
      <c r="X50" s="73"/>
      <c r="Y50" s="82"/>
      <c r="Z50" s="73"/>
      <c r="AA50" s="78"/>
      <c r="AB50" s="73"/>
      <c r="AC50" s="73"/>
    </row>
    <row r="51" spans="1:29">
      <c r="A51" s="83" t="s">
        <v>17656</v>
      </c>
      <c r="B51" s="60" t="s">
        <v>135</v>
      </c>
      <c r="C51" s="54" t="s">
        <v>17</v>
      </c>
      <c r="D51" s="50" t="s">
        <v>154</v>
      </c>
      <c r="E51" s="54" t="s">
        <v>17676</v>
      </c>
      <c r="F51" s="54" t="s">
        <v>18</v>
      </c>
      <c r="G51" s="61" t="s">
        <v>136</v>
      </c>
      <c r="H51" s="54" t="s">
        <v>24</v>
      </c>
      <c r="I51" s="76"/>
      <c r="J51" s="111"/>
      <c r="K51" s="80"/>
      <c r="L51" s="78"/>
      <c r="M51" s="73"/>
      <c r="N51" s="79"/>
      <c r="O51" s="78"/>
      <c r="P51" s="80"/>
      <c r="Q51" s="79"/>
      <c r="R51" s="73"/>
      <c r="S51" s="73"/>
      <c r="T51" s="73"/>
      <c r="U51" s="73"/>
      <c r="V51" s="73"/>
      <c r="W51" s="73"/>
      <c r="X51" s="73"/>
      <c r="Y51" s="82"/>
      <c r="Z51" s="73"/>
      <c r="AA51" s="78"/>
      <c r="AB51" s="73"/>
      <c r="AC51" s="73"/>
    </row>
    <row r="52" spans="1:29">
      <c r="A52" s="83" t="s">
        <v>17657</v>
      </c>
      <c r="B52" s="60" t="s">
        <v>135</v>
      </c>
      <c r="C52" s="54" t="s">
        <v>17</v>
      </c>
      <c r="D52" s="50" t="s">
        <v>17691</v>
      </c>
      <c r="E52" s="54" t="s">
        <v>17677</v>
      </c>
      <c r="F52" s="54" t="s">
        <v>18</v>
      </c>
      <c r="G52" s="61" t="s">
        <v>136</v>
      </c>
      <c r="H52" s="54" t="s">
        <v>24</v>
      </c>
      <c r="I52" s="76"/>
      <c r="J52" s="111"/>
      <c r="K52" s="80"/>
      <c r="L52" s="78"/>
      <c r="M52" s="73"/>
      <c r="N52" s="79"/>
      <c r="O52" s="78"/>
      <c r="P52" s="80"/>
      <c r="Q52" s="79"/>
      <c r="R52" s="73"/>
      <c r="S52" s="73"/>
      <c r="T52" s="73"/>
      <c r="U52" s="73"/>
      <c r="V52" s="73"/>
      <c r="W52" s="73"/>
      <c r="X52" s="73"/>
      <c r="Y52" s="82"/>
      <c r="Z52" s="73"/>
      <c r="AA52" s="78"/>
      <c r="AB52" s="73"/>
      <c r="AC52" s="73"/>
    </row>
    <row r="53" spans="1:29">
      <c r="A53" s="83" t="s">
        <v>17658</v>
      </c>
      <c r="B53" s="60" t="s">
        <v>135</v>
      </c>
      <c r="C53" s="54" t="s">
        <v>17</v>
      </c>
      <c r="D53" s="50" t="s">
        <v>17692</v>
      </c>
      <c r="E53" s="54" t="s">
        <v>17678</v>
      </c>
      <c r="F53" s="54" t="s">
        <v>18</v>
      </c>
      <c r="G53" s="61" t="s">
        <v>136</v>
      </c>
      <c r="H53" s="54" t="s">
        <v>24</v>
      </c>
      <c r="I53" s="76"/>
      <c r="J53" s="111"/>
      <c r="K53" s="80"/>
      <c r="L53" s="78"/>
      <c r="M53" s="73"/>
      <c r="N53" s="79"/>
      <c r="O53" s="78"/>
      <c r="P53" s="80"/>
      <c r="Q53" s="79"/>
      <c r="R53" s="73"/>
      <c r="S53" s="73"/>
      <c r="T53" s="73"/>
      <c r="U53" s="73"/>
      <c r="V53" s="73"/>
      <c r="W53" s="73"/>
      <c r="X53" s="73"/>
      <c r="Y53" s="82"/>
      <c r="Z53" s="73"/>
      <c r="AA53" s="78"/>
      <c r="AB53" s="73"/>
      <c r="AC53" s="73"/>
    </row>
    <row r="54" spans="1:29">
      <c r="A54" s="83" t="s">
        <v>17659</v>
      </c>
      <c r="B54" s="60" t="s">
        <v>135</v>
      </c>
      <c r="C54" s="54" t="s">
        <v>17</v>
      </c>
      <c r="D54" s="50" t="s">
        <v>17692</v>
      </c>
      <c r="E54" s="54" t="s">
        <v>17679</v>
      </c>
      <c r="F54" s="54" t="s">
        <v>18</v>
      </c>
      <c r="G54" s="61" t="s">
        <v>136</v>
      </c>
      <c r="H54" s="54" t="s">
        <v>24</v>
      </c>
      <c r="I54" s="76"/>
      <c r="J54" s="111"/>
      <c r="K54" s="80"/>
      <c r="L54" s="78"/>
      <c r="M54" s="73"/>
      <c r="N54" s="79"/>
      <c r="O54" s="78"/>
      <c r="P54" s="80"/>
      <c r="Q54" s="79"/>
      <c r="R54" s="73"/>
      <c r="S54" s="73"/>
      <c r="T54" s="73"/>
      <c r="U54" s="73"/>
      <c r="V54" s="73"/>
      <c r="W54" s="73"/>
      <c r="X54" s="73"/>
      <c r="Y54" s="82"/>
      <c r="Z54" s="73"/>
      <c r="AA54" s="78"/>
      <c r="AB54" s="73"/>
      <c r="AC54" s="73"/>
    </row>
    <row r="55" spans="1:29">
      <c r="A55" s="83" t="s">
        <v>17660</v>
      </c>
      <c r="B55" s="60" t="s">
        <v>135</v>
      </c>
      <c r="C55" s="54" t="s">
        <v>17</v>
      </c>
      <c r="D55" s="50" t="s">
        <v>17692</v>
      </c>
      <c r="E55" s="54" t="s">
        <v>17680</v>
      </c>
      <c r="F55" s="54" t="s">
        <v>18</v>
      </c>
      <c r="G55" s="61" t="s">
        <v>136</v>
      </c>
      <c r="H55" s="54" t="s">
        <v>24</v>
      </c>
      <c r="I55" s="76"/>
      <c r="J55" s="111"/>
      <c r="K55" s="80"/>
      <c r="L55" s="78"/>
      <c r="M55" s="73"/>
      <c r="N55" s="79"/>
      <c r="O55" s="78"/>
      <c r="P55" s="80"/>
      <c r="Q55" s="79"/>
      <c r="R55" s="73"/>
      <c r="S55" s="73"/>
      <c r="T55" s="73"/>
      <c r="U55" s="73"/>
      <c r="V55" s="73"/>
      <c r="W55" s="73"/>
      <c r="X55" s="73"/>
      <c r="Y55" s="82"/>
      <c r="Z55" s="73"/>
      <c r="AA55" s="78"/>
      <c r="AB55" s="73"/>
      <c r="AC55" s="73"/>
    </row>
  </sheetData>
  <mergeCells count="5">
    <mergeCell ref="A2:I2"/>
    <mergeCell ref="Z2:AC2"/>
    <mergeCell ref="P2:Q2"/>
    <mergeCell ref="K2:O2"/>
    <mergeCell ref="R2:Y2"/>
  </mergeCells>
  <phoneticPr fontId="26" type="noConversion"/>
  <pageMargins left="0.25" right="0.25" top="0.75" bottom="0.75" header="0.3" footer="0.3"/>
  <pageSetup scale="3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E7C3-058C-4ACD-9813-6BB7892DD8F7}">
  <dimension ref="A1:U4410"/>
  <sheetViews>
    <sheetView topLeftCell="A2185" workbookViewId="0">
      <selection activeCell="T4410" sqref="A2209:T4410"/>
    </sheetView>
  </sheetViews>
  <sheetFormatPr defaultRowHeight="11.25"/>
  <cols>
    <col min="1" max="1" width="15" style="88" bestFit="1" customWidth="1"/>
    <col min="2" max="2" width="10.42578125" style="88" bestFit="1" customWidth="1"/>
    <col min="3" max="3" width="34.28515625" style="88" bestFit="1" customWidth="1"/>
    <col min="4" max="4" width="34.42578125" style="88" bestFit="1" customWidth="1"/>
    <col min="5" max="5" width="13.140625" style="88" bestFit="1" customWidth="1"/>
    <col min="6" max="6" width="22.42578125" style="88" bestFit="1" customWidth="1"/>
    <col min="7" max="7" width="7.42578125" style="88" bestFit="1" customWidth="1"/>
    <col min="8" max="8" width="7.28515625" style="88" bestFit="1" customWidth="1"/>
    <col min="9" max="9" width="9.28515625" style="88" bestFit="1" customWidth="1"/>
    <col min="10" max="10" width="9" style="88" bestFit="1" customWidth="1"/>
    <col min="11" max="12" width="8" style="88" bestFit="1" customWidth="1"/>
    <col min="13" max="13" width="10.7109375" style="88" bestFit="1" customWidth="1"/>
    <col min="14" max="14" width="16" style="88" bestFit="1" customWidth="1"/>
    <col min="15" max="15" width="53.140625" style="88" bestFit="1" customWidth="1"/>
    <col min="16" max="16" width="19" style="88" bestFit="1" customWidth="1"/>
    <col min="17" max="17" width="18.140625" style="88" bestFit="1" customWidth="1"/>
    <col min="18" max="18" width="21" style="88" bestFit="1" customWidth="1"/>
    <col min="19" max="19" width="18.85546875" style="88" bestFit="1" customWidth="1"/>
    <col min="20" max="20" width="20.140625" style="88" bestFit="1" customWidth="1"/>
    <col min="21" max="21" width="18" style="88" bestFit="1" customWidth="1"/>
    <col min="22" max="16384" width="9.140625" style="88"/>
  </cols>
  <sheetData>
    <row r="1" spans="1:21">
      <c r="A1" s="88" t="s">
        <v>16715</v>
      </c>
      <c r="B1" s="88" t="s">
        <v>16716</v>
      </c>
      <c r="C1" s="88" t="s">
        <v>177</v>
      </c>
      <c r="D1" s="88" t="s">
        <v>16717</v>
      </c>
      <c r="E1" s="88" t="s">
        <v>16718</v>
      </c>
      <c r="F1" s="88" t="s">
        <v>16719</v>
      </c>
      <c r="G1" s="88" t="s">
        <v>16720</v>
      </c>
      <c r="H1" s="88" t="s">
        <v>16721</v>
      </c>
      <c r="I1" s="88" t="s">
        <v>16722</v>
      </c>
      <c r="J1" s="88" t="s">
        <v>16723</v>
      </c>
      <c r="K1" s="88" t="s">
        <v>16724</v>
      </c>
      <c r="L1" s="88" t="s">
        <v>16725</v>
      </c>
      <c r="M1" s="88" t="s">
        <v>16726</v>
      </c>
      <c r="N1" s="88" t="s">
        <v>16727</v>
      </c>
      <c r="O1" s="88" t="s">
        <v>16728</v>
      </c>
      <c r="P1" s="88" t="s">
        <v>16729</v>
      </c>
      <c r="Q1" s="88" t="s">
        <v>16730</v>
      </c>
      <c r="R1" s="88" t="s">
        <v>16731</v>
      </c>
      <c r="S1" s="88" t="s">
        <v>16732</v>
      </c>
      <c r="T1" s="88" t="s">
        <v>16733</v>
      </c>
      <c r="U1" s="88" t="s">
        <v>16734</v>
      </c>
    </row>
    <row r="2" spans="1:21">
      <c r="A2" s="88" t="s">
        <v>16735</v>
      </c>
      <c r="B2" s="88" t="s">
        <v>16711</v>
      </c>
      <c r="C2" s="88" t="s">
        <v>16736</v>
      </c>
      <c r="D2" s="88" t="s">
        <v>16737</v>
      </c>
      <c r="E2" s="88" t="s">
        <v>16738</v>
      </c>
      <c r="F2" s="88" t="s">
        <v>16739</v>
      </c>
      <c r="G2" s="88">
        <v>31</v>
      </c>
      <c r="H2" s="88">
        <v>2024</v>
      </c>
      <c r="I2" s="88" t="s">
        <v>16740</v>
      </c>
      <c r="J2" s="88">
        <v>84.74</v>
      </c>
      <c r="K2" s="88">
        <v>141</v>
      </c>
      <c r="L2" s="88" t="s">
        <v>16741</v>
      </c>
      <c r="M2" s="88">
        <v>0</v>
      </c>
      <c r="N2" s="88" t="s">
        <v>16742</v>
      </c>
      <c r="O2" s="88" t="s">
        <v>16743</v>
      </c>
      <c r="P2" s="89">
        <v>45467</v>
      </c>
      <c r="Q2" s="88" t="s">
        <v>16744</v>
      </c>
      <c r="R2" s="88">
        <v>6</v>
      </c>
      <c r="S2" s="88">
        <v>2024</v>
      </c>
      <c r="T2" s="88">
        <v>7</v>
      </c>
      <c r="U2" s="88">
        <v>2024</v>
      </c>
    </row>
    <row r="3" spans="1:21">
      <c r="A3" s="88" t="s">
        <v>16735</v>
      </c>
      <c r="B3" s="88" t="s">
        <v>16711</v>
      </c>
      <c r="C3" s="88" t="s">
        <v>16736</v>
      </c>
      <c r="D3" s="88" t="s">
        <v>16737</v>
      </c>
      <c r="E3" s="88" t="s">
        <v>16738</v>
      </c>
      <c r="F3" s="88" t="s">
        <v>16745</v>
      </c>
      <c r="G3" s="88">
        <v>32</v>
      </c>
      <c r="H3" s="88">
        <v>2024</v>
      </c>
      <c r="I3" s="88" t="s">
        <v>16746</v>
      </c>
      <c r="J3" s="88">
        <v>87.31</v>
      </c>
      <c r="K3" s="88">
        <v>145</v>
      </c>
      <c r="L3" s="88" t="s">
        <v>16741</v>
      </c>
      <c r="M3" s="88">
        <v>0</v>
      </c>
      <c r="N3" s="88" t="s">
        <v>16742</v>
      </c>
      <c r="O3" s="88" t="s">
        <v>16743</v>
      </c>
      <c r="P3" s="89">
        <v>45435</v>
      </c>
      <c r="Q3" s="88" t="s">
        <v>16747</v>
      </c>
      <c r="R3" s="88">
        <v>5</v>
      </c>
      <c r="S3" s="88">
        <v>2024</v>
      </c>
      <c r="T3" s="88">
        <v>6</v>
      </c>
      <c r="U3" s="88">
        <v>2024</v>
      </c>
    </row>
    <row r="4" spans="1:21">
      <c r="A4" s="88" t="s">
        <v>16735</v>
      </c>
      <c r="B4" s="88" t="s">
        <v>16711</v>
      </c>
      <c r="C4" s="88" t="s">
        <v>16736</v>
      </c>
      <c r="D4" s="88" t="s">
        <v>16737</v>
      </c>
      <c r="E4" s="88" t="s">
        <v>16738</v>
      </c>
      <c r="F4" s="88" t="s">
        <v>16748</v>
      </c>
      <c r="G4" s="88">
        <v>29</v>
      </c>
      <c r="H4" s="88">
        <v>2024</v>
      </c>
      <c r="I4" s="88" t="s">
        <v>16749</v>
      </c>
      <c r="J4" s="88">
        <v>82.42</v>
      </c>
      <c r="K4" s="88">
        <v>143</v>
      </c>
      <c r="L4" s="88" t="s">
        <v>16741</v>
      </c>
      <c r="M4" s="88">
        <v>0</v>
      </c>
      <c r="N4" s="88" t="s">
        <v>16742</v>
      </c>
      <c r="O4" s="88" t="s">
        <v>16743</v>
      </c>
      <c r="P4" s="89">
        <v>45406</v>
      </c>
      <c r="Q4" s="88" t="s">
        <v>16750</v>
      </c>
      <c r="R4" s="88">
        <v>4</v>
      </c>
      <c r="S4" s="88">
        <v>2024</v>
      </c>
      <c r="T4" s="88">
        <v>5</v>
      </c>
      <c r="U4" s="88">
        <v>2024</v>
      </c>
    </row>
    <row r="5" spans="1:21">
      <c r="A5" s="88" t="s">
        <v>16735</v>
      </c>
      <c r="B5" s="88" t="s">
        <v>16711</v>
      </c>
      <c r="C5" s="88" t="s">
        <v>16736</v>
      </c>
      <c r="D5" s="88" t="s">
        <v>16737</v>
      </c>
      <c r="E5" s="88" t="s">
        <v>16738</v>
      </c>
      <c r="F5" s="88" t="s">
        <v>16751</v>
      </c>
      <c r="G5" s="88">
        <v>33</v>
      </c>
      <c r="H5" s="88">
        <v>2024</v>
      </c>
      <c r="I5" s="88" t="s">
        <v>16752</v>
      </c>
      <c r="J5" s="88">
        <v>101.04</v>
      </c>
      <c r="K5" s="88">
        <v>187</v>
      </c>
      <c r="L5" s="88" t="s">
        <v>16741</v>
      </c>
      <c r="M5" s="88">
        <v>0</v>
      </c>
      <c r="N5" s="88" t="s">
        <v>16742</v>
      </c>
      <c r="O5" s="88" t="s">
        <v>16743</v>
      </c>
      <c r="P5" s="89">
        <v>45373</v>
      </c>
      <c r="Q5" s="88" t="s">
        <v>16753</v>
      </c>
      <c r="R5" s="88">
        <v>3</v>
      </c>
      <c r="S5" s="88">
        <v>2024</v>
      </c>
      <c r="T5" s="88">
        <v>4</v>
      </c>
      <c r="U5" s="88">
        <v>2024</v>
      </c>
    </row>
    <row r="6" spans="1:21">
      <c r="A6" s="88" t="s">
        <v>16735</v>
      </c>
      <c r="B6" s="88" t="s">
        <v>16711</v>
      </c>
      <c r="C6" s="88" t="s">
        <v>16736</v>
      </c>
      <c r="D6" s="88" t="s">
        <v>16737</v>
      </c>
      <c r="E6" s="88" t="s">
        <v>16738</v>
      </c>
      <c r="F6" s="88" t="s">
        <v>16754</v>
      </c>
      <c r="G6" s="88">
        <v>29</v>
      </c>
      <c r="H6" s="88">
        <v>2024</v>
      </c>
      <c r="I6" s="88" t="s">
        <v>16755</v>
      </c>
      <c r="J6" s="88">
        <v>93.6</v>
      </c>
      <c r="K6" s="88">
        <v>184</v>
      </c>
      <c r="L6" s="88" t="s">
        <v>16741</v>
      </c>
      <c r="M6" s="88">
        <v>0</v>
      </c>
      <c r="N6" s="88" t="s">
        <v>16742</v>
      </c>
      <c r="O6" s="88" t="s">
        <v>16743</v>
      </c>
      <c r="P6" s="89">
        <v>45344</v>
      </c>
      <c r="Q6" s="88" t="s">
        <v>16756</v>
      </c>
      <c r="R6" s="88">
        <v>2</v>
      </c>
      <c r="S6" s="88">
        <v>2024</v>
      </c>
      <c r="T6" s="88">
        <v>3</v>
      </c>
      <c r="U6" s="88">
        <v>2024</v>
      </c>
    </row>
    <row r="7" spans="1:21">
      <c r="A7" s="88" t="s">
        <v>16735</v>
      </c>
      <c r="B7" s="88" t="s">
        <v>16711</v>
      </c>
      <c r="C7" s="88" t="s">
        <v>16736</v>
      </c>
      <c r="D7" s="88" t="s">
        <v>16737</v>
      </c>
      <c r="E7" s="88" t="s">
        <v>16738</v>
      </c>
      <c r="F7" s="88" t="s">
        <v>16757</v>
      </c>
      <c r="G7" s="88">
        <v>29</v>
      </c>
      <c r="H7" s="88">
        <v>2024</v>
      </c>
      <c r="I7" s="88" t="s">
        <v>16758</v>
      </c>
      <c r="J7" s="88">
        <v>95.42</v>
      </c>
      <c r="K7" s="88">
        <v>200</v>
      </c>
      <c r="L7" s="88" t="s">
        <v>16741</v>
      </c>
      <c r="M7" s="88">
        <v>0</v>
      </c>
      <c r="N7" s="88" t="s">
        <v>16742</v>
      </c>
      <c r="O7" s="88" t="s">
        <v>16743</v>
      </c>
      <c r="P7" s="89">
        <v>45315</v>
      </c>
      <c r="Q7" s="88" t="s">
        <v>16759</v>
      </c>
      <c r="R7" s="88">
        <v>1</v>
      </c>
      <c r="S7" s="88">
        <v>2024</v>
      </c>
      <c r="T7" s="88">
        <v>2</v>
      </c>
      <c r="U7" s="88">
        <v>2024</v>
      </c>
    </row>
    <row r="8" spans="1:21">
      <c r="A8" s="88" t="s">
        <v>16735</v>
      </c>
      <c r="B8" s="88" t="s">
        <v>16711</v>
      </c>
      <c r="C8" s="88" t="s">
        <v>16736</v>
      </c>
      <c r="D8" s="88" t="s">
        <v>16737</v>
      </c>
      <c r="E8" s="88" t="s">
        <v>16760</v>
      </c>
      <c r="F8" s="88" t="s">
        <v>16739</v>
      </c>
      <c r="G8" s="88">
        <v>31</v>
      </c>
      <c r="H8" s="88">
        <v>2024</v>
      </c>
      <c r="I8" s="88" t="s">
        <v>16740</v>
      </c>
      <c r="J8" s="88">
        <v>44.09</v>
      </c>
      <c r="K8" s="88">
        <v>62</v>
      </c>
      <c r="L8" s="88" t="s">
        <v>16741</v>
      </c>
      <c r="M8" s="88">
        <v>0</v>
      </c>
      <c r="N8" s="88" t="s">
        <v>16742</v>
      </c>
      <c r="O8" s="88" t="s">
        <v>16743</v>
      </c>
      <c r="P8" s="89">
        <v>45467</v>
      </c>
      <c r="Q8" s="88" t="s">
        <v>16744</v>
      </c>
      <c r="R8" s="88">
        <v>6</v>
      </c>
      <c r="S8" s="88">
        <v>2024</v>
      </c>
      <c r="T8" s="88">
        <v>7</v>
      </c>
      <c r="U8" s="88">
        <v>2024</v>
      </c>
    </row>
    <row r="9" spans="1:21">
      <c r="A9" s="88" t="s">
        <v>16735</v>
      </c>
      <c r="B9" s="88" t="s">
        <v>16711</v>
      </c>
      <c r="C9" s="88" t="s">
        <v>16736</v>
      </c>
      <c r="D9" s="88" t="s">
        <v>16737</v>
      </c>
      <c r="E9" s="88" t="s">
        <v>16760</v>
      </c>
      <c r="F9" s="88" t="s">
        <v>16745</v>
      </c>
      <c r="G9" s="88">
        <v>32</v>
      </c>
      <c r="H9" s="88">
        <v>2024</v>
      </c>
      <c r="I9" s="88" t="s">
        <v>16746</v>
      </c>
      <c r="J9" s="88">
        <v>45.49</v>
      </c>
      <c r="K9" s="88">
        <v>64</v>
      </c>
      <c r="L9" s="88" t="s">
        <v>16741</v>
      </c>
      <c r="M9" s="88">
        <v>0</v>
      </c>
      <c r="N9" s="88" t="s">
        <v>16742</v>
      </c>
      <c r="O9" s="88" t="s">
        <v>16743</v>
      </c>
      <c r="P9" s="89">
        <v>45435</v>
      </c>
      <c r="Q9" s="88" t="s">
        <v>16747</v>
      </c>
      <c r="R9" s="88">
        <v>5</v>
      </c>
      <c r="S9" s="88">
        <v>2024</v>
      </c>
      <c r="T9" s="88">
        <v>6</v>
      </c>
      <c r="U9" s="88">
        <v>2024</v>
      </c>
    </row>
    <row r="10" spans="1:21">
      <c r="A10" s="88" t="s">
        <v>16735</v>
      </c>
      <c r="B10" s="88" t="s">
        <v>16711</v>
      </c>
      <c r="C10" s="88" t="s">
        <v>16736</v>
      </c>
      <c r="D10" s="88" t="s">
        <v>16737</v>
      </c>
      <c r="E10" s="88" t="s">
        <v>16760</v>
      </c>
      <c r="F10" s="88" t="s">
        <v>16748</v>
      </c>
      <c r="G10" s="88">
        <v>29</v>
      </c>
      <c r="H10" s="88">
        <v>2024</v>
      </c>
      <c r="I10" s="88" t="s">
        <v>16749</v>
      </c>
      <c r="J10" s="88">
        <v>42.67</v>
      </c>
      <c r="K10" s="88">
        <v>63</v>
      </c>
      <c r="L10" s="88" t="s">
        <v>16741</v>
      </c>
      <c r="M10" s="88">
        <v>0</v>
      </c>
      <c r="N10" s="88" t="s">
        <v>16742</v>
      </c>
      <c r="O10" s="88" t="s">
        <v>16743</v>
      </c>
      <c r="P10" s="89">
        <v>45406</v>
      </c>
      <c r="Q10" s="88" t="s">
        <v>16750</v>
      </c>
      <c r="R10" s="88">
        <v>4</v>
      </c>
      <c r="S10" s="88">
        <v>2024</v>
      </c>
      <c r="T10" s="88">
        <v>5</v>
      </c>
      <c r="U10" s="88">
        <v>2024</v>
      </c>
    </row>
    <row r="11" spans="1:21">
      <c r="A11" s="88" t="s">
        <v>16735</v>
      </c>
      <c r="B11" s="88" t="s">
        <v>16711</v>
      </c>
      <c r="C11" s="88" t="s">
        <v>16736</v>
      </c>
      <c r="D11" s="88" t="s">
        <v>16737</v>
      </c>
      <c r="E11" s="88" t="s">
        <v>16760</v>
      </c>
      <c r="F11" s="88" t="s">
        <v>16751</v>
      </c>
      <c r="G11" s="88">
        <v>33</v>
      </c>
      <c r="H11" s="88">
        <v>2024</v>
      </c>
      <c r="I11" s="88" t="s">
        <v>16752</v>
      </c>
      <c r="J11" s="88">
        <v>51.96</v>
      </c>
      <c r="K11" s="88">
        <v>83</v>
      </c>
      <c r="L11" s="88" t="s">
        <v>16741</v>
      </c>
      <c r="M11" s="88">
        <v>0</v>
      </c>
      <c r="N11" s="88" t="s">
        <v>16742</v>
      </c>
      <c r="O11" s="88" t="s">
        <v>16743</v>
      </c>
      <c r="P11" s="89">
        <v>45373</v>
      </c>
      <c r="Q11" s="88" t="s">
        <v>16753</v>
      </c>
      <c r="R11" s="88">
        <v>3</v>
      </c>
      <c r="S11" s="88">
        <v>2024</v>
      </c>
      <c r="T11" s="88">
        <v>4</v>
      </c>
      <c r="U11" s="88">
        <v>2024</v>
      </c>
    </row>
    <row r="12" spans="1:21">
      <c r="A12" s="88" t="s">
        <v>16735</v>
      </c>
      <c r="B12" s="88" t="s">
        <v>16711</v>
      </c>
      <c r="C12" s="88" t="s">
        <v>16736</v>
      </c>
      <c r="D12" s="88" t="s">
        <v>16737</v>
      </c>
      <c r="E12" s="88" t="s">
        <v>16760</v>
      </c>
      <c r="F12" s="88" t="s">
        <v>16754</v>
      </c>
      <c r="G12" s="88">
        <v>29</v>
      </c>
      <c r="H12" s="88">
        <v>2024</v>
      </c>
      <c r="I12" s="88" t="s">
        <v>16755</v>
      </c>
      <c r="J12" s="88">
        <v>47.56</v>
      </c>
      <c r="K12" s="88">
        <v>81</v>
      </c>
      <c r="L12" s="88" t="s">
        <v>16741</v>
      </c>
      <c r="M12" s="88">
        <v>0</v>
      </c>
      <c r="N12" s="88" t="s">
        <v>16742</v>
      </c>
      <c r="O12" s="88" t="s">
        <v>16743</v>
      </c>
      <c r="P12" s="89">
        <v>45344</v>
      </c>
      <c r="Q12" s="88" t="s">
        <v>16756</v>
      </c>
      <c r="R12" s="88">
        <v>2</v>
      </c>
      <c r="S12" s="88">
        <v>2024</v>
      </c>
      <c r="T12" s="88">
        <v>3</v>
      </c>
      <c r="U12" s="88">
        <v>2024</v>
      </c>
    </row>
    <row r="13" spans="1:21">
      <c r="A13" s="88" t="s">
        <v>16735</v>
      </c>
      <c r="B13" s="88" t="s">
        <v>16711</v>
      </c>
      <c r="C13" s="88" t="s">
        <v>16736</v>
      </c>
      <c r="D13" s="88" t="s">
        <v>16737</v>
      </c>
      <c r="E13" s="88" t="s">
        <v>16760</v>
      </c>
      <c r="F13" s="88" t="s">
        <v>16757</v>
      </c>
      <c r="G13" s="88">
        <v>29</v>
      </c>
      <c r="H13" s="88">
        <v>2024</v>
      </c>
      <c r="I13" s="88" t="s">
        <v>16758</v>
      </c>
      <c r="J13" s="88">
        <v>48.63</v>
      </c>
      <c r="K13" s="88">
        <v>89</v>
      </c>
      <c r="L13" s="88" t="s">
        <v>16741</v>
      </c>
      <c r="M13" s="88">
        <v>0</v>
      </c>
      <c r="N13" s="88" t="s">
        <v>16742</v>
      </c>
      <c r="O13" s="88" t="s">
        <v>16743</v>
      </c>
      <c r="P13" s="89">
        <v>45315</v>
      </c>
      <c r="Q13" s="88" t="s">
        <v>16759</v>
      </c>
      <c r="R13" s="88">
        <v>1</v>
      </c>
      <c r="S13" s="88">
        <v>2024</v>
      </c>
      <c r="T13" s="88">
        <v>2</v>
      </c>
      <c r="U13" s="88">
        <v>2024</v>
      </c>
    </row>
    <row r="14" spans="1:21">
      <c r="A14" s="88" t="s">
        <v>16761</v>
      </c>
      <c r="B14" s="88" t="s">
        <v>16711</v>
      </c>
      <c r="C14" s="88" t="s">
        <v>16736</v>
      </c>
      <c r="D14" s="88" t="s">
        <v>16762</v>
      </c>
      <c r="E14" s="88" t="s">
        <v>16763</v>
      </c>
      <c r="F14" s="88" t="s">
        <v>16764</v>
      </c>
      <c r="G14" s="88">
        <v>91</v>
      </c>
      <c r="H14" s="88">
        <v>2024</v>
      </c>
      <c r="I14" s="88" t="s">
        <v>16740</v>
      </c>
      <c r="J14" s="88">
        <v>17081.93</v>
      </c>
      <c r="K14" s="88">
        <v>1144470</v>
      </c>
      <c r="L14" s="88" t="s">
        <v>16765</v>
      </c>
      <c r="O14" s="88" t="s">
        <v>25</v>
      </c>
      <c r="P14" s="89">
        <v>45372</v>
      </c>
      <c r="Q14" s="89">
        <v>45463</v>
      </c>
      <c r="R14" s="88">
        <v>3</v>
      </c>
      <c r="S14" s="88">
        <v>2024</v>
      </c>
      <c r="T14" s="88">
        <v>6</v>
      </c>
      <c r="U14" s="88">
        <v>2024</v>
      </c>
    </row>
    <row r="15" spans="1:21">
      <c r="A15" s="88" t="s">
        <v>16735</v>
      </c>
      <c r="B15" s="88" t="s">
        <v>16694</v>
      </c>
      <c r="C15" s="88" t="s">
        <v>16766</v>
      </c>
      <c r="D15" s="88" t="s">
        <v>16767</v>
      </c>
      <c r="E15" s="88" t="s">
        <v>16768</v>
      </c>
      <c r="F15" s="88" t="s">
        <v>16769</v>
      </c>
      <c r="G15" s="88">
        <v>29</v>
      </c>
      <c r="H15" s="88">
        <v>2024</v>
      </c>
      <c r="I15" s="88" t="s">
        <v>16740</v>
      </c>
      <c r="J15" s="88">
        <v>747.87</v>
      </c>
      <c r="K15" s="88">
        <v>5786</v>
      </c>
      <c r="L15" s="88" t="s">
        <v>16741</v>
      </c>
      <c r="M15" s="88">
        <v>14.82</v>
      </c>
      <c r="N15" s="88" t="s">
        <v>16770</v>
      </c>
      <c r="O15" s="88" t="s">
        <v>16771</v>
      </c>
      <c r="P15" s="89">
        <v>45455</v>
      </c>
      <c r="Q15" s="88" t="s">
        <v>16772</v>
      </c>
      <c r="R15" s="88">
        <v>6</v>
      </c>
      <c r="S15" s="88">
        <v>2024</v>
      </c>
      <c r="T15" s="88">
        <v>7</v>
      </c>
      <c r="U15" s="88">
        <v>2024</v>
      </c>
    </row>
    <row r="16" spans="1:21">
      <c r="A16" s="88" t="s">
        <v>16735</v>
      </c>
      <c r="B16" s="88" t="s">
        <v>16694</v>
      </c>
      <c r="C16" s="88" t="s">
        <v>16766</v>
      </c>
      <c r="D16" s="88" t="s">
        <v>16767</v>
      </c>
      <c r="E16" s="88" t="s">
        <v>16768</v>
      </c>
      <c r="F16" s="88" t="s">
        <v>16773</v>
      </c>
      <c r="G16" s="88">
        <v>31</v>
      </c>
      <c r="H16" s="88">
        <v>2024</v>
      </c>
      <c r="I16" s="88" t="s">
        <v>16746</v>
      </c>
      <c r="J16" s="88">
        <v>776.26</v>
      </c>
      <c r="K16" s="88">
        <v>5853</v>
      </c>
      <c r="L16" s="88" t="s">
        <v>16741</v>
      </c>
      <c r="M16" s="88">
        <v>13.74</v>
      </c>
      <c r="N16" s="88" t="s">
        <v>16770</v>
      </c>
      <c r="O16" s="88" t="s">
        <v>16771</v>
      </c>
      <c r="P16" s="89">
        <v>45423</v>
      </c>
      <c r="Q16" s="88" t="s">
        <v>16774</v>
      </c>
      <c r="R16" s="88">
        <v>5</v>
      </c>
      <c r="S16" s="88">
        <v>2024</v>
      </c>
      <c r="T16" s="88">
        <v>6</v>
      </c>
      <c r="U16" s="88">
        <v>2024</v>
      </c>
    </row>
    <row r="17" spans="1:21">
      <c r="A17" s="88" t="s">
        <v>16735</v>
      </c>
      <c r="B17" s="88" t="s">
        <v>16694</v>
      </c>
      <c r="C17" s="88" t="s">
        <v>16766</v>
      </c>
      <c r="D17" s="88" t="s">
        <v>16767</v>
      </c>
      <c r="E17" s="88" t="s">
        <v>16768</v>
      </c>
      <c r="F17" s="88" t="s">
        <v>16775</v>
      </c>
      <c r="G17" s="88">
        <v>29</v>
      </c>
      <c r="H17" s="88">
        <v>2024</v>
      </c>
      <c r="I17" s="88" t="s">
        <v>16749</v>
      </c>
      <c r="J17" s="88">
        <v>716.64</v>
      </c>
      <c r="K17" s="88">
        <v>4791</v>
      </c>
      <c r="L17" s="88" t="s">
        <v>16741</v>
      </c>
      <c r="M17" s="88">
        <v>14.55</v>
      </c>
      <c r="N17" s="88" t="s">
        <v>16770</v>
      </c>
      <c r="O17" s="88" t="s">
        <v>16771</v>
      </c>
      <c r="P17" s="89">
        <v>45393</v>
      </c>
      <c r="Q17" s="88" t="s">
        <v>16776</v>
      </c>
      <c r="R17" s="88">
        <v>4</v>
      </c>
      <c r="S17" s="88">
        <v>2024</v>
      </c>
      <c r="T17" s="88">
        <v>5</v>
      </c>
      <c r="U17" s="88">
        <v>2024</v>
      </c>
    </row>
    <row r="18" spans="1:21">
      <c r="A18" s="88" t="s">
        <v>16735</v>
      </c>
      <c r="B18" s="88" t="s">
        <v>16694</v>
      </c>
      <c r="C18" s="88" t="s">
        <v>16766</v>
      </c>
      <c r="D18" s="88" t="s">
        <v>16767</v>
      </c>
      <c r="E18" s="88" t="s">
        <v>16768</v>
      </c>
      <c r="F18" s="88" t="s">
        <v>16777</v>
      </c>
      <c r="G18" s="88">
        <v>28</v>
      </c>
      <c r="H18" s="88">
        <v>2024</v>
      </c>
      <c r="I18" s="88" t="s">
        <v>16752</v>
      </c>
      <c r="J18" s="88">
        <v>614.30999999999995</v>
      </c>
      <c r="K18" s="88">
        <v>4108</v>
      </c>
      <c r="L18" s="88" t="s">
        <v>16741</v>
      </c>
      <c r="M18" s="88">
        <v>12.26</v>
      </c>
      <c r="N18" s="88" t="s">
        <v>16770</v>
      </c>
      <c r="O18" s="88" t="s">
        <v>16771</v>
      </c>
      <c r="P18" s="89">
        <v>45364</v>
      </c>
      <c r="Q18" s="88" t="s">
        <v>16778</v>
      </c>
      <c r="R18" s="88">
        <v>3</v>
      </c>
      <c r="S18" s="88">
        <v>2024</v>
      </c>
      <c r="T18" s="88">
        <v>4</v>
      </c>
      <c r="U18" s="88">
        <v>2024</v>
      </c>
    </row>
    <row r="19" spans="1:21">
      <c r="A19" s="88" t="s">
        <v>16735</v>
      </c>
      <c r="B19" s="88" t="s">
        <v>16694</v>
      </c>
      <c r="C19" s="88" t="s">
        <v>16766</v>
      </c>
      <c r="D19" s="88" t="s">
        <v>16767</v>
      </c>
      <c r="E19" s="88" t="s">
        <v>16768</v>
      </c>
      <c r="F19" s="88" t="s">
        <v>16779</v>
      </c>
      <c r="G19" s="88">
        <v>28</v>
      </c>
      <c r="H19" s="88">
        <v>2024</v>
      </c>
      <c r="I19" s="88" t="s">
        <v>16755</v>
      </c>
      <c r="J19" s="88">
        <v>679.47</v>
      </c>
      <c r="K19" s="88">
        <v>4462</v>
      </c>
      <c r="L19" s="88" t="s">
        <v>16741</v>
      </c>
      <c r="M19" s="88">
        <v>13.39</v>
      </c>
      <c r="N19" s="88" t="s">
        <v>16770</v>
      </c>
      <c r="O19" s="88" t="s">
        <v>16771</v>
      </c>
      <c r="P19" s="89">
        <v>45335</v>
      </c>
      <c r="Q19" s="88" t="s">
        <v>16780</v>
      </c>
      <c r="R19" s="88">
        <v>2</v>
      </c>
      <c r="S19" s="88">
        <v>2024</v>
      </c>
      <c r="T19" s="88">
        <v>3</v>
      </c>
      <c r="U19" s="88">
        <v>2024</v>
      </c>
    </row>
    <row r="20" spans="1:21">
      <c r="A20" s="88" t="s">
        <v>16735</v>
      </c>
      <c r="B20" s="88" t="s">
        <v>16694</v>
      </c>
      <c r="C20" s="88" t="s">
        <v>16766</v>
      </c>
      <c r="D20" s="88" t="s">
        <v>16767</v>
      </c>
      <c r="E20" s="88" t="s">
        <v>16768</v>
      </c>
      <c r="F20" s="88" t="s">
        <v>16781</v>
      </c>
      <c r="G20" s="88">
        <v>31</v>
      </c>
      <c r="H20" s="88">
        <v>2024</v>
      </c>
      <c r="I20" s="88" t="s">
        <v>16758</v>
      </c>
      <c r="J20" s="88">
        <v>868.85</v>
      </c>
      <c r="K20" s="88">
        <v>5888</v>
      </c>
      <c r="L20" s="88" t="s">
        <v>16741</v>
      </c>
      <c r="M20" s="88">
        <v>17.350000000000001</v>
      </c>
      <c r="N20" s="88" t="s">
        <v>16770</v>
      </c>
      <c r="O20" s="88" t="s">
        <v>16771</v>
      </c>
      <c r="P20" s="89">
        <v>45303</v>
      </c>
      <c r="Q20" s="88" t="s">
        <v>16782</v>
      </c>
      <c r="R20" s="88">
        <v>1</v>
      </c>
      <c r="S20" s="88">
        <v>2024</v>
      </c>
      <c r="T20" s="88">
        <v>2</v>
      </c>
      <c r="U20" s="88">
        <v>2024</v>
      </c>
    </row>
    <row r="21" spans="1:21">
      <c r="A21" s="88" t="s">
        <v>16735</v>
      </c>
      <c r="B21" s="88" t="s">
        <v>16694</v>
      </c>
      <c r="C21" s="88" t="s">
        <v>16766</v>
      </c>
      <c r="D21" s="88" t="s">
        <v>16767</v>
      </c>
      <c r="E21" s="88" t="s">
        <v>16768</v>
      </c>
      <c r="F21" s="88" t="s">
        <v>16783</v>
      </c>
      <c r="G21" s="88">
        <v>33</v>
      </c>
      <c r="H21" s="88">
        <v>2024</v>
      </c>
      <c r="I21" s="88" t="s">
        <v>16758</v>
      </c>
      <c r="J21" s="88">
        <v>877.35</v>
      </c>
      <c r="K21" s="88">
        <v>0</v>
      </c>
      <c r="L21" s="88" t="s">
        <v>16741</v>
      </c>
      <c r="M21" s="88">
        <v>0</v>
      </c>
      <c r="N21" s="88" t="s">
        <v>16742</v>
      </c>
      <c r="O21" s="88" t="s">
        <v>16771</v>
      </c>
      <c r="P21" s="89">
        <v>45302</v>
      </c>
      <c r="Q21" s="88" t="s">
        <v>16784</v>
      </c>
      <c r="R21" s="88">
        <v>1</v>
      </c>
      <c r="S21" s="88">
        <v>2024</v>
      </c>
      <c r="T21" s="88">
        <v>2</v>
      </c>
      <c r="U21" s="88">
        <v>2024</v>
      </c>
    </row>
    <row r="22" spans="1:21">
      <c r="A22" s="88" t="s">
        <v>16735</v>
      </c>
      <c r="B22" s="88" t="s">
        <v>16694</v>
      </c>
      <c r="C22" s="88" t="s">
        <v>16766</v>
      </c>
      <c r="D22" s="88" t="s">
        <v>16767</v>
      </c>
      <c r="E22" s="88" t="s">
        <v>16768</v>
      </c>
      <c r="F22" s="88" t="s">
        <v>16783</v>
      </c>
      <c r="G22" s="88">
        <v>33</v>
      </c>
      <c r="H22" s="88">
        <v>2024</v>
      </c>
      <c r="I22" s="88" t="s">
        <v>16758</v>
      </c>
      <c r="J22" s="88">
        <v>877.35</v>
      </c>
      <c r="K22" s="88">
        <v>0</v>
      </c>
      <c r="L22" s="88" t="s">
        <v>16741</v>
      </c>
      <c r="M22" s="88">
        <v>0</v>
      </c>
      <c r="N22" s="88" t="s">
        <v>16742</v>
      </c>
      <c r="O22" s="88" t="s">
        <v>16771</v>
      </c>
      <c r="P22" s="89">
        <v>45302</v>
      </c>
      <c r="Q22" s="88" t="s">
        <v>16784</v>
      </c>
      <c r="R22" s="88">
        <v>1</v>
      </c>
      <c r="S22" s="88">
        <v>2024</v>
      </c>
      <c r="T22" s="88">
        <v>2</v>
      </c>
      <c r="U22" s="88">
        <v>2024</v>
      </c>
    </row>
    <row r="23" spans="1:21">
      <c r="A23" s="88" t="s">
        <v>16735</v>
      </c>
      <c r="B23" s="88" t="s">
        <v>16694</v>
      </c>
      <c r="C23" s="88" t="s">
        <v>16766</v>
      </c>
      <c r="D23" s="88" t="s">
        <v>16767</v>
      </c>
      <c r="E23" s="88" t="s">
        <v>16785</v>
      </c>
      <c r="F23" s="88" t="s">
        <v>16786</v>
      </c>
      <c r="G23" s="88">
        <v>29</v>
      </c>
      <c r="H23" s="88">
        <v>2024</v>
      </c>
      <c r="I23" s="88" t="s">
        <v>16740</v>
      </c>
      <c r="J23" s="88">
        <v>157.75</v>
      </c>
      <c r="K23" s="88">
        <v>487</v>
      </c>
      <c r="L23" s="88" t="s">
        <v>16741</v>
      </c>
      <c r="M23" s="88">
        <v>0</v>
      </c>
      <c r="N23" s="88" t="s">
        <v>16742</v>
      </c>
      <c r="O23" s="88" t="s">
        <v>16787</v>
      </c>
      <c r="P23" s="89">
        <v>45454</v>
      </c>
      <c r="Q23" s="88" t="s">
        <v>16788</v>
      </c>
      <c r="R23" s="88">
        <v>6</v>
      </c>
      <c r="S23" s="88">
        <v>2024</v>
      </c>
      <c r="T23" s="88">
        <v>7</v>
      </c>
      <c r="U23" s="88">
        <v>2024</v>
      </c>
    </row>
    <row r="24" spans="1:21">
      <c r="A24" s="88" t="s">
        <v>16735</v>
      </c>
      <c r="B24" s="88" t="s">
        <v>16694</v>
      </c>
      <c r="C24" s="88" t="s">
        <v>16766</v>
      </c>
      <c r="D24" s="88" t="s">
        <v>16767</v>
      </c>
      <c r="E24" s="88" t="s">
        <v>16785</v>
      </c>
      <c r="F24" s="88" t="s">
        <v>16789</v>
      </c>
      <c r="G24" s="88">
        <v>31</v>
      </c>
      <c r="H24" s="88">
        <v>2024</v>
      </c>
      <c r="I24" s="88" t="s">
        <v>16746</v>
      </c>
      <c r="J24" s="88">
        <v>164.65</v>
      </c>
      <c r="K24" s="88">
        <v>487</v>
      </c>
      <c r="L24" s="88" t="s">
        <v>16741</v>
      </c>
      <c r="M24" s="88">
        <v>0</v>
      </c>
      <c r="N24" s="88" t="s">
        <v>16742</v>
      </c>
      <c r="O24" s="88" t="s">
        <v>16787</v>
      </c>
      <c r="P24" s="89">
        <v>45422</v>
      </c>
      <c r="Q24" s="88" t="s">
        <v>16790</v>
      </c>
      <c r="R24" s="88">
        <v>5</v>
      </c>
      <c r="S24" s="88">
        <v>2024</v>
      </c>
      <c r="T24" s="88">
        <v>6</v>
      </c>
      <c r="U24" s="88">
        <v>2024</v>
      </c>
    </row>
    <row r="25" spans="1:21">
      <c r="A25" s="88" t="s">
        <v>16735</v>
      </c>
      <c r="B25" s="88" t="s">
        <v>16694</v>
      </c>
      <c r="C25" s="88" t="s">
        <v>16766</v>
      </c>
      <c r="D25" s="88" t="s">
        <v>16767</v>
      </c>
      <c r="E25" s="88" t="s">
        <v>16785</v>
      </c>
      <c r="F25" s="88" t="s">
        <v>16791</v>
      </c>
      <c r="G25" s="88">
        <v>29</v>
      </c>
      <c r="H25" s="88">
        <v>2024</v>
      </c>
      <c r="I25" s="88" t="s">
        <v>16749</v>
      </c>
      <c r="J25" s="88">
        <v>167.56</v>
      </c>
      <c r="K25" s="88">
        <v>487</v>
      </c>
      <c r="L25" s="88" t="s">
        <v>16741</v>
      </c>
      <c r="M25" s="88">
        <v>0</v>
      </c>
      <c r="N25" s="88" t="s">
        <v>16742</v>
      </c>
      <c r="O25" s="88" t="s">
        <v>16787</v>
      </c>
      <c r="P25" s="89">
        <v>45392</v>
      </c>
      <c r="Q25" s="88" t="s">
        <v>16792</v>
      </c>
      <c r="R25" s="88">
        <v>4</v>
      </c>
      <c r="S25" s="88">
        <v>2024</v>
      </c>
      <c r="T25" s="88">
        <v>5</v>
      </c>
      <c r="U25" s="88">
        <v>2024</v>
      </c>
    </row>
    <row r="26" spans="1:21">
      <c r="A26" s="88" t="s">
        <v>16735</v>
      </c>
      <c r="B26" s="88" t="s">
        <v>16694</v>
      </c>
      <c r="C26" s="88" t="s">
        <v>16766</v>
      </c>
      <c r="D26" s="88" t="s">
        <v>16767</v>
      </c>
      <c r="E26" s="88" t="s">
        <v>16785</v>
      </c>
      <c r="F26" s="88" t="s">
        <v>16793</v>
      </c>
      <c r="G26" s="88">
        <v>28</v>
      </c>
      <c r="H26" s="88">
        <v>2024</v>
      </c>
      <c r="I26" s="88" t="s">
        <v>16752</v>
      </c>
      <c r="J26" s="88">
        <v>167.56</v>
      </c>
      <c r="K26" s="88">
        <v>487</v>
      </c>
      <c r="L26" s="88" t="s">
        <v>16741</v>
      </c>
      <c r="M26" s="88">
        <v>0</v>
      </c>
      <c r="N26" s="88" t="s">
        <v>16742</v>
      </c>
      <c r="O26" s="88" t="s">
        <v>16787</v>
      </c>
      <c r="P26" s="89">
        <v>45363</v>
      </c>
      <c r="Q26" s="88" t="s">
        <v>16794</v>
      </c>
      <c r="R26" s="88">
        <v>3</v>
      </c>
      <c r="S26" s="88">
        <v>2024</v>
      </c>
      <c r="T26" s="88">
        <v>4</v>
      </c>
      <c r="U26" s="88">
        <v>2024</v>
      </c>
    </row>
    <row r="27" spans="1:21">
      <c r="A27" s="88" t="s">
        <v>16735</v>
      </c>
      <c r="B27" s="88" t="s">
        <v>16694</v>
      </c>
      <c r="C27" s="88" t="s">
        <v>16766</v>
      </c>
      <c r="D27" s="88" t="s">
        <v>16767</v>
      </c>
      <c r="E27" s="88" t="s">
        <v>16785</v>
      </c>
      <c r="F27" s="88" t="s">
        <v>16795</v>
      </c>
      <c r="G27" s="88">
        <v>30</v>
      </c>
      <c r="H27" s="88">
        <v>2024</v>
      </c>
      <c r="I27" s="88" t="s">
        <v>16755</v>
      </c>
      <c r="J27" s="88">
        <v>167.53</v>
      </c>
      <c r="K27" s="88">
        <v>487</v>
      </c>
      <c r="L27" s="88" t="s">
        <v>16741</v>
      </c>
      <c r="M27" s="88">
        <v>0</v>
      </c>
      <c r="N27" s="88" t="s">
        <v>16742</v>
      </c>
      <c r="O27" s="88" t="s">
        <v>16787</v>
      </c>
      <c r="P27" s="89">
        <v>45332</v>
      </c>
      <c r="Q27" s="88" t="s">
        <v>16796</v>
      </c>
      <c r="R27" s="88">
        <v>2</v>
      </c>
      <c r="S27" s="88">
        <v>2024</v>
      </c>
      <c r="T27" s="88">
        <v>3</v>
      </c>
      <c r="U27" s="88">
        <v>2024</v>
      </c>
    </row>
    <row r="28" spans="1:21">
      <c r="A28" s="88" t="s">
        <v>16735</v>
      </c>
      <c r="B28" s="88" t="s">
        <v>16709</v>
      </c>
      <c r="C28" s="88" t="s">
        <v>16797</v>
      </c>
      <c r="D28" s="88" t="s">
        <v>16798</v>
      </c>
      <c r="E28" s="88" t="s">
        <v>16799</v>
      </c>
      <c r="F28" s="88" t="s">
        <v>16800</v>
      </c>
      <c r="G28" s="88">
        <v>30</v>
      </c>
      <c r="H28" s="88">
        <v>2024</v>
      </c>
      <c r="I28" s="88" t="s">
        <v>16746</v>
      </c>
      <c r="J28" s="88">
        <v>208.74</v>
      </c>
      <c r="K28" s="88">
        <v>574</v>
      </c>
      <c r="L28" s="88" t="s">
        <v>16741</v>
      </c>
      <c r="M28" s="88">
        <v>0</v>
      </c>
      <c r="N28" s="88" t="s">
        <v>16742</v>
      </c>
      <c r="O28" s="88" t="s">
        <v>16801</v>
      </c>
      <c r="P28" s="89">
        <v>45426</v>
      </c>
      <c r="Q28" s="88" t="s">
        <v>16802</v>
      </c>
      <c r="R28" s="88">
        <v>5</v>
      </c>
      <c r="S28" s="88">
        <v>2024</v>
      </c>
      <c r="T28" s="88">
        <v>6</v>
      </c>
      <c r="U28" s="88">
        <v>2024</v>
      </c>
    </row>
    <row r="29" spans="1:21">
      <c r="A29" s="88" t="s">
        <v>16735</v>
      </c>
      <c r="B29" s="88" t="s">
        <v>16709</v>
      </c>
      <c r="C29" s="88" t="s">
        <v>16797</v>
      </c>
      <c r="D29" s="88" t="s">
        <v>16798</v>
      </c>
      <c r="E29" s="88" t="s">
        <v>16799</v>
      </c>
      <c r="F29" s="88" t="s">
        <v>16803</v>
      </c>
      <c r="G29" s="88">
        <v>94</v>
      </c>
      <c r="H29" s="88">
        <v>2024</v>
      </c>
      <c r="I29" s="88" t="s">
        <v>16740</v>
      </c>
      <c r="J29" s="88">
        <v>192.72</v>
      </c>
      <c r="K29" s="88">
        <v>840</v>
      </c>
      <c r="L29" s="88" t="s">
        <v>16741</v>
      </c>
      <c r="M29" s="88">
        <v>0</v>
      </c>
      <c r="N29" s="88" t="s">
        <v>16742</v>
      </c>
      <c r="O29" s="88" t="s">
        <v>16801</v>
      </c>
      <c r="P29" s="89">
        <v>45394</v>
      </c>
      <c r="Q29" s="88" t="s">
        <v>16804</v>
      </c>
      <c r="R29" s="88">
        <v>4</v>
      </c>
      <c r="S29" s="88">
        <v>2024</v>
      </c>
      <c r="T29" s="88">
        <v>7</v>
      </c>
      <c r="U29" s="88">
        <v>2024</v>
      </c>
    </row>
    <row r="30" spans="1:21">
      <c r="A30" s="88" t="s">
        <v>16735</v>
      </c>
      <c r="B30" s="88" t="s">
        <v>16709</v>
      </c>
      <c r="C30" s="88" t="s">
        <v>16797</v>
      </c>
      <c r="D30" s="88" t="s">
        <v>16798</v>
      </c>
      <c r="E30" s="88" t="s">
        <v>16799</v>
      </c>
      <c r="F30" s="88" t="s">
        <v>16805</v>
      </c>
      <c r="G30" s="88">
        <v>32</v>
      </c>
      <c r="H30" s="88">
        <v>2024</v>
      </c>
      <c r="I30" s="88" t="s">
        <v>16749</v>
      </c>
      <c r="J30" s="88">
        <v>219.78</v>
      </c>
      <c r="K30" s="88">
        <v>574</v>
      </c>
      <c r="L30" s="88" t="s">
        <v>16741</v>
      </c>
      <c r="M30" s="88">
        <v>0</v>
      </c>
      <c r="N30" s="88" t="s">
        <v>16742</v>
      </c>
      <c r="O30" s="88" t="s">
        <v>16801</v>
      </c>
      <c r="P30" s="89">
        <v>45394</v>
      </c>
      <c r="Q30" s="88" t="s">
        <v>16806</v>
      </c>
      <c r="R30" s="88">
        <v>4</v>
      </c>
      <c r="S30" s="88">
        <v>2024</v>
      </c>
      <c r="T30" s="88">
        <v>5</v>
      </c>
      <c r="U30" s="88">
        <v>2024</v>
      </c>
    </row>
    <row r="31" spans="1:21">
      <c r="A31" s="88" t="s">
        <v>16735</v>
      </c>
      <c r="B31" s="88" t="s">
        <v>16709</v>
      </c>
      <c r="C31" s="88" t="s">
        <v>16797</v>
      </c>
      <c r="D31" s="88" t="s">
        <v>16798</v>
      </c>
      <c r="E31" s="88" t="s">
        <v>16799</v>
      </c>
      <c r="F31" s="88" t="s">
        <v>16807</v>
      </c>
      <c r="G31" s="88">
        <v>30</v>
      </c>
      <c r="H31" s="88">
        <v>2024</v>
      </c>
      <c r="I31" s="88" t="s">
        <v>16752</v>
      </c>
      <c r="J31" s="88">
        <v>224.7</v>
      </c>
      <c r="K31" s="88">
        <v>574</v>
      </c>
      <c r="L31" s="88" t="s">
        <v>16741</v>
      </c>
      <c r="M31" s="88">
        <v>0</v>
      </c>
      <c r="N31" s="88" t="s">
        <v>16742</v>
      </c>
      <c r="O31" s="88" t="s">
        <v>16801</v>
      </c>
      <c r="P31" s="89">
        <v>45364</v>
      </c>
      <c r="Q31" s="88" t="s">
        <v>16808</v>
      </c>
      <c r="R31" s="88">
        <v>3</v>
      </c>
      <c r="S31" s="88">
        <v>2024</v>
      </c>
      <c r="T31" s="88">
        <v>4</v>
      </c>
      <c r="U31" s="88">
        <v>2024</v>
      </c>
    </row>
    <row r="32" spans="1:21">
      <c r="A32" s="88" t="s">
        <v>16735</v>
      </c>
      <c r="B32" s="88" t="s">
        <v>16709</v>
      </c>
      <c r="C32" s="88" t="s">
        <v>16797</v>
      </c>
      <c r="D32" s="88" t="s">
        <v>16798</v>
      </c>
      <c r="E32" s="88" t="s">
        <v>16799</v>
      </c>
      <c r="F32" s="88" t="s">
        <v>16809</v>
      </c>
      <c r="G32" s="88">
        <v>29</v>
      </c>
      <c r="H32" s="88">
        <v>2024</v>
      </c>
      <c r="I32" s="88" t="s">
        <v>16755</v>
      </c>
      <c r="J32" s="88">
        <v>233.47</v>
      </c>
      <c r="K32" s="88">
        <v>574</v>
      </c>
      <c r="L32" s="88" t="s">
        <v>16741</v>
      </c>
      <c r="M32" s="88">
        <v>0</v>
      </c>
      <c r="N32" s="88" t="s">
        <v>16742</v>
      </c>
      <c r="O32" s="88" t="s">
        <v>16801</v>
      </c>
      <c r="P32" s="89">
        <v>45335</v>
      </c>
      <c r="Q32" s="88" t="s">
        <v>16810</v>
      </c>
      <c r="R32" s="88">
        <v>2</v>
      </c>
      <c r="S32" s="88">
        <v>2024</v>
      </c>
      <c r="T32" s="88">
        <v>3</v>
      </c>
      <c r="U32" s="88">
        <v>2024</v>
      </c>
    </row>
    <row r="33" spans="1:21">
      <c r="A33" s="88" t="s">
        <v>16735</v>
      </c>
      <c r="B33" s="88" t="s">
        <v>16709</v>
      </c>
      <c r="C33" s="88" t="s">
        <v>16797</v>
      </c>
      <c r="D33" s="88" t="s">
        <v>16798</v>
      </c>
      <c r="E33" s="88" t="s">
        <v>16811</v>
      </c>
      <c r="F33" s="88" t="s">
        <v>16812</v>
      </c>
      <c r="G33" s="88">
        <v>30</v>
      </c>
      <c r="H33" s="88">
        <v>2024</v>
      </c>
      <c r="I33" s="88" t="s">
        <v>16740</v>
      </c>
      <c r="J33" s="88">
        <v>47.18</v>
      </c>
      <c r="K33" s="88">
        <v>238</v>
      </c>
      <c r="L33" s="88" t="s">
        <v>16741</v>
      </c>
      <c r="M33" s="88">
        <v>0</v>
      </c>
      <c r="N33" s="88" t="s">
        <v>16742</v>
      </c>
      <c r="O33" s="88" t="s">
        <v>16813</v>
      </c>
      <c r="P33" s="89">
        <v>45468</v>
      </c>
      <c r="Q33" s="88" t="s">
        <v>16744</v>
      </c>
      <c r="R33" s="88">
        <v>6</v>
      </c>
      <c r="S33" s="88">
        <v>2024</v>
      </c>
      <c r="T33" s="88">
        <v>7</v>
      </c>
      <c r="U33" s="88">
        <v>2024</v>
      </c>
    </row>
    <row r="34" spans="1:21">
      <c r="A34" s="88" t="s">
        <v>16735</v>
      </c>
      <c r="B34" s="88" t="s">
        <v>16709</v>
      </c>
      <c r="C34" s="88" t="s">
        <v>16797</v>
      </c>
      <c r="D34" s="88" t="s">
        <v>16798</v>
      </c>
      <c r="E34" s="88" t="s">
        <v>16811</v>
      </c>
      <c r="F34" s="88" t="s">
        <v>16814</v>
      </c>
      <c r="G34" s="88">
        <v>32</v>
      </c>
      <c r="H34" s="88">
        <v>2024</v>
      </c>
      <c r="I34" s="88" t="s">
        <v>16746</v>
      </c>
      <c r="J34" s="88">
        <v>50.25</v>
      </c>
      <c r="K34" s="88">
        <v>274</v>
      </c>
      <c r="L34" s="88" t="s">
        <v>16741</v>
      </c>
      <c r="M34" s="88">
        <v>0</v>
      </c>
      <c r="N34" s="88" t="s">
        <v>16742</v>
      </c>
      <c r="O34" s="88" t="s">
        <v>16813</v>
      </c>
      <c r="P34" s="89">
        <v>45436</v>
      </c>
      <c r="Q34" s="88" t="s">
        <v>16815</v>
      </c>
      <c r="R34" s="88">
        <v>5</v>
      </c>
      <c r="S34" s="88">
        <v>2024</v>
      </c>
      <c r="T34" s="88">
        <v>6</v>
      </c>
      <c r="U34" s="88">
        <v>2024</v>
      </c>
    </row>
    <row r="35" spans="1:21">
      <c r="A35" s="88" t="s">
        <v>16735</v>
      </c>
      <c r="B35" s="88" t="s">
        <v>16709</v>
      </c>
      <c r="C35" s="88" t="s">
        <v>16797</v>
      </c>
      <c r="D35" s="88" t="s">
        <v>16798</v>
      </c>
      <c r="E35" s="88" t="s">
        <v>16811</v>
      </c>
      <c r="F35" s="88" t="s">
        <v>16816</v>
      </c>
      <c r="G35" s="88">
        <v>30</v>
      </c>
      <c r="H35" s="88">
        <v>2024</v>
      </c>
      <c r="I35" s="88" t="s">
        <v>16749</v>
      </c>
      <c r="J35" s="88">
        <v>39.32</v>
      </c>
      <c r="K35" s="88">
        <v>179</v>
      </c>
      <c r="L35" s="88" t="s">
        <v>16741</v>
      </c>
      <c r="M35" s="88">
        <v>0</v>
      </c>
      <c r="N35" s="88" t="s">
        <v>16742</v>
      </c>
      <c r="O35" s="88" t="s">
        <v>16813</v>
      </c>
      <c r="P35" s="89">
        <v>45406</v>
      </c>
      <c r="Q35" s="88" t="s">
        <v>16817</v>
      </c>
      <c r="R35" s="88">
        <v>4</v>
      </c>
      <c r="S35" s="88">
        <v>2024</v>
      </c>
      <c r="T35" s="88">
        <v>5</v>
      </c>
      <c r="U35" s="88">
        <v>2024</v>
      </c>
    </row>
    <row r="36" spans="1:21">
      <c r="A36" s="88" t="s">
        <v>16735</v>
      </c>
      <c r="B36" s="88" t="s">
        <v>16709</v>
      </c>
      <c r="C36" s="88" t="s">
        <v>16797</v>
      </c>
      <c r="D36" s="88" t="s">
        <v>16798</v>
      </c>
      <c r="E36" s="88" t="s">
        <v>16811</v>
      </c>
      <c r="F36" s="88" t="s">
        <v>16818</v>
      </c>
      <c r="G36" s="88">
        <v>30</v>
      </c>
      <c r="H36" s="88">
        <v>2024</v>
      </c>
      <c r="I36" s="88" t="s">
        <v>16752</v>
      </c>
      <c r="J36" s="88">
        <v>35.07</v>
      </c>
      <c r="K36" s="88">
        <v>89</v>
      </c>
      <c r="L36" s="88" t="s">
        <v>16741</v>
      </c>
      <c r="M36" s="88">
        <v>0</v>
      </c>
      <c r="N36" s="88" t="s">
        <v>16742</v>
      </c>
      <c r="O36" s="88" t="s">
        <v>16813</v>
      </c>
      <c r="P36" s="89">
        <v>45376</v>
      </c>
      <c r="Q36" s="88" t="s">
        <v>16753</v>
      </c>
      <c r="R36" s="88">
        <v>3</v>
      </c>
      <c r="S36" s="88">
        <v>2024</v>
      </c>
      <c r="T36" s="88">
        <v>4</v>
      </c>
      <c r="U36" s="88">
        <v>2024</v>
      </c>
    </row>
    <row r="37" spans="1:21">
      <c r="A37" s="88" t="s">
        <v>16735</v>
      </c>
      <c r="B37" s="88" t="s">
        <v>16709</v>
      </c>
      <c r="C37" s="88" t="s">
        <v>16797</v>
      </c>
      <c r="D37" s="88" t="s">
        <v>16798</v>
      </c>
      <c r="E37" s="88" t="s">
        <v>16811</v>
      </c>
      <c r="F37" s="88" t="s">
        <v>16819</v>
      </c>
      <c r="G37" s="88">
        <v>31</v>
      </c>
      <c r="H37" s="88">
        <v>2024</v>
      </c>
      <c r="I37" s="88" t="s">
        <v>16755</v>
      </c>
      <c r="J37" s="88">
        <v>34.840000000000003</v>
      </c>
      <c r="K37" s="88">
        <v>75</v>
      </c>
      <c r="L37" s="88" t="s">
        <v>16741</v>
      </c>
      <c r="M37" s="88">
        <v>0</v>
      </c>
      <c r="N37" s="88" t="s">
        <v>16742</v>
      </c>
      <c r="O37" s="88" t="s">
        <v>16813</v>
      </c>
      <c r="P37" s="89">
        <v>45345</v>
      </c>
      <c r="Q37" s="88" t="s">
        <v>16820</v>
      </c>
      <c r="R37" s="88">
        <v>2</v>
      </c>
      <c r="S37" s="88">
        <v>2024</v>
      </c>
      <c r="T37" s="88">
        <v>3</v>
      </c>
      <c r="U37" s="88">
        <v>2024</v>
      </c>
    </row>
    <row r="38" spans="1:21">
      <c r="A38" s="88" t="s">
        <v>16735</v>
      </c>
      <c r="B38" s="88" t="s">
        <v>16709</v>
      </c>
      <c r="C38" s="88" t="s">
        <v>16797</v>
      </c>
      <c r="D38" s="88" t="s">
        <v>16798</v>
      </c>
      <c r="E38" s="88" t="s">
        <v>16811</v>
      </c>
      <c r="F38" s="88" t="s">
        <v>16821</v>
      </c>
      <c r="G38" s="88">
        <v>30</v>
      </c>
      <c r="H38" s="88">
        <v>2024</v>
      </c>
      <c r="I38" s="88" t="s">
        <v>16758</v>
      </c>
      <c r="J38" s="88">
        <v>32.35</v>
      </c>
      <c r="K38" s="88">
        <v>34</v>
      </c>
      <c r="L38" s="88" t="s">
        <v>16741</v>
      </c>
      <c r="M38" s="88">
        <v>0</v>
      </c>
      <c r="N38" s="88" t="s">
        <v>16742</v>
      </c>
      <c r="O38" s="88" t="s">
        <v>16813</v>
      </c>
      <c r="P38" s="89">
        <v>45315</v>
      </c>
      <c r="Q38" s="88" t="s">
        <v>16822</v>
      </c>
      <c r="R38" s="88">
        <v>1</v>
      </c>
      <c r="S38" s="88">
        <v>2024</v>
      </c>
      <c r="T38" s="88">
        <v>2</v>
      </c>
      <c r="U38" s="88">
        <v>2024</v>
      </c>
    </row>
    <row r="39" spans="1:21">
      <c r="A39" s="88" t="s">
        <v>16735</v>
      </c>
      <c r="B39" s="88" t="s">
        <v>16709</v>
      </c>
      <c r="C39" s="88" t="s">
        <v>16797</v>
      </c>
      <c r="D39" s="88" t="s">
        <v>16798</v>
      </c>
      <c r="E39" s="88" t="s">
        <v>16811</v>
      </c>
      <c r="F39" s="88" t="s">
        <v>16821</v>
      </c>
      <c r="G39" s="88">
        <v>30</v>
      </c>
      <c r="H39" s="88">
        <v>2024</v>
      </c>
      <c r="I39" s="88" t="s">
        <v>16758</v>
      </c>
      <c r="J39" s="88">
        <v>32.35</v>
      </c>
      <c r="K39" s="88">
        <v>34</v>
      </c>
      <c r="L39" s="88" t="s">
        <v>16741</v>
      </c>
      <c r="M39" s="88">
        <v>0</v>
      </c>
      <c r="N39" s="88" t="s">
        <v>16742</v>
      </c>
      <c r="O39" s="88" t="s">
        <v>16813</v>
      </c>
      <c r="P39" s="89">
        <v>45315</v>
      </c>
      <c r="Q39" s="88" t="s">
        <v>16822</v>
      </c>
      <c r="R39" s="88">
        <v>1</v>
      </c>
      <c r="S39" s="88">
        <v>2024</v>
      </c>
      <c r="T39" s="88">
        <v>2</v>
      </c>
      <c r="U39" s="88">
        <v>2024</v>
      </c>
    </row>
    <row r="40" spans="1:21">
      <c r="A40" s="88" t="s">
        <v>16735</v>
      </c>
      <c r="B40" s="88" t="s">
        <v>16709</v>
      </c>
      <c r="C40" s="88" t="s">
        <v>16797</v>
      </c>
      <c r="D40" s="88" t="s">
        <v>16798</v>
      </c>
      <c r="E40" s="88" t="s">
        <v>16823</v>
      </c>
      <c r="F40" s="88" t="s">
        <v>16812</v>
      </c>
      <c r="G40" s="88">
        <v>30</v>
      </c>
      <c r="H40" s="88">
        <v>2024</v>
      </c>
      <c r="I40" s="88" t="s">
        <v>16740</v>
      </c>
      <c r="J40" s="88">
        <v>93.23</v>
      </c>
      <c r="K40" s="88">
        <v>684</v>
      </c>
      <c r="L40" s="88" t="s">
        <v>16741</v>
      </c>
      <c r="M40" s="88">
        <v>0</v>
      </c>
      <c r="N40" s="88" t="s">
        <v>16742</v>
      </c>
      <c r="O40" s="88" t="s">
        <v>16824</v>
      </c>
      <c r="P40" s="89">
        <v>45468</v>
      </c>
      <c r="Q40" s="88" t="s">
        <v>16744</v>
      </c>
      <c r="R40" s="88">
        <v>6</v>
      </c>
      <c r="S40" s="88">
        <v>2024</v>
      </c>
      <c r="T40" s="88">
        <v>7</v>
      </c>
      <c r="U40" s="88">
        <v>2024</v>
      </c>
    </row>
    <row r="41" spans="1:21">
      <c r="A41" s="88" t="s">
        <v>16735</v>
      </c>
      <c r="B41" s="88" t="s">
        <v>16709</v>
      </c>
      <c r="C41" s="88" t="s">
        <v>16797</v>
      </c>
      <c r="D41" s="88" t="s">
        <v>16798</v>
      </c>
      <c r="E41" s="88" t="s">
        <v>16823</v>
      </c>
      <c r="F41" s="88" t="s">
        <v>16814</v>
      </c>
      <c r="G41" s="88">
        <v>32</v>
      </c>
      <c r="H41" s="88">
        <v>2024</v>
      </c>
      <c r="I41" s="88" t="s">
        <v>16746</v>
      </c>
      <c r="J41" s="88">
        <v>49.01</v>
      </c>
      <c r="K41" s="88">
        <v>391</v>
      </c>
      <c r="L41" s="88" t="s">
        <v>16741</v>
      </c>
      <c r="M41" s="88">
        <v>0</v>
      </c>
      <c r="N41" s="88" t="s">
        <v>16742</v>
      </c>
      <c r="O41" s="88" t="s">
        <v>16824</v>
      </c>
      <c r="P41" s="89">
        <v>45436</v>
      </c>
      <c r="Q41" s="88" t="s">
        <v>16815</v>
      </c>
      <c r="R41" s="88">
        <v>5</v>
      </c>
      <c r="S41" s="88">
        <v>2024</v>
      </c>
      <c r="T41" s="88">
        <v>6</v>
      </c>
      <c r="U41" s="88">
        <v>2024</v>
      </c>
    </row>
    <row r="42" spans="1:21">
      <c r="A42" s="88" t="s">
        <v>16735</v>
      </c>
      <c r="B42" s="88" t="s">
        <v>16709</v>
      </c>
      <c r="C42" s="88" t="s">
        <v>16797</v>
      </c>
      <c r="D42" s="88" t="s">
        <v>16798</v>
      </c>
      <c r="E42" s="88" t="s">
        <v>16823</v>
      </c>
      <c r="F42" s="88" t="s">
        <v>16816</v>
      </c>
      <c r="G42" s="88">
        <v>30</v>
      </c>
      <c r="H42" s="88">
        <v>2024</v>
      </c>
      <c r="I42" s="88" t="s">
        <v>16749</v>
      </c>
      <c r="J42" s="88">
        <v>35.96</v>
      </c>
      <c r="K42" s="88">
        <v>192</v>
      </c>
      <c r="L42" s="88" t="s">
        <v>16741</v>
      </c>
      <c r="M42" s="88">
        <v>0</v>
      </c>
      <c r="N42" s="88" t="s">
        <v>16742</v>
      </c>
      <c r="O42" s="88" t="s">
        <v>16824</v>
      </c>
      <c r="P42" s="89">
        <v>45406</v>
      </c>
      <c r="Q42" s="88" t="s">
        <v>16817</v>
      </c>
      <c r="R42" s="88">
        <v>4</v>
      </c>
      <c r="S42" s="88">
        <v>2024</v>
      </c>
      <c r="T42" s="88">
        <v>5</v>
      </c>
      <c r="U42" s="88">
        <v>2024</v>
      </c>
    </row>
    <row r="43" spans="1:21">
      <c r="A43" s="88" t="s">
        <v>16735</v>
      </c>
      <c r="B43" s="88" t="s">
        <v>16709</v>
      </c>
      <c r="C43" s="88" t="s">
        <v>16797</v>
      </c>
      <c r="D43" s="88" t="s">
        <v>16798</v>
      </c>
      <c r="E43" s="88" t="s">
        <v>16823</v>
      </c>
      <c r="F43" s="88" t="s">
        <v>16818</v>
      </c>
      <c r="G43" s="88">
        <v>30</v>
      </c>
      <c r="H43" s="88">
        <v>2024</v>
      </c>
      <c r="I43" s="88" t="s">
        <v>16752</v>
      </c>
      <c r="J43" s="88">
        <v>48.22</v>
      </c>
      <c r="K43" s="88">
        <v>292</v>
      </c>
      <c r="L43" s="88" t="s">
        <v>16741</v>
      </c>
      <c r="M43" s="88">
        <v>0</v>
      </c>
      <c r="N43" s="88" t="s">
        <v>16742</v>
      </c>
      <c r="O43" s="88" t="s">
        <v>16824</v>
      </c>
      <c r="P43" s="89">
        <v>45376</v>
      </c>
      <c r="Q43" s="88" t="s">
        <v>16753</v>
      </c>
      <c r="R43" s="88">
        <v>3</v>
      </c>
      <c r="S43" s="88">
        <v>2024</v>
      </c>
      <c r="T43" s="88">
        <v>4</v>
      </c>
      <c r="U43" s="88">
        <v>2024</v>
      </c>
    </row>
    <row r="44" spans="1:21">
      <c r="A44" s="88" t="s">
        <v>16735</v>
      </c>
      <c r="B44" s="88" t="s">
        <v>16709</v>
      </c>
      <c r="C44" s="88" t="s">
        <v>16797</v>
      </c>
      <c r="D44" s="88" t="s">
        <v>16798</v>
      </c>
      <c r="E44" s="88" t="s">
        <v>16823</v>
      </c>
      <c r="F44" s="88" t="s">
        <v>16819</v>
      </c>
      <c r="G44" s="88">
        <v>31</v>
      </c>
      <c r="H44" s="88">
        <v>2024</v>
      </c>
      <c r="I44" s="88" t="s">
        <v>16755</v>
      </c>
      <c r="J44" s="88">
        <v>58.13</v>
      </c>
      <c r="K44" s="88">
        <v>349</v>
      </c>
      <c r="L44" s="88" t="s">
        <v>16741</v>
      </c>
      <c r="M44" s="88">
        <v>0</v>
      </c>
      <c r="N44" s="88" t="s">
        <v>16742</v>
      </c>
      <c r="O44" s="88" t="s">
        <v>16824</v>
      </c>
      <c r="P44" s="89">
        <v>45345</v>
      </c>
      <c r="Q44" s="88" t="s">
        <v>16820</v>
      </c>
      <c r="R44" s="88">
        <v>2</v>
      </c>
      <c r="S44" s="88">
        <v>2024</v>
      </c>
      <c r="T44" s="88">
        <v>3</v>
      </c>
      <c r="U44" s="88">
        <v>2024</v>
      </c>
    </row>
    <row r="45" spans="1:21">
      <c r="A45" s="88" t="s">
        <v>16735</v>
      </c>
      <c r="B45" s="88" t="s">
        <v>16709</v>
      </c>
      <c r="C45" s="88" t="s">
        <v>16797</v>
      </c>
      <c r="D45" s="88" t="s">
        <v>16798</v>
      </c>
      <c r="E45" s="88" t="s">
        <v>16823</v>
      </c>
      <c r="F45" s="88" t="s">
        <v>16821</v>
      </c>
      <c r="G45" s="88">
        <v>30</v>
      </c>
      <c r="H45" s="88">
        <v>2024</v>
      </c>
      <c r="I45" s="88" t="s">
        <v>16758</v>
      </c>
      <c r="J45" s="88">
        <v>114.35</v>
      </c>
      <c r="K45" s="88">
        <v>763</v>
      </c>
      <c r="L45" s="88" t="s">
        <v>16741</v>
      </c>
      <c r="M45" s="88">
        <v>0</v>
      </c>
      <c r="N45" s="88" t="s">
        <v>16742</v>
      </c>
      <c r="O45" s="88" t="s">
        <v>16824</v>
      </c>
      <c r="P45" s="89">
        <v>45315</v>
      </c>
      <c r="Q45" s="88" t="s">
        <v>16822</v>
      </c>
      <c r="R45" s="88">
        <v>1</v>
      </c>
      <c r="S45" s="88">
        <v>2024</v>
      </c>
      <c r="T45" s="88">
        <v>2</v>
      </c>
      <c r="U45" s="88">
        <v>2024</v>
      </c>
    </row>
    <row r="46" spans="1:21">
      <c r="A46" s="88" t="s">
        <v>16825</v>
      </c>
      <c r="B46" s="88" t="s">
        <v>16709</v>
      </c>
      <c r="C46" s="88" t="s">
        <v>16797</v>
      </c>
      <c r="D46" s="88" t="s">
        <v>16826</v>
      </c>
      <c r="E46" s="88" t="s">
        <v>16827</v>
      </c>
      <c r="F46" s="88" t="s">
        <v>16828</v>
      </c>
      <c r="G46" s="88">
        <v>60</v>
      </c>
      <c r="H46" s="88">
        <v>2024</v>
      </c>
      <c r="I46" s="88" t="s">
        <v>16752</v>
      </c>
      <c r="J46" s="88">
        <v>202.57</v>
      </c>
      <c r="K46" s="88">
        <v>3528</v>
      </c>
      <c r="L46" s="88" t="s">
        <v>16765</v>
      </c>
      <c r="O46" s="88" t="s">
        <v>16742</v>
      </c>
      <c r="P46" s="89">
        <v>45317</v>
      </c>
      <c r="Q46" s="88" t="s">
        <v>16829</v>
      </c>
      <c r="R46" s="88">
        <v>1</v>
      </c>
      <c r="S46" s="88">
        <v>2024</v>
      </c>
      <c r="T46" s="88">
        <v>3</v>
      </c>
      <c r="U46" s="88">
        <v>2024</v>
      </c>
    </row>
    <row r="47" spans="1:21">
      <c r="A47" s="88" t="s">
        <v>16761</v>
      </c>
      <c r="B47" s="88" t="s">
        <v>16709</v>
      </c>
      <c r="C47" s="88" t="s">
        <v>16797</v>
      </c>
      <c r="D47" s="88" t="s">
        <v>16826</v>
      </c>
      <c r="E47" s="88" t="s">
        <v>16827</v>
      </c>
      <c r="F47" s="88" t="s">
        <v>16830</v>
      </c>
      <c r="G47" s="88">
        <v>63</v>
      </c>
      <c r="H47" s="88">
        <v>2024</v>
      </c>
      <c r="I47" s="88" t="s">
        <v>16746</v>
      </c>
      <c r="J47" s="88">
        <v>2478.91</v>
      </c>
      <c r="K47" s="88">
        <v>375700</v>
      </c>
      <c r="L47" s="88" t="s">
        <v>16765</v>
      </c>
      <c r="O47" s="88" t="s">
        <v>16742</v>
      </c>
      <c r="P47" s="89">
        <v>45377</v>
      </c>
      <c r="Q47" s="88" t="s">
        <v>16831</v>
      </c>
      <c r="R47" s="88">
        <v>3</v>
      </c>
      <c r="S47" s="88">
        <v>2024</v>
      </c>
      <c r="T47" s="88">
        <v>5</v>
      </c>
      <c r="U47" s="88">
        <v>2024</v>
      </c>
    </row>
    <row r="48" spans="1:21">
      <c r="A48" s="88" t="s">
        <v>16761</v>
      </c>
      <c r="B48" s="88" t="s">
        <v>16709</v>
      </c>
      <c r="C48" s="88" t="s">
        <v>16797</v>
      </c>
      <c r="D48" s="88" t="s">
        <v>16826</v>
      </c>
      <c r="E48" s="88" t="s">
        <v>16827</v>
      </c>
      <c r="F48" s="88" t="s">
        <v>16828</v>
      </c>
      <c r="G48" s="88">
        <v>60</v>
      </c>
      <c r="H48" s="88">
        <v>2024</v>
      </c>
      <c r="I48" s="88" t="s">
        <v>16752</v>
      </c>
      <c r="J48" s="88">
        <v>2146.69</v>
      </c>
      <c r="K48" s="88">
        <v>3528</v>
      </c>
      <c r="L48" s="88" t="s">
        <v>16765</v>
      </c>
      <c r="O48" s="88" t="s">
        <v>16742</v>
      </c>
      <c r="P48" s="89">
        <v>45317</v>
      </c>
      <c r="Q48" s="88" t="s">
        <v>16829</v>
      </c>
      <c r="R48" s="88">
        <v>1</v>
      </c>
      <c r="S48" s="88">
        <v>2024</v>
      </c>
      <c r="T48" s="88">
        <v>3</v>
      </c>
      <c r="U48" s="88">
        <v>2024</v>
      </c>
    </row>
    <row r="49" spans="1:21">
      <c r="A49" s="88" t="s">
        <v>16761</v>
      </c>
      <c r="B49" s="88" t="s">
        <v>16709</v>
      </c>
      <c r="C49" s="88" t="s">
        <v>16797</v>
      </c>
      <c r="D49" s="88" t="s">
        <v>16826</v>
      </c>
      <c r="E49" s="88" t="s">
        <v>16832</v>
      </c>
      <c r="F49" s="88" t="s">
        <v>16830</v>
      </c>
      <c r="G49" s="88">
        <v>63</v>
      </c>
      <c r="H49" s="88">
        <v>2024</v>
      </c>
      <c r="I49" s="88" t="s">
        <v>16746</v>
      </c>
      <c r="J49" s="88">
        <v>18897.77</v>
      </c>
      <c r="K49" s="88">
        <v>999800</v>
      </c>
      <c r="L49" s="88" t="s">
        <v>16765</v>
      </c>
      <c r="O49" s="88" t="s">
        <v>16742</v>
      </c>
      <c r="P49" s="89">
        <v>45377</v>
      </c>
      <c r="Q49" s="88" t="s">
        <v>16831</v>
      </c>
      <c r="R49" s="88">
        <v>3</v>
      </c>
      <c r="S49" s="88">
        <v>2024</v>
      </c>
      <c r="T49" s="88">
        <v>5</v>
      </c>
      <c r="U49" s="88">
        <v>2024</v>
      </c>
    </row>
    <row r="50" spans="1:21">
      <c r="A50" s="88" t="s">
        <v>16761</v>
      </c>
      <c r="B50" s="88" t="s">
        <v>16709</v>
      </c>
      <c r="C50" s="88" t="s">
        <v>16797</v>
      </c>
      <c r="D50" s="88" t="s">
        <v>16826</v>
      </c>
      <c r="E50" s="88" t="s">
        <v>16832</v>
      </c>
      <c r="F50" s="88" t="s">
        <v>16828</v>
      </c>
      <c r="G50" s="88">
        <v>60</v>
      </c>
      <c r="H50" s="88">
        <v>2024</v>
      </c>
      <c r="I50" s="88" t="s">
        <v>16752</v>
      </c>
      <c r="J50" s="88">
        <v>5746.14</v>
      </c>
      <c r="K50" s="88">
        <v>867900</v>
      </c>
      <c r="L50" s="88" t="s">
        <v>16765</v>
      </c>
      <c r="O50" s="88" t="s">
        <v>16742</v>
      </c>
      <c r="P50" s="89">
        <v>45317</v>
      </c>
      <c r="Q50" s="88" t="s">
        <v>16829</v>
      </c>
      <c r="R50" s="88">
        <v>1</v>
      </c>
      <c r="S50" s="88">
        <v>2024</v>
      </c>
      <c r="T50" s="88">
        <v>3</v>
      </c>
      <c r="U50" s="88">
        <v>2024</v>
      </c>
    </row>
    <row r="51" spans="1:21">
      <c r="A51" s="88" t="s">
        <v>16735</v>
      </c>
      <c r="B51" s="88" t="s">
        <v>16833</v>
      </c>
      <c r="C51" s="88" t="s">
        <v>16834</v>
      </c>
      <c r="D51" s="88" t="s">
        <v>16798</v>
      </c>
      <c r="E51" s="88" t="s">
        <v>16835</v>
      </c>
      <c r="F51" s="88" t="s">
        <v>16836</v>
      </c>
      <c r="G51" s="88">
        <v>30</v>
      </c>
      <c r="H51" s="88">
        <v>2024</v>
      </c>
      <c r="I51" s="88" t="s">
        <v>16746</v>
      </c>
      <c r="J51" s="88">
        <v>41.69</v>
      </c>
      <c r="K51" s="88">
        <v>105</v>
      </c>
      <c r="L51" s="88" t="s">
        <v>16741</v>
      </c>
      <c r="M51" s="88">
        <v>0</v>
      </c>
      <c r="N51" s="88" t="s">
        <v>16742</v>
      </c>
      <c r="O51" s="88" t="s">
        <v>16813</v>
      </c>
      <c r="P51" s="89">
        <v>45419</v>
      </c>
      <c r="Q51" s="88" t="s">
        <v>16837</v>
      </c>
      <c r="R51" s="88">
        <v>5</v>
      </c>
      <c r="S51" s="88">
        <v>2024</v>
      </c>
      <c r="T51" s="88">
        <v>6</v>
      </c>
      <c r="U51" s="88">
        <v>2024</v>
      </c>
    </row>
    <row r="52" spans="1:21">
      <c r="A52" s="88" t="s">
        <v>16735</v>
      </c>
      <c r="B52" s="88" t="s">
        <v>16833</v>
      </c>
      <c r="C52" s="88" t="s">
        <v>16834</v>
      </c>
      <c r="D52" s="88" t="s">
        <v>16798</v>
      </c>
      <c r="E52" s="88" t="s">
        <v>16835</v>
      </c>
      <c r="F52" s="88" t="s">
        <v>16838</v>
      </c>
      <c r="G52" s="88">
        <v>32</v>
      </c>
      <c r="H52" s="88">
        <v>2024</v>
      </c>
      <c r="I52" s="88" t="s">
        <v>16749</v>
      </c>
      <c r="J52" s="88">
        <v>37.630000000000003</v>
      </c>
      <c r="K52" s="88">
        <v>115</v>
      </c>
      <c r="L52" s="88" t="s">
        <v>16741</v>
      </c>
      <c r="M52" s="88">
        <v>0</v>
      </c>
      <c r="N52" s="88" t="s">
        <v>16742</v>
      </c>
      <c r="O52" s="88" t="s">
        <v>16839</v>
      </c>
      <c r="P52" s="89">
        <v>45387</v>
      </c>
      <c r="Q52" s="88" t="s">
        <v>16840</v>
      </c>
      <c r="R52" s="88">
        <v>4</v>
      </c>
      <c r="S52" s="88">
        <v>2024</v>
      </c>
      <c r="T52" s="88">
        <v>5</v>
      </c>
      <c r="U52" s="88">
        <v>2024</v>
      </c>
    </row>
    <row r="53" spans="1:21">
      <c r="A53" s="88" t="s">
        <v>16735</v>
      </c>
      <c r="B53" s="88" t="s">
        <v>16833</v>
      </c>
      <c r="C53" s="88" t="s">
        <v>16834</v>
      </c>
      <c r="D53" s="88" t="s">
        <v>16798</v>
      </c>
      <c r="E53" s="88" t="s">
        <v>16835</v>
      </c>
      <c r="F53" s="88" t="s">
        <v>16841</v>
      </c>
      <c r="G53" s="88">
        <v>30</v>
      </c>
      <c r="H53" s="88">
        <v>2024</v>
      </c>
      <c r="I53" s="88" t="s">
        <v>16752</v>
      </c>
      <c r="J53" s="88">
        <v>38.299999999999997</v>
      </c>
      <c r="K53" s="88">
        <v>109</v>
      </c>
      <c r="L53" s="88" t="s">
        <v>16741</v>
      </c>
      <c r="M53" s="88">
        <v>0</v>
      </c>
      <c r="N53" s="88" t="s">
        <v>16742</v>
      </c>
      <c r="O53" s="88" t="s">
        <v>16813</v>
      </c>
      <c r="P53" s="89">
        <v>45357</v>
      </c>
      <c r="Q53" s="88" t="s">
        <v>16842</v>
      </c>
      <c r="R53" s="88">
        <v>3</v>
      </c>
      <c r="S53" s="88">
        <v>2024</v>
      </c>
      <c r="T53" s="88">
        <v>4</v>
      </c>
      <c r="U53" s="88">
        <v>2024</v>
      </c>
    </row>
    <row r="54" spans="1:21">
      <c r="A54" s="88" t="s">
        <v>16735</v>
      </c>
      <c r="B54" s="88" t="s">
        <v>16833</v>
      </c>
      <c r="C54" s="88" t="s">
        <v>16834</v>
      </c>
      <c r="D54" s="88" t="s">
        <v>16798</v>
      </c>
      <c r="E54" s="88" t="s">
        <v>16835</v>
      </c>
      <c r="F54" s="88" t="s">
        <v>16843</v>
      </c>
      <c r="G54" s="88">
        <v>29</v>
      </c>
      <c r="H54" s="88">
        <v>2024</v>
      </c>
      <c r="I54" s="88" t="s">
        <v>16755</v>
      </c>
      <c r="J54" s="88">
        <v>46.16</v>
      </c>
      <c r="K54" s="88">
        <v>140</v>
      </c>
      <c r="L54" s="88" t="s">
        <v>16741</v>
      </c>
      <c r="M54" s="88">
        <v>0</v>
      </c>
      <c r="N54" s="88" t="s">
        <v>16742</v>
      </c>
      <c r="O54" s="88" t="s">
        <v>16813</v>
      </c>
      <c r="P54" s="89">
        <v>45328</v>
      </c>
      <c r="Q54" s="88" t="s">
        <v>16844</v>
      </c>
      <c r="R54" s="88">
        <v>2</v>
      </c>
      <c r="S54" s="88">
        <v>2024</v>
      </c>
      <c r="T54" s="88">
        <v>3</v>
      </c>
      <c r="U54" s="88">
        <v>2024</v>
      </c>
    </row>
    <row r="55" spans="1:21">
      <c r="A55" s="88" t="s">
        <v>16735</v>
      </c>
      <c r="B55" s="88" t="s">
        <v>16833</v>
      </c>
      <c r="C55" s="88" t="s">
        <v>16834</v>
      </c>
      <c r="D55" s="88" t="s">
        <v>16798</v>
      </c>
      <c r="E55" s="88" t="s">
        <v>16845</v>
      </c>
      <c r="F55" s="88" t="s">
        <v>16846</v>
      </c>
      <c r="G55" s="88">
        <v>32</v>
      </c>
      <c r="H55" s="88">
        <v>2024</v>
      </c>
      <c r="I55" s="88" t="s">
        <v>16740</v>
      </c>
      <c r="J55" s="88">
        <v>34.31</v>
      </c>
      <c r="K55" s="88">
        <v>103</v>
      </c>
      <c r="L55" s="88" t="s">
        <v>16741</v>
      </c>
      <c r="M55" s="88">
        <v>0</v>
      </c>
      <c r="N55" s="88" t="s">
        <v>16742</v>
      </c>
      <c r="O55" s="88" t="s">
        <v>16824</v>
      </c>
      <c r="P55" s="89">
        <v>45449</v>
      </c>
      <c r="Q55" s="88" t="s">
        <v>16847</v>
      </c>
      <c r="R55" s="88">
        <v>6</v>
      </c>
      <c r="S55" s="88">
        <v>2024</v>
      </c>
      <c r="T55" s="88">
        <v>7</v>
      </c>
      <c r="U55" s="88">
        <v>2024</v>
      </c>
    </row>
    <row r="56" spans="1:21">
      <c r="A56" s="88" t="s">
        <v>16735</v>
      </c>
      <c r="B56" s="88" t="s">
        <v>16833</v>
      </c>
      <c r="C56" s="88" t="s">
        <v>16834</v>
      </c>
      <c r="D56" s="88" t="s">
        <v>16798</v>
      </c>
      <c r="E56" s="88" t="s">
        <v>16845</v>
      </c>
      <c r="F56" s="88" t="s">
        <v>16836</v>
      </c>
      <c r="G56" s="88">
        <v>30</v>
      </c>
      <c r="H56" s="88">
        <v>2024</v>
      </c>
      <c r="I56" s="88" t="s">
        <v>16746</v>
      </c>
      <c r="J56" s="88">
        <v>34.950000000000003</v>
      </c>
      <c r="K56" s="88">
        <v>118</v>
      </c>
      <c r="L56" s="88" t="s">
        <v>16741</v>
      </c>
      <c r="M56" s="88">
        <v>0</v>
      </c>
      <c r="N56" s="88" t="s">
        <v>16742</v>
      </c>
      <c r="O56" s="88" t="s">
        <v>16824</v>
      </c>
      <c r="P56" s="89">
        <v>45419</v>
      </c>
      <c r="Q56" s="88" t="s">
        <v>16837</v>
      </c>
      <c r="R56" s="88">
        <v>5</v>
      </c>
      <c r="S56" s="88">
        <v>2024</v>
      </c>
      <c r="T56" s="88">
        <v>6</v>
      </c>
      <c r="U56" s="88">
        <v>2024</v>
      </c>
    </row>
    <row r="57" spans="1:21">
      <c r="A57" s="88" t="s">
        <v>16735</v>
      </c>
      <c r="B57" s="88" t="s">
        <v>16833</v>
      </c>
      <c r="C57" s="88" t="s">
        <v>16834</v>
      </c>
      <c r="D57" s="88" t="s">
        <v>16798</v>
      </c>
      <c r="E57" s="88" t="s">
        <v>16845</v>
      </c>
      <c r="F57" s="88" t="s">
        <v>16838</v>
      </c>
      <c r="G57" s="88">
        <v>32</v>
      </c>
      <c r="H57" s="88">
        <v>2024</v>
      </c>
      <c r="I57" s="88" t="s">
        <v>16749</v>
      </c>
      <c r="J57" s="88">
        <v>36.19</v>
      </c>
      <c r="K57" s="88">
        <v>147</v>
      </c>
      <c r="L57" s="88" t="s">
        <v>16741</v>
      </c>
      <c r="M57" s="88">
        <v>0</v>
      </c>
      <c r="N57" s="88" t="s">
        <v>16742</v>
      </c>
      <c r="O57" s="88" t="s">
        <v>16824</v>
      </c>
      <c r="P57" s="89">
        <v>45387</v>
      </c>
      <c r="Q57" s="88" t="s">
        <v>16840</v>
      </c>
      <c r="R57" s="88">
        <v>4</v>
      </c>
      <c r="S57" s="88">
        <v>2024</v>
      </c>
      <c r="T57" s="88">
        <v>5</v>
      </c>
      <c r="U57" s="88">
        <v>2024</v>
      </c>
    </row>
    <row r="58" spans="1:21">
      <c r="A58" s="88" t="s">
        <v>16735</v>
      </c>
      <c r="B58" s="88" t="s">
        <v>16833</v>
      </c>
      <c r="C58" s="88" t="s">
        <v>16834</v>
      </c>
      <c r="D58" s="88" t="s">
        <v>16798</v>
      </c>
      <c r="E58" s="88" t="s">
        <v>16845</v>
      </c>
      <c r="F58" s="88" t="s">
        <v>16841</v>
      </c>
      <c r="G58" s="88">
        <v>30</v>
      </c>
      <c r="H58" s="88">
        <v>2024</v>
      </c>
      <c r="I58" s="88" t="s">
        <v>16752</v>
      </c>
      <c r="J58" s="88">
        <v>36.869999999999997</v>
      </c>
      <c r="K58" s="88">
        <v>137</v>
      </c>
      <c r="L58" s="88" t="s">
        <v>16741</v>
      </c>
      <c r="M58" s="88">
        <v>0</v>
      </c>
      <c r="N58" s="88" t="s">
        <v>16742</v>
      </c>
      <c r="O58" s="88" t="s">
        <v>16824</v>
      </c>
      <c r="P58" s="89">
        <v>45357</v>
      </c>
      <c r="Q58" s="88" t="s">
        <v>16842</v>
      </c>
      <c r="R58" s="88">
        <v>3</v>
      </c>
      <c r="S58" s="88">
        <v>2024</v>
      </c>
      <c r="T58" s="88">
        <v>4</v>
      </c>
      <c r="U58" s="88">
        <v>2024</v>
      </c>
    </row>
    <row r="59" spans="1:21">
      <c r="A59" s="88" t="s">
        <v>16735</v>
      </c>
      <c r="B59" s="88" t="s">
        <v>16833</v>
      </c>
      <c r="C59" s="88" t="s">
        <v>16834</v>
      </c>
      <c r="D59" s="88" t="s">
        <v>16798</v>
      </c>
      <c r="E59" s="88" t="s">
        <v>16845</v>
      </c>
      <c r="F59" s="88" t="s">
        <v>16841</v>
      </c>
      <c r="G59" s="88">
        <v>30</v>
      </c>
      <c r="H59" s="88">
        <v>2024</v>
      </c>
      <c r="I59" s="88" t="s">
        <v>16752</v>
      </c>
      <c r="J59" s="88">
        <v>36.869999999999997</v>
      </c>
      <c r="K59" s="88">
        <v>137</v>
      </c>
      <c r="L59" s="88" t="s">
        <v>16741</v>
      </c>
      <c r="M59" s="88">
        <v>0</v>
      </c>
      <c r="N59" s="88" t="s">
        <v>16742</v>
      </c>
      <c r="O59" s="88" t="s">
        <v>16824</v>
      </c>
      <c r="P59" s="89">
        <v>45357</v>
      </c>
      <c r="Q59" s="88" t="s">
        <v>16842</v>
      </c>
      <c r="R59" s="88">
        <v>3</v>
      </c>
      <c r="S59" s="88">
        <v>2024</v>
      </c>
      <c r="T59" s="88">
        <v>4</v>
      </c>
      <c r="U59" s="88">
        <v>2024</v>
      </c>
    </row>
    <row r="60" spans="1:21">
      <c r="A60" s="88" t="s">
        <v>16735</v>
      </c>
      <c r="B60" s="88" t="s">
        <v>16833</v>
      </c>
      <c r="C60" s="88" t="s">
        <v>16834</v>
      </c>
      <c r="D60" s="88" t="s">
        <v>16798</v>
      </c>
      <c r="E60" s="88" t="s">
        <v>16845</v>
      </c>
      <c r="F60" s="88" t="s">
        <v>16841</v>
      </c>
      <c r="G60" s="88">
        <v>30</v>
      </c>
      <c r="H60" s="88">
        <v>2024</v>
      </c>
      <c r="I60" s="88" t="s">
        <v>16752</v>
      </c>
      <c r="J60" s="88">
        <v>36.869999999999997</v>
      </c>
      <c r="K60" s="88">
        <v>137</v>
      </c>
      <c r="L60" s="88" t="s">
        <v>16741</v>
      </c>
      <c r="M60" s="88">
        <v>0</v>
      </c>
      <c r="N60" s="88" t="s">
        <v>16742</v>
      </c>
      <c r="O60" s="88" t="s">
        <v>16824</v>
      </c>
      <c r="P60" s="89">
        <v>45357</v>
      </c>
      <c r="Q60" s="88" t="s">
        <v>16842</v>
      </c>
      <c r="R60" s="88">
        <v>3</v>
      </c>
      <c r="S60" s="88">
        <v>2024</v>
      </c>
      <c r="T60" s="88">
        <v>4</v>
      </c>
      <c r="U60" s="88">
        <v>2024</v>
      </c>
    </row>
    <row r="61" spans="1:21">
      <c r="A61" s="88" t="s">
        <v>16735</v>
      </c>
      <c r="B61" s="88" t="s">
        <v>16833</v>
      </c>
      <c r="C61" s="88" t="s">
        <v>16834</v>
      </c>
      <c r="D61" s="88" t="s">
        <v>16798</v>
      </c>
      <c r="E61" s="88" t="s">
        <v>16845</v>
      </c>
      <c r="F61" s="88" t="s">
        <v>16841</v>
      </c>
      <c r="G61" s="88">
        <v>30</v>
      </c>
      <c r="H61" s="88">
        <v>2024</v>
      </c>
      <c r="I61" s="88" t="s">
        <v>16752</v>
      </c>
      <c r="J61" s="88">
        <v>36.869999999999997</v>
      </c>
      <c r="K61" s="88">
        <v>137</v>
      </c>
      <c r="L61" s="88" t="s">
        <v>16741</v>
      </c>
      <c r="M61" s="88">
        <v>0</v>
      </c>
      <c r="N61" s="88" t="s">
        <v>16742</v>
      </c>
      <c r="O61" s="88" t="s">
        <v>16824</v>
      </c>
      <c r="P61" s="89">
        <v>45357</v>
      </c>
      <c r="Q61" s="88" t="s">
        <v>16842</v>
      </c>
      <c r="R61" s="88">
        <v>3</v>
      </c>
      <c r="S61" s="88">
        <v>2024</v>
      </c>
      <c r="T61" s="88">
        <v>4</v>
      </c>
      <c r="U61" s="88">
        <v>2024</v>
      </c>
    </row>
    <row r="62" spans="1:21">
      <c r="A62" s="88" t="s">
        <v>16735</v>
      </c>
      <c r="B62" s="88" t="s">
        <v>16833</v>
      </c>
      <c r="C62" s="88" t="s">
        <v>16834</v>
      </c>
      <c r="D62" s="88" t="s">
        <v>16798</v>
      </c>
      <c r="E62" s="88" t="s">
        <v>16845</v>
      </c>
      <c r="F62" s="88" t="s">
        <v>16843</v>
      </c>
      <c r="G62" s="88">
        <v>29</v>
      </c>
      <c r="H62" s="88">
        <v>2024</v>
      </c>
      <c r="I62" s="88" t="s">
        <v>16755</v>
      </c>
      <c r="J62" s="88">
        <v>40.96</v>
      </c>
      <c r="K62" s="88">
        <v>188</v>
      </c>
      <c r="L62" s="88" t="s">
        <v>16741</v>
      </c>
      <c r="M62" s="88">
        <v>0</v>
      </c>
      <c r="N62" s="88" t="s">
        <v>16742</v>
      </c>
      <c r="O62" s="88" t="s">
        <v>16824</v>
      </c>
      <c r="P62" s="89">
        <v>45328</v>
      </c>
      <c r="Q62" s="88" t="s">
        <v>16844</v>
      </c>
      <c r="R62" s="88">
        <v>2</v>
      </c>
      <c r="S62" s="88">
        <v>2024</v>
      </c>
      <c r="T62" s="88">
        <v>3</v>
      </c>
      <c r="U62" s="88">
        <v>2024</v>
      </c>
    </row>
    <row r="63" spans="1:21">
      <c r="A63" s="88" t="s">
        <v>16735</v>
      </c>
      <c r="B63" s="88" t="s">
        <v>16833</v>
      </c>
      <c r="C63" s="88" t="s">
        <v>16834</v>
      </c>
      <c r="D63" s="88" t="s">
        <v>16798</v>
      </c>
      <c r="E63" s="88" t="s">
        <v>16845</v>
      </c>
      <c r="F63" s="88" t="s">
        <v>16848</v>
      </c>
      <c r="G63" s="88">
        <v>32</v>
      </c>
      <c r="H63" s="88">
        <v>2024</v>
      </c>
      <c r="I63" s="88" t="s">
        <v>16758</v>
      </c>
      <c r="J63" s="88">
        <v>38.25</v>
      </c>
      <c r="K63" s="88">
        <v>142</v>
      </c>
      <c r="L63" s="88" t="s">
        <v>16741</v>
      </c>
      <c r="M63" s="88">
        <v>0</v>
      </c>
      <c r="N63" s="88" t="s">
        <v>16742</v>
      </c>
      <c r="O63" s="88" t="s">
        <v>16824</v>
      </c>
      <c r="P63" s="89">
        <v>45296</v>
      </c>
      <c r="Q63" s="88" t="s">
        <v>16849</v>
      </c>
      <c r="R63" s="88">
        <v>1</v>
      </c>
      <c r="S63" s="88">
        <v>2024</v>
      </c>
      <c r="T63" s="88">
        <v>2</v>
      </c>
      <c r="U63" s="88">
        <v>2024</v>
      </c>
    </row>
    <row r="64" spans="1:21">
      <c r="A64" s="88" t="s">
        <v>16850</v>
      </c>
      <c r="B64" s="88" t="s">
        <v>16833</v>
      </c>
      <c r="C64" s="88" t="s">
        <v>16834</v>
      </c>
      <c r="D64" s="88" t="s">
        <v>16851</v>
      </c>
      <c r="E64" s="88" t="s">
        <v>16852</v>
      </c>
      <c r="F64" s="88" t="s">
        <v>16853</v>
      </c>
      <c r="G64" s="88">
        <v>29</v>
      </c>
      <c r="H64" s="88">
        <v>2024</v>
      </c>
      <c r="I64" s="88" t="s">
        <v>16740</v>
      </c>
      <c r="J64" s="88">
        <v>62.5</v>
      </c>
      <c r="K64" s="88">
        <v>14</v>
      </c>
      <c r="L64" s="88" t="s">
        <v>16854</v>
      </c>
      <c r="O64" s="88" t="s">
        <v>16855</v>
      </c>
      <c r="P64" s="89">
        <v>45469</v>
      </c>
      <c r="Q64" s="89">
        <v>45498</v>
      </c>
      <c r="R64" s="88">
        <v>6</v>
      </c>
      <c r="S64" s="88">
        <v>2024</v>
      </c>
      <c r="T64" s="88">
        <v>7</v>
      </c>
      <c r="U64" s="88">
        <v>2024</v>
      </c>
    </row>
    <row r="65" spans="1:21">
      <c r="A65" s="88" t="s">
        <v>16850</v>
      </c>
      <c r="B65" s="88" t="s">
        <v>16833</v>
      </c>
      <c r="C65" s="88" t="s">
        <v>16834</v>
      </c>
      <c r="D65" s="88" t="s">
        <v>16851</v>
      </c>
      <c r="E65" s="88" t="s">
        <v>16852</v>
      </c>
      <c r="F65" s="88" t="s">
        <v>16856</v>
      </c>
      <c r="G65" s="88">
        <v>33</v>
      </c>
      <c r="H65" s="88">
        <v>2024</v>
      </c>
      <c r="I65" s="88" t="s">
        <v>16740</v>
      </c>
      <c r="J65" s="88">
        <v>68.959999999999994</v>
      </c>
      <c r="K65" s="88">
        <v>18</v>
      </c>
      <c r="L65" s="88" t="s">
        <v>16854</v>
      </c>
      <c r="O65" s="88" t="s">
        <v>16855</v>
      </c>
      <c r="P65" s="89">
        <v>45436</v>
      </c>
      <c r="Q65" s="89">
        <v>45469</v>
      </c>
      <c r="R65" s="88">
        <v>5</v>
      </c>
      <c r="S65" s="88">
        <v>2024</v>
      </c>
      <c r="T65" s="88">
        <v>6</v>
      </c>
      <c r="U65" s="88">
        <v>2024</v>
      </c>
    </row>
    <row r="66" spans="1:21">
      <c r="A66" s="88" t="s">
        <v>16850</v>
      </c>
      <c r="B66" s="88" t="s">
        <v>16833</v>
      </c>
      <c r="C66" s="88" t="s">
        <v>16834</v>
      </c>
      <c r="D66" s="88" t="s">
        <v>16851</v>
      </c>
      <c r="E66" s="88" t="s">
        <v>16852</v>
      </c>
      <c r="F66" s="88" t="s">
        <v>16857</v>
      </c>
      <c r="G66" s="88">
        <v>29</v>
      </c>
      <c r="H66" s="88">
        <v>2024</v>
      </c>
      <c r="I66" s="88" t="s">
        <v>16749</v>
      </c>
      <c r="J66" s="88">
        <v>64.58</v>
      </c>
      <c r="K66" s="88">
        <v>15</v>
      </c>
      <c r="L66" s="88" t="s">
        <v>16854</v>
      </c>
      <c r="O66" s="88" t="s">
        <v>16855</v>
      </c>
      <c r="P66" s="89">
        <v>45407</v>
      </c>
      <c r="Q66" s="89">
        <v>45436</v>
      </c>
      <c r="R66" s="88">
        <v>4</v>
      </c>
      <c r="S66" s="88">
        <v>2024</v>
      </c>
      <c r="T66" s="88">
        <v>5</v>
      </c>
      <c r="U66" s="88">
        <v>2024</v>
      </c>
    </row>
    <row r="67" spans="1:21">
      <c r="A67" s="88" t="s">
        <v>16850</v>
      </c>
      <c r="B67" s="88" t="s">
        <v>16833</v>
      </c>
      <c r="C67" s="88" t="s">
        <v>16834</v>
      </c>
      <c r="D67" s="88" t="s">
        <v>16851</v>
      </c>
      <c r="E67" s="88" t="s">
        <v>16852</v>
      </c>
      <c r="F67" s="88" t="s">
        <v>16858</v>
      </c>
      <c r="G67" s="88">
        <v>29</v>
      </c>
      <c r="H67" s="88">
        <v>2024</v>
      </c>
      <c r="I67" s="88" t="s">
        <v>16749</v>
      </c>
      <c r="J67" s="88">
        <v>71.02</v>
      </c>
      <c r="K67" s="88">
        <v>19</v>
      </c>
      <c r="L67" s="88" t="s">
        <v>16854</v>
      </c>
      <c r="O67" s="88" t="s">
        <v>16855</v>
      </c>
      <c r="P67" s="89">
        <v>45378</v>
      </c>
      <c r="Q67" s="89">
        <v>45407</v>
      </c>
      <c r="R67" s="88">
        <v>3</v>
      </c>
      <c r="S67" s="88">
        <v>2024</v>
      </c>
      <c r="T67" s="88">
        <v>4</v>
      </c>
      <c r="U67" s="88">
        <v>2024</v>
      </c>
    </row>
    <row r="68" spans="1:21">
      <c r="A68" s="88" t="s">
        <v>16850</v>
      </c>
      <c r="B68" s="88" t="s">
        <v>16833</v>
      </c>
      <c r="C68" s="88" t="s">
        <v>16834</v>
      </c>
      <c r="D68" s="88" t="s">
        <v>16851</v>
      </c>
      <c r="E68" s="88" t="s">
        <v>16852</v>
      </c>
      <c r="F68" s="88" t="s">
        <v>16859</v>
      </c>
      <c r="G68" s="88">
        <v>29</v>
      </c>
      <c r="H68" s="88">
        <v>2024</v>
      </c>
      <c r="I68" s="88" t="s">
        <v>16752</v>
      </c>
      <c r="J68" s="88">
        <v>76.31</v>
      </c>
      <c r="K68" s="88">
        <v>22</v>
      </c>
      <c r="L68" s="88" t="s">
        <v>16854</v>
      </c>
      <c r="O68" s="88" t="s">
        <v>16855</v>
      </c>
      <c r="P68" s="89">
        <v>45349</v>
      </c>
      <c r="Q68" s="89">
        <v>45378</v>
      </c>
      <c r="R68" s="88">
        <v>2</v>
      </c>
      <c r="S68" s="88">
        <v>2024</v>
      </c>
      <c r="T68" s="88">
        <v>3</v>
      </c>
      <c r="U68" s="88">
        <v>2024</v>
      </c>
    </row>
    <row r="69" spans="1:21">
      <c r="A69" s="88" t="s">
        <v>16850</v>
      </c>
      <c r="B69" s="88" t="s">
        <v>16833</v>
      </c>
      <c r="C69" s="88" t="s">
        <v>16834</v>
      </c>
      <c r="D69" s="88" t="s">
        <v>16851</v>
      </c>
      <c r="E69" s="88" t="s">
        <v>16852</v>
      </c>
      <c r="F69" s="88" t="s">
        <v>16860</v>
      </c>
      <c r="G69" s="88">
        <v>29</v>
      </c>
      <c r="H69" s="88">
        <v>2024</v>
      </c>
      <c r="I69" s="88" t="s">
        <v>16755</v>
      </c>
      <c r="J69" s="88">
        <v>86.74</v>
      </c>
      <c r="K69" s="88">
        <v>29</v>
      </c>
      <c r="L69" s="88" t="s">
        <v>16854</v>
      </c>
      <c r="O69" s="88" t="s">
        <v>16855</v>
      </c>
      <c r="P69" s="89">
        <v>45320</v>
      </c>
      <c r="Q69" s="89">
        <v>45349</v>
      </c>
      <c r="R69" s="88">
        <v>1</v>
      </c>
      <c r="S69" s="88">
        <v>2024</v>
      </c>
      <c r="T69" s="88">
        <v>2</v>
      </c>
      <c r="U69" s="88">
        <v>2024</v>
      </c>
    </row>
    <row r="70" spans="1:21">
      <c r="A70" s="88" t="s">
        <v>16825</v>
      </c>
      <c r="B70" s="88" t="s">
        <v>16833</v>
      </c>
      <c r="C70" s="88" t="s">
        <v>16834</v>
      </c>
      <c r="D70" s="88" t="s">
        <v>16861</v>
      </c>
      <c r="E70" s="88" t="s">
        <v>16862</v>
      </c>
      <c r="F70" s="88" t="s">
        <v>16863</v>
      </c>
      <c r="G70" s="88">
        <v>30</v>
      </c>
      <c r="H70" s="88">
        <v>2024</v>
      </c>
      <c r="I70" s="88" t="s">
        <v>16740</v>
      </c>
      <c r="J70" s="88">
        <v>2563.0500000000002</v>
      </c>
      <c r="K70" s="88">
        <v>289000</v>
      </c>
      <c r="L70" s="88" t="s">
        <v>16765</v>
      </c>
      <c r="O70" s="88" t="s">
        <v>16742</v>
      </c>
      <c r="P70" s="89">
        <v>45460</v>
      </c>
      <c r="Q70" s="88" t="s">
        <v>16864</v>
      </c>
      <c r="R70" s="88">
        <v>6</v>
      </c>
      <c r="S70" s="88">
        <v>2024</v>
      </c>
      <c r="T70" s="88">
        <v>7</v>
      </c>
      <c r="U70" s="88">
        <v>2024</v>
      </c>
    </row>
    <row r="71" spans="1:21">
      <c r="A71" s="88" t="s">
        <v>16825</v>
      </c>
      <c r="B71" s="88" t="s">
        <v>16833</v>
      </c>
      <c r="C71" s="88" t="s">
        <v>16834</v>
      </c>
      <c r="D71" s="88" t="s">
        <v>16861</v>
      </c>
      <c r="E71" s="88" t="s">
        <v>16862</v>
      </c>
      <c r="F71" s="88" t="s">
        <v>16865</v>
      </c>
      <c r="G71" s="88">
        <v>32</v>
      </c>
      <c r="H71" s="88">
        <v>2024</v>
      </c>
      <c r="I71" s="88" t="s">
        <v>16746</v>
      </c>
      <c r="J71" s="88">
        <v>2906.08</v>
      </c>
      <c r="K71" s="88">
        <v>312000</v>
      </c>
      <c r="L71" s="88" t="s">
        <v>16765</v>
      </c>
      <c r="O71" s="88" t="s">
        <v>16742</v>
      </c>
      <c r="P71" s="89">
        <v>45428</v>
      </c>
      <c r="Q71" s="88" t="s">
        <v>16866</v>
      </c>
      <c r="R71" s="88">
        <v>5</v>
      </c>
      <c r="S71" s="88">
        <v>2024</v>
      </c>
      <c r="T71" s="88">
        <v>6</v>
      </c>
      <c r="U71" s="88">
        <v>2024</v>
      </c>
    </row>
    <row r="72" spans="1:21">
      <c r="A72" s="88" t="s">
        <v>16825</v>
      </c>
      <c r="B72" s="88" t="s">
        <v>16833</v>
      </c>
      <c r="C72" s="88" t="s">
        <v>16834</v>
      </c>
      <c r="D72" s="88" t="s">
        <v>16861</v>
      </c>
      <c r="E72" s="88" t="s">
        <v>16862</v>
      </c>
      <c r="F72" s="88" t="s">
        <v>16867</v>
      </c>
      <c r="G72" s="88">
        <v>31</v>
      </c>
      <c r="H72" s="88">
        <v>2024</v>
      </c>
      <c r="I72" s="88" t="s">
        <v>16749</v>
      </c>
      <c r="J72" s="88">
        <v>2348.9</v>
      </c>
      <c r="K72" s="88">
        <v>258000</v>
      </c>
      <c r="L72" s="88" t="s">
        <v>16765</v>
      </c>
      <c r="O72" s="88" t="s">
        <v>16742</v>
      </c>
      <c r="P72" s="89">
        <v>45397</v>
      </c>
      <c r="Q72" s="88" t="s">
        <v>16868</v>
      </c>
      <c r="R72" s="88">
        <v>4</v>
      </c>
      <c r="S72" s="88">
        <v>2024</v>
      </c>
      <c r="T72" s="88">
        <v>5</v>
      </c>
      <c r="U72" s="88">
        <v>2024</v>
      </c>
    </row>
    <row r="73" spans="1:21">
      <c r="A73" s="88" t="s">
        <v>16825</v>
      </c>
      <c r="B73" s="88" t="s">
        <v>16833</v>
      </c>
      <c r="C73" s="88" t="s">
        <v>16834</v>
      </c>
      <c r="D73" s="88" t="s">
        <v>16861</v>
      </c>
      <c r="E73" s="88" t="s">
        <v>16862</v>
      </c>
      <c r="F73" s="88" t="s">
        <v>16869</v>
      </c>
      <c r="G73" s="88">
        <v>32</v>
      </c>
      <c r="H73" s="88">
        <v>2024</v>
      </c>
      <c r="I73" s="88" t="s">
        <v>16752</v>
      </c>
      <c r="J73" s="88">
        <v>2149.2800000000002</v>
      </c>
      <c r="K73" s="88">
        <v>248000</v>
      </c>
      <c r="L73" s="88" t="s">
        <v>16765</v>
      </c>
      <c r="O73" s="88" t="s">
        <v>16742</v>
      </c>
      <c r="P73" s="89">
        <v>45365</v>
      </c>
      <c r="Q73" s="88" t="s">
        <v>16870</v>
      </c>
      <c r="R73" s="88">
        <v>3</v>
      </c>
      <c r="S73" s="88">
        <v>2024</v>
      </c>
      <c r="T73" s="88">
        <v>4</v>
      </c>
      <c r="U73" s="88">
        <v>2024</v>
      </c>
    </row>
    <row r="74" spans="1:21">
      <c r="A74" s="88" t="s">
        <v>16825</v>
      </c>
      <c r="B74" s="88" t="s">
        <v>16833</v>
      </c>
      <c r="C74" s="88" t="s">
        <v>16834</v>
      </c>
      <c r="D74" s="88" t="s">
        <v>16861</v>
      </c>
      <c r="E74" s="88" t="s">
        <v>16862</v>
      </c>
      <c r="F74" s="88" t="s">
        <v>16871</v>
      </c>
      <c r="G74" s="88">
        <v>28</v>
      </c>
      <c r="H74" s="88">
        <v>2024</v>
      </c>
      <c r="I74" s="88" t="s">
        <v>16755</v>
      </c>
      <c r="J74" s="88">
        <v>2072.35</v>
      </c>
      <c r="K74" s="88">
        <v>228000</v>
      </c>
      <c r="L74" s="88" t="s">
        <v>16765</v>
      </c>
      <c r="O74" s="88" t="s">
        <v>16742</v>
      </c>
      <c r="P74" s="89">
        <v>45337</v>
      </c>
      <c r="Q74" s="88" t="s">
        <v>16872</v>
      </c>
      <c r="R74" s="88">
        <v>2</v>
      </c>
      <c r="S74" s="88">
        <v>2024</v>
      </c>
      <c r="T74" s="88">
        <v>3</v>
      </c>
      <c r="U74" s="88">
        <v>2024</v>
      </c>
    </row>
    <row r="75" spans="1:21">
      <c r="A75" s="88" t="s">
        <v>16825</v>
      </c>
      <c r="B75" s="88" t="s">
        <v>16833</v>
      </c>
      <c r="C75" s="88" t="s">
        <v>16834</v>
      </c>
      <c r="D75" s="88" t="s">
        <v>16861</v>
      </c>
      <c r="E75" s="88" t="s">
        <v>16862</v>
      </c>
      <c r="F75" s="88" t="s">
        <v>16871</v>
      </c>
      <c r="G75" s="88">
        <v>28</v>
      </c>
      <c r="H75" s="88">
        <v>2024</v>
      </c>
      <c r="I75" s="88" t="s">
        <v>16755</v>
      </c>
      <c r="J75" s="88">
        <v>1296.4100000000001</v>
      </c>
      <c r="K75" s="88">
        <v>228000</v>
      </c>
      <c r="L75" s="88" t="s">
        <v>16765</v>
      </c>
      <c r="O75" s="88" t="s">
        <v>16742</v>
      </c>
      <c r="P75" s="89">
        <v>45337</v>
      </c>
      <c r="Q75" s="88" t="s">
        <v>16872</v>
      </c>
      <c r="R75" s="88">
        <v>2</v>
      </c>
      <c r="S75" s="88">
        <v>2024</v>
      </c>
      <c r="T75" s="88">
        <v>3</v>
      </c>
      <c r="U75" s="88">
        <v>2024</v>
      </c>
    </row>
    <row r="76" spans="1:21">
      <c r="A76" s="88" t="s">
        <v>16825</v>
      </c>
      <c r="B76" s="88" t="s">
        <v>16833</v>
      </c>
      <c r="C76" s="88" t="s">
        <v>16834</v>
      </c>
      <c r="D76" s="88" t="s">
        <v>16861</v>
      </c>
      <c r="E76" s="88" t="s">
        <v>16862</v>
      </c>
      <c r="F76" s="88" t="s">
        <v>16873</v>
      </c>
      <c r="G76" s="88">
        <v>29</v>
      </c>
      <c r="H76" s="88">
        <v>2024</v>
      </c>
      <c r="I76" s="88" t="s">
        <v>16758</v>
      </c>
      <c r="J76" s="88">
        <v>2233.4299999999998</v>
      </c>
      <c r="K76" s="88">
        <v>223000</v>
      </c>
      <c r="L76" s="88" t="s">
        <v>16765</v>
      </c>
      <c r="O76" s="88" t="s">
        <v>16742</v>
      </c>
      <c r="P76" s="89">
        <v>45308</v>
      </c>
      <c r="Q76" s="88" t="s">
        <v>16874</v>
      </c>
      <c r="R76" s="88">
        <v>1</v>
      </c>
      <c r="S76" s="88">
        <v>2024</v>
      </c>
      <c r="T76" s="88">
        <v>2</v>
      </c>
      <c r="U76" s="88">
        <v>2024</v>
      </c>
    </row>
    <row r="77" spans="1:21">
      <c r="A77" s="88" t="s">
        <v>16761</v>
      </c>
      <c r="B77" s="88" t="s">
        <v>16833</v>
      </c>
      <c r="C77" s="88" t="s">
        <v>16834</v>
      </c>
      <c r="D77" s="88" t="s">
        <v>16861</v>
      </c>
      <c r="E77" s="88" t="s">
        <v>16862</v>
      </c>
      <c r="F77" s="88" t="s">
        <v>16863</v>
      </c>
      <c r="G77" s="88">
        <v>30</v>
      </c>
      <c r="H77" s="88">
        <v>2024</v>
      </c>
      <c r="I77" s="88" t="s">
        <v>16740</v>
      </c>
      <c r="J77" s="88">
        <v>3647.67</v>
      </c>
      <c r="K77" s="88">
        <v>289000</v>
      </c>
      <c r="L77" s="88" t="s">
        <v>16765</v>
      </c>
      <c r="O77" s="88" t="s">
        <v>16742</v>
      </c>
      <c r="P77" s="89">
        <v>45460</v>
      </c>
      <c r="Q77" s="88" t="s">
        <v>16864</v>
      </c>
      <c r="R77" s="88">
        <v>6</v>
      </c>
      <c r="S77" s="88">
        <v>2024</v>
      </c>
      <c r="T77" s="88">
        <v>7</v>
      </c>
      <c r="U77" s="88">
        <v>2024</v>
      </c>
    </row>
    <row r="78" spans="1:21">
      <c r="A78" s="88" t="s">
        <v>16761</v>
      </c>
      <c r="B78" s="88" t="s">
        <v>16833</v>
      </c>
      <c r="C78" s="88" t="s">
        <v>16834</v>
      </c>
      <c r="D78" s="88" t="s">
        <v>16861</v>
      </c>
      <c r="E78" s="88" t="s">
        <v>16862</v>
      </c>
      <c r="F78" s="88" t="s">
        <v>16865</v>
      </c>
      <c r="G78" s="88">
        <v>32</v>
      </c>
      <c r="H78" s="88">
        <v>2024</v>
      </c>
      <c r="I78" s="88" t="s">
        <v>16746</v>
      </c>
      <c r="J78" s="88">
        <v>4235.83</v>
      </c>
      <c r="K78" s="88">
        <v>312000</v>
      </c>
      <c r="L78" s="88" t="s">
        <v>16765</v>
      </c>
      <c r="O78" s="88" t="s">
        <v>16742</v>
      </c>
      <c r="P78" s="89">
        <v>45428</v>
      </c>
      <c r="Q78" s="88" t="s">
        <v>16866</v>
      </c>
      <c r="R78" s="88">
        <v>5</v>
      </c>
      <c r="S78" s="88">
        <v>2024</v>
      </c>
      <c r="T78" s="88">
        <v>6</v>
      </c>
      <c r="U78" s="88">
        <v>2024</v>
      </c>
    </row>
    <row r="79" spans="1:21">
      <c r="A79" s="88" t="s">
        <v>16761</v>
      </c>
      <c r="B79" s="88" t="s">
        <v>16833</v>
      </c>
      <c r="C79" s="88" t="s">
        <v>16834</v>
      </c>
      <c r="D79" s="88" t="s">
        <v>16861</v>
      </c>
      <c r="E79" s="88" t="s">
        <v>16862</v>
      </c>
      <c r="F79" s="88" t="s">
        <v>16867</v>
      </c>
      <c r="G79" s="88">
        <v>31</v>
      </c>
      <c r="H79" s="88">
        <v>2024</v>
      </c>
      <c r="I79" s="88" t="s">
        <v>16749</v>
      </c>
      <c r="J79" s="88">
        <v>3212.18</v>
      </c>
      <c r="K79" s="88">
        <v>258000</v>
      </c>
      <c r="L79" s="88" t="s">
        <v>16765</v>
      </c>
      <c r="O79" s="88" t="s">
        <v>16742</v>
      </c>
      <c r="P79" s="89">
        <v>45397</v>
      </c>
      <c r="Q79" s="88" t="s">
        <v>16868</v>
      </c>
      <c r="R79" s="88">
        <v>4</v>
      </c>
      <c r="S79" s="88">
        <v>2024</v>
      </c>
      <c r="T79" s="88">
        <v>5</v>
      </c>
      <c r="U79" s="88">
        <v>2024</v>
      </c>
    </row>
    <row r="80" spans="1:21">
      <c r="A80" s="88" t="s">
        <v>16761</v>
      </c>
      <c r="B80" s="88" t="s">
        <v>16833</v>
      </c>
      <c r="C80" s="88" t="s">
        <v>16834</v>
      </c>
      <c r="D80" s="88" t="s">
        <v>16861</v>
      </c>
      <c r="E80" s="88" t="s">
        <v>16862</v>
      </c>
      <c r="F80" s="88" t="s">
        <v>16869</v>
      </c>
      <c r="G80" s="88">
        <v>32</v>
      </c>
      <c r="H80" s="88">
        <v>2024</v>
      </c>
      <c r="I80" s="88" t="s">
        <v>16752</v>
      </c>
      <c r="J80" s="88">
        <v>2894.57</v>
      </c>
      <c r="K80" s="88">
        <v>248000</v>
      </c>
      <c r="L80" s="88" t="s">
        <v>16765</v>
      </c>
      <c r="O80" s="88" t="s">
        <v>16742</v>
      </c>
      <c r="P80" s="89">
        <v>45365</v>
      </c>
      <c r="Q80" s="88" t="s">
        <v>16870</v>
      </c>
      <c r="R80" s="88">
        <v>3</v>
      </c>
      <c r="S80" s="88">
        <v>2024</v>
      </c>
      <c r="T80" s="88">
        <v>4</v>
      </c>
      <c r="U80" s="88">
        <v>2024</v>
      </c>
    </row>
    <row r="81" spans="1:21">
      <c r="A81" s="88" t="s">
        <v>16761</v>
      </c>
      <c r="B81" s="88" t="s">
        <v>16833</v>
      </c>
      <c r="C81" s="88" t="s">
        <v>16834</v>
      </c>
      <c r="D81" s="88" t="s">
        <v>16861</v>
      </c>
      <c r="E81" s="88" t="s">
        <v>16862</v>
      </c>
      <c r="F81" s="88" t="s">
        <v>16871</v>
      </c>
      <c r="G81" s="88">
        <v>28</v>
      </c>
      <c r="H81" s="88">
        <v>2024</v>
      </c>
      <c r="I81" s="88" t="s">
        <v>16755</v>
      </c>
      <c r="J81" s="88">
        <v>2449.84</v>
      </c>
      <c r="K81" s="88">
        <v>228000</v>
      </c>
      <c r="L81" s="88" t="s">
        <v>16765</v>
      </c>
      <c r="O81" s="88" t="s">
        <v>16742</v>
      </c>
      <c r="P81" s="89">
        <v>45337</v>
      </c>
      <c r="Q81" s="88" t="s">
        <v>16872</v>
      </c>
      <c r="R81" s="88">
        <v>2</v>
      </c>
      <c r="S81" s="88">
        <v>2024</v>
      </c>
      <c r="T81" s="88">
        <v>3</v>
      </c>
      <c r="U81" s="88">
        <v>2024</v>
      </c>
    </row>
    <row r="82" spans="1:21">
      <c r="A82" s="88" t="s">
        <v>16761</v>
      </c>
      <c r="B82" s="88" t="s">
        <v>16833</v>
      </c>
      <c r="C82" s="88" t="s">
        <v>16834</v>
      </c>
      <c r="D82" s="88" t="s">
        <v>16861</v>
      </c>
      <c r="E82" s="88" t="s">
        <v>16862</v>
      </c>
      <c r="F82" s="88" t="s">
        <v>16871</v>
      </c>
      <c r="G82" s="88">
        <v>28</v>
      </c>
      <c r="H82" s="88">
        <v>2024</v>
      </c>
      <c r="I82" s="88" t="s">
        <v>16755</v>
      </c>
      <c r="J82" s="88">
        <v>1685.41</v>
      </c>
      <c r="K82" s="88">
        <v>228000</v>
      </c>
      <c r="L82" s="88" t="s">
        <v>16765</v>
      </c>
      <c r="O82" s="88" t="s">
        <v>16742</v>
      </c>
      <c r="P82" s="89">
        <v>45337</v>
      </c>
      <c r="Q82" s="88" t="s">
        <v>16872</v>
      </c>
      <c r="R82" s="88">
        <v>2</v>
      </c>
      <c r="S82" s="88">
        <v>2024</v>
      </c>
      <c r="T82" s="88">
        <v>3</v>
      </c>
      <c r="U82" s="88">
        <v>2024</v>
      </c>
    </row>
    <row r="83" spans="1:21">
      <c r="A83" s="88" t="s">
        <v>16761</v>
      </c>
      <c r="B83" s="88" t="s">
        <v>16833</v>
      </c>
      <c r="C83" s="88" t="s">
        <v>16834</v>
      </c>
      <c r="D83" s="88" t="s">
        <v>16861</v>
      </c>
      <c r="E83" s="88" t="s">
        <v>16862</v>
      </c>
      <c r="F83" s="88" t="s">
        <v>16873</v>
      </c>
      <c r="G83" s="88">
        <v>29</v>
      </c>
      <c r="H83" s="88">
        <v>2024</v>
      </c>
      <c r="I83" s="88" t="s">
        <v>16758</v>
      </c>
      <c r="J83" s="88">
        <v>2874.82</v>
      </c>
      <c r="K83" s="88">
        <v>223000</v>
      </c>
      <c r="L83" s="88" t="s">
        <v>16765</v>
      </c>
      <c r="O83" s="88" t="s">
        <v>16742</v>
      </c>
      <c r="P83" s="89">
        <v>45308</v>
      </c>
      <c r="Q83" s="88" t="s">
        <v>16874</v>
      </c>
      <c r="R83" s="88">
        <v>1</v>
      </c>
      <c r="S83" s="88">
        <v>2024</v>
      </c>
      <c r="T83" s="88">
        <v>2</v>
      </c>
      <c r="U83" s="88">
        <v>2024</v>
      </c>
    </row>
    <row r="84" spans="1:21">
      <c r="A84" s="88" t="s">
        <v>16735</v>
      </c>
      <c r="B84" s="88" t="s">
        <v>16691</v>
      </c>
      <c r="C84" s="88" t="s">
        <v>16875</v>
      </c>
      <c r="D84" s="88" t="s">
        <v>16798</v>
      </c>
      <c r="E84" s="88" t="s">
        <v>16876</v>
      </c>
      <c r="F84" s="88" t="s">
        <v>16877</v>
      </c>
      <c r="G84" s="88">
        <v>20</v>
      </c>
      <c r="H84" s="88">
        <v>2024</v>
      </c>
      <c r="I84" s="88" t="s">
        <v>16752</v>
      </c>
      <c r="J84" s="88">
        <v>-47.83</v>
      </c>
      <c r="K84" s="88">
        <v>58</v>
      </c>
      <c r="L84" s="88" t="s">
        <v>16741</v>
      </c>
      <c r="M84" s="88">
        <v>0</v>
      </c>
      <c r="N84" s="88" t="s">
        <v>16742</v>
      </c>
      <c r="O84" s="88" t="s">
        <v>16878</v>
      </c>
      <c r="P84" s="89">
        <v>45300</v>
      </c>
      <c r="Q84" s="88" t="s">
        <v>16879</v>
      </c>
      <c r="R84" s="88">
        <v>1</v>
      </c>
      <c r="S84" s="88">
        <v>2024</v>
      </c>
      <c r="T84" s="88">
        <v>1</v>
      </c>
      <c r="U84" s="88">
        <v>2024</v>
      </c>
    </row>
    <row r="85" spans="1:21">
      <c r="A85" s="88" t="s">
        <v>16825</v>
      </c>
      <c r="B85" s="88" t="s">
        <v>16691</v>
      </c>
      <c r="C85" s="88" t="s">
        <v>16875</v>
      </c>
      <c r="D85" s="88" t="s">
        <v>16880</v>
      </c>
      <c r="E85" s="88" t="s">
        <v>16881</v>
      </c>
      <c r="F85" s="88" t="s">
        <v>16882</v>
      </c>
      <c r="G85" s="88">
        <v>27</v>
      </c>
      <c r="H85" s="88">
        <v>2024</v>
      </c>
      <c r="I85" s="88" t="s">
        <v>16883</v>
      </c>
      <c r="J85" s="88">
        <v>1005.13</v>
      </c>
      <c r="K85" s="88">
        <v>203000</v>
      </c>
      <c r="L85" s="88" t="s">
        <v>16765</v>
      </c>
      <c r="O85" s="88" t="s">
        <v>16742</v>
      </c>
      <c r="P85" s="89">
        <v>45471</v>
      </c>
      <c r="Q85" s="88" t="s">
        <v>16744</v>
      </c>
      <c r="R85" s="88">
        <v>6</v>
      </c>
      <c r="S85" s="88">
        <v>2024</v>
      </c>
      <c r="T85" s="88">
        <v>7</v>
      </c>
      <c r="U85" s="88">
        <v>2024</v>
      </c>
    </row>
    <row r="86" spans="1:21">
      <c r="A86" s="88" t="s">
        <v>16825</v>
      </c>
      <c r="B86" s="88" t="s">
        <v>16691</v>
      </c>
      <c r="C86" s="88" t="s">
        <v>16875</v>
      </c>
      <c r="D86" s="88" t="s">
        <v>16880</v>
      </c>
      <c r="E86" s="88" t="s">
        <v>16881</v>
      </c>
      <c r="F86" s="88" t="s">
        <v>16884</v>
      </c>
      <c r="G86" s="88">
        <v>36</v>
      </c>
      <c r="H86" s="88">
        <v>2024</v>
      </c>
      <c r="I86" s="88" t="s">
        <v>16740</v>
      </c>
      <c r="J86" s="88">
        <v>1083.82</v>
      </c>
      <c r="K86" s="88">
        <v>246000</v>
      </c>
      <c r="L86" s="88" t="s">
        <v>16765</v>
      </c>
      <c r="O86" s="88" t="s">
        <v>16742</v>
      </c>
      <c r="P86" s="89">
        <v>45435</v>
      </c>
      <c r="Q86" s="88" t="s">
        <v>16885</v>
      </c>
      <c r="R86" s="88">
        <v>5</v>
      </c>
      <c r="S86" s="88">
        <v>2024</v>
      </c>
      <c r="T86" s="88">
        <v>6</v>
      </c>
      <c r="U86" s="88">
        <v>2024</v>
      </c>
    </row>
    <row r="87" spans="1:21">
      <c r="A87" s="88" t="s">
        <v>16825</v>
      </c>
      <c r="B87" s="88" t="s">
        <v>16691</v>
      </c>
      <c r="C87" s="88" t="s">
        <v>16875</v>
      </c>
      <c r="D87" s="88" t="s">
        <v>16880</v>
      </c>
      <c r="E87" s="88" t="s">
        <v>16881</v>
      </c>
      <c r="F87" s="88" t="s">
        <v>16886</v>
      </c>
      <c r="G87" s="88">
        <v>30</v>
      </c>
      <c r="H87" s="88">
        <v>2024</v>
      </c>
      <c r="I87" s="88" t="s">
        <v>16746</v>
      </c>
      <c r="J87" s="88">
        <v>1032.58</v>
      </c>
      <c r="K87" s="88">
        <v>218000</v>
      </c>
      <c r="L87" s="88" t="s">
        <v>16765</v>
      </c>
      <c r="O87" s="88" t="s">
        <v>16742</v>
      </c>
      <c r="P87" s="89">
        <v>45405</v>
      </c>
      <c r="Q87" s="88" t="s">
        <v>16750</v>
      </c>
      <c r="R87" s="88">
        <v>4</v>
      </c>
      <c r="S87" s="88">
        <v>2024</v>
      </c>
      <c r="T87" s="88">
        <v>5</v>
      </c>
      <c r="U87" s="88">
        <v>2024</v>
      </c>
    </row>
    <row r="88" spans="1:21">
      <c r="A88" s="88" t="s">
        <v>16825</v>
      </c>
      <c r="B88" s="88" t="s">
        <v>16691</v>
      </c>
      <c r="C88" s="88" t="s">
        <v>16875</v>
      </c>
      <c r="D88" s="88" t="s">
        <v>16880</v>
      </c>
      <c r="E88" s="88" t="s">
        <v>16881</v>
      </c>
      <c r="F88" s="88" t="s">
        <v>16887</v>
      </c>
      <c r="G88" s="88">
        <v>29</v>
      </c>
      <c r="H88" s="88">
        <v>2024</v>
      </c>
      <c r="I88" s="88" t="s">
        <v>16749</v>
      </c>
      <c r="J88" s="88">
        <v>1003.3</v>
      </c>
      <c r="K88" s="88">
        <v>202000</v>
      </c>
      <c r="L88" s="88" t="s">
        <v>16765</v>
      </c>
      <c r="O88" s="88" t="s">
        <v>16742</v>
      </c>
      <c r="P88" s="89">
        <v>45376</v>
      </c>
      <c r="Q88" s="88" t="s">
        <v>16888</v>
      </c>
      <c r="R88" s="88">
        <v>3</v>
      </c>
      <c r="S88" s="88">
        <v>2024</v>
      </c>
      <c r="T88" s="88">
        <v>4</v>
      </c>
      <c r="U88" s="88">
        <v>2024</v>
      </c>
    </row>
    <row r="89" spans="1:21">
      <c r="A89" s="88" t="s">
        <v>16825</v>
      </c>
      <c r="B89" s="88" t="s">
        <v>16691</v>
      </c>
      <c r="C89" s="88" t="s">
        <v>16875</v>
      </c>
      <c r="D89" s="88" t="s">
        <v>16880</v>
      </c>
      <c r="E89" s="88" t="s">
        <v>16881</v>
      </c>
      <c r="F89" s="88" t="s">
        <v>16889</v>
      </c>
      <c r="G89" s="88">
        <v>25</v>
      </c>
      <c r="H89" s="88">
        <v>2024</v>
      </c>
      <c r="I89" s="88" t="s">
        <v>16752</v>
      </c>
      <c r="J89" s="88">
        <v>946.57</v>
      </c>
      <c r="K89" s="88">
        <v>171000</v>
      </c>
      <c r="L89" s="88" t="s">
        <v>16765</v>
      </c>
      <c r="O89" s="88" t="s">
        <v>16742</v>
      </c>
      <c r="P89" s="89">
        <v>45351</v>
      </c>
      <c r="Q89" s="88" t="s">
        <v>16820</v>
      </c>
      <c r="R89" s="88">
        <v>2</v>
      </c>
      <c r="S89" s="88">
        <v>2024</v>
      </c>
      <c r="T89" s="88">
        <v>3</v>
      </c>
      <c r="U89" s="88">
        <v>2024</v>
      </c>
    </row>
    <row r="90" spans="1:21">
      <c r="A90" s="88" t="s">
        <v>16825</v>
      </c>
      <c r="B90" s="88" t="s">
        <v>16691</v>
      </c>
      <c r="C90" s="88" t="s">
        <v>16875</v>
      </c>
      <c r="D90" s="88" t="s">
        <v>16880</v>
      </c>
      <c r="E90" s="88" t="s">
        <v>16881</v>
      </c>
      <c r="F90" s="88" t="s">
        <v>16890</v>
      </c>
      <c r="G90" s="88">
        <v>29</v>
      </c>
      <c r="H90" s="88">
        <v>2024</v>
      </c>
      <c r="I90" s="88" t="s">
        <v>16755</v>
      </c>
      <c r="J90" s="88">
        <v>993.35</v>
      </c>
      <c r="K90" s="88">
        <v>192000</v>
      </c>
      <c r="L90" s="88" t="s">
        <v>16765</v>
      </c>
      <c r="O90" s="88" t="s">
        <v>16742</v>
      </c>
      <c r="P90" s="89">
        <v>45322</v>
      </c>
      <c r="Q90" s="88" t="s">
        <v>16891</v>
      </c>
      <c r="R90" s="88">
        <v>1</v>
      </c>
      <c r="S90" s="88">
        <v>2024</v>
      </c>
      <c r="T90" s="88">
        <v>2</v>
      </c>
      <c r="U90" s="88">
        <v>2024</v>
      </c>
    </row>
    <row r="91" spans="1:21">
      <c r="A91" s="88" t="s">
        <v>16825</v>
      </c>
      <c r="B91" s="88" t="s">
        <v>16691</v>
      </c>
      <c r="C91" s="88" t="s">
        <v>16875</v>
      </c>
      <c r="D91" s="88" t="s">
        <v>16880</v>
      </c>
      <c r="E91" s="88" t="s">
        <v>16881</v>
      </c>
      <c r="F91" s="88" t="s">
        <v>16892</v>
      </c>
      <c r="G91" s="88">
        <v>29</v>
      </c>
      <c r="H91" s="88">
        <v>2024</v>
      </c>
      <c r="I91" s="88" t="s">
        <v>16758</v>
      </c>
      <c r="J91" s="88">
        <v>1079.6199999999999</v>
      </c>
      <c r="K91" s="88">
        <v>234000</v>
      </c>
      <c r="L91" s="88" t="s">
        <v>16765</v>
      </c>
      <c r="O91" s="88" t="s">
        <v>16742</v>
      </c>
      <c r="P91" s="89">
        <v>45293</v>
      </c>
      <c r="Q91" s="88" t="s">
        <v>16893</v>
      </c>
      <c r="R91" s="88">
        <v>1</v>
      </c>
      <c r="S91" s="88">
        <v>2024</v>
      </c>
      <c r="T91" s="88">
        <v>1</v>
      </c>
      <c r="U91" s="88">
        <v>2024</v>
      </c>
    </row>
    <row r="92" spans="1:21">
      <c r="A92" s="88" t="s">
        <v>16761</v>
      </c>
      <c r="B92" s="88" t="s">
        <v>16691</v>
      </c>
      <c r="C92" s="88" t="s">
        <v>16875</v>
      </c>
      <c r="D92" s="88" t="s">
        <v>16880</v>
      </c>
      <c r="E92" s="88" t="s">
        <v>16881</v>
      </c>
      <c r="F92" s="88" t="s">
        <v>16882</v>
      </c>
      <c r="G92" s="88">
        <v>27</v>
      </c>
      <c r="H92" s="88">
        <v>2024</v>
      </c>
      <c r="I92" s="88" t="s">
        <v>16883</v>
      </c>
      <c r="J92" s="88">
        <v>904.81</v>
      </c>
      <c r="K92" s="88">
        <v>203000</v>
      </c>
      <c r="L92" s="88" t="s">
        <v>16765</v>
      </c>
      <c r="O92" s="88" t="s">
        <v>16894</v>
      </c>
      <c r="P92" s="89">
        <v>45471</v>
      </c>
      <c r="Q92" s="88" t="s">
        <v>16744</v>
      </c>
      <c r="R92" s="88">
        <v>6</v>
      </c>
      <c r="S92" s="88">
        <v>2024</v>
      </c>
      <c r="T92" s="88">
        <v>7</v>
      </c>
      <c r="U92" s="88">
        <v>2024</v>
      </c>
    </row>
    <row r="93" spans="1:21">
      <c r="A93" s="88" t="s">
        <v>16761</v>
      </c>
      <c r="B93" s="88" t="s">
        <v>16691</v>
      </c>
      <c r="C93" s="88" t="s">
        <v>16875</v>
      </c>
      <c r="D93" s="88" t="s">
        <v>16880</v>
      </c>
      <c r="E93" s="88" t="s">
        <v>16881</v>
      </c>
      <c r="F93" s="88" t="s">
        <v>16884</v>
      </c>
      <c r="G93" s="88">
        <v>36</v>
      </c>
      <c r="H93" s="88">
        <v>2024</v>
      </c>
      <c r="I93" s="88" t="s">
        <v>16740</v>
      </c>
      <c r="J93" s="88">
        <v>1080.25</v>
      </c>
      <c r="K93" s="88">
        <v>246000</v>
      </c>
      <c r="L93" s="88" t="s">
        <v>16765</v>
      </c>
      <c r="O93" s="88" t="s">
        <v>16894</v>
      </c>
      <c r="P93" s="89">
        <v>45435</v>
      </c>
      <c r="Q93" s="88" t="s">
        <v>16885</v>
      </c>
      <c r="R93" s="88">
        <v>5</v>
      </c>
      <c r="S93" s="88">
        <v>2024</v>
      </c>
      <c r="T93" s="88">
        <v>6</v>
      </c>
      <c r="U93" s="88">
        <v>2024</v>
      </c>
    </row>
    <row r="94" spans="1:21">
      <c r="A94" s="88" t="s">
        <v>16761</v>
      </c>
      <c r="B94" s="88" t="s">
        <v>16691</v>
      </c>
      <c r="C94" s="88" t="s">
        <v>16875</v>
      </c>
      <c r="D94" s="88" t="s">
        <v>16880</v>
      </c>
      <c r="E94" s="88" t="s">
        <v>16881</v>
      </c>
      <c r="F94" s="88" t="s">
        <v>16886</v>
      </c>
      <c r="G94" s="88">
        <v>30</v>
      </c>
      <c r="H94" s="88">
        <v>2024</v>
      </c>
      <c r="I94" s="88" t="s">
        <v>16746</v>
      </c>
      <c r="J94" s="88">
        <v>966.01</v>
      </c>
      <c r="K94" s="88">
        <v>218000</v>
      </c>
      <c r="L94" s="88" t="s">
        <v>16765</v>
      </c>
      <c r="O94" s="88" t="s">
        <v>16894</v>
      </c>
      <c r="P94" s="89">
        <v>45405</v>
      </c>
      <c r="Q94" s="88" t="s">
        <v>16750</v>
      </c>
      <c r="R94" s="88">
        <v>4</v>
      </c>
      <c r="S94" s="88">
        <v>2024</v>
      </c>
      <c r="T94" s="88">
        <v>5</v>
      </c>
      <c r="U94" s="88">
        <v>2024</v>
      </c>
    </row>
    <row r="95" spans="1:21">
      <c r="A95" s="88" t="s">
        <v>16761</v>
      </c>
      <c r="B95" s="88" t="s">
        <v>16691</v>
      </c>
      <c r="C95" s="88" t="s">
        <v>16875</v>
      </c>
      <c r="D95" s="88" t="s">
        <v>16880</v>
      </c>
      <c r="E95" s="88" t="s">
        <v>16881</v>
      </c>
      <c r="F95" s="88" t="s">
        <v>16887</v>
      </c>
      <c r="G95" s="88">
        <v>29</v>
      </c>
      <c r="H95" s="88">
        <v>2024</v>
      </c>
      <c r="I95" s="88" t="s">
        <v>16749</v>
      </c>
      <c r="J95" s="88">
        <v>900.73</v>
      </c>
      <c r="K95" s="88">
        <v>202000</v>
      </c>
      <c r="L95" s="88" t="s">
        <v>16765</v>
      </c>
      <c r="O95" s="88" t="s">
        <v>16894</v>
      </c>
      <c r="P95" s="89">
        <v>45376</v>
      </c>
      <c r="Q95" s="88" t="s">
        <v>16888</v>
      </c>
      <c r="R95" s="88">
        <v>3</v>
      </c>
      <c r="S95" s="88">
        <v>2024</v>
      </c>
      <c r="T95" s="88">
        <v>4</v>
      </c>
      <c r="U95" s="88">
        <v>2024</v>
      </c>
    </row>
    <row r="96" spans="1:21">
      <c r="A96" s="88" t="s">
        <v>16761</v>
      </c>
      <c r="B96" s="88" t="s">
        <v>16691</v>
      </c>
      <c r="C96" s="88" t="s">
        <v>16875</v>
      </c>
      <c r="D96" s="88" t="s">
        <v>16880</v>
      </c>
      <c r="E96" s="88" t="s">
        <v>16881</v>
      </c>
      <c r="F96" s="88" t="s">
        <v>16889</v>
      </c>
      <c r="G96" s="88">
        <v>25</v>
      </c>
      <c r="H96" s="88">
        <v>2024</v>
      </c>
      <c r="I96" s="88" t="s">
        <v>16752</v>
      </c>
      <c r="J96" s="88">
        <v>774.25</v>
      </c>
      <c r="K96" s="88">
        <v>171000</v>
      </c>
      <c r="L96" s="88" t="s">
        <v>16765</v>
      </c>
      <c r="O96" s="88" t="s">
        <v>16894</v>
      </c>
      <c r="P96" s="89">
        <v>45351</v>
      </c>
      <c r="Q96" s="88" t="s">
        <v>16820</v>
      </c>
      <c r="R96" s="88">
        <v>2</v>
      </c>
      <c r="S96" s="88">
        <v>2024</v>
      </c>
      <c r="T96" s="88">
        <v>3</v>
      </c>
      <c r="U96" s="88">
        <v>2024</v>
      </c>
    </row>
    <row r="97" spans="1:21">
      <c r="A97" s="88" t="s">
        <v>16761</v>
      </c>
      <c r="B97" s="88" t="s">
        <v>16691</v>
      </c>
      <c r="C97" s="88" t="s">
        <v>16875</v>
      </c>
      <c r="D97" s="88" t="s">
        <v>16880</v>
      </c>
      <c r="E97" s="88" t="s">
        <v>16881</v>
      </c>
      <c r="F97" s="88" t="s">
        <v>16890</v>
      </c>
      <c r="G97" s="88">
        <v>29</v>
      </c>
      <c r="H97" s="88">
        <v>2024</v>
      </c>
      <c r="I97" s="88" t="s">
        <v>16755</v>
      </c>
      <c r="J97" s="88">
        <v>867.22</v>
      </c>
      <c r="K97" s="88">
        <v>192000</v>
      </c>
      <c r="L97" s="88" t="s">
        <v>16765</v>
      </c>
      <c r="O97" s="88" t="s">
        <v>16894</v>
      </c>
      <c r="P97" s="89">
        <v>45322</v>
      </c>
      <c r="Q97" s="88" t="s">
        <v>16891</v>
      </c>
      <c r="R97" s="88">
        <v>1</v>
      </c>
      <c r="S97" s="88">
        <v>2024</v>
      </c>
      <c r="T97" s="88">
        <v>2</v>
      </c>
      <c r="U97" s="88">
        <v>2024</v>
      </c>
    </row>
    <row r="98" spans="1:21">
      <c r="A98" s="88" t="s">
        <v>16761</v>
      </c>
      <c r="B98" s="88" t="s">
        <v>16691</v>
      </c>
      <c r="C98" s="88" t="s">
        <v>16875</v>
      </c>
      <c r="D98" s="88" t="s">
        <v>16880</v>
      </c>
      <c r="E98" s="88" t="s">
        <v>16881</v>
      </c>
      <c r="F98" s="88" t="s">
        <v>16892</v>
      </c>
      <c r="G98" s="88">
        <v>29</v>
      </c>
      <c r="H98" s="88">
        <v>2024</v>
      </c>
      <c r="I98" s="88" t="s">
        <v>16758</v>
      </c>
      <c r="J98" s="88">
        <v>1048.53</v>
      </c>
      <c r="K98" s="88">
        <v>234000</v>
      </c>
      <c r="L98" s="88" t="s">
        <v>16765</v>
      </c>
      <c r="O98" s="88" t="s">
        <v>16894</v>
      </c>
      <c r="P98" s="89">
        <v>45293</v>
      </c>
      <c r="Q98" s="88" t="s">
        <v>16893</v>
      </c>
      <c r="R98" s="88">
        <v>1</v>
      </c>
      <c r="S98" s="88">
        <v>2024</v>
      </c>
      <c r="T98" s="88">
        <v>1</v>
      </c>
      <c r="U98" s="88">
        <v>2024</v>
      </c>
    </row>
    <row r="99" spans="1:21">
      <c r="A99" s="88" t="s">
        <v>16735</v>
      </c>
      <c r="B99" s="88" t="s">
        <v>16895</v>
      </c>
      <c r="C99" s="88" t="s">
        <v>16896</v>
      </c>
      <c r="D99" s="88" t="s">
        <v>16897</v>
      </c>
      <c r="E99" s="88" t="s">
        <v>16898</v>
      </c>
      <c r="F99" s="88" t="s">
        <v>16863</v>
      </c>
      <c r="G99" s="88">
        <v>30</v>
      </c>
      <c r="H99" s="88">
        <v>2024</v>
      </c>
      <c r="I99" s="88" t="s">
        <v>16740</v>
      </c>
      <c r="J99" s="88">
        <v>7775.46</v>
      </c>
      <c r="K99" s="88">
        <v>52040</v>
      </c>
      <c r="L99" s="88" t="s">
        <v>16741</v>
      </c>
      <c r="M99" s="88">
        <v>113.6</v>
      </c>
      <c r="N99" s="88" t="s">
        <v>16770</v>
      </c>
      <c r="O99" s="88" t="s">
        <v>16899</v>
      </c>
      <c r="P99" s="89">
        <v>45460</v>
      </c>
      <c r="Q99" s="88" t="s">
        <v>16864</v>
      </c>
      <c r="R99" s="88">
        <v>6</v>
      </c>
      <c r="S99" s="88">
        <v>2024</v>
      </c>
      <c r="T99" s="88">
        <v>7</v>
      </c>
      <c r="U99" s="88">
        <v>2024</v>
      </c>
    </row>
    <row r="100" spans="1:21">
      <c r="A100" s="88" t="s">
        <v>16735</v>
      </c>
      <c r="B100" s="88" t="s">
        <v>16895</v>
      </c>
      <c r="C100" s="88" t="s">
        <v>16896</v>
      </c>
      <c r="D100" s="88" t="s">
        <v>16897</v>
      </c>
      <c r="E100" s="88" t="s">
        <v>16898</v>
      </c>
      <c r="F100" s="88" t="s">
        <v>16900</v>
      </c>
      <c r="G100" s="88">
        <v>31</v>
      </c>
      <c r="H100" s="88">
        <v>2024</v>
      </c>
      <c r="I100" s="88" t="s">
        <v>16746</v>
      </c>
      <c r="J100" s="88">
        <v>7546.97</v>
      </c>
      <c r="K100" s="88">
        <v>50120</v>
      </c>
      <c r="L100" s="88" t="s">
        <v>16741</v>
      </c>
      <c r="M100" s="88">
        <v>93.6</v>
      </c>
      <c r="N100" s="88" t="s">
        <v>16770</v>
      </c>
      <c r="O100" s="88" t="s">
        <v>16899</v>
      </c>
      <c r="P100" s="89">
        <v>45429</v>
      </c>
      <c r="Q100" s="88" t="s">
        <v>16866</v>
      </c>
      <c r="R100" s="88">
        <v>5</v>
      </c>
      <c r="S100" s="88">
        <v>2024</v>
      </c>
      <c r="T100" s="88">
        <v>6</v>
      </c>
      <c r="U100" s="88">
        <v>2024</v>
      </c>
    </row>
    <row r="101" spans="1:21">
      <c r="A101" s="88" t="s">
        <v>16735</v>
      </c>
      <c r="B101" s="88" t="s">
        <v>16895</v>
      </c>
      <c r="C101" s="88" t="s">
        <v>16896</v>
      </c>
      <c r="D101" s="88" t="s">
        <v>16897</v>
      </c>
      <c r="E101" s="88" t="s">
        <v>16898</v>
      </c>
      <c r="F101" s="88" t="s">
        <v>16901</v>
      </c>
      <c r="G101" s="88">
        <v>30</v>
      </c>
      <c r="H101" s="88">
        <v>2024</v>
      </c>
      <c r="I101" s="88" t="s">
        <v>16749</v>
      </c>
      <c r="J101" s="88">
        <v>6799.9</v>
      </c>
      <c r="K101" s="88">
        <v>44000</v>
      </c>
      <c r="L101" s="88" t="s">
        <v>16741</v>
      </c>
      <c r="M101" s="88">
        <v>86</v>
      </c>
      <c r="N101" s="88" t="s">
        <v>16770</v>
      </c>
      <c r="O101" s="88" t="s">
        <v>16899</v>
      </c>
      <c r="P101" s="89">
        <v>45399</v>
      </c>
      <c r="Q101" s="88" t="s">
        <v>16902</v>
      </c>
      <c r="R101" s="88">
        <v>4</v>
      </c>
      <c r="S101" s="88">
        <v>2024</v>
      </c>
      <c r="T101" s="88">
        <v>5</v>
      </c>
      <c r="U101" s="88">
        <v>2024</v>
      </c>
    </row>
    <row r="102" spans="1:21">
      <c r="A102" s="88" t="s">
        <v>16735</v>
      </c>
      <c r="B102" s="88" t="s">
        <v>16895</v>
      </c>
      <c r="C102" s="88" t="s">
        <v>16896</v>
      </c>
      <c r="D102" s="88" t="s">
        <v>16897</v>
      </c>
      <c r="E102" s="88" t="s">
        <v>16898</v>
      </c>
      <c r="F102" s="88" t="s">
        <v>16903</v>
      </c>
      <c r="G102" s="88">
        <v>30</v>
      </c>
      <c r="H102" s="88">
        <v>2024</v>
      </c>
      <c r="I102" s="88" t="s">
        <v>16752</v>
      </c>
      <c r="J102" s="88">
        <v>6517.13</v>
      </c>
      <c r="K102" s="88">
        <v>40960</v>
      </c>
      <c r="L102" s="88" t="s">
        <v>16741</v>
      </c>
      <c r="M102" s="88">
        <v>118</v>
      </c>
      <c r="N102" s="88" t="s">
        <v>16770</v>
      </c>
      <c r="O102" s="88" t="s">
        <v>16899</v>
      </c>
      <c r="P102" s="89">
        <v>45369</v>
      </c>
      <c r="Q102" s="88" t="s">
        <v>16904</v>
      </c>
      <c r="R102" s="88">
        <v>3</v>
      </c>
      <c r="S102" s="88">
        <v>2024</v>
      </c>
      <c r="T102" s="88">
        <v>4</v>
      </c>
      <c r="U102" s="88">
        <v>2024</v>
      </c>
    </row>
    <row r="103" spans="1:21">
      <c r="A103" s="88" t="s">
        <v>16735</v>
      </c>
      <c r="B103" s="88" t="s">
        <v>16895</v>
      </c>
      <c r="C103" s="88" t="s">
        <v>16896</v>
      </c>
      <c r="D103" s="88" t="s">
        <v>16897</v>
      </c>
      <c r="E103" s="88" t="s">
        <v>16898</v>
      </c>
      <c r="F103" s="88" t="s">
        <v>16905</v>
      </c>
      <c r="G103" s="88">
        <v>0</v>
      </c>
      <c r="H103" s="88">
        <v>2024</v>
      </c>
      <c r="I103" s="88" t="s">
        <v>16758</v>
      </c>
      <c r="J103" s="88">
        <v>11186.18</v>
      </c>
      <c r="K103" s="88">
        <v>0</v>
      </c>
      <c r="L103" s="88" t="s">
        <v>16741</v>
      </c>
      <c r="M103" s="88">
        <v>0</v>
      </c>
      <c r="N103" s="88" t="s">
        <v>16742</v>
      </c>
      <c r="O103" s="88" t="s">
        <v>16899</v>
      </c>
      <c r="P103" s="89">
        <v>45344</v>
      </c>
      <c r="Q103" s="88" t="s">
        <v>16759</v>
      </c>
      <c r="R103" s="88">
        <v>2</v>
      </c>
      <c r="S103" s="88">
        <v>2024</v>
      </c>
      <c r="T103" s="88">
        <v>2</v>
      </c>
      <c r="U103" s="88">
        <v>2024</v>
      </c>
    </row>
    <row r="104" spans="1:21">
      <c r="A104" s="88" t="s">
        <v>16735</v>
      </c>
      <c r="B104" s="88" t="s">
        <v>16895</v>
      </c>
      <c r="C104" s="88" t="s">
        <v>16896</v>
      </c>
      <c r="D104" s="88" t="s">
        <v>16897</v>
      </c>
      <c r="E104" s="88" t="s">
        <v>16898</v>
      </c>
      <c r="F104" s="88" t="s">
        <v>16906</v>
      </c>
      <c r="G104" s="88">
        <v>31</v>
      </c>
      <c r="H104" s="88">
        <v>2024</v>
      </c>
      <c r="I104" s="88" t="s">
        <v>16755</v>
      </c>
      <c r="J104" s="88">
        <v>6726.01</v>
      </c>
      <c r="K104" s="88">
        <v>43360</v>
      </c>
      <c r="L104" s="88" t="s">
        <v>16741</v>
      </c>
      <c r="M104" s="88">
        <v>92.4</v>
      </c>
      <c r="N104" s="88" t="s">
        <v>16770</v>
      </c>
      <c r="O104" s="88" t="s">
        <v>16899</v>
      </c>
      <c r="P104" s="89">
        <v>45338</v>
      </c>
      <c r="Q104" s="88" t="s">
        <v>16907</v>
      </c>
      <c r="R104" s="88">
        <v>2</v>
      </c>
      <c r="S104" s="88">
        <v>2024</v>
      </c>
      <c r="T104" s="88">
        <v>3</v>
      </c>
      <c r="U104" s="88">
        <v>2024</v>
      </c>
    </row>
    <row r="105" spans="1:21">
      <c r="A105" s="88" t="s">
        <v>16735</v>
      </c>
      <c r="B105" s="88" t="s">
        <v>16895</v>
      </c>
      <c r="C105" s="88" t="s">
        <v>16896</v>
      </c>
      <c r="D105" s="88" t="s">
        <v>16897</v>
      </c>
      <c r="E105" s="88" t="s">
        <v>16898</v>
      </c>
      <c r="F105" s="88" t="s">
        <v>16908</v>
      </c>
      <c r="G105" s="88">
        <v>30</v>
      </c>
      <c r="H105" s="88">
        <v>2024</v>
      </c>
      <c r="I105" s="88" t="s">
        <v>16758</v>
      </c>
      <c r="J105" s="88">
        <v>5401.48</v>
      </c>
      <c r="K105" s="88">
        <v>33800</v>
      </c>
      <c r="L105" s="88" t="s">
        <v>16741</v>
      </c>
      <c r="M105" s="88">
        <v>98.8</v>
      </c>
      <c r="N105" s="88" t="s">
        <v>16770</v>
      </c>
      <c r="O105" s="88" t="s">
        <v>16899</v>
      </c>
      <c r="P105" s="89">
        <v>45308</v>
      </c>
      <c r="Q105" s="88" t="s">
        <v>16909</v>
      </c>
      <c r="R105" s="88">
        <v>1</v>
      </c>
      <c r="S105" s="88">
        <v>2024</v>
      </c>
      <c r="T105" s="88">
        <v>2</v>
      </c>
      <c r="U105" s="88">
        <v>2024</v>
      </c>
    </row>
    <row r="106" spans="1:21">
      <c r="A106" s="88" t="s">
        <v>16735</v>
      </c>
      <c r="B106" s="88" t="s">
        <v>16895</v>
      </c>
      <c r="C106" s="88" t="s">
        <v>16896</v>
      </c>
      <c r="D106" s="88" t="s">
        <v>16897</v>
      </c>
      <c r="E106" s="88" t="s">
        <v>16910</v>
      </c>
      <c r="F106" s="88" t="s">
        <v>16863</v>
      </c>
      <c r="G106" s="88">
        <v>30</v>
      </c>
      <c r="H106" s="88">
        <v>2024</v>
      </c>
      <c r="I106" s="88" t="s">
        <v>16740</v>
      </c>
      <c r="J106" s="88">
        <v>1413.19</v>
      </c>
      <c r="K106" s="88">
        <v>9463</v>
      </c>
      <c r="L106" s="88" t="s">
        <v>16741</v>
      </c>
      <c r="M106" s="88">
        <v>19.829999999999998</v>
      </c>
      <c r="N106" s="88" t="s">
        <v>16770</v>
      </c>
      <c r="O106" s="88" t="s">
        <v>16911</v>
      </c>
      <c r="P106" s="89">
        <v>45460</v>
      </c>
      <c r="Q106" s="88" t="s">
        <v>16864</v>
      </c>
      <c r="R106" s="88">
        <v>6</v>
      </c>
      <c r="S106" s="88">
        <v>2024</v>
      </c>
      <c r="T106" s="88">
        <v>7</v>
      </c>
      <c r="U106" s="88">
        <v>2024</v>
      </c>
    </row>
    <row r="107" spans="1:21">
      <c r="A107" s="88" t="s">
        <v>16735</v>
      </c>
      <c r="B107" s="88" t="s">
        <v>16895</v>
      </c>
      <c r="C107" s="88" t="s">
        <v>16896</v>
      </c>
      <c r="D107" s="88" t="s">
        <v>16897</v>
      </c>
      <c r="E107" s="88" t="s">
        <v>16910</v>
      </c>
      <c r="F107" s="88" t="s">
        <v>16900</v>
      </c>
      <c r="G107" s="88">
        <v>31</v>
      </c>
      <c r="H107" s="88">
        <v>2024</v>
      </c>
      <c r="I107" s="88" t="s">
        <v>16746</v>
      </c>
      <c r="J107" s="88">
        <v>1435.34</v>
      </c>
      <c r="K107" s="88">
        <v>9616</v>
      </c>
      <c r="L107" s="88" t="s">
        <v>16741</v>
      </c>
      <c r="M107" s="88">
        <v>20.71</v>
      </c>
      <c r="N107" s="88" t="s">
        <v>16770</v>
      </c>
      <c r="O107" s="88" t="s">
        <v>16911</v>
      </c>
      <c r="P107" s="89">
        <v>45429</v>
      </c>
      <c r="Q107" s="88" t="s">
        <v>16866</v>
      </c>
      <c r="R107" s="88">
        <v>5</v>
      </c>
      <c r="S107" s="88">
        <v>2024</v>
      </c>
      <c r="T107" s="88">
        <v>6</v>
      </c>
      <c r="U107" s="88">
        <v>2024</v>
      </c>
    </row>
    <row r="108" spans="1:21">
      <c r="A108" s="88" t="s">
        <v>16735</v>
      </c>
      <c r="B108" s="88" t="s">
        <v>16895</v>
      </c>
      <c r="C108" s="88" t="s">
        <v>16896</v>
      </c>
      <c r="D108" s="88" t="s">
        <v>16897</v>
      </c>
      <c r="E108" s="88" t="s">
        <v>16910</v>
      </c>
      <c r="F108" s="88" t="s">
        <v>16901</v>
      </c>
      <c r="G108" s="88">
        <v>30</v>
      </c>
      <c r="H108" s="88">
        <v>2024</v>
      </c>
      <c r="I108" s="88" t="s">
        <v>16749</v>
      </c>
      <c r="J108" s="88">
        <v>1156.73</v>
      </c>
      <c r="K108" s="88">
        <v>7303</v>
      </c>
      <c r="L108" s="88" t="s">
        <v>16741</v>
      </c>
      <c r="M108" s="88">
        <v>18.510000000000002</v>
      </c>
      <c r="N108" s="88" t="s">
        <v>16770</v>
      </c>
      <c r="O108" s="88" t="s">
        <v>16911</v>
      </c>
      <c r="P108" s="89">
        <v>45399</v>
      </c>
      <c r="Q108" s="88" t="s">
        <v>16902</v>
      </c>
      <c r="R108" s="88">
        <v>4</v>
      </c>
      <c r="S108" s="88">
        <v>2024</v>
      </c>
      <c r="T108" s="88">
        <v>5</v>
      </c>
      <c r="U108" s="88">
        <v>2024</v>
      </c>
    </row>
    <row r="109" spans="1:21">
      <c r="A109" s="88" t="s">
        <v>16735</v>
      </c>
      <c r="B109" s="88" t="s">
        <v>16895</v>
      </c>
      <c r="C109" s="88" t="s">
        <v>16896</v>
      </c>
      <c r="D109" s="88" t="s">
        <v>16897</v>
      </c>
      <c r="E109" s="88" t="s">
        <v>16910</v>
      </c>
      <c r="F109" s="88" t="s">
        <v>16903</v>
      </c>
      <c r="G109" s="88">
        <v>30</v>
      </c>
      <c r="H109" s="88">
        <v>2024</v>
      </c>
      <c r="I109" s="88" t="s">
        <v>16752</v>
      </c>
      <c r="J109" s="88">
        <v>1131.99</v>
      </c>
      <c r="K109" s="88">
        <v>7523</v>
      </c>
      <c r="L109" s="88" t="s">
        <v>16741</v>
      </c>
      <c r="M109" s="88">
        <v>22.29</v>
      </c>
      <c r="N109" s="88" t="s">
        <v>16770</v>
      </c>
      <c r="O109" s="88" t="s">
        <v>16911</v>
      </c>
      <c r="P109" s="89">
        <v>45369</v>
      </c>
      <c r="Q109" s="88" t="s">
        <v>16904</v>
      </c>
      <c r="R109" s="88">
        <v>3</v>
      </c>
      <c r="S109" s="88">
        <v>2024</v>
      </c>
      <c r="T109" s="88">
        <v>4</v>
      </c>
      <c r="U109" s="88">
        <v>2024</v>
      </c>
    </row>
    <row r="110" spans="1:21">
      <c r="A110" s="88" t="s">
        <v>16735</v>
      </c>
      <c r="B110" s="88" t="s">
        <v>16895</v>
      </c>
      <c r="C110" s="88" t="s">
        <v>16896</v>
      </c>
      <c r="D110" s="88" t="s">
        <v>16897</v>
      </c>
      <c r="E110" s="88" t="s">
        <v>16910</v>
      </c>
      <c r="F110" s="88" t="s">
        <v>16906</v>
      </c>
      <c r="G110" s="88">
        <v>31</v>
      </c>
      <c r="H110" s="88">
        <v>2024</v>
      </c>
      <c r="I110" s="88" t="s">
        <v>16755</v>
      </c>
      <c r="J110" s="88">
        <v>1186.92</v>
      </c>
      <c r="K110" s="88">
        <v>7695</v>
      </c>
      <c r="L110" s="88" t="s">
        <v>16741</v>
      </c>
      <c r="M110" s="88">
        <v>21.26</v>
      </c>
      <c r="N110" s="88" t="s">
        <v>16770</v>
      </c>
      <c r="O110" s="88" t="s">
        <v>16911</v>
      </c>
      <c r="P110" s="89">
        <v>45338</v>
      </c>
      <c r="Q110" s="88" t="s">
        <v>16907</v>
      </c>
      <c r="R110" s="88">
        <v>2</v>
      </c>
      <c r="S110" s="88">
        <v>2024</v>
      </c>
      <c r="T110" s="88">
        <v>3</v>
      </c>
      <c r="U110" s="88">
        <v>2024</v>
      </c>
    </row>
    <row r="111" spans="1:21">
      <c r="A111" s="88" t="s">
        <v>16850</v>
      </c>
      <c r="B111" s="88" t="s">
        <v>16895</v>
      </c>
      <c r="C111" s="88" t="s">
        <v>16896</v>
      </c>
      <c r="D111" s="88" t="s">
        <v>16912</v>
      </c>
      <c r="E111" s="88" t="s">
        <v>16913</v>
      </c>
      <c r="F111" s="88" t="s">
        <v>16914</v>
      </c>
      <c r="G111" s="88">
        <v>6</v>
      </c>
      <c r="H111" s="88">
        <v>2024</v>
      </c>
      <c r="I111" s="88" t="s">
        <v>16755</v>
      </c>
      <c r="J111" s="88">
        <v>323.02999999999997</v>
      </c>
      <c r="K111" s="88">
        <v>0</v>
      </c>
      <c r="L111" s="88" t="s">
        <v>16854</v>
      </c>
      <c r="O111" s="88" t="s">
        <v>25</v>
      </c>
      <c r="P111" s="89">
        <v>45365</v>
      </c>
      <c r="Q111" s="89">
        <v>45371</v>
      </c>
      <c r="R111" s="88">
        <v>3</v>
      </c>
      <c r="S111" s="88">
        <v>2024</v>
      </c>
      <c r="T111" s="88">
        <v>3</v>
      </c>
      <c r="U111" s="88">
        <v>2024</v>
      </c>
    </row>
    <row r="112" spans="1:21">
      <c r="A112" s="88" t="s">
        <v>16850</v>
      </c>
      <c r="B112" s="88" t="s">
        <v>16895</v>
      </c>
      <c r="C112" s="88" t="s">
        <v>16896</v>
      </c>
      <c r="D112" s="88" t="s">
        <v>16912</v>
      </c>
      <c r="E112" s="88" t="s">
        <v>16913</v>
      </c>
      <c r="F112" s="88" t="s">
        <v>16915</v>
      </c>
      <c r="G112" s="88">
        <v>5</v>
      </c>
      <c r="H112" s="88">
        <v>2024</v>
      </c>
      <c r="I112" s="88" t="s">
        <v>16755</v>
      </c>
      <c r="J112" s="88">
        <v>235.06</v>
      </c>
      <c r="K112" s="88">
        <v>0</v>
      </c>
      <c r="L112" s="88" t="s">
        <v>16854</v>
      </c>
      <c r="O112" s="88" t="s">
        <v>16742</v>
      </c>
      <c r="P112" s="89">
        <v>45360</v>
      </c>
      <c r="Q112" s="89">
        <v>45365</v>
      </c>
      <c r="R112" s="88">
        <v>3</v>
      </c>
      <c r="S112" s="88">
        <v>2024</v>
      </c>
      <c r="T112" s="88">
        <v>3</v>
      </c>
      <c r="U112" s="88">
        <v>2024</v>
      </c>
    </row>
    <row r="113" spans="1:21">
      <c r="A113" s="88" t="s">
        <v>16850</v>
      </c>
      <c r="B113" s="88" t="s">
        <v>16895</v>
      </c>
      <c r="C113" s="88" t="s">
        <v>16896</v>
      </c>
      <c r="D113" s="88" t="s">
        <v>16912</v>
      </c>
      <c r="E113" s="88" t="s">
        <v>16913</v>
      </c>
      <c r="F113" s="88" t="s">
        <v>16916</v>
      </c>
      <c r="G113" s="88">
        <v>0</v>
      </c>
      <c r="H113" s="88">
        <v>2024</v>
      </c>
      <c r="I113" s="88" t="s">
        <v>16758</v>
      </c>
      <c r="J113" s="88">
        <v>190.57</v>
      </c>
      <c r="K113" s="88">
        <v>77</v>
      </c>
      <c r="L113" s="88" t="s">
        <v>16854</v>
      </c>
      <c r="O113" s="88" t="s">
        <v>25</v>
      </c>
      <c r="P113" s="89">
        <v>45351</v>
      </c>
      <c r="Q113" s="89">
        <v>45351</v>
      </c>
      <c r="R113" s="88">
        <v>2</v>
      </c>
      <c r="S113" s="88">
        <v>2024</v>
      </c>
      <c r="T113" s="88">
        <v>2</v>
      </c>
      <c r="U113" s="88">
        <v>2024</v>
      </c>
    </row>
    <row r="114" spans="1:21">
      <c r="A114" s="88" t="s">
        <v>16850</v>
      </c>
      <c r="B114" s="88" t="s">
        <v>16895</v>
      </c>
      <c r="C114" s="88" t="s">
        <v>16896</v>
      </c>
      <c r="D114" s="88" t="s">
        <v>16912</v>
      </c>
      <c r="E114" s="88" t="s">
        <v>16913</v>
      </c>
      <c r="F114" s="88" t="s">
        <v>16917</v>
      </c>
      <c r="G114" s="88">
        <v>2</v>
      </c>
      <c r="H114" s="88">
        <v>2024</v>
      </c>
      <c r="I114" s="88" t="s">
        <v>16758</v>
      </c>
      <c r="J114" s="88">
        <v>242.76</v>
      </c>
      <c r="K114" s="88">
        <v>102</v>
      </c>
      <c r="L114" s="88" t="s">
        <v>16854</v>
      </c>
      <c r="O114" s="88" t="s">
        <v>25</v>
      </c>
      <c r="P114" s="89">
        <v>45344</v>
      </c>
      <c r="Q114" s="89">
        <v>45346</v>
      </c>
      <c r="R114" s="88">
        <v>2</v>
      </c>
      <c r="S114" s="88">
        <v>2024</v>
      </c>
      <c r="T114" s="88">
        <v>2</v>
      </c>
      <c r="U114" s="88">
        <v>2024</v>
      </c>
    </row>
    <row r="115" spans="1:21">
      <c r="A115" s="88" t="s">
        <v>16850</v>
      </c>
      <c r="B115" s="88" t="s">
        <v>16895</v>
      </c>
      <c r="C115" s="88" t="s">
        <v>16896</v>
      </c>
      <c r="D115" s="88" t="s">
        <v>16912</v>
      </c>
      <c r="E115" s="88" t="s">
        <v>16913</v>
      </c>
      <c r="F115" s="88" t="s">
        <v>16918</v>
      </c>
      <c r="G115" s="88">
        <v>7</v>
      </c>
      <c r="H115" s="88">
        <v>2024</v>
      </c>
      <c r="I115" s="88" t="s">
        <v>16758</v>
      </c>
      <c r="J115" s="88">
        <v>236.26</v>
      </c>
      <c r="K115" s="88">
        <v>99</v>
      </c>
      <c r="L115" s="88" t="s">
        <v>16854</v>
      </c>
      <c r="O115" s="88" t="s">
        <v>25</v>
      </c>
      <c r="P115" s="89">
        <v>45344</v>
      </c>
      <c r="Q115" s="89">
        <v>45351</v>
      </c>
      <c r="R115" s="88">
        <v>2</v>
      </c>
      <c r="S115" s="88">
        <v>2024</v>
      </c>
      <c r="T115" s="88">
        <v>2</v>
      </c>
      <c r="U115" s="88">
        <v>2024</v>
      </c>
    </row>
    <row r="116" spans="1:21">
      <c r="A116" s="88" t="s">
        <v>16850</v>
      </c>
      <c r="B116" s="88" t="s">
        <v>16895</v>
      </c>
      <c r="C116" s="88" t="s">
        <v>16896</v>
      </c>
      <c r="D116" s="88" t="s">
        <v>16912</v>
      </c>
      <c r="E116" s="88" t="s">
        <v>16913</v>
      </c>
      <c r="F116" s="88" t="s">
        <v>16919</v>
      </c>
      <c r="G116" s="88">
        <v>6</v>
      </c>
      <c r="H116" s="88">
        <v>2024</v>
      </c>
      <c r="I116" s="88" t="s">
        <v>16758</v>
      </c>
      <c r="J116" s="88">
        <v>336.3</v>
      </c>
      <c r="K116" s="88">
        <v>144</v>
      </c>
      <c r="L116" s="88" t="s">
        <v>16854</v>
      </c>
      <c r="O116" s="88" t="s">
        <v>25</v>
      </c>
      <c r="P116" s="89">
        <v>45338</v>
      </c>
      <c r="Q116" s="89">
        <v>45344</v>
      </c>
      <c r="R116" s="88">
        <v>2</v>
      </c>
      <c r="S116" s="88">
        <v>2024</v>
      </c>
      <c r="T116" s="88">
        <v>2</v>
      </c>
      <c r="U116" s="88">
        <v>2024</v>
      </c>
    </row>
    <row r="117" spans="1:21">
      <c r="A117" s="88" t="s">
        <v>16850</v>
      </c>
      <c r="B117" s="88" t="s">
        <v>16895</v>
      </c>
      <c r="C117" s="88" t="s">
        <v>16896</v>
      </c>
      <c r="D117" s="88" t="s">
        <v>16912</v>
      </c>
      <c r="E117" s="88" t="s">
        <v>16913</v>
      </c>
      <c r="F117" s="88" t="s">
        <v>16920</v>
      </c>
      <c r="G117" s="88">
        <v>30</v>
      </c>
      <c r="H117" s="88">
        <v>2024</v>
      </c>
      <c r="I117" s="88" t="s">
        <v>16755</v>
      </c>
      <c r="J117" s="88">
        <v>225.91</v>
      </c>
      <c r="K117" s="88">
        <v>0</v>
      </c>
      <c r="L117" s="88" t="s">
        <v>16854</v>
      </c>
      <c r="O117" s="88" t="s">
        <v>16742</v>
      </c>
      <c r="P117" s="89">
        <v>45330</v>
      </c>
      <c r="Q117" s="89">
        <v>45360</v>
      </c>
      <c r="R117" s="88">
        <v>2</v>
      </c>
      <c r="S117" s="88">
        <v>2024</v>
      </c>
      <c r="T117" s="88">
        <v>3</v>
      </c>
      <c r="U117" s="88">
        <v>2024</v>
      </c>
    </row>
    <row r="118" spans="1:21">
      <c r="A118" s="88" t="s">
        <v>16850</v>
      </c>
      <c r="B118" s="88" t="s">
        <v>16895</v>
      </c>
      <c r="C118" s="88" t="s">
        <v>16896</v>
      </c>
      <c r="D118" s="88" t="s">
        <v>16912</v>
      </c>
      <c r="E118" s="88" t="s">
        <v>16913</v>
      </c>
      <c r="F118" s="88" t="s">
        <v>16921</v>
      </c>
      <c r="G118" s="88">
        <v>2</v>
      </c>
      <c r="H118" s="88">
        <v>2024</v>
      </c>
      <c r="I118" s="88" t="s">
        <v>16758</v>
      </c>
      <c r="J118" s="88">
        <v>201.68</v>
      </c>
      <c r="K118" s="88">
        <v>79</v>
      </c>
      <c r="L118" s="88" t="s">
        <v>16854</v>
      </c>
      <c r="O118" s="88" t="s">
        <v>25</v>
      </c>
      <c r="P118" s="89">
        <v>45329</v>
      </c>
      <c r="Q118" s="89">
        <v>45331</v>
      </c>
      <c r="R118" s="88">
        <v>2</v>
      </c>
      <c r="S118" s="88">
        <v>2024</v>
      </c>
      <c r="T118" s="88">
        <v>2</v>
      </c>
      <c r="U118" s="88">
        <v>2024</v>
      </c>
    </row>
    <row r="119" spans="1:21">
      <c r="A119" s="88" t="s">
        <v>16850</v>
      </c>
      <c r="B119" s="88" t="s">
        <v>16895</v>
      </c>
      <c r="C119" s="88" t="s">
        <v>16896</v>
      </c>
      <c r="D119" s="88" t="s">
        <v>16912</v>
      </c>
      <c r="E119" s="88" t="s">
        <v>16913</v>
      </c>
      <c r="F119" s="88" t="s">
        <v>16922</v>
      </c>
      <c r="G119" s="88">
        <v>7</v>
      </c>
      <c r="H119" s="88">
        <v>2024</v>
      </c>
      <c r="I119" s="88" t="s">
        <v>16758</v>
      </c>
      <c r="J119" s="88">
        <v>206.03</v>
      </c>
      <c r="K119" s="88">
        <v>83</v>
      </c>
      <c r="L119" s="88" t="s">
        <v>16854</v>
      </c>
      <c r="O119" s="88" t="s">
        <v>25</v>
      </c>
      <c r="P119" s="89">
        <v>45322</v>
      </c>
      <c r="Q119" s="89">
        <v>45329</v>
      </c>
      <c r="R119" s="88">
        <v>1</v>
      </c>
      <c r="S119" s="88">
        <v>2024</v>
      </c>
      <c r="T119" s="88">
        <v>2</v>
      </c>
      <c r="U119" s="88">
        <v>2024</v>
      </c>
    </row>
    <row r="120" spans="1:21">
      <c r="A120" s="88" t="s">
        <v>16850</v>
      </c>
      <c r="B120" s="88" t="s">
        <v>16895</v>
      </c>
      <c r="C120" s="88" t="s">
        <v>16896</v>
      </c>
      <c r="D120" s="88" t="s">
        <v>16912</v>
      </c>
      <c r="E120" s="88" t="s">
        <v>16913</v>
      </c>
      <c r="F120" s="88" t="s">
        <v>16923</v>
      </c>
      <c r="G120" s="88">
        <v>6</v>
      </c>
      <c r="H120" s="88">
        <v>2024</v>
      </c>
      <c r="I120" s="88" t="s">
        <v>16924</v>
      </c>
      <c r="J120" s="88">
        <v>217.23</v>
      </c>
      <c r="K120" s="88">
        <v>96</v>
      </c>
      <c r="L120" s="88" t="s">
        <v>16854</v>
      </c>
      <c r="O120" s="88" t="s">
        <v>25</v>
      </c>
      <c r="P120" s="89">
        <v>45310</v>
      </c>
      <c r="Q120" s="89">
        <v>45316</v>
      </c>
      <c r="R120" s="88">
        <v>1</v>
      </c>
      <c r="S120" s="88">
        <v>2024</v>
      </c>
      <c r="T120" s="88">
        <v>1</v>
      </c>
      <c r="U120" s="88">
        <v>2024</v>
      </c>
    </row>
    <row r="121" spans="1:21">
      <c r="A121" s="88" t="s">
        <v>16850</v>
      </c>
      <c r="B121" s="88" t="s">
        <v>16895</v>
      </c>
      <c r="C121" s="88" t="s">
        <v>16896</v>
      </c>
      <c r="D121" s="88" t="s">
        <v>16912</v>
      </c>
      <c r="E121" s="88" t="s">
        <v>16913</v>
      </c>
      <c r="F121" s="88" t="s">
        <v>16925</v>
      </c>
      <c r="G121" s="88">
        <v>1</v>
      </c>
      <c r="H121" s="88">
        <v>2024</v>
      </c>
      <c r="I121" s="88" t="s">
        <v>16924</v>
      </c>
      <c r="J121" s="88">
        <v>135.55000000000001</v>
      </c>
      <c r="K121" s="88">
        <v>54</v>
      </c>
      <c r="L121" s="88" t="s">
        <v>16854</v>
      </c>
      <c r="O121" s="88" t="s">
        <v>25</v>
      </c>
      <c r="P121" s="89">
        <v>45309</v>
      </c>
      <c r="Q121" s="89">
        <v>45310</v>
      </c>
      <c r="R121" s="88">
        <v>1</v>
      </c>
      <c r="S121" s="88">
        <v>2024</v>
      </c>
      <c r="T121" s="88">
        <v>1</v>
      </c>
      <c r="U121" s="88">
        <v>2024</v>
      </c>
    </row>
    <row r="122" spans="1:21">
      <c r="A122" s="88" t="s">
        <v>16850</v>
      </c>
      <c r="B122" s="88" t="s">
        <v>16895</v>
      </c>
      <c r="C122" s="88" t="s">
        <v>16896</v>
      </c>
      <c r="D122" s="88" t="s">
        <v>16912</v>
      </c>
      <c r="E122" s="88" t="s">
        <v>16913</v>
      </c>
      <c r="F122" s="88" t="s">
        <v>16908</v>
      </c>
      <c r="G122" s="88">
        <v>30</v>
      </c>
      <c r="H122" s="88">
        <v>2024</v>
      </c>
      <c r="I122" s="88" t="s">
        <v>16758</v>
      </c>
      <c r="J122" s="88">
        <v>164.01</v>
      </c>
      <c r="K122" s="88">
        <v>62</v>
      </c>
      <c r="L122" s="88" t="s">
        <v>16854</v>
      </c>
      <c r="O122" s="88" t="s">
        <v>25</v>
      </c>
      <c r="P122" s="89">
        <v>45308</v>
      </c>
      <c r="Q122" s="89">
        <v>45338</v>
      </c>
      <c r="R122" s="88">
        <v>1</v>
      </c>
      <c r="S122" s="88">
        <v>2024</v>
      </c>
      <c r="T122" s="88">
        <v>2</v>
      </c>
      <c r="U122" s="88">
        <v>2024</v>
      </c>
    </row>
    <row r="123" spans="1:21">
      <c r="A123" s="88" t="s">
        <v>16850</v>
      </c>
      <c r="B123" s="88" t="s">
        <v>16895</v>
      </c>
      <c r="C123" s="88" t="s">
        <v>16896</v>
      </c>
      <c r="D123" s="88" t="s">
        <v>16912</v>
      </c>
      <c r="E123" s="88" t="s">
        <v>16913</v>
      </c>
      <c r="F123" s="88" t="s">
        <v>16926</v>
      </c>
      <c r="G123" s="88">
        <v>30</v>
      </c>
      <c r="H123" s="88">
        <v>2024</v>
      </c>
      <c r="I123" s="88" t="s">
        <v>16758</v>
      </c>
      <c r="J123" s="88">
        <v>329.72</v>
      </c>
      <c r="K123" s="88">
        <v>137</v>
      </c>
      <c r="L123" s="88" t="s">
        <v>16854</v>
      </c>
      <c r="O123" s="88" t="s">
        <v>25</v>
      </c>
      <c r="P123" s="89">
        <v>45305</v>
      </c>
      <c r="Q123" s="89">
        <v>45335</v>
      </c>
      <c r="R123" s="88">
        <v>1</v>
      </c>
      <c r="S123" s="88">
        <v>2024</v>
      </c>
      <c r="T123" s="88">
        <v>2</v>
      </c>
      <c r="U123" s="88">
        <v>2024</v>
      </c>
    </row>
    <row r="124" spans="1:21">
      <c r="A124" s="88" t="s">
        <v>16850</v>
      </c>
      <c r="B124" s="88" t="s">
        <v>16895</v>
      </c>
      <c r="C124" s="88" t="s">
        <v>16896</v>
      </c>
      <c r="D124" s="88" t="s">
        <v>16912</v>
      </c>
      <c r="E124" s="88" t="s">
        <v>16913</v>
      </c>
      <c r="F124" s="88" t="s">
        <v>16927</v>
      </c>
      <c r="G124" s="88">
        <v>3</v>
      </c>
      <c r="H124" s="88">
        <v>2024</v>
      </c>
      <c r="I124" s="88" t="s">
        <v>16924</v>
      </c>
      <c r="J124" s="88">
        <v>212.45</v>
      </c>
      <c r="K124" s="88">
        <v>93</v>
      </c>
      <c r="L124" s="88" t="s">
        <v>16854</v>
      </c>
      <c r="O124" s="88" t="s">
        <v>25</v>
      </c>
      <c r="P124" s="89">
        <v>45301</v>
      </c>
      <c r="Q124" s="89">
        <v>45304</v>
      </c>
      <c r="R124" s="88">
        <v>1</v>
      </c>
      <c r="S124" s="88">
        <v>2024</v>
      </c>
      <c r="T124" s="88">
        <v>1</v>
      </c>
      <c r="U124" s="88">
        <v>2024</v>
      </c>
    </row>
    <row r="125" spans="1:21">
      <c r="A125" s="88" t="s">
        <v>16850</v>
      </c>
      <c r="B125" s="88" t="s">
        <v>16895</v>
      </c>
      <c r="C125" s="88" t="s">
        <v>16896</v>
      </c>
      <c r="D125" s="88" t="s">
        <v>16912</v>
      </c>
      <c r="E125" s="88" t="s">
        <v>16913</v>
      </c>
      <c r="F125" s="88" t="s">
        <v>16928</v>
      </c>
      <c r="G125" s="88">
        <v>8</v>
      </c>
      <c r="H125" s="88">
        <v>2024</v>
      </c>
      <c r="I125" s="88" t="s">
        <v>16924</v>
      </c>
      <c r="J125" s="88">
        <v>202.1</v>
      </c>
      <c r="K125" s="88">
        <v>92</v>
      </c>
      <c r="L125" s="88" t="s">
        <v>16854</v>
      </c>
      <c r="O125" s="88" t="s">
        <v>16742</v>
      </c>
      <c r="P125" s="89">
        <v>45301</v>
      </c>
      <c r="Q125" s="89">
        <v>45309</v>
      </c>
      <c r="R125" s="88">
        <v>1</v>
      </c>
      <c r="S125" s="88">
        <v>2024</v>
      </c>
      <c r="T125" s="88">
        <v>1</v>
      </c>
      <c r="U125" s="88">
        <v>2024</v>
      </c>
    </row>
    <row r="126" spans="1:21">
      <c r="A126" s="88" t="s">
        <v>16850</v>
      </c>
      <c r="B126" s="88" t="s">
        <v>16895</v>
      </c>
      <c r="C126" s="88" t="s">
        <v>16896</v>
      </c>
      <c r="D126" s="88" t="s">
        <v>16912</v>
      </c>
      <c r="E126" s="88" t="s">
        <v>16913</v>
      </c>
      <c r="F126" s="88" t="s">
        <v>16929</v>
      </c>
      <c r="G126" s="88">
        <v>4</v>
      </c>
      <c r="H126" s="88">
        <v>2024</v>
      </c>
      <c r="I126" s="88" t="s">
        <v>16924</v>
      </c>
      <c r="J126" s="88">
        <v>250.94</v>
      </c>
      <c r="K126" s="88">
        <v>0</v>
      </c>
      <c r="L126" s="88" t="s">
        <v>16854</v>
      </c>
      <c r="O126" s="88" t="s">
        <v>25</v>
      </c>
      <c r="P126" s="89">
        <v>45297</v>
      </c>
      <c r="Q126" s="89">
        <v>45301</v>
      </c>
      <c r="R126" s="88">
        <v>1</v>
      </c>
      <c r="S126" s="88">
        <v>2024</v>
      </c>
      <c r="T126" s="88">
        <v>1</v>
      </c>
      <c r="U126" s="88">
        <v>2024</v>
      </c>
    </row>
    <row r="127" spans="1:21">
      <c r="A127" s="88" t="s">
        <v>16850</v>
      </c>
      <c r="B127" s="88" t="s">
        <v>16895</v>
      </c>
      <c r="C127" s="88" t="s">
        <v>16896</v>
      </c>
      <c r="D127" s="88" t="s">
        <v>16912</v>
      </c>
      <c r="E127" s="88" t="s">
        <v>16913</v>
      </c>
      <c r="F127" s="88" t="s">
        <v>16930</v>
      </c>
      <c r="G127" s="88">
        <v>30</v>
      </c>
      <c r="H127" s="88">
        <v>2024</v>
      </c>
      <c r="I127" s="88" t="s">
        <v>16924</v>
      </c>
      <c r="J127" s="88">
        <v>188.4</v>
      </c>
      <c r="K127" s="88">
        <v>80</v>
      </c>
      <c r="L127" s="88" t="s">
        <v>16854</v>
      </c>
      <c r="O127" s="88" t="s">
        <v>25</v>
      </c>
      <c r="P127" s="89">
        <v>45292</v>
      </c>
      <c r="Q127" s="89">
        <v>45322</v>
      </c>
      <c r="R127" s="88">
        <v>1</v>
      </c>
      <c r="S127" s="88">
        <v>2024</v>
      </c>
      <c r="T127" s="88">
        <v>1</v>
      </c>
      <c r="U127" s="88">
        <v>2024</v>
      </c>
    </row>
    <row r="128" spans="1:21">
      <c r="A128" s="88" t="s">
        <v>16850</v>
      </c>
      <c r="B128" s="88" t="s">
        <v>16895</v>
      </c>
      <c r="C128" s="88" t="s">
        <v>16896</v>
      </c>
      <c r="D128" s="88" t="s">
        <v>16931</v>
      </c>
      <c r="E128" s="88" t="s">
        <v>16932</v>
      </c>
      <c r="F128" s="88" t="s">
        <v>16933</v>
      </c>
      <c r="G128" s="88">
        <v>31</v>
      </c>
      <c r="H128" s="88">
        <v>2024</v>
      </c>
      <c r="I128" s="88" t="s">
        <v>16740</v>
      </c>
      <c r="J128" s="88">
        <v>120.59</v>
      </c>
      <c r="K128" s="88">
        <v>0</v>
      </c>
      <c r="L128" s="88" t="s">
        <v>16854</v>
      </c>
      <c r="O128" s="88" t="s">
        <v>16742</v>
      </c>
      <c r="P128" s="89">
        <v>45473</v>
      </c>
      <c r="Q128" s="89">
        <v>45504</v>
      </c>
      <c r="R128" s="88">
        <v>6</v>
      </c>
      <c r="S128" s="88">
        <v>2024</v>
      </c>
      <c r="T128" s="88">
        <v>7</v>
      </c>
      <c r="U128" s="88">
        <v>2024</v>
      </c>
    </row>
    <row r="129" spans="1:21">
      <c r="A129" s="88" t="s">
        <v>16850</v>
      </c>
      <c r="B129" s="88" t="s">
        <v>16895</v>
      </c>
      <c r="C129" s="88" t="s">
        <v>16896</v>
      </c>
      <c r="D129" s="88" t="s">
        <v>16931</v>
      </c>
      <c r="E129" s="88" t="s">
        <v>16932</v>
      </c>
      <c r="F129" s="88" t="s">
        <v>16934</v>
      </c>
      <c r="G129" s="88">
        <v>30</v>
      </c>
      <c r="H129" s="88">
        <v>2024</v>
      </c>
      <c r="I129" s="88" t="s">
        <v>16746</v>
      </c>
      <c r="J129" s="88">
        <v>108.26</v>
      </c>
      <c r="K129" s="88">
        <v>0</v>
      </c>
      <c r="L129" s="88" t="s">
        <v>16854</v>
      </c>
      <c r="O129" s="88" t="s">
        <v>16742</v>
      </c>
      <c r="P129" s="89">
        <v>45443</v>
      </c>
      <c r="Q129" s="89">
        <v>45473</v>
      </c>
      <c r="R129" s="88">
        <v>5</v>
      </c>
      <c r="S129" s="88">
        <v>2024</v>
      </c>
      <c r="T129" s="88">
        <v>6</v>
      </c>
      <c r="U129" s="88">
        <v>2024</v>
      </c>
    </row>
    <row r="130" spans="1:21">
      <c r="A130" s="88" t="s">
        <v>16850</v>
      </c>
      <c r="B130" s="88" t="s">
        <v>16895</v>
      </c>
      <c r="C130" s="88" t="s">
        <v>16896</v>
      </c>
      <c r="D130" s="88" t="s">
        <v>16931</v>
      </c>
      <c r="E130" s="88" t="s">
        <v>16932</v>
      </c>
      <c r="F130" s="88" t="s">
        <v>16935</v>
      </c>
      <c r="G130" s="88">
        <v>30</v>
      </c>
      <c r="H130" s="88">
        <v>2024</v>
      </c>
      <c r="I130" s="88" t="s">
        <v>16749</v>
      </c>
      <c r="J130" s="88">
        <v>110.41</v>
      </c>
      <c r="K130" s="88">
        <v>0</v>
      </c>
      <c r="L130" s="88" t="s">
        <v>16854</v>
      </c>
      <c r="O130" s="88" t="s">
        <v>16742</v>
      </c>
      <c r="P130" s="89">
        <v>45413</v>
      </c>
      <c r="Q130" s="89">
        <v>45443</v>
      </c>
      <c r="R130" s="88">
        <v>5</v>
      </c>
      <c r="S130" s="88">
        <v>2024</v>
      </c>
      <c r="T130" s="88">
        <v>5</v>
      </c>
      <c r="U130" s="88">
        <v>2024</v>
      </c>
    </row>
    <row r="131" spans="1:21">
      <c r="A131" s="88" t="s">
        <v>16850</v>
      </c>
      <c r="B131" s="88" t="s">
        <v>16895</v>
      </c>
      <c r="C131" s="88" t="s">
        <v>16896</v>
      </c>
      <c r="D131" s="88" t="s">
        <v>16931</v>
      </c>
      <c r="E131" s="88" t="s">
        <v>16932</v>
      </c>
      <c r="F131" s="88" t="s">
        <v>16936</v>
      </c>
      <c r="G131" s="88">
        <v>30</v>
      </c>
      <c r="H131" s="88">
        <v>2024</v>
      </c>
      <c r="I131" s="88" t="s">
        <v>16752</v>
      </c>
      <c r="J131" s="88">
        <v>108.26</v>
      </c>
      <c r="K131" s="88">
        <v>0</v>
      </c>
      <c r="L131" s="88" t="s">
        <v>16854</v>
      </c>
      <c r="O131" s="88" t="s">
        <v>25</v>
      </c>
      <c r="P131" s="89">
        <v>45382</v>
      </c>
      <c r="Q131" s="89">
        <v>45412</v>
      </c>
      <c r="R131" s="88">
        <v>3</v>
      </c>
      <c r="S131" s="88">
        <v>2024</v>
      </c>
      <c r="T131" s="88">
        <v>4</v>
      </c>
      <c r="U131" s="88">
        <v>2024</v>
      </c>
    </row>
    <row r="132" spans="1:21">
      <c r="A132" s="88" t="s">
        <v>16850</v>
      </c>
      <c r="B132" s="88" t="s">
        <v>16895</v>
      </c>
      <c r="C132" s="88" t="s">
        <v>16896</v>
      </c>
      <c r="D132" s="88" t="s">
        <v>16931</v>
      </c>
      <c r="E132" s="88" t="s">
        <v>16932</v>
      </c>
      <c r="F132" s="88" t="s">
        <v>16937</v>
      </c>
      <c r="G132" s="88">
        <v>0</v>
      </c>
      <c r="H132" s="88">
        <v>2024</v>
      </c>
      <c r="I132" s="88" t="s">
        <v>16924</v>
      </c>
      <c r="J132" s="88">
        <v>131.4</v>
      </c>
      <c r="K132" s="88">
        <v>0</v>
      </c>
      <c r="L132" s="88" t="s">
        <v>16854</v>
      </c>
      <c r="O132" s="88" t="s">
        <v>25</v>
      </c>
      <c r="P132" s="89">
        <v>45309</v>
      </c>
      <c r="Q132" s="89">
        <v>45309</v>
      </c>
      <c r="R132" s="88">
        <v>1</v>
      </c>
      <c r="S132" s="88">
        <v>2024</v>
      </c>
      <c r="T132" s="88">
        <v>1</v>
      </c>
      <c r="U132" s="88">
        <v>2024</v>
      </c>
    </row>
    <row r="133" spans="1:21">
      <c r="A133" s="88" t="s">
        <v>16850</v>
      </c>
      <c r="B133" s="88" t="s">
        <v>16895</v>
      </c>
      <c r="C133" s="88" t="s">
        <v>16896</v>
      </c>
      <c r="D133" s="88" t="s">
        <v>16931</v>
      </c>
      <c r="E133" s="88" t="s">
        <v>16932</v>
      </c>
      <c r="F133" s="88" t="s">
        <v>16938</v>
      </c>
      <c r="G133" s="88">
        <v>0</v>
      </c>
      <c r="H133" s="88">
        <v>2024</v>
      </c>
      <c r="I133" s="88" t="s">
        <v>16924</v>
      </c>
      <c r="J133" s="88">
        <v>78.13</v>
      </c>
      <c r="K133" s="88">
        <v>0</v>
      </c>
      <c r="L133" s="88" t="s">
        <v>16854</v>
      </c>
      <c r="O133" s="88" t="s">
        <v>25</v>
      </c>
      <c r="P133" s="89">
        <v>45306</v>
      </c>
      <c r="Q133" s="89">
        <v>45306</v>
      </c>
      <c r="R133" s="88">
        <v>1</v>
      </c>
      <c r="S133" s="88">
        <v>2024</v>
      </c>
      <c r="T133" s="88">
        <v>1</v>
      </c>
      <c r="U133" s="88">
        <v>2024</v>
      </c>
    </row>
    <row r="134" spans="1:21">
      <c r="A134" s="88" t="s">
        <v>16850</v>
      </c>
      <c r="B134" s="88" t="s">
        <v>16895</v>
      </c>
      <c r="C134" s="88" t="s">
        <v>16896</v>
      </c>
      <c r="D134" s="88" t="s">
        <v>16931</v>
      </c>
      <c r="E134" s="88" t="s">
        <v>16932</v>
      </c>
      <c r="F134" s="88" t="s">
        <v>16939</v>
      </c>
      <c r="G134" s="88">
        <v>30</v>
      </c>
      <c r="H134" s="88">
        <v>2024</v>
      </c>
      <c r="I134" s="88" t="s">
        <v>16758</v>
      </c>
      <c r="J134" s="88">
        <v>131.68</v>
      </c>
      <c r="K134" s="88">
        <v>53</v>
      </c>
      <c r="L134" s="88" t="s">
        <v>16854</v>
      </c>
      <c r="O134" s="88" t="s">
        <v>25</v>
      </c>
      <c r="P134" s="89">
        <v>45301</v>
      </c>
      <c r="Q134" s="89">
        <v>45331</v>
      </c>
      <c r="R134" s="88">
        <v>1</v>
      </c>
      <c r="S134" s="88">
        <v>2024</v>
      </c>
      <c r="T134" s="88">
        <v>2</v>
      </c>
      <c r="U134" s="88">
        <v>2024</v>
      </c>
    </row>
    <row r="135" spans="1:21">
      <c r="A135" s="88" t="s">
        <v>16850</v>
      </c>
      <c r="B135" s="88" t="s">
        <v>16895</v>
      </c>
      <c r="C135" s="88" t="s">
        <v>16896</v>
      </c>
      <c r="D135" s="88" t="s">
        <v>16931</v>
      </c>
      <c r="E135" s="88" t="s">
        <v>16932</v>
      </c>
      <c r="F135" s="88" t="s">
        <v>16930</v>
      </c>
      <c r="G135" s="88">
        <v>30</v>
      </c>
      <c r="H135" s="88">
        <v>2024</v>
      </c>
      <c r="I135" s="88" t="s">
        <v>16924</v>
      </c>
      <c r="J135" s="88">
        <v>107.55</v>
      </c>
      <c r="K135" s="88">
        <v>0</v>
      </c>
      <c r="L135" s="88" t="s">
        <v>16854</v>
      </c>
      <c r="O135" s="88" t="s">
        <v>25</v>
      </c>
      <c r="P135" s="89">
        <v>45292</v>
      </c>
      <c r="Q135" s="89">
        <v>45322</v>
      </c>
      <c r="R135" s="88">
        <v>1</v>
      </c>
      <c r="S135" s="88">
        <v>2024</v>
      </c>
      <c r="T135" s="88">
        <v>1</v>
      </c>
      <c r="U135" s="88">
        <v>2024</v>
      </c>
    </row>
    <row r="136" spans="1:21">
      <c r="A136" s="88" t="s">
        <v>16940</v>
      </c>
      <c r="B136" s="88" t="s">
        <v>16895</v>
      </c>
      <c r="C136" s="88" t="s">
        <v>16896</v>
      </c>
      <c r="D136" s="88" t="s">
        <v>16912</v>
      </c>
      <c r="E136" s="88" t="s">
        <v>16913</v>
      </c>
      <c r="F136" s="88" t="s">
        <v>16941</v>
      </c>
      <c r="G136" s="88">
        <v>3</v>
      </c>
      <c r="H136" s="88">
        <v>2024</v>
      </c>
      <c r="I136" s="88" t="s">
        <v>16740</v>
      </c>
      <c r="J136" s="88">
        <v>175.69</v>
      </c>
      <c r="K136" s="88">
        <v>77</v>
      </c>
      <c r="L136" s="88" t="s">
        <v>16765</v>
      </c>
      <c r="O136" s="88" t="s">
        <v>16742</v>
      </c>
      <c r="P136" s="89">
        <v>45471</v>
      </c>
      <c r="Q136" s="89">
        <v>45474</v>
      </c>
      <c r="R136" s="88">
        <v>6</v>
      </c>
      <c r="S136" s="88">
        <v>2024</v>
      </c>
      <c r="T136" s="88">
        <v>7</v>
      </c>
      <c r="U136" s="88">
        <v>2024</v>
      </c>
    </row>
    <row r="137" spans="1:21">
      <c r="A137" s="88" t="s">
        <v>16940</v>
      </c>
      <c r="B137" s="88" t="s">
        <v>16895</v>
      </c>
      <c r="C137" s="88" t="s">
        <v>16896</v>
      </c>
      <c r="D137" s="88" t="s">
        <v>16912</v>
      </c>
      <c r="E137" s="88" t="s">
        <v>16913</v>
      </c>
      <c r="F137" s="88" t="s">
        <v>16942</v>
      </c>
      <c r="G137" s="88">
        <v>3</v>
      </c>
      <c r="H137" s="88">
        <v>2024</v>
      </c>
      <c r="I137" s="88" t="s">
        <v>16746</v>
      </c>
      <c r="J137" s="88">
        <v>159.22999999999999</v>
      </c>
      <c r="K137" s="88">
        <v>69</v>
      </c>
      <c r="L137" s="88" t="s">
        <v>16765</v>
      </c>
      <c r="O137" s="88" t="s">
        <v>16742</v>
      </c>
      <c r="P137" s="89">
        <v>45468</v>
      </c>
      <c r="Q137" s="89">
        <v>45471</v>
      </c>
      <c r="R137" s="88">
        <v>6</v>
      </c>
      <c r="S137" s="88">
        <v>2024</v>
      </c>
      <c r="T137" s="88">
        <v>6</v>
      </c>
      <c r="U137" s="88">
        <v>2024</v>
      </c>
    </row>
    <row r="138" spans="1:21">
      <c r="A138" s="88" t="s">
        <v>16940</v>
      </c>
      <c r="B138" s="88" t="s">
        <v>16895</v>
      </c>
      <c r="C138" s="88" t="s">
        <v>16896</v>
      </c>
      <c r="D138" s="88" t="s">
        <v>16912</v>
      </c>
      <c r="E138" s="88" t="s">
        <v>16913</v>
      </c>
      <c r="F138" s="88" t="s">
        <v>16943</v>
      </c>
      <c r="G138" s="88">
        <v>4</v>
      </c>
      <c r="H138" s="88">
        <v>2024</v>
      </c>
      <c r="I138" s="88" t="s">
        <v>16746</v>
      </c>
      <c r="J138" s="88">
        <v>146.13999999999999</v>
      </c>
      <c r="K138" s="88">
        <v>62</v>
      </c>
      <c r="L138" s="88" t="s">
        <v>16765</v>
      </c>
      <c r="O138" s="88" t="s">
        <v>16742</v>
      </c>
      <c r="P138" s="89">
        <v>45464</v>
      </c>
      <c r="Q138" s="89">
        <v>45468</v>
      </c>
      <c r="R138" s="88">
        <v>6</v>
      </c>
      <c r="S138" s="88">
        <v>2024</v>
      </c>
      <c r="T138" s="88">
        <v>6</v>
      </c>
      <c r="U138" s="88">
        <v>2024</v>
      </c>
    </row>
    <row r="139" spans="1:21">
      <c r="A139" s="88" t="s">
        <v>16940</v>
      </c>
      <c r="B139" s="88" t="s">
        <v>16895</v>
      </c>
      <c r="C139" s="88" t="s">
        <v>16896</v>
      </c>
      <c r="D139" s="88" t="s">
        <v>16912</v>
      </c>
      <c r="E139" s="88" t="s">
        <v>16913</v>
      </c>
      <c r="F139" s="88" t="s">
        <v>16944</v>
      </c>
      <c r="G139" s="88">
        <v>2</v>
      </c>
      <c r="H139" s="88">
        <v>2024</v>
      </c>
      <c r="I139" s="88" t="s">
        <v>16746</v>
      </c>
      <c r="J139" s="88">
        <v>127.96</v>
      </c>
      <c r="K139" s="88">
        <v>52</v>
      </c>
      <c r="L139" s="88" t="s">
        <v>16765</v>
      </c>
      <c r="O139" s="88" t="s">
        <v>16742</v>
      </c>
      <c r="P139" s="89">
        <v>45462</v>
      </c>
      <c r="Q139" s="89">
        <v>45464</v>
      </c>
      <c r="R139" s="88">
        <v>6</v>
      </c>
      <c r="S139" s="88">
        <v>2024</v>
      </c>
      <c r="T139" s="88">
        <v>6</v>
      </c>
      <c r="U139" s="88">
        <v>2024</v>
      </c>
    </row>
    <row r="140" spans="1:21">
      <c r="A140" s="88" t="s">
        <v>16940</v>
      </c>
      <c r="B140" s="88" t="s">
        <v>16895</v>
      </c>
      <c r="C140" s="88" t="s">
        <v>16896</v>
      </c>
      <c r="D140" s="88" t="s">
        <v>16912</v>
      </c>
      <c r="E140" s="88" t="s">
        <v>16913</v>
      </c>
      <c r="F140" s="88" t="s">
        <v>16945</v>
      </c>
      <c r="G140" s="88">
        <v>1</v>
      </c>
      <c r="H140" s="88">
        <v>2024</v>
      </c>
      <c r="I140" s="88" t="s">
        <v>16746</v>
      </c>
      <c r="J140" s="88">
        <v>124.09</v>
      </c>
      <c r="K140" s="88">
        <v>50</v>
      </c>
      <c r="L140" s="88" t="s">
        <v>16765</v>
      </c>
      <c r="O140" s="88" t="s">
        <v>16742</v>
      </c>
      <c r="P140" s="89">
        <v>45456</v>
      </c>
      <c r="Q140" s="89">
        <v>45457</v>
      </c>
      <c r="R140" s="88">
        <v>6</v>
      </c>
      <c r="S140" s="88">
        <v>2024</v>
      </c>
      <c r="T140" s="88">
        <v>6</v>
      </c>
      <c r="U140" s="88">
        <v>2024</v>
      </c>
    </row>
    <row r="141" spans="1:21">
      <c r="A141" s="88" t="s">
        <v>16940</v>
      </c>
      <c r="B141" s="88" t="s">
        <v>16895</v>
      </c>
      <c r="C141" s="88" t="s">
        <v>16896</v>
      </c>
      <c r="D141" s="88" t="s">
        <v>16912</v>
      </c>
      <c r="E141" s="88" t="s">
        <v>16913</v>
      </c>
      <c r="F141" s="88" t="s">
        <v>16946</v>
      </c>
      <c r="G141" s="88">
        <v>30</v>
      </c>
      <c r="H141" s="88">
        <v>2024</v>
      </c>
      <c r="I141" s="88" t="s">
        <v>16740</v>
      </c>
      <c r="J141" s="88">
        <v>98.24</v>
      </c>
      <c r="K141" s="88">
        <v>36</v>
      </c>
      <c r="L141" s="88" t="s">
        <v>16765</v>
      </c>
      <c r="O141" s="88" t="s">
        <v>16742</v>
      </c>
      <c r="P141" s="89">
        <v>45455</v>
      </c>
      <c r="Q141" s="89">
        <v>45485</v>
      </c>
      <c r="R141" s="88">
        <v>6</v>
      </c>
      <c r="S141" s="88">
        <v>2024</v>
      </c>
      <c r="T141" s="88">
        <v>7</v>
      </c>
      <c r="U141" s="88">
        <v>2024</v>
      </c>
    </row>
    <row r="142" spans="1:21">
      <c r="A142" s="88" t="s">
        <v>16940</v>
      </c>
      <c r="B142" s="88" t="s">
        <v>16895</v>
      </c>
      <c r="C142" s="88" t="s">
        <v>16896</v>
      </c>
      <c r="D142" s="88" t="s">
        <v>16912</v>
      </c>
      <c r="E142" s="88" t="s">
        <v>16913</v>
      </c>
      <c r="F142" s="88" t="s">
        <v>16947</v>
      </c>
      <c r="G142" s="88">
        <v>6</v>
      </c>
      <c r="H142" s="88">
        <v>2024</v>
      </c>
      <c r="I142" s="88" t="s">
        <v>16746</v>
      </c>
      <c r="J142" s="88">
        <v>197.9</v>
      </c>
      <c r="K142" s="88">
        <v>89</v>
      </c>
      <c r="L142" s="88" t="s">
        <v>16765</v>
      </c>
      <c r="O142" s="88" t="s">
        <v>16742</v>
      </c>
      <c r="P142" s="89">
        <v>45450</v>
      </c>
      <c r="Q142" s="89">
        <v>45456</v>
      </c>
      <c r="R142" s="88">
        <v>6</v>
      </c>
      <c r="S142" s="88">
        <v>2024</v>
      </c>
      <c r="T142" s="88">
        <v>6</v>
      </c>
      <c r="U142" s="88">
        <v>2024</v>
      </c>
    </row>
    <row r="143" spans="1:21">
      <c r="A143" s="88" t="s">
        <v>16940</v>
      </c>
      <c r="B143" s="88" t="s">
        <v>16895</v>
      </c>
      <c r="C143" s="88" t="s">
        <v>16896</v>
      </c>
      <c r="D143" s="88" t="s">
        <v>16912</v>
      </c>
      <c r="E143" s="88" t="s">
        <v>16913</v>
      </c>
      <c r="F143" s="88" t="s">
        <v>16948</v>
      </c>
      <c r="G143" s="88">
        <v>1</v>
      </c>
      <c r="H143" s="88">
        <v>2024</v>
      </c>
      <c r="I143" s="88" t="s">
        <v>16749</v>
      </c>
      <c r="J143" s="88">
        <v>317.13</v>
      </c>
      <c r="K143" s="88">
        <v>149</v>
      </c>
      <c r="L143" s="88" t="s">
        <v>16765</v>
      </c>
      <c r="O143" s="88" t="s">
        <v>16742</v>
      </c>
      <c r="P143" s="89">
        <v>45442</v>
      </c>
      <c r="Q143" s="89">
        <v>45443</v>
      </c>
      <c r="R143" s="88">
        <v>5</v>
      </c>
      <c r="S143" s="88">
        <v>2024</v>
      </c>
      <c r="T143" s="88">
        <v>5</v>
      </c>
      <c r="U143" s="88">
        <v>2024</v>
      </c>
    </row>
    <row r="144" spans="1:21">
      <c r="A144" s="88" t="s">
        <v>16940</v>
      </c>
      <c r="B144" s="88" t="s">
        <v>16895</v>
      </c>
      <c r="C144" s="88" t="s">
        <v>16896</v>
      </c>
      <c r="D144" s="88" t="s">
        <v>16912</v>
      </c>
      <c r="E144" s="88" t="s">
        <v>16913</v>
      </c>
      <c r="F144" s="88" t="s">
        <v>16949</v>
      </c>
      <c r="G144" s="88">
        <v>30</v>
      </c>
      <c r="H144" s="88">
        <v>2024</v>
      </c>
      <c r="I144" s="88" t="s">
        <v>16746</v>
      </c>
      <c r="J144" s="88">
        <v>255.02</v>
      </c>
      <c r="K144" s="88">
        <v>120</v>
      </c>
      <c r="L144" s="88" t="s">
        <v>16765</v>
      </c>
      <c r="O144" s="88" t="s">
        <v>16742</v>
      </c>
      <c r="P144" s="89">
        <v>45432</v>
      </c>
      <c r="Q144" s="89">
        <v>45462</v>
      </c>
      <c r="R144" s="88">
        <v>5</v>
      </c>
      <c r="S144" s="88">
        <v>2024</v>
      </c>
      <c r="T144" s="88">
        <v>6</v>
      </c>
      <c r="U144" s="88">
        <v>2024</v>
      </c>
    </row>
    <row r="145" spans="1:21">
      <c r="A145" s="88" t="s">
        <v>16940</v>
      </c>
      <c r="B145" s="88" t="s">
        <v>16895</v>
      </c>
      <c r="C145" s="88" t="s">
        <v>16896</v>
      </c>
      <c r="D145" s="88" t="s">
        <v>16912</v>
      </c>
      <c r="E145" s="88" t="s">
        <v>16913</v>
      </c>
      <c r="F145" s="88" t="s">
        <v>16950</v>
      </c>
      <c r="G145" s="88">
        <v>5</v>
      </c>
      <c r="H145" s="88">
        <v>2024</v>
      </c>
      <c r="I145" s="88" t="s">
        <v>16749</v>
      </c>
      <c r="J145" s="88">
        <v>254.5</v>
      </c>
      <c r="K145" s="88">
        <v>117</v>
      </c>
      <c r="L145" s="88" t="s">
        <v>16765</v>
      </c>
      <c r="O145" s="88" t="s">
        <v>16742</v>
      </c>
      <c r="P145" s="89">
        <v>45430</v>
      </c>
      <c r="Q145" s="89">
        <v>45435</v>
      </c>
      <c r="R145" s="88">
        <v>5</v>
      </c>
      <c r="S145" s="88">
        <v>2024</v>
      </c>
      <c r="T145" s="88">
        <v>5</v>
      </c>
      <c r="U145" s="88">
        <v>2024</v>
      </c>
    </row>
    <row r="146" spans="1:21">
      <c r="A146" s="88" t="s">
        <v>16940</v>
      </c>
      <c r="B146" s="88" t="s">
        <v>16895</v>
      </c>
      <c r="C146" s="88" t="s">
        <v>16896</v>
      </c>
      <c r="D146" s="88" t="s">
        <v>16912</v>
      </c>
      <c r="E146" s="88" t="s">
        <v>16913</v>
      </c>
      <c r="F146" s="88" t="s">
        <v>16951</v>
      </c>
      <c r="G146" s="88">
        <v>6</v>
      </c>
      <c r="H146" s="88">
        <v>2024</v>
      </c>
      <c r="I146" s="88" t="s">
        <v>16749</v>
      </c>
      <c r="J146" s="88">
        <v>247.28</v>
      </c>
      <c r="K146" s="88">
        <v>111</v>
      </c>
      <c r="L146" s="88" t="s">
        <v>16765</v>
      </c>
      <c r="O146" s="88" t="s">
        <v>16742</v>
      </c>
      <c r="P146" s="89">
        <v>45422</v>
      </c>
      <c r="Q146" s="89">
        <v>45428</v>
      </c>
      <c r="R146" s="88">
        <v>5</v>
      </c>
      <c r="S146" s="88">
        <v>2024</v>
      </c>
      <c r="T146" s="88">
        <v>5</v>
      </c>
      <c r="U146" s="88">
        <v>2024</v>
      </c>
    </row>
    <row r="147" spans="1:21">
      <c r="A147" s="88" t="s">
        <v>16940</v>
      </c>
      <c r="B147" s="88" t="s">
        <v>16895</v>
      </c>
      <c r="C147" s="88" t="s">
        <v>16896</v>
      </c>
      <c r="D147" s="88" t="s">
        <v>16912</v>
      </c>
      <c r="E147" s="88" t="s">
        <v>16913</v>
      </c>
      <c r="F147" s="88" t="s">
        <v>16952</v>
      </c>
      <c r="G147" s="88">
        <v>30</v>
      </c>
      <c r="H147" s="88">
        <v>2024</v>
      </c>
      <c r="I147" s="88" t="s">
        <v>16746</v>
      </c>
      <c r="J147" s="88">
        <v>133.49</v>
      </c>
      <c r="K147" s="88">
        <v>55</v>
      </c>
      <c r="L147" s="88" t="s">
        <v>16765</v>
      </c>
      <c r="O147" s="88" t="s">
        <v>16742</v>
      </c>
      <c r="P147" s="89">
        <v>45420</v>
      </c>
      <c r="Q147" s="89">
        <v>45450</v>
      </c>
      <c r="R147" s="88">
        <v>5</v>
      </c>
      <c r="S147" s="88">
        <v>2024</v>
      </c>
      <c r="T147" s="88">
        <v>6</v>
      </c>
      <c r="U147" s="88">
        <v>2024</v>
      </c>
    </row>
    <row r="148" spans="1:21">
      <c r="A148" s="88" t="s">
        <v>16940</v>
      </c>
      <c r="B148" s="88" t="s">
        <v>16895</v>
      </c>
      <c r="C148" s="88" t="s">
        <v>16896</v>
      </c>
      <c r="D148" s="88" t="s">
        <v>16912</v>
      </c>
      <c r="E148" s="88" t="s">
        <v>16913</v>
      </c>
      <c r="F148" s="88" t="s">
        <v>16836</v>
      </c>
      <c r="G148" s="88">
        <v>30</v>
      </c>
      <c r="H148" s="88">
        <v>2024</v>
      </c>
      <c r="I148" s="88" t="s">
        <v>16746</v>
      </c>
      <c r="J148" s="88">
        <v>201.89</v>
      </c>
      <c r="K148" s="88">
        <v>91</v>
      </c>
      <c r="L148" s="88" t="s">
        <v>16765</v>
      </c>
      <c r="O148" s="88" t="s">
        <v>16742</v>
      </c>
      <c r="P148" s="89">
        <v>45419</v>
      </c>
      <c r="Q148" s="89">
        <v>45449</v>
      </c>
      <c r="R148" s="88">
        <v>5</v>
      </c>
      <c r="S148" s="88">
        <v>2024</v>
      </c>
      <c r="T148" s="88">
        <v>6</v>
      </c>
      <c r="U148" s="88">
        <v>2024</v>
      </c>
    </row>
    <row r="149" spans="1:21">
      <c r="A149" s="88" t="s">
        <v>16940</v>
      </c>
      <c r="B149" s="88" t="s">
        <v>16895</v>
      </c>
      <c r="C149" s="88" t="s">
        <v>16896</v>
      </c>
      <c r="D149" s="88" t="s">
        <v>16912</v>
      </c>
      <c r="E149" s="88" t="s">
        <v>16913</v>
      </c>
      <c r="F149" s="88" t="s">
        <v>16953</v>
      </c>
      <c r="G149" s="88">
        <v>6</v>
      </c>
      <c r="H149" s="88">
        <v>2024</v>
      </c>
      <c r="I149" s="88" t="s">
        <v>16749</v>
      </c>
      <c r="J149" s="88">
        <v>268.38</v>
      </c>
      <c r="K149" s="88">
        <v>122</v>
      </c>
      <c r="L149" s="88" t="s">
        <v>16765</v>
      </c>
      <c r="O149" s="88" t="s">
        <v>16742</v>
      </c>
      <c r="P149" s="89">
        <v>45416</v>
      </c>
      <c r="Q149" s="89">
        <v>45422</v>
      </c>
      <c r="R149" s="88">
        <v>5</v>
      </c>
      <c r="S149" s="88">
        <v>2024</v>
      </c>
      <c r="T149" s="88">
        <v>5</v>
      </c>
      <c r="U149" s="88">
        <v>2024</v>
      </c>
    </row>
    <row r="150" spans="1:21">
      <c r="A150" s="88" t="s">
        <v>16940</v>
      </c>
      <c r="B150" s="88" t="s">
        <v>16895</v>
      </c>
      <c r="C150" s="88" t="s">
        <v>16896</v>
      </c>
      <c r="D150" s="88" t="s">
        <v>16912</v>
      </c>
      <c r="E150" s="88" t="s">
        <v>16913</v>
      </c>
      <c r="F150" s="88" t="s">
        <v>16954</v>
      </c>
      <c r="G150" s="88">
        <v>30</v>
      </c>
      <c r="H150" s="88">
        <v>2024</v>
      </c>
      <c r="I150" s="88" t="s">
        <v>16749</v>
      </c>
      <c r="J150" s="88">
        <v>138.91</v>
      </c>
      <c r="K150" s="88">
        <v>57</v>
      </c>
      <c r="L150" s="88" t="s">
        <v>16765</v>
      </c>
      <c r="O150" s="88" t="s">
        <v>16742</v>
      </c>
      <c r="P150" s="89">
        <v>45412</v>
      </c>
      <c r="Q150" s="89">
        <v>45442</v>
      </c>
      <c r="R150" s="88">
        <v>4</v>
      </c>
      <c r="S150" s="88">
        <v>2024</v>
      </c>
      <c r="T150" s="88">
        <v>5</v>
      </c>
      <c r="U150" s="88">
        <v>2024</v>
      </c>
    </row>
    <row r="151" spans="1:21">
      <c r="A151" s="88" t="s">
        <v>16940</v>
      </c>
      <c r="B151" s="88" t="s">
        <v>16895</v>
      </c>
      <c r="C151" s="88" t="s">
        <v>16896</v>
      </c>
      <c r="D151" s="88" t="s">
        <v>16912</v>
      </c>
      <c r="E151" s="88" t="s">
        <v>16913</v>
      </c>
      <c r="F151" s="88" t="s">
        <v>16955</v>
      </c>
      <c r="G151" s="88">
        <v>5</v>
      </c>
      <c r="H151" s="88">
        <v>2024</v>
      </c>
      <c r="I151" s="88" t="s">
        <v>16752</v>
      </c>
      <c r="J151" s="88">
        <v>387.27</v>
      </c>
      <c r="K151" s="88">
        <v>178</v>
      </c>
      <c r="L151" s="88" t="s">
        <v>16765</v>
      </c>
      <c r="O151" s="88" t="s">
        <v>16742</v>
      </c>
      <c r="P151" s="89">
        <v>45407</v>
      </c>
      <c r="Q151" s="89">
        <v>45412</v>
      </c>
      <c r="R151" s="88">
        <v>4</v>
      </c>
      <c r="S151" s="88">
        <v>2024</v>
      </c>
      <c r="T151" s="88">
        <v>4</v>
      </c>
      <c r="U151" s="88">
        <v>2024</v>
      </c>
    </row>
    <row r="152" spans="1:21">
      <c r="A152" s="88" t="s">
        <v>16940</v>
      </c>
      <c r="B152" s="88" t="s">
        <v>16895</v>
      </c>
      <c r="C152" s="88" t="s">
        <v>16896</v>
      </c>
      <c r="D152" s="88" t="s">
        <v>16912</v>
      </c>
      <c r="E152" s="88" t="s">
        <v>16913</v>
      </c>
      <c r="F152" s="88" t="s">
        <v>16956</v>
      </c>
      <c r="G152" s="88">
        <v>30</v>
      </c>
      <c r="H152" s="88">
        <v>2024</v>
      </c>
      <c r="I152" s="88" t="s">
        <v>16749</v>
      </c>
      <c r="J152" s="88">
        <v>126.58</v>
      </c>
      <c r="K152" s="88">
        <v>51</v>
      </c>
      <c r="L152" s="88" t="s">
        <v>16765</v>
      </c>
      <c r="O152" s="88" t="s">
        <v>16742</v>
      </c>
      <c r="P152" s="89">
        <v>45400</v>
      </c>
      <c r="Q152" s="89">
        <v>45430</v>
      </c>
      <c r="R152" s="88">
        <v>4</v>
      </c>
      <c r="S152" s="88">
        <v>2024</v>
      </c>
      <c r="T152" s="88">
        <v>5</v>
      </c>
      <c r="U152" s="88">
        <v>2024</v>
      </c>
    </row>
    <row r="153" spans="1:21">
      <c r="A153" s="88" t="s">
        <v>16940</v>
      </c>
      <c r="B153" s="88" t="s">
        <v>16895</v>
      </c>
      <c r="C153" s="88" t="s">
        <v>16896</v>
      </c>
      <c r="D153" s="88" t="s">
        <v>16912</v>
      </c>
      <c r="E153" s="88" t="s">
        <v>16913</v>
      </c>
      <c r="F153" s="88" t="s">
        <v>16957</v>
      </c>
      <c r="G153" s="88">
        <v>4</v>
      </c>
      <c r="H153" s="88">
        <v>2024</v>
      </c>
      <c r="I153" s="88" t="s">
        <v>16752</v>
      </c>
      <c r="J153" s="88">
        <v>263.36</v>
      </c>
      <c r="K153" s="88">
        <v>115</v>
      </c>
      <c r="L153" s="88" t="s">
        <v>16765</v>
      </c>
      <c r="O153" s="88" t="s">
        <v>16742</v>
      </c>
      <c r="P153" s="89">
        <v>45398</v>
      </c>
      <c r="Q153" s="89">
        <v>45402</v>
      </c>
      <c r="R153" s="88">
        <v>4</v>
      </c>
      <c r="S153" s="88">
        <v>2024</v>
      </c>
      <c r="T153" s="88">
        <v>4</v>
      </c>
      <c r="U153" s="88">
        <v>2024</v>
      </c>
    </row>
    <row r="154" spans="1:21">
      <c r="A154" s="88" t="s">
        <v>16940</v>
      </c>
      <c r="B154" s="88" t="s">
        <v>16895</v>
      </c>
      <c r="C154" s="88" t="s">
        <v>16896</v>
      </c>
      <c r="D154" s="88" t="s">
        <v>16912</v>
      </c>
      <c r="E154" s="88" t="s">
        <v>16913</v>
      </c>
      <c r="F154" s="88" t="s">
        <v>16958</v>
      </c>
      <c r="G154" s="88">
        <v>4</v>
      </c>
      <c r="H154" s="88">
        <v>2024</v>
      </c>
      <c r="I154" s="88" t="s">
        <v>16752</v>
      </c>
      <c r="J154" s="88">
        <v>201.66</v>
      </c>
      <c r="K154" s="88">
        <v>85</v>
      </c>
      <c r="L154" s="88" t="s">
        <v>16765</v>
      </c>
      <c r="O154" s="88" t="s">
        <v>16742</v>
      </c>
      <c r="P154" s="89">
        <v>45394</v>
      </c>
      <c r="Q154" s="89">
        <v>45398</v>
      </c>
      <c r="R154" s="88">
        <v>4</v>
      </c>
      <c r="S154" s="88">
        <v>2024</v>
      </c>
      <c r="T154" s="88">
        <v>4</v>
      </c>
      <c r="U154" s="88">
        <v>2024</v>
      </c>
    </row>
    <row r="155" spans="1:21">
      <c r="A155" s="88" t="s">
        <v>16940</v>
      </c>
      <c r="B155" s="88" t="s">
        <v>16895</v>
      </c>
      <c r="C155" s="88" t="s">
        <v>16896</v>
      </c>
      <c r="D155" s="88" t="s">
        <v>16912</v>
      </c>
      <c r="E155" s="88" t="s">
        <v>16913</v>
      </c>
      <c r="F155" s="88" t="s">
        <v>16959</v>
      </c>
      <c r="G155" s="88">
        <v>2</v>
      </c>
      <c r="H155" s="88">
        <v>2024</v>
      </c>
      <c r="I155" s="88" t="s">
        <v>16752</v>
      </c>
      <c r="J155" s="88">
        <v>207.97</v>
      </c>
      <c r="K155" s="88">
        <v>88</v>
      </c>
      <c r="L155" s="88" t="s">
        <v>16765</v>
      </c>
      <c r="O155" s="88" t="s">
        <v>16742</v>
      </c>
      <c r="P155" s="89">
        <v>45392</v>
      </c>
      <c r="Q155" s="89">
        <v>45394</v>
      </c>
      <c r="R155" s="88">
        <v>4</v>
      </c>
      <c r="S155" s="88">
        <v>2024</v>
      </c>
      <c r="T155" s="88">
        <v>4</v>
      </c>
      <c r="U155" s="88">
        <v>2024</v>
      </c>
    </row>
    <row r="156" spans="1:21">
      <c r="A156" s="88" t="s">
        <v>16940</v>
      </c>
      <c r="B156" s="88" t="s">
        <v>16895</v>
      </c>
      <c r="C156" s="88" t="s">
        <v>16896</v>
      </c>
      <c r="D156" s="88" t="s">
        <v>16912</v>
      </c>
      <c r="E156" s="88" t="s">
        <v>16913</v>
      </c>
      <c r="F156" s="88" t="s">
        <v>16960</v>
      </c>
      <c r="G156" s="88">
        <v>4</v>
      </c>
      <c r="H156" s="88">
        <v>2024</v>
      </c>
      <c r="I156" s="88" t="s">
        <v>16752</v>
      </c>
      <c r="J156" s="88">
        <v>339.94</v>
      </c>
      <c r="K156" s="88">
        <v>152</v>
      </c>
      <c r="L156" s="88" t="s">
        <v>16765</v>
      </c>
      <c r="O156" s="88" t="s">
        <v>16742</v>
      </c>
      <c r="P156" s="89">
        <v>45388</v>
      </c>
      <c r="Q156" s="89">
        <v>45392</v>
      </c>
      <c r="R156" s="88">
        <v>4</v>
      </c>
      <c r="S156" s="88">
        <v>2024</v>
      </c>
      <c r="T156" s="88">
        <v>4</v>
      </c>
      <c r="U156" s="88">
        <v>2024</v>
      </c>
    </row>
    <row r="157" spans="1:21">
      <c r="A157" s="88" t="s">
        <v>16940</v>
      </c>
      <c r="B157" s="88" t="s">
        <v>16895</v>
      </c>
      <c r="C157" s="88" t="s">
        <v>16896</v>
      </c>
      <c r="D157" s="88" t="s">
        <v>16912</v>
      </c>
      <c r="E157" s="88" t="s">
        <v>16913</v>
      </c>
      <c r="F157" s="88" t="s">
        <v>16961</v>
      </c>
      <c r="G157" s="88">
        <v>30</v>
      </c>
      <c r="H157" s="88">
        <v>2024</v>
      </c>
      <c r="I157" s="88" t="s">
        <v>16749</v>
      </c>
      <c r="J157" s="88">
        <v>174.95</v>
      </c>
      <c r="K157" s="88">
        <v>74</v>
      </c>
      <c r="L157" s="88" t="s">
        <v>16765</v>
      </c>
      <c r="O157" s="88" t="s">
        <v>16742</v>
      </c>
      <c r="P157" s="89">
        <v>45386</v>
      </c>
      <c r="Q157" s="89">
        <v>45416</v>
      </c>
      <c r="R157" s="88">
        <v>4</v>
      </c>
      <c r="S157" s="88">
        <v>2024</v>
      </c>
      <c r="T157" s="88">
        <v>5</v>
      </c>
      <c r="U157" s="88">
        <v>2024</v>
      </c>
    </row>
    <row r="158" spans="1:21">
      <c r="A158" s="88" t="s">
        <v>16940</v>
      </c>
      <c r="B158" s="88" t="s">
        <v>16895</v>
      </c>
      <c r="C158" s="88" t="s">
        <v>16896</v>
      </c>
      <c r="D158" s="88" t="s">
        <v>16912</v>
      </c>
      <c r="E158" s="88" t="s">
        <v>16913</v>
      </c>
      <c r="F158" s="88" t="s">
        <v>16962</v>
      </c>
      <c r="G158" s="88">
        <v>2</v>
      </c>
      <c r="H158" s="88">
        <v>2024</v>
      </c>
      <c r="I158" s="88" t="s">
        <v>16752</v>
      </c>
      <c r="J158" s="88">
        <v>128.83000000000001</v>
      </c>
      <c r="K158" s="88">
        <v>49</v>
      </c>
      <c r="L158" s="88" t="s">
        <v>16765</v>
      </c>
      <c r="O158" s="88" t="s">
        <v>16742</v>
      </c>
      <c r="P158" s="89">
        <v>45386</v>
      </c>
      <c r="Q158" s="89">
        <v>45388</v>
      </c>
      <c r="R158" s="88">
        <v>4</v>
      </c>
      <c r="S158" s="88">
        <v>2024</v>
      </c>
      <c r="T158" s="88">
        <v>4</v>
      </c>
      <c r="U158" s="88">
        <v>2024</v>
      </c>
    </row>
    <row r="159" spans="1:21">
      <c r="A159" s="88" t="s">
        <v>16940</v>
      </c>
      <c r="B159" s="88" t="s">
        <v>16895</v>
      </c>
      <c r="C159" s="88" t="s">
        <v>16896</v>
      </c>
      <c r="D159" s="88" t="s">
        <v>16912</v>
      </c>
      <c r="E159" s="88" t="s">
        <v>16913</v>
      </c>
      <c r="F159" s="88" t="s">
        <v>16963</v>
      </c>
      <c r="G159" s="88">
        <v>5</v>
      </c>
      <c r="H159" s="88">
        <v>2024</v>
      </c>
      <c r="I159" s="88" t="s">
        <v>16752</v>
      </c>
      <c r="J159" s="88">
        <v>179.26</v>
      </c>
      <c r="K159" s="88">
        <v>74</v>
      </c>
      <c r="L159" s="88" t="s">
        <v>16765</v>
      </c>
      <c r="O159" s="88" t="s">
        <v>16742</v>
      </c>
      <c r="P159" s="89">
        <v>45381</v>
      </c>
      <c r="Q159" s="89">
        <v>45386</v>
      </c>
      <c r="R159" s="88">
        <v>3</v>
      </c>
      <c r="S159" s="88">
        <v>2024</v>
      </c>
      <c r="T159" s="88">
        <v>4</v>
      </c>
      <c r="U159" s="88">
        <v>2024</v>
      </c>
    </row>
    <row r="160" spans="1:21">
      <c r="A160" s="88" t="s">
        <v>16940</v>
      </c>
      <c r="B160" s="88" t="s">
        <v>16895</v>
      </c>
      <c r="C160" s="88" t="s">
        <v>16896</v>
      </c>
      <c r="D160" s="88" t="s">
        <v>16912</v>
      </c>
      <c r="E160" s="88" t="s">
        <v>16913</v>
      </c>
      <c r="F160" s="88" t="s">
        <v>16964</v>
      </c>
      <c r="G160" s="88">
        <v>30</v>
      </c>
      <c r="H160" s="88">
        <v>2024</v>
      </c>
      <c r="I160" s="88" t="s">
        <v>16752</v>
      </c>
      <c r="J160" s="88">
        <v>212.66</v>
      </c>
      <c r="K160" s="88">
        <v>90</v>
      </c>
      <c r="L160" s="88" t="s">
        <v>16765</v>
      </c>
      <c r="O160" s="88" t="s">
        <v>16742</v>
      </c>
      <c r="P160" s="89">
        <v>45377</v>
      </c>
      <c r="Q160" s="89">
        <v>45407</v>
      </c>
      <c r="R160" s="88">
        <v>3</v>
      </c>
      <c r="S160" s="88">
        <v>2024</v>
      </c>
      <c r="T160" s="88">
        <v>4</v>
      </c>
      <c r="U160" s="88">
        <v>2024</v>
      </c>
    </row>
    <row r="161" spans="1:21">
      <c r="A161" s="88" t="s">
        <v>16940</v>
      </c>
      <c r="B161" s="88" t="s">
        <v>16895</v>
      </c>
      <c r="C161" s="88" t="s">
        <v>16896</v>
      </c>
      <c r="D161" s="88" t="s">
        <v>16912</v>
      </c>
      <c r="E161" s="88" t="s">
        <v>16913</v>
      </c>
      <c r="F161" s="88" t="s">
        <v>16965</v>
      </c>
      <c r="G161" s="88">
        <v>30</v>
      </c>
      <c r="H161" s="88">
        <v>2024</v>
      </c>
      <c r="I161" s="88" t="s">
        <v>16755</v>
      </c>
      <c r="J161" s="88">
        <v>178.27</v>
      </c>
      <c r="K161" s="88">
        <v>73</v>
      </c>
      <c r="L161" s="88" t="s">
        <v>16765</v>
      </c>
      <c r="O161" s="88" t="s">
        <v>25</v>
      </c>
      <c r="P161" s="89">
        <v>45351</v>
      </c>
      <c r="Q161" s="89">
        <v>45381</v>
      </c>
      <c r="R161" s="88">
        <v>2</v>
      </c>
      <c r="S161" s="88">
        <v>2024</v>
      </c>
      <c r="T161" s="88">
        <v>3</v>
      </c>
      <c r="U161" s="88">
        <v>2024</v>
      </c>
    </row>
    <row r="162" spans="1:21">
      <c r="A162" s="88" t="s">
        <v>16940</v>
      </c>
      <c r="B162" s="88" t="s">
        <v>16895</v>
      </c>
      <c r="C162" s="88" t="s">
        <v>16896</v>
      </c>
      <c r="D162" s="88" t="s">
        <v>16912</v>
      </c>
      <c r="E162" s="88" t="s">
        <v>16913</v>
      </c>
      <c r="F162" s="88" t="s">
        <v>16966</v>
      </c>
      <c r="G162" s="88">
        <v>30</v>
      </c>
      <c r="H162" s="88">
        <v>2024</v>
      </c>
      <c r="I162" s="88" t="s">
        <v>16755</v>
      </c>
      <c r="J162" s="88">
        <v>206.26</v>
      </c>
      <c r="K162" s="88">
        <v>87</v>
      </c>
      <c r="L162" s="88" t="s">
        <v>16765</v>
      </c>
      <c r="O162" s="88" t="s">
        <v>25</v>
      </c>
      <c r="P162" s="89">
        <v>45349</v>
      </c>
      <c r="Q162" s="89">
        <v>45379</v>
      </c>
      <c r="R162" s="88">
        <v>2</v>
      </c>
      <c r="S162" s="88">
        <v>2024</v>
      </c>
      <c r="T162" s="88">
        <v>3</v>
      </c>
      <c r="U162" s="88">
        <v>2024</v>
      </c>
    </row>
    <row r="163" spans="1:21">
      <c r="A163" s="88" t="s">
        <v>16940</v>
      </c>
      <c r="B163" s="88" t="s">
        <v>16895</v>
      </c>
      <c r="C163" s="88" t="s">
        <v>16896</v>
      </c>
      <c r="D163" s="88" t="s">
        <v>16912</v>
      </c>
      <c r="E163" s="88" t="s">
        <v>16913</v>
      </c>
      <c r="F163" s="88" t="s">
        <v>16967</v>
      </c>
      <c r="G163" s="88">
        <v>1</v>
      </c>
      <c r="H163" s="88">
        <v>2024</v>
      </c>
      <c r="I163" s="88" t="s">
        <v>16924</v>
      </c>
      <c r="J163" s="88">
        <v>193.74</v>
      </c>
      <c r="K163" s="88">
        <v>87</v>
      </c>
      <c r="L163" s="88" t="s">
        <v>16765</v>
      </c>
      <c r="O163" s="88" t="s">
        <v>16742</v>
      </c>
      <c r="P163" s="89">
        <v>45316</v>
      </c>
      <c r="Q163" s="89">
        <v>45317</v>
      </c>
      <c r="R163" s="88">
        <v>1</v>
      </c>
      <c r="S163" s="88">
        <v>2024</v>
      </c>
      <c r="T163" s="88">
        <v>1</v>
      </c>
      <c r="U163" s="88">
        <v>2024</v>
      </c>
    </row>
    <row r="164" spans="1:21">
      <c r="A164" s="88" t="s">
        <v>16825</v>
      </c>
      <c r="B164" s="88" t="s">
        <v>16895</v>
      </c>
      <c r="C164" s="88" t="s">
        <v>16896</v>
      </c>
      <c r="D164" s="88" t="s">
        <v>16968</v>
      </c>
      <c r="E164" s="88" t="s">
        <v>16969</v>
      </c>
      <c r="F164" s="88" t="s">
        <v>16970</v>
      </c>
      <c r="G164" s="88">
        <v>28</v>
      </c>
      <c r="H164" s="88">
        <v>2024</v>
      </c>
      <c r="I164" s="88" t="s">
        <v>16740</v>
      </c>
      <c r="J164" s="88">
        <v>445.32</v>
      </c>
      <c r="K164" s="88">
        <v>31880</v>
      </c>
      <c r="L164" s="88" t="s">
        <v>16765</v>
      </c>
      <c r="O164" s="88" t="s">
        <v>16742</v>
      </c>
      <c r="P164" s="89">
        <v>45464</v>
      </c>
      <c r="Q164" s="88" t="s">
        <v>16971</v>
      </c>
      <c r="R164" s="88">
        <v>6</v>
      </c>
      <c r="S164" s="88">
        <v>2024</v>
      </c>
      <c r="T164" s="88">
        <v>7</v>
      </c>
      <c r="U164" s="88">
        <v>2024</v>
      </c>
    </row>
    <row r="165" spans="1:21">
      <c r="A165" s="88" t="s">
        <v>16825</v>
      </c>
      <c r="B165" s="88" t="s">
        <v>16895</v>
      </c>
      <c r="C165" s="88" t="s">
        <v>16896</v>
      </c>
      <c r="D165" s="88" t="s">
        <v>16968</v>
      </c>
      <c r="E165" s="88" t="s">
        <v>16969</v>
      </c>
      <c r="F165" s="88" t="s">
        <v>16972</v>
      </c>
      <c r="G165" s="88">
        <v>28</v>
      </c>
      <c r="H165" s="88">
        <v>2024</v>
      </c>
      <c r="I165" s="88" t="s">
        <v>16746</v>
      </c>
      <c r="J165" s="88">
        <v>465.39</v>
      </c>
      <c r="K165" s="88">
        <v>33436</v>
      </c>
      <c r="L165" s="88" t="s">
        <v>16765</v>
      </c>
      <c r="O165" s="88" t="s">
        <v>16742</v>
      </c>
      <c r="P165" s="89">
        <v>45436</v>
      </c>
      <c r="Q165" s="88" t="s">
        <v>16973</v>
      </c>
      <c r="R165" s="88">
        <v>5</v>
      </c>
      <c r="S165" s="88">
        <v>2024</v>
      </c>
      <c r="T165" s="88">
        <v>6</v>
      </c>
      <c r="U165" s="88">
        <v>2024</v>
      </c>
    </row>
    <row r="166" spans="1:21">
      <c r="A166" s="88" t="s">
        <v>16825</v>
      </c>
      <c r="B166" s="88" t="s">
        <v>16895</v>
      </c>
      <c r="C166" s="88" t="s">
        <v>16896</v>
      </c>
      <c r="D166" s="88" t="s">
        <v>16968</v>
      </c>
      <c r="E166" s="88" t="s">
        <v>16969</v>
      </c>
      <c r="F166" s="88" t="s">
        <v>16974</v>
      </c>
      <c r="G166" s="88">
        <v>35</v>
      </c>
      <c r="H166" s="88">
        <v>2024</v>
      </c>
      <c r="I166" s="88" t="s">
        <v>16749</v>
      </c>
      <c r="J166" s="88">
        <v>665.92</v>
      </c>
      <c r="K166" s="88">
        <v>44760</v>
      </c>
      <c r="L166" s="88" t="s">
        <v>16765</v>
      </c>
      <c r="O166" s="88" t="s">
        <v>16742</v>
      </c>
      <c r="P166" s="89">
        <v>45401</v>
      </c>
      <c r="Q166" s="88" t="s">
        <v>16817</v>
      </c>
      <c r="R166" s="88">
        <v>4</v>
      </c>
      <c r="S166" s="88">
        <v>2024</v>
      </c>
      <c r="T166" s="88">
        <v>5</v>
      </c>
      <c r="U166" s="88">
        <v>2024</v>
      </c>
    </row>
    <row r="167" spans="1:21">
      <c r="A167" s="88" t="s">
        <v>16825</v>
      </c>
      <c r="B167" s="88" t="s">
        <v>16895</v>
      </c>
      <c r="C167" s="88" t="s">
        <v>16896</v>
      </c>
      <c r="D167" s="88" t="s">
        <v>16968</v>
      </c>
      <c r="E167" s="88" t="s">
        <v>16969</v>
      </c>
      <c r="F167" s="88" t="s">
        <v>16975</v>
      </c>
      <c r="G167" s="88">
        <v>28</v>
      </c>
      <c r="H167" s="88">
        <v>2024</v>
      </c>
      <c r="I167" s="88" t="s">
        <v>16752</v>
      </c>
      <c r="J167" s="88">
        <v>550.03</v>
      </c>
      <c r="K167" s="88">
        <v>39997</v>
      </c>
      <c r="L167" s="88" t="s">
        <v>16765</v>
      </c>
      <c r="O167" s="88" t="s">
        <v>16742</v>
      </c>
      <c r="P167" s="89">
        <v>45373</v>
      </c>
      <c r="Q167" s="88" t="s">
        <v>16976</v>
      </c>
      <c r="R167" s="88">
        <v>3</v>
      </c>
      <c r="S167" s="88">
        <v>2024</v>
      </c>
      <c r="T167" s="88">
        <v>4</v>
      </c>
      <c r="U167" s="88">
        <v>2024</v>
      </c>
    </row>
    <row r="168" spans="1:21">
      <c r="A168" s="88" t="s">
        <v>16825</v>
      </c>
      <c r="B168" s="88" t="s">
        <v>16895</v>
      </c>
      <c r="C168" s="88" t="s">
        <v>16896</v>
      </c>
      <c r="D168" s="88" t="s">
        <v>16968</v>
      </c>
      <c r="E168" s="88" t="s">
        <v>16969</v>
      </c>
      <c r="F168" s="88" t="s">
        <v>16977</v>
      </c>
      <c r="G168" s="88">
        <v>28</v>
      </c>
      <c r="H168" s="88">
        <v>2024</v>
      </c>
      <c r="I168" s="88" t="s">
        <v>16755</v>
      </c>
      <c r="J168" s="88">
        <v>616.78</v>
      </c>
      <c r="K168" s="88">
        <v>45171</v>
      </c>
      <c r="L168" s="88" t="s">
        <v>16765</v>
      </c>
      <c r="O168" s="88" t="s">
        <v>16742</v>
      </c>
      <c r="P168" s="89">
        <v>45345</v>
      </c>
      <c r="Q168" s="88" t="s">
        <v>16756</v>
      </c>
      <c r="R168" s="88">
        <v>2</v>
      </c>
      <c r="S168" s="88">
        <v>2024</v>
      </c>
      <c r="T168" s="88">
        <v>3</v>
      </c>
      <c r="U168" s="88">
        <v>2024</v>
      </c>
    </row>
    <row r="169" spans="1:21">
      <c r="A169" s="88" t="s">
        <v>16825</v>
      </c>
      <c r="B169" s="88" t="s">
        <v>16895</v>
      </c>
      <c r="C169" s="88" t="s">
        <v>16896</v>
      </c>
      <c r="D169" s="88" t="s">
        <v>16968</v>
      </c>
      <c r="E169" s="88" t="s">
        <v>16969</v>
      </c>
      <c r="F169" s="88" t="s">
        <v>16978</v>
      </c>
      <c r="G169" s="88">
        <v>35</v>
      </c>
      <c r="H169" s="88">
        <v>2024</v>
      </c>
      <c r="I169" s="88" t="s">
        <v>16758</v>
      </c>
      <c r="J169" s="88">
        <v>755.79</v>
      </c>
      <c r="K169" s="88">
        <v>51409</v>
      </c>
      <c r="L169" s="88" t="s">
        <v>16765</v>
      </c>
      <c r="O169" s="88" t="s">
        <v>16742</v>
      </c>
      <c r="P169" s="89">
        <v>45310</v>
      </c>
      <c r="Q169" s="88" t="s">
        <v>16822</v>
      </c>
      <c r="R169" s="88">
        <v>1</v>
      </c>
      <c r="S169" s="88">
        <v>2024</v>
      </c>
      <c r="T169" s="88">
        <v>2</v>
      </c>
      <c r="U169" s="88">
        <v>2024</v>
      </c>
    </row>
    <row r="170" spans="1:21">
      <c r="A170" s="88" t="s">
        <v>16825</v>
      </c>
      <c r="B170" s="88" t="s">
        <v>16895</v>
      </c>
      <c r="C170" s="88" t="s">
        <v>16896</v>
      </c>
      <c r="D170" s="88" t="s">
        <v>16968</v>
      </c>
      <c r="E170" s="88" t="s">
        <v>16979</v>
      </c>
      <c r="F170" s="88" t="s">
        <v>16970</v>
      </c>
      <c r="G170" s="88">
        <v>28</v>
      </c>
      <c r="H170" s="88">
        <v>2024</v>
      </c>
      <c r="I170" s="88" t="s">
        <v>16740</v>
      </c>
      <c r="J170" s="88">
        <v>57.59</v>
      </c>
      <c r="K170" s="88">
        <v>1823</v>
      </c>
      <c r="L170" s="88" t="s">
        <v>16765</v>
      </c>
      <c r="O170" s="88" t="s">
        <v>16742</v>
      </c>
      <c r="P170" s="89">
        <v>45464</v>
      </c>
      <c r="Q170" s="88" t="s">
        <v>16971</v>
      </c>
      <c r="R170" s="88">
        <v>6</v>
      </c>
      <c r="S170" s="88">
        <v>2024</v>
      </c>
      <c r="T170" s="88">
        <v>7</v>
      </c>
      <c r="U170" s="88">
        <v>2024</v>
      </c>
    </row>
    <row r="171" spans="1:21">
      <c r="A171" s="88" t="s">
        <v>16825</v>
      </c>
      <c r="B171" s="88" t="s">
        <v>16895</v>
      </c>
      <c r="C171" s="88" t="s">
        <v>16896</v>
      </c>
      <c r="D171" s="88" t="s">
        <v>16968</v>
      </c>
      <c r="E171" s="88" t="s">
        <v>16979</v>
      </c>
      <c r="F171" s="88" t="s">
        <v>16980</v>
      </c>
      <c r="G171" s="88">
        <v>29</v>
      </c>
      <c r="H171" s="88">
        <v>2024</v>
      </c>
      <c r="I171" s="88" t="s">
        <v>16746</v>
      </c>
      <c r="J171" s="88">
        <v>82.34</v>
      </c>
      <c r="K171" s="88">
        <v>3742</v>
      </c>
      <c r="L171" s="88" t="s">
        <v>16765</v>
      </c>
      <c r="O171" s="88" t="s">
        <v>16742</v>
      </c>
      <c r="P171" s="89">
        <v>45435</v>
      </c>
      <c r="Q171" s="88" t="s">
        <v>16973</v>
      </c>
      <c r="R171" s="88">
        <v>5</v>
      </c>
      <c r="S171" s="88">
        <v>2024</v>
      </c>
      <c r="T171" s="88">
        <v>6</v>
      </c>
      <c r="U171" s="88">
        <v>2024</v>
      </c>
    </row>
    <row r="172" spans="1:21">
      <c r="A172" s="88" t="s">
        <v>16825</v>
      </c>
      <c r="B172" s="88" t="s">
        <v>16895</v>
      </c>
      <c r="C172" s="88" t="s">
        <v>16896</v>
      </c>
      <c r="D172" s="88" t="s">
        <v>16968</v>
      </c>
      <c r="E172" s="88" t="s">
        <v>16979</v>
      </c>
      <c r="F172" s="88" t="s">
        <v>16981</v>
      </c>
      <c r="G172" s="88">
        <v>34</v>
      </c>
      <c r="H172" s="88">
        <v>2024</v>
      </c>
      <c r="I172" s="88" t="s">
        <v>16749</v>
      </c>
      <c r="J172" s="88">
        <v>91.79</v>
      </c>
      <c r="K172" s="88">
        <v>3910</v>
      </c>
      <c r="L172" s="88" t="s">
        <v>16765</v>
      </c>
      <c r="O172" s="88" t="s">
        <v>16742</v>
      </c>
      <c r="P172" s="89">
        <v>45401</v>
      </c>
      <c r="Q172" s="88" t="s">
        <v>16750</v>
      </c>
      <c r="R172" s="88">
        <v>4</v>
      </c>
      <c r="S172" s="88">
        <v>2024</v>
      </c>
      <c r="T172" s="88">
        <v>5</v>
      </c>
      <c r="U172" s="88">
        <v>2024</v>
      </c>
    </row>
    <row r="173" spans="1:21">
      <c r="A173" s="88" t="s">
        <v>16825</v>
      </c>
      <c r="B173" s="88" t="s">
        <v>16895</v>
      </c>
      <c r="C173" s="88" t="s">
        <v>16896</v>
      </c>
      <c r="D173" s="88" t="s">
        <v>16968</v>
      </c>
      <c r="E173" s="88" t="s">
        <v>16979</v>
      </c>
      <c r="F173" s="88" t="s">
        <v>16977</v>
      </c>
      <c r="G173" s="88">
        <v>28</v>
      </c>
      <c r="H173" s="88">
        <v>2024</v>
      </c>
      <c r="I173" s="88" t="s">
        <v>16755</v>
      </c>
      <c r="J173" s="88">
        <v>65.489999999999995</v>
      </c>
      <c r="K173" s="88">
        <v>2436</v>
      </c>
      <c r="L173" s="88" t="s">
        <v>16765</v>
      </c>
      <c r="O173" s="88" t="s">
        <v>16742</v>
      </c>
      <c r="P173" s="89">
        <v>45345</v>
      </c>
      <c r="Q173" s="88" t="s">
        <v>16756</v>
      </c>
      <c r="R173" s="88">
        <v>2</v>
      </c>
      <c r="S173" s="88">
        <v>2024</v>
      </c>
      <c r="T173" s="88">
        <v>3</v>
      </c>
      <c r="U173" s="88">
        <v>2024</v>
      </c>
    </row>
    <row r="174" spans="1:21">
      <c r="A174" s="88" t="s">
        <v>16825</v>
      </c>
      <c r="B174" s="88" t="s">
        <v>16895</v>
      </c>
      <c r="C174" s="88" t="s">
        <v>16896</v>
      </c>
      <c r="D174" s="88" t="s">
        <v>16968</v>
      </c>
      <c r="E174" s="88" t="s">
        <v>16979</v>
      </c>
      <c r="F174" s="88" t="s">
        <v>16978</v>
      </c>
      <c r="G174" s="88">
        <v>35</v>
      </c>
      <c r="H174" s="88">
        <v>2024</v>
      </c>
      <c r="I174" s="88" t="s">
        <v>16758</v>
      </c>
      <c r="J174" s="88">
        <v>92.05</v>
      </c>
      <c r="K174" s="88">
        <v>3395</v>
      </c>
      <c r="L174" s="88" t="s">
        <v>16765</v>
      </c>
      <c r="O174" s="88" t="s">
        <v>16742</v>
      </c>
      <c r="P174" s="89">
        <v>45310</v>
      </c>
      <c r="Q174" s="88" t="s">
        <v>16822</v>
      </c>
      <c r="R174" s="88">
        <v>1</v>
      </c>
      <c r="S174" s="88">
        <v>2024</v>
      </c>
      <c r="T174" s="88">
        <v>2</v>
      </c>
      <c r="U174" s="88">
        <v>2024</v>
      </c>
    </row>
    <row r="175" spans="1:21">
      <c r="A175" s="88" t="s">
        <v>16825</v>
      </c>
      <c r="B175" s="88" t="s">
        <v>16895</v>
      </c>
      <c r="C175" s="88" t="s">
        <v>16896</v>
      </c>
      <c r="D175" s="88" t="s">
        <v>16968</v>
      </c>
      <c r="E175" s="88" t="s">
        <v>16982</v>
      </c>
      <c r="F175" s="88" t="s">
        <v>16970</v>
      </c>
      <c r="G175" s="88">
        <v>28</v>
      </c>
      <c r="H175" s="88">
        <v>2024</v>
      </c>
      <c r="I175" s="88" t="s">
        <v>16740</v>
      </c>
      <c r="J175" s="88">
        <v>144.4</v>
      </c>
      <c r="K175" s="88">
        <v>8553</v>
      </c>
      <c r="L175" s="88" t="s">
        <v>16765</v>
      </c>
      <c r="O175" s="88" t="s">
        <v>16742</v>
      </c>
      <c r="P175" s="89">
        <v>45464</v>
      </c>
      <c r="Q175" s="88" t="s">
        <v>16971</v>
      </c>
      <c r="R175" s="88">
        <v>6</v>
      </c>
      <c r="S175" s="88">
        <v>2024</v>
      </c>
      <c r="T175" s="88">
        <v>7</v>
      </c>
      <c r="U175" s="88">
        <v>2024</v>
      </c>
    </row>
    <row r="176" spans="1:21">
      <c r="A176" s="88" t="s">
        <v>16825</v>
      </c>
      <c r="B176" s="88" t="s">
        <v>16895</v>
      </c>
      <c r="C176" s="88" t="s">
        <v>16896</v>
      </c>
      <c r="D176" s="88" t="s">
        <v>16968</v>
      </c>
      <c r="E176" s="88" t="s">
        <v>16982</v>
      </c>
      <c r="F176" s="88" t="s">
        <v>16972</v>
      </c>
      <c r="G176" s="88">
        <v>28</v>
      </c>
      <c r="H176" s="88">
        <v>2024</v>
      </c>
      <c r="I176" s="88" t="s">
        <v>16746</v>
      </c>
      <c r="J176" s="88">
        <v>120.71</v>
      </c>
      <c r="K176" s="88">
        <v>6716</v>
      </c>
      <c r="L176" s="88" t="s">
        <v>16765</v>
      </c>
      <c r="O176" s="88" t="s">
        <v>16742</v>
      </c>
      <c r="P176" s="89">
        <v>45436</v>
      </c>
      <c r="Q176" s="88" t="s">
        <v>16973</v>
      </c>
      <c r="R176" s="88">
        <v>5</v>
      </c>
      <c r="S176" s="88">
        <v>2024</v>
      </c>
      <c r="T176" s="88">
        <v>6</v>
      </c>
      <c r="U176" s="88">
        <v>2024</v>
      </c>
    </row>
    <row r="177" spans="1:21">
      <c r="A177" s="88" t="s">
        <v>16825</v>
      </c>
      <c r="B177" s="88" t="s">
        <v>16895</v>
      </c>
      <c r="C177" s="88" t="s">
        <v>16896</v>
      </c>
      <c r="D177" s="88" t="s">
        <v>16968</v>
      </c>
      <c r="E177" s="88" t="s">
        <v>16982</v>
      </c>
      <c r="F177" s="88" t="s">
        <v>16974</v>
      </c>
      <c r="G177" s="88">
        <v>35</v>
      </c>
      <c r="H177" s="88">
        <v>2024</v>
      </c>
      <c r="I177" s="88" t="s">
        <v>16749</v>
      </c>
      <c r="J177" s="88">
        <v>142.36000000000001</v>
      </c>
      <c r="K177" s="88">
        <v>7362</v>
      </c>
      <c r="L177" s="88" t="s">
        <v>16765</v>
      </c>
      <c r="O177" s="88" t="s">
        <v>16742</v>
      </c>
      <c r="P177" s="89">
        <v>45401</v>
      </c>
      <c r="Q177" s="88" t="s">
        <v>16817</v>
      </c>
      <c r="R177" s="88">
        <v>4</v>
      </c>
      <c r="S177" s="88">
        <v>2024</v>
      </c>
      <c r="T177" s="88">
        <v>5</v>
      </c>
      <c r="U177" s="88">
        <v>2024</v>
      </c>
    </row>
    <row r="178" spans="1:21">
      <c r="A178" s="88" t="s">
        <v>16825</v>
      </c>
      <c r="B178" s="88" t="s">
        <v>16895</v>
      </c>
      <c r="C178" s="88" t="s">
        <v>16896</v>
      </c>
      <c r="D178" s="88" t="s">
        <v>16968</v>
      </c>
      <c r="E178" s="88" t="s">
        <v>16982</v>
      </c>
      <c r="F178" s="88" t="s">
        <v>16975</v>
      </c>
      <c r="G178" s="88">
        <v>28</v>
      </c>
      <c r="H178" s="88">
        <v>2024</v>
      </c>
      <c r="I178" s="88" t="s">
        <v>16752</v>
      </c>
      <c r="J178" s="88">
        <v>132.61000000000001</v>
      </c>
      <c r="K178" s="88">
        <v>7639</v>
      </c>
      <c r="L178" s="88" t="s">
        <v>16765</v>
      </c>
      <c r="O178" s="88" t="s">
        <v>16742</v>
      </c>
      <c r="P178" s="89">
        <v>45373</v>
      </c>
      <c r="Q178" s="88" t="s">
        <v>16976</v>
      </c>
      <c r="R178" s="88">
        <v>3</v>
      </c>
      <c r="S178" s="88">
        <v>2024</v>
      </c>
      <c r="T178" s="88">
        <v>4</v>
      </c>
      <c r="U178" s="88">
        <v>2024</v>
      </c>
    </row>
    <row r="179" spans="1:21">
      <c r="A179" s="88" t="s">
        <v>16825</v>
      </c>
      <c r="B179" s="88" t="s">
        <v>16895</v>
      </c>
      <c r="C179" s="88" t="s">
        <v>16896</v>
      </c>
      <c r="D179" s="88" t="s">
        <v>16968</v>
      </c>
      <c r="E179" s="88" t="s">
        <v>16982</v>
      </c>
      <c r="F179" s="88" t="s">
        <v>16977</v>
      </c>
      <c r="G179" s="88">
        <v>28</v>
      </c>
      <c r="H179" s="88">
        <v>2024</v>
      </c>
      <c r="I179" s="88" t="s">
        <v>16755</v>
      </c>
      <c r="J179" s="88">
        <v>154.97999999999999</v>
      </c>
      <c r="K179" s="88">
        <v>9373</v>
      </c>
      <c r="L179" s="88" t="s">
        <v>16765</v>
      </c>
      <c r="O179" s="88" t="s">
        <v>16742</v>
      </c>
      <c r="P179" s="89">
        <v>45345</v>
      </c>
      <c r="Q179" s="88" t="s">
        <v>16756</v>
      </c>
      <c r="R179" s="88">
        <v>2</v>
      </c>
      <c r="S179" s="88">
        <v>2024</v>
      </c>
      <c r="T179" s="88">
        <v>3</v>
      </c>
      <c r="U179" s="88">
        <v>2024</v>
      </c>
    </row>
    <row r="180" spans="1:21">
      <c r="A180" s="88" t="s">
        <v>16825</v>
      </c>
      <c r="B180" s="88" t="s">
        <v>16895</v>
      </c>
      <c r="C180" s="88" t="s">
        <v>16896</v>
      </c>
      <c r="D180" s="88" t="s">
        <v>16968</v>
      </c>
      <c r="E180" s="88" t="s">
        <v>16982</v>
      </c>
      <c r="F180" s="88" t="s">
        <v>16978</v>
      </c>
      <c r="G180" s="88">
        <v>35</v>
      </c>
      <c r="H180" s="88">
        <v>2024</v>
      </c>
      <c r="I180" s="88" t="s">
        <v>16758</v>
      </c>
      <c r="J180" s="88">
        <v>167.08</v>
      </c>
      <c r="K180" s="88">
        <v>9203</v>
      </c>
      <c r="L180" s="88" t="s">
        <v>16765</v>
      </c>
      <c r="O180" s="88" t="s">
        <v>16742</v>
      </c>
      <c r="P180" s="89">
        <v>45310</v>
      </c>
      <c r="Q180" s="88" t="s">
        <v>16822</v>
      </c>
      <c r="R180" s="88">
        <v>1</v>
      </c>
      <c r="S180" s="88">
        <v>2024</v>
      </c>
      <c r="T180" s="88">
        <v>2</v>
      </c>
      <c r="U180" s="88">
        <v>2024</v>
      </c>
    </row>
    <row r="181" spans="1:21">
      <c r="A181" s="88" t="s">
        <v>16825</v>
      </c>
      <c r="B181" s="88" t="s">
        <v>16895</v>
      </c>
      <c r="C181" s="88" t="s">
        <v>16896</v>
      </c>
      <c r="D181" s="88" t="s">
        <v>16968</v>
      </c>
      <c r="E181" s="88" t="s">
        <v>16983</v>
      </c>
      <c r="F181" s="88" t="s">
        <v>16970</v>
      </c>
      <c r="G181" s="88">
        <v>28</v>
      </c>
      <c r="H181" s="88">
        <v>2024</v>
      </c>
      <c r="I181" s="88" t="s">
        <v>16740</v>
      </c>
      <c r="J181" s="88">
        <v>1012.76</v>
      </c>
      <c r="K181" s="88">
        <v>68603</v>
      </c>
      <c r="L181" s="88" t="s">
        <v>16765</v>
      </c>
      <c r="O181" s="88" t="s">
        <v>16742</v>
      </c>
      <c r="P181" s="89">
        <v>45464</v>
      </c>
      <c r="Q181" s="88" t="s">
        <v>16971</v>
      </c>
      <c r="R181" s="88">
        <v>6</v>
      </c>
      <c r="S181" s="88">
        <v>2024</v>
      </c>
      <c r="T181" s="88">
        <v>7</v>
      </c>
      <c r="U181" s="88">
        <v>2024</v>
      </c>
    </row>
    <row r="182" spans="1:21">
      <c r="A182" s="88" t="s">
        <v>16825</v>
      </c>
      <c r="B182" s="88" t="s">
        <v>16895</v>
      </c>
      <c r="C182" s="88" t="s">
        <v>16896</v>
      </c>
      <c r="D182" s="88" t="s">
        <v>16968</v>
      </c>
      <c r="E182" s="88" t="s">
        <v>16983</v>
      </c>
      <c r="F182" s="88" t="s">
        <v>16972</v>
      </c>
      <c r="G182" s="88">
        <v>28</v>
      </c>
      <c r="H182" s="88">
        <v>2024</v>
      </c>
      <c r="I182" s="88" t="s">
        <v>16746</v>
      </c>
      <c r="J182" s="88">
        <v>961.25</v>
      </c>
      <c r="K182" s="88">
        <v>64610</v>
      </c>
      <c r="L182" s="88" t="s">
        <v>16765</v>
      </c>
      <c r="O182" s="88" t="s">
        <v>16742</v>
      </c>
      <c r="P182" s="89">
        <v>45436</v>
      </c>
      <c r="Q182" s="88" t="s">
        <v>16973</v>
      </c>
      <c r="R182" s="88">
        <v>5</v>
      </c>
      <c r="S182" s="88">
        <v>2024</v>
      </c>
      <c r="T182" s="88">
        <v>6</v>
      </c>
      <c r="U182" s="88">
        <v>2024</v>
      </c>
    </row>
    <row r="183" spans="1:21">
      <c r="A183" s="88" t="s">
        <v>16825</v>
      </c>
      <c r="B183" s="88" t="s">
        <v>16895</v>
      </c>
      <c r="C183" s="88" t="s">
        <v>16896</v>
      </c>
      <c r="D183" s="88" t="s">
        <v>16968</v>
      </c>
      <c r="E183" s="88" t="s">
        <v>16983</v>
      </c>
      <c r="F183" s="88" t="s">
        <v>16974</v>
      </c>
      <c r="G183" s="88">
        <v>35</v>
      </c>
      <c r="H183" s="88">
        <v>2024</v>
      </c>
      <c r="I183" s="88" t="s">
        <v>16749</v>
      </c>
      <c r="J183" s="88">
        <v>1421.86</v>
      </c>
      <c r="K183" s="88">
        <v>91093</v>
      </c>
      <c r="L183" s="88" t="s">
        <v>16765</v>
      </c>
      <c r="O183" s="88" t="s">
        <v>16742</v>
      </c>
      <c r="P183" s="89">
        <v>45401</v>
      </c>
      <c r="Q183" s="88" t="s">
        <v>16817</v>
      </c>
      <c r="R183" s="88">
        <v>4</v>
      </c>
      <c r="S183" s="88">
        <v>2024</v>
      </c>
      <c r="T183" s="88">
        <v>5</v>
      </c>
      <c r="U183" s="88">
        <v>2024</v>
      </c>
    </row>
    <row r="184" spans="1:21">
      <c r="A184" s="88" t="s">
        <v>16825</v>
      </c>
      <c r="B184" s="88" t="s">
        <v>16895</v>
      </c>
      <c r="C184" s="88" t="s">
        <v>16896</v>
      </c>
      <c r="D184" s="88" t="s">
        <v>16968</v>
      </c>
      <c r="E184" s="88" t="s">
        <v>16983</v>
      </c>
      <c r="F184" s="88" t="s">
        <v>16984</v>
      </c>
      <c r="G184" s="88">
        <v>29</v>
      </c>
      <c r="H184" s="88">
        <v>2024</v>
      </c>
      <c r="I184" s="88" t="s">
        <v>16752</v>
      </c>
      <c r="J184" s="88">
        <v>1202.83</v>
      </c>
      <c r="K184" s="88">
        <v>83337</v>
      </c>
      <c r="L184" s="88" t="s">
        <v>16765</v>
      </c>
      <c r="O184" s="88" t="s">
        <v>16742</v>
      </c>
      <c r="P184" s="89">
        <v>45372</v>
      </c>
      <c r="Q184" s="88" t="s">
        <v>16976</v>
      </c>
      <c r="R184" s="88">
        <v>3</v>
      </c>
      <c r="S184" s="88">
        <v>2024</v>
      </c>
      <c r="T184" s="88">
        <v>4</v>
      </c>
      <c r="U184" s="88">
        <v>2024</v>
      </c>
    </row>
    <row r="185" spans="1:21">
      <c r="A185" s="88" t="s">
        <v>16825</v>
      </c>
      <c r="B185" s="88" t="s">
        <v>16895</v>
      </c>
      <c r="C185" s="88" t="s">
        <v>16896</v>
      </c>
      <c r="D185" s="88" t="s">
        <v>16968</v>
      </c>
      <c r="E185" s="88" t="s">
        <v>16983</v>
      </c>
      <c r="F185" s="88" t="s">
        <v>16985</v>
      </c>
      <c r="G185" s="88">
        <v>27</v>
      </c>
      <c r="H185" s="88">
        <v>2024</v>
      </c>
      <c r="I185" s="88" t="s">
        <v>16755</v>
      </c>
      <c r="J185" s="88">
        <v>1149.24</v>
      </c>
      <c r="K185" s="88">
        <v>79183</v>
      </c>
      <c r="L185" s="88" t="s">
        <v>16765</v>
      </c>
      <c r="O185" s="88" t="s">
        <v>16742</v>
      </c>
      <c r="P185" s="89">
        <v>45345</v>
      </c>
      <c r="Q185" s="88" t="s">
        <v>16986</v>
      </c>
      <c r="R185" s="88">
        <v>2</v>
      </c>
      <c r="S185" s="88">
        <v>2024</v>
      </c>
      <c r="T185" s="88">
        <v>3</v>
      </c>
      <c r="U185" s="88">
        <v>2024</v>
      </c>
    </row>
    <row r="186" spans="1:21">
      <c r="A186" s="88" t="s">
        <v>16825</v>
      </c>
      <c r="B186" s="88" t="s">
        <v>16895</v>
      </c>
      <c r="C186" s="88" t="s">
        <v>16896</v>
      </c>
      <c r="D186" s="88" t="s">
        <v>16968</v>
      </c>
      <c r="E186" s="88" t="s">
        <v>16983</v>
      </c>
      <c r="F186" s="88" t="s">
        <v>16978</v>
      </c>
      <c r="G186" s="88">
        <v>35</v>
      </c>
      <c r="H186" s="88">
        <v>2024</v>
      </c>
      <c r="I186" s="88" t="s">
        <v>16758</v>
      </c>
      <c r="J186" s="88">
        <v>1589.02</v>
      </c>
      <c r="K186" s="88">
        <v>103311</v>
      </c>
      <c r="L186" s="88" t="s">
        <v>16765</v>
      </c>
      <c r="O186" s="88" t="s">
        <v>16742</v>
      </c>
      <c r="P186" s="89">
        <v>45310</v>
      </c>
      <c r="Q186" s="88" t="s">
        <v>16822</v>
      </c>
      <c r="R186" s="88">
        <v>1</v>
      </c>
      <c r="S186" s="88">
        <v>2024</v>
      </c>
      <c r="T186" s="88">
        <v>2</v>
      </c>
      <c r="U186" s="88">
        <v>2024</v>
      </c>
    </row>
    <row r="187" spans="1:21">
      <c r="A187" s="88" t="s">
        <v>16761</v>
      </c>
      <c r="B187" s="88" t="s">
        <v>16895</v>
      </c>
      <c r="C187" s="88" t="s">
        <v>16896</v>
      </c>
      <c r="D187" s="88" t="s">
        <v>16968</v>
      </c>
      <c r="E187" s="88" t="s">
        <v>16969</v>
      </c>
      <c r="F187" s="88" t="s">
        <v>16970</v>
      </c>
      <c r="G187" s="88">
        <v>28</v>
      </c>
      <c r="H187" s="88">
        <v>2024</v>
      </c>
      <c r="I187" s="88" t="s">
        <v>16740</v>
      </c>
      <c r="J187" s="88">
        <v>443.75</v>
      </c>
      <c r="K187" s="88">
        <v>31880</v>
      </c>
      <c r="L187" s="88" t="s">
        <v>16765</v>
      </c>
      <c r="O187" s="88" t="s">
        <v>16742</v>
      </c>
      <c r="P187" s="89">
        <v>45464</v>
      </c>
      <c r="Q187" s="88" t="s">
        <v>16971</v>
      </c>
      <c r="R187" s="88">
        <v>6</v>
      </c>
      <c r="S187" s="88">
        <v>2024</v>
      </c>
      <c r="T187" s="88">
        <v>7</v>
      </c>
      <c r="U187" s="88">
        <v>2024</v>
      </c>
    </row>
    <row r="188" spans="1:21">
      <c r="A188" s="88" t="s">
        <v>16761</v>
      </c>
      <c r="B188" s="88" t="s">
        <v>16895</v>
      </c>
      <c r="C188" s="88" t="s">
        <v>16896</v>
      </c>
      <c r="D188" s="88" t="s">
        <v>16968</v>
      </c>
      <c r="E188" s="88" t="s">
        <v>16969</v>
      </c>
      <c r="F188" s="88" t="s">
        <v>16972</v>
      </c>
      <c r="G188" s="88">
        <v>28</v>
      </c>
      <c r="H188" s="88">
        <v>2024</v>
      </c>
      <c r="I188" s="88" t="s">
        <v>16746</v>
      </c>
      <c r="J188" s="88">
        <v>468.94</v>
      </c>
      <c r="K188" s="88">
        <v>33436</v>
      </c>
      <c r="L188" s="88" t="s">
        <v>16765</v>
      </c>
      <c r="O188" s="88" t="s">
        <v>16742</v>
      </c>
      <c r="P188" s="89">
        <v>45436</v>
      </c>
      <c r="Q188" s="88" t="s">
        <v>16973</v>
      </c>
      <c r="R188" s="88">
        <v>5</v>
      </c>
      <c r="S188" s="88">
        <v>2024</v>
      </c>
      <c r="T188" s="88">
        <v>6</v>
      </c>
      <c r="U188" s="88">
        <v>2024</v>
      </c>
    </row>
    <row r="189" spans="1:21">
      <c r="A189" s="88" t="s">
        <v>16761</v>
      </c>
      <c r="B189" s="88" t="s">
        <v>16895</v>
      </c>
      <c r="C189" s="88" t="s">
        <v>16896</v>
      </c>
      <c r="D189" s="88" t="s">
        <v>16968</v>
      </c>
      <c r="E189" s="88" t="s">
        <v>16969</v>
      </c>
      <c r="F189" s="88" t="s">
        <v>16974</v>
      </c>
      <c r="G189" s="88">
        <v>35</v>
      </c>
      <c r="H189" s="88">
        <v>2024</v>
      </c>
      <c r="I189" s="88" t="s">
        <v>16749</v>
      </c>
      <c r="J189" s="88">
        <v>710.34</v>
      </c>
      <c r="K189" s="88">
        <v>44760</v>
      </c>
      <c r="L189" s="88" t="s">
        <v>16765</v>
      </c>
      <c r="O189" s="88" t="s">
        <v>16742</v>
      </c>
      <c r="P189" s="89">
        <v>45401</v>
      </c>
      <c r="Q189" s="88" t="s">
        <v>16817</v>
      </c>
      <c r="R189" s="88">
        <v>4</v>
      </c>
      <c r="S189" s="88">
        <v>2024</v>
      </c>
      <c r="T189" s="88">
        <v>5</v>
      </c>
      <c r="U189" s="88">
        <v>2024</v>
      </c>
    </row>
    <row r="190" spans="1:21">
      <c r="A190" s="88" t="s">
        <v>16761</v>
      </c>
      <c r="B190" s="88" t="s">
        <v>16895</v>
      </c>
      <c r="C190" s="88" t="s">
        <v>16896</v>
      </c>
      <c r="D190" s="88" t="s">
        <v>16968</v>
      </c>
      <c r="E190" s="88" t="s">
        <v>16969</v>
      </c>
      <c r="F190" s="88" t="s">
        <v>16975</v>
      </c>
      <c r="G190" s="88">
        <v>28</v>
      </c>
      <c r="H190" s="88">
        <v>2024</v>
      </c>
      <c r="I190" s="88" t="s">
        <v>16752</v>
      </c>
      <c r="J190" s="88">
        <v>575.16</v>
      </c>
      <c r="K190" s="88">
        <v>39997</v>
      </c>
      <c r="L190" s="88" t="s">
        <v>16765</v>
      </c>
      <c r="O190" s="88" t="s">
        <v>16742</v>
      </c>
      <c r="P190" s="89">
        <v>45373</v>
      </c>
      <c r="Q190" s="88" t="s">
        <v>16976</v>
      </c>
      <c r="R190" s="88">
        <v>3</v>
      </c>
      <c r="S190" s="88">
        <v>2024</v>
      </c>
      <c r="T190" s="88">
        <v>4</v>
      </c>
      <c r="U190" s="88">
        <v>2024</v>
      </c>
    </row>
    <row r="191" spans="1:21">
      <c r="A191" s="88" t="s">
        <v>16761</v>
      </c>
      <c r="B191" s="88" t="s">
        <v>16895</v>
      </c>
      <c r="C191" s="88" t="s">
        <v>16896</v>
      </c>
      <c r="D191" s="88" t="s">
        <v>16968</v>
      </c>
      <c r="E191" s="88" t="s">
        <v>16969</v>
      </c>
      <c r="F191" s="88" t="s">
        <v>16977</v>
      </c>
      <c r="G191" s="88">
        <v>28</v>
      </c>
      <c r="H191" s="88">
        <v>2024</v>
      </c>
      <c r="I191" s="88" t="s">
        <v>16755</v>
      </c>
      <c r="J191" s="88">
        <v>658.93</v>
      </c>
      <c r="K191" s="88">
        <v>45171</v>
      </c>
      <c r="L191" s="88" t="s">
        <v>16765</v>
      </c>
      <c r="O191" s="88" t="s">
        <v>16742</v>
      </c>
      <c r="P191" s="89">
        <v>45345</v>
      </c>
      <c r="Q191" s="88" t="s">
        <v>16756</v>
      </c>
      <c r="R191" s="88">
        <v>2</v>
      </c>
      <c r="S191" s="88">
        <v>2024</v>
      </c>
      <c r="T191" s="88">
        <v>3</v>
      </c>
      <c r="U191" s="88">
        <v>2024</v>
      </c>
    </row>
    <row r="192" spans="1:21">
      <c r="A192" s="88" t="s">
        <v>16761</v>
      </c>
      <c r="B192" s="88" t="s">
        <v>16895</v>
      </c>
      <c r="C192" s="88" t="s">
        <v>16896</v>
      </c>
      <c r="D192" s="88" t="s">
        <v>16968</v>
      </c>
      <c r="E192" s="88" t="s">
        <v>16969</v>
      </c>
      <c r="F192" s="88" t="s">
        <v>16978</v>
      </c>
      <c r="G192" s="88">
        <v>35</v>
      </c>
      <c r="H192" s="88">
        <v>2024</v>
      </c>
      <c r="I192" s="88" t="s">
        <v>16758</v>
      </c>
      <c r="J192" s="88">
        <v>826.13</v>
      </c>
      <c r="K192" s="88">
        <v>51409</v>
      </c>
      <c r="L192" s="88" t="s">
        <v>16765</v>
      </c>
      <c r="O192" s="88" t="s">
        <v>16742</v>
      </c>
      <c r="P192" s="89">
        <v>45310</v>
      </c>
      <c r="Q192" s="88" t="s">
        <v>16822</v>
      </c>
      <c r="R192" s="88">
        <v>1</v>
      </c>
      <c r="S192" s="88">
        <v>2024</v>
      </c>
      <c r="T192" s="88">
        <v>2</v>
      </c>
      <c r="U192" s="88">
        <v>2024</v>
      </c>
    </row>
    <row r="193" spans="1:21">
      <c r="A193" s="88" t="s">
        <v>16761</v>
      </c>
      <c r="B193" s="88" t="s">
        <v>16895</v>
      </c>
      <c r="C193" s="88" t="s">
        <v>16896</v>
      </c>
      <c r="D193" s="88" t="s">
        <v>16968</v>
      </c>
      <c r="E193" s="88" t="s">
        <v>16979</v>
      </c>
      <c r="F193" s="88" t="s">
        <v>16970</v>
      </c>
      <c r="G193" s="88">
        <v>28</v>
      </c>
      <c r="H193" s="88">
        <v>2024</v>
      </c>
      <c r="I193" s="88" t="s">
        <v>16740</v>
      </c>
      <c r="J193" s="88">
        <v>37.24</v>
      </c>
      <c r="K193" s="88">
        <v>1823</v>
      </c>
      <c r="L193" s="88" t="s">
        <v>16765</v>
      </c>
      <c r="O193" s="88" t="s">
        <v>16742</v>
      </c>
      <c r="P193" s="89">
        <v>45464</v>
      </c>
      <c r="Q193" s="88" t="s">
        <v>16971</v>
      </c>
      <c r="R193" s="88">
        <v>6</v>
      </c>
      <c r="S193" s="88">
        <v>2024</v>
      </c>
      <c r="T193" s="88">
        <v>7</v>
      </c>
      <c r="U193" s="88">
        <v>2024</v>
      </c>
    </row>
    <row r="194" spans="1:21">
      <c r="A194" s="88" t="s">
        <v>16761</v>
      </c>
      <c r="B194" s="88" t="s">
        <v>16895</v>
      </c>
      <c r="C194" s="88" t="s">
        <v>16896</v>
      </c>
      <c r="D194" s="88" t="s">
        <v>16968</v>
      </c>
      <c r="E194" s="88" t="s">
        <v>16979</v>
      </c>
      <c r="F194" s="88" t="s">
        <v>16980</v>
      </c>
      <c r="G194" s="88">
        <v>29</v>
      </c>
      <c r="H194" s="88">
        <v>2024</v>
      </c>
      <c r="I194" s="88" t="s">
        <v>16746</v>
      </c>
      <c r="J194" s="88">
        <v>54.24</v>
      </c>
      <c r="K194" s="88">
        <v>3742</v>
      </c>
      <c r="L194" s="88" t="s">
        <v>16765</v>
      </c>
      <c r="O194" s="88" t="s">
        <v>16742</v>
      </c>
      <c r="P194" s="89">
        <v>45435</v>
      </c>
      <c r="Q194" s="88" t="s">
        <v>16973</v>
      </c>
      <c r="R194" s="88">
        <v>5</v>
      </c>
      <c r="S194" s="88">
        <v>2024</v>
      </c>
      <c r="T194" s="88">
        <v>6</v>
      </c>
      <c r="U194" s="88">
        <v>2024</v>
      </c>
    </row>
    <row r="195" spans="1:21">
      <c r="A195" s="88" t="s">
        <v>16761</v>
      </c>
      <c r="B195" s="88" t="s">
        <v>16895</v>
      </c>
      <c r="C195" s="88" t="s">
        <v>16896</v>
      </c>
      <c r="D195" s="88" t="s">
        <v>16968</v>
      </c>
      <c r="E195" s="88" t="s">
        <v>16979</v>
      </c>
      <c r="F195" s="88" t="s">
        <v>16981</v>
      </c>
      <c r="G195" s="88">
        <v>34</v>
      </c>
      <c r="H195" s="88">
        <v>2024</v>
      </c>
      <c r="I195" s="88" t="s">
        <v>16749</v>
      </c>
      <c r="J195" s="88">
        <v>60.53</v>
      </c>
      <c r="K195" s="88">
        <v>3910</v>
      </c>
      <c r="L195" s="88" t="s">
        <v>16765</v>
      </c>
      <c r="O195" s="88" t="s">
        <v>16742</v>
      </c>
      <c r="P195" s="89">
        <v>45401</v>
      </c>
      <c r="Q195" s="88" t="s">
        <v>16750</v>
      </c>
      <c r="R195" s="88">
        <v>4</v>
      </c>
      <c r="S195" s="88">
        <v>2024</v>
      </c>
      <c r="T195" s="88">
        <v>5</v>
      </c>
      <c r="U195" s="88">
        <v>2024</v>
      </c>
    </row>
    <row r="196" spans="1:21">
      <c r="A196" s="88" t="s">
        <v>16761</v>
      </c>
      <c r="B196" s="88" t="s">
        <v>16895</v>
      </c>
      <c r="C196" s="88" t="s">
        <v>16896</v>
      </c>
      <c r="D196" s="88" t="s">
        <v>16968</v>
      </c>
      <c r="E196" s="88" t="s">
        <v>16979</v>
      </c>
      <c r="F196" s="88" t="s">
        <v>16977</v>
      </c>
      <c r="G196" s="88">
        <v>28</v>
      </c>
      <c r="H196" s="88">
        <v>2024</v>
      </c>
      <c r="I196" s="88" t="s">
        <v>16755</v>
      </c>
      <c r="J196" s="88">
        <v>42.67</v>
      </c>
      <c r="K196" s="88">
        <v>2436</v>
      </c>
      <c r="L196" s="88" t="s">
        <v>16765</v>
      </c>
      <c r="O196" s="88" t="s">
        <v>16742</v>
      </c>
      <c r="P196" s="89">
        <v>45345</v>
      </c>
      <c r="Q196" s="88" t="s">
        <v>16756</v>
      </c>
      <c r="R196" s="88">
        <v>2</v>
      </c>
      <c r="S196" s="88">
        <v>2024</v>
      </c>
      <c r="T196" s="88">
        <v>3</v>
      </c>
      <c r="U196" s="88">
        <v>2024</v>
      </c>
    </row>
    <row r="197" spans="1:21">
      <c r="A197" s="88" t="s">
        <v>16761</v>
      </c>
      <c r="B197" s="88" t="s">
        <v>16895</v>
      </c>
      <c r="C197" s="88" t="s">
        <v>16896</v>
      </c>
      <c r="D197" s="88" t="s">
        <v>16968</v>
      </c>
      <c r="E197" s="88" t="s">
        <v>16979</v>
      </c>
      <c r="F197" s="88" t="s">
        <v>16978</v>
      </c>
      <c r="G197" s="88">
        <v>35</v>
      </c>
      <c r="H197" s="88">
        <v>2024</v>
      </c>
      <c r="I197" s="88" t="s">
        <v>16758</v>
      </c>
      <c r="J197" s="88">
        <v>101.85</v>
      </c>
      <c r="K197" s="88">
        <v>3395</v>
      </c>
      <c r="L197" s="88" t="s">
        <v>16765</v>
      </c>
      <c r="O197" s="88" t="s">
        <v>16742</v>
      </c>
      <c r="P197" s="89">
        <v>45310</v>
      </c>
      <c r="Q197" s="88" t="s">
        <v>16822</v>
      </c>
      <c r="R197" s="88">
        <v>1</v>
      </c>
      <c r="S197" s="88">
        <v>2024</v>
      </c>
      <c r="T197" s="88">
        <v>2</v>
      </c>
      <c r="U197" s="88">
        <v>2024</v>
      </c>
    </row>
    <row r="198" spans="1:21">
      <c r="A198" s="88" t="s">
        <v>16761</v>
      </c>
      <c r="B198" s="88" t="s">
        <v>16895</v>
      </c>
      <c r="C198" s="88" t="s">
        <v>16896</v>
      </c>
      <c r="D198" s="88" t="s">
        <v>16968</v>
      </c>
      <c r="E198" s="88" t="s">
        <v>16982</v>
      </c>
      <c r="F198" s="88" t="s">
        <v>16970</v>
      </c>
      <c r="G198" s="88">
        <v>28</v>
      </c>
      <c r="H198" s="88">
        <v>2024</v>
      </c>
      <c r="I198" s="88" t="s">
        <v>16740</v>
      </c>
      <c r="J198" s="88">
        <v>107.31</v>
      </c>
      <c r="K198" s="88">
        <v>8553</v>
      </c>
      <c r="L198" s="88" t="s">
        <v>16765</v>
      </c>
      <c r="O198" s="88" t="s">
        <v>16742</v>
      </c>
      <c r="P198" s="89">
        <v>45464</v>
      </c>
      <c r="Q198" s="88" t="s">
        <v>16971</v>
      </c>
      <c r="R198" s="88">
        <v>6</v>
      </c>
      <c r="S198" s="88">
        <v>2024</v>
      </c>
      <c r="T198" s="88">
        <v>7</v>
      </c>
      <c r="U198" s="88">
        <v>2024</v>
      </c>
    </row>
    <row r="199" spans="1:21">
      <c r="A199" s="88" t="s">
        <v>16761</v>
      </c>
      <c r="B199" s="88" t="s">
        <v>16895</v>
      </c>
      <c r="C199" s="88" t="s">
        <v>16896</v>
      </c>
      <c r="D199" s="88" t="s">
        <v>16968</v>
      </c>
      <c r="E199" s="88" t="s">
        <v>16982</v>
      </c>
      <c r="F199" s="88" t="s">
        <v>16972</v>
      </c>
      <c r="G199" s="88">
        <v>28</v>
      </c>
      <c r="H199" s="88">
        <v>2024</v>
      </c>
      <c r="I199" s="88" t="s">
        <v>16746</v>
      </c>
      <c r="J199" s="88">
        <v>83.52</v>
      </c>
      <c r="K199" s="88">
        <v>6716</v>
      </c>
      <c r="L199" s="88" t="s">
        <v>16765</v>
      </c>
      <c r="O199" s="88" t="s">
        <v>16742</v>
      </c>
      <c r="P199" s="89">
        <v>45436</v>
      </c>
      <c r="Q199" s="88" t="s">
        <v>16973</v>
      </c>
      <c r="R199" s="88">
        <v>5</v>
      </c>
      <c r="S199" s="88">
        <v>2024</v>
      </c>
      <c r="T199" s="88">
        <v>6</v>
      </c>
      <c r="U199" s="88">
        <v>2024</v>
      </c>
    </row>
    <row r="200" spans="1:21">
      <c r="A200" s="88" t="s">
        <v>16761</v>
      </c>
      <c r="B200" s="88" t="s">
        <v>16895</v>
      </c>
      <c r="C200" s="88" t="s">
        <v>16896</v>
      </c>
      <c r="D200" s="88" t="s">
        <v>16968</v>
      </c>
      <c r="E200" s="88" t="s">
        <v>16982</v>
      </c>
      <c r="F200" s="88" t="s">
        <v>16974</v>
      </c>
      <c r="G200" s="88">
        <v>35</v>
      </c>
      <c r="H200" s="88">
        <v>2024</v>
      </c>
      <c r="I200" s="88" t="s">
        <v>16749</v>
      </c>
      <c r="J200" s="88">
        <v>101.38</v>
      </c>
      <c r="K200" s="88">
        <v>7362</v>
      </c>
      <c r="L200" s="88" t="s">
        <v>16765</v>
      </c>
      <c r="O200" s="88" t="s">
        <v>16742</v>
      </c>
      <c r="P200" s="89">
        <v>45401</v>
      </c>
      <c r="Q200" s="88" t="s">
        <v>16817</v>
      </c>
      <c r="R200" s="88">
        <v>4</v>
      </c>
      <c r="S200" s="88">
        <v>2024</v>
      </c>
      <c r="T200" s="88">
        <v>5</v>
      </c>
      <c r="U200" s="88">
        <v>2024</v>
      </c>
    </row>
    <row r="201" spans="1:21">
      <c r="A201" s="88" t="s">
        <v>16761</v>
      </c>
      <c r="B201" s="88" t="s">
        <v>16895</v>
      </c>
      <c r="C201" s="88" t="s">
        <v>16896</v>
      </c>
      <c r="D201" s="88" t="s">
        <v>16968</v>
      </c>
      <c r="E201" s="88" t="s">
        <v>16982</v>
      </c>
      <c r="F201" s="88" t="s">
        <v>16975</v>
      </c>
      <c r="G201" s="88">
        <v>28</v>
      </c>
      <c r="H201" s="88">
        <v>2024</v>
      </c>
      <c r="I201" s="88" t="s">
        <v>16752</v>
      </c>
      <c r="J201" s="88">
        <v>95.48</v>
      </c>
      <c r="K201" s="88">
        <v>7639</v>
      </c>
      <c r="L201" s="88" t="s">
        <v>16765</v>
      </c>
      <c r="O201" s="88" t="s">
        <v>16742</v>
      </c>
      <c r="P201" s="89">
        <v>45373</v>
      </c>
      <c r="Q201" s="88" t="s">
        <v>16976</v>
      </c>
      <c r="R201" s="88">
        <v>3</v>
      </c>
      <c r="S201" s="88">
        <v>2024</v>
      </c>
      <c r="T201" s="88">
        <v>4</v>
      </c>
      <c r="U201" s="88">
        <v>2024</v>
      </c>
    </row>
    <row r="202" spans="1:21">
      <c r="A202" s="88" t="s">
        <v>16761</v>
      </c>
      <c r="B202" s="88" t="s">
        <v>16895</v>
      </c>
      <c r="C202" s="88" t="s">
        <v>16896</v>
      </c>
      <c r="D202" s="88" t="s">
        <v>16968</v>
      </c>
      <c r="E202" s="88" t="s">
        <v>16982</v>
      </c>
      <c r="F202" s="88" t="s">
        <v>16977</v>
      </c>
      <c r="G202" s="88">
        <v>28</v>
      </c>
      <c r="H202" s="88">
        <v>2024</v>
      </c>
      <c r="I202" s="88" t="s">
        <v>16755</v>
      </c>
      <c r="J202" s="88">
        <v>117.93</v>
      </c>
      <c r="K202" s="88">
        <v>9373</v>
      </c>
      <c r="L202" s="88" t="s">
        <v>16765</v>
      </c>
      <c r="O202" s="88" t="s">
        <v>16742</v>
      </c>
      <c r="P202" s="89">
        <v>45345</v>
      </c>
      <c r="Q202" s="88" t="s">
        <v>16756</v>
      </c>
      <c r="R202" s="88">
        <v>2</v>
      </c>
      <c r="S202" s="88">
        <v>2024</v>
      </c>
      <c r="T202" s="88">
        <v>3</v>
      </c>
      <c r="U202" s="88">
        <v>2024</v>
      </c>
    </row>
    <row r="203" spans="1:21">
      <c r="A203" s="88" t="s">
        <v>16761</v>
      </c>
      <c r="B203" s="88" t="s">
        <v>16895</v>
      </c>
      <c r="C203" s="88" t="s">
        <v>16896</v>
      </c>
      <c r="D203" s="88" t="s">
        <v>16968</v>
      </c>
      <c r="E203" s="88" t="s">
        <v>16982</v>
      </c>
      <c r="F203" s="88" t="s">
        <v>16978</v>
      </c>
      <c r="G203" s="88">
        <v>35</v>
      </c>
      <c r="H203" s="88">
        <v>2024</v>
      </c>
      <c r="I203" s="88" t="s">
        <v>16758</v>
      </c>
      <c r="J203" s="88">
        <v>126.55</v>
      </c>
      <c r="K203" s="88">
        <v>9203</v>
      </c>
      <c r="L203" s="88" t="s">
        <v>16765</v>
      </c>
      <c r="O203" s="88" t="s">
        <v>16742</v>
      </c>
      <c r="P203" s="89">
        <v>45310</v>
      </c>
      <c r="Q203" s="88" t="s">
        <v>16822</v>
      </c>
      <c r="R203" s="88">
        <v>1</v>
      </c>
      <c r="S203" s="88">
        <v>2024</v>
      </c>
      <c r="T203" s="88">
        <v>2</v>
      </c>
      <c r="U203" s="88">
        <v>2024</v>
      </c>
    </row>
    <row r="204" spans="1:21">
      <c r="A204" s="88" t="s">
        <v>16761</v>
      </c>
      <c r="B204" s="88" t="s">
        <v>16895</v>
      </c>
      <c r="C204" s="88" t="s">
        <v>16896</v>
      </c>
      <c r="D204" s="88" t="s">
        <v>16968</v>
      </c>
      <c r="E204" s="88" t="s">
        <v>16983</v>
      </c>
      <c r="F204" s="88" t="s">
        <v>16970</v>
      </c>
      <c r="G204" s="88">
        <v>28</v>
      </c>
      <c r="H204" s="88">
        <v>2024</v>
      </c>
      <c r="I204" s="88" t="s">
        <v>16740</v>
      </c>
      <c r="J204" s="88">
        <v>940.44</v>
      </c>
      <c r="K204" s="88">
        <v>68603</v>
      </c>
      <c r="L204" s="88" t="s">
        <v>16765</v>
      </c>
      <c r="O204" s="88" t="s">
        <v>16742</v>
      </c>
      <c r="P204" s="89">
        <v>45464</v>
      </c>
      <c r="Q204" s="88" t="s">
        <v>16971</v>
      </c>
      <c r="R204" s="88">
        <v>6</v>
      </c>
      <c r="S204" s="88">
        <v>2024</v>
      </c>
      <c r="T204" s="88">
        <v>7</v>
      </c>
      <c r="U204" s="88">
        <v>2024</v>
      </c>
    </row>
    <row r="205" spans="1:21">
      <c r="A205" s="88" t="s">
        <v>16761</v>
      </c>
      <c r="B205" s="88" t="s">
        <v>16895</v>
      </c>
      <c r="C205" s="88" t="s">
        <v>16896</v>
      </c>
      <c r="D205" s="88" t="s">
        <v>16968</v>
      </c>
      <c r="E205" s="88" t="s">
        <v>16983</v>
      </c>
      <c r="F205" s="88" t="s">
        <v>16972</v>
      </c>
      <c r="G205" s="88">
        <v>28</v>
      </c>
      <c r="H205" s="88">
        <v>2024</v>
      </c>
      <c r="I205" s="88" t="s">
        <v>16746</v>
      </c>
      <c r="J205" s="88">
        <v>882.46</v>
      </c>
      <c r="K205" s="88">
        <v>64610</v>
      </c>
      <c r="L205" s="88" t="s">
        <v>16765</v>
      </c>
      <c r="O205" s="88" t="s">
        <v>16742</v>
      </c>
      <c r="P205" s="89">
        <v>45436</v>
      </c>
      <c r="Q205" s="88" t="s">
        <v>16973</v>
      </c>
      <c r="R205" s="88">
        <v>5</v>
      </c>
      <c r="S205" s="88">
        <v>2024</v>
      </c>
      <c r="T205" s="88">
        <v>6</v>
      </c>
      <c r="U205" s="88">
        <v>2024</v>
      </c>
    </row>
    <row r="206" spans="1:21">
      <c r="A206" s="88" t="s">
        <v>16761</v>
      </c>
      <c r="B206" s="88" t="s">
        <v>16895</v>
      </c>
      <c r="C206" s="88" t="s">
        <v>16896</v>
      </c>
      <c r="D206" s="88" t="s">
        <v>16968</v>
      </c>
      <c r="E206" s="88" t="s">
        <v>16983</v>
      </c>
      <c r="F206" s="88" t="s">
        <v>16974</v>
      </c>
      <c r="G206" s="88">
        <v>35</v>
      </c>
      <c r="H206" s="88">
        <v>2024</v>
      </c>
      <c r="I206" s="88" t="s">
        <v>16749</v>
      </c>
      <c r="J206" s="88">
        <v>1412</v>
      </c>
      <c r="K206" s="88">
        <v>91093</v>
      </c>
      <c r="L206" s="88" t="s">
        <v>16765</v>
      </c>
      <c r="O206" s="88" t="s">
        <v>16742</v>
      </c>
      <c r="P206" s="89">
        <v>45401</v>
      </c>
      <c r="Q206" s="88" t="s">
        <v>16817</v>
      </c>
      <c r="R206" s="88">
        <v>4</v>
      </c>
      <c r="S206" s="88">
        <v>2024</v>
      </c>
      <c r="T206" s="88">
        <v>5</v>
      </c>
      <c r="U206" s="88">
        <v>2024</v>
      </c>
    </row>
    <row r="207" spans="1:21">
      <c r="A207" s="88" t="s">
        <v>16761</v>
      </c>
      <c r="B207" s="88" t="s">
        <v>16895</v>
      </c>
      <c r="C207" s="88" t="s">
        <v>16896</v>
      </c>
      <c r="D207" s="88" t="s">
        <v>16968</v>
      </c>
      <c r="E207" s="88" t="s">
        <v>16983</v>
      </c>
      <c r="F207" s="88" t="s">
        <v>16984</v>
      </c>
      <c r="G207" s="88">
        <v>29</v>
      </c>
      <c r="H207" s="88">
        <v>2024</v>
      </c>
      <c r="I207" s="88" t="s">
        <v>16752</v>
      </c>
      <c r="J207" s="88">
        <v>1168.3</v>
      </c>
      <c r="K207" s="88">
        <v>83337</v>
      </c>
      <c r="L207" s="88" t="s">
        <v>16765</v>
      </c>
      <c r="O207" s="88" t="s">
        <v>16742</v>
      </c>
      <c r="P207" s="89">
        <v>45372</v>
      </c>
      <c r="Q207" s="88" t="s">
        <v>16976</v>
      </c>
      <c r="R207" s="88">
        <v>3</v>
      </c>
      <c r="S207" s="88">
        <v>2024</v>
      </c>
      <c r="T207" s="88">
        <v>4</v>
      </c>
      <c r="U207" s="88">
        <v>2024</v>
      </c>
    </row>
    <row r="208" spans="1:21">
      <c r="A208" s="88" t="s">
        <v>16761</v>
      </c>
      <c r="B208" s="88" t="s">
        <v>16895</v>
      </c>
      <c r="C208" s="88" t="s">
        <v>16896</v>
      </c>
      <c r="D208" s="88" t="s">
        <v>16968</v>
      </c>
      <c r="E208" s="88" t="s">
        <v>16983</v>
      </c>
      <c r="F208" s="88" t="s">
        <v>16985</v>
      </c>
      <c r="G208" s="88">
        <v>27</v>
      </c>
      <c r="H208" s="88">
        <v>2024</v>
      </c>
      <c r="I208" s="88" t="s">
        <v>16755</v>
      </c>
      <c r="J208" s="88">
        <v>1101.04</v>
      </c>
      <c r="K208" s="88">
        <v>79183</v>
      </c>
      <c r="L208" s="88" t="s">
        <v>16765</v>
      </c>
      <c r="O208" s="88" t="s">
        <v>16742</v>
      </c>
      <c r="P208" s="89">
        <v>45345</v>
      </c>
      <c r="Q208" s="88" t="s">
        <v>16986</v>
      </c>
      <c r="R208" s="88">
        <v>2</v>
      </c>
      <c r="S208" s="88">
        <v>2024</v>
      </c>
      <c r="T208" s="88">
        <v>3</v>
      </c>
      <c r="U208" s="88">
        <v>2024</v>
      </c>
    </row>
    <row r="209" spans="1:21">
      <c r="A209" s="88" t="s">
        <v>16761</v>
      </c>
      <c r="B209" s="88" t="s">
        <v>16895</v>
      </c>
      <c r="C209" s="88" t="s">
        <v>16896</v>
      </c>
      <c r="D209" s="88" t="s">
        <v>16968</v>
      </c>
      <c r="E209" s="88" t="s">
        <v>16983</v>
      </c>
      <c r="F209" s="88" t="s">
        <v>16978</v>
      </c>
      <c r="G209" s="88">
        <v>35</v>
      </c>
      <c r="H209" s="88">
        <v>2024</v>
      </c>
      <c r="I209" s="88" t="s">
        <v>16758</v>
      </c>
      <c r="J209" s="88">
        <v>1622.92</v>
      </c>
      <c r="K209" s="88">
        <v>103311</v>
      </c>
      <c r="L209" s="88" t="s">
        <v>16765</v>
      </c>
      <c r="O209" s="88" t="s">
        <v>16742</v>
      </c>
      <c r="P209" s="89">
        <v>45310</v>
      </c>
      <c r="Q209" s="88" t="s">
        <v>16822</v>
      </c>
      <c r="R209" s="88">
        <v>1</v>
      </c>
      <c r="S209" s="88">
        <v>2024</v>
      </c>
      <c r="T209" s="88">
        <v>2</v>
      </c>
      <c r="U209" s="88">
        <v>2024</v>
      </c>
    </row>
    <row r="210" spans="1:21">
      <c r="A210" s="88" t="s">
        <v>16735</v>
      </c>
      <c r="B210" s="88" t="s">
        <v>16696</v>
      </c>
      <c r="C210" s="88" t="s">
        <v>16987</v>
      </c>
      <c r="D210" s="88" t="s">
        <v>16798</v>
      </c>
      <c r="E210" s="88" t="s">
        <v>16988</v>
      </c>
      <c r="F210" s="88" t="s">
        <v>16846</v>
      </c>
      <c r="G210" s="88">
        <v>32</v>
      </c>
      <c r="H210" s="88">
        <v>2024</v>
      </c>
      <c r="I210" s="88" t="s">
        <v>16740</v>
      </c>
      <c r="J210" s="88">
        <v>37.880000000000003</v>
      </c>
      <c r="K210" s="88">
        <v>120</v>
      </c>
      <c r="L210" s="88" t="s">
        <v>16741</v>
      </c>
      <c r="M210" s="88">
        <v>0</v>
      </c>
      <c r="N210" s="88" t="s">
        <v>16742</v>
      </c>
      <c r="O210" s="88" t="s">
        <v>16813</v>
      </c>
      <c r="P210" s="89">
        <v>45449</v>
      </c>
      <c r="Q210" s="88" t="s">
        <v>16847</v>
      </c>
      <c r="R210" s="88">
        <v>6</v>
      </c>
      <c r="S210" s="88">
        <v>2024</v>
      </c>
      <c r="T210" s="88">
        <v>7</v>
      </c>
      <c r="U210" s="88">
        <v>2024</v>
      </c>
    </row>
    <row r="211" spans="1:21">
      <c r="A211" s="88" t="s">
        <v>16735</v>
      </c>
      <c r="B211" s="88" t="s">
        <v>16696</v>
      </c>
      <c r="C211" s="88" t="s">
        <v>16987</v>
      </c>
      <c r="D211" s="88" t="s">
        <v>16798</v>
      </c>
      <c r="E211" s="88" t="s">
        <v>16988</v>
      </c>
      <c r="F211" s="88" t="s">
        <v>16836</v>
      </c>
      <c r="G211" s="88">
        <v>30</v>
      </c>
      <c r="H211" s="88">
        <v>2024</v>
      </c>
      <c r="I211" s="88" t="s">
        <v>16746</v>
      </c>
      <c r="J211" s="88">
        <v>37.450000000000003</v>
      </c>
      <c r="K211" s="88">
        <v>120</v>
      </c>
      <c r="L211" s="88" t="s">
        <v>16741</v>
      </c>
      <c r="M211" s="88">
        <v>0</v>
      </c>
      <c r="N211" s="88" t="s">
        <v>16742</v>
      </c>
      <c r="O211" s="88" t="s">
        <v>16813</v>
      </c>
      <c r="P211" s="89">
        <v>45419</v>
      </c>
      <c r="Q211" s="88" t="s">
        <v>16837</v>
      </c>
      <c r="R211" s="88">
        <v>5</v>
      </c>
      <c r="S211" s="88">
        <v>2024</v>
      </c>
      <c r="T211" s="88">
        <v>6</v>
      </c>
      <c r="U211" s="88">
        <v>2024</v>
      </c>
    </row>
    <row r="212" spans="1:21">
      <c r="A212" s="88" t="s">
        <v>16735</v>
      </c>
      <c r="B212" s="88" t="s">
        <v>16696</v>
      </c>
      <c r="C212" s="88" t="s">
        <v>16987</v>
      </c>
      <c r="D212" s="88" t="s">
        <v>16798</v>
      </c>
      <c r="E212" s="88" t="s">
        <v>16988</v>
      </c>
      <c r="F212" s="88" t="s">
        <v>16838</v>
      </c>
      <c r="G212" s="88">
        <v>32</v>
      </c>
      <c r="H212" s="88">
        <v>2024</v>
      </c>
      <c r="I212" s="88" t="s">
        <v>16749</v>
      </c>
      <c r="J212" s="88">
        <v>37.880000000000003</v>
      </c>
      <c r="K212" s="88">
        <v>120</v>
      </c>
      <c r="L212" s="88" t="s">
        <v>16741</v>
      </c>
      <c r="M212" s="88">
        <v>0</v>
      </c>
      <c r="N212" s="88" t="s">
        <v>16742</v>
      </c>
      <c r="O212" s="88" t="s">
        <v>16813</v>
      </c>
      <c r="P212" s="89">
        <v>45387</v>
      </c>
      <c r="Q212" s="88" t="s">
        <v>16840</v>
      </c>
      <c r="R212" s="88">
        <v>4</v>
      </c>
      <c r="S212" s="88">
        <v>2024</v>
      </c>
      <c r="T212" s="88">
        <v>5</v>
      </c>
      <c r="U212" s="88">
        <v>2024</v>
      </c>
    </row>
    <row r="213" spans="1:21">
      <c r="A213" s="88" t="s">
        <v>16735</v>
      </c>
      <c r="B213" s="88" t="s">
        <v>16696</v>
      </c>
      <c r="C213" s="88" t="s">
        <v>16987</v>
      </c>
      <c r="D213" s="88" t="s">
        <v>16798</v>
      </c>
      <c r="E213" s="88" t="s">
        <v>16988</v>
      </c>
      <c r="F213" s="88" t="s">
        <v>16841</v>
      </c>
      <c r="G213" s="88">
        <v>30</v>
      </c>
      <c r="H213" s="88">
        <v>2024</v>
      </c>
      <c r="I213" s="88" t="s">
        <v>16752</v>
      </c>
      <c r="J213" s="88">
        <v>38.96</v>
      </c>
      <c r="K213" s="88">
        <v>120</v>
      </c>
      <c r="L213" s="88" t="s">
        <v>16741</v>
      </c>
      <c r="M213" s="88">
        <v>0</v>
      </c>
      <c r="N213" s="88" t="s">
        <v>16742</v>
      </c>
      <c r="O213" s="88" t="s">
        <v>16813</v>
      </c>
      <c r="P213" s="89">
        <v>45357</v>
      </c>
      <c r="Q213" s="88" t="s">
        <v>16842</v>
      </c>
      <c r="R213" s="88">
        <v>3</v>
      </c>
      <c r="S213" s="88">
        <v>2024</v>
      </c>
      <c r="T213" s="88">
        <v>4</v>
      </c>
      <c r="U213" s="88">
        <v>2024</v>
      </c>
    </row>
    <row r="214" spans="1:21">
      <c r="A214" s="88" t="s">
        <v>16735</v>
      </c>
      <c r="B214" s="88" t="s">
        <v>16696</v>
      </c>
      <c r="C214" s="88" t="s">
        <v>16987</v>
      </c>
      <c r="D214" s="88" t="s">
        <v>16798</v>
      </c>
      <c r="E214" s="88" t="s">
        <v>16988</v>
      </c>
      <c r="F214" s="88" t="s">
        <v>16843</v>
      </c>
      <c r="G214" s="88">
        <v>29</v>
      </c>
      <c r="H214" s="88">
        <v>2024</v>
      </c>
      <c r="I214" s="88" t="s">
        <v>16755</v>
      </c>
      <c r="J214" s="88">
        <v>39.840000000000003</v>
      </c>
      <c r="K214" s="88">
        <v>120</v>
      </c>
      <c r="L214" s="88" t="s">
        <v>16741</v>
      </c>
      <c r="M214" s="88">
        <v>0</v>
      </c>
      <c r="N214" s="88" t="s">
        <v>16742</v>
      </c>
      <c r="O214" s="88" t="s">
        <v>16813</v>
      </c>
      <c r="P214" s="89">
        <v>45328</v>
      </c>
      <c r="Q214" s="88" t="s">
        <v>16844</v>
      </c>
      <c r="R214" s="88">
        <v>2</v>
      </c>
      <c r="S214" s="88">
        <v>2024</v>
      </c>
      <c r="T214" s="88">
        <v>3</v>
      </c>
      <c r="U214" s="88">
        <v>2024</v>
      </c>
    </row>
    <row r="215" spans="1:21">
      <c r="A215" s="88" t="s">
        <v>16735</v>
      </c>
      <c r="B215" s="88" t="s">
        <v>16696</v>
      </c>
      <c r="C215" s="88" t="s">
        <v>16987</v>
      </c>
      <c r="D215" s="88" t="s">
        <v>16798</v>
      </c>
      <c r="E215" s="88" t="s">
        <v>16988</v>
      </c>
      <c r="F215" s="88" t="s">
        <v>16848</v>
      </c>
      <c r="G215" s="88">
        <v>32</v>
      </c>
      <c r="H215" s="88">
        <v>2024</v>
      </c>
      <c r="I215" s="88" t="s">
        <v>16758</v>
      </c>
      <c r="J215" s="88">
        <v>44.17</v>
      </c>
      <c r="K215" s="88">
        <v>120</v>
      </c>
      <c r="L215" s="88" t="s">
        <v>16741</v>
      </c>
      <c r="M215" s="88">
        <v>0</v>
      </c>
      <c r="N215" s="88" t="s">
        <v>16742</v>
      </c>
      <c r="O215" s="88" t="s">
        <v>16813</v>
      </c>
      <c r="P215" s="89">
        <v>45296</v>
      </c>
      <c r="Q215" s="88" t="s">
        <v>16849</v>
      </c>
      <c r="R215" s="88">
        <v>1</v>
      </c>
      <c r="S215" s="88">
        <v>2024</v>
      </c>
      <c r="T215" s="88">
        <v>2</v>
      </c>
      <c r="U215" s="88">
        <v>2024</v>
      </c>
    </row>
    <row r="216" spans="1:21">
      <c r="A216" s="88" t="s">
        <v>16735</v>
      </c>
      <c r="B216" s="88" t="s">
        <v>16696</v>
      </c>
      <c r="C216" s="88" t="s">
        <v>16987</v>
      </c>
      <c r="D216" s="88" t="s">
        <v>16798</v>
      </c>
      <c r="E216" s="88" t="s">
        <v>16989</v>
      </c>
      <c r="F216" s="88" t="s">
        <v>16846</v>
      </c>
      <c r="G216" s="88">
        <v>32</v>
      </c>
      <c r="H216" s="88">
        <v>2024</v>
      </c>
      <c r="I216" s="88" t="s">
        <v>16740</v>
      </c>
      <c r="J216" s="88">
        <v>29.9</v>
      </c>
      <c r="K216" s="88">
        <v>0</v>
      </c>
      <c r="L216" s="88" t="s">
        <v>16741</v>
      </c>
      <c r="M216" s="88">
        <v>0</v>
      </c>
      <c r="N216" s="88" t="s">
        <v>16742</v>
      </c>
      <c r="O216" s="88" t="s">
        <v>16824</v>
      </c>
      <c r="P216" s="89">
        <v>45449</v>
      </c>
      <c r="Q216" s="88" t="s">
        <v>16847</v>
      </c>
      <c r="R216" s="88">
        <v>6</v>
      </c>
      <c r="S216" s="88">
        <v>2024</v>
      </c>
      <c r="T216" s="88">
        <v>7</v>
      </c>
      <c r="U216" s="88">
        <v>2024</v>
      </c>
    </row>
    <row r="217" spans="1:21">
      <c r="A217" s="88" t="s">
        <v>16735</v>
      </c>
      <c r="B217" s="88" t="s">
        <v>16696</v>
      </c>
      <c r="C217" s="88" t="s">
        <v>16987</v>
      </c>
      <c r="D217" s="88" t="s">
        <v>16798</v>
      </c>
      <c r="E217" s="88" t="s">
        <v>16989</v>
      </c>
      <c r="F217" s="88" t="s">
        <v>16836</v>
      </c>
      <c r="G217" s="88">
        <v>30</v>
      </c>
      <c r="H217" s="88">
        <v>2024</v>
      </c>
      <c r="I217" s="88" t="s">
        <v>16746</v>
      </c>
      <c r="J217" s="88">
        <v>29.51</v>
      </c>
      <c r="K217" s="88">
        <v>0</v>
      </c>
      <c r="L217" s="88" t="s">
        <v>16741</v>
      </c>
      <c r="M217" s="88">
        <v>0</v>
      </c>
      <c r="N217" s="88" t="s">
        <v>16742</v>
      </c>
      <c r="O217" s="88" t="s">
        <v>16824</v>
      </c>
      <c r="P217" s="89">
        <v>45419</v>
      </c>
      <c r="Q217" s="88" t="s">
        <v>16837</v>
      </c>
      <c r="R217" s="88">
        <v>5</v>
      </c>
      <c r="S217" s="88">
        <v>2024</v>
      </c>
      <c r="T217" s="88">
        <v>6</v>
      </c>
      <c r="U217" s="88">
        <v>2024</v>
      </c>
    </row>
    <row r="218" spans="1:21">
      <c r="A218" s="88" t="s">
        <v>16735</v>
      </c>
      <c r="B218" s="88" t="s">
        <v>16696</v>
      </c>
      <c r="C218" s="88" t="s">
        <v>16987</v>
      </c>
      <c r="D218" s="88" t="s">
        <v>16798</v>
      </c>
      <c r="E218" s="88" t="s">
        <v>16989</v>
      </c>
      <c r="F218" s="88" t="s">
        <v>16838</v>
      </c>
      <c r="G218" s="88">
        <v>32</v>
      </c>
      <c r="H218" s="88">
        <v>2024</v>
      </c>
      <c r="I218" s="88" t="s">
        <v>16749</v>
      </c>
      <c r="J218" s="88">
        <v>29.9</v>
      </c>
      <c r="K218" s="88">
        <v>0</v>
      </c>
      <c r="L218" s="88" t="s">
        <v>16741</v>
      </c>
      <c r="M218" s="88">
        <v>0</v>
      </c>
      <c r="N218" s="88" t="s">
        <v>16742</v>
      </c>
      <c r="O218" s="88" t="s">
        <v>16824</v>
      </c>
      <c r="P218" s="89">
        <v>45387</v>
      </c>
      <c r="Q218" s="88" t="s">
        <v>16840</v>
      </c>
      <c r="R218" s="88">
        <v>4</v>
      </c>
      <c r="S218" s="88">
        <v>2024</v>
      </c>
      <c r="T218" s="88">
        <v>5</v>
      </c>
      <c r="U218" s="88">
        <v>2024</v>
      </c>
    </row>
    <row r="219" spans="1:21">
      <c r="A219" s="88" t="s">
        <v>16735</v>
      </c>
      <c r="B219" s="88" t="s">
        <v>16696</v>
      </c>
      <c r="C219" s="88" t="s">
        <v>16987</v>
      </c>
      <c r="D219" s="88" t="s">
        <v>16798</v>
      </c>
      <c r="E219" s="88" t="s">
        <v>16989</v>
      </c>
      <c r="F219" s="88" t="s">
        <v>16841</v>
      </c>
      <c r="G219" s="88">
        <v>30</v>
      </c>
      <c r="H219" s="88">
        <v>2024</v>
      </c>
      <c r="I219" s="88" t="s">
        <v>16752</v>
      </c>
      <c r="J219" s="88">
        <v>29.9</v>
      </c>
      <c r="K219" s="88">
        <v>0</v>
      </c>
      <c r="L219" s="88" t="s">
        <v>16741</v>
      </c>
      <c r="M219" s="88">
        <v>0</v>
      </c>
      <c r="N219" s="88" t="s">
        <v>16742</v>
      </c>
      <c r="O219" s="88" t="s">
        <v>16824</v>
      </c>
      <c r="P219" s="89">
        <v>45357</v>
      </c>
      <c r="Q219" s="88" t="s">
        <v>16842</v>
      </c>
      <c r="R219" s="88">
        <v>3</v>
      </c>
      <c r="S219" s="88">
        <v>2024</v>
      </c>
      <c r="T219" s="88">
        <v>4</v>
      </c>
      <c r="U219" s="88">
        <v>2024</v>
      </c>
    </row>
    <row r="220" spans="1:21">
      <c r="A220" s="88" t="s">
        <v>16735</v>
      </c>
      <c r="B220" s="88" t="s">
        <v>16696</v>
      </c>
      <c r="C220" s="88" t="s">
        <v>16987</v>
      </c>
      <c r="D220" s="88" t="s">
        <v>16798</v>
      </c>
      <c r="E220" s="88" t="s">
        <v>16989</v>
      </c>
      <c r="F220" s="88" t="s">
        <v>16843</v>
      </c>
      <c r="G220" s="88">
        <v>29</v>
      </c>
      <c r="H220" s="88">
        <v>2024</v>
      </c>
      <c r="I220" s="88" t="s">
        <v>16755</v>
      </c>
      <c r="J220" s="88">
        <v>29.9</v>
      </c>
      <c r="K220" s="88">
        <v>0</v>
      </c>
      <c r="L220" s="88" t="s">
        <v>16741</v>
      </c>
      <c r="M220" s="88">
        <v>0</v>
      </c>
      <c r="N220" s="88" t="s">
        <v>16742</v>
      </c>
      <c r="O220" s="88" t="s">
        <v>16824</v>
      </c>
      <c r="P220" s="89">
        <v>45328</v>
      </c>
      <c r="Q220" s="88" t="s">
        <v>16844</v>
      </c>
      <c r="R220" s="88">
        <v>2</v>
      </c>
      <c r="S220" s="88">
        <v>2024</v>
      </c>
      <c r="T220" s="88">
        <v>3</v>
      </c>
      <c r="U220" s="88">
        <v>2024</v>
      </c>
    </row>
    <row r="221" spans="1:21">
      <c r="A221" s="88" t="s">
        <v>16735</v>
      </c>
      <c r="B221" s="88" t="s">
        <v>16696</v>
      </c>
      <c r="C221" s="88" t="s">
        <v>16987</v>
      </c>
      <c r="D221" s="88" t="s">
        <v>16798</v>
      </c>
      <c r="E221" s="88" t="s">
        <v>16989</v>
      </c>
      <c r="F221" s="88" t="s">
        <v>16848</v>
      </c>
      <c r="G221" s="88">
        <v>32</v>
      </c>
      <c r="H221" s="88">
        <v>2024</v>
      </c>
      <c r="I221" s="88" t="s">
        <v>16758</v>
      </c>
      <c r="J221" s="88">
        <v>-8.1300000000000008</v>
      </c>
      <c r="K221" s="88">
        <v>0</v>
      </c>
      <c r="L221" s="88" t="s">
        <v>16741</v>
      </c>
      <c r="M221" s="88">
        <v>0</v>
      </c>
      <c r="N221" s="88" t="s">
        <v>16742</v>
      </c>
      <c r="O221" s="88" t="s">
        <v>16824</v>
      </c>
      <c r="P221" s="89">
        <v>45296</v>
      </c>
      <c r="Q221" s="88" t="s">
        <v>16849</v>
      </c>
      <c r="R221" s="88">
        <v>1</v>
      </c>
      <c r="S221" s="88">
        <v>2024</v>
      </c>
      <c r="T221" s="88">
        <v>2</v>
      </c>
      <c r="U221" s="88">
        <v>2024</v>
      </c>
    </row>
    <row r="222" spans="1:21">
      <c r="A222" s="88" t="s">
        <v>16735</v>
      </c>
      <c r="B222" s="88" t="s">
        <v>16696</v>
      </c>
      <c r="C222" s="88" t="s">
        <v>16987</v>
      </c>
      <c r="D222" s="88" t="s">
        <v>16798</v>
      </c>
      <c r="E222" s="88" t="s">
        <v>16990</v>
      </c>
      <c r="F222" s="88" t="s">
        <v>16846</v>
      </c>
      <c r="G222" s="88">
        <v>32</v>
      </c>
      <c r="H222" s="88">
        <v>2024</v>
      </c>
      <c r="I222" s="88" t="s">
        <v>16740</v>
      </c>
      <c r="J222" s="88">
        <v>29.9</v>
      </c>
      <c r="K222" s="88">
        <v>0</v>
      </c>
      <c r="L222" s="88" t="s">
        <v>16741</v>
      </c>
      <c r="M222" s="88">
        <v>0</v>
      </c>
      <c r="N222" s="88" t="s">
        <v>16742</v>
      </c>
      <c r="O222" s="88" t="s">
        <v>16824</v>
      </c>
      <c r="P222" s="89">
        <v>45449</v>
      </c>
      <c r="Q222" s="88" t="s">
        <v>16847</v>
      </c>
      <c r="R222" s="88">
        <v>6</v>
      </c>
      <c r="S222" s="88">
        <v>2024</v>
      </c>
      <c r="T222" s="88">
        <v>7</v>
      </c>
      <c r="U222" s="88">
        <v>2024</v>
      </c>
    </row>
    <row r="223" spans="1:21">
      <c r="A223" s="88" t="s">
        <v>16735</v>
      </c>
      <c r="B223" s="88" t="s">
        <v>16696</v>
      </c>
      <c r="C223" s="88" t="s">
        <v>16987</v>
      </c>
      <c r="D223" s="88" t="s">
        <v>16798</v>
      </c>
      <c r="E223" s="88" t="s">
        <v>16990</v>
      </c>
      <c r="F223" s="88" t="s">
        <v>16836</v>
      </c>
      <c r="G223" s="88">
        <v>30</v>
      </c>
      <c r="H223" s="88">
        <v>2024</v>
      </c>
      <c r="I223" s="88" t="s">
        <v>16746</v>
      </c>
      <c r="J223" s="88">
        <v>29.51</v>
      </c>
      <c r="K223" s="88">
        <v>0</v>
      </c>
      <c r="L223" s="88" t="s">
        <v>16741</v>
      </c>
      <c r="M223" s="88">
        <v>0</v>
      </c>
      <c r="N223" s="88" t="s">
        <v>16742</v>
      </c>
      <c r="O223" s="88" t="s">
        <v>16824</v>
      </c>
      <c r="P223" s="89">
        <v>45419</v>
      </c>
      <c r="Q223" s="88" t="s">
        <v>16837</v>
      </c>
      <c r="R223" s="88">
        <v>5</v>
      </c>
      <c r="S223" s="88">
        <v>2024</v>
      </c>
      <c r="T223" s="88">
        <v>6</v>
      </c>
      <c r="U223" s="88">
        <v>2024</v>
      </c>
    </row>
    <row r="224" spans="1:21">
      <c r="A224" s="88" t="s">
        <v>16735</v>
      </c>
      <c r="B224" s="88" t="s">
        <v>16696</v>
      </c>
      <c r="C224" s="88" t="s">
        <v>16987</v>
      </c>
      <c r="D224" s="88" t="s">
        <v>16798</v>
      </c>
      <c r="E224" s="88" t="s">
        <v>16990</v>
      </c>
      <c r="F224" s="88" t="s">
        <v>16838</v>
      </c>
      <c r="G224" s="88">
        <v>32</v>
      </c>
      <c r="H224" s="88">
        <v>2024</v>
      </c>
      <c r="I224" s="88" t="s">
        <v>16749</v>
      </c>
      <c r="J224" s="88">
        <v>29.9</v>
      </c>
      <c r="K224" s="88">
        <v>0</v>
      </c>
      <c r="L224" s="88" t="s">
        <v>16741</v>
      </c>
      <c r="M224" s="88">
        <v>0</v>
      </c>
      <c r="N224" s="88" t="s">
        <v>16742</v>
      </c>
      <c r="O224" s="88" t="s">
        <v>16824</v>
      </c>
      <c r="P224" s="89">
        <v>45387</v>
      </c>
      <c r="Q224" s="88" t="s">
        <v>16840</v>
      </c>
      <c r="R224" s="88">
        <v>4</v>
      </c>
      <c r="S224" s="88">
        <v>2024</v>
      </c>
      <c r="T224" s="88">
        <v>5</v>
      </c>
      <c r="U224" s="88">
        <v>2024</v>
      </c>
    </row>
    <row r="225" spans="1:21">
      <c r="A225" s="88" t="s">
        <v>16735</v>
      </c>
      <c r="B225" s="88" t="s">
        <v>16696</v>
      </c>
      <c r="C225" s="88" t="s">
        <v>16987</v>
      </c>
      <c r="D225" s="88" t="s">
        <v>16798</v>
      </c>
      <c r="E225" s="88" t="s">
        <v>16990</v>
      </c>
      <c r="F225" s="88" t="s">
        <v>16841</v>
      </c>
      <c r="G225" s="88">
        <v>30</v>
      </c>
      <c r="H225" s="88">
        <v>2024</v>
      </c>
      <c r="I225" s="88" t="s">
        <v>16752</v>
      </c>
      <c r="J225" s="88">
        <v>29.9</v>
      </c>
      <c r="K225" s="88">
        <v>0</v>
      </c>
      <c r="L225" s="88" t="s">
        <v>16741</v>
      </c>
      <c r="M225" s="88">
        <v>0</v>
      </c>
      <c r="N225" s="88" t="s">
        <v>16742</v>
      </c>
      <c r="O225" s="88" t="s">
        <v>16824</v>
      </c>
      <c r="P225" s="89">
        <v>45357</v>
      </c>
      <c r="Q225" s="88" t="s">
        <v>16842</v>
      </c>
      <c r="R225" s="88">
        <v>3</v>
      </c>
      <c r="S225" s="88">
        <v>2024</v>
      </c>
      <c r="T225" s="88">
        <v>4</v>
      </c>
      <c r="U225" s="88">
        <v>2024</v>
      </c>
    </row>
    <row r="226" spans="1:21">
      <c r="A226" s="88" t="s">
        <v>16735</v>
      </c>
      <c r="B226" s="88" t="s">
        <v>16696</v>
      </c>
      <c r="C226" s="88" t="s">
        <v>16987</v>
      </c>
      <c r="D226" s="88" t="s">
        <v>16798</v>
      </c>
      <c r="E226" s="88" t="s">
        <v>16990</v>
      </c>
      <c r="F226" s="88" t="s">
        <v>16843</v>
      </c>
      <c r="G226" s="88">
        <v>29</v>
      </c>
      <c r="H226" s="88">
        <v>2024</v>
      </c>
      <c r="I226" s="88" t="s">
        <v>16755</v>
      </c>
      <c r="J226" s="88">
        <v>29.9</v>
      </c>
      <c r="K226" s="88">
        <v>0</v>
      </c>
      <c r="L226" s="88" t="s">
        <v>16741</v>
      </c>
      <c r="M226" s="88">
        <v>0</v>
      </c>
      <c r="N226" s="88" t="s">
        <v>16742</v>
      </c>
      <c r="O226" s="88" t="s">
        <v>16824</v>
      </c>
      <c r="P226" s="89">
        <v>45328</v>
      </c>
      <c r="Q226" s="88" t="s">
        <v>16844</v>
      </c>
      <c r="R226" s="88">
        <v>2</v>
      </c>
      <c r="S226" s="88">
        <v>2024</v>
      </c>
      <c r="T226" s="88">
        <v>3</v>
      </c>
      <c r="U226" s="88">
        <v>2024</v>
      </c>
    </row>
    <row r="227" spans="1:21">
      <c r="A227" s="88" t="s">
        <v>16735</v>
      </c>
      <c r="B227" s="88" t="s">
        <v>16696</v>
      </c>
      <c r="C227" s="88" t="s">
        <v>16987</v>
      </c>
      <c r="D227" s="88" t="s">
        <v>16798</v>
      </c>
      <c r="E227" s="88" t="s">
        <v>16990</v>
      </c>
      <c r="F227" s="88" t="s">
        <v>16848</v>
      </c>
      <c r="G227" s="88">
        <v>32</v>
      </c>
      <c r="H227" s="88">
        <v>2024</v>
      </c>
      <c r="I227" s="88" t="s">
        <v>16758</v>
      </c>
      <c r="J227" s="88">
        <v>-8.1300000000000008</v>
      </c>
      <c r="K227" s="88">
        <v>0</v>
      </c>
      <c r="L227" s="88" t="s">
        <v>16741</v>
      </c>
      <c r="M227" s="88">
        <v>0</v>
      </c>
      <c r="N227" s="88" t="s">
        <v>16742</v>
      </c>
      <c r="O227" s="88" t="s">
        <v>16824</v>
      </c>
      <c r="P227" s="89">
        <v>45296</v>
      </c>
      <c r="Q227" s="88" t="s">
        <v>16849</v>
      </c>
      <c r="R227" s="88">
        <v>1</v>
      </c>
      <c r="S227" s="88">
        <v>2024</v>
      </c>
      <c r="T227" s="88">
        <v>2</v>
      </c>
      <c r="U227" s="88">
        <v>2024</v>
      </c>
    </row>
    <row r="228" spans="1:21">
      <c r="A228" s="88" t="s">
        <v>16850</v>
      </c>
      <c r="B228" s="88" t="s">
        <v>16696</v>
      </c>
      <c r="C228" s="88" t="s">
        <v>16987</v>
      </c>
      <c r="D228" s="88" t="s">
        <v>16851</v>
      </c>
      <c r="E228" s="88" t="s">
        <v>16991</v>
      </c>
      <c r="F228" s="88" t="s">
        <v>16812</v>
      </c>
      <c r="G228" s="88">
        <v>30</v>
      </c>
      <c r="H228" s="88">
        <v>2024</v>
      </c>
      <c r="I228" s="88" t="s">
        <v>16740</v>
      </c>
      <c r="J228" s="88">
        <v>42.37</v>
      </c>
      <c r="K228" s="88">
        <v>0</v>
      </c>
      <c r="L228" s="88" t="s">
        <v>16854</v>
      </c>
      <c r="O228" s="88" t="s">
        <v>16855</v>
      </c>
      <c r="P228" s="89">
        <v>45468</v>
      </c>
      <c r="Q228" s="89">
        <v>45498</v>
      </c>
      <c r="R228" s="88">
        <v>6</v>
      </c>
      <c r="S228" s="88">
        <v>2024</v>
      </c>
      <c r="T228" s="88">
        <v>7</v>
      </c>
      <c r="U228" s="88">
        <v>2024</v>
      </c>
    </row>
    <row r="229" spans="1:21">
      <c r="A229" s="88" t="s">
        <v>16850</v>
      </c>
      <c r="B229" s="88" t="s">
        <v>16696</v>
      </c>
      <c r="C229" s="88" t="s">
        <v>16987</v>
      </c>
      <c r="D229" s="88" t="s">
        <v>16851</v>
      </c>
      <c r="E229" s="88" t="s">
        <v>16991</v>
      </c>
      <c r="F229" s="88" t="s">
        <v>16814</v>
      </c>
      <c r="G229" s="88">
        <v>32</v>
      </c>
      <c r="H229" s="88">
        <v>2024</v>
      </c>
      <c r="I229" s="88" t="s">
        <v>16740</v>
      </c>
      <c r="J229" s="88">
        <v>53.29</v>
      </c>
      <c r="K229" s="88">
        <v>7</v>
      </c>
      <c r="L229" s="88" t="s">
        <v>16854</v>
      </c>
      <c r="O229" s="88" t="s">
        <v>16855</v>
      </c>
      <c r="P229" s="89">
        <v>45436</v>
      </c>
      <c r="Q229" s="89">
        <v>45468</v>
      </c>
      <c r="R229" s="88">
        <v>5</v>
      </c>
      <c r="S229" s="88">
        <v>2024</v>
      </c>
      <c r="T229" s="88">
        <v>6</v>
      </c>
      <c r="U229" s="88">
        <v>2024</v>
      </c>
    </row>
    <row r="230" spans="1:21">
      <c r="A230" s="88" t="s">
        <v>16850</v>
      </c>
      <c r="B230" s="88" t="s">
        <v>16696</v>
      </c>
      <c r="C230" s="88" t="s">
        <v>16987</v>
      </c>
      <c r="D230" s="88" t="s">
        <v>16851</v>
      </c>
      <c r="E230" s="88" t="s">
        <v>16991</v>
      </c>
      <c r="F230" s="88" t="s">
        <v>16857</v>
      </c>
      <c r="G230" s="88">
        <v>29</v>
      </c>
      <c r="H230" s="88">
        <v>2024</v>
      </c>
      <c r="I230" s="88" t="s">
        <v>16749</v>
      </c>
      <c r="J230" s="88">
        <v>69.22</v>
      </c>
      <c r="K230" s="88">
        <v>18</v>
      </c>
      <c r="L230" s="88" t="s">
        <v>16854</v>
      </c>
      <c r="O230" s="88" t="s">
        <v>16855</v>
      </c>
      <c r="P230" s="89">
        <v>45407</v>
      </c>
      <c r="Q230" s="89">
        <v>45436</v>
      </c>
      <c r="R230" s="88">
        <v>4</v>
      </c>
      <c r="S230" s="88">
        <v>2024</v>
      </c>
      <c r="T230" s="88">
        <v>5</v>
      </c>
      <c r="U230" s="88">
        <v>2024</v>
      </c>
    </row>
    <row r="231" spans="1:21">
      <c r="A231" s="88" t="s">
        <v>16850</v>
      </c>
      <c r="B231" s="88" t="s">
        <v>16696</v>
      </c>
      <c r="C231" s="88" t="s">
        <v>16987</v>
      </c>
      <c r="D231" s="88" t="s">
        <v>16851</v>
      </c>
      <c r="E231" s="88" t="s">
        <v>16991</v>
      </c>
      <c r="F231" s="88" t="s">
        <v>16858</v>
      </c>
      <c r="G231" s="88">
        <v>29</v>
      </c>
      <c r="H231" s="88">
        <v>2024</v>
      </c>
      <c r="I231" s="88" t="s">
        <v>16749</v>
      </c>
      <c r="J231" s="88">
        <v>72.53</v>
      </c>
      <c r="K231" s="88">
        <v>20</v>
      </c>
      <c r="L231" s="88" t="s">
        <v>16854</v>
      </c>
      <c r="O231" s="88" t="s">
        <v>16855</v>
      </c>
      <c r="P231" s="89">
        <v>45378</v>
      </c>
      <c r="Q231" s="89">
        <v>45407</v>
      </c>
      <c r="R231" s="88">
        <v>3</v>
      </c>
      <c r="S231" s="88">
        <v>2024</v>
      </c>
      <c r="T231" s="88">
        <v>4</v>
      </c>
      <c r="U231" s="88">
        <v>2024</v>
      </c>
    </row>
    <row r="232" spans="1:21">
      <c r="A232" s="88" t="s">
        <v>16850</v>
      </c>
      <c r="B232" s="88" t="s">
        <v>16696</v>
      </c>
      <c r="C232" s="88" t="s">
        <v>16987</v>
      </c>
      <c r="D232" s="88" t="s">
        <v>16851</v>
      </c>
      <c r="E232" s="88" t="s">
        <v>16991</v>
      </c>
      <c r="F232" s="88" t="s">
        <v>16859</v>
      </c>
      <c r="G232" s="88">
        <v>29</v>
      </c>
      <c r="H232" s="88">
        <v>2024</v>
      </c>
      <c r="I232" s="88" t="s">
        <v>16752</v>
      </c>
      <c r="J232" s="88">
        <v>68.260000000000005</v>
      </c>
      <c r="K232" s="88">
        <v>17</v>
      </c>
      <c r="L232" s="88" t="s">
        <v>16854</v>
      </c>
      <c r="O232" s="88" t="s">
        <v>16855</v>
      </c>
      <c r="P232" s="89">
        <v>45349</v>
      </c>
      <c r="Q232" s="89">
        <v>45378</v>
      </c>
      <c r="R232" s="88">
        <v>2</v>
      </c>
      <c r="S232" s="88">
        <v>2024</v>
      </c>
      <c r="T232" s="88">
        <v>3</v>
      </c>
      <c r="U232" s="88">
        <v>2024</v>
      </c>
    </row>
    <row r="233" spans="1:21">
      <c r="A233" s="88" t="s">
        <v>16850</v>
      </c>
      <c r="B233" s="88" t="s">
        <v>16696</v>
      </c>
      <c r="C233" s="88" t="s">
        <v>16987</v>
      </c>
      <c r="D233" s="88" t="s">
        <v>16851</v>
      </c>
      <c r="E233" s="88" t="s">
        <v>16991</v>
      </c>
      <c r="F233" s="88" t="s">
        <v>16860</v>
      </c>
      <c r="G233" s="88">
        <v>29</v>
      </c>
      <c r="H233" s="88">
        <v>2024</v>
      </c>
      <c r="I233" s="88" t="s">
        <v>16755</v>
      </c>
      <c r="J233" s="88">
        <v>65.400000000000006</v>
      </c>
      <c r="K233" s="88">
        <v>15</v>
      </c>
      <c r="L233" s="88" t="s">
        <v>16854</v>
      </c>
      <c r="O233" s="88" t="s">
        <v>16855</v>
      </c>
      <c r="P233" s="89">
        <v>45320</v>
      </c>
      <c r="Q233" s="89">
        <v>45349</v>
      </c>
      <c r="R233" s="88">
        <v>1</v>
      </c>
      <c r="S233" s="88">
        <v>2024</v>
      </c>
      <c r="T233" s="88">
        <v>2</v>
      </c>
      <c r="U233" s="88">
        <v>2024</v>
      </c>
    </row>
    <row r="234" spans="1:21">
      <c r="A234" s="88" t="s">
        <v>16825</v>
      </c>
      <c r="B234" s="88" t="s">
        <v>16696</v>
      </c>
      <c r="C234" s="88" t="s">
        <v>16987</v>
      </c>
      <c r="D234" s="88" t="s">
        <v>16861</v>
      </c>
      <c r="E234" s="88" t="s">
        <v>16992</v>
      </c>
      <c r="F234" s="88" t="s">
        <v>16863</v>
      </c>
      <c r="G234" s="88">
        <v>30</v>
      </c>
      <c r="H234" s="88">
        <v>2024</v>
      </c>
      <c r="I234" s="88" t="s">
        <v>16740</v>
      </c>
      <c r="J234" s="88">
        <v>1599.97</v>
      </c>
      <c r="K234" s="88">
        <v>192000</v>
      </c>
      <c r="L234" s="88" t="s">
        <v>16765</v>
      </c>
      <c r="O234" s="88" t="s">
        <v>16742</v>
      </c>
      <c r="P234" s="89">
        <v>45460</v>
      </c>
      <c r="Q234" s="88" t="s">
        <v>16864</v>
      </c>
      <c r="R234" s="88">
        <v>6</v>
      </c>
      <c r="S234" s="88">
        <v>2024</v>
      </c>
      <c r="T234" s="88">
        <v>7</v>
      </c>
      <c r="U234" s="88">
        <v>2024</v>
      </c>
    </row>
    <row r="235" spans="1:21">
      <c r="A235" s="88" t="s">
        <v>16825</v>
      </c>
      <c r="B235" s="88" t="s">
        <v>16696</v>
      </c>
      <c r="C235" s="88" t="s">
        <v>16987</v>
      </c>
      <c r="D235" s="88" t="s">
        <v>16861</v>
      </c>
      <c r="E235" s="88" t="s">
        <v>16992</v>
      </c>
      <c r="F235" s="88" t="s">
        <v>16865</v>
      </c>
      <c r="G235" s="88">
        <v>32</v>
      </c>
      <c r="H235" s="88">
        <v>2024</v>
      </c>
      <c r="I235" s="88" t="s">
        <v>16746</v>
      </c>
      <c r="J235" s="88">
        <v>1800.89</v>
      </c>
      <c r="K235" s="88">
        <v>214000</v>
      </c>
      <c r="L235" s="88" t="s">
        <v>16765</v>
      </c>
      <c r="O235" s="88" t="s">
        <v>16742</v>
      </c>
      <c r="P235" s="89">
        <v>45428</v>
      </c>
      <c r="Q235" s="88" t="s">
        <v>16866</v>
      </c>
      <c r="R235" s="88">
        <v>5</v>
      </c>
      <c r="S235" s="88">
        <v>2024</v>
      </c>
      <c r="T235" s="88">
        <v>6</v>
      </c>
      <c r="U235" s="88">
        <v>2024</v>
      </c>
    </row>
    <row r="236" spans="1:21">
      <c r="A236" s="88" t="s">
        <v>16825</v>
      </c>
      <c r="B236" s="88" t="s">
        <v>16696</v>
      </c>
      <c r="C236" s="88" t="s">
        <v>16987</v>
      </c>
      <c r="D236" s="88" t="s">
        <v>16861</v>
      </c>
      <c r="E236" s="88" t="s">
        <v>16992</v>
      </c>
      <c r="F236" s="88" t="s">
        <v>16867</v>
      </c>
      <c r="G236" s="88">
        <v>31</v>
      </c>
      <c r="H236" s="88">
        <v>2024</v>
      </c>
      <c r="I236" s="88" t="s">
        <v>16749</v>
      </c>
      <c r="J236" s="88">
        <v>1476.11</v>
      </c>
      <c r="K236" s="88">
        <v>174000</v>
      </c>
      <c r="L236" s="88" t="s">
        <v>16765</v>
      </c>
      <c r="O236" s="88" t="s">
        <v>16742</v>
      </c>
      <c r="P236" s="89">
        <v>45397</v>
      </c>
      <c r="Q236" s="88" t="s">
        <v>16868</v>
      </c>
      <c r="R236" s="88">
        <v>4</v>
      </c>
      <c r="S236" s="88">
        <v>2024</v>
      </c>
      <c r="T236" s="88">
        <v>5</v>
      </c>
      <c r="U236" s="88">
        <v>2024</v>
      </c>
    </row>
    <row r="237" spans="1:21">
      <c r="A237" s="88" t="s">
        <v>16825</v>
      </c>
      <c r="B237" s="88" t="s">
        <v>16696</v>
      </c>
      <c r="C237" s="88" t="s">
        <v>16987</v>
      </c>
      <c r="D237" s="88" t="s">
        <v>16861</v>
      </c>
      <c r="E237" s="88" t="s">
        <v>16992</v>
      </c>
      <c r="F237" s="88" t="s">
        <v>16869</v>
      </c>
      <c r="G237" s="88">
        <v>32</v>
      </c>
      <c r="H237" s="88">
        <v>2024</v>
      </c>
      <c r="I237" s="88" t="s">
        <v>16752</v>
      </c>
      <c r="J237" s="88">
        <v>1440.93</v>
      </c>
      <c r="K237" s="88">
        <v>168000</v>
      </c>
      <c r="L237" s="88" t="s">
        <v>16765</v>
      </c>
      <c r="O237" s="88" t="s">
        <v>16742</v>
      </c>
      <c r="P237" s="89">
        <v>45365</v>
      </c>
      <c r="Q237" s="88" t="s">
        <v>16870</v>
      </c>
      <c r="R237" s="88">
        <v>3</v>
      </c>
      <c r="S237" s="88">
        <v>2024</v>
      </c>
      <c r="T237" s="88">
        <v>4</v>
      </c>
      <c r="U237" s="88">
        <v>2024</v>
      </c>
    </row>
    <row r="238" spans="1:21">
      <c r="A238" s="88" t="s">
        <v>16825</v>
      </c>
      <c r="B238" s="88" t="s">
        <v>16696</v>
      </c>
      <c r="C238" s="88" t="s">
        <v>16987</v>
      </c>
      <c r="D238" s="88" t="s">
        <v>16861</v>
      </c>
      <c r="E238" s="88" t="s">
        <v>16992</v>
      </c>
      <c r="F238" s="88" t="s">
        <v>16871</v>
      </c>
      <c r="G238" s="88">
        <v>28</v>
      </c>
      <c r="H238" s="88">
        <v>2024</v>
      </c>
      <c r="I238" s="88" t="s">
        <v>16755</v>
      </c>
      <c r="J238" s="88">
        <v>1461.81</v>
      </c>
      <c r="K238" s="88">
        <v>164000</v>
      </c>
      <c r="L238" s="88" t="s">
        <v>16765</v>
      </c>
      <c r="O238" s="88" t="s">
        <v>16742</v>
      </c>
      <c r="P238" s="89">
        <v>45337</v>
      </c>
      <c r="Q238" s="88" t="s">
        <v>16872</v>
      </c>
      <c r="R238" s="88">
        <v>2</v>
      </c>
      <c r="S238" s="88">
        <v>2024</v>
      </c>
      <c r="T238" s="88">
        <v>3</v>
      </c>
      <c r="U238" s="88">
        <v>2024</v>
      </c>
    </row>
    <row r="239" spans="1:21">
      <c r="A239" s="88" t="s">
        <v>16825</v>
      </c>
      <c r="B239" s="88" t="s">
        <v>16696</v>
      </c>
      <c r="C239" s="88" t="s">
        <v>16987</v>
      </c>
      <c r="D239" s="88" t="s">
        <v>16861</v>
      </c>
      <c r="E239" s="88" t="s">
        <v>16992</v>
      </c>
      <c r="F239" s="88" t="s">
        <v>16873</v>
      </c>
      <c r="G239" s="88">
        <v>29</v>
      </c>
      <c r="H239" s="88">
        <v>2024</v>
      </c>
      <c r="I239" s="88" t="s">
        <v>16758</v>
      </c>
      <c r="J239" s="88">
        <v>1648.79</v>
      </c>
      <c r="K239" s="88">
        <v>195000</v>
      </c>
      <c r="L239" s="88" t="s">
        <v>16765</v>
      </c>
      <c r="O239" s="88" t="s">
        <v>16742</v>
      </c>
      <c r="P239" s="89">
        <v>45308</v>
      </c>
      <c r="Q239" s="88" t="s">
        <v>16874</v>
      </c>
      <c r="R239" s="88">
        <v>1</v>
      </c>
      <c r="S239" s="88">
        <v>2024</v>
      </c>
      <c r="T239" s="88">
        <v>2</v>
      </c>
      <c r="U239" s="88">
        <v>2024</v>
      </c>
    </row>
    <row r="240" spans="1:21">
      <c r="A240" s="88" t="s">
        <v>16761</v>
      </c>
      <c r="B240" s="88" t="s">
        <v>16696</v>
      </c>
      <c r="C240" s="88" t="s">
        <v>16987</v>
      </c>
      <c r="D240" s="88" t="s">
        <v>16861</v>
      </c>
      <c r="E240" s="88" t="s">
        <v>16992</v>
      </c>
      <c r="F240" s="88" t="s">
        <v>16863</v>
      </c>
      <c r="G240" s="88">
        <v>30</v>
      </c>
      <c r="H240" s="88">
        <v>2024</v>
      </c>
      <c r="I240" s="88" t="s">
        <v>16740</v>
      </c>
      <c r="J240" s="88">
        <v>2688.3</v>
      </c>
      <c r="K240" s="88">
        <v>192000</v>
      </c>
      <c r="L240" s="88" t="s">
        <v>16765</v>
      </c>
      <c r="O240" s="88" t="s">
        <v>16742</v>
      </c>
      <c r="P240" s="89">
        <v>45460</v>
      </c>
      <c r="Q240" s="88" t="s">
        <v>16864</v>
      </c>
      <c r="R240" s="88">
        <v>6</v>
      </c>
      <c r="S240" s="88">
        <v>2024</v>
      </c>
      <c r="T240" s="88">
        <v>7</v>
      </c>
      <c r="U240" s="88">
        <v>2024</v>
      </c>
    </row>
    <row r="241" spans="1:21">
      <c r="A241" s="88" t="s">
        <v>16761</v>
      </c>
      <c r="B241" s="88" t="s">
        <v>16696</v>
      </c>
      <c r="C241" s="88" t="s">
        <v>16987</v>
      </c>
      <c r="D241" s="88" t="s">
        <v>16861</v>
      </c>
      <c r="E241" s="88" t="s">
        <v>16992</v>
      </c>
      <c r="F241" s="88" t="s">
        <v>16865</v>
      </c>
      <c r="G241" s="88">
        <v>32</v>
      </c>
      <c r="H241" s="88">
        <v>2024</v>
      </c>
      <c r="I241" s="88" t="s">
        <v>16746</v>
      </c>
      <c r="J241" s="88">
        <v>3067.39</v>
      </c>
      <c r="K241" s="88">
        <v>214000</v>
      </c>
      <c r="L241" s="88" t="s">
        <v>16765</v>
      </c>
      <c r="O241" s="88" t="s">
        <v>16742</v>
      </c>
      <c r="P241" s="89">
        <v>45428</v>
      </c>
      <c r="Q241" s="88" t="s">
        <v>16866</v>
      </c>
      <c r="R241" s="88">
        <v>5</v>
      </c>
      <c r="S241" s="88">
        <v>2024</v>
      </c>
      <c r="T241" s="88">
        <v>6</v>
      </c>
      <c r="U241" s="88">
        <v>2024</v>
      </c>
    </row>
    <row r="242" spans="1:21">
      <c r="A242" s="88" t="s">
        <v>16761</v>
      </c>
      <c r="B242" s="88" t="s">
        <v>16696</v>
      </c>
      <c r="C242" s="88" t="s">
        <v>16987</v>
      </c>
      <c r="D242" s="88" t="s">
        <v>16861</v>
      </c>
      <c r="E242" s="88" t="s">
        <v>16992</v>
      </c>
      <c r="F242" s="88" t="s">
        <v>16867</v>
      </c>
      <c r="G242" s="88">
        <v>31</v>
      </c>
      <c r="H242" s="88">
        <v>2024</v>
      </c>
      <c r="I242" s="88" t="s">
        <v>16749</v>
      </c>
      <c r="J242" s="88">
        <v>2446.17</v>
      </c>
      <c r="K242" s="88">
        <v>174000</v>
      </c>
      <c r="L242" s="88" t="s">
        <v>16765</v>
      </c>
      <c r="O242" s="88" t="s">
        <v>16742</v>
      </c>
      <c r="P242" s="89">
        <v>45397</v>
      </c>
      <c r="Q242" s="88" t="s">
        <v>16868</v>
      </c>
      <c r="R242" s="88">
        <v>4</v>
      </c>
      <c r="S242" s="88">
        <v>2024</v>
      </c>
      <c r="T242" s="88">
        <v>5</v>
      </c>
      <c r="U242" s="88">
        <v>2024</v>
      </c>
    </row>
    <row r="243" spans="1:21">
      <c r="A243" s="88" t="s">
        <v>16761</v>
      </c>
      <c r="B243" s="88" t="s">
        <v>16696</v>
      </c>
      <c r="C243" s="88" t="s">
        <v>16987</v>
      </c>
      <c r="D243" s="88" t="s">
        <v>16861</v>
      </c>
      <c r="E243" s="88" t="s">
        <v>16992</v>
      </c>
      <c r="F243" s="88" t="s">
        <v>16869</v>
      </c>
      <c r="G243" s="88">
        <v>32</v>
      </c>
      <c r="H243" s="88">
        <v>2024</v>
      </c>
      <c r="I243" s="88" t="s">
        <v>16752</v>
      </c>
      <c r="J243" s="88">
        <v>2375.27</v>
      </c>
      <c r="K243" s="88">
        <v>168000</v>
      </c>
      <c r="L243" s="88" t="s">
        <v>16765</v>
      </c>
      <c r="O243" s="88" t="s">
        <v>16742</v>
      </c>
      <c r="P243" s="89">
        <v>45365</v>
      </c>
      <c r="Q243" s="88" t="s">
        <v>16870</v>
      </c>
      <c r="R243" s="88">
        <v>3</v>
      </c>
      <c r="S243" s="88">
        <v>2024</v>
      </c>
      <c r="T243" s="88">
        <v>4</v>
      </c>
      <c r="U243" s="88">
        <v>2024</v>
      </c>
    </row>
    <row r="244" spans="1:21">
      <c r="A244" s="88" t="s">
        <v>16761</v>
      </c>
      <c r="B244" s="88" t="s">
        <v>16696</v>
      </c>
      <c r="C244" s="88" t="s">
        <v>16987</v>
      </c>
      <c r="D244" s="88" t="s">
        <v>16861</v>
      </c>
      <c r="E244" s="88" t="s">
        <v>16992</v>
      </c>
      <c r="F244" s="88" t="s">
        <v>16871</v>
      </c>
      <c r="G244" s="88">
        <v>28</v>
      </c>
      <c r="H244" s="88">
        <v>2024</v>
      </c>
      <c r="I244" s="88" t="s">
        <v>16755</v>
      </c>
      <c r="J244" s="88">
        <v>2182.42</v>
      </c>
      <c r="K244" s="88">
        <v>164000</v>
      </c>
      <c r="L244" s="88" t="s">
        <v>16765</v>
      </c>
      <c r="O244" s="88" t="s">
        <v>16742</v>
      </c>
      <c r="P244" s="89">
        <v>45337</v>
      </c>
      <c r="Q244" s="88" t="s">
        <v>16872</v>
      </c>
      <c r="R244" s="88">
        <v>2</v>
      </c>
      <c r="S244" s="88">
        <v>2024</v>
      </c>
      <c r="T244" s="88">
        <v>3</v>
      </c>
      <c r="U244" s="88">
        <v>2024</v>
      </c>
    </row>
    <row r="245" spans="1:21">
      <c r="A245" s="88" t="s">
        <v>16761</v>
      </c>
      <c r="B245" s="88" t="s">
        <v>16696</v>
      </c>
      <c r="C245" s="88" t="s">
        <v>16987</v>
      </c>
      <c r="D245" s="88" t="s">
        <v>16861</v>
      </c>
      <c r="E245" s="88" t="s">
        <v>16992</v>
      </c>
      <c r="F245" s="88" t="s">
        <v>16873</v>
      </c>
      <c r="G245" s="88">
        <v>29</v>
      </c>
      <c r="H245" s="88">
        <v>2024</v>
      </c>
      <c r="I245" s="88" t="s">
        <v>16758</v>
      </c>
      <c r="J245" s="88">
        <v>3034.48</v>
      </c>
      <c r="K245" s="88">
        <v>195000</v>
      </c>
      <c r="L245" s="88" t="s">
        <v>16765</v>
      </c>
      <c r="O245" s="88" t="s">
        <v>16742</v>
      </c>
      <c r="P245" s="89">
        <v>45308</v>
      </c>
      <c r="Q245" s="88" t="s">
        <v>16874</v>
      </c>
      <c r="R245" s="88">
        <v>1</v>
      </c>
      <c r="S245" s="88">
        <v>2024</v>
      </c>
      <c r="T245" s="88">
        <v>2</v>
      </c>
      <c r="U245" s="88">
        <v>2024</v>
      </c>
    </row>
    <row r="246" spans="1:21">
      <c r="A246" s="88" t="s">
        <v>16735</v>
      </c>
      <c r="B246" s="88" t="s">
        <v>16689</v>
      </c>
      <c r="C246" s="88" t="s">
        <v>16993</v>
      </c>
      <c r="D246" s="88" t="s">
        <v>16767</v>
      </c>
      <c r="E246" s="88" t="s">
        <v>16994</v>
      </c>
      <c r="F246" s="88" t="s">
        <v>16995</v>
      </c>
      <c r="G246" s="88">
        <v>30</v>
      </c>
      <c r="H246" s="88">
        <v>2024</v>
      </c>
      <c r="I246" s="88" t="s">
        <v>16740</v>
      </c>
      <c r="J246" s="88">
        <v>61.62</v>
      </c>
      <c r="K246" s="88">
        <v>60</v>
      </c>
      <c r="L246" s="88" t="s">
        <v>16741</v>
      </c>
      <c r="M246" s="88">
        <v>0</v>
      </c>
      <c r="N246" s="88" t="s">
        <v>16742</v>
      </c>
      <c r="O246" s="88" t="s">
        <v>16787</v>
      </c>
      <c r="P246" s="89">
        <v>45462</v>
      </c>
      <c r="Q246" s="88" t="s">
        <v>16971</v>
      </c>
      <c r="R246" s="88">
        <v>6</v>
      </c>
      <c r="S246" s="88">
        <v>2024</v>
      </c>
      <c r="T246" s="88">
        <v>7</v>
      </c>
      <c r="U246" s="88">
        <v>2024</v>
      </c>
    </row>
    <row r="247" spans="1:21">
      <c r="A247" s="88" t="s">
        <v>16735</v>
      </c>
      <c r="B247" s="88" t="s">
        <v>16689</v>
      </c>
      <c r="C247" s="88" t="s">
        <v>16993</v>
      </c>
      <c r="D247" s="88" t="s">
        <v>16767</v>
      </c>
      <c r="E247" s="88" t="s">
        <v>16994</v>
      </c>
      <c r="F247" s="88" t="s">
        <v>16996</v>
      </c>
      <c r="G247" s="88">
        <v>28</v>
      </c>
      <c r="H247" s="88">
        <v>2024</v>
      </c>
      <c r="I247" s="88" t="s">
        <v>16746</v>
      </c>
      <c r="J247" s="88">
        <v>61.63</v>
      </c>
      <c r="K247" s="88">
        <v>58</v>
      </c>
      <c r="L247" s="88" t="s">
        <v>16741</v>
      </c>
      <c r="M247" s="88">
        <v>0</v>
      </c>
      <c r="N247" s="88" t="s">
        <v>16742</v>
      </c>
      <c r="O247" s="88" t="s">
        <v>16787</v>
      </c>
      <c r="P247" s="89">
        <v>45433</v>
      </c>
      <c r="Q247" s="88" t="s">
        <v>16997</v>
      </c>
      <c r="R247" s="88">
        <v>5</v>
      </c>
      <c r="S247" s="88">
        <v>2024</v>
      </c>
      <c r="T247" s="88">
        <v>6</v>
      </c>
      <c r="U247" s="88">
        <v>2024</v>
      </c>
    </row>
    <row r="248" spans="1:21">
      <c r="A248" s="88" t="s">
        <v>16735</v>
      </c>
      <c r="B248" s="88" t="s">
        <v>16689</v>
      </c>
      <c r="C248" s="88" t="s">
        <v>16993</v>
      </c>
      <c r="D248" s="88" t="s">
        <v>16767</v>
      </c>
      <c r="E248" s="88" t="s">
        <v>16994</v>
      </c>
      <c r="F248" s="88" t="s">
        <v>16998</v>
      </c>
      <c r="G248" s="88">
        <v>32</v>
      </c>
      <c r="H248" s="88">
        <v>2024</v>
      </c>
      <c r="I248" s="88" t="s">
        <v>16749</v>
      </c>
      <c r="J248" s="88">
        <v>61.93</v>
      </c>
      <c r="K248" s="88">
        <v>59</v>
      </c>
      <c r="L248" s="88" t="s">
        <v>16741</v>
      </c>
      <c r="M248" s="88">
        <v>0</v>
      </c>
      <c r="N248" s="88" t="s">
        <v>16742</v>
      </c>
      <c r="O248" s="88" t="s">
        <v>16787</v>
      </c>
      <c r="P248" s="89">
        <v>45400</v>
      </c>
      <c r="Q248" s="88" t="s">
        <v>16999</v>
      </c>
      <c r="R248" s="88">
        <v>4</v>
      </c>
      <c r="S248" s="88">
        <v>2024</v>
      </c>
      <c r="T248" s="88">
        <v>5</v>
      </c>
      <c r="U248" s="88">
        <v>2024</v>
      </c>
    </row>
    <row r="249" spans="1:21">
      <c r="A249" s="88" t="s">
        <v>16735</v>
      </c>
      <c r="B249" s="88" t="s">
        <v>16689</v>
      </c>
      <c r="C249" s="88" t="s">
        <v>16993</v>
      </c>
      <c r="D249" s="88" t="s">
        <v>16767</v>
      </c>
      <c r="E249" s="88" t="s">
        <v>16994</v>
      </c>
      <c r="F249" s="88" t="s">
        <v>17000</v>
      </c>
      <c r="G249" s="88">
        <v>28</v>
      </c>
      <c r="H249" s="88">
        <v>2024</v>
      </c>
      <c r="I249" s="88" t="s">
        <v>16755</v>
      </c>
      <c r="J249" s="88">
        <v>75.44</v>
      </c>
      <c r="K249" s="88">
        <v>58</v>
      </c>
      <c r="L249" s="88" t="s">
        <v>16741</v>
      </c>
      <c r="M249" s="88">
        <v>0</v>
      </c>
      <c r="N249" s="88" t="s">
        <v>16742</v>
      </c>
      <c r="O249" s="88" t="s">
        <v>16787</v>
      </c>
      <c r="P249" s="89">
        <v>45342</v>
      </c>
      <c r="Q249" s="88" t="s">
        <v>17001</v>
      </c>
      <c r="R249" s="88">
        <v>2</v>
      </c>
      <c r="S249" s="88">
        <v>2024</v>
      </c>
      <c r="T249" s="88">
        <v>3</v>
      </c>
      <c r="U249" s="88">
        <v>2024</v>
      </c>
    </row>
    <row r="250" spans="1:21">
      <c r="A250" s="88" t="s">
        <v>16735</v>
      </c>
      <c r="B250" s="88" t="s">
        <v>16689</v>
      </c>
      <c r="C250" s="88" t="s">
        <v>16993</v>
      </c>
      <c r="D250" s="88" t="s">
        <v>16767</v>
      </c>
      <c r="E250" s="88" t="s">
        <v>16994</v>
      </c>
      <c r="F250" s="88" t="s">
        <v>17002</v>
      </c>
      <c r="G250" s="88">
        <v>31</v>
      </c>
      <c r="H250" s="88">
        <v>2024</v>
      </c>
      <c r="I250" s="88" t="s">
        <v>16758</v>
      </c>
      <c r="J250" s="88">
        <v>61.94</v>
      </c>
      <c r="K250" s="88">
        <v>58</v>
      </c>
      <c r="L250" s="88" t="s">
        <v>16741</v>
      </c>
      <c r="M250" s="88">
        <v>0</v>
      </c>
      <c r="N250" s="88" t="s">
        <v>16742</v>
      </c>
      <c r="O250" s="88" t="s">
        <v>16787</v>
      </c>
      <c r="P250" s="89">
        <v>45310</v>
      </c>
      <c r="Q250" s="88" t="s">
        <v>17003</v>
      </c>
      <c r="R250" s="88">
        <v>1</v>
      </c>
      <c r="S250" s="88">
        <v>2024</v>
      </c>
      <c r="T250" s="88">
        <v>2</v>
      </c>
      <c r="U250" s="88">
        <v>2024</v>
      </c>
    </row>
    <row r="251" spans="1:21">
      <c r="A251" s="88" t="s">
        <v>16825</v>
      </c>
      <c r="B251" s="88" t="s">
        <v>16689</v>
      </c>
      <c r="C251" s="88" t="s">
        <v>16993</v>
      </c>
      <c r="D251" s="88" t="s">
        <v>17004</v>
      </c>
      <c r="E251" s="88" t="s">
        <v>17005</v>
      </c>
      <c r="F251" s="88" t="s">
        <v>17006</v>
      </c>
      <c r="G251" s="88">
        <v>32</v>
      </c>
      <c r="H251" s="88">
        <v>2024</v>
      </c>
      <c r="I251" s="88" t="s">
        <v>16740</v>
      </c>
      <c r="J251" s="88">
        <v>27.77</v>
      </c>
      <c r="K251" s="88">
        <v>2000</v>
      </c>
      <c r="L251" s="88" t="s">
        <v>16765</v>
      </c>
      <c r="O251" s="88" t="s">
        <v>16742</v>
      </c>
      <c r="P251" s="89">
        <v>45463</v>
      </c>
      <c r="Q251" s="88" t="s">
        <v>17007</v>
      </c>
      <c r="R251" s="88">
        <v>6</v>
      </c>
      <c r="S251" s="88">
        <v>2024</v>
      </c>
      <c r="T251" s="88">
        <v>7</v>
      </c>
      <c r="U251" s="88">
        <v>2024</v>
      </c>
    </row>
    <row r="252" spans="1:21">
      <c r="A252" s="88" t="s">
        <v>16825</v>
      </c>
      <c r="B252" s="88" t="s">
        <v>16689</v>
      </c>
      <c r="C252" s="88" t="s">
        <v>16993</v>
      </c>
      <c r="D252" s="88" t="s">
        <v>17004</v>
      </c>
      <c r="E252" s="88" t="s">
        <v>17005</v>
      </c>
      <c r="F252" s="88" t="s">
        <v>17008</v>
      </c>
      <c r="G252" s="88">
        <v>30</v>
      </c>
      <c r="H252" s="88">
        <v>2024</v>
      </c>
      <c r="I252" s="88" t="s">
        <v>16746</v>
      </c>
      <c r="J252" s="88">
        <v>22.22</v>
      </c>
      <c r="K252" s="88">
        <v>1000</v>
      </c>
      <c r="L252" s="88" t="s">
        <v>16765</v>
      </c>
      <c r="O252" s="88" t="s">
        <v>16742</v>
      </c>
      <c r="P252" s="89">
        <v>45433</v>
      </c>
      <c r="Q252" s="88" t="s">
        <v>17009</v>
      </c>
      <c r="R252" s="88">
        <v>5</v>
      </c>
      <c r="S252" s="88">
        <v>2024</v>
      </c>
      <c r="T252" s="88">
        <v>6</v>
      </c>
      <c r="U252" s="88">
        <v>2024</v>
      </c>
    </row>
    <row r="253" spans="1:21">
      <c r="A253" s="88" t="s">
        <v>16825</v>
      </c>
      <c r="B253" s="88" t="s">
        <v>16689</v>
      </c>
      <c r="C253" s="88" t="s">
        <v>16993</v>
      </c>
      <c r="D253" s="88" t="s">
        <v>17004</v>
      </c>
      <c r="E253" s="88" t="s">
        <v>17005</v>
      </c>
      <c r="F253" s="88" t="s">
        <v>17010</v>
      </c>
      <c r="G253" s="88">
        <v>32</v>
      </c>
      <c r="H253" s="88">
        <v>2024</v>
      </c>
      <c r="I253" s="88" t="s">
        <v>16749</v>
      </c>
      <c r="J253" s="88">
        <v>22.22</v>
      </c>
      <c r="K253" s="88">
        <v>1000</v>
      </c>
      <c r="L253" s="88" t="s">
        <v>16765</v>
      </c>
      <c r="O253" s="88" t="s">
        <v>16742</v>
      </c>
      <c r="P253" s="89">
        <v>45401</v>
      </c>
      <c r="Q253" s="88" t="s">
        <v>17011</v>
      </c>
      <c r="R253" s="88">
        <v>4</v>
      </c>
      <c r="S253" s="88">
        <v>2024</v>
      </c>
      <c r="T253" s="88">
        <v>5</v>
      </c>
      <c r="U253" s="88">
        <v>2024</v>
      </c>
    </row>
    <row r="254" spans="1:21">
      <c r="A254" s="88" t="s">
        <v>16825</v>
      </c>
      <c r="B254" s="88" t="s">
        <v>16689</v>
      </c>
      <c r="C254" s="88" t="s">
        <v>16993</v>
      </c>
      <c r="D254" s="88" t="s">
        <v>17004</v>
      </c>
      <c r="E254" s="88" t="s">
        <v>17005</v>
      </c>
      <c r="F254" s="88" t="s">
        <v>16984</v>
      </c>
      <c r="G254" s="88">
        <v>29</v>
      </c>
      <c r="H254" s="88">
        <v>2024</v>
      </c>
      <c r="I254" s="88" t="s">
        <v>16752</v>
      </c>
      <c r="J254" s="88">
        <v>20.010000000000002</v>
      </c>
      <c r="K254" s="88">
        <v>0</v>
      </c>
      <c r="L254" s="88" t="s">
        <v>16765</v>
      </c>
      <c r="O254" s="88" t="s">
        <v>16742</v>
      </c>
      <c r="P254" s="89">
        <v>45372</v>
      </c>
      <c r="Q254" s="88" t="s">
        <v>16976</v>
      </c>
      <c r="R254" s="88">
        <v>3</v>
      </c>
      <c r="S254" s="88">
        <v>2024</v>
      </c>
      <c r="T254" s="88">
        <v>4</v>
      </c>
      <c r="U254" s="88">
        <v>2024</v>
      </c>
    </row>
    <row r="255" spans="1:21">
      <c r="A255" s="88" t="s">
        <v>16825</v>
      </c>
      <c r="B255" s="88" t="s">
        <v>16689</v>
      </c>
      <c r="C255" s="88" t="s">
        <v>16993</v>
      </c>
      <c r="D255" s="88" t="s">
        <v>17004</v>
      </c>
      <c r="E255" s="88" t="s">
        <v>17005</v>
      </c>
      <c r="F255" s="88" t="s">
        <v>17012</v>
      </c>
      <c r="G255" s="88">
        <v>30</v>
      </c>
      <c r="H255" s="88">
        <v>2024</v>
      </c>
      <c r="I255" s="88" t="s">
        <v>16755</v>
      </c>
      <c r="J255" s="88">
        <v>19.45</v>
      </c>
      <c r="K255" s="88">
        <v>0</v>
      </c>
      <c r="L255" s="88" t="s">
        <v>16765</v>
      </c>
      <c r="O255" s="88" t="s">
        <v>16742</v>
      </c>
      <c r="P255" s="89">
        <v>45342</v>
      </c>
      <c r="Q255" s="88" t="s">
        <v>16986</v>
      </c>
      <c r="R255" s="88">
        <v>2</v>
      </c>
      <c r="S255" s="88">
        <v>2024</v>
      </c>
      <c r="T255" s="88">
        <v>3</v>
      </c>
      <c r="U255" s="88">
        <v>2024</v>
      </c>
    </row>
    <row r="256" spans="1:21">
      <c r="A256" s="88" t="s">
        <v>16825</v>
      </c>
      <c r="B256" s="88" t="s">
        <v>16689</v>
      </c>
      <c r="C256" s="88" t="s">
        <v>16993</v>
      </c>
      <c r="D256" s="88" t="s">
        <v>17004</v>
      </c>
      <c r="E256" s="88" t="s">
        <v>17005</v>
      </c>
      <c r="F256" s="88" t="s">
        <v>17013</v>
      </c>
      <c r="G256" s="88">
        <v>30</v>
      </c>
      <c r="H256" s="88">
        <v>2024</v>
      </c>
      <c r="I256" s="88" t="s">
        <v>16758</v>
      </c>
      <c r="J256" s="88">
        <v>27.77</v>
      </c>
      <c r="K256" s="88">
        <v>2000</v>
      </c>
      <c r="L256" s="88" t="s">
        <v>16765</v>
      </c>
      <c r="O256" s="88" t="s">
        <v>16742</v>
      </c>
      <c r="P256" s="89">
        <v>45312</v>
      </c>
      <c r="Q256" s="88" t="s">
        <v>17014</v>
      </c>
      <c r="R256" s="88">
        <v>1</v>
      </c>
      <c r="S256" s="88">
        <v>2024</v>
      </c>
      <c r="T256" s="88">
        <v>2</v>
      </c>
      <c r="U256" s="88">
        <v>2024</v>
      </c>
    </row>
    <row r="257" spans="1:21">
      <c r="A257" s="88" t="s">
        <v>16761</v>
      </c>
      <c r="B257" s="88" t="s">
        <v>16689</v>
      </c>
      <c r="C257" s="88" t="s">
        <v>16993</v>
      </c>
      <c r="D257" s="88" t="s">
        <v>17004</v>
      </c>
      <c r="E257" s="88" t="s">
        <v>17015</v>
      </c>
      <c r="F257" s="88" t="s">
        <v>17016</v>
      </c>
      <c r="G257" s="88">
        <v>29</v>
      </c>
      <c r="H257" s="88">
        <v>2024</v>
      </c>
      <c r="I257" s="88" t="s">
        <v>16746</v>
      </c>
      <c r="J257" s="88">
        <v>0</v>
      </c>
      <c r="K257" s="88">
        <v>0</v>
      </c>
      <c r="L257" s="88" t="s">
        <v>16765</v>
      </c>
      <c r="O257" s="88" t="s">
        <v>16742</v>
      </c>
      <c r="P257" s="89">
        <v>45444</v>
      </c>
      <c r="Q257" s="88" t="s">
        <v>17017</v>
      </c>
      <c r="R257" s="88">
        <v>6</v>
      </c>
      <c r="S257" s="88">
        <v>2024</v>
      </c>
      <c r="T257" s="88">
        <v>6</v>
      </c>
      <c r="U257" s="88">
        <v>2024</v>
      </c>
    </row>
    <row r="258" spans="1:21">
      <c r="A258" s="88" t="s">
        <v>16761</v>
      </c>
      <c r="B258" s="88" t="s">
        <v>16689</v>
      </c>
      <c r="C258" s="88" t="s">
        <v>16993</v>
      </c>
      <c r="D258" s="88" t="s">
        <v>17004</v>
      </c>
      <c r="E258" s="88" t="s">
        <v>17015</v>
      </c>
      <c r="F258" s="88" t="s">
        <v>16935</v>
      </c>
      <c r="G258" s="88">
        <v>30</v>
      </c>
      <c r="H258" s="88">
        <v>2024</v>
      </c>
      <c r="I258" s="88" t="s">
        <v>16749</v>
      </c>
      <c r="J258" s="88">
        <v>0</v>
      </c>
      <c r="K258" s="88">
        <v>0</v>
      </c>
      <c r="L258" s="88" t="s">
        <v>16765</v>
      </c>
      <c r="O258" s="88" t="s">
        <v>16742</v>
      </c>
      <c r="P258" s="89">
        <v>45413</v>
      </c>
      <c r="Q258" s="88" t="s">
        <v>17018</v>
      </c>
      <c r="R258" s="88">
        <v>5</v>
      </c>
      <c r="S258" s="88">
        <v>2024</v>
      </c>
      <c r="T258" s="88">
        <v>5</v>
      </c>
      <c r="U258" s="88">
        <v>2024</v>
      </c>
    </row>
    <row r="259" spans="1:21">
      <c r="A259" s="88" t="s">
        <v>16761</v>
      </c>
      <c r="B259" s="88" t="s">
        <v>16689</v>
      </c>
      <c r="C259" s="88" t="s">
        <v>16993</v>
      </c>
      <c r="D259" s="88" t="s">
        <v>17004</v>
      </c>
      <c r="E259" s="88" t="s">
        <v>17015</v>
      </c>
      <c r="F259" s="88" t="s">
        <v>17019</v>
      </c>
      <c r="G259" s="88">
        <v>32</v>
      </c>
      <c r="H259" s="88">
        <v>2024</v>
      </c>
      <c r="I259" s="88" t="s">
        <v>16752</v>
      </c>
      <c r="J259" s="88">
        <v>0</v>
      </c>
      <c r="K259" s="88">
        <v>0</v>
      </c>
      <c r="L259" s="88" t="s">
        <v>16765</v>
      </c>
      <c r="O259" s="88" t="s">
        <v>16742</v>
      </c>
      <c r="P259" s="89">
        <v>45380</v>
      </c>
      <c r="Q259" s="88" t="s">
        <v>17020</v>
      </c>
      <c r="R259" s="88">
        <v>3</v>
      </c>
      <c r="S259" s="88">
        <v>2024</v>
      </c>
      <c r="T259" s="88">
        <v>4</v>
      </c>
      <c r="U259" s="88">
        <v>2024</v>
      </c>
    </row>
    <row r="260" spans="1:21">
      <c r="A260" s="88" t="s">
        <v>16761</v>
      </c>
      <c r="B260" s="88" t="s">
        <v>16689</v>
      </c>
      <c r="C260" s="88" t="s">
        <v>16993</v>
      </c>
      <c r="D260" s="88" t="s">
        <v>17004</v>
      </c>
      <c r="E260" s="88" t="s">
        <v>17015</v>
      </c>
      <c r="F260" s="88" t="s">
        <v>17021</v>
      </c>
      <c r="G260" s="88">
        <v>28</v>
      </c>
      <c r="H260" s="88">
        <v>2024</v>
      </c>
      <c r="I260" s="88" t="s">
        <v>16755</v>
      </c>
      <c r="J260" s="88">
        <v>0</v>
      </c>
      <c r="K260" s="88">
        <v>0</v>
      </c>
      <c r="L260" s="88" t="s">
        <v>16765</v>
      </c>
      <c r="O260" s="88" t="s">
        <v>16742</v>
      </c>
      <c r="P260" s="89">
        <v>45352</v>
      </c>
      <c r="Q260" s="88" t="s">
        <v>17022</v>
      </c>
      <c r="R260" s="88">
        <v>3</v>
      </c>
      <c r="S260" s="88">
        <v>2024</v>
      </c>
      <c r="T260" s="88">
        <v>3</v>
      </c>
      <c r="U260" s="88">
        <v>2024</v>
      </c>
    </row>
    <row r="261" spans="1:21">
      <c r="A261" s="88" t="s">
        <v>16761</v>
      </c>
      <c r="B261" s="88" t="s">
        <v>16689</v>
      </c>
      <c r="C261" s="88" t="s">
        <v>16993</v>
      </c>
      <c r="D261" s="88" t="s">
        <v>17004</v>
      </c>
      <c r="E261" s="88" t="s">
        <v>17015</v>
      </c>
      <c r="F261" s="88" t="s">
        <v>17023</v>
      </c>
      <c r="G261" s="88">
        <v>28</v>
      </c>
      <c r="H261" s="88">
        <v>2024</v>
      </c>
      <c r="I261" s="88" t="s">
        <v>16758</v>
      </c>
      <c r="J261" s="88">
        <v>0</v>
      </c>
      <c r="K261" s="88">
        <v>0</v>
      </c>
      <c r="L261" s="88" t="s">
        <v>16765</v>
      </c>
      <c r="O261" s="88" t="s">
        <v>16742</v>
      </c>
      <c r="P261" s="89">
        <v>45323</v>
      </c>
      <c r="Q261" s="88" t="s">
        <v>16891</v>
      </c>
      <c r="R261" s="88">
        <v>2</v>
      </c>
      <c r="S261" s="88">
        <v>2024</v>
      </c>
      <c r="T261" s="88">
        <v>2</v>
      </c>
      <c r="U261" s="88">
        <v>2024</v>
      </c>
    </row>
    <row r="262" spans="1:21">
      <c r="A262" s="88" t="s">
        <v>16761</v>
      </c>
      <c r="B262" s="88" t="s">
        <v>16689</v>
      </c>
      <c r="C262" s="88" t="s">
        <v>16993</v>
      </c>
      <c r="D262" s="88" t="s">
        <v>17004</v>
      </c>
      <c r="E262" s="88" t="s">
        <v>17015</v>
      </c>
      <c r="F262" s="88" t="s">
        <v>16930</v>
      </c>
      <c r="G262" s="88">
        <v>30</v>
      </c>
      <c r="H262" s="88">
        <v>2024</v>
      </c>
      <c r="I262" s="88" t="s">
        <v>16924</v>
      </c>
      <c r="J262" s="88">
        <v>0</v>
      </c>
      <c r="K262" s="88">
        <v>0</v>
      </c>
      <c r="L262" s="88" t="s">
        <v>16765</v>
      </c>
      <c r="O262" s="88" t="s">
        <v>16742</v>
      </c>
      <c r="P262" s="89">
        <v>45292</v>
      </c>
      <c r="Q262" s="88" t="s">
        <v>16893</v>
      </c>
      <c r="R262" s="88">
        <v>1</v>
      </c>
      <c r="S262" s="88">
        <v>2024</v>
      </c>
      <c r="T262" s="88">
        <v>1</v>
      </c>
      <c r="U262" s="88">
        <v>2024</v>
      </c>
    </row>
    <row r="263" spans="1:21">
      <c r="A263" s="88" t="s">
        <v>16761</v>
      </c>
      <c r="B263" s="88" t="s">
        <v>16689</v>
      </c>
      <c r="C263" s="88" t="s">
        <v>16993</v>
      </c>
      <c r="D263" s="88" t="s">
        <v>17004</v>
      </c>
      <c r="E263" s="88" t="s">
        <v>17005</v>
      </c>
      <c r="F263" s="88" t="s">
        <v>17006</v>
      </c>
      <c r="G263" s="88">
        <v>32</v>
      </c>
      <c r="H263" s="88">
        <v>2024</v>
      </c>
      <c r="I263" s="88" t="s">
        <v>16740</v>
      </c>
      <c r="J263" s="88">
        <v>16.93</v>
      </c>
      <c r="K263" s="88">
        <v>2000</v>
      </c>
      <c r="L263" s="88" t="s">
        <v>16765</v>
      </c>
      <c r="O263" s="88" t="s">
        <v>16742</v>
      </c>
      <c r="P263" s="89">
        <v>45463</v>
      </c>
      <c r="Q263" s="88" t="s">
        <v>17007</v>
      </c>
      <c r="R263" s="88">
        <v>6</v>
      </c>
      <c r="S263" s="88">
        <v>2024</v>
      </c>
      <c r="T263" s="88">
        <v>7</v>
      </c>
      <c r="U263" s="88">
        <v>2024</v>
      </c>
    </row>
    <row r="264" spans="1:21">
      <c r="A264" s="88" t="s">
        <v>16761</v>
      </c>
      <c r="B264" s="88" t="s">
        <v>16689</v>
      </c>
      <c r="C264" s="88" t="s">
        <v>16993</v>
      </c>
      <c r="D264" s="88" t="s">
        <v>17004</v>
      </c>
      <c r="E264" s="88" t="s">
        <v>17005</v>
      </c>
      <c r="F264" s="88" t="s">
        <v>17008</v>
      </c>
      <c r="G264" s="88">
        <v>30</v>
      </c>
      <c r="H264" s="88">
        <v>2024</v>
      </c>
      <c r="I264" s="88" t="s">
        <v>16746</v>
      </c>
      <c r="J264" s="88">
        <v>13.53</v>
      </c>
      <c r="K264" s="88">
        <v>1000</v>
      </c>
      <c r="L264" s="88" t="s">
        <v>16765</v>
      </c>
      <c r="O264" s="88" t="s">
        <v>16742</v>
      </c>
      <c r="P264" s="89">
        <v>45433</v>
      </c>
      <c r="Q264" s="88" t="s">
        <v>17009</v>
      </c>
      <c r="R264" s="88">
        <v>5</v>
      </c>
      <c r="S264" s="88">
        <v>2024</v>
      </c>
      <c r="T264" s="88">
        <v>6</v>
      </c>
      <c r="U264" s="88">
        <v>2024</v>
      </c>
    </row>
    <row r="265" spans="1:21">
      <c r="A265" s="88" t="s">
        <v>16761</v>
      </c>
      <c r="B265" s="88" t="s">
        <v>16689</v>
      </c>
      <c r="C265" s="88" t="s">
        <v>16993</v>
      </c>
      <c r="D265" s="88" t="s">
        <v>17004</v>
      </c>
      <c r="E265" s="88" t="s">
        <v>17005</v>
      </c>
      <c r="F265" s="88" t="s">
        <v>17010</v>
      </c>
      <c r="G265" s="88">
        <v>32</v>
      </c>
      <c r="H265" s="88">
        <v>2024</v>
      </c>
      <c r="I265" s="88" t="s">
        <v>16749</v>
      </c>
      <c r="J265" s="88">
        <v>13.53</v>
      </c>
      <c r="K265" s="88">
        <v>1000</v>
      </c>
      <c r="L265" s="88" t="s">
        <v>16765</v>
      </c>
      <c r="O265" s="88" t="s">
        <v>16742</v>
      </c>
      <c r="P265" s="89">
        <v>45401</v>
      </c>
      <c r="Q265" s="88" t="s">
        <v>17011</v>
      </c>
      <c r="R265" s="88">
        <v>4</v>
      </c>
      <c r="S265" s="88">
        <v>2024</v>
      </c>
      <c r="T265" s="88">
        <v>5</v>
      </c>
      <c r="U265" s="88">
        <v>2024</v>
      </c>
    </row>
    <row r="266" spans="1:21">
      <c r="A266" s="88" t="s">
        <v>16761</v>
      </c>
      <c r="B266" s="88" t="s">
        <v>16689</v>
      </c>
      <c r="C266" s="88" t="s">
        <v>16993</v>
      </c>
      <c r="D266" s="88" t="s">
        <v>17004</v>
      </c>
      <c r="E266" s="88" t="s">
        <v>17005</v>
      </c>
      <c r="F266" s="88" t="s">
        <v>16984</v>
      </c>
      <c r="G266" s="88">
        <v>29</v>
      </c>
      <c r="H266" s="88">
        <v>2024</v>
      </c>
      <c r="I266" s="88" t="s">
        <v>16752</v>
      </c>
      <c r="J266" s="88">
        <v>12.15</v>
      </c>
      <c r="K266" s="88">
        <v>0</v>
      </c>
      <c r="L266" s="88" t="s">
        <v>16765</v>
      </c>
      <c r="O266" s="88" t="s">
        <v>16742</v>
      </c>
      <c r="P266" s="89">
        <v>45372</v>
      </c>
      <c r="Q266" s="88" t="s">
        <v>16976</v>
      </c>
      <c r="R266" s="88">
        <v>3</v>
      </c>
      <c r="S266" s="88">
        <v>2024</v>
      </c>
      <c r="T266" s="88">
        <v>4</v>
      </c>
      <c r="U266" s="88">
        <v>2024</v>
      </c>
    </row>
    <row r="267" spans="1:21">
      <c r="A267" s="88" t="s">
        <v>16761</v>
      </c>
      <c r="B267" s="88" t="s">
        <v>16689</v>
      </c>
      <c r="C267" s="88" t="s">
        <v>16993</v>
      </c>
      <c r="D267" s="88" t="s">
        <v>17004</v>
      </c>
      <c r="E267" s="88" t="s">
        <v>17005</v>
      </c>
      <c r="F267" s="88" t="s">
        <v>17012</v>
      </c>
      <c r="G267" s="88">
        <v>30</v>
      </c>
      <c r="H267" s="88">
        <v>2024</v>
      </c>
      <c r="I267" s="88" t="s">
        <v>16755</v>
      </c>
      <c r="J267" s="88">
        <v>11.82</v>
      </c>
      <c r="K267" s="88">
        <v>0</v>
      </c>
      <c r="L267" s="88" t="s">
        <v>16765</v>
      </c>
      <c r="O267" s="88" t="s">
        <v>16742</v>
      </c>
      <c r="P267" s="89">
        <v>45342</v>
      </c>
      <c r="Q267" s="88" t="s">
        <v>16986</v>
      </c>
      <c r="R267" s="88">
        <v>2</v>
      </c>
      <c r="S267" s="88">
        <v>2024</v>
      </c>
      <c r="T267" s="88">
        <v>3</v>
      </c>
      <c r="U267" s="88">
        <v>2024</v>
      </c>
    </row>
    <row r="268" spans="1:21">
      <c r="A268" s="88" t="s">
        <v>16761</v>
      </c>
      <c r="B268" s="88" t="s">
        <v>16689</v>
      </c>
      <c r="C268" s="88" t="s">
        <v>16993</v>
      </c>
      <c r="D268" s="88" t="s">
        <v>17004</v>
      </c>
      <c r="E268" s="88" t="s">
        <v>17005</v>
      </c>
      <c r="F268" s="88" t="s">
        <v>17013</v>
      </c>
      <c r="G268" s="88">
        <v>30</v>
      </c>
      <c r="H268" s="88">
        <v>2024</v>
      </c>
      <c r="I268" s="88" t="s">
        <v>16758</v>
      </c>
      <c r="J268" s="88">
        <v>16.93</v>
      </c>
      <c r="K268" s="88">
        <v>2000</v>
      </c>
      <c r="L268" s="88" t="s">
        <v>16765</v>
      </c>
      <c r="O268" s="88" t="s">
        <v>16742</v>
      </c>
      <c r="P268" s="89">
        <v>45312</v>
      </c>
      <c r="Q268" s="88" t="s">
        <v>17014</v>
      </c>
      <c r="R268" s="88">
        <v>1</v>
      </c>
      <c r="S268" s="88">
        <v>2024</v>
      </c>
      <c r="T268" s="88">
        <v>2</v>
      </c>
      <c r="U268" s="88">
        <v>2024</v>
      </c>
    </row>
    <row r="269" spans="1:21">
      <c r="A269" s="88" t="s">
        <v>16735</v>
      </c>
      <c r="B269" s="88" t="s">
        <v>16690</v>
      </c>
      <c r="C269" s="88" t="s">
        <v>17024</v>
      </c>
      <c r="D269" s="88" t="s">
        <v>16798</v>
      </c>
      <c r="E269" s="88" t="s">
        <v>17025</v>
      </c>
      <c r="F269" s="88" t="s">
        <v>17026</v>
      </c>
      <c r="G269" s="88">
        <v>32</v>
      </c>
      <c r="H269" s="88">
        <v>2024</v>
      </c>
      <c r="I269" s="88" t="s">
        <v>16740</v>
      </c>
      <c r="J269" s="88">
        <v>929.42</v>
      </c>
      <c r="K269" s="88">
        <v>5960</v>
      </c>
      <c r="L269" s="88" t="s">
        <v>16741</v>
      </c>
      <c r="M269" s="88">
        <v>31</v>
      </c>
      <c r="N269" s="88" t="s">
        <v>16770</v>
      </c>
      <c r="O269" s="88" t="s">
        <v>17027</v>
      </c>
      <c r="P269" s="89">
        <v>45470</v>
      </c>
      <c r="Q269" s="88" t="s">
        <v>17028</v>
      </c>
      <c r="R269" s="88">
        <v>6</v>
      </c>
      <c r="S269" s="88">
        <v>2024</v>
      </c>
      <c r="T269" s="88">
        <v>7</v>
      </c>
      <c r="U269" s="88">
        <v>2024</v>
      </c>
    </row>
    <row r="270" spans="1:21">
      <c r="A270" s="88" t="s">
        <v>16735</v>
      </c>
      <c r="B270" s="88" t="s">
        <v>16690</v>
      </c>
      <c r="C270" s="88" t="s">
        <v>17024</v>
      </c>
      <c r="D270" s="88" t="s">
        <v>16798</v>
      </c>
      <c r="E270" s="88" t="s">
        <v>17025</v>
      </c>
      <c r="F270" s="88" t="s">
        <v>17029</v>
      </c>
      <c r="G270" s="88">
        <v>29</v>
      </c>
      <c r="H270" s="88">
        <v>2024</v>
      </c>
      <c r="I270" s="88" t="s">
        <v>16746</v>
      </c>
      <c r="J270" s="88">
        <v>820.62</v>
      </c>
      <c r="K270" s="88">
        <v>4724</v>
      </c>
      <c r="L270" s="88" t="s">
        <v>16741</v>
      </c>
      <c r="M270" s="88">
        <v>30</v>
      </c>
      <c r="N270" s="88" t="s">
        <v>16770</v>
      </c>
      <c r="O270" s="88" t="s">
        <v>17027</v>
      </c>
      <c r="P270" s="89">
        <v>45441</v>
      </c>
      <c r="Q270" s="88" t="s">
        <v>17030</v>
      </c>
      <c r="R270" s="88">
        <v>5</v>
      </c>
      <c r="S270" s="88">
        <v>2024</v>
      </c>
      <c r="T270" s="88">
        <v>6</v>
      </c>
      <c r="U270" s="88">
        <v>2024</v>
      </c>
    </row>
    <row r="271" spans="1:21">
      <c r="A271" s="88" t="s">
        <v>16735</v>
      </c>
      <c r="B271" s="88" t="s">
        <v>16690</v>
      </c>
      <c r="C271" s="88" t="s">
        <v>17024</v>
      </c>
      <c r="D271" s="88" t="s">
        <v>16798</v>
      </c>
      <c r="E271" s="88" t="s">
        <v>17025</v>
      </c>
      <c r="F271" s="88" t="s">
        <v>17031</v>
      </c>
      <c r="G271" s="88">
        <v>33</v>
      </c>
      <c r="H271" s="88">
        <v>2024</v>
      </c>
      <c r="I271" s="88" t="s">
        <v>16749</v>
      </c>
      <c r="J271" s="88">
        <v>895.26</v>
      </c>
      <c r="K271" s="88">
        <v>5224</v>
      </c>
      <c r="L271" s="88" t="s">
        <v>16741</v>
      </c>
      <c r="M271" s="88">
        <v>32</v>
      </c>
      <c r="N271" s="88" t="s">
        <v>16770</v>
      </c>
      <c r="O271" s="88" t="s">
        <v>17027</v>
      </c>
      <c r="P271" s="89">
        <v>45408</v>
      </c>
      <c r="Q271" s="88" t="s">
        <v>17032</v>
      </c>
      <c r="R271" s="88">
        <v>4</v>
      </c>
      <c r="S271" s="88">
        <v>2024</v>
      </c>
      <c r="T271" s="88">
        <v>5</v>
      </c>
      <c r="U271" s="88">
        <v>2024</v>
      </c>
    </row>
    <row r="272" spans="1:21">
      <c r="A272" s="88" t="s">
        <v>16735</v>
      </c>
      <c r="B272" s="88" t="s">
        <v>16690</v>
      </c>
      <c r="C272" s="88" t="s">
        <v>17024</v>
      </c>
      <c r="D272" s="88" t="s">
        <v>16798</v>
      </c>
      <c r="E272" s="88" t="s">
        <v>17025</v>
      </c>
      <c r="F272" s="88" t="s">
        <v>17033</v>
      </c>
      <c r="G272" s="88">
        <v>30</v>
      </c>
      <c r="H272" s="88">
        <v>2024</v>
      </c>
      <c r="I272" s="88" t="s">
        <v>16752</v>
      </c>
      <c r="J272" s="88">
        <v>826.93</v>
      </c>
      <c r="K272" s="88">
        <v>4170</v>
      </c>
      <c r="L272" s="88" t="s">
        <v>16741</v>
      </c>
      <c r="M272" s="88">
        <v>30</v>
      </c>
      <c r="N272" s="88" t="s">
        <v>16770</v>
      </c>
      <c r="O272" s="88" t="s">
        <v>17027</v>
      </c>
      <c r="P272" s="89">
        <v>45378</v>
      </c>
      <c r="Q272" s="88" t="s">
        <v>17034</v>
      </c>
      <c r="R272" s="88">
        <v>3</v>
      </c>
      <c r="S272" s="88">
        <v>2024</v>
      </c>
      <c r="T272" s="88">
        <v>4</v>
      </c>
      <c r="U272" s="88">
        <v>2024</v>
      </c>
    </row>
    <row r="273" spans="1:21">
      <c r="A273" s="88" t="s">
        <v>16735</v>
      </c>
      <c r="B273" s="88" t="s">
        <v>16690</v>
      </c>
      <c r="C273" s="88" t="s">
        <v>17024</v>
      </c>
      <c r="D273" s="88" t="s">
        <v>16798</v>
      </c>
      <c r="E273" s="88" t="s">
        <v>17025</v>
      </c>
      <c r="F273" s="88" t="s">
        <v>16859</v>
      </c>
      <c r="G273" s="88">
        <v>29</v>
      </c>
      <c r="H273" s="88">
        <v>2024</v>
      </c>
      <c r="I273" s="88" t="s">
        <v>16755</v>
      </c>
      <c r="J273" s="88">
        <v>794.73</v>
      </c>
      <c r="K273" s="88">
        <v>4186</v>
      </c>
      <c r="L273" s="88" t="s">
        <v>16741</v>
      </c>
      <c r="M273" s="88">
        <v>27</v>
      </c>
      <c r="N273" s="88" t="s">
        <v>16770</v>
      </c>
      <c r="O273" s="88" t="s">
        <v>17027</v>
      </c>
      <c r="P273" s="89">
        <v>45349</v>
      </c>
      <c r="Q273" s="88" t="s">
        <v>17035</v>
      </c>
      <c r="R273" s="88">
        <v>2</v>
      </c>
      <c r="S273" s="88">
        <v>2024</v>
      </c>
      <c r="T273" s="88">
        <v>3</v>
      </c>
      <c r="U273" s="88">
        <v>2024</v>
      </c>
    </row>
    <row r="274" spans="1:21">
      <c r="A274" s="88" t="s">
        <v>16735</v>
      </c>
      <c r="B274" s="88" t="s">
        <v>16690</v>
      </c>
      <c r="C274" s="88" t="s">
        <v>17024</v>
      </c>
      <c r="D274" s="88" t="s">
        <v>16798</v>
      </c>
      <c r="E274" s="88" t="s">
        <v>17025</v>
      </c>
      <c r="F274" s="88" t="s">
        <v>16860</v>
      </c>
      <c r="G274" s="88">
        <v>29</v>
      </c>
      <c r="H274" s="88">
        <v>2024</v>
      </c>
      <c r="I274" s="88" t="s">
        <v>16758</v>
      </c>
      <c r="J274" s="88">
        <v>681.35</v>
      </c>
      <c r="K274" s="88">
        <v>3953</v>
      </c>
      <c r="L274" s="88" t="s">
        <v>16741</v>
      </c>
      <c r="M274" s="88">
        <v>22</v>
      </c>
      <c r="N274" s="88" t="s">
        <v>16770</v>
      </c>
      <c r="O274" s="88" t="s">
        <v>17027</v>
      </c>
      <c r="P274" s="89">
        <v>45320</v>
      </c>
      <c r="Q274" s="88" t="s">
        <v>17036</v>
      </c>
      <c r="R274" s="88">
        <v>1</v>
      </c>
      <c r="S274" s="88">
        <v>2024</v>
      </c>
      <c r="T274" s="88">
        <v>2</v>
      </c>
      <c r="U274" s="88">
        <v>2024</v>
      </c>
    </row>
    <row r="275" spans="1:21">
      <c r="A275" s="88" t="s">
        <v>16735</v>
      </c>
      <c r="B275" s="88" t="s">
        <v>16690</v>
      </c>
      <c r="C275" s="88" t="s">
        <v>17024</v>
      </c>
      <c r="D275" s="88" t="s">
        <v>16798</v>
      </c>
      <c r="E275" s="88" t="s">
        <v>17025</v>
      </c>
      <c r="F275" s="88" t="s">
        <v>17037</v>
      </c>
      <c r="G275" s="88">
        <v>3</v>
      </c>
      <c r="H275" s="88">
        <v>2024</v>
      </c>
      <c r="I275" s="88" t="s">
        <v>16758</v>
      </c>
      <c r="J275" s="88">
        <v>123.31</v>
      </c>
      <c r="K275" s="88">
        <v>0</v>
      </c>
      <c r="L275" s="88" t="s">
        <v>16741</v>
      </c>
      <c r="M275" s="88">
        <v>0</v>
      </c>
      <c r="N275" s="88" t="s">
        <v>16742</v>
      </c>
      <c r="O275" s="88" t="s">
        <v>16742</v>
      </c>
      <c r="P275" s="89">
        <v>45320</v>
      </c>
      <c r="Q275" s="88" t="s">
        <v>17038</v>
      </c>
      <c r="R275" s="88">
        <v>1</v>
      </c>
      <c r="S275" s="88">
        <v>2024</v>
      </c>
      <c r="T275" s="88">
        <v>2</v>
      </c>
      <c r="U275" s="88">
        <v>2024</v>
      </c>
    </row>
    <row r="276" spans="1:21">
      <c r="A276" s="88" t="s">
        <v>16735</v>
      </c>
      <c r="B276" s="88" t="s">
        <v>16690</v>
      </c>
      <c r="C276" s="88" t="s">
        <v>17024</v>
      </c>
      <c r="D276" s="88" t="s">
        <v>16798</v>
      </c>
      <c r="E276" s="88" t="s">
        <v>17039</v>
      </c>
      <c r="F276" s="88" t="s">
        <v>17026</v>
      </c>
      <c r="G276" s="88">
        <v>32</v>
      </c>
      <c r="H276" s="88">
        <v>2024</v>
      </c>
      <c r="I276" s="88" t="s">
        <v>16740</v>
      </c>
      <c r="J276" s="88">
        <v>100.79</v>
      </c>
      <c r="K276" s="88">
        <v>416</v>
      </c>
      <c r="L276" s="88" t="s">
        <v>16741</v>
      </c>
      <c r="M276" s="88">
        <v>0</v>
      </c>
      <c r="N276" s="88" t="s">
        <v>16742</v>
      </c>
      <c r="O276" s="88" t="s">
        <v>16878</v>
      </c>
      <c r="P276" s="89">
        <v>45470</v>
      </c>
      <c r="Q276" s="88" t="s">
        <v>17028</v>
      </c>
      <c r="R276" s="88">
        <v>6</v>
      </c>
      <c r="S276" s="88">
        <v>2024</v>
      </c>
      <c r="T276" s="88">
        <v>7</v>
      </c>
      <c r="U276" s="88">
        <v>2024</v>
      </c>
    </row>
    <row r="277" spans="1:21">
      <c r="A277" s="88" t="s">
        <v>16735</v>
      </c>
      <c r="B277" s="88" t="s">
        <v>16690</v>
      </c>
      <c r="C277" s="88" t="s">
        <v>17024</v>
      </c>
      <c r="D277" s="88" t="s">
        <v>16798</v>
      </c>
      <c r="E277" s="88" t="s">
        <v>17039</v>
      </c>
      <c r="F277" s="88" t="s">
        <v>17029</v>
      </c>
      <c r="G277" s="88">
        <v>29</v>
      </c>
      <c r="H277" s="88">
        <v>2024</v>
      </c>
      <c r="I277" s="88" t="s">
        <v>16746</v>
      </c>
      <c r="J277" s="88">
        <v>96.31</v>
      </c>
      <c r="K277" s="88">
        <v>416</v>
      </c>
      <c r="L277" s="88" t="s">
        <v>16741</v>
      </c>
      <c r="M277" s="88">
        <v>0</v>
      </c>
      <c r="N277" s="88" t="s">
        <v>16742</v>
      </c>
      <c r="O277" s="88" t="s">
        <v>16878</v>
      </c>
      <c r="P277" s="89">
        <v>45441</v>
      </c>
      <c r="Q277" s="88" t="s">
        <v>17030</v>
      </c>
      <c r="R277" s="88">
        <v>5</v>
      </c>
      <c r="S277" s="88">
        <v>2024</v>
      </c>
      <c r="T277" s="88">
        <v>6</v>
      </c>
      <c r="U277" s="88">
        <v>2024</v>
      </c>
    </row>
    <row r="278" spans="1:21">
      <c r="A278" s="88" t="s">
        <v>16735</v>
      </c>
      <c r="B278" s="88" t="s">
        <v>16690</v>
      </c>
      <c r="C278" s="88" t="s">
        <v>17024</v>
      </c>
      <c r="D278" s="88" t="s">
        <v>16798</v>
      </c>
      <c r="E278" s="88" t="s">
        <v>17039</v>
      </c>
      <c r="F278" s="88" t="s">
        <v>17031</v>
      </c>
      <c r="G278" s="88">
        <v>33</v>
      </c>
      <c r="H278" s="88">
        <v>2024</v>
      </c>
      <c r="I278" s="88" t="s">
        <v>16749</v>
      </c>
      <c r="J278" s="88">
        <v>100.79</v>
      </c>
      <c r="K278" s="88">
        <v>416</v>
      </c>
      <c r="L278" s="88" t="s">
        <v>16741</v>
      </c>
      <c r="M278" s="88">
        <v>0</v>
      </c>
      <c r="N278" s="88" t="s">
        <v>16742</v>
      </c>
      <c r="O278" s="88" t="s">
        <v>16878</v>
      </c>
      <c r="P278" s="89">
        <v>45408</v>
      </c>
      <c r="Q278" s="88" t="s">
        <v>17032</v>
      </c>
      <c r="R278" s="88">
        <v>4</v>
      </c>
      <c r="S278" s="88">
        <v>2024</v>
      </c>
      <c r="T278" s="88">
        <v>5</v>
      </c>
      <c r="U278" s="88">
        <v>2024</v>
      </c>
    </row>
    <row r="279" spans="1:21">
      <c r="A279" s="88" t="s">
        <v>16735</v>
      </c>
      <c r="B279" s="88" t="s">
        <v>16690</v>
      </c>
      <c r="C279" s="88" t="s">
        <v>17024</v>
      </c>
      <c r="D279" s="88" t="s">
        <v>16798</v>
      </c>
      <c r="E279" s="88" t="s">
        <v>17039</v>
      </c>
      <c r="F279" s="88" t="s">
        <v>17033</v>
      </c>
      <c r="G279" s="88">
        <v>30</v>
      </c>
      <c r="H279" s="88">
        <v>2024</v>
      </c>
      <c r="I279" s="88" t="s">
        <v>16752</v>
      </c>
      <c r="J279" s="88">
        <v>104.36</v>
      </c>
      <c r="K279" s="88">
        <v>416</v>
      </c>
      <c r="L279" s="88" t="s">
        <v>16741</v>
      </c>
      <c r="M279" s="88">
        <v>0</v>
      </c>
      <c r="N279" s="88" t="s">
        <v>16742</v>
      </c>
      <c r="O279" s="88" t="s">
        <v>16878</v>
      </c>
      <c r="P279" s="89">
        <v>45378</v>
      </c>
      <c r="Q279" s="88" t="s">
        <v>17034</v>
      </c>
      <c r="R279" s="88">
        <v>3</v>
      </c>
      <c r="S279" s="88">
        <v>2024</v>
      </c>
      <c r="T279" s="88">
        <v>4</v>
      </c>
      <c r="U279" s="88">
        <v>2024</v>
      </c>
    </row>
    <row r="280" spans="1:21">
      <c r="A280" s="88" t="s">
        <v>16735</v>
      </c>
      <c r="B280" s="88" t="s">
        <v>16690</v>
      </c>
      <c r="C280" s="88" t="s">
        <v>17024</v>
      </c>
      <c r="D280" s="88" t="s">
        <v>16798</v>
      </c>
      <c r="E280" s="88" t="s">
        <v>17039</v>
      </c>
      <c r="F280" s="88" t="s">
        <v>16859</v>
      </c>
      <c r="G280" s="88">
        <v>29</v>
      </c>
      <c r="H280" s="88">
        <v>2024</v>
      </c>
      <c r="I280" s="88" t="s">
        <v>16755</v>
      </c>
      <c r="J280" s="88">
        <v>112.79</v>
      </c>
      <c r="K280" s="88">
        <v>416</v>
      </c>
      <c r="L280" s="88" t="s">
        <v>16741</v>
      </c>
      <c r="M280" s="88">
        <v>0</v>
      </c>
      <c r="N280" s="88" t="s">
        <v>16742</v>
      </c>
      <c r="O280" s="88" t="s">
        <v>16878</v>
      </c>
      <c r="P280" s="89">
        <v>45349</v>
      </c>
      <c r="Q280" s="88" t="s">
        <v>17035</v>
      </c>
      <c r="R280" s="88">
        <v>2</v>
      </c>
      <c r="S280" s="88">
        <v>2024</v>
      </c>
      <c r="T280" s="88">
        <v>3</v>
      </c>
      <c r="U280" s="88">
        <v>2024</v>
      </c>
    </row>
    <row r="281" spans="1:21">
      <c r="A281" s="88" t="s">
        <v>16735</v>
      </c>
      <c r="B281" s="88" t="s">
        <v>16690</v>
      </c>
      <c r="C281" s="88" t="s">
        <v>17024</v>
      </c>
      <c r="D281" s="88" t="s">
        <v>16798</v>
      </c>
      <c r="E281" s="88" t="s">
        <v>17039</v>
      </c>
      <c r="F281" s="88" t="s">
        <v>16860</v>
      </c>
      <c r="G281" s="88">
        <v>29</v>
      </c>
      <c r="H281" s="88">
        <v>2024</v>
      </c>
      <c r="I281" s="88" t="s">
        <v>16758</v>
      </c>
      <c r="J281" s="88">
        <v>-10.52</v>
      </c>
      <c r="K281" s="88">
        <v>416</v>
      </c>
      <c r="L281" s="88" t="s">
        <v>16741</v>
      </c>
      <c r="M281" s="88">
        <v>0</v>
      </c>
      <c r="N281" s="88" t="s">
        <v>16742</v>
      </c>
      <c r="O281" s="88" t="s">
        <v>16878</v>
      </c>
      <c r="P281" s="89">
        <v>45320</v>
      </c>
      <c r="Q281" s="88" t="s">
        <v>17036</v>
      </c>
      <c r="R281" s="88">
        <v>1</v>
      </c>
      <c r="S281" s="88">
        <v>2024</v>
      </c>
      <c r="T281" s="88">
        <v>2</v>
      </c>
      <c r="U281" s="88">
        <v>2024</v>
      </c>
    </row>
    <row r="282" spans="1:21">
      <c r="A282" s="88" t="s">
        <v>16735</v>
      </c>
      <c r="B282" s="88" t="s">
        <v>16690</v>
      </c>
      <c r="C282" s="88" t="s">
        <v>17024</v>
      </c>
      <c r="D282" s="88" t="s">
        <v>16798</v>
      </c>
      <c r="E282" s="88" t="s">
        <v>17039</v>
      </c>
      <c r="F282" s="88" t="s">
        <v>16860</v>
      </c>
      <c r="G282" s="88">
        <v>29</v>
      </c>
      <c r="H282" s="88">
        <v>2024</v>
      </c>
      <c r="I282" s="88" t="s">
        <v>16758</v>
      </c>
      <c r="J282" s="88">
        <v>-10.52</v>
      </c>
      <c r="K282" s="88">
        <v>416</v>
      </c>
      <c r="L282" s="88" t="s">
        <v>16741</v>
      </c>
      <c r="M282" s="88">
        <v>0</v>
      </c>
      <c r="N282" s="88" t="s">
        <v>16742</v>
      </c>
      <c r="O282" s="88" t="s">
        <v>16878</v>
      </c>
      <c r="P282" s="89">
        <v>45320</v>
      </c>
      <c r="Q282" s="88" t="s">
        <v>17036</v>
      </c>
      <c r="R282" s="88">
        <v>1</v>
      </c>
      <c r="S282" s="88">
        <v>2024</v>
      </c>
      <c r="T282" s="88">
        <v>2</v>
      </c>
      <c r="U282" s="88">
        <v>2024</v>
      </c>
    </row>
    <row r="283" spans="1:21">
      <c r="A283" s="88" t="s">
        <v>16735</v>
      </c>
      <c r="B283" s="88" t="s">
        <v>16690</v>
      </c>
      <c r="C283" s="88" t="s">
        <v>17024</v>
      </c>
      <c r="D283" s="88" t="s">
        <v>16798</v>
      </c>
      <c r="E283" s="88" t="s">
        <v>17040</v>
      </c>
      <c r="F283" s="88" t="s">
        <v>17041</v>
      </c>
      <c r="G283" s="88">
        <v>30</v>
      </c>
      <c r="H283" s="88">
        <v>2024</v>
      </c>
      <c r="I283" s="88" t="s">
        <v>16740</v>
      </c>
      <c r="J283" s="88">
        <v>208.83</v>
      </c>
      <c r="K283" s="88">
        <v>320</v>
      </c>
      <c r="L283" s="88" t="s">
        <v>16741</v>
      </c>
      <c r="M283" s="88">
        <v>0</v>
      </c>
      <c r="N283" s="88" t="s">
        <v>16742</v>
      </c>
      <c r="O283" s="88" t="s">
        <v>16801</v>
      </c>
      <c r="P283" s="89">
        <v>45467</v>
      </c>
      <c r="Q283" s="88" t="s">
        <v>17042</v>
      </c>
      <c r="R283" s="88">
        <v>6</v>
      </c>
      <c r="S283" s="88">
        <v>2024</v>
      </c>
      <c r="T283" s="88">
        <v>7</v>
      </c>
      <c r="U283" s="88">
        <v>2024</v>
      </c>
    </row>
    <row r="284" spans="1:21">
      <c r="A284" s="88" t="s">
        <v>16735</v>
      </c>
      <c r="B284" s="88" t="s">
        <v>16690</v>
      </c>
      <c r="C284" s="88" t="s">
        <v>17024</v>
      </c>
      <c r="D284" s="88" t="s">
        <v>16798</v>
      </c>
      <c r="E284" s="88" t="s">
        <v>17040</v>
      </c>
      <c r="F284" s="88" t="s">
        <v>16745</v>
      </c>
      <c r="G284" s="88">
        <v>32</v>
      </c>
      <c r="H284" s="88">
        <v>2024</v>
      </c>
      <c r="I284" s="88" t="s">
        <v>16746</v>
      </c>
      <c r="J284" s="88">
        <v>205.7</v>
      </c>
      <c r="K284" s="88">
        <v>320</v>
      </c>
      <c r="L284" s="88" t="s">
        <v>16741</v>
      </c>
      <c r="M284" s="88">
        <v>0</v>
      </c>
      <c r="N284" s="88" t="s">
        <v>16742</v>
      </c>
      <c r="O284" s="88" t="s">
        <v>16801</v>
      </c>
      <c r="P284" s="89">
        <v>45435</v>
      </c>
      <c r="Q284" s="88" t="s">
        <v>16747</v>
      </c>
      <c r="R284" s="88">
        <v>5</v>
      </c>
      <c r="S284" s="88">
        <v>2024</v>
      </c>
      <c r="T284" s="88">
        <v>6</v>
      </c>
      <c r="U284" s="88">
        <v>2024</v>
      </c>
    </row>
    <row r="285" spans="1:21">
      <c r="A285" s="88" t="s">
        <v>16735</v>
      </c>
      <c r="B285" s="88" t="s">
        <v>16690</v>
      </c>
      <c r="C285" s="88" t="s">
        <v>17024</v>
      </c>
      <c r="D285" s="88" t="s">
        <v>16798</v>
      </c>
      <c r="E285" s="88" t="s">
        <v>17040</v>
      </c>
      <c r="F285" s="88" t="s">
        <v>17043</v>
      </c>
      <c r="G285" s="88">
        <v>32</v>
      </c>
      <c r="H285" s="88">
        <v>2024</v>
      </c>
      <c r="I285" s="88" t="s">
        <v>16752</v>
      </c>
      <c r="J285" s="88">
        <v>227.27</v>
      </c>
      <c r="K285" s="88">
        <v>721</v>
      </c>
      <c r="L285" s="88" t="s">
        <v>16741</v>
      </c>
      <c r="M285" s="88">
        <v>0</v>
      </c>
      <c r="N285" s="88" t="s">
        <v>16742</v>
      </c>
      <c r="O285" s="88" t="s">
        <v>16801</v>
      </c>
      <c r="P285" s="89">
        <v>45373</v>
      </c>
      <c r="Q285" s="88" t="s">
        <v>16888</v>
      </c>
      <c r="R285" s="88">
        <v>3</v>
      </c>
      <c r="S285" s="88">
        <v>2024</v>
      </c>
      <c r="T285" s="88">
        <v>4</v>
      </c>
      <c r="U285" s="88">
        <v>2024</v>
      </c>
    </row>
    <row r="286" spans="1:21">
      <c r="A286" s="88" t="s">
        <v>16735</v>
      </c>
      <c r="B286" s="88" t="s">
        <v>16690</v>
      </c>
      <c r="C286" s="88" t="s">
        <v>17024</v>
      </c>
      <c r="D286" s="88" t="s">
        <v>16798</v>
      </c>
      <c r="E286" s="88" t="s">
        <v>17040</v>
      </c>
      <c r="F286" s="88" t="s">
        <v>16754</v>
      </c>
      <c r="G286" s="88">
        <v>29</v>
      </c>
      <c r="H286" s="88">
        <v>2024</v>
      </c>
      <c r="I286" s="88" t="s">
        <v>16755</v>
      </c>
      <c r="J286" s="88">
        <v>239.07</v>
      </c>
      <c r="K286" s="88">
        <v>721</v>
      </c>
      <c r="L286" s="88" t="s">
        <v>16741</v>
      </c>
      <c r="M286" s="88">
        <v>0</v>
      </c>
      <c r="N286" s="88" t="s">
        <v>16742</v>
      </c>
      <c r="O286" s="88" t="s">
        <v>16801</v>
      </c>
      <c r="P286" s="89">
        <v>45344</v>
      </c>
      <c r="Q286" s="88" t="s">
        <v>16756</v>
      </c>
      <c r="R286" s="88">
        <v>2</v>
      </c>
      <c r="S286" s="88">
        <v>2024</v>
      </c>
      <c r="T286" s="88">
        <v>3</v>
      </c>
      <c r="U286" s="88">
        <v>2024</v>
      </c>
    </row>
    <row r="287" spans="1:21">
      <c r="A287" s="88" t="s">
        <v>16735</v>
      </c>
      <c r="B287" s="88" t="s">
        <v>16690</v>
      </c>
      <c r="C287" s="88" t="s">
        <v>17024</v>
      </c>
      <c r="D287" s="88" t="s">
        <v>16798</v>
      </c>
      <c r="E287" s="88" t="s">
        <v>17040</v>
      </c>
      <c r="F287" s="88" t="s">
        <v>17044</v>
      </c>
      <c r="G287" s="88">
        <v>30</v>
      </c>
      <c r="H287" s="88">
        <v>2024</v>
      </c>
      <c r="I287" s="88" t="s">
        <v>16758</v>
      </c>
      <c r="J287" s="88">
        <v>237.01</v>
      </c>
      <c r="K287" s="88">
        <v>721</v>
      </c>
      <c r="L287" s="88" t="s">
        <v>16741</v>
      </c>
      <c r="M287" s="88">
        <v>0</v>
      </c>
      <c r="N287" s="88" t="s">
        <v>16742</v>
      </c>
      <c r="O287" s="88" t="s">
        <v>16801</v>
      </c>
      <c r="P287" s="89">
        <v>45314</v>
      </c>
      <c r="Q287" s="88" t="s">
        <v>16759</v>
      </c>
      <c r="R287" s="88">
        <v>1</v>
      </c>
      <c r="S287" s="88">
        <v>2024</v>
      </c>
      <c r="T287" s="88">
        <v>2</v>
      </c>
      <c r="U287" s="88">
        <v>2024</v>
      </c>
    </row>
    <row r="288" spans="1:21">
      <c r="A288" s="88" t="s">
        <v>16735</v>
      </c>
      <c r="B288" s="88" t="s">
        <v>16690</v>
      </c>
      <c r="C288" s="88" t="s">
        <v>17024</v>
      </c>
      <c r="D288" s="88" t="s">
        <v>16798</v>
      </c>
      <c r="E288" s="88" t="s">
        <v>17040</v>
      </c>
      <c r="F288" s="88" t="s">
        <v>17045</v>
      </c>
      <c r="G288" s="88">
        <v>121</v>
      </c>
      <c r="H288" s="88">
        <v>2024</v>
      </c>
      <c r="I288" s="88" t="s">
        <v>16749</v>
      </c>
      <c r="J288" s="88">
        <v>156.78</v>
      </c>
      <c r="K288" s="88">
        <v>1289</v>
      </c>
      <c r="L288" s="88" t="s">
        <v>16741</v>
      </c>
      <c r="M288" s="88">
        <v>0</v>
      </c>
      <c r="N288" s="88" t="s">
        <v>16742</v>
      </c>
      <c r="O288" s="88" t="s">
        <v>16801</v>
      </c>
      <c r="P288" s="89">
        <v>45314</v>
      </c>
      <c r="Q288" s="88" t="s">
        <v>16750</v>
      </c>
      <c r="R288" s="88">
        <v>1</v>
      </c>
      <c r="S288" s="88">
        <v>2024</v>
      </c>
      <c r="T288" s="88">
        <v>5</v>
      </c>
      <c r="U288" s="88">
        <v>2024</v>
      </c>
    </row>
    <row r="289" spans="1:21">
      <c r="A289" s="88" t="s">
        <v>16825</v>
      </c>
      <c r="B289" s="88" t="s">
        <v>16690</v>
      </c>
      <c r="C289" s="88" t="s">
        <v>17024</v>
      </c>
      <c r="D289" s="88" t="s">
        <v>17046</v>
      </c>
      <c r="E289" s="88" t="s">
        <v>17047</v>
      </c>
      <c r="F289" s="88" t="s">
        <v>17048</v>
      </c>
      <c r="G289" s="88">
        <v>25</v>
      </c>
      <c r="H289" s="88">
        <v>2024</v>
      </c>
      <c r="I289" s="88" t="s">
        <v>16740</v>
      </c>
      <c r="J289" s="88">
        <v>524.95000000000005</v>
      </c>
      <c r="K289" s="88">
        <v>851</v>
      </c>
      <c r="L289" s="88" t="s">
        <v>16765</v>
      </c>
      <c r="O289" s="88" t="s">
        <v>16742</v>
      </c>
      <c r="P289" s="89">
        <v>45460</v>
      </c>
      <c r="Q289" s="88" t="s">
        <v>17049</v>
      </c>
      <c r="R289" s="88">
        <v>6</v>
      </c>
      <c r="S289" s="88">
        <v>2024</v>
      </c>
      <c r="T289" s="88">
        <v>7</v>
      </c>
      <c r="U289" s="88">
        <v>2024</v>
      </c>
    </row>
    <row r="290" spans="1:21">
      <c r="A290" s="88" t="s">
        <v>16825</v>
      </c>
      <c r="B290" s="88" t="s">
        <v>16690</v>
      </c>
      <c r="C290" s="88" t="s">
        <v>17024</v>
      </c>
      <c r="D290" s="88" t="s">
        <v>17046</v>
      </c>
      <c r="E290" s="88" t="s">
        <v>17047</v>
      </c>
      <c r="F290" s="88" t="s">
        <v>16865</v>
      </c>
      <c r="G290" s="88">
        <v>32</v>
      </c>
      <c r="H290" s="88">
        <v>2024</v>
      </c>
      <c r="I290" s="88" t="s">
        <v>16746</v>
      </c>
      <c r="J290" s="88">
        <v>522.65</v>
      </c>
      <c r="K290" s="88">
        <v>641</v>
      </c>
      <c r="L290" s="88" t="s">
        <v>16765</v>
      </c>
      <c r="O290" s="88" t="s">
        <v>16742</v>
      </c>
      <c r="P290" s="89">
        <v>45428</v>
      </c>
      <c r="Q290" s="88" t="s">
        <v>16866</v>
      </c>
      <c r="R290" s="88">
        <v>5</v>
      </c>
      <c r="S290" s="88">
        <v>2024</v>
      </c>
      <c r="T290" s="88">
        <v>6</v>
      </c>
      <c r="U290" s="88">
        <v>2024</v>
      </c>
    </row>
    <row r="291" spans="1:21">
      <c r="A291" s="88" t="s">
        <v>16825</v>
      </c>
      <c r="B291" s="88" t="s">
        <v>16690</v>
      </c>
      <c r="C291" s="88" t="s">
        <v>17024</v>
      </c>
      <c r="D291" s="88" t="s">
        <v>17046</v>
      </c>
      <c r="E291" s="88" t="s">
        <v>17047</v>
      </c>
      <c r="F291" s="88" t="s">
        <v>17050</v>
      </c>
      <c r="G291" s="88">
        <v>34</v>
      </c>
      <c r="H291" s="88">
        <v>2024</v>
      </c>
      <c r="I291" s="88" t="s">
        <v>16749</v>
      </c>
      <c r="J291" s="88">
        <v>485</v>
      </c>
      <c r="K291" s="88">
        <v>0</v>
      </c>
      <c r="L291" s="88" t="s">
        <v>16765</v>
      </c>
      <c r="O291" s="88" t="s">
        <v>16742</v>
      </c>
      <c r="P291" s="89">
        <v>45394</v>
      </c>
      <c r="Q291" s="88" t="s">
        <v>16868</v>
      </c>
      <c r="R291" s="88">
        <v>4</v>
      </c>
      <c r="S291" s="88">
        <v>2024</v>
      </c>
      <c r="T291" s="88">
        <v>5</v>
      </c>
      <c r="U291" s="88">
        <v>2024</v>
      </c>
    </row>
    <row r="292" spans="1:21">
      <c r="A292" s="88" t="s">
        <v>16825</v>
      </c>
      <c r="B292" s="88" t="s">
        <v>16690</v>
      </c>
      <c r="C292" s="88" t="s">
        <v>17024</v>
      </c>
      <c r="D292" s="88" t="s">
        <v>17046</v>
      </c>
      <c r="E292" s="88" t="s">
        <v>17047</v>
      </c>
      <c r="F292" s="88" t="s">
        <v>17051</v>
      </c>
      <c r="G292" s="88">
        <v>28</v>
      </c>
      <c r="H292" s="88">
        <v>2024</v>
      </c>
      <c r="I292" s="88" t="s">
        <v>16752</v>
      </c>
      <c r="J292" s="88">
        <v>485</v>
      </c>
      <c r="K292" s="88">
        <v>0</v>
      </c>
      <c r="L292" s="88" t="s">
        <v>16765</v>
      </c>
      <c r="O292" s="88" t="s">
        <v>16742</v>
      </c>
      <c r="P292" s="89">
        <v>45366</v>
      </c>
      <c r="Q292" s="88" t="s">
        <v>16808</v>
      </c>
      <c r="R292" s="88">
        <v>3</v>
      </c>
      <c r="S292" s="88">
        <v>2024</v>
      </c>
      <c r="T292" s="88">
        <v>4</v>
      </c>
      <c r="U292" s="88">
        <v>2024</v>
      </c>
    </row>
    <row r="293" spans="1:21">
      <c r="A293" s="88" t="s">
        <v>16825</v>
      </c>
      <c r="B293" s="88" t="s">
        <v>16690</v>
      </c>
      <c r="C293" s="88" t="s">
        <v>17024</v>
      </c>
      <c r="D293" s="88" t="s">
        <v>17046</v>
      </c>
      <c r="E293" s="88" t="s">
        <v>17047</v>
      </c>
      <c r="F293" s="88" t="s">
        <v>17052</v>
      </c>
      <c r="G293" s="88">
        <v>29</v>
      </c>
      <c r="H293" s="88">
        <v>2024</v>
      </c>
      <c r="I293" s="88" t="s">
        <v>16755</v>
      </c>
      <c r="J293" s="88">
        <v>485</v>
      </c>
      <c r="K293" s="88">
        <v>0</v>
      </c>
      <c r="L293" s="88" t="s">
        <v>16765</v>
      </c>
      <c r="O293" s="88" t="s">
        <v>16742</v>
      </c>
      <c r="P293" s="89">
        <v>45337</v>
      </c>
      <c r="Q293" s="88" t="s">
        <v>17053</v>
      </c>
      <c r="R293" s="88">
        <v>2</v>
      </c>
      <c r="S293" s="88">
        <v>2024</v>
      </c>
      <c r="T293" s="88">
        <v>3</v>
      </c>
      <c r="U293" s="88">
        <v>2024</v>
      </c>
    </row>
    <row r="294" spans="1:21">
      <c r="A294" s="88" t="s">
        <v>16825</v>
      </c>
      <c r="B294" s="88" t="s">
        <v>16690</v>
      </c>
      <c r="C294" s="88" t="s">
        <v>17024</v>
      </c>
      <c r="D294" s="88" t="s">
        <v>17046</v>
      </c>
      <c r="E294" s="88" t="s">
        <v>17047</v>
      </c>
      <c r="F294" s="88" t="s">
        <v>17054</v>
      </c>
      <c r="G294" s="88">
        <v>30</v>
      </c>
      <c r="H294" s="88">
        <v>2024</v>
      </c>
      <c r="I294" s="88" t="s">
        <v>16758</v>
      </c>
      <c r="J294" s="88">
        <v>481.6</v>
      </c>
      <c r="K294" s="88">
        <v>0</v>
      </c>
      <c r="L294" s="88" t="s">
        <v>16765</v>
      </c>
      <c r="O294" s="88" t="s">
        <v>16742</v>
      </c>
      <c r="P294" s="89">
        <v>45307</v>
      </c>
      <c r="Q294" s="88" t="s">
        <v>16874</v>
      </c>
      <c r="R294" s="88">
        <v>1</v>
      </c>
      <c r="S294" s="88">
        <v>2024</v>
      </c>
      <c r="T294" s="88">
        <v>2</v>
      </c>
      <c r="U294" s="88">
        <v>2024</v>
      </c>
    </row>
    <row r="295" spans="1:21">
      <c r="A295" s="88" t="s">
        <v>16761</v>
      </c>
      <c r="B295" s="88" t="s">
        <v>16690</v>
      </c>
      <c r="C295" s="88" t="s">
        <v>17024</v>
      </c>
      <c r="D295" s="88" t="s">
        <v>17046</v>
      </c>
      <c r="E295" s="88" t="s">
        <v>17047</v>
      </c>
      <c r="F295" s="88" t="s">
        <v>17048</v>
      </c>
      <c r="G295" s="88">
        <v>25</v>
      </c>
      <c r="H295" s="88">
        <v>2024</v>
      </c>
      <c r="I295" s="88" t="s">
        <v>16740</v>
      </c>
      <c r="J295" s="88">
        <v>3595.24</v>
      </c>
      <c r="K295" s="88">
        <v>636548</v>
      </c>
      <c r="L295" s="88" t="s">
        <v>16765</v>
      </c>
      <c r="O295" s="88" t="s">
        <v>16742</v>
      </c>
      <c r="P295" s="89">
        <v>45460</v>
      </c>
      <c r="Q295" s="88" t="s">
        <v>17049</v>
      </c>
      <c r="R295" s="88">
        <v>6</v>
      </c>
      <c r="S295" s="88">
        <v>2024</v>
      </c>
      <c r="T295" s="88">
        <v>7</v>
      </c>
      <c r="U295" s="88">
        <v>2024</v>
      </c>
    </row>
    <row r="296" spans="1:21">
      <c r="A296" s="88" t="s">
        <v>16761</v>
      </c>
      <c r="B296" s="88" t="s">
        <v>16690</v>
      </c>
      <c r="C296" s="88" t="s">
        <v>17024</v>
      </c>
      <c r="D296" s="88" t="s">
        <v>17046</v>
      </c>
      <c r="E296" s="88" t="s">
        <v>17047</v>
      </c>
      <c r="F296" s="88" t="s">
        <v>16865</v>
      </c>
      <c r="G296" s="88">
        <v>32</v>
      </c>
      <c r="H296" s="88">
        <v>2024</v>
      </c>
      <c r="I296" s="88" t="s">
        <v>16746</v>
      </c>
      <c r="J296" s="88">
        <v>2429.58</v>
      </c>
      <c r="K296" s="88">
        <v>479468</v>
      </c>
      <c r="L296" s="88" t="s">
        <v>16765</v>
      </c>
      <c r="O296" s="88" t="s">
        <v>16742</v>
      </c>
      <c r="P296" s="89">
        <v>45428</v>
      </c>
      <c r="Q296" s="88" t="s">
        <v>16866</v>
      </c>
      <c r="R296" s="88">
        <v>5</v>
      </c>
      <c r="S296" s="88">
        <v>2024</v>
      </c>
      <c r="T296" s="88">
        <v>6</v>
      </c>
      <c r="U296" s="88">
        <v>2024</v>
      </c>
    </row>
    <row r="297" spans="1:21">
      <c r="A297" s="88" t="s">
        <v>16761</v>
      </c>
      <c r="B297" s="88" t="s">
        <v>16690</v>
      </c>
      <c r="C297" s="88" t="s">
        <v>17024</v>
      </c>
      <c r="D297" s="88" t="s">
        <v>17046</v>
      </c>
      <c r="E297" s="88" t="s">
        <v>17047</v>
      </c>
      <c r="F297" s="88" t="s">
        <v>17050</v>
      </c>
      <c r="G297" s="88">
        <v>34</v>
      </c>
      <c r="H297" s="88">
        <v>2024</v>
      </c>
      <c r="I297" s="88" t="s">
        <v>16749</v>
      </c>
      <c r="J297" s="88">
        <v>2573.0100000000002</v>
      </c>
      <c r="K297" s="88">
        <v>493680</v>
      </c>
      <c r="L297" s="88" t="s">
        <v>16765</v>
      </c>
      <c r="O297" s="88" t="s">
        <v>16742</v>
      </c>
      <c r="P297" s="89">
        <v>45394</v>
      </c>
      <c r="Q297" s="88" t="s">
        <v>16868</v>
      </c>
      <c r="R297" s="88">
        <v>4</v>
      </c>
      <c r="S297" s="88">
        <v>2024</v>
      </c>
      <c r="T297" s="88">
        <v>5</v>
      </c>
      <c r="U297" s="88">
        <v>2024</v>
      </c>
    </row>
    <row r="298" spans="1:21">
      <c r="A298" s="88" t="s">
        <v>16761</v>
      </c>
      <c r="B298" s="88" t="s">
        <v>16690</v>
      </c>
      <c r="C298" s="88" t="s">
        <v>17024</v>
      </c>
      <c r="D298" s="88" t="s">
        <v>17046</v>
      </c>
      <c r="E298" s="88" t="s">
        <v>17047</v>
      </c>
      <c r="F298" s="88" t="s">
        <v>17051</v>
      </c>
      <c r="G298" s="88">
        <v>28</v>
      </c>
      <c r="H298" s="88">
        <v>2024</v>
      </c>
      <c r="I298" s="88" t="s">
        <v>16752</v>
      </c>
      <c r="J298" s="88">
        <v>2455.98</v>
      </c>
      <c r="K298" s="88">
        <v>477972</v>
      </c>
      <c r="L298" s="88" t="s">
        <v>16765</v>
      </c>
      <c r="O298" s="88" t="s">
        <v>16742</v>
      </c>
      <c r="P298" s="89">
        <v>45366</v>
      </c>
      <c r="Q298" s="88" t="s">
        <v>16808</v>
      </c>
      <c r="R298" s="88">
        <v>3</v>
      </c>
      <c r="S298" s="88">
        <v>2024</v>
      </c>
      <c r="T298" s="88">
        <v>4</v>
      </c>
      <c r="U298" s="88">
        <v>2024</v>
      </c>
    </row>
    <row r="299" spans="1:21">
      <c r="A299" s="88" t="s">
        <v>16761</v>
      </c>
      <c r="B299" s="88" t="s">
        <v>16690</v>
      </c>
      <c r="C299" s="88" t="s">
        <v>17024</v>
      </c>
      <c r="D299" s="88" t="s">
        <v>17046</v>
      </c>
      <c r="E299" s="88" t="s">
        <v>17047</v>
      </c>
      <c r="F299" s="88" t="s">
        <v>17052</v>
      </c>
      <c r="G299" s="88">
        <v>29</v>
      </c>
      <c r="H299" s="88">
        <v>2024</v>
      </c>
      <c r="I299" s="88" t="s">
        <v>16755</v>
      </c>
      <c r="J299" s="88">
        <v>2450.36</v>
      </c>
      <c r="K299" s="88">
        <v>477224</v>
      </c>
      <c r="L299" s="88" t="s">
        <v>16765</v>
      </c>
      <c r="O299" s="88" t="s">
        <v>16742</v>
      </c>
      <c r="P299" s="89">
        <v>45337</v>
      </c>
      <c r="Q299" s="88" t="s">
        <v>17053</v>
      </c>
      <c r="R299" s="88">
        <v>2</v>
      </c>
      <c r="S299" s="88">
        <v>2024</v>
      </c>
      <c r="T299" s="88">
        <v>3</v>
      </c>
      <c r="U299" s="88">
        <v>2024</v>
      </c>
    </row>
    <row r="300" spans="1:21">
      <c r="A300" s="88" t="s">
        <v>16761</v>
      </c>
      <c r="B300" s="88" t="s">
        <v>16690</v>
      </c>
      <c r="C300" s="88" t="s">
        <v>17024</v>
      </c>
      <c r="D300" s="88" t="s">
        <v>17046</v>
      </c>
      <c r="E300" s="88" t="s">
        <v>17047</v>
      </c>
      <c r="F300" s="88" t="s">
        <v>17054</v>
      </c>
      <c r="G300" s="88">
        <v>30</v>
      </c>
      <c r="H300" s="88">
        <v>2024</v>
      </c>
      <c r="I300" s="88" t="s">
        <v>16758</v>
      </c>
      <c r="J300" s="88">
        <v>6337.21</v>
      </c>
      <c r="K300" s="88">
        <v>0</v>
      </c>
      <c r="L300" s="88" t="s">
        <v>16765</v>
      </c>
      <c r="O300" s="88" t="s">
        <v>16742</v>
      </c>
      <c r="P300" s="89">
        <v>45307</v>
      </c>
      <c r="Q300" s="88" t="s">
        <v>16874</v>
      </c>
      <c r="R300" s="88">
        <v>1</v>
      </c>
      <c r="S300" s="88">
        <v>2024</v>
      </c>
      <c r="T300" s="88">
        <v>2</v>
      </c>
      <c r="U300" s="88">
        <v>2024</v>
      </c>
    </row>
    <row r="301" spans="1:21">
      <c r="A301" s="88" t="s">
        <v>16761</v>
      </c>
      <c r="B301" s="88" t="s">
        <v>16690</v>
      </c>
      <c r="C301" s="88" t="s">
        <v>17024</v>
      </c>
      <c r="D301" s="88" t="s">
        <v>17046</v>
      </c>
      <c r="E301" s="88" t="s">
        <v>17047</v>
      </c>
      <c r="F301" s="88" t="s">
        <v>17054</v>
      </c>
      <c r="G301" s="88">
        <v>30</v>
      </c>
      <c r="H301" s="88">
        <v>2024</v>
      </c>
      <c r="I301" s="88" t="s">
        <v>16758</v>
      </c>
      <c r="J301" s="88">
        <v>2371.6999999999998</v>
      </c>
      <c r="K301" s="88">
        <v>468996</v>
      </c>
      <c r="L301" s="88" t="s">
        <v>16765</v>
      </c>
      <c r="O301" s="88" t="s">
        <v>16742</v>
      </c>
      <c r="P301" s="89">
        <v>45307</v>
      </c>
      <c r="Q301" s="88" t="s">
        <v>16874</v>
      </c>
      <c r="R301" s="88">
        <v>1</v>
      </c>
      <c r="S301" s="88">
        <v>2024</v>
      </c>
      <c r="T301" s="88">
        <v>2</v>
      </c>
      <c r="U301" s="88">
        <v>2024</v>
      </c>
    </row>
    <row r="302" spans="1:21">
      <c r="A302" s="88" t="s">
        <v>16735</v>
      </c>
      <c r="B302" s="88" t="s">
        <v>16692</v>
      </c>
      <c r="C302" s="88" t="s">
        <v>17055</v>
      </c>
      <c r="D302" s="88" t="s">
        <v>16767</v>
      </c>
      <c r="E302" s="88" t="s">
        <v>17056</v>
      </c>
      <c r="F302" s="88" t="s">
        <v>16995</v>
      </c>
      <c r="G302" s="88">
        <v>30</v>
      </c>
      <c r="H302" s="88">
        <v>2024</v>
      </c>
      <c r="I302" s="88" t="s">
        <v>16740</v>
      </c>
      <c r="J302" s="88">
        <v>193.7</v>
      </c>
      <c r="K302" s="88">
        <v>613</v>
      </c>
      <c r="L302" s="88" t="s">
        <v>16741</v>
      </c>
      <c r="M302" s="88">
        <v>0</v>
      </c>
      <c r="N302" s="88" t="s">
        <v>16742</v>
      </c>
      <c r="O302" s="88" t="s">
        <v>16787</v>
      </c>
      <c r="P302" s="89">
        <v>45462</v>
      </c>
      <c r="Q302" s="88" t="s">
        <v>16971</v>
      </c>
      <c r="R302" s="88">
        <v>6</v>
      </c>
      <c r="S302" s="88">
        <v>2024</v>
      </c>
      <c r="T302" s="88">
        <v>7</v>
      </c>
      <c r="U302" s="88">
        <v>2024</v>
      </c>
    </row>
    <row r="303" spans="1:21">
      <c r="A303" s="88" t="s">
        <v>16735</v>
      </c>
      <c r="B303" s="88" t="s">
        <v>16692</v>
      </c>
      <c r="C303" s="88" t="s">
        <v>17055</v>
      </c>
      <c r="D303" s="88" t="s">
        <v>16767</v>
      </c>
      <c r="E303" s="88" t="s">
        <v>17056</v>
      </c>
      <c r="F303" s="88" t="s">
        <v>16996</v>
      </c>
      <c r="G303" s="88">
        <v>28</v>
      </c>
      <c r="H303" s="88">
        <v>2024</v>
      </c>
      <c r="I303" s="88" t="s">
        <v>16746</v>
      </c>
      <c r="J303" s="88">
        <v>187.83</v>
      </c>
      <c r="K303" s="88">
        <v>613</v>
      </c>
      <c r="L303" s="88" t="s">
        <v>16741</v>
      </c>
      <c r="M303" s="88">
        <v>0</v>
      </c>
      <c r="N303" s="88" t="s">
        <v>16742</v>
      </c>
      <c r="O303" s="88" t="s">
        <v>16787</v>
      </c>
      <c r="P303" s="89">
        <v>45433</v>
      </c>
      <c r="Q303" s="88" t="s">
        <v>16997</v>
      </c>
      <c r="R303" s="88">
        <v>5</v>
      </c>
      <c r="S303" s="88">
        <v>2024</v>
      </c>
      <c r="T303" s="88">
        <v>6</v>
      </c>
      <c r="U303" s="88">
        <v>2024</v>
      </c>
    </row>
    <row r="304" spans="1:21">
      <c r="A304" s="88" t="s">
        <v>16735</v>
      </c>
      <c r="B304" s="88" t="s">
        <v>16692</v>
      </c>
      <c r="C304" s="88" t="s">
        <v>17055</v>
      </c>
      <c r="D304" s="88" t="s">
        <v>16767</v>
      </c>
      <c r="E304" s="88" t="s">
        <v>17056</v>
      </c>
      <c r="F304" s="88" t="s">
        <v>16998</v>
      </c>
      <c r="G304" s="88">
        <v>32</v>
      </c>
      <c r="H304" s="88">
        <v>2024</v>
      </c>
      <c r="I304" s="88" t="s">
        <v>16749</v>
      </c>
      <c r="J304" s="88">
        <v>197.57</v>
      </c>
      <c r="K304" s="88">
        <v>613</v>
      </c>
      <c r="L304" s="88" t="s">
        <v>16741</v>
      </c>
      <c r="M304" s="88">
        <v>0</v>
      </c>
      <c r="N304" s="88" t="s">
        <v>16742</v>
      </c>
      <c r="O304" s="88" t="s">
        <v>16787</v>
      </c>
      <c r="P304" s="89">
        <v>45400</v>
      </c>
      <c r="Q304" s="88" t="s">
        <v>16999</v>
      </c>
      <c r="R304" s="88">
        <v>4</v>
      </c>
      <c r="S304" s="88">
        <v>2024</v>
      </c>
      <c r="T304" s="88">
        <v>5</v>
      </c>
      <c r="U304" s="88">
        <v>2024</v>
      </c>
    </row>
    <row r="305" spans="1:21">
      <c r="A305" s="88" t="s">
        <v>16735</v>
      </c>
      <c r="B305" s="88" t="s">
        <v>16692</v>
      </c>
      <c r="C305" s="88" t="s">
        <v>17055</v>
      </c>
      <c r="D305" s="88" t="s">
        <v>16767</v>
      </c>
      <c r="E305" s="88" t="s">
        <v>17056</v>
      </c>
      <c r="F305" s="88" t="s">
        <v>17057</v>
      </c>
      <c r="G305" s="88">
        <v>28</v>
      </c>
      <c r="H305" s="88">
        <v>2024</v>
      </c>
      <c r="I305" s="88" t="s">
        <v>16752</v>
      </c>
      <c r="J305" s="88">
        <v>197.57</v>
      </c>
      <c r="K305" s="88">
        <v>613</v>
      </c>
      <c r="L305" s="88" t="s">
        <v>16741</v>
      </c>
      <c r="M305" s="88">
        <v>0</v>
      </c>
      <c r="N305" s="88" t="s">
        <v>16742</v>
      </c>
      <c r="O305" s="88" t="s">
        <v>16787</v>
      </c>
      <c r="P305" s="89">
        <v>45371</v>
      </c>
      <c r="Q305" s="88" t="s">
        <v>16904</v>
      </c>
      <c r="R305" s="88">
        <v>3</v>
      </c>
      <c r="S305" s="88">
        <v>2024</v>
      </c>
      <c r="T305" s="88">
        <v>4</v>
      </c>
      <c r="U305" s="88">
        <v>2024</v>
      </c>
    </row>
    <row r="306" spans="1:21">
      <c r="A306" s="88" t="s">
        <v>16735</v>
      </c>
      <c r="B306" s="88" t="s">
        <v>16692</v>
      </c>
      <c r="C306" s="88" t="s">
        <v>17055</v>
      </c>
      <c r="D306" s="88" t="s">
        <v>16767</v>
      </c>
      <c r="E306" s="88" t="s">
        <v>17056</v>
      </c>
      <c r="F306" s="88" t="s">
        <v>17000</v>
      </c>
      <c r="G306" s="88">
        <v>28</v>
      </c>
      <c r="H306" s="88">
        <v>2024</v>
      </c>
      <c r="I306" s="88" t="s">
        <v>16755</v>
      </c>
      <c r="J306" s="88">
        <v>197.54</v>
      </c>
      <c r="K306" s="88">
        <v>613</v>
      </c>
      <c r="L306" s="88" t="s">
        <v>16741</v>
      </c>
      <c r="M306" s="88">
        <v>0</v>
      </c>
      <c r="N306" s="88" t="s">
        <v>16742</v>
      </c>
      <c r="O306" s="88" t="s">
        <v>16787</v>
      </c>
      <c r="P306" s="89">
        <v>45342</v>
      </c>
      <c r="Q306" s="88" t="s">
        <v>17001</v>
      </c>
      <c r="R306" s="88">
        <v>2</v>
      </c>
      <c r="S306" s="88">
        <v>2024</v>
      </c>
      <c r="T306" s="88">
        <v>3</v>
      </c>
      <c r="U306" s="88">
        <v>2024</v>
      </c>
    </row>
    <row r="307" spans="1:21">
      <c r="A307" s="88" t="s">
        <v>16735</v>
      </c>
      <c r="B307" s="88" t="s">
        <v>16692</v>
      </c>
      <c r="C307" s="88" t="s">
        <v>17055</v>
      </c>
      <c r="D307" s="88" t="s">
        <v>16767</v>
      </c>
      <c r="E307" s="88" t="s">
        <v>17056</v>
      </c>
      <c r="F307" s="88" t="s">
        <v>17002</v>
      </c>
      <c r="G307" s="88">
        <v>31</v>
      </c>
      <c r="H307" s="88">
        <v>2024</v>
      </c>
      <c r="I307" s="88" t="s">
        <v>16758</v>
      </c>
      <c r="J307" s="88">
        <v>197.59</v>
      </c>
      <c r="K307" s="88">
        <v>613</v>
      </c>
      <c r="L307" s="88" t="s">
        <v>16741</v>
      </c>
      <c r="M307" s="88">
        <v>0</v>
      </c>
      <c r="N307" s="88" t="s">
        <v>16742</v>
      </c>
      <c r="O307" s="88" t="s">
        <v>16787</v>
      </c>
      <c r="P307" s="89">
        <v>45310</v>
      </c>
      <c r="Q307" s="88" t="s">
        <v>17003</v>
      </c>
      <c r="R307" s="88">
        <v>1</v>
      </c>
      <c r="S307" s="88">
        <v>2024</v>
      </c>
      <c r="T307" s="88">
        <v>2</v>
      </c>
      <c r="U307" s="88">
        <v>2024</v>
      </c>
    </row>
    <row r="308" spans="1:21">
      <c r="A308" s="88" t="s">
        <v>16735</v>
      </c>
      <c r="B308" s="88" t="s">
        <v>16692</v>
      </c>
      <c r="C308" s="88" t="s">
        <v>17055</v>
      </c>
      <c r="D308" s="88" t="s">
        <v>16767</v>
      </c>
      <c r="E308" s="88" t="s">
        <v>17058</v>
      </c>
      <c r="F308" s="88" t="s">
        <v>17059</v>
      </c>
      <c r="G308" s="88">
        <v>30</v>
      </c>
      <c r="H308" s="88">
        <v>2024</v>
      </c>
      <c r="I308" s="88" t="s">
        <v>16740</v>
      </c>
      <c r="J308" s="88">
        <v>75.739999999999995</v>
      </c>
      <c r="K308" s="88">
        <v>381</v>
      </c>
      <c r="L308" s="88" t="s">
        <v>16741</v>
      </c>
      <c r="M308" s="88">
        <v>0</v>
      </c>
      <c r="N308" s="88" t="s">
        <v>16742</v>
      </c>
      <c r="O308" s="88" t="s">
        <v>17060</v>
      </c>
      <c r="P308" s="89">
        <v>45451</v>
      </c>
      <c r="Q308" s="88" t="s">
        <v>16847</v>
      </c>
      <c r="R308" s="88">
        <v>6</v>
      </c>
      <c r="S308" s="88">
        <v>2024</v>
      </c>
      <c r="T308" s="88">
        <v>7</v>
      </c>
      <c r="U308" s="88">
        <v>2024</v>
      </c>
    </row>
    <row r="309" spans="1:21">
      <c r="A309" s="88" t="s">
        <v>16735</v>
      </c>
      <c r="B309" s="88" t="s">
        <v>16692</v>
      </c>
      <c r="C309" s="88" t="s">
        <v>17055</v>
      </c>
      <c r="D309" s="88" t="s">
        <v>16767</v>
      </c>
      <c r="E309" s="88" t="s">
        <v>17058</v>
      </c>
      <c r="F309" s="88" t="s">
        <v>16952</v>
      </c>
      <c r="G309" s="88">
        <v>30</v>
      </c>
      <c r="H309" s="88">
        <v>2024</v>
      </c>
      <c r="I309" s="88" t="s">
        <v>16746</v>
      </c>
      <c r="J309" s="88">
        <v>55.78</v>
      </c>
      <c r="K309" s="88">
        <v>240</v>
      </c>
      <c r="L309" s="88" t="s">
        <v>16741</v>
      </c>
      <c r="M309" s="88">
        <v>0</v>
      </c>
      <c r="N309" s="88" t="s">
        <v>16742</v>
      </c>
      <c r="O309" s="88" t="s">
        <v>17060</v>
      </c>
      <c r="P309" s="89">
        <v>45420</v>
      </c>
      <c r="Q309" s="88" t="s">
        <v>17061</v>
      </c>
      <c r="R309" s="88">
        <v>5</v>
      </c>
      <c r="S309" s="88">
        <v>2024</v>
      </c>
      <c r="T309" s="88">
        <v>6</v>
      </c>
      <c r="U309" s="88">
        <v>2024</v>
      </c>
    </row>
    <row r="310" spans="1:21">
      <c r="A310" s="88" t="s">
        <v>16735</v>
      </c>
      <c r="B310" s="88" t="s">
        <v>16692</v>
      </c>
      <c r="C310" s="88" t="s">
        <v>17055</v>
      </c>
      <c r="D310" s="88" t="s">
        <v>16767</v>
      </c>
      <c r="E310" s="88" t="s">
        <v>17058</v>
      </c>
      <c r="F310" s="88" t="s">
        <v>17062</v>
      </c>
      <c r="G310" s="88">
        <v>31</v>
      </c>
      <c r="H310" s="88">
        <v>2024</v>
      </c>
      <c r="I310" s="88" t="s">
        <v>16749</v>
      </c>
      <c r="J310" s="88">
        <v>33.26</v>
      </c>
      <c r="K310" s="88">
        <v>19</v>
      </c>
      <c r="L310" s="88" t="s">
        <v>16741</v>
      </c>
      <c r="M310" s="88">
        <v>0</v>
      </c>
      <c r="N310" s="88" t="s">
        <v>16742</v>
      </c>
      <c r="O310" s="88" t="s">
        <v>17060</v>
      </c>
      <c r="P310" s="89">
        <v>45388</v>
      </c>
      <c r="Q310" s="88" t="s">
        <v>16840</v>
      </c>
      <c r="R310" s="88">
        <v>4</v>
      </c>
      <c r="S310" s="88">
        <v>2024</v>
      </c>
      <c r="T310" s="88">
        <v>5</v>
      </c>
      <c r="U310" s="88">
        <v>2024</v>
      </c>
    </row>
    <row r="311" spans="1:21">
      <c r="A311" s="88" t="s">
        <v>16735</v>
      </c>
      <c r="B311" s="88" t="s">
        <v>16692</v>
      </c>
      <c r="C311" s="88" t="s">
        <v>17055</v>
      </c>
      <c r="D311" s="88" t="s">
        <v>16767</v>
      </c>
      <c r="E311" s="88" t="s">
        <v>17058</v>
      </c>
      <c r="F311" s="88" t="s">
        <v>17063</v>
      </c>
      <c r="G311" s="88">
        <v>28</v>
      </c>
      <c r="H311" s="88">
        <v>2024</v>
      </c>
      <c r="I311" s="88" t="s">
        <v>16752</v>
      </c>
      <c r="J311" s="88">
        <v>33.25</v>
      </c>
      <c r="K311" s="88">
        <v>11</v>
      </c>
      <c r="L311" s="88" t="s">
        <v>16741</v>
      </c>
      <c r="M311" s="88">
        <v>0</v>
      </c>
      <c r="N311" s="88" t="s">
        <v>16742</v>
      </c>
      <c r="O311" s="88" t="s">
        <v>17060</v>
      </c>
      <c r="P311" s="89">
        <v>45359</v>
      </c>
      <c r="Q311" s="88" t="s">
        <v>16842</v>
      </c>
      <c r="R311" s="88">
        <v>3</v>
      </c>
      <c r="S311" s="88">
        <v>2024</v>
      </c>
      <c r="T311" s="88">
        <v>4</v>
      </c>
      <c r="U311" s="88">
        <v>2024</v>
      </c>
    </row>
    <row r="312" spans="1:21">
      <c r="A312" s="88" t="s">
        <v>16735</v>
      </c>
      <c r="B312" s="88" t="s">
        <v>16692</v>
      </c>
      <c r="C312" s="88" t="s">
        <v>17055</v>
      </c>
      <c r="D312" s="88" t="s">
        <v>16767</v>
      </c>
      <c r="E312" s="88" t="s">
        <v>17058</v>
      </c>
      <c r="F312" s="88" t="s">
        <v>17064</v>
      </c>
      <c r="G312" s="88">
        <v>28</v>
      </c>
      <c r="H312" s="88">
        <v>2024</v>
      </c>
      <c r="I312" s="88" t="s">
        <v>16755</v>
      </c>
      <c r="J312" s="88">
        <v>33.24</v>
      </c>
      <c r="K312" s="88">
        <v>79</v>
      </c>
      <c r="L312" s="88" t="s">
        <v>16741</v>
      </c>
      <c r="M312" s="88">
        <v>0</v>
      </c>
      <c r="N312" s="88" t="s">
        <v>16742</v>
      </c>
      <c r="O312" s="88" t="s">
        <v>17060</v>
      </c>
      <c r="P312" s="89">
        <v>45330</v>
      </c>
      <c r="Q312" s="88" t="s">
        <v>17065</v>
      </c>
      <c r="R312" s="88">
        <v>2</v>
      </c>
      <c r="S312" s="88">
        <v>2024</v>
      </c>
      <c r="T312" s="88">
        <v>3</v>
      </c>
      <c r="U312" s="88">
        <v>2024</v>
      </c>
    </row>
    <row r="313" spans="1:21">
      <c r="A313" s="88" t="s">
        <v>16735</v>
      </c>
      <c r="B313" s="88" t="s">
        <v>16692</v>
      </c>
      <c r="C313" s="88" t="s">
        <v>17055</v>
      </c>
      <c r="D313" s="88" t="s">
        <v>16767</v>
      </c>
      <c r="E313" s="88" t="s">
        <v>17058</v>
      </c>
      <c r="F313" s="88" t="s">
        <v>17066</v>
      </c>
      <c r="G313" s="88">
        <v>29</v>
      </c>
      <c r="H313" s="88">
        <v>2024</v>
      </c>
      <c r="I313" s="88" t="s">
        <v>16758</v>
      </c>
      <c r="J313" s="88">
        <v>33.229999999999997</v>
      </c>
      <c r="K313" s="88">
        <v>84</v>
      </c>
      <c r="L313" s="88" t="s">
        <v>16741</v>
      </c>
      <c r="M313" s="88">
        <v>0</v>
      </c>
      <c r="N313" s="88" t="s">
        <v>16742</v>
      </c>
      <c r="O313" s="88" t="s">
        <v>17060</v>
      </c>
      <c r="P313" s="89">
        <v>45300</v>
      </c>
      <c r="Q313" s="88" t="s">
        <v>17067</v>
      </c>
      <c r="R313" s="88">
        <v>1</v>
      </c>
      <c r="S313" s="88">
        <v>2024</v>
      </c>
      <c r="T313" s="88">
        <v>2</v>
      </c>
      <c r="U313" s="88">
        <v>2024</v>
      </c>
    </row>
    <row r="314" spans="1:21">
      <c r="A314" s="88" t="s">
        <v>16735</v>
      </c>
      <c r="B314" s="88" t="s">
        <v>16692</v>
      </c>
      <c r="C314" s="88" t="s">
        <v>17055</v>
      </c>
      <c r="D314" s="88" t="s">
        <v>16767</v>
      </c>
      <c r="E314" s="88" t="s">
        <v>17068</v>
      </c>
      <c r="F314" s="88" t="s">
        <v>17069</v>
      </c>
      <c r="G314" s="88">
        <v>32</v>
      </c>
      <c r="H314" s="88">
        <v>2024</v>
      </c>
      <c r="I314" s="88" t="s">
        <v>16883</v>
      </c>
      <c r="J314" s="88">
        <v>105.65</v>
      </c>
      <c r="K314" s="88">
        <v>555</v>
      </c>
      <c r="L314" s="88" t="s">
        <v>16741</v>
      </c>
      <c r="M314" s="88">
        <v>0</v>
      </c>
      <c r="N314" s="88" t="s">
        <v>16742</v>
      </c>
      <c r="O314" s="88" t="s">
        <v>17060</v>
      </c>
      <c r="P314" s="89">
        <v>45471</v>
      </c>
      <c r="Q314" s="88" t="s">
        <v>17070</v>
      </c>
      <c r="R314" s="88">
        <v>6</v>
      </c>
      <c r="S314" s="88">
        <v>2024</v>
      </c>
      <c r="T314" s="88">
        <v>7</v>
      </c>
      <c r="U314" s="88">
        <v>2024</v>
      </c>
    </row>
    <row r="315" spans="1:21">
      <c r="A315" s="88" t="s">
        <v>16735</v>
      </c>
      <c r="B315" s="88" t="s">
        <v>16692</v>
      </c>
      <c r="C315" s="88" t="s">
        <v>17055</v>
      </c>
      <c r="D315" s="88" t="s">
        <v>16767</v>
      </c>
      <c r="E315" s="88" t="s">
        <v>17068</v>
      </c>
      <c r="F315" s="88" t="s">
        <v>17071</v>
      </c>
      <c r="G315" s="88">
        <v>27</v>
      </c>
      <c r="H315" s="88">
        <v>2024</v>
      </c>
      <c r="I315" s="88" t="s">
        <v>16740</v>
      </c>
      <c r="J315" s="88">
        <v>104.58</v>
      </c>
      <c r="K315" s="88">
        <v>562</v>
      </c>
      <c r="L315" s="88" t="s">
        <v>16741</v>
      </c>
      <c r="M315" s="88">
        <v>0</v>
      </c>
      <c r="N315" s="88" t="s">
        <v>16742</v>
      </c>
      <c r="O315" s="88" t="s">
        <v>17060</v>
      </c>
      <c r="P315" s="89">
        <v>45443</v>
      </c>
      <c r="Q315" s="88" t="s">
        <v>17030</v>
      </c>
      <c r="R315" s="88">
        <v>5</v>
      </c>
      <c r="S315" s="88">
        <v>2024</v>
      </c>
      <c r="T315" s="88">
        <v>6</v>
      </c>
      <c r="U315" s="88">
        <v>2024</v>
      </c>
    </row>
    <row r="316" spans="1:21">
      <c r="A316" s="88" t="s">
        <v>16735</v>
      </c>
      <c r="B316" s="88" t="s">
        <v>16692</v>
      </c>
      <c r="C316" s="88" t="s">
        <v>17055</v>
      </c>
      <c r="D316" s="88" t="s">
        <v>16767</v>
      </c>
      <c r="E316" s="88" t="s">
        <v>17068</v>
      </c>
      <c r="F316" s="88" t="s">
        <v>16954</v>
      </c>
      <c r="G316" s="88">
        <v>30</v>
      </c>
      <c r="H316" s="88">
        <v>2024</v>
      </c>
      <c r="I316" s="88" t="s">
        <v>16746</v>
      </c>
      <c r="J316" s="88">
        <v>91.42</v>
      </c>
      <c r="K316" s="88">
        <v>447</v>
      </c>
      <c r="L316" s="88" t="s">
        <v>16741</v>
      </c>
      <c r="M316" s="88">
        <v>0</v>
      </c>
      <c r="N316" s="88" t="s">
        <v>16742</v>
      </c>
      <c r="O316" s="88" t="s">
        <v>17060</v>
      </c>
      <c r="P316" s="89">
        <v>45412</v>
      </c>
      <c r="Q316" s="88" t="s">
        <v>17072</v>
      </c>
      <c r="R316" s="88">
        <v>4</v>
      </c>
      <c r="S316" s="88">
        <v>2024</v>
      </c>
      <c r="T316" s="88">
        <v>5</v>
      </c>
      <c r="U316" s="88">
        <v>2024</v>
      </c>
    </row>
    <row r="317" spans="1:21">
      <c r="A317" s="88" t="s">
        <v>16735</v>
      </c>
      <c r="B317" s="88" t="s">
        <v>16692</v>
      </c>
      <c r="C317" s="88" t="s">
        <v>17055</v>
      </c>
      <c r="D317" s="88" t="s">
        <v>16767</v>
      </c>
      <c r="E317" s="88" t="s">
        <v>17068</v>
      </c>
      <c r="F317" s="88" t="s">
        <v>17073</v>
      </c>
      <c r="G317" s="88">
        <v>31</v>
      </c>
      <c r="H317" s="88">
        <v>2024</v>
      </c>
      <c r="I317" s="88" t="s">
        <v>16749</v>
      </c>
      <c r="J317" s="88">
        <v>46.6</v>
      </c>
      <c r="K317" s="88">
        <v>175</v>
      </c>
      <c r="L317" s="88" t="s">
        <v>16741</v>
      </c>
      <c r="M317" s="88">
        <v>0</v>
      </c>
      <c r="N317" s="88" t="s">
        <v>16742</v>
      </c>
      <c r="O317" s="88" t="s">
        <v>17060</v>
      </c>
      <c r="P317" s="89">
        <v>45380</v>
      </c>
      <c r="Q317" s="88" t="s">
        <v>17074</v>
      </c>
      <c r="R317" s="88">
        <v>3</v>
      </c>
      <c r="S317" s="88">
        <v>2024</v>
      </c>
      <c r="T317" s="88">
        <v>4</v>
      </c>
      <c r="U317" s="88">
        <v>2024</v>
      </c>
    </row>
    <row r="318" spans="1:21">
      <c r="A318" s="88" t="s">
        <v>16735</v>
      </c>
      <c r="B318" s="88" t="s">
        <v>16692</v>
      </c>
      <c r="C318" s="88" t="s">
        <v>17055</v>
      </c>
      <c r="D318" s="88" t="s">
        <v>16767</v>
      </c>
      <c r="E318" s="88" t="s">
        <v>17068</v>
      </c>
      <c r="F318" s="88" t="s">
        <v>17075</v>
      </c>
      <c r="G318" s="88">
        <v>28</v>
      </c>
      <c r="H318" s="88">
        <v>2024</v>
      </c>
      <c r="I318" s="88" t="s">
        <v>16752</v>
      </c>
      <c r="J318" s="88">
        <v>33.25</v>
      </c>
      <c r="K318" s="88">
        <v>74</v>
      </c>
      <c r="L318" s="88" t="s">
        <v>16741</v>
      </c>
      <c r="M318" s="88">
        <v>0</v>
      </c>
      <c r="N318" s="88" t="s">
        <v>16742</v>
      </c>
      <c r="O318" s="88" t="s">
        <v>17060</v>
      </c>
      <c r="P318" s="89">
        <v>45351</v>
      </c>
      <c r="Q318" s="88" t="s">
        <v>17076</v>
      </c>
      <c r="R318" s="88">
        <v>2</v>
      </c>
      <c r="S318" s="88">
        <v>2024</v>
      </c>
      <c r="T318" s="88">
        <v>3</v>
      </c>
      <c r="U318" s="88">
        <v>2024</v>
      </c>
    </row>
    <row r="319" spans="1:21">
      <c r="A319" s="88" t="s">
        <v>16735</v>
      </c>
      <c r="B319" s="88" t="s">
        <v>16692</v>
      </c>
      <c r="C319" s="88" t="s">
        <v>17055</v>
      </c>
      <c r="D319" s="88" t="s">
        <v>16767</v>
      </c>
      <c r="E319" s="88" t="s">
        <v>17068</v>
      </c>
      <c r="F319" s="88" t="s">
        <v>17077</v>
      </c>
      <c r="G319" s="88">
        <v>28</v>
      </c>
      <c r="H319" s="88">
        <v>2024</v>
      </c>
      <c r="I319" s="88" t="s">
        <v>16755</v>
      </c>
      <c r="J319" s="88">
        <v>33.25</v>
      </c>
      <c r="K319" s="88">
        <v>74</v>
      </c>
      <c r="L319" s="88" t="s">
        <v>16741</v>
      </c>
      <c r="M319" s="88">
        <v>0</v>
      </c>
      <c r="N319" s="88" t="s">
        <v>16742</v>
      </c>
      <c r="O319" s="88" t="s">
        <v>17060</v>
      </c>
      <c r="P319" s="89">
        <v>45322</v>
      </c>
      <c r="Q319" s="88" t="s">
        <v>17078</v>
      </c>
      <c r="R319" s="88">
        <v>1</v>
      </c>
      <c r="S319" s="88">
        <v>2024</v>
      </c>
      <c r="T319" s="88">
        <v>2</v>
      </c>
      <c r="U319" s="88">
        <v>2024</v>
      </c>
    </row>
    <row r="320" spans="1:21">
      <c r="A320" s="88" t="s">
        <v>16735</v>
      </c>
      <c r="B320" s="88" t="s">
        <v>16692</v>
      </c>
      <c r="C320" s="88" t="s">
        <v>17055</v>
      </c>
      <c r="D320" s="88" t="s">
        <v>16767</v>
      </c>
      <c r="E320" s="88" t="s">
        <v>17079</v>
      </c>
      <c r="F320" s="88" t="s">
        <v>17059</v>
      </c>
      <c r="G320" s="88">
        <v>30</v>
      </c>
      <c r="H320" s="88">
        <v>2024</v>
      </c>
      <c r="I320" s="88" t="s">
        <v>16740</v>
      </c>
      <c r="J320" s="88">
        <v>91.73</v>
      </c>
      <c r="K320" s="88">
        <v>555</v>
      </c>
      <c r="L320" s="88" t="s">
        <v>16741</v>
      </c>
      <c r="M320" s="88">
        <v>0</v>
      </c>
      <c r="N320" s="88" t="s">
        <v>16742</v>
      </c>
      <c r="O320" s="88" t="s">
        <v>17080</v>
      </c>
      <c r="P320" s="89">
        <v>45451</v>
      </c>
      <c r="Q320" s="88" t="s">
        <v>16847</v>
      </c>
      <c r="R320" s="88">
        <v>6</v>
      </c>
      <c r="S320" s="88">
        <v>2024</v>
      </c>
      <c r="T320" s="88">
        <v>7</v>
      </c>
      <c r="U320" s="88">
        <v>2024</v>
      </c>
    </row>
    <row r="321" spans="1:21">
      <c r="A321" s="88" t="s">
        <v>16735</v>
      </c>
      <c r="B321" s="88" t="s">
        <v>16692</v>
      </c>
      <c r="C321" s="88" t="s">
        <v>17055</v>
      </c>
      <c r="D321" s="88" t="s">
        <v>16767</v>
      </c>
      <c r="E321" s="88" t="s">
        <v>17079</v>
      </c>
      <c r="F321" s="88" t="s">
        <v>16952</v>
      </c>
      <c r="G321" s="88">
        <v>30</v>
      </c>
      <c r="H321" s="88">
        <v>2024</v>
      </c>
      <c r="I321" s="88" t="s">
        <v>16746</v>
      </c>
      <c r="J321" s="88">
        <v>69.53</v>
      </c>
      <c r="K321" s="88">
        <v>398</v>
      </c>
      <c r="L321" s="88" t="s">
        <v>16741</v>
      </c>
      <c r="M321" s="88">
        <v>0</v>
      </c>
      <c r="N321" s="88" t="s">
        <v>16742</v>
      </c>
      <c r="O321" s="88" t="s">
        <v>17080</v>
      </c>
      <c r="P321" s="89">
        <v>45420</v>
      </c>
      <c r="Q321" s="88" t="s">
        <v>17061</v>
      </c>
      <c r="R321" s="88">
        <v>5</v>
      </c>
      <c r="S321" s="88">
        <v>2024</v>
      </c>
      <c r="T321" s="88">
        <v>6</v>
      </c>
      <c r="U321" s="88">
        <v>2024</v>
      </c>
    </row>
    <row r="322" spans="1:21">
      <c r="A322" s="88" t="s">
        <v>16735</v>
      </c>
      <c r="B322" s="88" t="s">
        <v>16692</v>
      </c>
      <c r="C322" s="88" t="s">
        <v>17055</v>
      </c>
      <c r="D322" s="88" t="s">
        <v>16767</v>
      </c>
      <c r="E322" s="88" t="s">
        <v>17079</v>
      </c>
      <c r="F322" s="88" t="s">
        <v>17062</v>
      </c>
      <c r="G322" s="88">
        <v>31</v>
      </c>
      <c r="H322" s="88">
        <v>2024</v>
      </c>
      <c r="I322" s="88" t="s">
        <v>16749</v>
      </c>
      <c r="J322" s="88">
        <v>70.709999999999994</v>
      </c>
      <c r="K322" s="88">
        <v>390</v>
      </c>
      <c r="L322" s="88" t="s">
        <v>16741</v>
      </c>
      <c r="M322" s="88">
        <v>0</v>
      </c>
      <c r="N322" s="88" t="s">
        <v>16742</v>
      </c>
      <c r="O322" s="88" t="s">
        <v>17080</v>
      </c>
      <c r="P322" s="89">
        <v>45388</v>
      </c>
      <c r="Q322" s="88" t="s">
        <v>16840</v>
      </c>
      <c r="R322" s="88">
        <v>4</v>
      </c>
      <c r="S322" s="88">
        <v>2024</v>
      </c>
      <c r="T322" s="88">
        <v>5</v>
      </c>
      <c r="U322" s="88">
        <v>2024</v>
      </c>
    </row>
    <row r="323" spans="1:21">
      <c r="A323" s="88" t="s">
        <v>16735</v>
      </c>
      <c r="B323" s="88" t="s">
        <v>16692</v>
      </c>
      <c r="C323" s="88" t="s">
        <v>17055</v>
      </c>
      <c r="D323" s="88" t="s">
        <v>16767</v>
      </c>
      <c r="E323" s="88" t="s">
        <v>17079</v>
      </c>
      <c r="F323" s="88" t="s">
        <v>17063</v>
      </c>
      <c r="G323" s="88">
        <v>28</v>
      </c>
      <c r="H323" s="88">
        <v>2024</v>
      </c>
      <c r="I323" s="88" t="s">
        <v>16752</v>
      </c>
      <c r="J323" s="88">
        <v>73.349999999999994</v>
      </c>
      <c r="K323" s="88">
        <v>408</v>
      </c>
      <c r="L323" s="88" t="s">
        <v>16741</v>
      </c>
      <c r="M323" s="88">
        <v>0</v>
      </c>
      <c r="N323" s="88" t="s">
        <v>16742</v>
      </c>
      <c r="O323" s="88" t="s">
        <v>17080</v>
      </c>
      <c r="P323" s="89">
        <v>45359</v>
      </c>
      <c r="Q323" s="88" t="s">
        <v>16842</v>
      </c>
      <c r="R323" s="88">
        <v>3</v>
      </c>
      <c r="S323" s="88">
        <v>2024</v>
      </c>
      <c r="T323" s="88">
        <v>4</v>
      </c>
      <c r="U323" s="88">
        <v>2024</v>
      </c>
    </row>
    <row r="324" spans="1:21">
      <c r="A324" s="88" t="s">
        <v>16735</v>
      </c>
      <c r="B324" s="88" t="s">
        <v>16692</v>
      </c>
      <c r="C324" s="88" t="s">
        <v>17055</v>
      </c>
      <c r="D324" s="88" t="s">
        <v>16767</v>
      </c>
      <c r="E324" s="88" t="s">
        <v>17079</v>
      </c>
      <c r="F324" s="88" t="s">
        <v>17064</v>
      </c>
      <c r="G324" s="88">
        <v>28</v>
      </c>
      <c r="H324" s="88">
        <v>2024</v>
      </c>
      <c r="I324" s="88" t="s">
        <v>16755</v>
      </c>
      <c r="J324" s="88">
        <v>87.78</v>
      </c>
      <c r="K324" s="88">
        <v>472</v>
      </c>
      <c r="L324" s="88" t="s">
        <v>16741</v>
      </c>
      <c r="M324" s="88">
        <v>0</v>
      </c>
      <c r="N324" s="88" t="s">
        <v>16742</v>
      </c>
      <c r="O324" s="88" t="s">
        <v>17080</v>
      </c>
      <c r="P324" s="89">
        <v>45330</v>
      </c>
      <c r="Q324" s="88" t="s">
        <v>17065</v>
      </c>
      <c r="R324" s="88">
        <v>2</v>
      </c>
      <c r="S324" s="88">
        <v>2024</v>
      </c>
      <c r="T324" s="88">
        <v>3</v>
      </c>
      <c r="U324" s="88">
        <v>2024</v>
      </c>
    </row>
    <row r="325" spans="1:21">
      <c r="A325" s="88" t="s">
        <v>16735</v>
      </c>
      <c r="B325" s="88" t="s">
        <v>16692</v>
      </c>
      <c r="C325" s="88" t="s">
        <v>17055</v>
      </c>
      <c r="D325" s="88" t="s">
        <v>16767</v>
      </c>
      <c r="E325" s="88" t="s">
        <v>17081</v>
      </c>
      <c r="F325" s="88" t="s">
        <v>17059</v>
      </c>
      <c r="G325" s="88">
        <v>30</v>
      </c>
      <c r="H325" s="88">
        <v>2024</v>
      </c>
      <c r="I325" s="88" t="s">
        <v>16740</v>
      </c>
      <c r="J325" s="88">
        <v>32.08</v>
      </c>
      <c r="K325" s="88">
        <v>13</v>
      </c>
      <c r="L325" s="88" t="s">
        <v>16741</v>
      </c>
      <c r="M325" s="88">
        <v>0</v>
      </c>
      <c r="N325" s="88" t="s">
        <v>16742</v>
      </c>
      <c r="O325" s="88" t="s">
        <v>17060</v>
      </c>
      <c r="P325" s="89">
        <v>45451</v>
      </c>
      <c r="Q325" s="88" t="s">
        <v>16847</v>
      </c>
      <c r="R325" s="88">
        <v>6</v>
      </c>
      <c r="S325" s="88">
        <v>2024</v>
      </c>
      <c r="T325" s="88">
        <v>7</v>
      </c>
      <c r="U325" s="88">
        <v>2024</v>
      </c>
    </row>
    <row r="326" spans="1:21">
      <c r="A326" s="88" t="s">
        <v>16735</v>
      </c>
      <c r="B326" s="88" t="s">
        <v>16692</v>
      </c>
      <c r="C326" s="88" t="s">
        <v>17055</v>
      </c>
      <c r="D326" s="88" t="s">
        <v>16767</v>
      </c>
      <c r="E326" s="88" t="s">
        <v>17081</v>
      </c>
      <c r="F326" s="88" t="s">
        <v>16952</v>
      </c>
      <c r="G326" s="88">
        <v>30</v>
      </c>
      <c r="H326" s="88">
        <v>2024</v>
      </c>
      <c r="I326" s="88" t="s">
        <v>16746</v>
      </c>
      <c r="J326" s="88">
        <v>33.25</v>
      </c>
      <c r="K326" s="88">
        <v>15</v>
      </c>
      <c r="L326" s="88" t="s">
        <v>16741</v>
      </c>
      <c r="M326" s="88">
        <v>0</v>
      </c>
      <c r="N326" s="88" t="s">
        <v>16742</v>
      </c>
      <c r="O326" s="88" t="s">
        <v>17060</v>
      </c>
      <c r="P326" s="89">
        <v>45420</v>
      </c>
      <c r="Q326" s="88" t="s">
        <v>17061</v>
      </c>
      <c r="R326" s="88">
        <v>5</v>
      </c>
      <c r="S326" s="88">
        <v>2024</v>
      </c>
      <c r="T326" s="88">
        <v>6</v>
      </c>
      <c r="U326" s="88">
        <v>2024</v>
      </c>
    </row>
    <row r="327" spans="1:21">
      <c r="A327" s="88" t="s">
        <v>16735</v>
      </c>
      <c r="B327" s="88" t="s">
        <v>16692</v>
      </c>
      <c r="C327" s="88" t="s">
        <v>17055</v>
      </c>
      <c r="D327" s="88" t="s">
        <v>16767</v>
      </c>
      <c r="E327" s="88" t="s">
        <v>17081</v>
      </c>
      <c r="F327" s="88" t="s">
        <v>17062</v>
      </c>
      <c r="G327" s="88">
        <v>31</v>
      </c>
      <c r="H327" s="88">
        <v>2024</v>
      </c>
      <c r="I327" s="88" t="s">
        <v>16749</v>
      </c>
      <c r="J327" s="88">
        <v>33.25</v>
      </c>
      <c r="K327" s="88">
        <v>17</v>
      </c>
      <c r="L327" s="88" t="s">
        <v>16741</v>
      </c>
      <c r="M327" s="88">
        <v>0</v>
      </c>
      <c r="N327" s="88" t="s">
        <v>16742</v>
      </c>
      <c r="O327" s="88" t="s">
        <v>17060</v>
      </c>
      <c r="P327" s="89">
        <v>45388</v>
      </c>
      <c r="Q327" s="88" t="s">
        <v>16840</v>
      </c>
      <c r="R327" s="88">
        <v>4</v>
      </c>
      <c r="S327" s="88">
        <v>2024</v>
      </c>
      <c r="T327" s="88">
        <v>5</v>
      </c>
      <c r="U327" s="88">
        <v>2024</v>
      </c>
    </row>
    <row r="328" spans="1:21">
      <c r="A328" s="88" t="s">
        <v>16735</v>
      </c>
      <c r="B328" s="88" t="s">
        <v>16692</v>
      </c>
      <c r="C328" s="88" t="s">
        <v>17055</v>
      </c>
      <c r="D328" s="88" t="s">
        <v>16767</v>
      </c>
      <c r="E328" s="88" t="s">
        <v>17081</v>
      </c>
      <c r="F328" s="88" t="s">
        <v>17063</v>
      </c>
      <c r="G328" s="88">
        <v>28</v>
      </c>
      <c r="H328" s="88">
        <v>2024</v>
      </c>
      <c r="I328" s="88" t="s">
        <v>16752</v>
      </c>
      <c r="J328" s="88">
        <v>33.25</v>
      </c>
      <c r="K328" s="88">
        <v>34</v>
      </c>
      <c r="L328" s="88" t="s">
        <v>16741</v>
      </c>
      <c r="M328" s="88">
        <v>0</v>
      </c>
      <c r="N328" s="88" t="s">
        <v>16742</v>
      </c>
      <c r="O328" s="88" t="s">
        <v>17060</v>
      </c>
      <c r="P328" s="89">
        <v>45359</v>
      </c>
      <c r="Q328" s="88" t="s">
        <v>16842</v>
      </c>
      <c r="R328" s="88">
        <v>3</v>
      </c>
      <c r="S328" s="88">
        <v>2024</v>
      </c>
      <c r="T328" s="88">
        <v>4</v>
      </c>
      <c r="U328" s="88">
        <v>2024</v>
      </c>
    </row>
    <row r="329" spans="1:21">
      <c r="A329" s="88" t="s">
        <v>16735</v>
      </c>
      <c r="B329" s="88" t="s">
        <v>16692</v>
      </c>
      <c r="C329" s="88" t="s">
        <v>17055</v>
      </c>
      <c r="D329" s="88" t="s">
        <v>16767</v>
      </c>
      <c r="E329" s="88" t="s">
        <v>17081</v>
      </c>
      <c r="F329" s="88" t="s">
        <v>17064</v>
      </c>
      <c r="G329" s="88">
        <v>28</v>
      </c>
      <c r="H329" s="88">
        <v>2024</v>
      </c>
      <c r="I329" s="88" t="s">
        <v>16755</v>
      </c>
      <c r="J329" s="88">
        <v>38.229999999999997</v>
      </c>
      <c r="K329" s="88">
        <v>37</v>
      </c>
      <c r="L329" s="88" t="s">
        <v>16741</v>
      </c>
      <c r="M329" s="88">
        <v>0</v>
      </c>
      <c r="N329" s="88" t="s">
        <v>16742</v>
      </c>
      <c r="O329" s="88" t="s">
        <v>17060</v>
      </c>
      <c r="P329" s="89">
        <v>45330</v>
      </c>
      <c r="Q329" s="88" t="s">
        <v>17065</v>
      </c>
      <c r="R329" s="88">
        <v>2</v>
      </c>
      <c r="S329" s="88">
        <v>2024</v>
      </c>
      <c r="T329" s="88">
        <v>3</v>
      </c>
      <c r="U329" s="88">
        <v>2024</v>
      </c>
    </row>
    <row r="330" spans="1:21">
      <c r="A330" s="88" t="s">
        <v>16735</v>
      </c>
      <c r="B330" s="88" t="s">
        <v>16692</v>
      </c>
      <c r="C330" s="88" t="s">
        <v>17055</v>
      </c>
      <c r="D330" s="88" t="s">
        <v>16767</v>
      </c>
      <c r="E330" s="88" t="s">
        <v>17081</v>
      </c>
      <c r="F330" s="88" t="s">
        <v>17066</v>
      </c>
      <c r="G330" s="88">
        <v>29</v>
      </c>
      <c r="H330" s="88">
        <v>2024</v>
      </c>
      <c r="I330" s="88" t="s">
        <v>16758</v>
      </c>
      <c r="J330" s="88">
        <v>38.24</v>
      </c>
      <c r="K330" s="88">
        <v>32</v>
      </c>
      <c r="L330" s="88" t="s">
        <v>16741</v>
      </c>
      <c r="M330" s="88">
        <v>0</v>
      </c>
      <c r="N330" s="88" t="s">
        <v>16742</v>
      </c>
      <c r="O330" s="88" t="s">
        <v>17060</v>
      </c>
      <c r="P330" s="89">
        <v>45300</v>
      </c>
      <c r="Q330" s="88" t="s">
        <v>17067</v>
      </c>
      <c r="R330" s="88">
        <v>1</v>
      </c>
      <c r="S330" s="88">
        <v>2024</v>
      </c>
      <c r="T330" s="88">
        <v>2</v>
      </c>
      <c r="U330" s="88">
        <v>2024</v>
      </c>
    </row>
    <row r="331" spans="1:21">
      <c r="A331" s="88" t="s">
        <v>16761</v>
      </c>
      <c r="B331" s="88" t="s">
        <v>16692</v>
      </c>
      <c r="C331" s="88" t="s">
        <v>17055</v>
      </c>
      <c r="D331" s="88" t="s">
        <v>17082</v>
      </c>
      <c r="E331" s="88" t="s">
        <v>17083</v>
      </c>
      <c r="F331" s="88" t="s">
        <v>17084</v>
      </c>
      <c r="G331" s="88">
        <v>28</v>
      </c>
      <c r="H331" s="88">
        <v>2024</v>
      </c>
      <c r="I331" s="88" t="s">
        <v>16740</v>
      </c>
      <c r="J331" s="88">
        <v>1062.6199999999999</v>
      </c>
      <c r="K331" s="88">
        <v>156800</v>
      </c>
      <c r="L331" s="88" t="s">
        <v>16765</v>
      </c>
      <c r="O331" s="88" t="s">
        <v>25</v>
      </c>
      <c r="P331" s="89">
        <v>45467</v>
      </c>
      <c r="Q331" s="88" t="s">
        <v>17007</v>
      </c>
      <c r="R331" s="88">
        <v>6</v>
      </c>
      <c r="S331" s="88">
        <v>2024</v>
      </c>
      <c r="T331" s="88">
        <v>7</v>
      </c>
      <c r="U331" s="88">
        <v>2024</v>
      </c>
    </row>
    <row r="332" spans="1:21">
      <c r="A332" s="88" t="s">
        <v>16761</v>
      </c>
      <c r="B332" s="88" t="s">
        <v>16692</v>
      </c>
      <c r="C332" s="88" t="s">
        <v>17055</v>
      </c>
      <c r="D332" s="88" t="s">
        <v>17082</v>
      </c>
      <c r="E332" s="88" t="s">
        <v>17083</v>
      </c>
      <c r="F332" s="88" t="s">
        <v>17085</v>
      </c>
      <c r="G332" s="88">
        <v>35</v>
      </c>
      <c r="H332" s="88">
        <v>2024</v>
      </c>
      <c r="I332" s="88" t="s">
        <v>16746</v>
      </c>
      <c r="J332" s="88">
        <v>1197.8900000000001</v>
      </c>
      <c r="K332" s="88">
        <v>200900</v>
      </c>
      <c r="L332" s="88" t="s">
        <v>16765</v>
      </c>
      <c r="O332" s="88" t="s">
        <v>25</v>
      </c>
      <c r="P332" s="89">
        <v>45432</v>
      </c>
      <c r="Q332" s="88" t="s">
        <v>16747</v>
      </c>
      <c r="R332" s="88">
        <v>5</v>
      </c>
      <c r="S332" s="88">
        <v>2024</v>
      </c>
      <c r="T332" s="88">
        <v>6</v>
      </c>
      <c r="U332" s="88">
        <v>2024</v>
      </c>
    </row>
    <row r="333" spans="1:21">
      <c r="A333" s="88" t="s">
        <v>16761</v>
      </c>
      <c r="B333" s="88" t="s">
        <v>16692</v>
      </c>
      <c r="C333" s="88" t="s">
        <v>17055</v>
      </c>
      <c r="D333" s="88" t="s">
        <v>17082</v>
      </c>
      <c r="E333" s="88" t="s">
        <v>17083</v>
      </c>
      <c r="F333" s="88" t="s">
        <v>17086</v>
      </c>
      <c r="G333" s="88">
        <v>28</v>
      </c>
      <c r="H333" s="88">
        <v>2024</v>
      </c>
      <c r="I333" s="88" t="s">
        <v>16749</v>
      </c>
      <c r="J333" s="88">
        <v>1104.6500000000001</v>
      </c>
      <c r="K333" s="88">
        <v>163300</v>
      </c>
      <c r="L333" s="88" t="s">
        <v>16765</v>
      </c>
      <c r="O333" s="88" t="s">
        <v>16742</v>
      </c>
      <c r="P333" s="89">
        <v>45404</v>
      </c>
      <c r="Q333" s="88" t="s">
        <v>16999</v>
      </c>
      <c r="R333" s="88">
        <v>4</v>
      </c>
      <c r="S333" s="88">
        <v>2024</v>
      </c>
      <c r="T333" s="88">
        <v>5</v>
      </c>
      <c r="U333" s="88">
        <v>2024</v>
      </c>
    </row>
    <row r="334" spans="1:21">
      <c r="A334" s="88" t="s">
        <v>16761</v>
      </c>
      <c r="B334" s="88" t="s">
        <v>16692</v>
      </c>
      <c r="C334" s="88" t="s">
        <v>17055</v>
      </c>
      <c r="D334" s="88" t="s">
        <v>17082</v>
      </c>
      <c r="E334" s="88" t="s">
        <v>17083</v>
      </c>
      <c r="F334" s="88" t="s">
        <v>17087</v>
      </c>
      <c r="G334" s="88">
        <v>29</v>
      </c>
      <c r="H334" s="88">
        <v>2024</v>
      </c>
      <c r="I334" s="88" t="s">
        <v>16752</v>
      </c>
      <c r="J334" s="88">
        <v>1035.6300000000001</v>
      </c>
      <c r="K334" s="88">
        <v>148000</v>
      </c>
      <c r="L334" s="88" t="s">
        <v>16765</v>
      </c>
      <c r="O334" s="88" t="s">
        <v>25</v>
      </c>
      <c r="P334" s="89">
        <v>45383</v>
      </c>
      <c r="Q334" s="88" t="s">
        <v>17020</v>
      </c>
      <c r="R334" s="88">
        <v>4</v>
      </c>
      <c r="S334" s="88">
        <v>2024</v>
      </c>
      <c r="T334" s="88">
        <v>4</v>
      </c>
      <c r="U334" s="88">
        <v>2024</v>
      </c>
    </row>
    <row r="335" spans="1:21">
      <c r="A335" s="88" t="s">
        <v>16761</v>
      </c>
      <c r="B335" s="88" t="s">
        <v>16692</v>
      </c>
      <c r="C335" s="88" t="s">
        <v>17055</v>
      </c>
      <c r="D335" s="88" t="s">
        <v>17082</v>
      </c>
      <c r="E335" s="88" t="s">
        <v>17083</v>
      </c>
      <c r="F335" s="88" t="s">
        <v>17088</v>
      </c>
      <c r="G335" s="88">
        <v>35</v>
      </c>
      <c r="H335" s="88">
        <v>2024</v>
      </c>
      <c r="I335" s="88" t="s">
        <v>16755</v>
      </c>
      <c r="J335" s="88">
        <v>938.08</v>
      </c>
      <c r="K335" s="88">
        <v>116200</v>
      </c>
      <c r="L335" s="88" t="s">
        <v>16765</v>
      </c>
      <c r="O335" s="88" t="s">
        <v>16742</v>
      </c>
      <c r="P335" s="89">
        <v>45342</v>
      </c>
      <c r="Q335" s="88" t="s">
        <v>16829</v>
      </c>
      <c r="R335" s="88">
        <v>2</v>
      </c>
      <c r="S335" s="88">
        <v>2024</v>
      </c>
      <c r="T335" s="88">
        <v>3</v>
      </c>
      <c r="U335" s="88">
        <v>2024</v>
      </c>
    </row>
    <row r="336" spans="1:21">
      <c r="A336" s="88" t="s">
        <v>16761</v>
      </c>
      <c r="B336" s="88" t="s">
        <v>16692</v>
      </c>
      <c r="C336" s="88" t="s">
        <v>17055</v>
      </c>
      <c r="D336" s="88" t="s">
        <v>17082</v>
      </c>
      <c r="E336" s="88" t="s">
        <v>17083</v>
      </c>
      <c r="F336" s="88" t="s">
        <v>17089</v>
      </c>
      <c r="G336" s="88">
        <v>29</v>
      </c>
      <c r="H336" s="88">
        <v>2024</v>
      </c>
      <c r="I336" s="88" t="s">
        <v>16758</v>
      </c>
      <c r="J336" s="88">
        <v>869.38</v>
      </c>
      <c r="K336" s="88">
        <v>93800</v>
      </c>
      <c r="L336" s="88" t="s">
        <v>16765</v>
      </c>
      <c r="O336" s="88" t="s">
        <v>25</v>
      </c>
      <c r="P336" s="89">
        <v>45313</v>
      </c>
      <c r="Q336" s="88" t="s">
        <v>17014</v>
      </c>
      <c r="R336" s="88">
        <v>1</v>
      </c>
      <c r="S336" s="88">
        <v>2024</v>
      </c>
      <c r="T336" s="88">
        <v>2</v>
      </c>
      <c r="U336" s="88">
        <v>2024</v>
      </c>
    </row>
    <row r="337" spans="1:21">
      <c r="A337" s="88" t="s">
        <v>16735</v>
      </c>
      <c r="B337" s="88" t="s">
        <v>16703</v>
      </c>
      <c r="C337" s="88" t="s">
        <v>17090</v>
      </c>
      <c r="D337" s="88" t="s">
        <v>16798</v>
      </c>
      <c r="E337" s="88" t="s">
        <v>17091</v>
      </c>
      <c r="F337" s="88" t="s">
        <v>17092</v>
      </c>
      <c r="G337" s="88">
        <v>30</v>
      </c>
      <c r="H337" s="88">
        <v>2024</v>
      </c>
      <c r="I337" s="88" t="s">
        <v>16740</v>
      </c>
      <c r="J337" s="88">
        <v>143.33000000000001</v>
      </c>
      <c r="K337" s="88">
        <v>1027</v>
      </c>
      <c r="L337" s="88" t="s">
        <v>16741</v>
      </c>
      <c r="M337" s="88">
        <v>0</v>
      </c>
      <c r="N337" s="88" t="s">
        <v>16742</v>
      </c>
      <c r="O337" s="88" t="s">
        <v>16824</v>
      </c>
      <c r="P337" s="89">
        <v>45469</v>
      </c>
      <c r="Q337" s="88" t="s">
        <v>17093</v>
      </c>
      <c r="R337" s="88">
        <v>6</v>
      </c>
      <c r="S337" s="88">
        <v>2024</v>
      </c>
      <c r="T337" s="88">
        <v>7</v>
      </c>
      <c r="U337" s="88">
        <v>2024</v>
      </c>
    </row>
    <row r="338" spans="1:21">
      <c r="A338" s="88" t="s">
        <v>16735</v>
      </c>
      <c r="B338" s="88" t="s">
        <v>16703</v>
      </c>
      <c r="C338" s="88" t="s">
        <v>17090</v>
      </c>
      <c r="D338" s="88" t="s">
        <v>16798</v>
      </c>
      <c r="E338" s="88" t="s">
        <v>17091</v>
      </c>
      <c r="F338" s="88" t="s">
        <v>17094</v>
      </c>
      <c r="G338" s="88">
        <v>29</v>
      </c>
      <c r="H338" s="88">
        <v>2024</v>
      </c>
      <c r="I338" s="88" t="s">
        <v>16746</v>
      </c>
      <c r="J338" s="88">
        <v>127.36</v>
      </c>
      <c r="K338" s="88">
        <v>907</v>
      </c>
      <c r="L338" s="88" t="s">
        <v>16741</v>
      </c>
      <c r="M338" s="88">
        <v>0</v>
      </c>
      <c r="N338" s="88" t="s">
        <v>16742</v>
      </c>
      <c r="O338" s="88" t="s">
        <v>16824</v>
      </c>
      <c r="P338" s="89">
        <v>45440</v>
      </c>
      <c r="Q338" s="88" t="s">
        <v>17095</v>
      </c>
      <c r="R338" s="88">
        <v>5</v>
      </c>
      <c r="S338" s="88">
        <v>2024</v>
      </c>
      <c r="T338" s="88">
        <v>6</v>
      </c>
      <c r="U338" s="88">
        <v>2024</v>
      </c>
    </row>
    <row r="339" spans="1:21">
      <c r="A339" s="88" t="s">
        <v>16735</v>
      </c>
      <c r="B339" s="88" t="s">
        <v>16703</v>
      </c>
      <c r="C339" s="88" t="s">
        <v>17090</v>
      </c>
      <c r="D339" s="88" t="s">
        <v>16798</v>
      </c>
      <c r="E339" s="88" t="s">
        <v>17091</v>
      </c>
      <c r="F339" s="88" t="s">
        <v>17096</v>
      </c>
      <c r="G339" s="88">
        <v>33</v>
      </c>
      <c r="H339" s="88">
        <v>2024</v>
      </c>
      <c r="I339" s="88" t="s">
        <v>16749</v>
      </c>
      <c r="J339" s="88">
        <v>130.83000000000001</v>
      </c>
      <c r="K339" s="88">
        <v>934</v>
      </c>
      <c r="L339" s="88" t="s">
        <v>16741</v>
      </c>
      <c r="M339" s="88">
        <v>0</v>
      </c>
      <c r="N339" s="88" t="s">
        <v>16742</v>
      </c>
      <c r="O339" s="88" t="s">
        <v>16824</v>
      </c>
      <c r="P339" s="89">
        <v>45407</v>
      </c>
      <c r="Q339" s="88" t="s">
        <v>16831</v>
      </c>
      <c r="R339" s="88">
        <v>4</v>
      </c>
      <c r="S339" s="88">
        <v>2024</v>
      </c>
      <c r="T339" s="88">
        <v>5</v>
      </c>
      <c r="U339" s="88">
        <v>2024</v>
      </c>
    </row>
    <row r="340" spans="1:21">
      <c r="A340" s="88" t="s">
        <v>16735</v>
      </c>
      <c r="B340" s="88" t="s">
        <v>16703</v>
      </c>
      <c r="C340" s="88" t="s">
        <v>17090</v>
      </c>
      <c r="D340" s="88" t="s">
        <v>16798</v>
      </c>
      <c r="E340" s="88" t="s">
        <v>17091</v>
      </c>
      <c r="F340" s="88" t="s">
        <v>16964</v>
      </c>
      <c r="G340" s="88">
        <v>30</v>
      </c>
      <c r="H340" s="88">
        <v>2024</v>
      </c>
      <c r="I340" s="88" t="s">
        <v>16752</v>
      </c>
      <c r="J340" s="88">
        <v>-63.04</v>
      </c>
      <c r="K340" s="88">
        <v>656</v>
      </c>
      <c r="L340" s="88" t="s">
        <v>16741</v>
      </c>
      <c r="M340" s="88">
        <v>0</v>
      </c>
      <c r="N340" s="88" t="s">
        <v>16742</v>
      </c>
      <c r="O340" s="88" t="s">
        <v>16824</v>
      </c>
      <c r="P340" s="89">
        <v>45377</v>
      </c>
      <c r="Q340" s="88" t="s">
        <v>17097</v>
      </c>
      <c r="R340" s="88">
        <v>3</v>
      </c>
      <c r="S340" s="88">
        <v>2024</v>
      </c>
      <c r="T340" s="88">
        <v>4</v>
      </c>
      <c r="U340" s="88">
        <v>2024</v>
      </c>
    </row>
    <row r="341" spans="1:21">
      <c r="A341" s="88" t="s">
        <v>16735</v>
      </c>
      <c r="B341" s="88" t="s">
        <v>16703</v>
      </c>
      <c r="C341" s="88" t="s">
        <v>17090</v>
      </c>
      <c r="D341" s="88" t="s">
        <v>16798</v>
      </c>
      <c r="E341" s="88" t="s">
        <v>17091</v>
      </c>
      <c r="F341" s="88" t="s">
        <v>17098</v>
      </c>
      <c r="G341" s="88">
        <v>29</v>
      </c>
      <c r="H341" s="88">
        <v>2024</v>
      </c>
      <c r="I341" s="88" t="s">
        <v>16755</v>
      </c>
      <c r="J341" s="88">
        <v>105.43</v>
      </c>
      <c r="K341" s="88">
        <v>653</v>
      </c>
      <c r="L341" s="88" t="s">
        <v>16741</v>
      </c>
      <c r="M341" s="88">
        <v>0</v>
      </c>
      <c r="N341" s="88" t="s">
        <v>16742</v>
      </c>
      <c r="O341" s="88" t="s">
        <v>16824</v>
      </c>
      <c r="P341" s="89">
        <v>45348</v>
      </c>
      <c r="Q341" s="88" t="s">
        <v>16829</v>
      </c>
      <c r="R341" s="88">
        <v>2</v>
      </c>
      <c r="S341" s="88">
        <v>2024</v>
      </c>
      <c r="T341" s="88">
        <v>3</v>
      </c>
      <c r="U341" s="88">
        <v>2024</v>
      </c>
    </row>
    <row r="342" spans="1:21">
      <c r="A342" s="88" t="s">
        <v>16735</v>
      </c>
      <c r="B342" s="88" t="s">
        <v>16703</v>
      </c>
      <c r="C342" s="88" t="s">
        <v>17090</v>
      </c>
      <c r="D342" s="88" t="s">
        <v>16798</v>
      </c>
      <c r="E342" s="88" t="s">
        <v>17091</v>
      </c>
      <c r="F342" s="88" t="s">
        <v>17099</v>
      </c>
      <c r="G342" s="88">
        <v>32</v>
      </c>
      <c r="H342" s="88">
        <v>2024</v>
      </c>
      <c r="I342" s="88" t="s">
        <v>16758</v>
      </c>
      <c r="J342" s="88">
        <v>112.07</v>
      </c>
      <c r="K342" s="88">
        <v>699</v>
      </c>
      <c r="L342" s="88" t="s">
        <v>16741</v>
      </c>
      <c r="M342" s="88">
        <v>0</v>
      </c>
      <c r="N342" s="88" t="s">
        <v>16742</v>
      </c>
      <c r="O342" s="88" t="s">
        <v>16824</v>
      </c>
      <c r="P342" s="89">
        <v>45316</v>
      </c>
      <c r="Q342" s="88" t="s">
        <v>17100</v>
      </c>
      <c r="R342" s="88">
        <v>1</v>
      </c>
      <c r="S342" s="88">
        <v>2024</v>
      </c>
      <c r="T342" s="88">
        <v>2</v>
      </c>
      <c r="U342" s="88">
        <v>2024</v>
      </c>
    </row>
    <row r="343" spans="1:21">
      <c r="A343" s="88" t="s">
        <v>16735</v>
      </c>
      <c r="B343" s="88" t="s">
        <v>16703</v>
      </c>
      <c r="C343" s="88" t="s">
        <v>17090</v>
      </c>
      <c r="D343" s="88" t="s">
        <v>16798</v>
      </c>
      <c r="E343" s="88" t="s">
        <v>17101</v>
      </c>
      <c r="F343" s="88" t="s">
        <v>17092</v>
      </c>
      <c r="G343" s="88">
        <v>30</v>
      </c>
      <c r="H343" s="88">
        <v>2024</v>
      </c>
      <c r="I343" s="88" t="s">
        <v>16740</v>
      </c>
      <c r="J343" s="88">
        <v>414.48</v>
      </c>
      <c r="K343" s="88">
        <v>2826</v>
      </c>
      <c r="L343" s="88" t="s">
        <v>16741</v>
      </c>
      <c r="M343" s="88">
        <v>0</v>
      </c>
      <c r="N343" s="88" t="s">
        <v>16742</v>
      </c>
      <c r="O343" s="88" t="s">
        <v>16824</v>
      </c>
      <c r="P343" s="89">
        <v>45469</v>
      </c>
      <c r="Q343" s="88" t="s">
        <v>17093</v>
      </c>
      <c r="R343" s="88">
        <v>6</v>
      </c>
      <c r="S343" s="88">
        <v>2024</v>
      </c>
      <c r="T343" s="88">
        <v>7</v>
      </c>
      <c r="U343" s="88">
        <v>2024</v>
      </c>
    </row>
    <row r="344" spans="1:21">
      <c r="A344" s="88" t="s">
        <v>16735</v>
      </c>
      <c r="B344" s="88" t="s">
        <v>16703</v>
      </c>
      <c r="C344" s="88" t="s">
        <v>17090</v>
      </c>
      <c r="D344" s="88" t="s">
        <v>16798</v>
      </c>
      <c r="E344" s="88" t="s">
        <v>17101</v>
      </c>
      <c r="F344" s="88" t="s">
        <v>17094</v>
      </c>
      <c r="G344" s="88">
        <v>29</v>
      </c>
      <c r="H344" s="88">
        <v>2024</v>
      </c>
      <c r="I344" s="88" t="s">
        <v>16746</v>
      </c>
      <c r="J344" s="88">
        <v>364.77</v>
      </c>
      <c r="K344" s="88">
        <v>2496</v>
      </c>
      <c r="L344" s="88" t="s">
        <v>16741</v>
      </c>
      <c r="M344" s="88">
        <v>0</v>
      </c>
      <c r="N344" s="88" t="s">
        <v>16742</v>
      </c>
      <c r="O344" s="88" t="s">
        <v>16824</v>
      </c>
      <c r="P344" s="89">
        <v>45440</v>
      </c>
      <c r="Q344" s="88" t="s">
        <v>17095</v>
      </c>
      <c r="R344" s="88">
        <v>5</v>
      </c>
      <c r="S344" s="88">
        <v>2024</v>
      </c>
      <c r="T344" s="88">
        <v>6</v>
      </c>
      <c r="U344" s="88">
        <v>2024</v>
      </c>
    </row>
    <row r="345" spans="1:21">
      <c r="A345" s="88" t="s">
        <v>16735</v>
      </c>
      <c r="B345" s="88" t="s">
        <v>16703</v>
      </c>
      <c r="C345" s="88" t="s">
        <v>17090</v>
      </c>
      <c r="D345" s="88" t="s">
        <v>16798</v>
      </c>
      <c r="E345" s="88" t="s">
        <v>17101</v>
      </c>
      <c r="F345" s="88" t="s">
        <v>17096</v>
      </c>
      <c r="G345" s="88">
        <v>33</v>
      </c>
      <c r="H345" s="88">
        <v>2024</v>
      </c>
      <c r="I345" s="88" t="s">
        <v>16749</v>
      </c>
      <c r="J345" s="88">
        <v>395.22</v>
      </c>
      <c r="K345" s="88">
        <v>2698</v>
      </c>
      <c r="L345" s="88" t="s">
        <v>16741</v>
      </c>
      <c r="M345" s="88">
        <v>0</v>
      </c>
      <c r="N345" s="88" t="s">
        <v>16742</v>
      </c>
      <c r="O345" s="88" t="s">
        <v>16824</v>
      </c>
      <c r="P345" s="89">
        <v>45407</v>
      </c>
      <c r="Q345" s="88" t="s">
        <v>16831</v>
      </c>
      <c r="R345" s="88">
        <v>4</v>
      </c>
      <c r="S345" s="88">
        <v>2024</v>
      </c>
      <c r="T345" s="88">
        <v>5</v>
      </c>
      <c r="U345" s="88">
        <v>2024</v>
      </c>
    </row>
    <row r="346" spans="1:21">
      <c r="A346" s="88" t="s">
        <v>16735</v>
      </c>
      <c r="B346" s="88" t="s">
        <v>16703</v>
      </c>
      <c r="C346" s="88" t="s">
        <v>17090</v>
      </c>
      <c r="D346" s="88" t="s">
        <v>16798</v>
      </c>
      <c r="E346" s="88" t="s">
        <v>17101</v>
      </c>
      <c r="F346" s="88" t="s">
        <v>16964</v>
      </c>
      <c r="G346" s="88">
        <v>30</v>
      </c>
      <c r="H346" s="88">
        <v>2024</v>
      </c>
      <c r="I346" s="88" t="s">
        <v>16752</v>
      </c>
      <c r="J346" s="88">
        <v>-87.75</v>
      </c>
      <c r="K346" s="88">
        <v>1817</v>
      </c>
      <c r="L346" s="88" t="s">
        <v>16741</v>
      </c>
      <c r="M346" s="88">
        <v>0</v>
      </c>
      <c r="N346" s="88" t="s">
        <v>16742</v>
      </c>
      <c r="O346" s="88" t="s">
        <v>16824</v>
      </c>
      <c r="P346" s="89">
        <v>45377</v>
      </c>
      <c r="Q346" s="88" t="s">
        <v>17097</v>
      </c>
      <c r="R346" s="88">
        <v>3</v>
      </c>
      <c r="S346" s="88">
        <v>2024</v>
      </c>
      <c r="T346" s="88">
        <v>4</v>
      </c>
      <c r="U346" s="88">
        <v>2024</v>
      </c>
    </row>
    <row r="347" spans="1:21">
      <c r="A347" s="88" t="s">
        <v>16735</v>
      </c>
      <c r="B347" s="88" t="s">
        <v>16703</v>
      </c>
      <c r="C347" s="88" t="s">
        <v>17090</v>
      </c>
      <c r="D347" s="88" t="s">
        <v>16798</v>
      </c>
      <c r="E347" s="88" t="s">
        <v>17101</v>
      </c>
      <c r="F347" s="88" t="s">
        <v>17098</v>
      </c>
      <c r="G347" s="88">
        <v>29</v>
      </c>
      <c r="H347" s="88">
        <v>2024</v>
      </c>
      <c r="I347" s="88" t="s">
        <v>16755</v>
      </c>
      <c r="J347" s="88">
        <v>273.86</v>
      </c>
      <c r="K347" s="88">
        <v>1710</v>
      </c>
      <c r="L347" s="88" t="s">
        <v>16741</v>
      </c>
      <c r="M347" s="88">
        <v>0</v>
      </c>
      <c r="N347" s="88" t="s">
        <v>16742</v>
      </c>
      <c r="O347" s="88" t="s">
        <v>16824</v>
      </c>
      <c r="P347" s="89">
        <v>45348</v>
      </c>
      <c r="Q347" s="88" t="s">
        <v>16829</v>
      </c>
      <c r="R347" s="88">
        <v>2</v>
      </c>
      <c r="S347" s="88">
        <v>2024</v>
      </c>
      <c r="T347" s="88">
        <v>3</v>
      </c>
      <c r="U347" s="88">
        <v>2024</v>
      </c>
    </row>
    <row r="348" spans="1:21">
      <c r="A348" s="88" t="s">
        <v>16735</v>
      </c>
      <c r="B348" s="88" t="s">
        <v>16703</v>
      </c>
      <c r="C348" s="88" t="s">
        <v>17090</v>
      </c>
      <c r="D348" s="88" t="s">
        <v>16798</v>
      </c>
      <c r="E348" s="88" t="s">
        <v>17101</v>
      </c>
      <c r="F348" s="88" t="s">
        <v>17099</v>
      </c>
      <c r="G348" s="88">
        <v>32</v>
      </c>
      <c r="H348" s="88">
        <v>2024</v>
      </c>
      <c r="I348" s="88" t="s">
        <v>16758</v>
      </c>
      <c r="J348" s="88">
        <v>258.19</v>
      </c>
      <c r="K348" s="88">
        <v>1616</v>
      </c>
      <c r="L348" s="88" t="s">
        <v>16741</v>
      </c>
      <c r="M348" s="88">
        <v>0</v>
      </c>
      <c r="N348" s="88" t="s">
        <v>16742</v>
      </c>
      <c r="O348" s="88" t="s">
        <v>16824</v>
      </c>
      <c r="P348" s="89">
        <v>45316</v>
      </c>
      <c r="Q348" s="88" t="s">
        <v>17100</v>
      </c>
      <c r="R348" s="88">
        <v>1</v>
      </c>
      <c r="S348" s="88">
        <v>2024</v>
      </c>
      <c r="T348" s="88">
        <v>2</v>
      </c>
      <c r="U348" s="88">
        <v>2024</v>
      </c>
    </row>
    <row r="349" spans="1:21">
      <c r="A349" s="88" t="s">
        <v>16735</v>
      </c>
      <c r="B349" s="88" t="s">
        <v>16703</v>
      </c>
      <c r="C349" s="88" t="s">
        <v>17090</v>
      </c>
      <c r="D349" s="88" t="s">
        <v>16798</v>
      </c>
      <c r="E349" s="88" t="s">
        <v>17102</v>
      </c>
      <c r="F349" s="88" t="s">
        <v>17092</v>
      </c>
      <c r="G349" s="88">
        <v>30</v>
      </c>
      <c r="H349" s="88">
        <v>2024</v>
      </c>
      <c r="I349" s="88" t="s">
        <v>16740</v>
      </c>
      <c r="J349" s="88">
        <v>127.11</v>
      </c>
      <c r="K349" s="88">
        <v>905</v>
      </c>
      <c r="L349" s="88" t="s">
        <v>16741</v>
      </c>
      <c r="M349" s="88">
        <v>0</v>
      </c>
      <c r="N349" s="88" t="s">
        <v>16742</v>
      </c>
      <c r="O349" s="88" t="s">
        <v>16824</v>
      </c>
      <c r="P349" s="89">
        <v>45469</v>
      </c>
      <c r="Q349" s="88" t="s">
        <v>17093</v>
      </c>
      <c r="R349" s="88">
        <v>6</v>
      </c>
      <c r="S349" s="88">
        <v>2024</v>
      </c>
      <c r="T349" s="88">
        <v>7</v>
      </c>
      <c r="U349" s="88">
        <v>2024</v>
      </c>
    </row>
    <row r="350" spans="1:21">
      <c r="A350" s="88" t="s">
        <v>16735</v>
      </c>
      <c r="B350" s="88" t="s">
        <v>16703</v>
      </c>
      <c r="C350" s="88" t="s">
        <v>17090</v>
      </c>
      <c r="D350" s="88" t="s">
        <v>16798</v>
      </c>
      <c r="E350" s="88" t="s">
        <v>17102</v>
      </c>
      <c r="F350" s="88" t="s">
        <v>17094</v>
      </c>
      <c r="G350" s="88">
        <v>29</v>
      </c>
      <c r="H350" s="88">
        <v>2024</v>
      </c>
      <c r="I350" s="88" t="s">
        <v>16746</v>
      </c>
      <c r="J350" s="88">
        <v>134.43</v>
      </c>
      <c r="K350" s="88">
        <v>962</v>
      </c>
      <c r="L350" s="88" t="s">
        <v>16741</v>
      </c>
      <c r="M350" s="88">
        <v>0</v>
      </c>
      <c r="N350" s="88" t="s">
        <v>16742</v>
      </c>
      <c r="O350" s="88" t="s">
        <v>16824</v>
      </c>
      <c r="P350" s="89">
        <v>45440</v>
      </c>
      <c r="Q350" s="88" t="s">
        <v>17095</v>
      </c>
      <c r="R350" s="88">
        <v>5</v>
      </c>
      <c r="S350" s="88">
        <v>2024</v>
      </c>
      <c r="T350" s="88">
        <v>6</v>
      </c>
      <c r="U350" s="88">
        <v>2024</v>
      </c>
    </row>
    <row r="351" spans="1:21">
      <c r="A351" s="88" t="s">
        <v>16735</v>
      </c>
      <c r="B351" s="88" t="s">
        <v>16703</v>
      </c>
      <c r="C351" s="88" t="s">
        <v>17090</v>
      </c>
      <c r="D351" s="88" t="s">
        <v>16798</v>
      </c>
      <c r="E351" s="88" t="s">
        <v>17102</v>
      </c>
      <c r="F351" s="88" t="s">
        <v>17096</v>
      </c>
      <c r="G351" s="88">
        <v>33</v>
      </c>
      <c r="H351" s="88">
        <v>2024</v>
      </c>
      <c r="I351" s="88" t="s">
        <v>16749</v>
      </c>
      <c r="J351" s="88">
        <v>160.21</v>
      </c>
      <c r="K351" s="88">
        <v>1139</v>
      </c>
      <c r="L351" s="88" t="s">
        <v>16741</v>
      </c>
      <c r="M351" s="88">
        <v>0</v>
      </c>
      <c r="N351" s="88" t="s">
        <v>16742</v>
      </c>
      <c r="O351" s="88" t="s">
        <v>16824</v>
      </c>
      <c r="P351" s="89">
        <v>45407</v>
      </c>
      <c r="Q351" s="88" t="s">
        <v>16831</v>
      </c>
      <c r="R351" s="88">
        <v>4</v>
      </c>
      <c r="S351" s="88">
        <v>2024</v>
      </c>
      <c r="T351" s="88">
        <v>5</v>
      </c>
      <c r="U351" s="88">
        <v>2024</v>
      </c>
    </row>
    <row r="352" spans="1:21">
      <c r="A352" s="88" t="s">
        <v>16735</v>
      </c>
      <c r="B352" s="88" t="s">
        <v>16703</v>
      </c>
      <c r="C352" s="88" t="s">
        <v>17090</v>
      </c>
      <c r="D352" s="88" t="s">
        <v>16798</v>
      </c>
      <c r="E352" s="88" t="s">
        <v>17102</v>
      </c>
      <c r="F352" s="88" t="s">
        <v>16964</v>
      </c>
      <c r="G352" s="88">
        <v>30</v>
      </c>
      <c r="H352" s="88">
        <v>2024</v>
      </c>
      <c r="I352" s="88" t="s">
        <v>16752</v>
      </c>
      <c r="J352" s="88">
        <v>-120.66</v>
      </c>
      <c r="K352" s="88">
        <v>696</v>
      </c>
      <c r="L352" s="88" t="s">
        <v>16741</v>
      </c>
      <c r="M352" s="88">
        <v>0</v>
      </c>
      <c r="N352" s="88" t="s">
        <v>16742</v>
      </c>
      <c r="O352" s="88" t="s">
        <v>16824</v>
      </c>
      <c r="P352" s="89">
        <v>45377</v>
      </c>
      <c r="Q352" s="88" t="s">
        <v>17097</v>
      </c>
      <c r="R352" s="88">
        <v>3</v>
      </c>
      <c r="S352" s="88">
        <v>2024</v>
      </c>
      <c r="T352" s="88">
        <v>4</v>
      </c>
      <c r="U352" s="88">
        <v>2024</v>
      </c>
    </row>
    <row r="353" spans="1:21">
      <c r="A353" s="88" t="s">
        <v>16735</v>
      </c>
      <c r="B353" s="88" t="s">
        <v>16703</v>
      </c>
      <c r="C353" s="88" t="s">
        <v>17090</v>
      </c>
      <c r="D353" s="88" t="s">
        <v>16798</v>
      </c>
      <c r="E353" s="88" t="s">
        <v>17102</v>
      </c>
      <c r="F353" s="88" t="s">
        <v>17098</v>
      </c>
      <c r="G353" s="88">
        <v>29</v>
      </c>
      <c r="H353" s="88">
        <v>2024</v>
      </c>
      <c r="I353" s="88" t="s">
        <v>16755</v>
      </c>
      <c r="J353" s="88">
        <v>107.02</v>
      </c>
      <c r="K353" s="88">
        <v>664</v>
      </c>
      <c r="L353" s="88" t="s">
        <v>16741</v>
      </c>
      <c r="M353" s="88">
        <v>0</v>
      </c>
      <c r="N353" s="88" t="s">
        <v>16742</v>
      </c>
      <c r="O353" s="88" t="s">
        <v>16824</v>
      </c>
      <c r="P353" s="89">
        <v>45348</v>
      </c>
      <c r="Q353" s="88" t="s">
        <v>16829</v>
      </c>
      <c r="R353" s="88">
        <v>2</v>
      </c>
      <c r="S353" s="88">
        <v>2024</v>
      </c>
      <c r="T353" s="88">
        <v>3</v>
      </c>
      <c r="U353" s="88">
        <v>2024</v>
      </c>
    </row>
    <row r="354" spans="1:21">
      <c r="A354" s="88" t="s">
        <v>16735</v>
      </c>
      <c r="B354" s="88" t="s">
        <v>16703</v>
      </c>
      <c r="C354" s="88" t="s">
        <v>17090</v>
      </c>
      <c r="D354" s="88" t="s">
        <v>16798</v>
      </c>
      <c r="E354" s="88" t="s">
        <v>17102</v>
      </c>
      <c r="F354" s="88" t="s">
        <v>17099</v>
      </c>
      <c r="G354" s="88">
        <v>32</v>
      </c>
      <c r="H354" s="88">
        <v>2024</v>
      </c>
      <c r="I354" s="88" t="s">
        <v>16758</v>
      </c>
      <c r="J354" s="88">
        <v>90.61</v>
      </c>
      <c r="K354" s="88">
        <v>550</v>
      </c>
      <c r="L354" s="88" t="s">
        <v>16741</v>
      </c>
      <c r="M354" s="88">
        <v>0</v>
      </c>
      <c r="N354" s="88" t="s">
        <v>16742</v>
      </c>
      <c r="O354" s="88" t="s">
        <v>16824</v>
      </c>
      <c r="P354" s="89">
        <v>45316</v>
      </c>
      <c r="Q354" s="88" t="s">
        <v>17100</v>
      </c>
      <c r="R354" s="88">
        <v>1</v>
      </c>
      <c r="S354" s="88">
        <v>2024</v>
      </c>
      <c r="T354" s="88">
        <v>2</v>
      </c>
      <c r="U354" s="88">
        <v>2024</v>
      </c>
    </row>
    <row r="355" spans="1:21">
      <c r="A355" s="88" t="s">
        <v>16735</v>
      </c>
      <c r="B355" s="88" t="s">
        <v>16703</v>
      </c>
      <c r="C355" s="88" t="s">
        <v>17090</v>
      </c>
      <c r="D355" s="88" t="s">
        <v>16798</v>
      </c>
      <c r="E355" s="88" t="s">
        <v>17103</v>
      </c>
      <c r="F355" s="88" t="s">
        <v>17092</v>
      </c>
      <c r="G355" s="88">
        <v>30</v>
      </c>
      <c r="H355" s="88">
        <v>2024</v>
      </c>
      <c r="I355" s="88" t="s">
        <v>16740</v>
      </c>
      <c r="J355" s="88">
        <v>210.88</v>
      </c>
      <c r="K355" s="88">
        <v>1475</v>
      </c>
      <c r="L355" s="88" t="s">
        <v>16741</v>
      </c>
      <c r="M355" s="88">
        <v>0</v>
      </c>
      <c r="N355" s="88" t="s">
        <v>16742</v>
      </c>
      <c r="O355" s="88" t="s">
        <v>16824</v>
      </c>
      <c r="P355" s="89">
        <v>45469</v>
      </c>
      <c r="Q355" s="88" t="s">
        <v>17093</v>
      </c>
      <c r="R355" s="88">
        <v>6</v>
      </c>
      <c r="S355" s="88">
        <v>2024</v>
      </c>
      <c r="T355" s="88">
        <v>7</v>
      </c>
      <c r="U355" s="88">
        <v>2024</v>
      </c>
    </row>
    <row r="356" spans="1:21">
      <c r="A356" s="88" t="s">
        <v>16735</v>
      </c>
      <c r="B356" s="88" t="s">
        <v>16703</v>
      </c>
      <c r="C356" s="88" t="s">
        <v>17090</v>
      </c>
      <c r="D356" s="88" t="s">
        <v>16798</v>
      </c>
      <c r="E356" s="88" t="s">
        <v>17103</v>
      </c>
      <c r="F356" s="88" t="s">
        <v>17094</v>
      </c>
      <c r="G356" s="88">
        <v>29</v>
      </c>
      <c r="H356" s="88">
        <v>2024</v>
      </c>
      <c r="I356" s="88" t="s">
        <v>16746</v>
      </c>
      <c r="J356" s="88">
        <v>178.45</v>
      </c>
      <c r="K356" s="88">
        <v>1260</v>
      </c>
      <c r="L356" s="88" t="s">
        <v>16741</v>
      </c>
      <c r="M356" s="88">
        <v>0</v>
      </c>
      <c r="N356" s="88" t="s">
        <v>16742</v>
      </c>
      <c r="O356" s="88" t="s">
        <v>16824</v>
      </c>
      <c r="P356" s="89">
        <v>45440</v>
      </c>
      <c r="Q356" s="88" t="s">
        <v>17095</v>
      </c>
      <c r="R356" s="88">
        <v>5</v>
      </c>
      <c r="S356" s="88">
        <v>2024</v>
      </c>
      <c r="T356" s="88">
        <v>6</v>
      </c>
      <c r="U356" s="88">
        <v>2024</v>
      </c>
    </row>
    <row r="357" spans="1:21">
      <c r="A357" s="88" t="s">
        <v>16735</v>
      </c>
      <c r="B357" s="88" t="s">
        <v>16703</v>
      </c>
      <c r="C357" s="88" t="s">
        <v>17090</v>
      </c>
      <c r="D357" s="88" t="s">
        <v>16798</v>
      </c>
      <c r="E357" s="88" t="s">
        <v>17103</v>
      </c>
      <c r="F357" s="88" t="s">
        <v>17096</v>
      </c>
      <c r="G357" s="88">
        <v>33</v>
      </c>
      <c r="H357" s="88">
        <v>2024</v>
      </c>
      <c r="I357" s="88" t="s">
        <v>16749</v>
      </c>
      <c r="J357" s="88">
        <v>176.02</v>
      </c>
      <c r="K357" s="88">
        <v>1244</v>
      </c>
      <c r="L357" s="88" t="s">
        <v>16741</v>
      </c>
      <c r="M357" s="88">
        <v>0</v>
      </c>
      <c r="N357" s="88" t="s">
        <v>16742</v>
      </c>
      <c r="O357" s="88" t="s">
        <v>16824</v>
      </c>
      <c r="P357" s="89">
        <v>45407</v>
      </c>
      <c r="Q357" s="88" t="s">
        <v>16831</v>
      </c>
      <c r="R357" s="88">
        <v>4</v>
      </c>
      <c r="S357" s="88">
        <v>2024</v>
      </c>
      <c r="T357" s="88">
        <v>5</v>
      </c>
      <c r="U357" s="88">
        <v>2024</v>
      </c>
    </row>
    <row r="358" spans="1:21">
      <c r="A358" s="88" t="s">
        <v>16735</v>
      </c>
      <c r="B358" s="88" t="s">
        <v>16703</v>
      </c>
      <c r="C358" s="88" t="s">
        <v>17090</v>
      </c>
      <c r="D358" s="88" t="s">
        <v>16798</v>
      </c>
      <c r="E358" s="88" t="s">
        <v>17103</v>
      </c>
      <c r="F358" s="88" t="s">
        <v>16964</v>
      </c>
      <c r="G358" s="88">
        <v>30</v>
      </c>
      <c r="H358" s="88">
        <v>2024</v>
      </c>
      <c r="I358" s="88" t="s">
        <v>16752</v>
      </c>
      <c r="J358" s="88">
        <v>-34.28</v>
      </c>
      <c r="K358" s="88">
        <v>890</v>
      </c>
      <c r="L358" s="88" t="s">
        <v>16741</v>
      </c>
      <c r="M358" s="88">
        <v>0</v>
      </c>
      <c r="N358" s="88" t="s">
        <v>16742</v>
      </c>
      <c r="O358" s="88" t="s">
        <v>16824</v>
      </c>
      <c r="P358" s="89">
        <v>45377</v>
      </c>
      <c r="Q358" s="88" t="s">
        <v>17097</v>
      </c>
      <c r="R358" s="88">
        <v>3</v>
      </c>
      <c r="S358" s="88">
        <v>2024</v>
      </c>
      <c r="T358" s="88">
        <v>4</v>
      </c>
      <c r="U358" s="88">
        <v>2024</v>
      </c>
    </row>
    <row r="359" spans="1:21">
      <c r="A359" s="88" t="s">
        <v>16735</v>
      </c>
      <c r="B359" s="88" t="s">
        <v>16703</v>
      </c>
      <c r="C359" s="88" t="s">
        <v>17090</v>
      </c>
      <c r="D359" s="88" t="s">
        <v>16798</v>
      </c>
      <c r="E359" s="88" t="s">
        <v>17103</v>
      </c>
      <c r="F359" s="88" t="s">
        <v>17098</v>
      </c>
      <c r="G359" s="88">
        <v>29</v>
      </c>
      <c r="H359" s="88">
        <v>2024</v>
      </c>
      <c r="I359" s="88" t="s">
        <v>16755</v>
      </c>
      <c r="J359" s="88">
        <v>146.6</v>
      </c>
      <c r="K359" s="88">
        <v>939</v>
      </c>
      <c r="L359" s="88" t="s">
        <v>16741</v>
      </c>
      <c r="M359" s="88">
        <v>0</v>
      </c>
      <c r="N359" s="88" t="s">
        <v>16742</v>
      </c>
      <c r="O359" s="88" t="s">
        <v>16824</v>
      </c>
      <c r="P359" s="89">
        <v>45348</v>
      </c>
      <c r="Q359" s="88" t="s">
        <v>16829</v>
      </c>
      <c r="R359" s="88">
        <v>2</v>
      </c>
      <c r="S359" s="88">
        <v>2024</v>
      </c>
      <c r="T359" s="88">
        <v>3</v>
      </c>
      <c r="U359" s="88">
        <v>2024</v>
      </c>
    </row>
    <row r="360" spans="1:21">
      <c r="A360" s="88" t="s">
        <v>16735</v>
      </c>
      <c r="B360" s="88" t="s">
        <v>16703</v>
      </c>
      <c r="C360" s="88" t="s">
        <v>17090</v>
      </c>
      <c r="D360" s="88" t="s">
        <v>16798</v>
      </c>
      <c r="E360" s="88" t="s">
        <v>17103</v>
      </c>
      <c r="F360" s="88" t="s">
        <v>17099</v>
      </c>
      <c r="G360" s="88">
        <v>32</v>
      </c>
      <c r="H360" s="88">
        <v>2024</v>
      </c>
      <c r="I360" s="88" t="s">
        <v>16758</v>
      </c>
      <c r="J360" s="88">
        <v>141.69999999999999</v>
      </c>
      <c r="K360" s="88">
        <v>905</v>
      </c>
      <c r="L360" s="88" t="s">
        <v>16741</v>
      </c>
      <c r="M360" s="88">
        <v>0</v>
      </c>
      <c r="N360" s="88" t="s">
        <v>16742</v>
      </c>
      <c r="O360" s="88" t="s">
        <v>16824</v>
      </c>
      <c r="P360" s="89">
        <v>45316</v>
      </c>
      <c r="Q360" s="88" t="s">
        <v>17100</v>
      </c>
      <c r="R360" s="88">
        <v>1</v>
      </c>
      <c r="S360" s="88">
        <v>2024</v>
      </c>
      <c r="T360" s="88">
        <v>2</v>
      </c>
      <c r="U360" s="88">
        <v>2024</v>
      </c>
    </row>
    <row r="361" spans="1:21">
      <c r="A361" s="88" t="s">
        <v>16735</v>
      </c>
      <c r="B361" s="88" t="s">
        <v>16703</v>
      </c>
      <c r="C361" s="88" t="s">
        <v>17090</v>
      </c>
      <c r="D361" s="88" t="s">
        <v>16798</v>
      </c>
      <c r="E361" s="88" t="s">
        <v>17104</v>
      </c>
      <c r="F361" s="88" t="s">
        <v>17092</v>
      </c>
      <c r="G361" s="88">
        <v>30</v>
      </c>
      <c r="H361" s="88">
        <v>2024</v>
      </c>
      <c r="I361" s="88" t="s">
        <v>16740</v>
      </c>
      <c r="J361" s="88">
        <v>278.24</v>
      </c>
      <c r="K361" s="88">
        <v>1922</v>
      </c>
      <c r="L361" s="88" t="s">
        <v>16741</v>
      </c>
      <c r="M361" s="88">
        <v>0</v>
      </c>
      <c r="N361" s="88" t="s">
        <v>16742</v>
      </c>
      <c r="O361" s="88" t="s">
        <v>16824</v>
      </c>
      <c r="P361" s="89">
        <v>45469</v>
      </c>
      <c r="Q361" s="88" t="s">
        <v>17093</v>
      </c>
      <c r="R361" s="88">
        <v>6</v>
      </c>
      <c r="S361" s="88">
        <v>2024</v>
      </c>
      <c r="T361" s="88">
        <v>7</v>
      </c>
      <c r="U361" s="88">
        <v>2024</v>
      </c>
    </row>
    <row r="362" spans="1:21">
      <c r="A362" s="88" t="s">
        <v>16735</v>
      </c>
      <c r="B362" s="88" t="s">
        <v>16703</v>
      </c>
      <c r="C362" s="88" t="s">
        <v>17090</v>
      </c>
      <c r="D362" s="88" t="s">
        <v>16798</v>
      </c>
      <c r="E362" s="88" t="s">
        <v>17104</v>
      </c>
      <c r="F362" s="88" t="s">
        <v>17094</v>
      </c>
      <c r="G362" s="88">
        <v>29</v>
      </c>
      <c r="H362" s="88">
        <v>2024</v>
      </c>
      <c r="I362" s="88" t="s">
        <v>16746</v>
      </c>
      <c r="J362" s="88">
        <v>267.7</v>
      </c>
      <c r="K362" s="88">
        <v>1852</v>
      </c>
      <c r="L362" s="88" t="s">
        <v>16741</v>
      </c>
      <c r="M362" s="88">
        <v>0</v>
      </c>
      <c r="N362" s="88" t="s">
        <v>16742</v>
      </c>
      <c r="O362" s="88" t="s">
        <v>16824</v>
      </c>
      <c r="P362" s="89">
        <v>45440</v>
      </c>
      <c r="Q362" s="88" t="s">
        <v>17095</v>
      </c>
      <c r="R362" s="88">
        <v>5</v>
      </c>
      <c r="S362" s="88">
        <v>2024</v>
      </c>
      <c r="T362" s="88">
        <v>6</v>
      </c>
      <c r="U362" s="88">
        <v>2024</v>
      </c>
    </row>
    <row r="363" spans="1:21">
      <c r="A363" s="88" t="s">
        <v>16735</v>
      </c>
      <c r="B363" s="88" t="s">
        <v>16703</v>
      </c>
      <c r="C363" s="88" t="s">
        <v>17090</v>
      </c>
      <c r="D363" s="88" t="s">
        <v>16798</v>
      </c>
      <c r="E363" s="88" t="s">
        <v>17104</v>
      </c>
      <c r="F363" s="88" t="s">
        <v>17096</v>
      </c>
      <c r="G363" s="88">
        <v>33</v>
      </c>
      <c r="H363" s="88">
        <v>2024</v>
      </c>
      <c r="I363" s="88" t="s">
        <v>16749</v>
      </c>
      <c r="J363" s="88">
        <v>240.41</v>
      </c>
      <c r="K363" s="88">
        <v>1671</v>
      </c>
      <c r="L363" s="88" t="s">
        <v>16741</v>
      </c>
      <c r="M363" s="88">
        <v>0</v>
      </c>
      <c r="N363" s="88" t="s">
        <v>16742</v>
      </c>
      <c r="O363" s="88" t="s">
        <v>16824</v>
      </c>
      <c r="P363" s="89">
        <v>45407</v>
      </c>
      <c r="Q363" s="88" t="s">
        <v>16831</v>
      </c>
      <c r="R363" s="88">
        <v>4</v>
      </c>
      <c r="S363" s="88">
        <v>2024</v>
      </c>
      <c r="T363" s="88">
        <v>5</v>
      </c>
      <c r="U363" s="88">
        <v>2024</v>
      </c>
    </row>
    <row r="364" spans="1:21">
      <c r="A364" s="88" t="s">
        <v>16735</v>
      </c>
      <c r="B364" s="88" t="s">
        <v>16703</v>
      </c>
      <c r="C364" s="88" t="s">
        <v>17090</v>
      </c>
      <c r="D364" s="88" t="s">
        <v>16798</v>
      </c>
      <c r="E364" s="88" t="s">
        <v>17104</v>
      </c>
      <c r="F364" s="88" t="s">
        <v>16964</v>
      </c>
      <c r="G364" s="88">
        <v>30</v>
      </c>
      <c r="H364" s="88">
        <v>2024</v>
      </c>
      <c r="I364" s="88" t="s">
        <v>16752</v>
      </c>
      <c r="J364" s="88">
        <v>-205.31</v>
      </c>
      <c r="K364" s="88">
        <v>896</v>
      </c>
      <c r="L364" s="88" t="s">
        <v>16741</v>
      </c>
      <c r="M364" s="88">
        <v>0</v>
      </c>
      <c r="N364" s="88" t="s">
        <v>16742</v>
      </c>
      <c r="O364" s="88" t="s">
        <v>16824</v>
      </c>
      <c r="P364" s="89">
        <v>45377</v>
      </c>
      <c r="Q364" s="88" t="s">
        <v>17097</v>
      </c>
      <c r="R364" s="88">
        <v>3</v>
      </c>
      <c r="S364" s="88">
        <v>2024</v>
      </c>
      <c r="T364" s="88">
        <v>4</v>
      </c>
      <c r="U364" s="88">
        <v>2024</v>
      </c>
    </row>
    <row r="365" spans="1:21">
      <c r="A365" s="88" t="s">
        <v>16735</v>
      </c>
      <c r="B365" s="88" t="s">
        <v>16703</v>
      </c>
      <c r="C365" s="88" t="s">
        <v>17090</v>
      </c>
      <c r="D365" s="88" t="s">
        <v>16798</v>
      </c>
      <c r="E365" s="88" t="s">
        <v>17104</v>
      </c>
      <c r="F365" s="88" t="s">
        <v>17098</v>
      </c>
      <c r="G365" s="88">
        <v>29</v>
      </c>
      <c r="H365" s="88">
        <v>2024</v>
      </c>
      <c r="I365" s="88" t="s">
        <v>16755</v>
      </c>
      <c r="J365" s="88">
        <v>73.91</v>
      </c>
      <c r="K365" s="88">
        <v>434</v>
      </c>
      <c r="L365" s="88" t="s">
        <v>16741</v>
      </c>
      <c r="M365" s="88">
        <v>0</v>
      </c>
      <c r="N365" s="88" t="s">
        <v>16742</v>
      </c>
      <c r="O365" s="88" t="s">
        <v>16824</v>
      </c>
      <c r="P365" s="89">
        <v>45348</v>
      </c>
      <c r="Q365" s="88" t="s">
        <v>16829</v>
      </c>
      <c r="R365" s="88">
        <v>2</v>
      </c>
      <c r="S365" s="88">
        <v>2024</v>
      </c>
      <c r="T365" s="88">
        <v>3</v>
      </c>
      <c r="U365" s="88">
        <v>2024</v>
      </c>
    </row>
    <row r="366" spans="1:21">
      <c r="A366" s="88" t="s">
        <v>16735</v>
      </c>
      <c r="B366" s="88" t="s">
        <v>16703</v>
      </c>
      <c r="C366" s="88" t="s">
        <v>17090</v>
      </c>
      <c r="D366" s="88" t="s">
        <v>16798</v>
      </c>
      <c r="E366" s="88" t="s">
        <v>17104</v>
      </c>
      <c r="F366" s="88" t="s">
        <v>17099</v>
      </c>
      <c r="G366" s="88">
        <v>32</v>
      </c>
      <c r="H366" s="88">
        <v>2024</v>
      </c>
      <c r="I366" s="88" t="s">
        <v>16758</v>
      </c>
      <c r="J366" s="88">
        <v>113.92</v>
      </c>
      <c r="K366" s="88">
        <v>712</v>
      </c>
      <c r="L366" s="88" t="s">
        <v>16741</v>
      </c>
      <c r="M366" s="88">
        <v>0</v>
      </c>
      <c r="N366" s="88" t="s">
        <v>16742</v>
      </c>
      <c r="O366" s="88" t="s">
        <v>16824</v>
      </c>
      <c r="P366" s="89">
        <v>45316</v>
      </c>
      <c r="Q366" s="88" t="s">
        <v>17100</v>
      </c>
      <c r="R366" s="88">
        <v>1</v>
      </c>
      <c r="S366" s="88">
        <v>2024</v>
      </c>
      <c r="T366" s="88">
        <v>2</v>
      </c>
      <c r="U366" s="88">
        <v>2024</v>
      </c>
    </row>
    <row r="367" spans="1:21">
      <c r="A367" s="88" t="s">
        <v>16735</v>
      </c>
      <c r="B367" s="88" t="s">
        <v>16703</v>
      </c>
      <c r="C367" s="88" t="s">
        <v>17090</v>
      </c>
      <c r="D367" s="88" t="s">
        <v>16798</v>
      </c>
      <c r="E367" s="88" t="s">
        <v>17105</v>
      </c>
      <c r="F367" s="88" t="s">
        <v>17092</v>
      </c>
      <c r="G367" s="88">
        <v>30</v>
      </c>
      <c r="H367" s="88">
        <v>2024</v>
      </c>
      <c r="I367" s="88" t="s">
        <v>16740</v>
      </c>
      <c r="J367" s="88">
        <v>166.69</v>
      </c>
      <c r="K367" s="88">
        <v>1182</v>
      </c>
      <c r="L367" s="88" t="s">
        <v>16741</v>
      </c>
      <c r="M367" s="88">
        <v>0</v>
      </c>
      <c r="N367" s="88" t="s">
        <v>16742</v>
      </c>
      <c r="O367" s="88" t="s">
        <v>16824</v>
      </c>
      <c r="P367" s="89">
        <v>45469</v>
      </c>
      <c r="Q367" s="88" t="s">
        <v>17093</v>
      </c>
      <c r="R367" s="88">
        <v>6</v>
      </c>
      <c r="S367" s="88">
        <v>2024</v>
      </c>
      <c r="T367" s="88">
        <v>7</v>
      </c>
      <c r="U367" s="88">
        <v>2024</v>
      </c>
    </row>
    <row r="368" spans="1:21">
      <c r="A368" s="88" t="s">
        <v>16735</v>
      </c>
      <c r="B368" s="88" t="s">
        <v>16703</v>
      </c>
      <c r="C368" s="88" t="s">
        <v>17090</v>
      </c>
      <c r="D368" s="88" t="s">
        <v>16798</v>
      </c>
      <c r="E368" s="88" t="s">
        <v>17105</v>
      </c>
      <c r="F368" s="88" t="s">
        <v>17094</v>
      </c>
      <c r="G368" s="88">
        <v>29</v>
      </c>
      <c r="H368" s="88">
        <v>2024</v>
      </c>
      <c r="I368" s="88" t="s">
        <v>16746</v>
      </c>
      <c r="J368" s="88">
        <v>131.85</v>
      </c>
      <c r="K368" s="88">
        <v>942</v>
      </c>
      <c r="L368" s="88" t="s">
        <v>16741</v>
      </c>
      <c r="M368" s="88">
        <v>0</v>
      </c>
      <c r="N368" s="88" t="s">
        <v>16742</v>
      </c>
      <c r="O368" s="88" t="s">
        <v>16824</v>
      </c>
      <c r="P368" s="89">
        <v>45440</v>
      </c>
      <c r="Q368" s="88" t="s">
        <v>17095</v>
      </c>
      <c r="R368" s="88">
        <v>5</v>
      </c>
      <c r="S368" s="88">
        <v>2024</v>
      </c>
      <c r="T368" s="88">
        <v>6</v>
      </c>
      <c r="U368" s="88">
        <v>2024</v>
      </c>
    </row>
    <row r="369" spans="1:21">
      <c r="A369" s="88" t="s">
        <v>16735</v>
      </c>
      <c r="B369" s="88" t="s">
        <v>16703</v>
      </c>
      <c r="C369" s="88" t="s">
        <v>17090</v>
      </c>
      <c r="D369" s="88" t="s">
        <v>16798</v>
      </c>
      <c r="E369" s="88" t="s">
        <v>17105</v>
      </c>
      <c r="F369" s="88" t="s">
        <v>17096</v>
      </c>
      <c r="G369" s="88">
        <v>33</v>
      </c>
      <c r="H369" s="88">
        <v>2024</v>
      </c>
      <c r="I369" s="88" t="s">
        <v>16749</v>
      </c>
      <c r="J369" s="88">
        <v>117.17</v>
      </c>
      <c r="K369" s="88">
        <v>827</v>
      </c>
      <c r="L369" s="88" t="s">
        <v>16741</v>
      </c>
      <c r="M369" s="88">
        <v>0</v>
      </c>
      <c r="N369" s="88" t="s">
        <v>16742</v>
      </c>
      <c r="O369" s="88" t="s">
        <v>16824</v>
      </c>
      <c r="P369" s="89">
        <v>45407</v>
      </c>
      <c r="Q369" s="88" t="s">
        <v>16831</v>
      </c>
      <c r="R369" s="88">
        <v>4</v>
      </c>
      <c r="S369" s="88">
        <v>2024</v>
      </c>
      <c r="T369" s="88">
        <v>5</v>
      </c>
      <c r="U369" s="88">
        <v>2024</v>
      </c>
    </row>
    <row r="370" spans="1:21">
      <c r="A370" s="88" t="s">
        <v>16735</v>
      </c>
      <c r="B370" s="88" t="s">
        <v>16703</v>
      </c>
      <c r="C370" s="88" t="s">
        <v>17090</v>
      </c>
      <c r="D370" s="88" t="s">
        <v>16798</v>
      </c>
      <c r="E370" s="88" t="s">
        <v>17105</v>
      </c>
      <c r="F370" s="88" t="s">
        <v>16964</v>
      </c>
      <c r="G370" s="88">
        <v>30</v>
      </c>
      <c r="H370" s="88">
        <v>2024</v>
      </c>
      <c r="I370" s="88" t="s">
        <v>16752</v>
      </c>
      <c r="J370" s="88">
        <v>-40.49</v>
      </c>
      <c r="K370" s="88">
        <v>478</v>
      </c>
      <c r="L370" s="88" t="s">
        <v>16741</v>
      </c>
      <c r="M370" s="88">
        <v>0</v>
      </c>
      <c r="N370" s="88" t="s">
        <v>16742</v>
      </c>
      <c r="O370" s="88" t="s">
        <v>16824</v>
      </c>
      <c r="P370" s="89">
        <v>45377</v>
      </c>
      <c r="Q370" s="88" t="s">
        <v>17097</v>
      </c>
      <c r="R370" s="88">
        <v>3</v>
      </c>
      <c r="S370" s="88">
        <v>2024</v>
      </c>
      <c r="T370" s="88">
        <v>4</v>
      </c>
      <c r="U370" s="88">
        <v>2024</v>
      </c>
    </row>
    <row r="371" spans="1:21">
      <c r="A371" s="88" t="s">
        <v>16735</v>
      </c>
      <c r="B371" s="88" t="s">
        <v>16703</v>
      </c>
      <c r="C371" s="88" t="s">
        <v>17090</v>
      </c>
      <c r="D371" s="88" t="s">
        <v>16798</v>
      </c>
      <c r="E371" s="88" t="s">
        <v>17105</v>
      </c>
      <c r="F371" s="88" t="s">
        <v>17098</v>
      </c>
      <c r="G371" s="88">
        <v>29</v>
      </c>
      <c r="H371" s="88">
        <v>2024</v>
      </c>
      <c r="I371" s="88" t="s">
        <v>16755</v>
      </c>
      <c r="J371" s="88">
        <v>48.84</v>
      </c>
      <c r="K371" s="88">
        <v>260</v>
      </c>
      <c r="L371" s="88" t="s">
        <v>16741</v>
      </c>
      <c r="M371" s="88">
        <v>0</v>
      </c>
      <c r="N371" s="88" t="s">
        <v>16742</v>
      </c>
      <c r="O371" s="88" t="s">
        <v>16824</v>
      </c>
      <c r="P371" s="89">
        <v>45348</v>
      </c>
      <c r="Q371" s="88" t="s">
        <v>16829</v>
      </c>
      <c r="R371" s="88">
        <v>2</v>
      </c>
      <c r="S371" s="88">
        <v>2024</v>
      </c>
      <c r="T371" s="88">
        <v>3</v>
      </c>
      <c r="U371" s="88">
        <v>2024</v>
      </c>
    </row>
    <row r="372" spans="1:21">
      <c r="A372" s="88" t="s">
        <v>16735</v>
      </c>
      <c r="B372" s="88" t="s">
        <v>16703</v>
      </c>
      <c r="C372" s="88" t="s">
        <v>17090</v>
      </c>
      <c r="D372" s="88" t="s">
        <v>16798</v>
      </c>
      <c r="E372" s="88" t="s">
        <v>17105</v>
      </c>
      <c r="F372" s="88" t="s">
        <v>17099</v>
      </c>
      <c r="G372" s="88">
        <v>32</v>
      </c>
      <c r="H372" s="88">
        <v>2024</v>
      </c>
      <c r="I372" s="88" t="s">
        <v>16758</v>
      </c>
      <c r="J372" s="88">
        <v>62.1</v>
      </c>
      <c r="K372" s="88">
        <v>352</v>
      </c>
      <c r="L372" s="88" t="s">
        <v>16741</v>
      </c>
      <c r="M372" s="88">
        <v>0</v>
      </c>
      <c r="N372" s="88" t="s">
        <v>16742</v>
      </c>
      <c r="O372" s="88" t="s">
        <v>16824</v>
      </c>
      <c r="P372" s="89">
        <v>45316</v>
      </c>
      <c r="Q372" s="88" t="s">
        <v>17100</v>
      </c>
      <c r="R372" s="88">
        <v>1</v>
      </c>
      <c r="S372" s="88">
        <v>2024</v>
      </c>
      <c r="T372" s="88">
        <v>2</v>
      </c>
      <c r="U372" s="88">
        <v>2024</v>
      </c>
    </row>
    <row r="373" spans="1:21">
      <c r="A373" s="88" t="s">
        <v>16735</v>
      </c>
      <c r="B373" s="88" t="s">
        <v>16703</v>
      </c>
      <c r="C373" s="88" t="s">
        <v>17090</v>
      </c>
      <c r="D373" s="88" t="s">
        <v>16798</v>
      </c>
      <c r="E373" s="88" t="s">
        <v>17106</v>
      </c>
      <c r="F373" s="88" t="s">
        <v>17092</v>
      </c>
      <c r="G373" s="88">
        <v>30</v>
      </c>
      <c r="H373" s="88">
        <v>2024</v>
      </c>
      <c r="I373" s="88" t="s">
        <v>16740</v>
      </c>
      <c r="J373" s="88">
        <v>120.85</v>
      </c>
      <c r="K373" s="88">
        <v>856</v>
      </c>
      <c r="L373" s="88" t="s">
        <v>16741</v>
      </c>
      <c r="M373" s="88">
        <v>0</v>
      </c>
      <c r="N373" s="88" t="s">
        <v>16742</v>
      </c>
      <c r="O373" s="88" t="s">
        <v>16824</v>
      </c>
      <c r="P373" s="89">
        <v>45469</v>
      </c>
      <c r="Q373" s="88" t="s">
        <v>17093</v>
      </c>
      <c r="R373" s="88">
        <v>6</v>
      </c>
      <c r="S373" s="88">
        <v>2024</v>
      </c>
      <c r="T373" s="88">
        <v>7</v>
      </c>
      <c r="U373" s="88">
        <v>2024</v>
      </c>
    </row>
    <row r="374" spans="1:21">
      <c r="A374" s="88" t="s">
        <v>16735</v>
      </c>
      <c r="B374" s="88" t="s">
        <v>16703</v>
      </c>
      <c r="C374" s="88" t="s">
        <v>17090</v>
      </c>
      <c r="D374" s="88" t="s">
        <v>16798</v>
      </c>
      <c r="E374" s="88" t="s">
        <v>17106</v>
      </c>
      <c r="F374" s="88" t="s">
        <v>17094</v>
      </c>
      <c r="G374" s="88">
        <v>29</v>
      </c>
      <c r="H374" s="88">
        <v>2024</v>
      </c>
      <c r="I374" s="88" t="s">
        <v>16746</v>
      </c>
      <c r="J374" s="88">
        <v>74.459999999999994</v>
      </c>
      <c r="K374" s="88">
        <v>493</v>
      </c>
      <c r="L374" s="88" t="s">
        <v>16741</v>
      </c>
      <c r="M374" s="88">
        <v>0</v>
      </c>
      <c r="N374" s="88" t="s">
        <v>16742</v>
      </c>
      <c r="O374" s="88" t="s">
        <v>16824</v>
      </c>
      <c r="P374" s="89">
        <v>45440</v>
      </c>
      <c r="Q374" s="88" t="s">
        <v>17095</v>
      </c>
      <c r="R374" s="88">
        <v>5</v>
      </c>
      <c r="S374" s="88">
        <v>2024</v>
      </c>
      <c r="T374" s="88">
        <v>6</v>
      </c>
      <c r="U374" s="88">
        <v>2024</v>
      </c>
    </row>
    <row r="375" spans="1:21">
      <c r="A375" s="88" t="s">
        <v>16735</v>
      </c>
      <c r="B375" s="88" t="s">
        <v>16703</v>
      </c>
      <c r="C375" s="88" t="s">
        <v>17090</v>
      </c>
      <c r="D375" s="88" t="s">
        <v>16798</v>
      </c>
      <c r="E375" s="88" t="s">
        <v>17106</v>
      </c>
      <c r="F375" s="88" t="s">
        <v>17096</v>
      </c>
      <c r="G375" s="88">
        <v>33</v>
      </c>
      <c r="H375" s="88">
        <v>2024</v>
      </c>
      <c r="I375" s="88" t="s">
        <v>16749</v>
      </c>
      <c r="J375" s="88">
        <v>40.299999999999997</v>
      </c>
      <c r="K375" s="88">
        <v>226</v>
      </c>
      <c r="L375" s="88" t="s">
        <v>16741</v>
      </c>
      <c r="M375" s="88">
        <v>0</v>
      </c>
      <c r="N375" s="88" t="s">
        <v>16742</v>
      </c>
      <c r="O375" s="88" t="s">
        <v>16824</v>
      </c>
      <c r="P375" s="89">
        <v>45407</v>
      </c>
      <c r="Q375" s="88" t="s">
        <v>16831</v>
      </c>
      <c r="R375" s="88">
        <v>4</v>
      </c>
      <c r="S375" s="88">
        <v>2024</v>
      </c>
      <c r="T375" s="88">
        <v>5</v>
      </c>
      <c r="U375" s="88">
        <v>2024</v>
      </c>
    </row>
    <row r="376" spans="1:21">
      <c r="A376" s="88" t="s">
        <v>16735</v>
      </c>
      <c r="B376" s="88" t="s">
        <v>16703</v>
      </c>
      <c r="C376" s="88" t="s">
        <v>17090</v>
      </c>
      <c r="D376" s="88" t="s">
        <v>16798</v>
      </c>
      <c r="E376" s="88" t="s">
        <v>17106</v>
      </c>
      <c r="F376" s="88" t="s">
        <v>16964</v>
      </c>
      <c r="G376" s="88">
        <v>30</v>
      </c>
      <c r="H376" s="88">
        <v>2024</v>
      </c>
      <c r="I376" s="88" t="s">
        <v>16752</v>
      </c>
      <c r="J376" s="88">
        <v>-234.91</v>
      </c>
      <c r="K376" s="88">
        <v>151</v>
      </c>
      <c r="L376" s="88" t="s">
        <v>16741</v>
      </c>
      <c r="M376" s="88">
        <v>0</v>
      </c>
      <c r="N376" s="88" t="s">
        <v>16742</v>
      </c>
      <c r="O376" s="88" t="s">
        <v>16824</v>
      </c>
      <c r="P376" s="89">
        <v>45377</v>
      </c>
      <c r="Q376" s="88" t="s">
        <v>17097</v>
      </c>
      <c r="R376" s="88">
        <v>3</v>
      </c>
      <c r="S376" s="88">
        <v>2024</v>
      </c>
      <c r="T376" s="88">
        <v>4</v>
      </c>
      <c r="U376" s="88">
        <v>2024</v>
      </c>
    </row>
    <row r="377" spans="1:21">
      <c r="A377" s="88" t="s">
        <v>16735</v>
      </c>
      <c r="B377" s="88" t="s">
        <v>16703</v>
      </c>
      <c r="C377" s="88" t="s">
        <v>17090</v>
      </c>
      <c r="D377" s="88" t="s">
        <v>16798</v>
      </c>
      <c r="E377" s="88" t="s">
        <v>17106</v>
      </c>
      <c r="F377" s="88" t="s">
        <v>17098</v>
      </c>
      <c r="G377" s="88">
        <v>29</v>
      </c>
      <c r="H377" s="88">
        <v>2024</v>
      </c>
      <c r="I377" s="88" t="s">
        <v>16755</v>
      </c>
      <c r="J377" s="88">
        <v>37.86</v>
      </c>
      <c r="K377" s="88">
        <v>135</v>
      </c>
      <c r="L377" s="88" t="s">
        <v>16741</v>
      </c>
      <c r="M377" s="88">
        <v>0</v>
      </c>
      <c r="N377" s="88" t="s">
        <v>16742</v>
      </c>
      <c r="O377" s="88" t="s">
        <v>16824</v>
      </c>
      <c r="P377" s="89">
        <v>45348</v>
      </c>
      <c r="Q377" s="88" t="s">
        <v>16829</v>
      </c>
      <c r="R377" s="88">
        <v>2</v>
      </c>
      <c r="S377" s="88">
        <v>2024</v>
      </c>
      <c r="T377" s="88">
        <v>3</v>
      </c>
      <c r="U377" s="88">
        <v>2024</v>
      </c>
    </row>
    <row r="378" spans="1:21">
      <c r="A378" s="88" t="s">
        <v>16735</v>
      </c>
      <c r="B378" s="88" t="s">
        <v>16703</v>
      </c>
      <c r="C378" s="88" t="s">
        <v>17090</v>
      </c>
      <c r="D378" s="88" t="s">
        <v>16798</v>
      </c>
      <c r="E378" s="88" t="s">
        <v>17106</v>
      </c>
      <c r="F378" s="88" t="s">
        <v>17099</v>
      </c>
      <c r="G378" s="88">
        <v>32</v>
      </c>
      <c r="H378" s="88">
        <v>2024</v>
      </c>
      <c r="I378" s="88" t="s">
        <v>16758</v>
      </c>
      <c r="J378" s="88">
        <v>38.25</v>
      </c>
      <c r="K378" s="88">
        <v>142</v>
      </c>
      <c r="L378" s="88" t="s">
        <v>16741</v>
      </c>
      <c r="M378" s="88">
        <v>0</v>
      </c>
      <c r="N378" s="88" t="s">
        <v>16742</v>
      </c>
      <c r="O378" s="88" t="s">
        <v>16824</v>
      </c>
      <c r="P378" s="89">
        <v>45316</v>
      </c>
      <c r="Q378" s="88" t="s">
        <v>17100</v>
      </c>
      <c r="R378" s="88">
        <v>1</v>
      </c>
      <c r="S378" s="88">
        <v>2024</v>
      </c>
      <c r="T378" s="88">
        <v>2</v>
      </c>
      <c r="U378" s="88">
        <v>2024</v>
      </c>
    </row>
    <row r="379" spans="1:21">
      <c r="A379" s="88" t="s">
        <v>16735</v>
      </c>
      <c r="B379" s="88" t="s">
        <v>16703</v>
      </c>
      <c r="C379" s="88" t="s">
        <v>17090</v>
      </c>
      <c r="D379" s="88" t="s">
        <v>16798</v>
      </c>
      <c r="E379" s="88" t="s">
        <v>17107</v>
      </c>
      <c r="F379" s="88" t="s">
        <v>17092</v>
      </c>
      <c r="G379" s="88">
        <v>30</v>
      </c>
      <c r="H379" s="88">
        <v>2024</v>
      </c>
      <c r="I379" s="88" t="s">
        <v>16740</v>
      </c>
      <c r="J379" s="88">
        <v>214.48</v>
      </c>
      <c r="K379" s="88">
        <v>1499</v>
      </c>
      <c r="L379" s="88" t="s">
        <v>16741</v>
      </c>
      <c r="M379" s="88">
        <v>0</v>
      </c>
      <c r="N379" s="88" t="s">
        <v>16742</v>
      </c>
      <c r="O379" s="88" t="s">
        <v>16824</v>
      </c>
      <c r="P379" s="89">
        <v>45469</v>
      </c>
      <c r="Q379" s="88" t="s">
        <v>17093</v>
      </c>
      <c r="R379" s="88">
        <v>6</v>
      </c>
      <c r="S379" s="88">
        <v>2024</v>
      </c>
      <c r="T379" s="88">
        <v>7</v>
      </c>
      <c r="U379" s="88">
        <v>2024</v>
      </c>
    </row>
    <row r="380" spans="1:21">
      <c r="A380" s="88" t="s">
        <v>16735</v>
      </c>
      <c r="B380" s="88" t="s">
        <v>16703</v>
      </c>
      <c r="C380" s="88" t="s">
        <v>17090</v>
      </c>
      <c r="D380" s="88" t="s">
        <v>16798</v>
      </c>
      <c r="E380" s="88" t="s">
        <v>17107</v>
      </c>
      <c r="F380" s="88" t="s">
        <v>17096</v>
      </c>
      <c r="G380" s="88">
        <v>33</v>
      </c>
      <c r="H380" s="88">
        <v>2024</v>
      </c>
      <c r="I380" s="88" t="s">
        <v>16746</v>
      </c>
      <c r="J380" s="88">
        <v>167.32</v>
      </c>
      <c r="K380" s="88">
        <v>1186</v>
      </c>
      <c r="L380" s="88" t="s">
        <v>16741</v>
      </c>
      <c r="M380" s="88">
        <v>0</v>
      </c>
      <c r="N380" s="88" t="s">
        <v>16742</v>
      </c>
      <c r="O380" s="88" t="s">
        <v>16824</v>
      </c>
      <c r="P380" s="89">
        <v>45407</v>
      </c>
      <c r="Q380" s="88" t="s">
        <v>16831</v>
      </c>
      <c r="R380" s="88">
        <v>4</v>
      </c>
      <c r="S380" s="88">
        <v>2024</v>
      </c>
      <c r="T380" s="88">
        <v>5</v>
      </c>
      <c r="U380" s="88">
        <v>2024</v>
      </c>
    </row>
    <row r="381" spans="1:21">
      <c r="A381" s="88" t="s">
        <v>16735</v>
      </c>
      <c r="B381" s="88" t="s">
        <v>16703</v>
      </c>
      <c r="C381" s="88" t="s">
        <v>17090</v>
      </c>
      <c r="D381" s="88" t="s">
        <v>16798</v>
      </c>
      <c r="E381" s="88" t="s">
        <v>17107</v>
      </c>
      <c r="F381" s="88" t="s">
        <v>17108</v>
      </c>
      <c r="G381" s="88">
        <v>62</v>
      </c>
      <c r="H381" s="88">
        <v>2024</v>
      </c>
      <c r="I381" s="88" t="s">
        <v>16740</v>
      </c>
      <c r="J381" s="88">
        <v>234.21</v>
      </c>
      <c r="K381" s="88">
        <v>2816</v>
      </c>
      <c r="L381" s="88" t="s">
        <v>16741</v>
      </c>
      <c r="M381" s="88">
        <v>0</v>
      </c>
      <c r="N381" s="88" t="s">
        <v>16742</v>
      </c>
      <c r="O381" s="88" t="s">
        <v>16824</v>
      </c>
      <c r="P381" s="89">
        <v>45407</v>
      </c>
      <c r="Q381" s="88" t="s">
        <v>17095</v>
      </c>
      <c r="R381" s="88">
        <v>4</v>
      </c>
      <c r="S381" s="88">
        <v>2024</v>
      </c>
      <c r="T381" s="88">
        <v>6</v>
      </c>
      <c r="U381" s="88">
        <v>2024</v>
      </c>
    </row>
    <row r="382" spans="1:21">
      <c r="A382" s="88" t="s">
        <v>16735</v>
      </c>
      <c r="B382" s="88" t="s">
        <v>16703</v>
      </c>
      <c r="C382" s="88" t="s">
        <v>17090</v>
      </c>
      <c r="D382" s="88" t="s">
        <v>16798</v>
      </c>
      <c r="E382" s="88" t="s">
        <v>17107</v>
      </c>
      <c r="F382" s="88" t="s">
        <v>16964</v>
      </c>
      <c r="G382" s="88">
        <v>30</v>
      </c>
      <c r="H382" s="88">
        <v>2024</v>
      </c>
      <c r="I382" s="88" t="s">
        <v>16752</v>
      </c>
      <c r="J382" s="88">
        <v>-155.41</v>
      </c>
      <c r="K382" s="88">
        <v>859</v>
      </c>
      <c r="L382" s="88" t="s">
        <v>16741</v>
      </c>
      <c r="M382" s="88">
        <v>0</v>
      </c>
      <c r="N382" s="88" t="s">
        <v>16742</v>
      </c>
      <c r="O382" s="88" t="s">
        <v>16824</v>
      </c>
      <c r="P382" s="89">
        <v>45377</v>
      </c>
      <c r="Q382" s="88" t="s">
        <v>17097</v>
      </c>
      <c r="R382" s="88">
        <v>3</v>
      </c>
      <c r="S382" s="88">
        <v>2024</v>
      </c>
      <c r="T382" s="88">
        <v>4</v>
      </c>
      <c r="U382" s="88">
        <v>2024</v>
      </c>
    </row>
    <row r="383" spans="1:21">
      <c r="A383" s="88" t="s">
        <v>16735</v>
      </c>
      <c r="B383" s="88" t="s">
        <v>16703</v>
      </c>
      <c r="C383" s="88" t="s">
        <v>17090</v>
      </c>
      <c r="D383" s="88" t="s">
        <v>16798</v>
      </c>
      <c r="E383" s="88" t="s">
        <v>17107</v>
      </c>
      <c r="F383" s="88" t="s">
        <v>17098</v>
      </c>
      <c r="G383" s="88">
        <v>29</v>
      </c>
      <c r="H383" s="88">
        <v>2024</v>
      </c>
      <c r="I383" s="88" t="s">
        <v>16755</v>
      </c>
      <c r="J383" s="88">
        <v>113.65</v>
      </c>
      <c r="K383" s="88">
        <v>710</v>
      </c>
      <c r="L383" s="88" t="s">
        <v>16741</v>
      </c>
      <c r="M383" s="88">
        <v>0</v>
      </c>
      <c r="N383" s="88" t="s">
        <v>16742</v>
      </c>
      <c r="O383" s="88" t="s">
        <v>16824</v>
      </c>
      <c r="P383" s="89">
        <v>45348</v>
      </c>
      <c r="Q383" s="88" t="s">
        <v>16829</v>
      </c>
      <c r="R383" s="88">
        <v>2</v>
      </c>
      <c r="S383" s="88">
        <v>2024</v>
      </c>
      <c r="T383" s="88">
        <v>3</v>
      </c>
      <c r="U383" s="88">
        <v>2024</v>
      </c>
    </row>
    <row r="384" spans="1:21">
      <c r="A384" s="88" t="s">
        <v>16735</v>
      </c>
      <c r="B384" s="88" t="s">
        <v>16703</v>
      </c>
      <c r="C384" s="88" t="s">
        <v>17090</v>
      </c>
      <c r="D384" s="88" t="s">
        <v>16798</v>
      </c>
      <c r="E384" s="88" t="s">
        <v>17107</v>
      </c>
      <c r="F384" s="88" t="s">
        <v>17099</v>
      </c>
      <c r="G384" s="88">
        <v>32</v>
      </c>
      <c r="H384" s="88">
        <v>2024</v>
      </c>
      <c r="I384" s="88" t="s">
        <v>16758</v>
      </c>
      <c r="J384" s="88">
        <v>121.85</v>
      </c>
      <c r="K384" s="88">
        <v>767</v>
      </c>
      <c r="L384" s="88" t="s">
        <v>16741</v>
      </c>
      <c r="M384" s="88">
        <v>0</v>
      </c>
      <c r="N384" s="88" t="s">
        <v>16742</v>
      </c>
      <c r="O384" s="88" t="s">
        <v>16824</v>
      </c>
      <c r="P384" s="89">
        <v>45316</v>
      </c>
      <c r="Q384" s="88" t="s">
        <v>17100</v>
      </c>
      <c r="R384" s="88">
        <v>1</v>
      </c>
      <c r="S384" s="88">
        <v>2024</v>
      </c>
      <c r="T384" s="88">
        <v>2</v>
      </c>
      <c r="U384" s="88">
        <v>2024</v>
      </c>
    </row>
    <row r="385" spans="1:21">
      <c r="A385" s="88" t="s">
        <v>16735</v>
      </c>
      <c r="B385" s="88" t="s">
        <v>16703</v>
      </c>
      <c r="C385" s="88" t="s">
        <v>17090</v>
      </c>
      <c r="D385" s="88" t="s">
        <v>16798</v>
      </c>
      <c r="E385" s="88" t="s">
        <v>17109</v>
      </c>
      <c r="F385" s="88" t="s">
        <v>17092</v>
      </c>
      <c r="G385" s="88">
        <v>30</v>
      </c>
      <c r="H385" s="88">
        <v>2024</v>
      </c>
      <c r="I385" s="88" t="s">
        <v>16740</v>
      </c>
      <c r="J385" s="88">
        <v>203.45</v>
      </c>
      <c r="K385" s="88">
        <v>1426</v>
      </c>
      <c r="L385" s="88" t="s">
        <v>16741</v>
      </c>
      <c r="M385" s="88">
        <v>0</v>
      </c>
      <c r="N385" s="88" t="s">
        <v>16742</v>
      </c>
      <c r="O385" s="88" t="s">
        <v>16824</v>
      </c>
      <c r="P385" s="89">
        <v>45469</v>
      </c>
      <c r="Q385" s="88" t="s">
        <v>17093</v>
      </c>
      <c r="R385" s="88">
        <v>6</v>
      </c>
      <c r="S385" s="88">
        <v>2024</v>
      </c>
      <c r="T385" s="88">
        <v>7</v>
      </c>
      <c r="U385" s="88">
        <v>2024</v>
      </c>
    </row>
    <row r="386" spans="1:21">
      <c r="A386" s="88" t="s">
        <v>16735</v>
      </c>
      <c r="B386" s="88" t="s">
        <v>16703</v>
      </c>
      <c r="C386" s="88" t="s">
        <v>17090</v>
      </c>
      <c r="D386" s="88" t="s">
        <v>16798</v>
      </c>
      <c r="E386" s="88" t="s">
        <v>17109</v>
      </c>
      <c r="F386" s="88" t="s">
        <v>17094</v>
      </c>
      <c r="G386" s="88">
        <v>29</v>
      </c>
      <c r="H386" s="88">
        <v>2024</v>
      </c>
      <c r="I386" s="88" t="s">
        <v>16746</v>
      </c>
      <c r="J386" s="88">
        <v>180.42</v>
      </c>
      <c r="K386" s="88">
        <v>1273</v>
      </c>
      <c r="L386" s="88" t="s">
        <v>16741</v>
      </c>
      <c r="M386" s="88">
        <v>0</v>
      </c>
      <c r="N386" s="88" t="s">
        <v>16742</v>
      </c>
      <c r="O386" s="88" t="s">
        <v>16824</v>
      </c>
      <c r="P386" s="89">
        <v>45440</v>
      </c>
      <c r="Q386" s="88" t="s">
        <v>17095</v>
      </c>
      <c r="R386" s="88">
        <v>5</v>
      </c>
      <c r="S386" s="88">
        <v>2024</v>
      </c>
      <c r="T386" s="88">
        <v>6</v>
      </c>
      <c r="U386" s="88">
        <v>2024</v>
      </c>
    </row>
    <row r="387" spans="1:21">
      <c r="A387" s="88" t="s">
        <v>16735</v>
      </c>
      <c r="B387" s="88" t="s">
        <v>16703</v>
      </c>
      <c r="C387" s="88" t="s">
        <v>17090</v>
      </c>
      <c r="D387" s="88" t="s">
        <v>16798</v>
      </c>
      <c r="E387" s="88" t="s">
        <v>17109</v>
      </c>
      <c r="F387" s="88" t="s">
        <v>17096</v>
      </c>
      <c r="G387" s="88">
        <v>33</v>
      </c>
      <c r="H387" s="88">
        <v>2024</v>
      </c>
      <c r="I387" s="88" t="s">
        <v>16749</v>
      </c>
      <c r="J387" s="88">
        <v>192.33</v>
      </c>
      <c r="K387" s="88">
        <v>1352</v>
      </c>
      <c r="L387" s="88" t="s">
        <v>16741</v>
      </c>
      <c r="M387" s="88">
        <v>0</v>
      </c>
      <c r="N387" s="88" t="s">
        <v>16742</v>
      </c>
      <c r="O387" s="88" t="s">
        <v>16824</v>
      </c>
      <c r="P387" s="89">
        <v>45407</v>
      </c>
      <c r="Q387" s="88" t="s">
        <v>16831</v>
      </c>
      <c r="R387" s="88">
        <v>4</v>
      </c>
      <c r="S387" s="88">
        <v>2024</v>
      </c>
      <c r="T387" s="88">
        <v>5</v>
      </c>
      <c r="U387" s="88">
        <v>2024</v>
      </c>
    </row>
    <row r="388" spans="1:21">
      <c r="A388" s="88" t="s">
        <v>16735</v>
      </c>
      <c r="B388" s="88" t="s">
        <v>16703</v>
      </c>
      <c r="C388" s="88" t="s">
        <v>17090</v>
      </c>
      <c r="D388" s="88" t="s">
        <v>16798</v>
      </c>
      <c r="E388" s="88" t="s">
        <v>17109</v>
      </c>
      <c r="F388" s="88" t="s">
        <v>16964</v>
      </c>
      <c r="G388" s="88">
        <v>30</v>
      </c>
      <c r="H388" s="88">
        <v>2024</v>
      </c>
      <c r="I388" s="88" t="s">
        <v>16752</v>
      </c>
      <c r="J388" s="88">
        <v>25.67</v>
      </c>
      <c r="K388" s="88">
        <v>912</v>
      </c>
      <c r="L388" s="88" t="s">
        <v>16741</v>
      </c>
      <c r="M388" s="88">
        <v>0</v>
      </c>
      <c r="N388" s="88" t="s">
        <v>16742</v>
      </c>
      <c r="O388" s="88" t="s">
        <v>16824</v>
      </c>
      <c r="P388" s="89">
        <v>45377</v>
      </c>
      <c r="Q388" s="88" t="s">
        <v>17097</v>
      </c>
      <c r="R388" s="88">
        <v>3</v>
      </c>
      <c r="S388" s="88">
        <v>2024</v>
      </c>
      <c r="T388" s="88">
        <v>4</v>
      </c>
      <c r="U388" s="88">
        <v>2024</v>
      </c>
    </row>
    <row r="389" spans="1:21">
      <c r="A389" s="88" t="s">
        <v>16735</v>
      </c>
      <c r="B389" s="88" t="s">
        <v>16703</v>
      </c>
      <c r="C389" s="88" t="s">
        <v>17090</v>
      </c>
      <c r="D389" s="88" t="s">
        <v>16798</v>
      </c>
      <c r="E389" s="88" t="s">
        <v>17109</v>
      </c>
      <c r="F389" s="88" t="s">
        <v>17098</v>
      </c>
      <c r="G389" s="88">
        <v>29</v>
      </c>
      <c r="H389" s="88">
        <v>2024</v>
      </c>
      <c r="I389" s="88" t="s">
        <v>16755</v>
      </c>
      <c r="J389" s="88">
        <v>139.97999999999999</v>
      </c>
      <c r="K389" s="88">
        <v>893</v>
      </c>
      <c r="L389" s="88" t="s">
        <v>16741</v>
      </c>
      <c r="M389" s="88">
        <v>0</v>
      </c>
      <c r="N389" s="88" t="s">
        <v>16742</v>
      </c>
      <c r="O389" s="88" t="s">
        <v>16824</v>
      </c>
      <c r="P389" s="89">
        <v>45348</v>
      </c>
      <c r="Q389" s="88" t="s">
        <v>16829</v>
      </c>
      <c r="R389" s="88">
        <v>2</v>
      </c>
      <c r="S389" s="88">
        <v>2024</v>
      </c>
      <c r="T389" s="88">
        <v>3</v>
      </c>
      <c r="U389" s="88">
        <v>2024</v>
      </c>
    </row>
    <row r="390" spans="1:21">
      <c r="A390" s="88" t="s">
        <v>16735</v>
      </c>
      <c r="B390" s="88" t="s">
        <v>16703</v>
      </c>
      <c r="C390" s="88" t="s">
        <v>17090</v>
      </c>
      <c r="D390" s="88" t="s">
        <v>16798</v>
      </c>
      <c r="E390" s="88" t="s">
        <v>17109</v>
      </c>
      <c r="F390" s="88" t="s">
        <v>17099</v>
      </c>
      <c r="G390" s="88">
        <v>32</v>
      </c>
      <c r="H390" s="88">
        <v>2024</v>
      </c>
      <c r="I390" s="88" t="s">
        <v>16758</v>
      </c>
      <c r="J390" s="88">
        <v>118.4</v>
      </c>
      <c r="K390" s="88">
        <v>743</v>
      </c>
      <c r="L390" s="88" t="s">
        <v>16741</v>
      </c>
      <c r="M390" s="88">
        <v>0</v>
      </c>
      <c r="N390" s="88" t="s">
        <v>16742</v>
      </c>
      <c r="O390" s="88" t="s">
        <v>16824</v>
      </c>
      <c r="P390" s="89">
        <v>45316</v>
      </c>
      <c r="Q390" s="88" t="s">
        <v>17100</v>
      </c>
      <c r="R390" s="88">
        <v>1</v>
      </c>
      <c r="S390" s="88">
        <v>2024</v>
      </c>
      <c r="T390" s="88">
        <v>2</v>
      </c>
      <c r="U390" s="88">
        <v>2024</v>
      </c>
    </row>
    <row r="391" spans="1:21">
      <c r="A391" s="88" t="s">
        <v>16735</v>
      </c>
      <c r="B391" s="88" t="s">
        <v>16703</v>
      </c>
      <c r="C391" s="88" t="s">
        <v>17090</v>
      </c>
      <c r="D391" s="88" t="s">
        <v>16798</v>
      </c>
      <c r="E391" s="88" t="s">
        <v>17110</v>
      </c>
      <c r="F391" s="88" t="s">
        <v>17092</v>
      </c>
      <c r="G391" s="88">
        <v>30</v>
      </c>
      <c r="H391" s="88">
        <v>2024</v>
      </c>
      <c r="I391" s="88" t="s">
        <v>16740</v>
      </c>
      <c r="J391" s="88">
        <v>125.19</v>
      </c>
      <c r="K391" s="88">
        <v>890</v>
      </c>
      <c r="L391" s="88" t="s">
        <v>16741</v>
      </c>
      <c r="M391" s="88">
        <v>0</v>
      </c>
      <c r="N391" s="88" t="s">
        <v>16742</v>
      </c>
      <c r="O391" s="88" t="s">
        <v>16824</v>
      </c>
      <c r="P391" s="89">
        <v>45469</v>
      </c>
      <c r="Q391" s="88" t="s">
        <v>17093</v>
      </c>
      <c r="R391" s="88">
        <v>6</v>
      </c>
      <c r="S391" s="88">
        <v>2024</v>
      </c>
      <c r="T391" s="88">
        <v>7</v>
      </c>
      <c r="U391" s="88">
        <v>2024</v>
      </c>
    </row>
    <row r="392" spans="1:21">
      <c r="A392" s="88" t="s">
        <v>16735</v>
      </c>
      <c r="B392" s="88" t="s">
        <v>16703</v>
      </c>
      <c r="C392" s="88" t="s">
        <v>17090</v>
      </c>
      <c r="D392" s="88" t="s">
        <v>16798</v>
      </c>
      <c r="E392" s="88" t="s">
        <v>17110</v>
      </c>
      <c r="F392" s="88" t="s">
        <v>17094</v>
      </c>
      <c r="G392" s="88">
        <v>29</v>
      </c>
      <c r="H392" s="88">
        <v>2024</v>
      </c>
      <c r="I392" s="88" t="s">
        <v>16746</v>
      </c>
      <c r="J392" s="88">
        <v>108.57</v>
      </c>
      <c r="K392" s="88">
        <v>760</v>
      </c>
      <c r="L392" s="88" t="s">
        <v>16741</v>
      </c>
      <c r="M392" s="88">
        <v>0</v>
      </c>
      <c r="N392" s="88" t="s">
        <v>16742</v>
      </c>
      <c r="O392" s="88" t="s">
        <v>16824</v>
      </c>
      <c r="P392" s="89">
        <v>45440</v>
      </c>
      <c r="Q392" s="88" t="s">
        <v>17095</v>
      </c>
      <c r="R392" s="88">
        <v>5</v>
      </c>
      <c r="S392" s="88">
        <v>2024</v>
      </c>
      <c r="T392" s="88">
        <v>6</v>
      </c>
      <c r="U392" s="88">
        <v>2024</v>
      </c>
    </row>
    <row r="393" spans="1:21">
      <c r="A393" s="88" t="s">
        <v>16735</v>
      </c>
      <c r="B393" s="88" t="s">
        <v>16703</v>
      </c>
      <c r="C393" s="88" t="s">
        <v>17090</v>
      </c>
      <c r="D393" s="88" t="s">
        <v>16798</v>
      </c>
      <c r="E393" s="88" t="s">
        <v>17110</v>
      </c>
      <c r="F393" s="88" t="s">
        <v>17096</v>
      </c>
      <c r="G393" s="88">
        <v>33</v>
      </c>
      <c r="H393" s="88">
        <v>2024</v>
      </c>
      <c r="I393" s="88" t="s">
        <v>16749</v>
      </c>
      <c r="J393" s="88">
        <v>104.6</v>
      </c>
      <c r="K393" s="88">
        <v>729</v>
      </c>
      <c r="L393" s="88" t="s">
        <v>16741</v>
      </c>
      <c r="M393" s="88">
        <v>0</v>
      </c>
      <c r="N393" s="88" t="s">
        <v>16742</v>
      </c>
      <c r="O393" s="88" t="s">
        <v>16824</v>
      </c>
      <c r="P393" s="89">
        <v>45407</v>
      </c>
      <c r="Q393" s="88" t="s">
        <v>16831</v>
      </c>
      <c r="R393" s="88">
        <v>4</v>
      </c>
      <c r="S393" s="88">
        <v>2024</v>
      </c>
      <c r="T393" s="88">
        <v>5</v>
      </c>
      <c r="U393" s="88">
        <v>2024</v>
      </c>
    </row>
    <row r="394" spans="1:21">
      <c r="A394" s="88" t="s">
        <v>16735</v>
      </c>
      <c r="B394" s="88" t="s">
        <v>16703</v>
      </c>
      <c r="C394" s="88" t="s">
        <v>17090</v>
      </c>
      <c r="D394" s="88" t="s">
        <v>16798</v>
      </c>
      <c r="E394" s="88" t="s">
        <v>17110</v>
      </c>
      <c r="F394" s="88" t="s">
        <v>16964</v>
      </c>
      <c r="G394" s="88">
        <v>30</v>
      </c>
      <c r="H394" s="88">
        <v>2024</v>
      </c>
      <c r="I394" s="88" t="s">
        <v>16752</v>
      </c>
      <c r="J394" s="88">
        <v>-132.38</v>
      </c>
      <c r="K394" s="88">
        <v>423</v>
      </c>
      <c r="L394" s="88" t="s">
        <v>16741</v>
      </c>
      <c r="M394" s="88">
        <v>0</v>
      </c>
      <c r="N394" s="88" t="s">
        <v>16742</v>
      </c>
      <c r="O394" s="88" t="s">
        <v>16824</v>
      </c>
      <c r="P394" s="89">
        <v>45377</v>
      </c>
      <c r="Q394" s="88" t="s">
        <v>17097</v>
      </c>
      <c r="R394" s="88">
        <v>3</v>
      </c>
      <c r="S394" s="88">
        <v>2024</v>
      </c>
      <c r="T394" s="88">
        <v>4</v>
      </c>
      <c r="U394" s="88">
        <v>2024</v>
      </c>
    </row>
    <row r="395" spans="1:21">
      <c r="A395" s="88" t="s">
        <v>16735</v>
      </c>
      <c r="B395" s="88" t="s">
        <v>16703</v>
      </c>
      <c r="C395" s="88" t="s">
        <v>17090</v>
      </c>
      <c r="D395" s="88" t="s">
        <v>16798</v>
      </c>
      <c r="E395" s="88" t="s">
        <v>17110</v>
      </c>
      <c r="F395" s="88" t="s">
        <v>17098</v>
      </c>
      <c r="G395" s="88">
        <v>29</v>
      </c>
      <c r="H395" s="88">
        <v>2024</v>
      </c>
      <c r="I395" s="88" t="s">
        <v>16755</v>
      </c>
      <c r="J395" s="88">
        <v>76.92</v>
      </c>
      <c r="K395" s="88">
        <v>455</v>
      </c>
      <c r="L395" s="88" t="s">
        <v>16741</v>
      </c>
      <c r="M395" s="88">
        <v>0</v>
      </c>
      <c r="N395" s="88" t="s">
        <v>16742</v>
      </c>
      <c r="O395" s="88" t="s">
        <v>16824</v>
      </c>
      <c r="P395" s="89">
        <v>45348</v>
      </c>
      <c r="Q395" s="88" t="s">
        <v>16829</v>
      </c>
      <c r="R395" s="88">
        <v>2</v>
      </c>
      <c r="S395" s="88">
        <v>2024</v>
      </c>
      <c r="T395" s="88">
        <v>3</v>
      </c>
      <c r="U395" s="88">
        <v>2024</v>
      </c>
    </row>
    <row r="396" spans="1:21">
      <c r="A396" s="88" t="s">
        <v>16735</v>
      </c>
      <c r="B396" s="88" t="s">
        <v>16703</v>
      </c>
      <c r="C396" s="88" t="s">
        <v>17090</v>
      </c>
      <c r="D396" s="88" t="s">
        <v>16798</v>
      </c>
      <c r="E396" s="88" t="s">
        <v>17110</v>
      </c>
      <c r="F396" s="88" t="s">
        <v>17099</v>
      </c>
      <c r="G396" s="88">
        <v>32</v>
      </c>
      <c r="H396" s="88">
        <v>2024</v>
      </c>
      <c r="I396" s="88" t="s">
        <v>16758</v>
      </c>
      <c r="J396" s="88">
        <v>80.53</v>
      </c>
      <c r="K396" s="88">
        <v>480</v>
      </c>
      <c r="L396" s="88" t="s">
        <v>16741</v>
      </c>
      <c r="M396" s="88">
        <v>0</v>
      </c>
      <c r="N396" s="88" t="s">
        <v>16742</v>
      </c>
      <c r="O396" s="88" t="s">
        <v>16824</v>
      </c>
      <c r="P396" s="89">
        <v>45316</v>
      </c>
      <c r="Q396" s="88" t="s">
        <v>17100</v>
      </c>
      <c r="R396" s="88">
        <v>1</v>
      </c>
      <c r="S396" s="88">
        <v>2024</v>
      </c>
      <c r="T396" s="88">
        <v>2</v>
      </c>
      <c r="U396" s="88">
        <v>2024</v>
      </c>
    </row>
    <row r="397" spans="1:21">
      <c r="A397" s="88" t="s">
        <v>16735</v>
      </c>
      <c r="B397" s="88" t="s">
        <v>16703</v>
      </c>
      <c r="C397" s="88" t="s">
        <v>17090</v>
      </c>
      <c r="D397" s="88" t="s">
        <v>16798</v>
      </c>
      <c r="E397" s="88" t="s">
        <v>17111</v>
      </c>
      <c r="F397" s="88" t="s">
        <v>17092</v>
      </c>
      <c r="G397" s="88">
        <v>30</v>
      </c>
      <c r="H397" s="88">
        <v>2024</v>
      </c>
      <c r="I397" s="88" t="s">
        <v>16740</v>
      </c>
      <c r="J397" s="88">
        <v>137.21</v>
      </c>
      <c r="K397" s="88">
        <v>984</v>
      </c>
      <c r="L397" s="88" t="s">
        <v>16741</v>
      </c>
      <c r="M397" s="88">
        <v>0</v>
      </c>
      <c r="N397" s="88" t="s">
        <v>16742</v>
      </c>
      <c r="O397" s="88" t="s">
        <v>16824</v>
      </c>
      <c r="P397" s="89">
        <v>45469</v>
      </c>
      <c r="Q397" s="88" t="s">
        <v>17093</v>
      </c>
      <c r="R397" s="88">
        <v>6</v>
      </c>
      <c r="S397" s="88">
        <v>2024</v>
      </c>
      <c r="T397" s="88">
        <v>7</v>
      </c>
      <c r="U397" s="88">
        <v>2024</v>
      </c>
    </row>
    <row r="398" spans="1:21">
      <c r="A398" s="88" t="s">
        <v>16735</v>
      </c>
      <c r="B398" s="88" t="s">
        <v>16703</v>
      </c>
      <c r="C398" s="88" t="s">
        <v>17090</v>
      </c>
      <c r="D398" s="88" t="s">
        <v>16798</v>
      </c>
      <c r="E398" s="88" t="s">
        <v>17111</v>
      </c>
      <c r="F398" s="88" t="s">
        <v>17094</v>
      </c>
      <c r="G398" s="88">
        <v>29</v>
      </c>
      <c r="H398" s="88">
        <v>2024</v>
      </c>
      <c r="I398" s="88" t="s">
        <v>16746</v>
      </c>
      <c r="J398" s="88">
        <v>114.87</v>
      </c>
      <c r="K398" s="88">
        <v>809</v>
      </c>
      <c r="L398" s="88" t="s">
        <v>16741</v>
      </c>
      <c r="M398" s="88">
        <v>0</v>
      </c>
      <c r="N398" s="88" t="s">
        <v>16742</v>
      </c>
      <c r="O398" s="88" t="s">
        <v>16824</v>
      </c>
      <c r="P398" s="89">
        <v>45440</v>
      </c>
      <c r="Q398" s="88" t="s">
        <v>17095</v>
      </c>
      <c r="R398" s="88">
        <v>5</v>
      </c>
      <c r="S398" s="88">
        <v>2024</v>
      </c>
      <c r="T398" s="88">
        <v>6</v>
      </c>
      <c r="U398" s="88">
        <v>2024</v>
      </c>
    </row>
    <row r="399" spans="1:21">
      <c r="A399" s="88" t="s">
        <v>16735</v>
      </c>
      <c r="B399" s="88" t="s">
        <v>16703</v>
      </c>
      <c r="C399" s="88" t="s">
        <v>17090</v>
      </c>
      <c r="D399" s="88" t="s">
        <v>16798</v>
      </c>
      <c r="E399" s="88" t="s">
        <v>17111</v>
      </c>
      <c r="F399" s="88" t="s">
        <v>17096</v>
      </c>
      <c r="G399" s="88">
        <v>33</v>
      </c>
      <c r="H399" s="88">
        <v>2024</v>
      </c>
      <c r="I399" s="88" t="s">
        <v>16749</v>
      </c>
      <c r="J399" s="88">
        <v>106.05</v>
      </c>
      <c r="K399" s="88">
        <v>740</v>
      </c>
      <c r="L399" s="88" t="s">
        <v>16741</v>
      </c>
      <c r="M399" s="88">
        <v>0</v>
      </c>
      <c r="N399" s="88" t="s">
        <v>16742</v>
      </c>
      <c r="O399" s="88" t="s">
        <v>16824</v>
      </c>
      <c r="P399" s="89">
        <v>45407</v>
      </c>
      <c r="Q399" s="88" t="s">
        <v>16831</v>
      </c>
      <c r="R399" s="88">
        <v>4</v>
      </c>
      <c r="S399" s="88">
        <v>2024</v>
      </c>
      <c r="T399" s="88">
        <v>5</v>
      </c>
      <c r="U399" s="88">
        <v>2024</v>
      </c>
    </row>
    <row r="400" spans="1:21">
      <c r="A400" s="88" t="s">
        <v>16735</v>
      </c>
      <c r="B400" s="88" t="s">
        <v>16703</v>
      </c>
      <c r="C400" s="88" t="s">
        <v>17090</v>
      </c>
      <c r="D400" s="88" t="s">
        <v>16798</v>
      </c>
      <c r="E400" s="88" t="s">
        <v>17111</v>
      </c>
      <c r="F400" s="88" t="s">
        <v>16964</v>
      </c>
      <c r="G400" s="88">
        <v>30</v>
      </c>
      <c r="H400" s="88">
        <v>2024</v>
      </c>
      <c r="I400" s="88" t="s">
        <v>16752</v>
      </c>
      <c r="J400" s="88">
        <v>-110.72</v>
      </c>
      <c r="K400" s="88">
        <v>455</v>
      </c>
      <c r="L400" s="88" t="s">
        <v>16741</v>
      </c>
      <c r="M400" s="88">
        <v>0</v>
      </c>
      <c r="N400" s="88" t="s">
        <v>16742</v>
      </c>
      <c r="O400" s="88" t="s">
        <v>16824</v>
      </c>
      <c r="P400" s="89">
        <v>45377</v>
      </c>
      <c r="Q400" s="88" t="s">
        <v>17097</v>
      </c>
      <c r="R400" s="88">
        <v>3</v>
      </c>
      <c r="S400" s="88">
        <v>2024</v>
      </c>
      <c r="T400" s="88">
        <v>4</v>
      </c>
      <c r="U400" s="88">
        <v>2024</v>
      </c>
    </row>
    <row r="401" spans="1:21">
      <c r="A401" s="88" t="s">
        <v>16735</v>
      </c>
      <c r="B401" s="88" t="s">
        <v>16703</v>
      </c>
      <c r="C401" s="88" t="s">
        <v>17090</v>
      </c>
      <c r="D401" s="88" t="s">
        <v>16798</v>
      </c>
      <c r="E401" s="88" t="s">
        <v>17111</v>
      </c>
      <c r="F401" s="88" t="s">
        <v>17098</v>
      </c>
      <c r="G401" s="88">
        <v>29</v>
      </c>
      <c r="H401" s="88">
        <v>2024</v>
      </c>
      <c r="I401" s="88" t="s">
        <v>16755</v>
      </c>
      <c r="J401" s="88">
        <v>64.569999999999993</v>
      </c>
      <c r="K401" s="88">
        <v>369</v>
      </c>
      <c r="L401" s="88" t="s">
        <v>16741</v>
      </c>
      <c r="M401" s="88">
        <v>0</v>
      </c>
      <c r="N401" s="88" t="s">
        <v>16742</v>
      </c>
      <c r="O401" s="88" t="s">
        <v>16824</v>
      </c>
      <c r="P401" s="89">
        <v>45348</v>
      </c>
      <c r="Q401" s="88" t="s">
        <v>16829</v>
      </c>
      <c r="R401" s="88">
        <v>2</v>
      </c>
      <c r="S401" s="88">
        <v>2024</v>
      </c>
      <c r="T401" s="88">
        <v>3</v>
      </c>
      <c r="U401" s="88">
        <v>2024</v>
      </c>
    </row>
    <row r="402" spans="1:21">
      <c r="A402" s="88" t="s">
        <v>16735</v>
      </c>
      <c r="B402" s="88" t="s">
        <v>16703</v>
      </c>
      <c r="C402" s="88" t="s">
        <v>17090</v>
      </c>
      <c r="D402" s="88" t="s">
        <v>16798</v>
      </c>
      <c r="E402" s="88" t="s">
        <v>17111</v>
      </c>
      <c r="F402" s="88" t="s">
        <v>17099</v>
      </c>
      <c r="G402" s="88">
        <v>32</v>
      </c>
      <c r="H402" s="88">
        <v>2024</v>
      </c>
      <c r="I402" s="88" t="s">
        <v>16758</v>
      </c>
      <c r="J402" s="88">
        <v>44.26</v>
      </c>
      <c r="K402" s="88">
        <v>228</v>
      </c>
      <c r="L402" s="88" t="s">
        <v>16741</v>
      </c>
      <c r="M402" s="88">
        <v>0</v>
      </c>
      <c r="N402" s="88" t="s">
        <v>16742</v>
      </c>
      <c r="O402" s="88" t="s">
        <v>16824</v>
      </c>
      <c r="P402" s="89">
        <v>45316</v>
      </c>
      <c r="Q402" s="88" t="s">
        <v>17100</v>
      </c>
      <c r="R402" s="88">
        <v>1</v>
      </c>
      <c r="S402" s="88">
        <v>2024</v>
      </c>
      <c r="T402" s="88">
        <v>2</v>
      </c>
      <c r="U402" s="88">
        <v>2024</v>
      </c>
    </row>
    <row r="403" spans="1:21">
      <c r="A403" s="88" t="s">
        <v>16735</v>
      </c>
      <c r="B403" s="88" t="s">
        <v>16703</v>
      </c>
      <c r="C403" s="88" t="s">
        <v>17090</v>
      </c>
      <c r="D403" s="88" t="s">
        <v>16798</v>
      </c>
      <c r="E403" s="88" t="s">
        <v>17112</v>
      </c>
      <c r="F403" s="88" t="s">
        <v>17092</v>
      </c>
      <c r="G403" s="88">
        <v>30</v>
      </c>
      <c r="H403" s="88">
        <v>2024</v>
      </c>
      <c r="I403" s="88" t="s">
        <v>16740</v>
      </c>
      <c r="J403" s="88">
        <v>269.49</v>
      </c>
      <c r="K403" s="88">
        <v>1864</v>
      </c>
      <c r="L403" s="88" t="s">
        <v>16741</v>
      </c>
      <c r="M403" s="88">
        <v>0</v>
      </c>
      <c r="N403" s="88" t="s">
        <v>16742</v>
      </c>
      <c r="O403" s="88" t="s">
        <v>16824</v>
      </c>
      <c r="P403" s="89">
        <v>45469</v>
      </c>
      <c r="Q403" s="88" t="s">
        <v>17093</v>
      </c>
      <c r="R403" s="88">
        <v>6</v>
      </c>
      <c r="S403" s="88">
        <v>2024</v>
      </c>
      <c r="T403" s="88">
        <v>7</v>
      </c>
      <c r="U403" s="88">
        <v>2024</v>
      </c>
    </row>
    <row r="404" spans="1:21">
      <c r="A404" s="88" t="s">
        <v>16735</v>
      </c>
      <c r="B404" s="88" t="s">
        <v>16703</v>
      </c>
      <c r="C404" s="88" t="s">
        <v>17090</v>
      </c>
      <c r="D404" s="88" t="s">
        <v>16798</v>
      </c>
      <c r="E404" s="88" t="s">
        <v>17112</v>
      </c>
      <c r="F404" s="88" t="s">
        <v>17094</v>
      </c>
      <c r="G404" s="88">
        <v>29</v>
      </c>
      <c r="H404" s="88">
        <v>2024</v>
      </c>
      <c r="I404" s="88" t="s">
        <v>16746</v>
      </c>
      <c r="J404" s="88">
        <v>218.53</v>
      </c>
      <c r="K404" s="88">
        <v>1526</v>
      </c>
      <c r="L404" s="88" t="s">
        <v>16741</v>
      </c>
      <c r="M404" s="88">
        <v>0</v>
      </c>
      <c r="N404" s="88" t="s">
        <v>16742</v>
      </c>
      <c r="O404" s="88" t="s">
        <v>16824</v>
      </c>
      <c r="P404" s="89">
        <v>45440</v>
      </c>
      <c r="Q404" s="88" t="s">
        <v>17095</v>
      </c>
      <c r="R404" s="88">
        <v>5</v>
      </c>
      <c r="S404" s="88">
        <v>2024</v>
      </c>
      <c r="T404" s="88">
        <v>6</v>
      </c>
      <c r="U404" s="88">
        <v>2024</v>
      </c>
    </row>
    <row r="405" spans="1:21">
      <c r="A405" s="88" t="s">
        <v>16735</v>
      </c>
      <c r="B405" s="88" t="s">
        <v>16703</v>
      </c>
      <c r="C405" s="88" t="s">
        <v>17090</v>
      </c>
      <c r="D405" s="88" t="s">
        <v>16798</v>
      </c>
      <c r="E405" s="88" t="s">
        <v>17112</v>
      </c>
      <c r="F405" s="88" t="s">
        <v>17096</v>
      </c>
      <c r="G405" s="88">
        <v>33</v>
      </c>
      <c r="H405" s="88">
        <v>2024</v>
      </c>
      <c r="I405" s="88" t="s">
        <v>16749</v>
      </c>
      <c r="J405" s="88">
        <v>221.87</v>
      </c>
      <c r="K405" s="88">
        <v>1548</v>
      </c>
      <c r="L405" s="88" t="s">
        <v>16741</v>
      </c>
      <c r="M405" s="88">
        <v>0</v>
      </c>
      <c r="N405" s="88" t="s">
        <v>16742</v>
      </c>
      <c r="O405" s="88" t="s">
        <v>16824</v>
      </c>
      <c r="P405" s="89">
        <v>45407</v>
      </c>
      <c r="Q405" s="88" t="s">
        <v>16831</v>
      </c>
      <c r="R405" s="88">
        <v>4</v>
      </c>
      <c r="S405" s="88">
        <v>2024</v>
      </c>
      <c r="T405" s="88">
        <v>5</v>
      </c>
      <c r="U405" s="88">
        <v>2024</v>
      </c>
    </row>
    <row r="406" spans="1:21">
      <c r="A406" s="88" t="s">
        <v>16735</v>
      </c>
      <c r="B406" s="88" t="s">
        <v>16703</v>
      </c>
      <c r="C406" s="88" t="s">
        <v>17090</v>
      </c>
      <c r="D406" s="88" t="s">
        <v>16798</v>
      </c>
      <c r="E406" s="88" t="s">
        <v>17112</v>
      </c>
      <c r="F406" s="88" t="s">
        <v>16964</v>
      </c>
      <c r="G406" s="88">
        <v>30</v>
      </c>
      <c r="H406" s="88">
        <v>2024</v>
      </c>
      <c r="I406" s="88" t="s">
        <v>16752</v>
      </c>
      <c r="J406" s="88">
        <v>-161.35</v>
      </c>
      <c r="K406" s="88">
        <v>950</v>
      </c>
      <c r="L406" s="88" t="s">
        <v>16741</v>
      </c>
      <c r="M406" s="88">
        <v>0</v>
      </c>
      <c r="N406" s="88" t="s">
        <v>16742</v>
      </c>
      <c r="O406" s="88" t="s">
        <v>16824</v>
      </c>
      <c r="P406" s="89">
        <v>45377</v>
      </c>
      <c r="Q406" s="88" t="s">
        <v>17097</v>
      </c>
      <c r="R406" s="88">
        <v>3</v>
      </c>
      <c r="S406" s="88">
        <v>2024</v>
      </c>
      <c r="T406" s="88">
        <v>4</v>
      </c>
      <c r="U406" s="88">
        <v>2024</v>
      </c>
    </row>
    <row r="407" spans="1:21">
      <c r="A407" s="88" t="s">
        <v>16735</v>
      </c>
      <c r="B407" s="88" t="s">
        <v>16703</v>
      </c>
      <c r="C407" s="88" t="s">
        <v>17090</v>
      </c>
      <c r="D407" s="88" t="s">
        <v>16798</v>
      </c>
      <c r="E407" s="88" t="s">
        <v>17112</v>
      </c>
      <c r="F407" s="88" t="s">
        <v>17098</v>
      </c>
      <c r="G407" s="88">
        <v>29</v>
      </c>
      <c r="H407" s="88">
        <v>2024</v>
      </c>
      <c r="I407" s="88" t="s">
        <v>16755</v>
      </c>
      <c r="J407" s="88">
        <v>132.36000000000001</v>
      </c>
      <c r="K407" s="88">
        <v>840</v>
      </c>
      <c r="L407" s="88" t="s">
        <v>16741</v>
      </c>
      <c r="M407" s="88">
        <v>0</v>
      </c>
      <c r="N407" s="88" t="s">
        <v>16742</v>
      </c>
      <c r="O407" s="88" t="s">
        <v>16824</v>
      </c>
      <c r="P407" s="89">
        <v>45348</v>
      </c>
      <c r="Q407" s="88" t="s">
        <v>16829</v>
      </c>
      <c r="R407" s="88">
        <v>2</v>
      </c>
      <c r="S407" s="88">
        <v>2024</v>
      </c>
      <c r="T407" s="88">
        <v>3</v>
      </c>
      <c r="U407" s="88">
        <v>2024</v>
      </c>
    </row>
    <row r="408" spans="1:21">
      <c r="A408" s="88" t="s">
        <v>16735</v>
      </c>
      <c r="B408" s="88" t="s">
        <v>16703</v>
      </c>
      <c r="C408" s="88" t="s">
        <v>17090</v>
      </c>
      <c r="D408" s="88" t="s">
        <v>16798</v>
      </c>
      <c r="E408" s="88" t="s">
        <v>17112</v>
      </c>
      <c r="F408" s="88" t="s">
        <v>17099</v>
      </c>
      <c r="G408" s="88">
        <v>32</v>
      </c>
      <c r="H408" s="88">
        <v>2024</v>
      </c>
      <c r="I408" s="88" t="s">
        <v>16758</v>
      </c>
      <c r="J408" s="88">
        <v>102.71</v>
      </c>
      <c r="K408" s="88">
        <v>634</v>
      </c>
      <c r="L408" s="88" t="s">
        <v>16741</v>
      </c>
      <c r="M408" s="88">
        <v>0</v>
      </c>
      <c r="N408" s="88" t="s">
        <v>16742</v>
      </c>
      <c r="O408" s="88" t="s">
        <v>16824</v>
      </c>
      <c r="P408" s="89">
        <v>45316</v>
      </c>
      <c r="Q408" s="88" t="s">
        <v>17100</v>
      </c>
      <c r="R408" s="88">
        <v>1</v>
      </c>
      <c r="S408" s="88">
        <v>2024</v>
      </c>
      <c r="T408" s="88">
        <v>2</v>
      </c>
      <c r="U408" s="88">
        <v>2024</v>
      </c>
    </row>
    <row r="409" spans="1:21">
      <c r="A409" s="88" t="s">
        <v>16735</v>
      </c>
      <c r="B409" s="88" t="s">
        <v>16703</v>
      </c>
      <c r="C409" s="88" t="s">
        <v>17090</v>
      </c>
      <c r="D409" s="88" t="s">
        <v>16798</v>
      </c>
      <c r="E409" s="88" t="s">
        <v>17113</v>
      </c>
      <c r="F409" s="88" t="s">
        <v>17092</v>
      </c>
      <c r="G409" s="88">
        <v>30</v>
      </c>
      <c r="H409" s="88">
        <v>2024</v>
      </c>
      <c r="I409" s="88" t="s">
        <v>16740</v>
      </c>
      <c r="J409" s="88">
        <v>136.57</v>
      </c>
      <c r="K409" s="88">
        <v>979</v>
      </c>
      <c r="L409" s="88" t="s">
        <v>16741</v>
      </c>
      <c r="M409" s="88">
        <v>0</v>
      </c>
      <c r="N409" s="88" t="s">
        <v>16742</v>
      </c>
      <c r="O409" s="88" t="s">
        <v>16824</v>
      </c>
      <c r="P409" s="89">
        <v>45469</v>
      </c>
      <c r="Q409" s="88" t="s">
        <v>17093</v>
      </c>
      <c r="R409" s="88">
        <v>6</v>
      </c>
      <c r="S409" s="88">
        <v>2024</v>
      </c>
      <c r="T409" s="88">
        <v>7</v>
      </c>
      <c r="U409" s="88">
        <v>2024</v>
      </c>
    </row>
    <row r="410" spans="1:21">
      <c r="A410" s="88" t="s">
        <v>16735</v>
      </c>
      <c r="B410" s="88" t="s">
        <v>16703</v>
      </c>
      <c r="C410" s="88" t="s">
        <v>17090</v>
      </c>
      <c r="D410" s="88" t="s">
        <v>16798</v>
      </c>
      <c r="E410" s="88" t="s">
        <v>17113</v>
      </c>
      <c r="F410" s="88" t="s">
        <v>17094</v>
      </c>
      <c r="G410" s="88">
        <v>29</v>
      </c>
      <c r="H410" s="88">
        <v>2024</v>
      </c>
      <c r="I410" s="88" t="s">
        <v>16746</v>
      </c>
      <c r="J410" s="88">
        <v>81.430000000000007</v>
      </c>
      <c r="K410" s="88">
        <v>582</v>
      </c>
      <c r="L410" s="88" t="s">
        <v>16741</v>
      </c>
      <c r="M410" s="88">
        <v>0</v>
      </c>
      <c r="N410" s="88" t="s">
        <v>16742</v>
      </c>
      <c r="O410" s="88" t="s">
        <v>16824</v>
      </c>
      <c r="P410" s="89">
        <v>45440</v>
      </c>
      <c r="Q410" s="88" t="s">
        <v>17095</v>
      </c>
      <c r="R410" s="88">
        <v>5</v>
      </c>
      <c r="S410" s="88">
        <v>2024</v>
      </c>
      <c r="T410" s="88">
        <v>6</v>
      </c>
      <c r="U410" s="88">
        <v>2024</v>
      </c>
    </row>
    <row r="411" spans="1:21">
      <c r="A411" s="88" t="s">
        <v>16735</v>
      </c>
      <c r="B411" s="88" t="s">
        <v>16703</v>
      </c>
      <c r="C411" s="88" t="s">
        <v>17090</v>
      </c>
      <c r="D411" s="88" t="s">
        <v>16798</v>
      </c>
      <c r="E411" s="88" t="s">
        <v>17113</v>
      </c>
      <c r="F411" s="88" t="s">
        <v>17096</v>
      </c>
      <c r="G411" s="88">
        <v>33</v>
      </c>
      <c r="H411" s="88">
        <v>2024</v>
      </c>
      <c r="I411" s="88" t="s">
        <v>16749</v>
      </c>
      <c r="J411" s="88">
        <v>89.41</v>
      </c>
      <c r="K411" s="88">
        <v>610</v>
      </c>
      <c r="L411" s="88" t="s">
        <v>16741</v>
      </c>
      <c r="M411" s="88">
        <v>0</v>
      </c>
      <c r="N411" s="88" t="s">
        <v>16742</v>
      </c>
      <c r="O411" s="88" t="s">
        <v>16824</v>
      </c>
      <c r="P411" s="89">
        <v>45407</v>
      </c>
      <c r="Q411" s="88" t="s">
        <v>16831</v>
      </c>
      <c r="R411" s="88">
        <v>4</v>
      </c>
      <c r="S411" s="88">
        <v>2024</v>
      </c>
      <c r="T411" s="88">
        <v>5</v>
      </c>
      <c r="U411" s="88">
        <v>2024</v>
      </c>
    </row>
    <row r="412" spans="1:21">
      <c r="A412" s="88" t="s">
        <v>16735</v>
      </c>
      <c r="B412" s="88" t="s">
        <v>16703</v>
      </c>
      <c r="C412" s="88" t="s">
        <v>17090</v>
      </c>
      <c r="D412" s="88" t="s">
        <v>16798</v>
      </c>
      <c r="E412" s="88" t="s">
        <v>17113</v>
      </c>
      <c r="F412" s="88" t="s">
        <v>16964</v>
      </c>
      <c r="G412" s="88">
        <v>30</v>
      </c>
      <c r="H412" s="88">
        <v>2024</v>
      </c>
      <c r="I412" s="88" t="s">
        <v>16752</v>
      </c>
      <c r="J412" s="88">
        <v>34.9</v>
      </c>
      <c r="K412" s="88">
        <v>98</v>
      </c>
      <c r="L412" s="88" t="s">
        <v>16741</v>
      </c>
      <c r="M412" s="88">
        <v>0</v>
      </c>
      <c r="N412" s="88" t="s">
        <v>16742</v>
      </c>
      <c r="O412" s="88" t="s">
        <v>16824</v>
      </c>
      <c r="P412" s="89">
        <v>45377</v>
      </c>
      <c r="Q412" s="88" t="s">
        <v>17097</v>
      </c>
      <c r="R412" s="88">
        <v>3</v>
      </c>
      <c r="S412" s="88">
        <v>2024</v>
      </c>
      <c r="T412" s="88">
        <v>4</v>
      </c>
      <c r="U412" s="88">
        <v>2024</v>
      </c>
    </row>
    <row r="413" spans="1:21">
      <c r="A413" s="88" t="s">
        <v>16735</v>
      </c>
      <c r="B413" s="88" t="s">
        <v>16703</v>
      </c>
      <c r="C413" s="88" t="s">
        <v>17090</v>
      </c>
      <c r="D413" s="88" t="s">
        <v>16798</v>
      </c>
      <c r="E413" s="88" t="s">
        <v>17113</v>
      </c>
      <c r="F413" s="88" t="s">
        <v>17098</v>
      </c>
      <c r="G413" s="88">
        <v>29</v>
      </c>
      <c r="H413" s="88">
        <v>2024</v>
      </c>
      <c r="I413" s="88" t="s">
        <v>16755</v>
      </c>
      <c r="J413" s="88">
        <v>44.26</v>
      </c>
      <c r="K413" s="88">
        <v>228</v>
      </c>
      <c r="L413" s="88" t="s">
        <v>16741</v>
      </c>
      <c r="M413" s="88">
        <v>0</v>
      </c>
      <c r="N413" s="88" t="s">
        <v>16742</v>
      </c>
      <c r="O413" s="88" t="s">
        <v>16824</v>
      </c>
      <c r="P413" s="89">
        <v>45348</v>
      </c>
      <c r="Q413" s="88" t="s">
        <v>16829</v>
      </c>
      <c r="R413" s="88">
        <v>2</v>
      </c>
      <c r="S413" s="88">
        <v>2024</v>
      </c>
      <c r="T413" s="88">
        <v>3</v>
      </c>
      <c r="U413" s="88">
        <v>2024</v>
      </c>
    </row>
    <row r="414" spans="1:21">
      <c r="A414" s="88" t="s">
        <v>16735</v>
      </c>
      <c r="B414" s="88" t="s">
        <v>16703</v>
      </c>
      <c r="C414" s="88" t="s">
        <v>17090</v>
      </c>
      <c r="D414" s="88" t="s">
        <v>16798</v>
      </c>
      <c r="E414" s="88" t="s">
        <v>17113</v>
      </c>
      <c r="F414" s="88" t="s">
        <v>17099</v>
      </c>
      <c r="G414" s="88">
        <v>32</v>
      </c>
      <c r="H414" s="88">
        <v>2024</v>
      </c>
      <c r="I414" s="88" t="s">
        <v>16758</v>
      </c>
      <c r="J414" s="88">
        <v>147.65</v>
      </c>
      <c r="K414" s="88">
        <v>519</v>
      </c>
      <c r="L414" s="88" t="s">
        <v>16741</v>
      </c>
      <c r="M414" s="88">
        <v>0</v>
      </c>
      <c r="N414" s="88" t="s">
        <v>16742</v>
      </c>
      <c r="O414" s="88" t="s">
        <v>16824</v>
      </c>
      <c r="P414" s="89">
        <v>45316</v>
      </c>
      <c r="Q414" s="88" t="s">
        <v>17100</v>
      </c>
      <c r="R414" s="88">
        <v>1</v>
      </c>
      <c r="S414" s="88">
        <v>2024</v>
      </c>
      <c r="T414" s="88">
        <v>2</v>
      </c>
      <c r="U414" s="88">
        <v>2024</v>
      </c>
    </row>
    <row r="415" spans="1:21">
      <c r="A415" s="88" t="s">
        <v>16735</v>
      </c>
      <c r="B415" s="88" t="s">
        <v>16703</v>
      </c>
      <c r="C415" s="88" t="s">
        <v>17090</v>
      </c>
      <c r="D415" s="88" t="s">
        <v>16798</v>
      </c>
      <c r="E415" s="88" t="s">
        <v>17114</v>
      </c>
      <c r="F415" s="88" t="s">
        <v>17092</v>
      </c>
      <c r="G415" s="88">
        <v>30</v>
      </c>
      <c r="H415" s="88">
        <v>2024</v>
      </c>
      <c r="I415" s="88" t="s">
        <v>16740</v>
      </c>
      <c r="J415" s="88">
        <v>76.239999999999995</v>
      </c>
      <c r="K415" s="88">
        <v>507</v>
      </c>
      <c r="L415" s="88" t="s">
        <v>16741</v>
      </c>
      <c r="M415" s="88">
        <v>0</v>
      </c>
      <c r="N415" s="88" t="s">
        <v>16742</v>
      </c>
      <c r="O415" s="88" t="s">
        <v>16824</v>
      </c>
      <c r="P415" s="89">
        <v>45469</v>
      </c>
      <c r="Q415" s="88" t="s">
        <v>17093</v>
      </c>
      <c r="R415" s="88">
        <v>6</v>
      </c>
      <c r="S415" s="88">
        <v>2024</v>
      </c>
      <c r="T415" s="88">
        <v>7</v>
      </c>
      <c r="U415" s="88">
        <v>2024</v>
      </c>
    </row>
    <row r="416" spans="1:21">
      <c r="A416" s="88" t="s">
        <v>16735</v>
      </c>
      <c r="B416" s="88" t="s">
        <v>16703</v>
      </c>
      <c r="C416" s="88" t="s">
        <v>17090</v>
      </c>
      <c r="D416" s="88" t="s">
        <v>16798</v>
      </c>
      <c r="E416" s="88" t="s">
        <v>17114</v>
      </c>
      <c r="F416" s="88" t="s">
        <v>17094</v>
      </c>
      <c r="G416" s="88">
        <v>29</v>
      </c>
      <c r="H416" s="88">
        <v>2024</v>
      </c>
      <c r="I416" s="88" t="s">
        <v>16746</v>
      </c>
      <c r="J416" s="88">
        <v>143.91</v>
      </c>
      <c r="K416" s="88">
        <v>1060</v>
      </c>
      <c r="L416" s="88" t="s">
        <v>16741</v>
      </c>
      <c r="M416" s="88">
        <v>0</v>
      </c>
      <c r="N416" s="88" t="s">
        <v>16742</v>
      </c>
      <c r="O416" s="88" t="s">
        <v>16824</v>
      </c>
      <c r="P416" s="89">
        <v>45440</v>
      </c>
      <c r="Q416" s="88" t="s">
        <v>17095</v>
      </c>
      <c r="R416" s="88">
        <v>5</v>
      </c>
      <c r="S416" s="88">
        <v>2024</v>
      </c>
      <c r="T416" s="88">
        <v>6</v>
      </c>
      <c r="U416" s="88">
        <v>2024</v>
      </c>
    </row>
    <row r="417" spans="1:21">
      <c r="A417" s="88" t="s">
        <v>16735</v>
      </c>
      <c r="B417" s="88" t="s">
        <v>16703</v>
      </c>
      <c r="C417" s="88" t="s">
        <v>17090</v>
      </c>
      <c r="D417" s="88" t="s">
        <v>16798</v>
      </c>
      <c r="E417" s="88" t="s">
        <v>17114</v>
      </c>
      <c r="F417" s="88" t="s">
        <v>17096</v>
      </c>
      <c r="G417" s="88">
        <v>33</v>
      </c>
      <c r="H417" s="88">
        <v>2024</v>
      </c>
      <c r="I417" s="88" t="s">
        <v>16749</v>
      </c>
      <c r="J417" s="88">
        <v>146.81</v>
      </c>
      <c r="K417" s="88">
        <v>1050</v>
      </c>
      <c r="L417" s="88" t="s">
        <v>16741</v>
      </c>
      <c r="M417" s="88">
        <v>0</v>
      </c>
      <c r="N417" s="88" t="s">
        <v>16742</v>
      </c>
      <c r="O417" s="88" t="s">
        <v>16824</v>
      </c>
      <c r="P417" s="89">
        <v>45407</v>
      </c>
      <c r="Q417" s="88" t="s">
        <v>16831</v>
      </c>
      <c r="R417" s="88">
        <v>4</v>
      </c>
      <c r="S417" s="88">
        <v>2024</v>
      </c>
      <c r="T417" s="88">
        <v>5</v>
      </c>
      <c r="U417" s="88">
        <v>2024</v>
      </c>
    </row>
    <row r="418" spans="1:21">
      <c r="A418" s="88" t="s">
        <v>16735</v>
      </c>
      <c r="B418" s="88" t="s">
        <v>16703</v>
      </c>
      <c r="C418" s="88" t="s">
        <v>17090</v>
      </c>
      <c r="D418" s="88" t="s">
        <v>16798</v>
      </c>
      <c r="E418" s="88" t="s">
        <v>17114</v>
      </c>
      <c r="F418" s="88" t="s">
        <v>16964</v>
      </c>
      <c r="G418" s="88">
        <v>30</v>
      </c>
      <c r="H418" s="88">
        <v>2024</v>
      </c>
      <c r="I418" s="88" t="s">
        <v>16752</v>
      </c>
      <c r="J418" s="88">
        <v>96.47</v>
      </c>
      <c r="K418" s="88">
        <v>625</v>
      </c>
      <c r="L418" s="88" t="s">
        <v>16741</v>
      </c>
      <c r="M418" s="88">
        <v>0</v>
      </c>
      <c r="N418" s="88" t="s">
        <v>16742</v>
      </c>
      <c r="O418" s="88" t="s">
        <v>16824</v>
      </c>
      <c r="P418" s="89">
        <v>45377</v>
      </c>
      <c r="Q418" s="88" t="s">
        <v>17097</v>
      </c>
      <c r="R418" s="88">
        <v>3</v>
      </c>
      <c r="S418" s="88">
        <v>2024</v>
      </c>
      <c r="T418" s="88">
        <v>4</v>
      </c>
      <c r="U418" s="88">
        <v>2024</v>
      </c>
    </row>
    <row r="419" spans="1:21">
      <c r="A419" s="88" t="s">
        <v>16735</v>
      </c>
      <c r="B419" s="88" t="s">
        <v>16703</v>
      </c>
      <c r="C419" s="88" t="s">
        <v>17090</v>
      </c>
      <c r="D419" s="88" t="s">
        <v>16798</v>
      </c>
      <c r="E419" s="88" t="s">
        <v>17114</v>
      </c>
      <c r="F419" s="88" t="s">
        <v>17098</v>
      </c>
      <c r="G419" s="88">
        <v>29</v>
      </c>
      <c r="H419" s="88">
        <v>2024</v>
      </c>
      <c r="I419" s="88" t="s">
        <v>16755</v>
      </c>
      <c r="J419" s="88">
        <v>90.74</v>
      </c>
      <c r="K419" s="88">
        <v>551</v>
      </c>
      <c r="L419" s="88" t="s">
        <v>16741</v>
      </c>
      <c r="M419" s="88">
        <v>0</v>
      </c>
      <c r="N419" s="88" t="s">
        <v>16742</v>
      </c>
      <c r="O419" s="88" t="s">
        <v>16824</v>
      </c>
      <c r="P419" s="89">
        <v>45348</v>
      </c>
      <c r="Q419" s="88" t="s">
        <v>16829</v>
      </c>
      <c r="R419" s="88">
        <v>2</v>
      </c>
      <c r="S419" s="88">
        <v>2024</v>
      </c>
      <c r="T419" s="88">
        <v>3</v>
      </c>
      <c r="U419" s="88">
        <v>2024</v>
      </c>
    </row>
    <row r="420" spans="1:21">
      <c r="A420" s="88" t="s">
        <v>16735</v>
      </c>
      <c r="B420" s="88" t="s">
        <v>16703</v>
      </c>
      <c r="C420" s="88" t="s">
        <v>17090</v>
      </c>
      <c r="D420" s="88" t="s">
        <v>16798</v>
      </c>
      <c r="E420" s="88" t="s">
        <v>17114</v>
      </c>
      <c r="F420" s="88" t="s">
        <v>17099</v>
      </c>
      <c r="G420" s="88">
        <v>32</v>
      </c>
      <c r="H420" s="88">
        <v>2024</v>
      </c>
      <c r="I420" s="88" t="s">
        <v>16758</v>
      </c>
      <c r="J420" s="88">
        <v>88.89</v>
      </c>
      <c r="K420" s="88">
        <v>538</v>
      </c>
      <c r="L420" s="88" t="s">
        <v>16741</v>
      </c>
      <c r="M420" s="88">
        <v>0</v>
      </c>
      <c r="N420" s="88" t="s">
        <v>16742</v>
      </c>
      <c r="O420" s="88" t="s">
        <v>16824</v>
      </c>
      <c r="P420" s="89">
        <v>45316</v>
      </c>
      <c r="Q420" s="88" t="s">
        <v>17100</v>
      </c>
      <c r="R420" s="88">
        <v>1</v>
      </c>
      <c r="S420" s="88">
        <v>2024</v>
      </c>
      <c r="T420" s="88">
        <v>2</v>
      </c>
      <c r="U420" s="88">
        <v>2024</v>
      </c>
    </row>
    <row r="421" spans="1:21">
      <c r="A421" s="88" t="s">
        <v>16735</v>
      </c>
      <c r="B421" s="88" t="s">
        <v>16703</v>
      </c>
      <c r="C421" s="88" t="s">
        <v>17090</v>
      </c>
      <c r="D421" s="88" t="s">
        <v>16798</v>
      </c>
      <c r="E421" s="88" t="s">
        <v>17115</v>
      </c>
      <c r="F421" s="88" t="s">
        <v>17092</v>
      </c>
      <c r="G421" s="88">
        <v>30</v>
      </c>
      <c r="H421" s="88">
        <v>2024</v>
      </c>
      <c r="I421" s="88" t="s">
        <v>16740</v>
      </c>
      <c r="J421" s="88">
        <v>99.25</v>
      </c>
      <c r="K421" s="88">
        <v>687</v>
      </c>
      <c r="L421" s="88" t="s">
        <v>16741</v>
      </c>
      <c r="M421" s="88">
        <v>0</v>
      </c>
      <c r="N421" s="88" t="s">
        <v>16742</v>
      </c>
      <c r="O421" s="88" t="s">
        <v>16824</v>
      </c>
      <c r="P421" s="89">
        <v>45469</v>
      </c>
      <c r="Q421" s="88" t="s">
        <v>17093</v>
      </c>
      <c r="R421" s="88">
        <v>6</v>
      </c>
      <c r="S421" s="88">
        <v>2024</v>
      </c>
      <c r="T421" s="88">
        <v>7</v>
      </c>
      <c r="U421" s="88">
        <v>2024</v>
      </c>
    </row>
    <row r="422" spans="1:21">
      <c r="A422" s="88" t="s">
        <v>16735</v>
      </c>
      <c r="B422" s="88" t="s">
        <v>16703</v>
      </c>
      <c r="C422" s="88" t="s">
        <v>17090</v>
      </c>
      <c r="D422" s="88" t="s">
        <v>16798</v>
      </c>
      <c r="E422" s="88" t="s">
        <v>17115</v>
      </c>
      <c r="F422" s="88" t="s">
        <v>17094</v>
      </c>
      <c r="G422" s="88">
        <v>29</v>
      </c>
      <c r="H422" s="88">
        <v>2024</v>
      </c>
      <c r="I422" s="88" t="s">
        <v>16746</v>
      </c>
      <c r="J422" s="88">
        <v>29.91</v>
      </c>
      <c r="K422" s="88">
        <v>0</v>
      </c>
      <c r="L422" s="88" t="s">
        <v>16741</v>
      </c>
      <c r="M422" s="88">
        <v>0</v>
      </c>
      <c r="N422" s="88" t="s">
        <v>16742</v>
      </c>
      <c r="O422" s="88" t="s">
        <v>16824</v>
      </c>
      <c r="P422" s="89">
        <v>45440</v>
      </c>
      <c r="Q422" s="88" t="s">
        <v>17095</v>
      </c>
      <c r="R422" s="88">
        <v>5</v>
      </c>
      <c r="S422" s="88">
        <v>2024</v>
      </c>
      <c r="T422" s="88">
        <v>6</v>
      </c>
      <c r="U422" s="88">
        <v>2024</v>
      </c>
    </row>
    <row r="423" spans="1:21">
      <c r="A423" s="88" t="s">
        <v>16735</v>
      </c>
      <c r="B423" s="88" t="s">
        <v>16703</v>
      </c>
      <c r="C423" s="88" t="s">
        <v>17090</v>
      </c>
      <c r="D423" s="88" t="s">
        <v>16798</v>
      </c>
      <c r="E423" s="88" t="s">
        <v>17115</v>
      </c>
      <c r="F423" s="88" t="s">
        <v>17096</v>
      </c>
      <c r="G423" s="88">
        <v>33</v>
      </c>
      <c r="H423" s="88">
        <v>2024</v>
      </c>
      <c r="I423" s="88" t="s">
        <v>16749</v>
      </c>
      <c r="J423" s="88">
        <v>145.44</v>
      </c>
      <c r="K423" s="88">
        <v>1041</v>
      </c>
      <c r="L423" s="88" t="s">
        <v>16741</v>
      </c>
      <c r="M423" s="88">
        <v>0</v>
      </c>
      <c r="N423" s="88" t="s">
        <v>16742</v>
      </c>
      <c r="O423" s="88" t="s">
        <v>16824</v>
      </c>
      <c r="P423" s="89">
        <v>45407</v>
      </c>
      <c r="Q423" s="88" t="s">
        <v>16831</v>
      </c>
      <c r="R423" s="88">
        <v>4</v>
      </c>
      <c r="S423" s="88">
        <v>2024</v>
      </c>
      <c r="T423" s="88">
        <v>5</v>
      </c>
      <c r="U423" s="88">
        <v>2024</v>
      </c>
    </row>
    <row r="424" spans="1:21">
      <c r="A424" s="88" t="s">
        <v>16735</v>
      </c>
      <c r="B424" s="88" t="s">
        <v>16703</v>
      </c>
      <c r="C424" s="88" t="s">
        <v>17090</v>
      </c>
      <c r="D424" s="88" t="s">
        <v>16798</v>
      </c>
      <c r="E424" s="88" t="s">
        <v>17115</v>
      </c>
      <c r="F424" s="88" t="s">
        <v>16964</v>
      </c>
      <c r="G424" s="88">
        <v>30</v>
      </c>
      <c r="H424" s="88">
        <v>2024</v>
      </c>
      <c r="I424" s="88" t="s">
        <v>16752</v>
      </c>
      <c r="J424" s="88">
        <v>-146.78</v>
      </c>
      <c r="K424" s="88">
        <v>773</v>
      </c>
      <c r="L424" s="88" t="s">
        <v>16741</v>
      </c>
      <c r="M424" s="88">
        <v>0</v>
      </c>
      <c r="N424" s="88" t="s">
        <v>16742</v>
      </c>
      <c r="O424" s="88" t="s">
        <v>16824</v>
      </c>
      <c r="P424" s="89">
        <v>45377</v>
      </c>
      <c r="Q424" s="88" t="s">
        <v>17097</v>
      </c>
      <c r="R424" s="88">
        <v>3</v>
      </c>
      <c r="S424" s="88">
        <v>2024</v>
      </c>
      <c r="T424" s="88">
        <v>4</v>
      </c>
      <c r="U424" s="88">
        <v>2024</v>
      </c>
    </row>
    <row r="425" spans="1:21">
      <c r="A425" s="88" t="s">
        <v>16735</v>
      </c>
      <c r="B425" s="88" t="s">
        <v>16703</v>
      </c>
      <c r="C425" s="88" t="s">
        <v>17090</v>
      </c>
      <c r="D425" s="88" t="s">
        <v>16798</v>
      </c>
      <c r="E425" s="88" t="s">
        <v>17115</v>
      </c>
      <c r="F425" s="88" t="s">
        <v>17098</v>
      </c>
      <c r="G425" s="88">
        <v>29</v>
      </c>
      <c r="H425" s="88">
        <v>2024</v>
      </c>
      <c r="I425" s="88" t="s">
        <v>16755</v>
      </c>
      <c r="J425" s="88">
        <v>95.21</v>
      </c>
      <c r="K425" s="88">
        <v>582</v>
      </c>
      <c r="L425" s="88" t="s">
        <v>16741</v>
      </c>
      <c r="M425" s="88">
        <v>0</v>
      </c>
      <c r="N425" s="88" t="s">
        <v>16742</v>
      </c>
      <c r="O425" s="88" t="s">
        <v>16824</v>
      </c>
      <c r="P425" s="89">
        <v>45348</v>
      </c>
      <c r="Q425" s="88" t="s">
        <v>16829</v>
      </c>
      <c r="R425" s="88">
        <v>2</v>
      </c>
      <c r="S425" s="88">
        <v>2024</v>
      </c>
      <c r="T425" s="88">
        <v>3</v>
      </c>
      <c r="U425" s="88">
        <v>2024</v>
      </c>
    </row>
    <row r="426" spans="1:21">
      <c r="A426" s="88" t="s">
        <v>16735</v>
      </c>
      <c r="B426" s="88" t="s">
        <v>16703</v>
      </c>
      <c r="C426" s="88" t="s">
        <v>17090</v>
      </c>
      <c r="D426" s="88" t="s">
        <v>16798</v>
      </c>
      <c r="E426" s="88" t="s">
        <v>17115</v>
      </c>
      <c r="F426" s="88" t="s">
        <v>17099</v>
      </c>
      <c r="G426" s="88">
        <v>32</v>
      </c>
      <c r="H426" s="88">
        <v>2024</v>
      </c>
      <c r="I426" s="88" t="s">
        <v>16758</v>
      </c>
      <c r="J426" s="88">
        <v>101.12</v>
      </c>
      <c r="K426" s="88">
        <v>623</v>
      </c>
      <c r="L426" s="88" t="s">
        <v>16741</v>
      </c>
      <c r="M426" s="88">
        <v>0</v>
      </c>
      <c r="N426" s="88" t="s">
        <v>16742</v>
      </c>
      <c r="O426" s="88" t="s">
        <v>16824</v>
      </c>
      <c r="P426" s="89">
        <v>45316</v>
      </c>
      <c r="Q426" s="88" t="s">
        <v>17100</v>
      </c>
      <c r="R426" s="88">
        <v>1</v>
      </c>
      <c r="S426" s="88">
        <v>2024</v>
      </c>
      <c r="T426" s="88">
        <v>2</v>
      </c>
      <c r="U426" s="88">
        <v>2024</v>
      </c>
    </row>
    <row r="427" spans="1:21">
      <c r="A427" s="88" t="s">
        <v>16735</v>
      </c>
      <c r="B427" s="88" t="s">
        <v>16703</v>
      </c>
      <c r="C427" s="88" t="s">
        <v>17090</v>
      </c>
      <c r="D427" s="88" t="s">
        <v>16798</v>
      </c>
      <c r="E427" s="88" t="s">
        <v>17116</v>
      </c>
      <c r="F427" s="88" t="s">
        <v>17092</v>
      </c>
      <c r="G427" s="88">
        <v>30</v>
      </c>
      <c r="H427" s="88">
        <v>2024</v>
      </c>
      <c r="I427" s="88" t="s">
        <v>16740</v>
      </c>
      <c r="J427" s="88">
        <v>128.65</v>
      </c>
      <c r="K427" s="88">
        <v>917</v>
      </c>
      <c r="L427" s="88" t="s">
        <v>16741</v>
      </c>
      <c r="M427" s="88">
        <v>0</v>
      </c>
      <c r="N427" s="88" t="s">
        <v>16742</v>
      </c>
      <c r="O427" s="88" t="s">
        <v>16824</v>
      </c>
      <c r="P427" s="89">
        <v>45469</v>
      </c>
      <c r="Q427" s="88" t="s">
        <v>17093</v>
      </c>
      <c r="R427" s="88">
        <v>6</v>
      </c>
      <c r="S427" s="88">
        <v>2024</v>
      </c>
      <c r="T427" s="88">
        <v>7</v>
      </c>
      <c r="U427" s="88">
        <v>2024</v>
      </c>
    </row>
    <row r="428" spans="1:21">
      <c r="A428" s="88" t="s">
        <v>16735</v>
      </c>
      <c r="B428" s="88" t="s">
        <v>16703</v>
      </c>
      <c r="C428" s="88" t="s">
        <v>17090</v>
      </c>
      <c r="D428" s="88" t="s">
        <v>16798</v>
      </c>
      <c r="E428" s="88" t="s">
        <v>17116</v>
      </c>
      <c r="F428" s="88" t="s">
        <v>17094</v>
      </c>
      <c r="G428" s="88">
        <v>29</v>
      </c>
      <c r="H428" s="88">
        <v>2024</v>
      </c>
      <c r="I428" s="88" t="s">
        <v>16746</v>
      </c>
      <c r="J428" s="88">
        <v>118.92</v>
      </c>
      <c r="K428" s="88">
        <v>841</v>
      </c>
      <c r="L428" s="88" t="s">
        <v>16741</v>
      </c>
      <c r="M428" s="88">
        <v>0</v>
      </c>
      <c r="N428" s="88" t="s">
        <v>16742</v>
      </c>
      <c r="O428" s="88" t="s">
        <v>16824</v>
      </c>
      <c r="P428" s="89">
        <v>45440</v>
      </c>
      <c r="Q428" s="88" t="s">
        <v>17095</v>
      </c>
      <c r="R428" s="88">
        <v>5</v>
      </c>
      <c r="S428" s="88">
        <v>2024</v>
      </c>
      <c r="T428" s="88">
        <v>6</v>
      </c>
      <c r="U428" s="88">
        <v>2024</v>
      </c>
    </row>
    <row r="429" spans="1:21">
      <c r="A429" s="88" t="s">
        <v>16735</v>
      </c>
      <c r="B429" s="88" t="s">
        <v>16703</v>
      </c>
      <c r="C429" s="88" t="s">
        <v>17090</v>
      </c>
      <c r="D429" s="88" t="s">
        <v>16798</v>
      </c>
      <c r="E429" s="88" t="s">
        <v>17116</v>
      </c>
      <c r="F429" s="88" t="s">
        <v>17096</v>
      </c>
      <c r="G429" s="88">
        <v>33</v>
      </c>
      <c r="H429" s="88">
        <v>2024</v>
      </c>
      <c r="I429" s="88" t="s">
        <v>16749</v>
      </c>
      <c r="J429" s="88">
        <v>115.47</v>
      </c>
      <c r="K429" s="88">
        <v>814</v>
      </c>
      <c r="L429" s="88" t="s">
        <v>16741</v>
      </c>
      <c r="M429" s="88">
        <v>0</v>
      </c>
      <c r="N429" s="88" t="s">
        <v>16742</v>
      </c>
      <c r="O429" s="88" t="s">
        <v>16824</v>
      </c>
      <c r="P429" s="89">
        <v>45407</v>
      </c>
      <c r="Q429" s="88" t="s">
        <v>16831</v>
      </c>
      <c r="R429" s="88">
        <v>4</v>
      </c>
      <c r="S429" s="88">
        <v>2024</v>
      </c>
      <c r="T429" s="88">
        <v>5</v>
      </c>
      <c r="U429" s="88">
        <v>2024</v>
      </c>
    </row>
    <row r="430" spans="1:21">
      <c r="A430" s="88" t="s">
        <v>16735</v>
      </c>
      <c r="B430" s="88" t="s">
        <v>16703</v>
      </c>
      <c r="C430" s="88" t="s">
        <v>17090</v>
      </c>
      <c r="D430" s="88" t="s">
        <v>16798</v>
      </c>
      <c r="E430" s="88" t="s">
        <v>17116</v>
      </c>
      <c r="F430" s="88" t="s">
        <v>16964</v>
      </c>
      <c r="G430" s="88">
        <v>30</v>
      </c>
      <c r="H430" s="88">
        <v>2024</v>
      </c>
      <c r="I430" s="88" t="s">
        <v>16752</v>
      </c>
      <c r="J430" s="88">
        <v>-84.43</v>
      </c>
      <c r="K430" s="88">
        <v>596</v>
      </c>
      <c r="L430" s="88" t="s">
        <v>16741</v>
      </c>
      <c r="M430" s="88">
        <v>0</v>
      </c>
      <c r="N430" s="88" t="s">
        <v>16742</v>
      </c>
      <c r="O430" s="88" t="s">
        <v>16824</v>
      </c>
      <c r="P430" s="89">
        <v>45377</v>
      </c>
      <c r="Q430" s="88" t="s">
        <v>17097</v>
      </c>
      <c r="R430" s="88">
        <v>3</v>
      </c>
      <c r="S430" s="88">
        <v>2024</v>
      </c>
      <c r="T430" s="88">
        <v>4</v>
      </c>
      <c r="U430" s="88">
        <v>2024</v>
      </c>
    </row>
    <row r="431" spans="1:21">
      <c r="A431" s="88" t="s">
        <v>16735</v>
      </c>
      <c r="B431" s="88" t="s">
        <v>16703</v>
      </c>
      <c r="C431" s="88" t="s">
        <v>17090</v>
      </c>
      <c r="D431" s="88" t="s">
        <v>16798</v>
      </c>
      <c r="E431" s="88" t="s">
        <v>17116</v>
      </c>
      <c r="F431" s="88" t="s">
        <v>17098</v>
      </c>
      <c r="G431" s="88">
        <v>29</v>
      </c>
      <c r="H431" s="88">
        <v>2024</v>
      </c>
      <c r="I431" s="88" t="s">
        <v>16755</v>
      </c>
      <c r="J431" s="88">
        <v>90.32</v>
      </c>
      <c r="K431" s="88">
        <v>548</v>
      </c>
      <c r="L431" s="88" t="s">
        <v>16741</v>
      </c>
      <c r="M431" s="88">
        <v>0</v>
      </c>
      <c r="N431" s="88" t="s">
        <v>16742</v>
      </c>
      <c r="O431" s="88" t="s">
        <v>16824</v>
      </c>
      <c r="P431" s="89">
        <v>45348</v>
      </c>
      <c r="Q431" s="88" t="s">
        <v>16829</v>
      </c>
      <c r="R431" s="88">
        <v>2</v>
      </c>
      <c r="S431" s="88">
        <v>2024</v>
      </c>
      <c r="T431" s="88">
        <v>3</v>
      </c>
      <c r="U431" s="88">
        <v>2024</v>
      </c>
    </row>
    <row r="432" spans="1:21">
      <c r="A432" s="88" t="s">
        <v>16735</v>
      </c>
      <c r="B432" s="88" t="s">
        <v>16703</v>
      </c>
      <c r="C432" s="88" t="s">
        <v>17090</v>
      </c>
      <c r="D432" s="88" t="s">
        <v>16798</v>
      </c>
      <c r="E432" s="88" t="s">
        <v>17116</v>
      </c>
      <c r="F432" s="88" t="s">
        <v>17099</v>
      </c>
      <c r="G432" s="88">
        <v>32</v>
      </c>
      <c r="H432" s="88">
        <v>2024</v>
      </c>
      <c r="I432" s="88" t="s">
        <v>16758</v>
      </c>
      <c r="J432" s="88">
        <v>59.08</v>
      </c>
      <c r="K432" s="88">
        <v>331</v>
      </c>
      <c r="L432" s="88" t="s">
        <v>16741</v>
      </c>
      <c r="M432" s="88">
        <v>0</v>
      </c>
      <c r="N432" s="88" t="s">
        <v>16742</v>
      </c>
      <c r="O432" s="88" t="s">
        <v>16824</v>
      </c>
      <c r="P432" s="89">
        <v>45316</v>
      </c>
      <c r="Q432" s="88" t="s">
        <v>17100</v>
      </c>
      <c r="R432" s="88">
        <v>1</v>
      </c>
      <c r="S432" s="88">
        <v>2024</v>
      </c>
      <c r="T432" s="88">
        <v>2</v>
      </c>
      <c r="U432" s="88">
        <v>2024</v>
      </c>
    </row>
    <row r="433" spans="1:21">
      <c r="A433" s="88" t="s">
        <v>16735</v>
      </c>
      <c r="B433" s="88" t="s">
        <v>16703</v>
      </c>
      <c r="C433" s="88" t="s">
        <v>17090</v>
      </c>
      <c r="D433" s="88" t="s">
        <v>16798</v>
      </c>
      <c r="E433" s="88" t="s">
        <v>17117</v>
      </c>
      <c r="F433" s="88" t="s">
        <v>17092</v>
      </c>
      <c r="G433" s="88">
        <v>30</v>
      </c>
      <c r="H433" s="88">
        <v>2024</v>
      </c>
      <c r="I433" s="88" t="s">
        <v>16740</v>
      </c>
      <c r="J433" s="88">
        <v>212.52</v>
      </c>
      <c r="K433" s="88">
        <v>1486</v>
      </c>
      <c r="L433" s="88" t="s">
        <v>16741</v>
      </c>
      <c r="M433" s="88">
        <v>0</v>
      </c>
      <c r="N433" s="88" t="s">
        <v>16742</v>
      </c>
      <c r="O433" s="88" t="s">
        <v>16824</v>
      </c>
      <c r="P433" s="89">
        <v>45469</v>
      </c>
      <c r="Q433" s="88" t="s">
        <v>17093</v>
      </c>
      <c r="R433" s="88">
        <v>6</v>
      </c>
      <c r="S433" s="88">
        <v>2024</v>
      </c>
      <c r="T433" s="88">
        <v>7</v>
      </c>
      <c r="U433" s="88">
        <v>2024</v>
      </c>
    </row>
    <row r="434" spans="1:21">
      <c r="A434" s="88" t="s">
        <v>16735</v>
      </c>
      <c r="B434" s="88" t="s">
        <v>16703</v>
      </c>
      <c r="C434" s="88" t="s">
        <v>17090</v>
      </c>
      <c r="D434" s="88" t="s">
        <v>16798</v>
      </c>
      <c r="E434" s="88" t="s">
        <v>17117</v>
      </c>
      <c r="F434" s="88" t="s">
        <v>17094</v>
      </c>
      <c r="G434" s="88">
        <v>29</v>
      </c>
      <c r="H434" s="88">
        <v>2024</v>
      </c>
      <c r="I434" s="88" t="s">
        <v>16746</v>
      </c>
      <c r="J434" s="88">
        <v>172.58</v>
      </c>
      <c r="K434" s="88">
        <v>1221</v>
      </c>
      <c r="L434" s="88" t="s">
        <v>16741</v>
      </c>
      <c r="M434" s="88">
        <v>0</v>
      </c>
      <c r="N434" s="88" t="s">
        <v>16742</v>
      </c>
      <c r="O434" s="88" t="s">
        <v>16824</v>
      </c>
      <c r="P434" s="89">
        <v>45440</v>
      </c>
      <c r="Q434" s="88" t="s">
        <v>17095</v>
      </c>
      <c r="R434" s="88">
        <v>5</v>
      </c>
      <c r="S434" s="88">
        <v>2024</v>
      </c>
      <c r="T434" s="88">
        <v>6</v>
      </c>
      <c r="U434" s="88">
        <v>2024</v>
      </c>
    </row>
    <row r="435" spans="1:21">
      <c r="A435" s="88" t="s">
        <v>16735</v>
      </c>
      <c r="B435" s="88" t="s">
        <v>16703</v>
      </c>
      <c r="C435" s="88" t="s">
        <v>17090</v>
      </c>
      <c r="D435" s="88" t="s">
        <v>16798</v>
      </c>
      <c r="E435" s="88" t="s">
        <v>17117</v>
      </c>
      <c r="F435" s="88" t="s">
        <v>17096</v>
      </c>
      <c r="G435" s="88">
        <v>33</v>
      </c>
      <c r="H435" s="88">
        <v>2024</v>
      </c>
      <c r="I435" s="88" t="s">
        <v>16749</v>
      </c>
      <c r="J435" s="88">
        <v>290.89999999999998</v>
      </c>
      <c r="K435" s="88">
        <v>2006</v>
      </c>
      <c r="L435" s="88" t="s">
        <v>16741</v>
      </c>
      <c r="M435" s="88">
        <v>0</v>
      </c>
      <c r="N435" s="88" t="s">
        <v>16742</v>
      </c>
      <c r="O435" s="88" t="s">
        <v>16824</v>
      </c>
      <c r="P435" s="89">
        <v>45407</v>
      </c>
      <c r="Q435" s="88" t="s">
        <v>16831</v>
      </c>
      <c r="R435" s="88">
        <v>4</v>
      </c>
      <c r="S435" s="88">
        <v>2024</v>
      </c>
      <c r="T435" s="88">
        <v>5</v>
      </c>
      <c r="U435" s="88">
        <v>2024</v>
      </c>
    </row>
    <row r="436" spans="1:21">
      <c r="A436" s="88" t="s">
        <v>16735</v>
      </c>
      <c r="B436" s="88" t="s">
        <v>16703</v>
      </c>
      <c r="C436" s="88" t="s">
        <v>17090</v>
      </c>
      <c r="D436" s="88" t="s">
        <v>16798</v>
      </c>
      <c r="E436" s="88" t="s">
        <v>17117</v>
      </c>
      <c r="F436" s="88" t="s">
        <v>16964</v>
      </c>
      <c r="G436" s="88">
        <v>30</v>
      </c>
      <c r="H436" s="88">
        <v>2024</v>
      </c>
      <c r="I436" s="88" t="s">
        <v>16752</v>
      </c>
      <c r="J436" s="88">
        <v>-169.34</v>
      </c>
      <c r="K436" s="88">
        <v>1457</v>
      </c>
      <c r="L436" s="88" t="s">
        <v>16741</v>
      </c>
      <c r="M436" s="88">
        <v>0</v>
      </c>
      <c r="N436" s="88" t="s">
        <v>16742</v>
      </c>
      <c r="O436" s="88" t="s">
        <v>16824</v>
      </c>
      <c r="P436" s="89">
        <v>45377</v>
      </c>
      <c r="Q436" s="88" t="s">
        <v>17097</v>
      </c>
      <c r="R436" s="88">
        <v>3</v>
      </c>
      <c r="S436" s="88">
        <v>2024</v>
      </c>
      <c r="T436" s="88">
        <v>4</v>
      </c>
      <c r="U436" s="88">
        <v>2024</v>
      </c>
    </row>
    <row r="437" spans="1:21">
      <c r="A437" s="88" t="s">
        <v>16735</v>
      </c>
      <c r="B437" s="88" t="s">
        <v>16703</v>
      </c>
      <c r="C437" s="88" t="s">
        <v>17090</v>
      </c>
      <c r="D437" s="88" t="s">
        <v>16798</v>
      </c>
      <c r="E437" s="88" t="s">
        <v>17117</v>
      </c>
      <c r="F437" s="88" t="s">
        <v>17098</v>
      </c>
      <c r="G437" s="88">
        <v>29</v>
      </c>
      <c r="H437" s="88">
        <v>2024</v>
      </c>
      <c r="I437" s="88" t="s">
        <v>16755</v>
      </c>
      <c r="J437" s="88">
        <v>195.12</v>
      </c>
      <c r="K437" s="88">
        <v>1238</v>
      </c>
      <c r="L437" s="88" t="s">
        <v>16741</v>
      </c>
      <c r="M437" s="88">
        <v>0</v>
      </c>
      <c r="N437" s="88" t="s">
        <v>16742</v>
      </c>
      <c r="O437" s="88" t="s">
        <v>16824</v>
      </c>
      <c r="P437" s="89">
        <v>45348</v>
      </c>
      <c r="Q437" s="88" t="s">
        <v>16829</v>
      </c>
      <c r="R437" s="88">
        <v>2</v>
      </c>
      <c r="S437" s="88">
        <v>2024</v>
      </c>
      <c r="T437" s="88">
        <v>3</v>
      </c>
      <c r="U437" s="88">
        <v>2024</v>
      </c>
    </row>
    <row r="438" spans="1:21">
      <c r="A438" s="88" t="s">
        <v>16735</v>
      </c>
      <c r="B438" s="88" t="s">
        <v>16703</v>
      </c>
      <c r="C438" s="88" t="s">
        <v>17090</v>
      </c>
      <c r="D438" s="88" t="s">
        <v>16798</v>
      </c>
      <c r="E438" s="88" t="s">
        <v>17117</v>
      </c>
      <c r="F438" s="88" t="s">
        <v>17099</v>
      </c>
      <c r="G438" s="88">
        <v>32</v>
      </c>
      <c r="H438" s="88">
        <v>2024</v>
      </c>
      <c r="I438" s="88" t="s">
        <v>16758</v>
      </c>
      <c r="J438" s="88">
        <v>203.47</v>
      </c>
      <c r="K438" s="88">
        <v>1288</v>
      </c>
      <c r="L438" s="88" t="s">
        <v>16741</v>
      </c>
      <c r="M438" s="88">
        <v>0</v>
      </c>
      <c r="N438" s="88" t="s">
        <v>16742</v>
      </c>
      <c r="O438" s="88" t="s">
        <v>16824</v>
      </c>
      <c r="P438" s="89">
        <v>45316</v>
      </c>
      <c r="Q438" s="88" t="s">
        <v>17100</v>
      </c>
      <c r="R438" s="88">
        <v>1</v>
      </c>
      <c r="S438" s="88">
        <v>2024</v>
      </c>
      <c r="T438" s="88">
        <v>2</v>
      </c>
      <c r="U438" s="88">
        <v>2024</v>
      </c>
    </row>
    <row r="439" spans="1:21">
      <c r="A439" s="88" t="s">
        <v>16735</v>
      </c>
      <c r="B439" s="88" t="s">
        <v>16703</v>
      </c>
      <c r="C439" s="88" t="s">
        <v>17090</v>
      </c>
      <c r="D439" s="88" t="s">
        <v>16798</v>
      </c>
      <c r="E439" s="88" t="s">
        <v>17118</v>
      </c>
      <c r="F439" s="88" t="s">
        <v>17092</v>
      </c>
      <c r="G439" s="88">
        <v>30</v>
      </c>
      <c r="H439" s="88">
        <v>2024</v>
      </c>
      <c r="I439" s="88" t="s">
        <v>16740</v>
      </c>
      <c r="J439" s="88">
        <v>239.8</v>
      </c>
      <c r="K439" s="88">
        <v>1667</v>
      </c>
      <c r="L439" s="88" t="s">
        <v>16741</v>
      </c>
      <c r="M439" s="88">
        <v>0</v>
      </c>
      <c r="N439" s="88" t="s">
        <v>16742</v>
      </c>
      <c r="O439" s="88" t="s">
        <v>16824</v>
      </c>
      <c r="P439" s="89">
        <v>45469</v>
      </c>
      <c r="Q439" s="88" t="s">
        <v>17093</v>
      </c>
      <c r="R439" s="88">
        <v>6</v>
      </c>
      <c r="S439" s="88">
        <v>2024</v>
      </c>
      <c r="T439" s="88">
        <v>7</v>
      </c>
      <c r="U439" s="88">
        <v>2024</v>
      </c>
    </row>
    <row r="440" spans="1:21">
      <c r="A440" s="88" t="s">
        <v>16735</v>
      </c>
      <c r="B440" s="88" t="s">
        <v>16703</v>
      </c>
      <c r="C440" s="88" t="s">
        <v>17090</v>
      </c>
      <c r="D440" s="88" t="s">
        <v>16798</v>
      </c>
      <c r="E440" s="88" t="s">
        <v>17118</v>
      </c>
      <c r="F440" s="88" t="s">
        <v>17094</v>
      </c>
      <c r="G440" s="88">
        <v>29</v>
      </c>
      <c r="H440" s="88">
        <v>2024</v>
      </c>
      <c r="I440" s="88" t="s">
        <v>16746</v>
      </c>
      <c r="J440" s="88">
        <v>222.9</v>
      </c>
      <c r="K440" s="88">
        <v>1555</v>
      </c>
      <c r="L440" s="88" t="s">
        <v>16741</v>
      </c>
      <c r="M440" s="88">
        <v>0</v>
      </c>
      <c r="N440" s="88" t="s">
        <v>16742</v>
      </c>
      <c r="O440" s="88" t="s">
        <v>16824</v>
      </c>
      <c r="P440" s="89">
        <v>45440</v>
      </c>
      <c r="Q440" s="88" t="s">
        <v>17095</v>
      </c>
      <c r="R440" s="88">
        <v>5</v>
      </c>
      <c r="S440" s="88">
        <v>2024</v>
      </c>
      <c r="T440" s="88">
        <v>6</v>
      </c>
      <c r="U440" s="88">
        <v>2024</v>
      </c>
    </row>
    <row r="441" spans="1:21">
      <c r="A441" s="88" t="s">
        <v>16735</v>
      </c>
      <c r="B441" s="88" t="s">
        <v>16703</v>
      </c>
      <c r="C441" s="88" t="s">
        <v>17090</v>
      </c>
      <c r="D441" s="88" t="s">
        <v>16798</v>
      </c>
      <c r="E441" s="88" t="s">
        <v>17118</v>
      </c>
      <c r="F441" s="88" t="s">
        <v>17096</v>
      </c>
      <c r="G441" s="88">
        <v>33</v>
      </c>
      <c r="H441" s="88">
        <v>2024</v>
      </c>
      <c r="I441" s="88" t="s">
        <v>16749</v>
      </c>
      <c r="J441" s="88">
        <v>218.84</v>
      </c>
      <c r="K441" s="88">
        <v>1528</v>
      </c>
      <c r="L441" s="88" t="s">
        <v>16741</v>
      </c>
      <c r="M441" s="88">
        <v>0</v>
      </c>
      <c r="N441" s="88" t="s">
        <v>16742</v>
      </c>
      <c r="O441" s="88" t="s">
        <v>16824</v>
      </c>
      <c r="P441" s="89">
        <v>45407</v>
      </c>
      <c r="Q441" s="88" t="s">
        <v>16831</v>
      </c>
      <c r="R441" s="88">
        <v>4</v>
      </c>
      <c r="S441" s="88">
        <v>2024</v>
      </c>
      <c r="T441" s="88">
        <v>5</v>
      </c>
      <c r="U441" s="88">
        <v>2024</v>
      </c>
    </row>
    <row r="442" spans="1:21">
      <c r="A442" s="88" t="s">
        <v>16735</v>
      </c>
      <c r="B442" s="88" t="s">
        <v>16703</v>
      </c>
      <c r="C442" s="88" t="s">
        <v>17090</v>
      </c>
      <c r="D442" s="88" t="s">
        <v>16798</v>
      </c>
      <c r="E442" s="88" t="s">
        <v>17118</v>
      </c>
      <c r="F442" s="88" t="s">
        <v>16964</v>
      </c>
      <c r="G442" s="88">
        <v>30</v>
      </c>
      <c r="H442" s="88">
        <v>2024</v>
      </c>
      <c r="I442" s="88" t="s">
        <v>16752</v>
      </c>
      <c r="J442" s="88">
        <v>-60.19</v>
      </c>
      <c r="K442" s="88">
        <v>1037</v>
      </c>
      <c r="L442" s="88" t="s">
        <v>16741</v>
      </c>
      <c r="M442" s="88">
        <v>0</v>
      </c>
      <c r="N442" s="88" t="s">
        <v>16742</v>
      </c>
      <c r="O442" s="88" t="s">
        <v>16824</v>
      </c>
      <c r="P442" s="89">
        <v>45377</v>
      </c>
      <c r="Q442" s="88" t="s">
        <v>17097</v>
      </c>
      <c r="R442" s="88">
        <v>3</v>
      </c>
      <c r="S442" s="88">
        <v>2024</v>
      </c>
      <c r="T442" s="88">
        <v>4</v>
      </c>
      <c r="U442" s="88">
        <v>2024</v>
      </c>
    </row>
    <row r="443" spans="1:21">
      <c r="A443" s="88" t="s">
        <v>16735</v>
      </c>
      <c r="B443" s="88" t="s">
        <v>16703</v>
      </c>
      <c r="C443" s="88" t="s">
        <v>17090</v>
      </c>
      <c r="D443" s="88" t="s">
        <v>16798</v>
      </c>
      <c r="E443" s="88" t="s">
        <v>17118</v>
      </c>
      <c r="F443" s="88" t="s">
        <v>17098</v>
      </c>
      <c r="G443" s="88">
        <v>29</v>
      </c>
      <c r="H443" s="88">
        <v>2024</v>
      </c>
      <c r="I443" s="88" t="s">
        <v>16755</v>
      </c>
      <c r="J443" s="88">
        <v>145.88999999999999</v>
      </c>
      <c r="K443" s="88">
        <v>934</v>
      </c>
      <c r="L443" s="88" t="s">
        <v>16741</v>
      </c>
      <c r="M443" s="88">
        <v>0</v>
      </c>
      <c r="N443" s="88" t="s">
        <v>16742</v>
      </c>
      <c r="O443" s="88" t="s">
        <v>16824</v>
      </c>
      <c r="P443" s="89">
        <v>45348</v>
      </c>
      <c r="Q443" s="88" t="s">
        <v>16829</v>
      </c>
      <c r="R443" s="88">
        <v>2</v>
      </c>
      <c r="S443" s="88">
        <v>2024</v>
      </c>
      <c r="T443" s="88">
        <v>3</v>
      </c>
      <c r="U443" s="88">
        <v>2024</v>
      </c>
    </row>
    <row r="444" spans="1:21">
      <c r="A444" s="88" t="s">
        <v>16735</v>
      </c>
      <c r="B444" s="88" t="s">
        <v>16703</v>
      </c>
      <c r="C444" s="88" t="s">
        <v>17090</v>
      </c>
      <c r="D444" s="88" t="s">
        <v>16798</v>
      </c>
      <c r="E444" s="88" t="s">
        <v>17118</v>
      </c>
      <c r="F444" s="88" t="s">
        <v>17099</v>
      </c>
      <c r="G444" s="88">
        <v>32</v>
      </c>
      <c r="H444" s="88">
        <v>2024</v>
      </c>
      <c r="I444" s="88" t="s">
        <v>16758</v>
      </c>
      <c r="J444" s="88">
        <v>137.68</v>
      </c>
      <c r="K444" s="88">
        <v>877</v>
      </c>
      <c r="L444" s="88" t="s">
        <v>16741</v>
      </c>
      <c r="M444" s="88">
        <v>0</v>
      </c>
      <c r="N444" s="88" t="s">
        <v>16742</v>
      </c>
      <c r="O444" s="88" t="s">
        <v>16824</v>
      </c>
      <c r="P444" s="89">
        <v>45316</v>
      </c>
      <c r="Q444" s="88" t="s">
        <v>17100</v>
      </c>
      <c r="R444" s="88">
        <v>1</v>
      </c>
      <c r="S444" s="88">
        <v>2024</v>
      </c>
      <c r="T444" s="88">
        <v>2</v>
      </c>
      <c r="U444" s="88">
        <v>2024</v>
      </c>
    </row>
    <row r="445" spans="1:21">
      <c r="A445" s="88" t="s">
        <v>16735</v>
      </c>
      <c r="B445" s="88" t="s">
        <v>16703</v>
      </c>
      <c r="C445" s="88" t="s">
        <v>17090</v>
      </c>
      <c r="D445" s="88" t="s">
        <v>16798</v>
      </c>
      <c r="E445" s="88" t="s">
        <v>17119</v>
      </c>
      <c r="F445" s="88" t="s">
        <v>17092</v>
      </c>
      <c r="G445" s="88">
        <v>30</v>
      </c>
      <c r="H445" s="88">
        <v>2024</v>
      </c>
      <c r="I445" s="88" t="s">
        <v>16740</v>
      </c>
      <c r="J445" s="88">
        <v>472.22</v>
      </c>
      <c r="K445" s="88">
        <v>3209</v>
      </c>
      <c r="L445" s="88" t="s">
        <v>16741</v>
      </c>
      <c r="M445" s="88">
        <v>0</v>
      </c>
      <c r="N445" s="88" t="s">
        <v>16742</v>
      </c>
      <c r="O445" s="88" t="s">
        <v>16824</v>
      </c>
      <c r="P445" s="89">
        <v>45469</v>
      </c>
      <c r="Q445" s="88" t="s">
        <v>17093</v>
      </c>
      <c r="R445" s="88">
        <v>6</v>
      </c>
      <c r="S445" s="88">
        <v>2024</v>
      </c>
      <c r="T445" s="88">
        <v>7</v>
      </c>
      <c r="U445" s="88">
        <v>2024</v>
      </c>
    </row>
    <row r="446" spans="1:21">
      <c r="A446" s="88" t="s">
        <v>16735</v>
      </c>
      <c r="B446" s="88" t="s">
        <v>16703</v>
      </c>
      <c r="C446" s="88" t="s">
        <v>17090</v>
      </c>
      <c r="D446" s="88" t="s">
        <v>16798</v>
      </c>
      <c r="E446" s="88" t="s">
        <v>17119</v>
      </c>
      <c r="F446" s="88" t="s">
        <v>17094</v>
      </c>
      <c r="G446" s="88">
        <v>29</v>
      </c>
      <c r="H446" s="88">
        <v>2024</v>
      </c>
      <c r="I446" s="88" t="s">
        <v>16746</v>
      </c>
      <c r="J446" s="88">
        <v>415.72</v>
      </c>
      <c r="K446" s="88">
        <v>2834</v>
      </c>
      <c r="L446" s="88" t="s">
        <v>16741</v>
      </c>
      <c r="M446" s="88">
        <v>0</v>
      </c>
      <c r="N446" s="88" t="s">
        <v>16742</v>
      </c>
      <c r="O446" s="88" t="s">
        <v>16824</v>
      </c>
      <c r="P446" s="89">
        <v>45440</v>
      </c>
      <c r="Q446" s="88" t="s">
        <v>17095</v>
      </c>
      <c r="R446" s="88">
        <v>5</v>
      </c>
      <c r="S446" s="88">
        <v>2024</v>
      </c>
      <c r="T446" s="88">
        <v>6</v>
      </c>
      <c r="U446" s="88">
        <v>2024</v>
      </c>
    </row>
    <row r="447" spans="1:21">
      <c r="A447" s="88" t="s">
        <v>16735</v>
      </c>
      <c r="B447" s="88" t="s">
        <v>16703</v>
      </c>
      <c r="C447" s="88" t="s">
        <v>17090</v>
      </c>
      <c r="D447" s="88" t="s">
        <v>16798</v>
      </c>
      <c r="E447" s="88" t="s">
        <v>17119</v>
      </c>
      <c r="F447" s="88" t="s">
        <v>17096</v>
      </c>
      <c r="G447" s="88">
        <v>33</v>
      </c>
      <c r="H447" s="88">
        <v>2024</v>
      </c>
      <c r="I447" s="88" t="s">
        <v>16749</v>
      </c>
      <c r="J447" s="88">
        <v>416.91</v>
      </c>
      <c r="K447" s="88">
        <v>2842</v>
      </c>
      <c r="L447" s="88" t="s">
        <v>16741</v>
      </c>
      <c r="M447" s="88">
        <v>0</v>
      </c>
      <c r="N447" s="88" t="s">
        <v>16742</v>
      </c>
      <c r="O447" s="88" t="s">
        <v>16824</v>
      </c>
      <c r="P447" s="89">
        <v>45407</v>
      </c>
      <c r="Q447" s="88" t="s">
        <v>16831</v>
      </c>
      <c r="R447" s="88">
        <v>4</v>
      </c>
      <c r="S447" s="88">
        <v>2024</v>
      </c>
      <c r="T447" s="88">
        <v>5</v>
      </c>
      <c r="U447" s="88">
        <v>2024</v>
      </c>
    </row>
    <row r="448" spans="1:21">
      <c r="A448" s="88" t="s">
        <v>16735</v>
      </c>
      <c r="B448" s="88" t="s">
        <v>16703</v>
      </c>
      <c r="C448" s="88" t="s">
        <v>17090</v>
      </c>
      <c r="D448" s="88" t="s">
        <v>16798</v>
      </c>
      <c r="E448" s="88" t="s">
        <v>17119</v>
      </c>
      <c r="F448" s="88" t="s">
        <v>16964</v>
      </c>
      <c r="G448" s="88">
        <v>30</v>
      </c>
      <c r="H448" s="88">
        <v>2024</v>
      </c>
      <c r="I448" s="88" t="s">
        <v>16752</v>
      </c>
      <c r="J448" s="88">
        <v>87.81</v>
      </c>
      <c r="K448" s="88">
        <v>2109</v>
      </c>
      <c r="L448" s="88" t="s">
        <v>16741</v>
      </c>
      <c r="M448" s="88">
        <v>0</v>
      </c>
      <c r="N448" s="88" t="s">
        <v>16742</v>
      </c>
      <c r="O448" s="88" t="s">
        <v>16824</v>
      </c>
      <c r="P448" s="89">
        <v>45377</v>
      </c>
      <c r="Q448" s="88" t="s">
        <v>17097</v>
      </c>
      <c r="R448" s="88">
        <v>3</v>
      </c>
      <c r="S448" s="88">
        <v>2024</v>
      </c>
      <c r="T448" s="88">
        <v>4</v>
      </c>
      <c r="U448" s="88">
        <v>2024</v>
      </c>
    </row>
    <row r="449" spans="1:21">
      <c r="A449" s="88" t="s">
        <v>16735</v>
      </c>
      <c r="B449" s="88" t="s">
        <v>16703</v>
      </c>
      <c r="C449" s="88" t="s">
        <v>17090</v>
      </c>
      <c r="D449" s="88" t="s">
        <v>16798</v>
      </c>
      <c r="E449" s="88" t="s">
        <v>17119</v>
      </c>
      <c r="F449" s="88" t="s">
        <v>17098</v>
      </c>
      <c r="G449" s="88">
        <v>29</v>
      </c>
      <c r="H449" s="88">
        <v>2024</v>
      </c>
      <c r="I449" s="88" t="s">
        <v>16755</v>
      </c>
      <c r="J449" s="88">
        <v>294.57</v>
      </c>
      <c r="K449" s="88">
        <v>1834</v>
      </c>
      <c r="L449" s="88" t="s">
        <v>16741</v>
      </c>
      <c r="M449" s="88">
        <v>0</v>
      </c>
      <c r="N449" s="88" t="s">
        <v>16742</v>
      </c>
      <c r="O449" s="88" t="s">
        <v>16824</v>
      </c>
      <c r="P449" s="89">
        <v>45348</v>
      </c>
      <c r="Q449" s="88" t="s">
        <v>16829</v>
      </c>
      <c r="R449" s="88">
        <v>2</v>
      </c>
      <c r="S449" s="88">
        <v>2024</v>
      </c>
      <c r="T449" s="88">
        <v>3</v>
      </c>
      <c r="U449" s="88">
        <v>2024</v>
      </c>
    </row>
    <row r="450" spans="1:21">
      <c r="A450" s="88" t="s">
        <v>16735</v>
      </c>
      <c r="B450" s="88" t="s">
        <v>16703</v>
      </c>
      <c r="C450" s="88" t="s">
        <v>17090</v>
      </c>
      <c r="D450" s="88" t="s">
        <v>16798</v>
      </c>
      <c r="E450" s="88" t="s">
        <v>17119</v>
      </c>
      <c r="F450" s="88" t="s">
        <v>17099</v>
      </c>
      <c r="G450" s="88">
        <v>32</v>
      </c>
      <c r="H450" s="88">
        <v>2024</v>
      </c>
      <c r="I450" s="88" t="s">
        <v>16758</v>
      </c>
      <c r="J450" s="88">
        <v>230.64</v>
      </c>
      <c r="K450" s="88">
        <v>1451</v>
      </c>
      <c r="L450" s="88" t="s">
        <v>16741</v>
      </c>
      <c r="M450" s="88">
        <v>0</v>
      </c>
      <c r="N450" s="88" t="s">
        <v>16742</v>
      </c>
      <c r="O450" s="88" t="s">
        <v>16824</v>
      </c>
      <c r="P450" s="89">
        <v>45316</v>
      </c>
      <c r="Q450" s="88" t="s">
        <v>17100</v>
      </c>
      <c r="R450" s="88">
        <v>1</v>
      </c>
      <c r="S450" s="88">
        <v>2024</v>
      </c>
      <c r="T450" s="88">
        <v>2</v>
      </c>
      <c r="U450" s="88">
        <v>2024</v>
      </c>
    </row>
    <row r="451" spans="1:21">
      <c r="A451" s="88" t="s">
        <v>16735</v>
      </c>
      <c r="B451" s="88" t="s">
        <v>16703</v>
      </c>
      <c r="C451" s="88" t="s">
        <v>17090</v>
      </c>
      <c r="D451" s="88" t="s">
        <v>16798</v>
      </c>
      <c r="E451" s="88" t="s">
        <v>17120</v>
      </c>
      <c r="F451" s="88" t="s">
        <v>17092</v>
      </c>
      <c r="G451" s="88">
        <v>30</v>
      </c>
      <c r="H451" s="88">
        <v>2024</v>
      </c>
      <c r="I451" s="88" t="s">
        <v>16740</v>
      </c>
      <c r="J451" s="88">
        <v>213.43</v>
      </c>
      <c r="K451" s="88">
        <v>1492</v>
      </c>
      <c r="L451" s="88" t="s">
        <v>16741</v>
      </c>
      <c r="M451" s="88">
        <v>0</v>
      </c>
      <c r="N451" s="88" t="s">
        <v>16742</v>
      </c>
      <c r="O451" s="88" t="s">
        <v>16824</v>
      </c>
      <c r="P451" s="89">
        <v>45469</v>
      </c>
      <c r="Q451" s="88" t="s">
        <v>17093</v>
      </c>
      <c r="R451" s="88">
        <v>6</v>
      </c>
      <c r="S451" s="88">
        <v>2024</v>
      </c>
      <c r="T451" s="88">
        <v>7</v>
      </c>
      <c r="U451" s="88">
        <v>2024</v>
      </c>
    </row>
    <row r="452" spans="1:21">
      <c r="A452" s="88" t="s">
        <v>16735</v>
      </c>
      <c r="B452" s="88" t="s">
        <v>16703</v>
      </c>
      <c r="C452" s="88" t="s">
        <v>17090</v>
      </c>
      <c r="D452" s="88" t="s">
        <v>16798</v>
      </c>
      <c r="E452" s="88" t="s">
        <v>17120</v>
      </c>
      <c r="F452" s="88" t="s">
        <v>17094</v>
      </c>
      <c r="G452" s="88">
        <v>29</v>
      </c>
      <c r="H452" s="88">
        <v>2024</v>
      </c>
      <c r="I452" s="88" t="s">
        <v>16746</v>
      </c>
      <c r="J452" s="88">
        <v>168.67</v>
      </c>
      <c r="K452" s="88">
        <v>1195</v>
      </c>
      <c r="L452" s="88" t="s">
        <v>16741</v>
      </c>
      <c r="M452" s="88">
        <v>0</v>
      </c>
      <c r="N452" s="88" t="s">
        <v>16742</v>
      </c>
      <c r="O452" s="88" t="s">
        <v>16824</v>
      </c>
      <c r="P452" s="89">
        <v>45440</v>
      </c>
      <c r="Q452" s="88" t="s">
        <v>17095</v>
      </c>
      <c r="R452" s="88">
        <v>5</v>
      </c>
      <c r="S452" s="88">
        <v>2024</v>
      </c>
      <c r="T452" s="88">
        <v>6</v>
      </c>
      <c r="U452" s="88">
        <v>2024</v>
      </c>
    </row>
    <row r="453" spans="1:21">
      <c r="A453" s="88" t="s">
        <v>16735</v>
      </c>
      <c r="B453" s="88" t="s">
        <v>16703</v>
      </c>
      <c r="C453" s="88" t="s">
        <v>17090</v>
      </c>
      <c r="D453" s="88" t="s">
        <v>16798</v>
      </c>
      <c r="E453" s="88" t="s">
        <v>17120</v>
      </c>
      <c r="F453" s="88" t="s">
        <v>17096</v>
      </c>
      <c r="G453" s="88">
        <v>33</v>
      </c>
      <c r="H453" s="88">
        <v>2024</v>
      </c>
      <c r="I453" s="88" t="s">
        <v>16749</v>
      </c>
      <c r="J453" s="88">
        <v>158.85</v>
      </c>
      <c r="K453" s="88">
        <v>1130</v>
      </c>
      <c r="L453" s="88" t="s">
        <v>16741</v>
      </c>
      <c r="M453" s="88">
        <v>0</v>
      </c>
      <c r="N453" s="88" t="s">
        <v>16742</v>
      </c>
      <c r="O453" s="88" t="s">
        <v>16824</v>
      </c>
      <c r="P453" s="89">
        <v>45407</v>
      </c>
      <c r="Q453" s="88" t="s">
        <v>16831</v>
      </c>
      <c r="R453" s="88">
        <v>4</v>
      </c>
      <c r="S453" s="88">
        <v>2024</v>
      </c>
      <c r="T453" s="88">
        <v>5</v>
      </c>
      <c r="U453" s="88">
        <v>2024</v>
      </c>
    </row>
    <row r="454" spans="1:21">
      <c r="A454" s="88" t="s">
        <v>16735</v>
      </c>
      <c r="B454" s="88" t="s">
        <v>16703</v>
      </c>
      <c r="C454" s="88" t="s">
        <v>17090</v>
      </c>
      <c r="D454" s="88" t="s">
        <v>16798</v>
      </c>
      <c r="E454" s="88" t="s">
        <v>17120</v>
      </c>
      <c r="F454" s="88" t="s">
        <v>16964</v>
      </c>
      <c r="G454" s="88">
        <v>30</v>
      </c>
      <c r="H454" s="88">
        <v>2024</v>
      </c>
      <c r="I454" s="88" t="s">
        <v>16752</v>
      </c>
      <c r="J454" s="88">
        <v>-101.05</v>
      </c>
      <c r="K454" s="88">
        <v>840</v>
      </c>
      <c r="L454" s="88" t="s">
        <v>16741</v>
      </c>
      <c r="M454" s="88">
        <v>0</v>
      </c>
      <c r="N454" s="88" t="s">
        <v>16742</v>
      </c>
      <c r="O454" s="88" t="s">
        <v>16824</v>
      </c>
      <c r="P454" s="89">
        <v>45377</v>
      </c>
      <c r="Q454" s="88" t="s">
        <v>17097</v>
      </c>
      <c r="R454" s="88">
        <v>3</v>
      </c>
      <c r="S454" s="88">
        <v>2024</v>
      </c>
      <c r="T454" s="88">
        <v>4</v>
      </c>
      <c r="U454" s="88">
        <v>2024</v>
      </c>
    </row>
    <row r="455" spans="1:21">
      <c r="A455" s="88" t="s">
        <v>16735</v>
      </c>
      <c r="B455" s="88" t="s">
        <v>16703</v>
      </c>
      <c r="C455" s="88" t="s">
        <v>17090</v>
      </c>
      <c r="D455" s="88" t="s">
        <v>16798</v>
      </c>
      <c r="E455" s="88" t="s">
        <v>17120</v>
      </c>
      <c r="F455" s="88" t="s">
        <v>17098</v>
      </c>
      <c r="G455" s="88">
        <v>29</v>
      </c>
      <c r="H455" s="88">
        <v>2024</v>
      </c>
      <c r="I455" s="88" t="s">
        <v>16755</v>
      </c>
      <c r="J455" s="88">
        <v>121.12</v>
      </c>
      <c r="K455" s="88">
        <v>762</v>
      </c>
      <c r="L455" s="88" t="s">
        <v>16741</v>
      </c>
      <c r="M455" s="88">
        <v>0</v>
      </c>
      <c r="N455" s="88" t="s">
        <v>16742</v>
      </c>
      <c r="O455" s="88" t="s">
        <v>16824</v>
      </c>
      <c r="P455" s="89">
        <v>45348</v>
      </c>
      <c r="Q455" s="88" t="s">
        <v>16829</v>
      </c>
      <c r="R455" s="88">
        <v>2</v>
      </c>
      <c r="S455" s="88">
        <v>2024</v>
      </c>
      <c r="T455" s="88">
        <v>3</v>
      </c>
      <c r="U455" s="88">
        <v>2024</v>
      </c>
    </row>
    <row r="456" spans="1:21">
      <c r="A456" s="88" t="s">
        <v>16735</v>
      </c>
      <c r="B456" s="88" t="s">
        <v>16703</v>
      </c>
      <c r="C456" s="88" t="s">
        <v>17090</v>
      </c>
      <c r="D456" s="88" t="s">
        <v>16798</v>
      </c>
      <c r="E456" s="88" t="s">
        <v>17120</v>
      </c>
      <c r="F456" s="88" t="s">
        <v>17099</v>
      </c>
      <c r="G456" s="88">
        <v>32</v>
      </c>
      <c r="H456" s="88">
        <v>2024</v>
      </c>
      <c r="I456" s="88" t="s">
        <v>16758</v>
      </c>
      <c r="J456" s="88">
        <v>98.4</v>
      </c>
      <c r="K456" s="88">
        <v>604</v>
      </c>
      <c r="L456" s="88" t="s">
        <v>16741</v>
      </c>
      <c r="M456" s="88">
        <v>0</v>
      </c>
      <c r="N456" s="88" t="s">
        <v>16742</v>
      </c>
      <c r="O456" s="88" t="s">
        <v>16824</v>
      </c>
      <c r="P456" s="89">
        <v>45316</v>
      </c>
      <c r="Q456" s="88" t="s">
        <v>17100</v>
      </c>
      <c r="R456" s="88">
        <v>1</v>
      </c>
      <c r="S456" s="88">
        <v>2024</v>
      </c>
      <c r="T456" s="88">
        <v>2</v>
      </c>
      <c r="U456" s="88">
        <v>2024</v>
      </c>
    </row>
    <row r="457" spans="1:21">
      <c r="A457" s="88" t="s">
        <v>16735</v>
      </c>
      <c r="B457" s="88" t="s">
        <v>16703</v>
      </c>
      <c r="C457" s="88" t="s">
        <v>17090</v>
      </c>
      <c r="D457" s="88" t="s">
        <v>16798</v>
      </c>
      <c r="E457" s="88" t="s">
        <v>17121</v>
      </c>
      <c r="F457" s="88" t="s">
        <v>17092</v>
      </c>
      <c r="G457" s="88">
        <v>30</v>
      </c>
      <c r="H457" s="88">
        <v>2024</v>
      </c>
      <c r="I457" s="88" t="s">
        <v>16740</v>
      </c>
      <c r="J457" s="88">
        <v>118.18</v>
      </c>
      <c r="K457" s="88">
        <v>835</v>
      </c>
      <c r="L457" s="88" t="s">
        <v>16741</v>
      </c>
      <c r="M457" s="88">
        <v>0</v>
      </c>
      <c r="N457" s="88" t="s">
        <v>16742</v>
      </c>
      <c r="O457" s="88" t="s">
        <v>16824</v>
      </c>
      <c r="P457" s="89">
        <v>45469</v>
      </c>
      <c r="Q457" s="88" t="s">
        <v>17093</v>
      </c>
      <c r="R457" s="88">
        <v>6</v>
      </c>
      <c r="S457" s="88">
        <v>2024</v>
      </c>
      <c r="T457" s="88">
        <v>7</v>
      </c>
      <c r="U457" s="88">
        <v>2024</v>
      </c>
    </row>
    <row r="458" spans="1:21">
      <c r="A458" s="88" t="s">
        <v>16735</v>
      </c>
      <c r="B458" s="88" t="s">
        <v>16703</v>
      </c>
      <c r="C458" s="88" t="s">
        <v>17090</v>
      </c>
      <c r="D458" s="88" t="s">
        <v>16798</v>
      </c>
      <c r="E458" s="88" t="s">
        <v>17121</v>
      </c>
      <c r="F458" s="88" t="s">
        <v>17094</v>
      </c>
      <c r="G458" s="88">
        <v>29</v>
      </c>
      <c r="H458" s="88">
        <v>2024</v>
      </c>
      <c r="I458" s="88" t="s">
        <v>16746</v>
      </c>
      <c r="J458" s="88">
        <v>75.989999999999995</v>
      </c>
      <c r="K458" s="88">
        <v>505</v>
      </c>
      <c r="L458" s="88" t="s">
        <v>16741</v>
      </c>
      <c r="M458" s="88">
        <v>0</v>
      </c>
      <c r="N458" s="88" t="s">
        <v>16742</v>
      </c>
      <c r="O458" s="88" t="s">
        <v>16824</v>
      </c>
      <c r="P458" s="89">
        <v>45440</v>
      </c>
      <c r="Q458" s="88" t="s">
        <v>17095</v>
      </c>
      <c r="R458" s="88">
        <v>5</v>
      </c>
      <c r="S458" s="88">
        <v>2024</v>
      </c>
      <c r="T458" s="88">
        <v>6</v>
      </c>
      <c r="U458" s="88">
        <v>2024</v>
      </c>
    </row>
    <row r="459" spans="1:21">
      <c r="A459" s="88" t="s">
        <v>16735</v>
      </c>
      <c r="B459" s="88" t="s">
        <v>16703</v>
      </c>
      <c r="C459" s="88" t="s">
        <v>17090</v>
      </c>
      <c r="D459" s="88" t="s">
        <v>16798</v>
      </c>
      <c r="E459" s="88" t="s">
        <v>17121</v>
      </c>
      <c r="F459" s="88" t="s">
        <v>17096</v>
      </c>
      <c r="G459" s="88">
        <v>33</v>
      </c>
      <c r="H459" s="88">
        <v>2024</v>
      </c>
      <c r="I459" s="88" t="s">
        <v>16749</v>
      </c>
      <c r="J459" s="88">
        <v>100.69</v>
      </c>
      <c r="K459" s="88">
        <v>698</v>
      </c>
      <c r="L459" s="88" t="s">
        <v>16741</v>
      </c>
      <c r="M459" s="88">
        <v>0</v>
      </c>
      <c r="N459" s="88" t="s">
        <v>16742</v>
      </c>
      <c r="O459" s="88" t="s">
        <v>16824</v>
      </c>
      <c r="P459" s="89">
        <v>45407</v>
      </c>
      <c r="Q459" s="88" t="s">
        <v>16831</v>
      </c>
      <c r="R459" s="88">
        <v>4</v>
      </c>
      <c r="S459" s="88">
        <v>2024</v>
      </c>
      <c r="T459" s="88">
        <v>5</v>
      </c>
      <c r="U459" s="88">
        <v>2024</v>
      </c>
    </row>
    <row r="460" spans="1:21">
      <c r="A460" s="88" t="s">
        <v>16735</v>
      </c>
      <c r="B460" s="88" t="s">
        <v>16703</v>
      </c>
      <c r="C460" s="88" t="s">
        <v>17090</v>
      </c>
      <c r="D460" s="88" t="s">
        <v>16798</v>
      </c>
      <c r="E460" s="88" t="s">
        <v>17121</v>
      </c>
      <c r="F460" s="88" t="s">
        <v>16964</v>
      </c>
      <c r="G460" s="88">
        <v>30</v>
      </c>
      <c r="H460" s="88">
        <v>2024</v>
      </c>
      <c r="I460" s="88" t="s">
        <v>16752</v>
      </c>
      <c r="J460" s="88">
        <v>-77.150000000000006</v>
      </c>
      <c r="K460" s="88">
        <v>500</v>
      </c>
      <c r="L460" s="88" t="s">
        <v>16741</v>
      </c>
      <c r="M460" s="88">
        <v>0</v>
      </c>
      <c r="N460" s="88" t="s">
        <v>16742</v>
      </c>
      <c r="O460" s="88" t="s">
        <v>16824</v>
      </c>
      <c r="P460" s="89">
        <v>45377</v>
      </c>
      <c r="Q460" s="88" t="s">
        <v>17097</v>
      </c>
      <c r="R460" s="88">
        <v>3</v>
      </c>
      <c r="S460" s="88">
        <v>2024</v>
      </c>
      <c r="T460" s="88">
        <v>4</v>
      </c>
      <c r="U460" s="88">
        <v>2024</v>
      </c>
    </row>
    <row r="461" spans="1:21">
      <c r="A461" s="88" t="s">
        <v>16735</v>
      </c>
      <c r="B461" s="88" t="s">
        <v>16703</v>
      </c>
      <c r="C461" s="88" t="s">
        <v>17090</v>
      </c>
      <c r="D461" s="88" t="s">
        <v>16798</v>
      </c>
      <c r="E461" s="88" t="s">
        <v>17121</v>
      </c>
      <c r="F461" s="88" t="s">
        <v>17098</v>
      </c>
      <c r="G461" s="88">
        <v>29</v>
      </c>
      <c r="H461" s="88">
        <v>2024</v>
      </c>
      <c r="I461" s="88" t="s">
        <v>16755</v>
      </c>
      <c r="J461" s="88">
        <v>83.54</v>
      </c>
      <c r="K461" s="88">
        <v>501</v>
      </c>
      <c r="L461" s="88" t="s">
        <v>16741</v>
      </c>
      <c r="M461" s="88">
        <v>0</v>
      </c>
      <c r="N461" s="88" t="s">
        <v>16742</v>
      </c>
      <c r="O461" s="88" t="s">
        <v>16824</v>
      </c>
      <c r="P461" s="89">
        <v>45348</v>
      </c>
      <c r="Q461" s="88" t="s">
        <v>16829</v>
      </c>
      <c r="R461" s="88">
        <v>2</v>
      </c>
      <c r="S461" s="88">
        <v>2024</v>
      </c>
      <c r="T461" s="88">
        <v>3</v>
      </c>
      <c r="U461" s="88">
        <v>2024</v>
      </c>
    </row>
    <row r="462" spans="1:21">
      <c r="A462" s="88" t="s">
        <v>16735</v>
      </c>
      <c r="B462" s="88" t="s">
        <v>16703</v>
      </c>
      <c r="C462" s="88" t="s">
        <v>17090</v>
      </c>
      <c r="D462" s="88" t="s">
        <v>16798</v>
      </c>
      <c r="E462" s="88" t="s">
        <v>17121</v>
      </c>
      <c r="F462" s="88" t="s">
        <v>17099</v>
      </c>
      <c r="G462" s="88">
        <v>32</v>
      </c>
      <c r="H462" s="88">
        <v>2024</v>
      </c>
      <c r="I462" s="88" t="s">
        <v>16758</v>
      </c>
      <c r="J462" s="88">
        <v>80.959999999999994</v>
      </c>
      <c r="K462" s="88">
        <v>483</v>
      </c>
      <c r="L462" s="88" t="s">
        <v>16741</v>
      </c>
      <c r="M462" s="88">
        <v>0</v>
      </c>
      <c r="N462" s="88" t="s">
        <v>16742</v>
      </c>
      <c r="O462" s="88" t="s">
        <v>16824</v>
      </c>
      <c r="P462" s="89">
        <v>45316</v>
      </c>
      <c r="Q462" s="88" t="s">
        <v>17100</v>
      </c>
      <c r="R462" s="88">
        <v>1</v>
      </c>
      <c r="S462" s="88">
        <v>2024</v>
      </c>
      <c r="T462" s="88">
        <v>2</v>
      </c>
      <c r="U462" s="88">
        <v>2024</v>
      </c>
    </row>
    <row r="463" spans="1:21">
      <c r="A463" s="88" t="s">
        <v>16735</v>
      </c>
      <c r="B463" s="88" t="s">
        <v>16703</v>
      </c>
      <c r="C463" s="88" t="s">
        <v>17090</v>
      </c>
      <c r="D463" s="88" t="s">
        <v>16798</v>
      </c>
      <c r="E463" s="88" t="s">
        <v>17122</v>
      </c>
      <c r="F463" s="88" t="s">
        <v>17092</v>
      </c>
      <c r="G463" s="88">
        <v>30</v>
      </c>
      <c r="H463" s="88">
        <v>2024</v>
      </c>
      <c r="I463" s="88" t="s">
        <v>16740</v>
      </c>
      <c r="J463" s="88">
        <v>330.69</v>
      </c>
      <c r="K463" s="88">
        <v>2270</v>
      </c>
      <c r="L463" s="88" t="s">
        <v>16741</v>
      </c>
      <c r="M463" s="88">
        <v>0</v>
      </c>
      <c r="N463" s="88" t="s">
        <v>16742</v>
      </c>
      <c r="O463" s="88" t="s">
        <v>16824</v>
      </c>
      <c r="P463" s="89">
        <v>45469</v>
      </c>
      <c r="Q463" s="88" t="s">
        <v>17093</v>
      </c>
      <c r="R463" s="88">
        <v>6</v>
      </c>
      <c r="S463" s="88">
        <v>2024</v>
      </c>
      <c r="T463" s="88">
        <v>7</v>
      </c>
      <c r="U463" s="88">
        <v>2024</v>
      </c>
    </row>
    <row r="464" spans="1:21">
      <c r="A464" s="88" t="s">
        <v>16735</v>
      </c>
      <c r="B464" s="88" t="s">
        <v>16703</v>
      </c>
      <c r="C464" s="88" t="s">
        <v>17090</v>
      </c>
      <c r="D464" s="88" t="s">
        <v>16798</v>
      </c>
      <c r="E464" s="88" t="s">
        <v>17122</v>
      </c>
      <c r="F464" s="88" t="s">
        <v>17094</v>
      </c>
      <c r="G464" s="88">
        <v>29</v>
      </c>
      <c r="H464" s="88">
        <v>2024</v>
      </c>
      <c r="I464" s="88" t="s">
        <v>16746</v>
      </c>
      <c r="J464" s="88">
        <v>369.73</v>
      </c>
      <c r="K464" s="88">
        <v>2529</v>
      </c>
      <c r="L464" s="88" t="s">
        <v>16741</v>
      </c>
      <c r="M464" s="88">
        <v>0</v>
      </c>
      <c r="N464" s="88" t="s">
        <v>16742</v>
      </c>
      <c r="O464" s="88" t="s">
        <v>16824</v>
      </c>
      <c r="P464" s="89">
        <v>45440</v>
      </c>
      <c r="Q464" s="88" t="s">
        <v>17095</v>
      </c>
      <c r="R464" s="88">
        <v>5</v>
      </c>
      <c r="S464" s="88">
        <v>2024</v>
      </c>
      <c r="T464" s="88">
        <v>6</v>
      </c>
      <c r="U464" s="88">
        <v>2024</v>
      </c>
    </row>
    <row r="465" spans="1:21">
      <c r="A465" s="88" t="s">
        <v>16735</v>
      </c>
      <c r="B465" s="88" t="s">
        <v>16703</v>
      </c>
      <c r="C465" s="88" t="s">
        <v>17090</v>
      </c>
      <c r="D465" s="88" t="s">
        <v>16798</v>
      </c>
      <c r="E465" s="88" t="s">
        <v>17122</v>
      </c>
      <c r="F465" s="88" t="s">
        <v>17096</v>
      </c>
      <c r="G465" s="88">
        <v>33</v>
      </c>
      <c r="H465" s="88">
        <v>2024</v>
      </c>
      <c r="I465" s="88" t="s">
        <v>16749</v>
      </c>
      <c r="J465" s="88">
        <v>361.74</v>
      </c>
      <c r="K465" s="88">
        <v>2476</v>
      </c>
      <c r="L465" s="88" t="s">
        <v>16741</v>
      </c>
      <c r="M465" s="88">
        <v>0</v>
      </c>
      <c r="N465" s="88" t="s">
        <v>16742</v>
      </c>
      <c r="O465" s="88" t="s">
        <v>16824</v>
      </c>
      <c r="P465" s="89">
        <v>45407</v>
      </c>
      <c r="Q465" s="88" t="s">
        <v>16831</v>
      </c>
      <c r="R465" s="88">
        <v>4</v>
      </c>
      <c r="S465" s="88">
        <v>2024</v>
      </c>
      <c r="T465" s="88">
        <v>5</v>
      </c>
      <c r="U465" s="88">
        <v>2024</v>
      </c>
    </row>
    <row r="466" spans="1:21">
      <c r="A466" s="88" t="s">
        <v>16735</v>
      </c>
      <c r="B466" s="88" t="s">
        <v>16703</v>
      </c>
      <c r="C466" s="88" t="s">
        <v>17090</v>
      </c>
      <c r="D466" s="88" t="s">
        <v>16798</v>
      </c>
      <c r="E466" s="88" t="s">
        <v>17122</v>
      </c>
      <c r="F466" s="88" t="s">
        <v>16964</v>
      </c>
      <c r="G466" s="88">
        <v>30</v>
      </c>
      <c r="H466" s="88">
        <v>2024</v>
      </c>
      <c r="I466" s="88" t="s">
        <v>16752</v>
      </c>
      <c r="J466" s="88">
        <v>31.35</v>
      </c>
      <c r="K466" s="88">
        <v>1146</v>
      </c>
      <c r="L466" s="88" t="s">
        <v>16741</v>
      </c>
      <c r="M466" s="88">
        <v>0</v>
      </c>
      <c r="N466" s="88" t="s">
        <v>16742</v>
      </c>
      <c r="O466" s="88" t="s">
        <v>16824</v>
      </c>
      <c r="P466" s="89">
        <v>45377</v>
      </c>
      <c r="Q466" s="88" t="s">
        <v>17097</v>
      </c>
      <c r="R466" s="88">
        <v>3</v>
      </c>
      <c r="S466" s="88">
        <v>2024</v>
      </c>
      <c r="T466" s="88">
        <v>4</v>
      </c>
      <c r="U466" s="88">
        <v>2024</v>
      </c>
    </row>
    <row r="467" spans="1:21">
      <c r="A467" s="88" t="s">
        <v>16735</v>
      </c>
      <c r="B467" s="88" t="s">
        <v>16703</v>
      </c>
      <c r="C467" s="88" t="s">
        <v>17090</v>
      </c>
      <c r="D467" s="88" t="s">
        <v>16798</v>
      </c>
      <c r="E467" s="88" t="s">
        <v>17122</v>
      </c>
      <c r="F467" s="88" t="s">
        <v>17098</v>
      </c>
      <c r="G467" s="88">
        <v>29</v>
      </c>
      <c r="H467" s="88">
        <v>2024</v>
      </c>
      <c r="I467" s="88" t="s">
        <v>16755</v>
      </c>
      <c r="J467" s="88">
        <v>38.21</v>
      </c>
      <c r="K467" s="88">
        <v>141</v>
      </c>
      <c r="L467" s="88" t="s">
        <v>16741</v>
      </c>
      <c r="M467" s="88">
        <v>0</v>
      </c>
      <c r="N467" s="88" t="s">
        <v>16742</v>
      </c>
      <c r="O467" s="88" t="s">
        <v>16824</v>
      </c>
      <c r="P467" s="89">
        <v>45348</v>
      </c>
      <c r="Q467" s="88" t="s">
        <v>16829</v>
      </c>
      <c r="R467" s="88">
        <v>2</v>
      </c>
      <c r="S467" s="88">
        <v>2024</v>
      </c>
      <c r="T467" s="88">
        <v>3</v>
      </c>
      <c r="U467" s="88">
        <v>2024</v>
      </c>
    </row>
    <row r="468" spans="1:21">
      <c r="A468" s="88" t="s">
        <v>16735</v>
      </c>
      <c r="B468" s="88" t="s">
        <v>16703</v>
      </c>
      <c r="C468" s="88" t="s">
        <v>17090</v>
      </c>
      <c r="D468" s="88" t="s">
        <v>16798</v>
      </c>
      <c r="E468" s="88" t="s">
        <v>17122</v>
      </c>
      <c r="F468" s="88" t="s">
        <v>17099</v>
      </c>
      <c r="G468" s="88">
        <v>32</v>
      </c>
      <c r="H468" s="88">
        <v>2024</v>
      </c>
      <c r="I468" s="88" t="s">
        <v>16758</v>
      </c>
      <c r="J468" s="88">
        <v>59.08</v>
      </c>
      <c r="K468" s="88">
        <v>331</v>
      </c>
      <c r="L468" s="88" t="s">
        <v>16741</v>
      </c>
      <c r="M468" s="88">
        <v>0</v>
      </c>
      <c r="N468" s="88" t="s">
        <v>16742</v>
      </c>
      <c r="O468" s="88" t="s">
        <v>16824</v>
      </c>
      <c r="P468" s="89">
        <v>45316</v>
      </c>
      <c r="Q468" s="88" t="s">
        <v>17100</v>
      </c>
      <c r="R468" s="88">
        <v>1</v>
      </c>
      <c r="S468" s="88">
        <v>2024</v>
      </c>
      <c r="T468" s="88">
        <v>2</v>
      </c>
      <c r="U468" s="88">
        <v>2024</v>
      </c>
    </row>
    <row r="469" spans="1:21">
      <c r="A469" s="88" t="s">
        <v>16735</v>
      </c>
      <c r="B469" s="88" t="s">
        <v>16703</v>
      </c>
      <c r="C469" s="88" t="s">
        <v>17090</v>
      </c>
      <c r="D469" s="88" t="s">
        <v>16798</v>
      </c>
      <c r="E469" s="88" t="s">
        <v>17123</v>
      </c>
      <c r="F469" s="88" t="s">
        <v>17092</v>
      </c>
      <c r="G469" s="88">
        <v>30</v>
      </c>
      <c r="H469" s="88">
        <v>2024</v>
      </c>
      <c r="I469" s="88" t="s">
        <v>16740</v>
      </c>
      <c r="J469" s="88">
        <v>131.71</v>
      </c>
      <c r="K469" s="88">
        <v>941</v>
      </c>
      <c r="L469" s="88" t="s">
        <v>16741</v>
      </c>
      <c r="M469" s="88">
        <v>0</v>
      </c>
      <c r="N469" s="88" t="s">
        <v>16742</v>
      </c>
      <c r="O469" s="88" t="s">
        <v>16824</v>
      </c>
      <c r="P469" s="89">
        <v>45469</v>
      </c>
      <c r="Q469" s="88" t="s">
        <v>17093</v>
      </c>
      <c r="R469" s="88">
        <v>6</v>
      </c>
      <c r="S469" s="88">
        <v>2024</v>
      </c>
      <c r="T469" s="88">
        <v>7</v>
      </c>
      <c r="U469" s="88">
        <v>2024</v>
      </c>
    </row>
    <row r="470" spans="1:21">
      <c r="A470" s="88" t="s">
        <v>16735</v>
      </c>
      <c r="B470" s="88" t="s">
        <v>16703</v>
      </c>
      <c r="C470" s="88" t="s">
        <v>17090</v>
      </c>
      <c r="D470" s="88" t="s">
        <v>16798</v>
      </c>
      <c r="E470" s="88" t="s">
        <v>17123</v>
      </c>
      <c r="F470" s="88" t="s">
        <v>17094</v>
      </c>
      <c r="G470" s="88">
        <v>29</v>
      </c>
      <c r="H470" s="88">
        <v>2024</v>
      </c>
      <c r="I470" s="88" t="s">
        <v>16746</v>
      </c>
      <c r="J470" s="88">
        <v>117.76</v>
      </c>
      <c r="K470" s="88">
        <v>832</v>
      </c>
      <c r="L470" s="88" t="s">
        <v>16741</v>
      </c>
      <c r="M470" s="88">
        <v>0</v>
      </c>
      <c r="N470" s="88" t="s">
        <v>16742</v>
      </c>
      <c r="O470" s="88" t="s">
        <v>16824</v>
      </c>
      <c r="P470" s="89">
        <v>45440</v>
      </c>
      <c r="Q470" s="88" t="s">
        <v>17095</v>
      </c>
      <c r="R470" s="88">
        <v>5</v>
      </c>
      <c r="S470" s="88">
        <v>2024</v>
      </c>
      <c r="T470" s="88">
        <v>6</v>
      </c>
      <c r="U470" s="88">
        <v>2024</v>
      </c>
    </row>
    <row r="471" spans="1:21">
      <c r="A471" s="88" t="s">
        <v>16735</v>
      </c>
      <c r="B471" s="88" t="s">
        <v>16703</v>
      </c>
      <c r="C471" s="88" t="s">
        <v>17090</v>
      </c>
      <c r="D471" s="88" t="s">
        <v>16798</v>
      </c>
      <c r="E471" s="88" t="s">
        <v>17123</v>
      </c>
      <c r="F471" s="88" t="s">
        <v>17096</v>
      </c>
      <c r="G471" s="88">
        <v>33</v>
      </c>
      <c r="H471" s="88">
        <v>2024</v>
      </c>
      <c r="I471" s="88" t="s">
        <v>16749</v>
      </c>
      <c r="J471" s="88">
        <v>116.9</v>
      </c>
      <c r="K471" s="88">
        <v>825</v>
      </c>
      <c r="L471" s="88" t="s">
        <v>16741</v>
      </c>
      <c r="M471" s="88">
        <v>0</v>
      </c>
      <c r="N471" s="88" t="s">
        <v>16742</v>
      </c>
      <c r="O471" s="88" t="s">
        <v>16824</v>
      </c>
      <c r="P471" s="89">
        <v>45407</v>
      </c>
      <c r="Q471" s="88" t="s">
        <v>16831</v>
      </c>
      <c r="R471" s="88">
        <v>4</v>
      </c>
      <c r="S471" s="88">
        <v>2024</v>
      </c>
      <c r="T471" s="88">
        <v>5</v>
      </c>
      <c r="U471" s="88">
        <v>2024</v>
      </c>
    </row>
    <row r="472" spans="1:21">
      <c r="A472" s="88" t="s">
        <v>16735</v>
      </c>
      <c r="B472" s="88" t="s">
        <v>16703</v>
      </c>
      <c r="C472" s="88" t="s">
        <v>17090</v>
      </c>
      <c r="D472" s="88" t="s">
        <v>16798</v>
      </c>
      <c r="E472" s="88" t="s">
        <v>17123</v>
      </c>
      <c r="F472" s="88" t="s">
        <v>16964</v>
      </c>
      <c r="G472" s="88">
        <v>30</v>
      </c>
      <c r="H472" s="88">
        <v>2024</v>
      </c>
      <c r="I472" s="88" t="s">
        <v>16752</v>
      </c>
      <c r="J472" s="88">
        <v>-138.38999999999999</v>
      </c>
      <c r="K472" s="88">
        <v>618</v>
      </c>
      <c r="L472" s="88" t="s">
        <v>16741</v>
      </c>
      <c r="M472" s="88">
        <v>0</v>
      </c>
      <c r="N472" s="88" t="s">
        <v>16742</v>
      </c>
      <c r="O472" s="88" t="s">
        <v>16824</v>
      </c>
      <c r="P472" s="89">
        <v>45377</v>
      </c>
      <c r="Q472" s="88" t="s">
        <v>17097</v>
      </c>
      <c r="R472" s="88">
        <v>3</v>
      </c>
      <c r="S472" s="88">
        <v>2024</v>
      </c>
      <c r="T472" s="88">
        <v>4</v>
      </c>
      <c r="U472" s="88">
        <v>2024</v>
      </c>
    </row>
    <row r="473" spans="1:21">
      <c r="A473" s="88" t="s">
        <v>16735</v>
      </c>
      <c r="B473" s="88" t="s">
        <v>16703</v>
      </c>
      <c r="C473" s="88" t="s">
        <v>17090</v>
      </c>
      <c r="D473" s="88" t="s">
        <v>16798</v>
      </c>
      <c r="E473" s="88" t="s">
        <v>17123</v>
      </c>
      <c r="F473" s="88" t="s">
        <v>17098</v>
      </c>
      <c r="G473" s="88">
        <v>29</v>
      </c>
      <c r="H473" s="88">
        <v>2024</v>
      </c>
      <c r="I473" s="88" t="s">
        <v>16755</v>
      </c>
      <c r="J473" s="88">
        <v>90.61</v>
      </c>
      <c r="K473" s="88">
        <v>550</v>
      </c>
      <c r="L473" s="88" t="s">
        <v>16741</v>
      </c>
      <c r="M473" s="88">
        <v>0</v>
      </c>
      <c r="N473" s="88" t="s">
        <v>16742</v>
      </c>
      <c r="O473" s="88" t="s">
        <v>16824</v>
      </c>
      <c r="P473" s="89">
        <v>45348</v>
      </c>
      <c r="Q473" s="88" t="s">
        <v>16829</v>
      </c>
      <c r="R473" s="88">
        <v>2</v>
      </c>
      <c r="S473" s="88">
        <v>2024</v>
      </c>
      <c r="T473" s="88">
        <v>3</v>
      </c>
      <c r="U473" s="88">
        <v>2024</v>
      </c>
    </row>
    <row r="474" spans="1:21">
      <c r="A474" s="88" t="s">
        <v>16735</v>
      </c>
      <c r="B474" s="88" t="s">
        <v>16703</v>
      </c>
      <c r="C474" s="88" t="s">
        <v>17090</v>
      </c>
      <c r="D474" s="88" t="s">
        <v>16798</v>
      </c>
      <c r="E474" s="88" t="s">
        <v>17123</v>
      </c>
      <c r="F474" s="88" t="s">
        <v>17099</v>
      </c>
      <c r="G474" s="88">
        <v>32</v>
      </c>
      <c r="H474" s="88">
        <v>2024</v>
      </c>
      <c r="I474" s="88" t="s">
        <v>16758</v>
      </c>
      <c r="J474" s="88">
        <v>111.06</v>
      </c>
      <c r="K474" s="88">
        <v>692</v>
      </c>
      <c r="L474" s="88" t="s">
        <v>16741</v>
      </c>
      <c r="M474" s="88">
        <v>0</v>
      </c>
      <c r="N474" s="88" t="s">
        <v>16742</v>
      </c>
      <c r="O474" s="88" t="s">
        <v>16824</v>
      </c>
      <c r="P474" s="89">
        <v>45316</v>
      </c>
      <c r="Q474" s="88" t="s">
        <v>17100</v>
      </c>
      <c r="R474" s="88">
        <v>1</v>
      </c>
      <c r="S474" s="88">
        <v>2024</v>
      </c>
      <c r="T474" s="88">
        <v>2</v>
      </c>
      <c r="U474" s="88">
        <v>2024</v>
      </c>
    </row>
    <row r="475" spans="1:21">
      <c r="A475" s="88" t="s">
        <v>16735</v>
      </c>
      <c r="B475" s="88" t="s">
        <v>16703</v>
      </c>
      <c r="C475" s="88" t="s">
        <v>17090</v>
      </c>
      <c r="D475" s="88" t="s">
        <v>16798</v>
      </c>
      <c r="E475" s="88" t="s">
        <v>17124</v>
      </c>
      <c r="F475" s="88" t="s">
        <v>17092</v>
      </c>
      <c r="G475" s="88">
        <v>30</v>
      </c>
      <c r="H475" s="88">
        <v>2024</v>
      </c>
      <c r="I475" s="88" t="s">
        <v>16740</v>
      </c>
      <c r="J475" s="88">
        <v>166.4</v>
      </c>
      <c r="K475" s="88">
        <v>1180</v>
      </c>
      <c r="L475" s="88" t="s">
        <v>16741</v>
      </c>
      <c r="M475" s="88">
        <v>0</v>
      </c>
      <c r="N475" s="88" t="s">
        <v>16742</v>
      </c>
      <c r="O475" s="88" t="s">
        <v>16824</v>
      </c>
      <c r="P475" s="89">
        <v>45469</v>
      </c>
      <c r="Q475" s="88" t="s">
        <v>17093</v>
      </c>
      <c r="R475" s="88">
        <v>6</v>
      </c>
      <c r="S475" s="88">
        <v>2024</v>
      </c>
      <c r="T475" s="88">
        <v>7</v>
      </c>
      <c r="U475" s="88">
        <v>2024</v>
      </c>
    </row>
    <row r="476" spans="1:21">
      <c r="A476" s="88" t="s">
        <v>16735</v>
      </c>
      <c r="B476" s="88" t="s">
        <v>16703</v>
      </c>
      <c r="C476" s="88" t="s">
        <v>17090</v>
      </c>
      <c r="D476" s="88" t="s">
        <v>16798</v>
      </c>
      <c r="E476" s="88" t="s">
        <v>17124</v>
      </c>
      <c r="F476" s="88" t="s">
        <v>17094</v>
      </c>
      <c r="G476" s="88">
        <v>29</v>
      </c>
      <c r="H476" s="88">
        <v>2024</v>
      </c>
      <c r="I476" s="88" t="s">
        <v>16746</v>
      </c>
      <c r="J476" s="88">
        <v>146.33000000000001</v>
      </c>
      <c r="K476" s="88">
        <v>1047</v>
      </c>
      <c r="L476" s="88" t="s">
        <v>16741</v>
      </c>
      <c r="M476" s="88">
        <v>0</v>
      </c>
      <c r="N476" s="88" t="s">
        <v>16742</v>
      </c>
      <c r="O476" s="88" t="s">
        <v>16824</v>
      </c>
      <c r="P476" s="89">
        <v>45440</v>
      </c>
      <c r="Q476" s="88" t="s">
        <v>17095</v>
      </c>
      <c r="R476" s="88">
        <v>5</v>
      </c>
      <c r="S476" s="88">
        <v>2024</v>
      </c>
      <c r="T476" s="88">
        <v>6</v>
      </c>
      <c r="U476" s="88">
        <v>2024</v>
      </c>
    </row>
    <row r="477" spans="1:21">
      <c r="A477" s="88" t="s">
        <v>16735</v>
      </c>
      <c r="B477" s="88" t="s">
        <v>16703</v>
      </c>
      <c r="C477" s="88" t="s">
        <v>17090</v>
      </c>
      <c r="D477" s="88" t="s">
        <v>16798</v>
      </c>
      <c r="E477" s="88" t="s">
        <v>17124</v>
      </c>
      <c r="F477" s="88" t="s">
        <v>17096</v>
      </c>
      <c r="G477" s="88">
        <v>33</v>
      </c>
      <c r="H477" s="88">
        <v>2024</v>
      </c>
      <c r="I477" s="88" t="s">
        <v>16749</v>
      </c>
      <c r="J477" s="88">
        <v>127.26</v>
      </c>
      <c r="K477" s="88">
        <v>906</v>
      </c>
      <c r="L477" s="88" t="s">
        <v>16741</v>
      </c>
      <c r="M477" s="88">
        <v>0</v>
      </c>
      <c r="N477" s="88" t="s">
        <v>16742</v>
      </c>
      <c r="O477" s="88" t="s">
        <v>16824</v>
      </c>
      <c r="P477" s="89">
        <v>45407</v>
      </c>
      <c r="Q477" s="88" t="s">
        <v>16831</v>
      </c>
      <c r="R477" s="88">
        <v>4</v>
      </c>
      <c r="S477" s="88">
        <v>2024</v>
      </c>
      <c r="T477" s="88">
        <v>5</v>
      </c>
      <c r="U477" s="88">
        <v>2024</v>
      </c>
    </row>
    <row r="478" spans="1:21">
      <c r="A478" s="88" t="s">
        <v>16735</v>
      </c>
      <c r="B478" s="88" t="s">
        <v>16703</v>
      </c>
      <c r="C478" s="88" t="s">
        <v>17090</v>
      </c>
      <c r="D478" s="88" t="s">
        <v>16798</v>
      </c>
      <c r="E478" s="88" t="s">
        <v>17124</v>
      </c>
      <c r="F478" s="88" t="s">
        <v>16964</v>
      </c>
      <c r="G478" s="88">
        <v>30</v>
      </c>
      <c r="H478" s="88">
        <v>2024</v>
      </c>
      <c r="I478" s="88" t="s">
        <v>16752</v>
      </c>
      <c r="J478" s="88">
        <v>-135.74</v>
      </c>
      <c r="K478" s="88">
        <v>742</v>
      </c>
      <c r="L478" s="88" t="s">
        <v>16741</v>
      </c>
      <c r="M478" s="88">
        <v>0</v>
      </c>
      <c r="N478" s="88" t="s">
        <v>16742</v>
      </c>
      <c r="O478" s="88" t="s">
        <v>16824</v>
      </c>
      <c r="P478" s="89">
        <v>45377</v>
      </c>
      <c r="Q478" s="88" t="s">
        <v>17097</v>
      </c>
      <c r="R478" s="88">
        <v>3</v>
      </c>
      <c r="S478" s="88">
        <v>2024</v>
      </c>
      <c r="T478" s="88">
        <v>4</v>
      </c>
      <c r="U478" s="88">
        <v>2024</v>
      </c>
    </row>
    <row r="479" spans="1:21">
      <c r="A479" s="88" t="s">
        <v>16735</v>
      </c>
      <c r="B479" s="88" t="s">
        <v>16703</v>
      </c>
      <c r="C479" s="88" t="s">
        <v>17090</v>
      </c>
      <c r="D479" s="88" t="s">
        <v>16798</v>
      </c>
      <c r="E479" s="88" t="s">
        <v>17124</v>
      </c>
      <c r="F479" s="88" t="s">
        <v>17098</v>
      </c>
      <c r="G479" s="88">
        <v>29</v>
      </c>
      <c r="H479" s="88">
        <v>2024</v>
      </c>
      <c r="I479" s="88" t="s">
        <v>16755</v>
      </c>
      <c r="J479" s="88">
        <v>104.85</v>
      </c>
      <c r="K479" s="88">
        <v>649</v>
      </c>
      <c r="L479" s="88" t="s">
        <v>16741</v>
      </c>
      <c r="M479" s="88">
        <v>0</v>
      </c>
      <c r="N479" s="88" t="s">
        <v>16742</v>
      </c>
      <c r="O479" s="88" t="s">
        <v>16824</v>
      </c>
      <c r="P479" s="89">
        <v>45348</v>
      </c>
      <c r="Q479" s="88" t="s">
        <v>16829</v>
      </c>
      <c r="R479" s="88">
        <v>2</v>
      </c>
      <c r="S479" s="88">
        <v>2024</v>
      </c>
      <c r="T479" s="88">
        <v>3</v>
      </c>
      <c r="U479" s="88">
        <v>2024</v>
      </c>
    </row>
    <row r="480" spans="1:21">
      <c r="A480" s="88" t="s">
        <v>16735</v>
      </c>
      <c r="B480" s="88" t="s">
        <v>16703</v>
      </c>
      <c r="C480" s="88" t="s">
        <v>17090</v>
      </c>
      <c r="D480" s="88" t="s">
        <v>16798</v>
      </c>
      <c r="E480" s="88" t="s">
        <v>17124</v>
      </c>
      <c r="F480" s="88" t="s">
        <v>17099</v>
      </c>
      <c r="G480" s="88">
        <v>32</v>
      </c>
      <c r="H480" s="88">
        <v>2024</v>
      </c>
      <c r="I480" s="88" t="s">
        <v>16758</v>
      </c>
      <c r="J480" s="88">
        <v>75.5</v>
      </c>
      <c r="K480" s="88">
        <v>445</v>
      </c>
      <c r="L480" s="88" t="s">
        <v>16741</v>
      </c>
      <c r="M480" s="88">
        <v>0</v>
      </c>
      <c r="N480" s="88" t="s">
        <v>16742</v>
      </c>
      <c r="O480" s="88" t="s">
        <v>16824</v>
      </c>
      <c r="P480" s="89">
        <v>45316</v>
      </c>
      <c r="Q480" s="88" t="s">
        <v>17100</v>
      </c>
      <c r="R480" s="88">
        <v>1</v>
      </c>
      <c r="S480" s="88">
        <v>2024</v>
      </c>
      <c r="T480" s="88">
        <v>2</v>
      </c>
      <c r="U480" s="88">
        <v>2024</v>
      </c>
    </row>
    <row r="481" spans="1:21">
      <c r="A481" s="88" t="s">
        <v>16735</v>
      </c>
      <c r="B481" s="88" t="s">
        <v>16703</v>
      </c>
      <c r="C481" s="88" t="s">
        <v>17090</v>
      </c>
      <c r="D481" s="88" t="s">
        <v>16798</v>
      </c>
      <c r="E481" s="88" t="s">
        <v>17125</v>
      </c>
      <c r="F481" s="88" t="s">
        <v>17092</v>
      </c>
      <c r="G481" s="88">
        <v>30</v>
      </c>
      <c r="H481" s="88">
        <v>2024</v>
      </c>
      <c r="I481" s="88" t="s">
        <v>16740</v>
      </c>
      <c r="J481" s="88">
        <v>55.92</v>
      </c>
      <c r="K481" s="88">
        <v>348</v>
      </c>
      <c r="L481" s="88" t="s">
        <v>16741</v>
      </c>
      <c r="M481" s="88">
        <v>0</v>
      </c>
      <c r="N481" s="88" t="s">
        <v>16742</v>
      </c>
      <c r="O481" s="88" t="s">
        <v>16824</v>
      </c>
      <c r="P481" s="89">
        <v>45469</v>
      </c>
      <c r="Q481" s="88" t="s">
        <v>17093</v>
      </c>
      <c r="R481" s="88">
        <v>6</v>
      </c>
      <c r="S481" s="88">
        <v>2024</v>
      </c>
      <c r="T481" s="88">
        <v>7</v>
      </c>
      <c r="U481" s="88">
        <v>2024</v>
      </c>
    </row>
    <row r="482" spans="1:21">
      <c r="A482" s="88" t="s">
        <v>16735</v>
      </c>
      <c r="B482" s="88" t="s">
        <v>16703</v>
      </c>
      <c r="C482" s="88" t="s">
        <v>17090</v>
      </c>
      <c r="D482" s="88" t="s">
        <v>16798</v>
      </c>
      <c r="E482" s="88" t="s">
        <v>17125</v>
      </c>
      <c r="F482" s="88" t="s">
        <v>17094</v>
      </c>
      <c r="G482" s="88">
        <v>29</v>
      </c>
      <c r="H482" s="88">
        <v>2024</v>
      </c>
      <c r="I482" s="88" t="s">
        <v>16746</v>
      </c>
      <c r="J482" s="88">
        <v>82.25</v>
      </c>
      <c r="K482" s="88">
        <v>554</v>
      </c>
      <c r="L482" s="88" t="s">
        <v>16741</v>
      </c>
      <c r="M482" s="88">
        <v>0</v>
      </c>
      <c r="N482" s="88" t="s">
        <v>16742</v>
      </c>
      <c r="O482" s="88" t="s">
        <v>16824</v>
      </c>
      <c r="P482" s="89">
        <v>45440</v>
      </c>
      <c r="Q482" s="88" t="s">
        <v>17095</v>
      </c>
      <c r="R482" s="88">
        <v>5</v>
      </c>
      <c r="S482" s="88">
        <v>2024</v>
      </c>
      <c r="T482" s="88">
        <v>6</v>
      </c>
      <c r="U482" s="88">
        <v>2024</v>
      </c>
    </row>
    <row r="483" spans="1:21">
      <c r="A483" s="88" t="s">
        <v>16735</v>
      </c>
      <c r="B483" s="88" t="s">
        <v>16703</v>
      </c>
      <c r="C483" s="88" t="s">
        <v>17090</v>
      </c>
      <c r="D483" s="88" t="s">
        <v>16798</v>
      </c>
      <c r="E483" s="88" t="s">
        <v>17125</v>
      </c>
      <c r="F483" s="88" t="s">
        <v>17096</v>
      </c>
      <c r="G483" s="88">
        <v>33</v>
      </c>
      <c r="H483" s="88">
        <v>2024</v>
      </c>
      <c r="I483" s="88" t="s">
        <v>16749</v>
      </c>
      <c r="J483" s="88">
        <v>189.92</v>
      </c>
      <c r="K483" s="88">
        <v>1336</v>
      </c>
      <c r="L483" s="88" t="s">
        <v>16741</v>
      </c>
      <c r="M483" s="88">
        <v>0</v>
      </c>
      <c r="N483" s="88" t="s">
        <v>16742</v>
      </c>
      <c r="O483" s="88" t="s">
        <v>16824</v>
      </c>
      <c r="P483" s="89">
        <v>45407</v>
      </c>
      <c r="Q483" s="88" t="s">
        <v>16831</v>
      </c>
      <c r="R483" s="88">
        <v>4</v>
      </c>
      <c r="S483" s="88">
        <v>2024</v>
      </c>
      <c r="T483" s="88">
        <v>5</v>
      </c>
      <c r="U483" s="88">
        <v>2024</v>
      </c>
    </row>
    <row r="484" spans="1:21">
      <c r="A484" s="88" t="s">
        <v>16735</v>
      </c>
      <c r="B484" s="88" t="s">
        <v>16703</v>
      </c>
      <c r="C484" s="88" t="s">
        <v>17090</v>
      </c>
      <c r="D484" s="88" t="s">
        <v>16798</v>
      </c>
      <c r="E484" s="88" t="s">
        <v>17125</v>
      </c>
      <c r="F484" s="88" t="s">
        <v>16964</v>
      </c>
      <c r="G484" s="88">
        <v>30</v>
      </c>
      <c r="H484" s="88">
        <v>2024</v>
      </c>
      <c r="I484" s="88" t="s">
        <v>16752</v>
      </c>
      <c r="J484" s="88">
        <v>-107.97</v>
      </c>
      <c r="K484" s="88">
        <v>68</v>
      </c>
      <c r="L484" s="88" t="s">
        <v>16741</v>
      </c>
      <c r="M484" s="88">
        <v>0</v>
      </c>
      <c r="N484" s="88" t="s">
        <v>16742</v>
      </c>
      <c r="O484" s="88" t="s">
        <v>16824</v>
      </c>
      <c r="P484" s="89">
        <v>45377</v>
      </c>
      <c r="Q484" s="88" t="s">
        <v>17097</v>
      </c>
      <c r="R484" s="88">
        <v>3</v>
      </c>
      <c r="S484" s="88">
        <v>2024</v>
      </c>
      <c r="T484" s="88">
        <v>4</v>
      </c>
      <c r="U484" s="88">
        <v>2024</v>
      </c>
    </row>
    <row r="485" spans="1:21">
      <c r="A485" s="88" t="s">
        <v>16735</v>
      </c>
      <c r="B485" s="88" t="s">
        <v>16703</v>
      </c>
      <c r="C485" s="88" t="s">
        <v>17090</v>
      </c>
      <c r="D485" s="88" t="s">
        <v>16798</v>
      </c>
      <c r="E485" s="88" t="s">
        <v>17125</v>
      </c>
      <c r="F485" s="88" t="s">
        <v>17098</v>
      </c>
      <c r="G485" s="88">
        <v>29</v>
      </c>
      <c r="H485" s="88">
        <v>2024</v>
      </c>
      <c r="I485" s="88" t="s">
        <v>16755</v>
      </c>
      <c r="J485" s="88">
        <v>58.93</v>
      </c>
      <c r="K485" s="88">
        <v>330</v>
      </c>
      <c r="L485" s="88" t="s">
        <v>16741</v>
      </c>
      <c r="M485" s="88">
        <v>0</v>
      </c>
      <c r="N485" s="88" t="s">
        <v>16742</v>
      </c>
      <c r="O485" s="88" t="s">
        <v>16824</v>
      </c>
      <c r="P485" s="89">
        <v>45348</v>
      </c>
      <c r="Q485" s="88" t="s">
        <v>16829</v>
      </c>
      <c r="R485" s="88">
        <v>2</v>
      </c>
      <c r="S485" s="88">
        <v>2024</v>
      </c>
      <c r="T485" s="88">
        <v>3</v>
      </c>
      <c r="U485" s="88">
        <v>2024</v>
      </c>
    </row>
    <row r="486" spans="1:21">
      <c r="A486" s="88" t="s">
        <v>16735</v>
      </c>
      <c r="B486" s="88" t="s">
        <v>16703</v>
      </c>
      <c r="C486" s="88" t="s">
        <v>17090</v>
      </c>
      <c r="D486" s="88" t="s">
        <v>16798</v>
      </c>
      <c r="E486" s="88" t="s">
        <v>17125</v>
      </c>
      <c r="F486" s="88" t="s">
        <v>17099</v>
      </c>
      <c r="G486" s="88">
        <v>32</v>
      </c>
      <c r="H486" s="88">
        <v>2024</v>
      </c>
      <c r="I486" s="88" t="s">
        <v>16758</v>
      </c>
      <c r="J486" s="88">
        <v>55.06</v>
      </c>
      <c r="K486" s="88">
        <v>303</v>
      </c>
      <c r="L486" s="88" t="s">
        <v>16741</v>
      </c>
      <c r="M486" s="88">
        <v>0</v>
      </c>
      <c r="N486" s="88" t="s">
        <v>16742</v>
      </c>
      <c r="O486" s="88" t="s">
        <v>16824</v>
      </c>
      <c r="P486" s="89">
        <v>45316</v>
      </c>
      <c r="Q486" s="88" t="s">
        <v>17100</v>
      </c>
      <c r="R486" s="88">
        <v>1</v>
      </c>
      <c r="S486" s="88">
        <v>2024</v>
      </c>
      <c r="T486" s="88">
        <v>2</v>
      </c>
      <c r="U486" s="88">
        <v>2024</v>
      </c>
    </row>
    <row r="487" spans="1:21">
      <c r="A487" s="88" t="s">
        <v>16735</v>
      </c>
      <c r="B487" s="88" t="s">
        <v>16703</v>
      </c>
      <c r="C487" s="88" t="s">
        <v>17090</v>
      </c>
      <c r="D487" s="88" t="s">
        <v>16798</v>
      </c>
      <c r="E487" s="88" t="s">
        <v>17126</v>
      </c>
      <c r="F487" s="88" t="s">
        <v>17092</v>
      </c>
      <c r="G487" s="88">
        <v>30</v>
      </c>
      <c r="H487" s="88">
        <v>2024</v>
      </c>
      <c r="I487" s="88" t="s">
        <v>16740</v>
      </c>
      <c r="J487" s="88">
        <v>180.87</v>
      </c>
      <c r="K487" s="88">
        <v>1276</v>
      </c>
      <c r="L487" s="88" t="s">
        <v>16741</v>
      </c>
      <c r="M487" s="88">
        <v>0</v>
      </c>
      <c r="N487" s="88" t="s">
        <v>16742</v>
      </c>
      <c r="O487" s="88" t="s">
        <v>16824</v>
      </c>
      <c r="P487" s="89">
        <v>45469</v>
      </c>
      <c r="Q487" s="88" t="s">
        <v>17093</v>
      </c>
      <c r="R487" s="88">
        <v>6</v>
      </c>
      <c r="S487" s="88">
        <v>2024</v>
      </c>
      <c r="T487" s="88">
        <v>7</v>
      </c>
      <c r="U487" s="88">
        <v>2024</v>
      </c>
    </row>
    <row r="488" spans="1:21">
      <c r="A488" s="88" t="s">
        <v>16735</v>
      </c>
      <c r="B488" s="88" t="s">
        <v>16703</v>
      </c>
      <c r="C488" s="88" t="s">
        <v>17090</v>
      </c>
      <c r="D488" s="88" t="s">
        <v>16798</v>
      </c>
      <c r="E488" s="88" t="s">
        <v>17126</v>
      </c>
      <c r="F488" s="88" t="s">
        <v>17094</v>
      </c>
      <c r="G488" s="88">
        <v>29</v>
      </c>
      <c r="H488" s="88">
        <v>2024</v>
      </c>
      <c r="I488" s="88" t="s">
        <v>16746</v>
      </c>
      <c r="J488" s="88">
        <v>164.89</v>
      </c>
      <c r="K488" s="88">
        <v>1170</v>
      </c>
      <c r="L488" s="88" t="s">
        <v>16741</v>
      </c>
      <c r="M488" s="88">
        <v>0</v>
      </c>
      <c r="N488" s="88" t="s">
        <v>16742</v>
      </c>
      <c r="O488" s="88" t="s">
        <v>16824</v>
      </c>
      <c r="P488" s="89">
        <v>45440</v>
      </c>
      <c r="Q488" s="88" t="s">
        <v>17095</v>
      </c>
      <c r="R488" s="88">
        <v>5</v>
      </c>
      <c r="S488" s="88">
        <v>2024</v>
      </c>
      <c r="T488" s="88">
        <v>6</v>
      </c>
      <c r="U488" s="88">
        <v>2024</v>
      </c>
    </row>
    <row r="489" spans="1:21">
      <c r="A489" s="88" t="s">
        <v>16735</v>
      </c>
      <c r="B489" s="88" t="s">
        <v>16703</v>
      </c>
      <c r="C489" s="88" t="s">
        <v>17090</v>
      </c>
      <c r="D489" s="88" t="s">
        <v>16798</v>
      </c>
      <c r="E489" s="88" t="s">
        <v>17126</v>
      </c>
      <c r="F489" s="88" t="s">
        <v>17096</v>
      </c>
      <c r="G489" s="88">
        <v>33</v>
      </c>
      <c r="H489" s="88">
        <v>2024</v>
      </c>
      <c r="I489" s="88" t="s">
        <v>16749</v>
      </c>
      <c r="J489" s="88">
        <v>178</v>
      </c>
      <c r="K489" s="88">
        <v>1257</v>
      </c>
      <c r="L489" s="88" t="s">
        <v>16741</v>
      </c>
      <c r="M489" s="88">
        <v>0</v>
      </c>
      <c r="N489" s="88" t="s">
        <v>16742</v>
      </c>
      <c r="O489" s="88" t="s">
        <v>16824</v>
      </c>
      <c r="P489" s="89">
        <v>45407</v>
      </c>
      <c r="Q489" s="88" t="s">
        <v>16831</v>
      </c>
      <c r="R489" s="88">
        <v>4</v>
      </c>
      <c r="S489" s="88">
        <v>2024</v>
      </c>
      <c r="T489" s="88">
        <v>5</v>
      </c>
      <c r="U489" s="88">
        <v>2024</v>
      </c>
    </row>
    <row r="490" spans="1:21">
      <c r="A490" s="88" t="s">
        <v>16735</v>
      </c>
      <c r="B490" s="88" t="s">
        <v>16703</v>
      </c>
      <c r="C490" s="88" t="s">
        <v>17090</v>
      </c>
      <c r="D490" s="88" t="s">
        <v>16798</v>
      </c>
      <c r="E490" s="88" t="s">
        <v>17126</v>
      </c>
      <c r="F490" s="88" t="s">
        <v>16964</v>
      </c>
      <c r="G490" s="88">
        <v>30</v>
      </c>
      <c r="H490" s="88">
        <v>2024</v>
      </c>
      <c r="I490" s="88" t="s">
        <v>16752</v>
      </c>
      <c r="J490" s="88">
        <v>-140.63999999999999</v>
      </c>
      <c r="K490" s="88">
        <v>818</v>
      </c>
      <c r="L490" s="88" t="s">
        <v>16741</v>
      </c>
      <c r="M490" s="88">
        <v>0</v>
      </c>
      <c r="N490" s="88" t="s">
        <v>16742</v>
      </c>
      <c r="O490" s="88" t="s">
        <v>16824</v>
      </c>
      <c r="P490" s="89">
        <v>45377</v>
      </c>
      <c r="Q490" s="88" t="s">
        <v>17097</v>
      </c>
      <c r="R490" s="88">
        <v>3</v>
      </c>
      <c r="S490" s="88">
        <v>2024</v>
      </c>
      <c r="T490" s="88">
        <v>4</v>
      </c>
      <c r="U490" s="88">
        <v>2024</v>
      </c>
    </row>
    <row r="491" spans="1:21">
      <c r="A491" s="88" t="s">
        <v>16735</v>
      </c>
      <c r="B491" s="88" t="s">
        <v>16703</v>
      </c>
      <c r="C491" s="88" t="s">
        <v>17090</v>
      </c>
      <c r="D491" s="88" t="s">
        <v>16798</v>
      </c>
      <c r="E491" s="88" t="s">
        <v>17126</v>
      </c>
      <c r="F491" s="88" t="s">
        <v>17098</v>
      </c>
      <c r="G491" s="88">
        <v>29</v>
      </c>
      <c r="H491" s="88">
        <v>2024</v>
      </c>
      <c r="I491" s="88" t="s">
        <v>16755</v>
      </c>
      <c r="J491" s="88">
        <v>112.34</v>
      </c>
      <c r="K491" s="88">
        <v>701</v>
      </c>
      <c r="L491" s="88" t="s">
        <v>16741</v>
      </c>
      <c r="M491" s="88">
        <v>0</v>
      </c>
      <c r="N491" s="88" t="s">
        <v>16742</v>
      </c>
      <c r="O491" s="88" t="s">
        <v>16824</v>
      </c>
      <c r="P491" s="89">
        <v>45348</v>
      </c>
      <c r="Q491" s="88" t="s">
        <v>16829</v>
      </c>
      <c r="R491" s="88">
        <v>2</v>
      </c>
      <c r="S491" s="88">
        <v>2024</v>
      </c>
      <c r="T491" s="88">
        <v>3</v>
      </c>
      <c r="U491" s="88">
        <v>2024</v>
      </c>
    </row>
    <row r="492" spans="1:21">
      <c r="A492" s="88" t="s">
        <v>16735</v>
      </c>
      <c r="B492" s="88" t="s">
        <v>16703</v>
      </c>
      <c r="C492" s="88" t="s">
        <v>17090</v>
      </c>
      <c r="D492" s="88" t="s">
        <v>16798</v>
      </c>
      <c r="E492" s="88" t="s">
        <v>17126</v>
      </c>
      <c r="F492" s="88" t="s">
        <v>17099</v>
      </c>
      <c r="G492" s="88">
        <v>32</v>
      </c>
      <c r="H492" s="88">
        <v>2024</v>
      </c>
      <c r="I492" s="88" t="s">
        <v>16758</v>
      </c>
      <c r="J492" s="88">
        <v>90.88</v>
      </c>
      <c r="K492" s="88">
        <v>552</v>
      </c>
      <c r="L492" s="88" t="s">
        <v>16741</v>
      </c>
      <c r="M492" s="88">
        <v>0</v>
      </c>
      <c r="N492" s="88" t="s">
        <v>16742</v>
      </c>
      <c r="O492" s="88" t="s">
        <v>16824</v>
      </c>
      <c r="P492" s="89">
        <v>45316</v>
      </c>
      <c r="Q492" s="88" t="s">
        <v>17100</v>
      </c>
      <c r="R492" s="88">
        <v>1</v>
      </c>
      <c r="S492" s="88">
        <v>2024</v>
      </c>
      <c r="T492" s="88">
        <v>2</v>
      </c>
      <c r="U492" s="88">
        <v>2024</v>
      </c>
    </row>
    <row r="493" spans="1:21">
      <c r="A493" s="88" t="s">
        <v>16735</v>
      </c>
      <c r="B493" s="88" t="s">
        <v>16703</v>
      </c>
      <c r="C493" s="88" t="s">
        <v>17090</v>
      </c>
      <c r="D493" s="88" t="s">
        <v>16798</v>
      </c>
      <c r="E493" s="88" t="s">
        <v>17127</v>
      </c>
      <c r="F493" s="88" t="s">
        <v>17092</v>
      </c>
      <c r="G493" s="88">
        <v>30</v>
      </c>
      <c r="H493" s="88">
        <v>2024</v>
      </c>
      <c r="I493" s="88" t="s">
        <v>16740</v>
      </c>
      <c r="J493" s="88">
        <v>81.599999999999994</v>
      </c>
      <c r="K493" s="88">
        <v>549</v>
      </c>
      <c r="L493" s="88" t="s">
        <v>16741</v>
      </c>
      <c r="M493" s="88">
        <v>0</v>
      </c>
      <c r="N493" s="88" t="s">
        <v>16742</v>
      </c>
      <c r="O493" s="88" t="s">
        <v>16824</v>
      </c>
      <c r="P493" s="89">
        <v>45469</v>
      </c>
      <c r="Q493" s="88" t="s">
        <v>17093</v>
      </c>
      <c r="R493" s="88">
        <v>6</v>
      </c>
      <c r="S493" s="88">
        <v>2024</v>
      </c>
      <c r="T493" s="88">
        <v>7</v>
      </c>
      <c r="U493" s="88">
        <v>2024</v>
      </c>
    </row>
    <row r="494" spans="1:21">
      <c r="A494" s="88" t="s">
        <v>16735</v>
      </c>
      <c r="B494" s="88" t="s">
        <v>16703</v>
      </c>
      <c r="C494" s="88" t="s">
        <v>17090</v>
      </c>
      <c r="D494" s="88" t="s">
        <v>16798</v>
      </c>
      <c r="E494" s="88" t="s">
        <v>17127</v>
      </c>
      <c r="F494" s="88" t="s">
        <v>17094</v>
      </c>
      <c r="G494" s="88">
        <v>29</v>
      </c>
      <c r="H494" s="88">
        <v>2024</v>
      </c>
      <c r="I494" s="88" t="s">
        <v>16746</v>
      </c>
      <c r="J494" s="88">
        <v>64.209999999999994</v>
      </c>
      <c r="K494" s="88">
        <v>413</v>
      </c>
      <c r="L494" s="88" t="s">
        <v>16741</v>
      </c>
      <c r="M494" s="88">
        <v>0</v>
      </c>
      <c r="N494" s="88" t="s">
        <v>16742</v>
      </c>
      <c r="O494" s="88" t="s">
        <v>16824</v>
      </c>
      <c r="P494" s="89">
        <v>45440</v>
      </c>
      <c r="Q494" s="88" t="s">
        <v>17095</v>
      </c>
      <c r="R494" s="88">
        <v>5</v>
      </c>
      <c r="S494" s="88">
        <v>2024</v>
      </c>
      <c r="T494" s="88">
        <v>6</v>
      </c>
      <c r="U494" s="88">
        <v>2024</v>
      </c>
    </row>
    <row r="495" spans="1:21">
      <c r="A495" s="88" t="s">
        <v>16735</v>
      </c>
      <c r="B495" s="88" t="s">
        <v>16703</v>
      </c>
      <c r="C495" s="88" t="s">
        <v>17090</v>
      </c>
      <c r="D495" s="88" t="s">
        <v>16798</v>
      </c>
      <c r="E495" s="88" t="s">
        <v>17127</v>
      </c>
      <c r="F495" s="88" t="s">
        <v>17096</v>
      </c>
      <c r="G495" s="88">
        <v>33</v>
      </c>
      <c r="H495" s="88">
        <v>2024</v>
      </c>
      <c r="I495" s="88" t="s">
        <v>16749</v>
      </c>
      <c r="J495" s="88">
        <v>307.63</v>
      </c>
      <c r="K495" s="88">
        <v>2117</v>
      </c>
      <c r="L495" s="88" t="s">
        <v>16741</v>
      </c>
      <c r="M495" s="88">
        <v>0</v>
      </c>
      <c r="N495" s="88" t="s">
        <v>16742</v>
      </c>
      <c r="O495" s="88" t="s">
        <v>16824</v>
      </c>
      <c r="P495" s="89">
        <v>45407</v>
      </c>
      <c r="Q495" s="88" t="s">
        <v>16831</v>
      </c>
      <c r="R495" s="88">
        <v>4</v>
      </c>
      <c r="S495" s="88">
        <v>2024</v>
      </c>
      <c r="T495" s="88">
        <v>5</v>
      </c>
      <c r="U495" s="88">
        <v>2024</v>
      </c>
    </row>
    <row r="496" spans="1:21">
      <c r="A496" s="88" t="s">
        <v>16735</v>
      </c>
      <c r="B496" s="88" t="s">
        <v>16703</v>
      </c>
      <c r="C496" s="88" t="s">
        <v>17090</v>
      </c>
      <c r="D496" s="88" t="s">
        <v>16798</v>
      </c>
      <c r="E496" s="88" t="s">
        <v>17127</v>
      </c>
      <c r="F496" s="88" t="s">
        <v>16964</v>
      </c>
      <c r="G496" s="88">
        <v>30</v>
      </c>
      <c r="H496" s="88">
        <v>2024</v>
      </c>
      <c r="I496" s="88" t="s">
        <v>16752</v>
      </c>
      <c r="J496" s="88">
        <v>-379.07</v>
      </c>
      <c r="K496" s="88">
        <v>695</v>
      </c>
      <c r="L496" s="88" t="s">
        <v>16741</v>
      </c>
      <c r="M496" s="88">
        <v>0</v>
      </c>
      <c r="N496" s="88" t="s">
        <v>16742</v>
      </c>
      <c r="O496" s="88" t="s">
        <v>16824</v>
      </c>
      <c r="P496" s="89">
        <v>45377</v>
      </c>
      <c r="Q496" s="88" t="s">
        <v>17097</v>
      </c>
      <c r="R496" s="88">
        <v>3</v>
      </c>
      <c r="S496" s="88">
        <v>2024</v>
      </c>
      <c r="T496" s="88">
        <v>4</v>
      </c>
      <c r="U496" s="88">
        <v>2024</v>
      </c>
    </row>
    <row r="497" spans="1:21">
      <c r="A497" s="88" t="s">
        <v>16735</v>
      </c>
      <c r="B497" s="88" t="s">
        <v>16703</v>
      </c>
      <c r="C497" s="88" t="s">
        <v>17090</v>
      </c>
      <c r="D497" s="88" t="s">
        <v>16798</v>
      </c>
      <c r="E497" s="88" t="s">
        <v>17127</v>
      </c>
      <c r="F497" s="88" t="s">
        <v>17098</v>
      </c>
      <c r="G497" s="88">
        <v>29</v>
      </c>
      <c r="H497" s="88">
        <v>2024</v>
      </c>
      <c r="I497" s="88" t="s">
        <v>16755</v>
      </c>
      <c r="J497" s="88">
        <v>42.1</v>
      </c>
      <c r="K497" s="88">
        <v>207</v>
      </c>
      <c r="L497" s="88" t="s">
        <v>16741</v>
      </c>
      <c r="M497" s="88">
        <v>0</v>
      </c>
      <c r="N497" s="88" t="s">
        <v>16742</v>
      </c>
      <c r="O497" s="88" t="s">
        <v>16824</v>
      </c>
      <c r="P497" s="89">
        <v>45348</v>
      </c>
      <c r="Q497" s="88" t="s">
        <v>16829</v>
      </c>
      <c r="R497" s="88">
        <v>2</v>
      </c>
      <c r="S497" s="88">
        <v>2024</v>
      </c>
      <c r="T497" s="88">
        <v>3</v>
      </c>
      <c r="U497" s="88">
        <v>2024</v>
      </c>
    </row>
    <row r="498" spans="1:21">
      <c r="A498" s="88" t="s">
        <v>16735</v>
      </c>
      <c r="B498" s="88" t="s">
        <v>16703</v>
      </c>
      <c r="C498" s="88" t="s">
        <v>17090</v>
      </c>
      <c r="D498" s="88" t="s">
        <v>16798</v>
      </c>
      <c r="E498" s="88" t="s">
        <v>17127</v>
      </c>
      <c r="F498" s="88" t="s">
        <v>17099</v>
      </c>
      <c r="G498" s="88">
        <v>32</v>
      </c>
      <c r="H498" s="88">
        <v>2024</v>
      </c>
      <c r="I498" s="88" t="s">
        <v>16758</v>
      </c>
      <c r="J498" s="88">
        <v>75.760000000000005</v>
      </c>
      <c r="K498" s="88">
        <v>447</v>
      </c>
      <c r="L498" s="88" t="s">
        <v>16741</v>
      </c>
      <c r="M498" s="88">
        <v>0</v>
      </c>
      <c r="N498" s="88" t="s">
        <v>16742</v>
      </c>
      <c r="O498" s="88" t="s">
        <v>16824</v>
      </c>
      <c r="P498" s="89">
        <v>45316</v>
      </c>
      <c r="Q498" s="88" t="s">
        <v>17100</v>
      </c>
      <c r="R498" s="88">
        <v>1</v>
      </c>
      <c r="S498" s="88">
        <v>2024</v>
      </c>
      <c r="T498" s="88">
        <v>2</v>
      </c>
      <c r="U498" s="88">
        <v>2024</v>
      </c>
    </row>
    <row r="499" spans="1:21">
      <c r="A499" s="88" t="s">
        <v>16735</v>
      </c>
      <c r="B499" s="88" t="s">
        <v>16703</v>
      </c>
      <c r="C499" s="88" t="s">
        <v>17090</v>
      </c>
      <c r="D499" s="88" t="s">
        <v>16798</v>
      </c>
      <c r="E499" s="88" t="s">
        <v>17128</v>
      </c>
      <c r="F499" s="88" t="s">
        <v>17092</v>
      </c>
      <c r="G499" s="88">
        <v>30</v>
      </c>
      <c r="H499" s="88">
        <v>2024</v>
      </c>
      <c r="I499" s="88" t="s">
        <v>16740</v>
      </c>
      <c r="J499" s="88">
        <v>35.49</v>
      </c>
      <c r="K499" s="88">
        <v>131</v>
      </c>
      <c r="L499" s="88" t="s">
        <v>16741</v>
      </c>
      <c r="M499" s="88">
        <v>0</v>
      </c>
      <c r="N499" s="88" t="s">
        <v>16742</v>
      </c>
      <c r="O499" s="88" t="s">
        <v>16824</v>
      </c>
      <c r="P499" s="89">
        <v>45469</v>
      </c>
      <c r="Q499" s="88" t="s">
        <v>17093</v>
      </c>
      <c r="R499" s="88">
        <v>6</v>
      </c>
      <c r="S499" s="88">
        <v>2024</v>
      </c>
      <c r="T499" s="88">
        <v>7</v>
      </c>
      <c r="U499" s="88">
        <v>2024</v>
      </c>
    </row>
    <row r="500" spans="1:21">
      <c r="A500" s="88" t="s">
        <v>16735</v>
      </c>
      <c r="B500" s="88" t="s">
        <v>16703</v>
      </c>
      <c r="C500" s="88" t="s">
        <v>17090</v>
      </c>
      <c r="D500" s="88" t="s">
        <v>16798</v>
      </c>
      <c r="E500" s="88" t="s">
        <v>17128</v>
      </c>
      <c r="F500" s="88" t="s">
        <v>17094</v>
      </c>
      <c r="G500" s="88">
        <v>29</v>
      </c>
      <c r="H500" s="88">
        <v>2024</v>
      </c>
      <c r="I500" s="88" t="s">
        <v>16746</v>
      </c>
      <c r="J500" s="88">
        <v>66.66</v>
      </c>
      <c r="K500" s="88">
        <v>432</v>
      </c>
      <c r="L500" s="88" t="s">
        <v>16741</v>
      </c>
      <c r="M500" s="88">
        <v>0</v>
      </c>
      <c r="N500" s="88" t="s">
        <v>16742</v>
      </c>
      <c r="O500" s="88" t="s">
        <v>16824</v>
      </c>
      <c r="P500" s="89">
        <v>45440</v>
      </c>
      <c r="Q500" s="88" t="s">
        <v>17095</v>
      </c>
      <c r="R500" s="88">
        <v>5</v>
      </c>
      <c r="S500" s="88">
        <v>2024</v>
      </c>
      <c r="T500" s="88">
        <v>6</v>
      </c>
      <c r="U500" s="88">
        <v>2024</v>
      </c>
    </row>
    <row r="501" spans="1:21">
      <c r="A501" s="88" t="s">
        <v>16735</v>
      </c>
      <c r="B501" s="88" t="s">
        <v>16703</v>
      </c>
      <c r="C501" s="88" t="s">
        <v>17090</v>
      </c>
      <c r="D501" s="88" t="s">
        <v>16798</v>
      </c>
      <c r="E501" s="88" t="s">
        <v>17128</v>
      </c>
      <c r="F501" s="88" t="s">
        <v>17096</v>
      </c>
      <c r="G501" s="88">
        <v>33</v>
      </c>
      <c r="H501" s="88">
        <v>2024</v>
      </c>
      <c r="I501" s="88" t="s">
        <v>16749</v>
      </c>
      <c r="J501" s="88">
        <v>110.87</v>
      </c>
      <c r="K501" s="88">
        <v>778</v>
      </c>
      <c r="L501" s="88" t="s">
        <v>16741</v>
      </c>
      <c r="M501" s="88">
        <v>0</v>
      </c>
      <c r="N501" s="88" t="s">
        <v>16742</v>
      </c>
      <c r="O501" s="88" t="s">
        <v>16824</v>
      </c>
      <c r="P501" s="89">
        <v>45407</v>
      </c>
      <c r="Q501" s="88" t="s">
        <v>16831</v>
      </c>
      <c r="R501" s="88">
        <v>4</v>
      </c>
      <c r="S501" s="88">
        <v>2024</v>
      </c>
      <c r="T501" s="88">
        <v>5</v>
      </c>
      <c r="U501" s="88">
        <v>2024</v>
      </c>
    </row>
    <row r="502" spans="1:21">
      <c r="A502" s="88" t="s">
        <v>16735</v>
      </c>
      <c r="B502" s="88" t="s">
        <v>16703</v>
      </c>
      <c r="C502" s="88" t="s">
        <v>17090</v>
      </c>
      <c r="D502" s="88" t="s">
        <v>16798</v>
      </c>
      <c r="E502" s="88" t="s">
        <v>17128</v>
      </c>
      <c r="F502" s="88" t="s">
        <v>16964</v>
      </c>
      <c r="G502" s="88">
        <v>30</v>
      </c>
      <c r="H502" s="88">
        <v>2024</v>
      </c>
      <c r="I502" s="88" t="s">
        <v>16752</v>
      </c>
      <c r="J502" s="88">
        <v>-179.87</v>
      </c>
      <c r="K502" s="88">
        <v>485</v>
      </c>
      <c r="L502" s="88" t="s">
        <v>16741</v>
      </c>
      <c r="M502" s="88">
        <v>0</v>
      </c>
      <c r="N502" s="88" t="s">
        <v>16742</v>
      </c>
      <c r="O502" s="88" t="s">
        <v>16824</v>
      </c>
      <c r="P502" s="89">
        <v>45377</v>
      </c>
      <c r="Q502" s="88" t="s">
        <v>17097</v>
      </c>
      <c r="R502" s="88">
        <v>3</v>
      </c>
      <c r="S502" s="88">
        <v>2024</v>
      </c>
      <c r="T502" s="88">
        <v>4</v>
      </c>
      <c r="U502" s="88">
        <v>2024</v>
      </c>
    </row>
    <row r="503" spans="1:21">
      <c r="A503" s="88" t="s">
        <v>16735</v>
      </c>
      <c r="B503" s="88" t="s">
        <v>16703</v>
      </c>
      <c r="C503" s="88" t="s">
        <v>17090</v>
      </c>
      <c r="D503" s="88" t="s">
        <v>16798</v>
      </c>
      <c r="E503" s="88" t="s">
        <v>17128</v>
      </c>
      <c r="F503" s="88" t="s">
        <v>17098</v>
      </c>
      <c r="G503" s="88">
        <v>29</v>
      </c>
      <c r="H503" s="88">
        <v>2024</v>
      </c>
      <c r="I503" s="88" t="s">
        <v>16755</v>
      </c>
      <c r="J503" s="88">
        <v>41.4</v>
      </c>
      <c r="K503" s="88">
        <v>195</v>
      </c>
      <c r="L503" s="88" t="s">
        <v>16741</v>
      </c>
      <c r="M503" s="88">
        <v>0</v>
      </c>
      <c r="N503" s="88" t="s">
        <v>16742</v>
      </c>
      <c r="O503" s="88" t="s">
        <v>16824</v>
      </c>
      <c r="P503" s="89">
        <v>45348</v>
      </c>
      <c r="Q503" s="88" t="s">
        <v>16829</v>
      </c>
      <c r="R503" s="88">
        <v>2</v>
      </c>
      <c r="S503" s="88">
        <v>2024</v>
      </c>
      <c r="T503" s="88">
        <v>3</v>
      </c>
      <c r="U503" s="88">
        <v>2024</v>
      </c>
    </row>
    <row r="504" spans="1:21">
      <c r="A504" s="88" t="s">
        <v>16735</v>
      </c>
      <c r="B504" s="88" t="s">
        <v>16703</v>
      </c>
      <c r="C504" s="88" t="s">
        <v>17090</v>
      </c>
      <c r="D504" s="88" t="s">
        <v>16798</v>
      </c>
      <c r="E504" s="88" t="s">
        <v>17128</v>
      </c>
      <c r="F504" s="88" t="s">
        <v>17099</v>
      </c>
      <c r="G504" s="88">
        <v>32</v>
      </c>
      <c r="H504" s="88">
        <v>2024</v>
      </c>
      <c r="I504" s="88" t="s">
        <v>16758</v>
      </c>
      <c r="J504" s="88">
        <v>51.16</v>
      </c>
      <c r="K504" s="88">
        <v>276</v>
      </c>
      <c r="L504" s="88" t="s">
        <v>16741</v>
      </c>
      <c r="M504" s="88">
        <v>0</v>
      </c>
      <c r="N504" s="88" t="s">
        <v>16742</v>
      </c>
      <c r="O504" s="88" t="s">
        <v>16824</v>
      </c>
      <c r="P504" s="89">
        <v>45316</v>
      </c>
      <c r="Q504" s="88" t="s">
        <v>17100</v>
      </c>
      <c r="R504" s="88">
        <v>1</v>
      </c>
      <c r="S504" s="88">
        <v>2024</v>
      </c>
      <c r="T504" s="88">
        <v>2</v>
      </c>
      <c r="U504" s="88">
        <v>2024</v>
      </c>
    </row>
    <row r="505" spans="1:21">
      <c r="A505" s="88" t="s">
        <v>16735</v>
      </c>
      <c r="B505" s="88" t="s">
        <v>16703</v>
      </c>
      <c r="C505" s="88" t="s">
        <v>17090</v>
      </c>
      <c r="D505" s="88" t="s">
        <v>16798</v>
      </c>
      <c r="E505" s="88" t="s">
        <v>17129</v>
      </c>
      <c r="F505" s="88" t="s">
        <v>17092</v>
      </c>
      <c r="G505" s="88">
        <v>30</v>
      </c>
      <c r="H505" s="88">
        <v>2024</v>
      </c>
      <c r="I505" s="88" t="s">
        <v>16740</v>
      </c>
      <c r="J505" s="88">
        <v>97.98</v>
      </c>
      <c r="K505" s="88">
        <v>677</v>
      </c>
      <c r="L505" s="88" t="s">
        <v>16741</v>
      </c>
      <c r="M505" s="88">
        <v>0</v>
      </c>
      <c r="N505" s="88" t="s">
        <v>16742</v>
      </c>
      <c r="O505" s="88" t="s">
        <v>16824</v>
      </c>
      <c r="P505" s="89">
        <v>45469</v>
      </c>
      <c r="Q505" s="88" t="s">
        <v>17093</v>
      </c>
      <c r="R505" s="88">
        <v>6</v>
      </c>
      <c r="S505" s="88">
        <v>2024</v>
      </c>
      <c r="T505" s="88">
        <v>7</v>
      </c>
      <c r="U505" s="88">
        <v>2024</v>
      </c>
    </row>
    <row r="506" spans="1:21">
      <c r="A506" s="88" t="s">
        <v>16735</v>
      </c>
      <c r="B506" s="88" t="s">
        <v>16703</v>
      </c>
      <c r="C506" s="88" t="s">
        <v>17090</v>
      </c>
      <c r="D506" s="88" t="s">
        <v>16798</v>
      </c>
      <c r="E506" s="88" t="s">
        <v>17129</v>
      </c>
      <c r="F506" s="88" t="s">
        <v>17094</v>
      </c>
      <c r="G506" s="88">
        <v>29</v>
      </c>
      <c r="H506" s="88">
        <v>2024</v>
      </c>
      <c r="I506" s="88" t="s">
        <v>16746</v>
      </c>
      <c r="J506" s="88">
        <v>46.09</v>
      </c>
      <c r="K506" s="88">
        <v>271</v>
      </c>
      <c r="L506" s="88" t="s">
        <v>16741</v>
      </c>
      <c r="M506" s="88">
        <v>0</v>
      </c>
      <c r="N506" s="88" t="s">
        <v>16742</v>
      </c>
      <c r="O506" s="88" t="s">
        <v>16824</v>
      </c>
      <c r="P506" s="89">
        <v>45440</v>
      </c>
      <c r="Q506" s="88" t="s">
        <v>17095</v>
      </c>
      <c r="R506" s="88">
        <v>5</v>
      </c>
      <c r="S506" s="88">
        <v>2024</v>
      </c>
      <c r="T506" s="88">
        <v>6</v>
      </c>
      <c r="U506" s="88">
        <v>2024</v>
      </c>
    </row>
    <row r="507" spans="1:21">
      <c r="A507" s="88" t="s">
        <v>16735</v>
      </c>
      <c r="B507" s="88" t="s">
        <v>16703</v>
      </c>
      <c r="C507" s="88" t="s">
        <v>17090</v>
      </c>
      <c r="D507" s="88" t="s">
        <v>16798</v>
      </c>
      <c r="E507" s="88" t="s">
        <v>17129</v>
      </c>
      <c r="F507" s="88" t="s">
        <v>17096</v>
      </c>
      <c r="G507" s="88">
        <v>33</v>
      </c>
      <c r="H507" s="88">
        <v>2024</v>
      </c>
      <c r="I507" s="88" t="s">
        <v>16749</v>
      </c>
      <c r="J507" s="88">
        <v>34.82</v>
      </c>
      <c r="K507" s="88">
        <v>115</v>
      </c>
      <c r="L507" s="88" t="s">
        <v>16741</v>
      </c>
      <c r="M507" s="88">
        <v>0</v>
      </c>
      <c r="N507" s="88" t="s">
        <v>16742</v>
      </c>
      <c r="O507" s="88" t="s">
        <v>16824</v>
      </c>
      <c r="P507" s="89">
        <v>45407</v>
      </c>
      <c r="Q507" s="88" t="s">
        <v>16831</v>
      </c>
      <c r="R507" s="88">
        <v>4</v>
      </c>
      <c r="S507" s="88">
        <v>2024</v>
      </c>
      <c r="T507" s="88">
        <v>5</v>
      </c>
      <c r="U507" s="88">
        <v>2024</v>
      </c>
    </row>
    <row r="508" spans="1:21">
      <c r="A508" s="88" t="s">
        <v>16735</v>
      </c>
      <c r="B508" s="88" t="s">
        <v>16703</v>
      </c>
      <c r="C508" s="88" t="s">
        <v>17090</v>
      </c>
      <c r="D508" s="88" t="s">
        <v>16798</v>
      </c>
      <c r="E508" s="88" t="s">
        <v>17129</v>
      </c>
      <c r="F508" s="88" t="s">
        <v>16964</v>
      </c>
      <c r="G508" s="88">
        <v>30</v>
      </c>
      <c r="H508" s="88">
        <v>2024</v>
      </c>
      <c r="I508" s="88" t="s">
        <v>16752</v>
      </c>
      <c r="J508" s="88">
        <v>53.21</v>
      </c>
      <c r="K508" s="88">
        <v>1226</v>
      </c>
      <c r="L508" s="88" t="s">
        <v>16741</v>
      </c>
      <c r="M508" s="88">
        <v>0</v>
      </c>
      <c r="N508" s="88" t="s">
        <v>16742</v>
      </c>
      <c r="O508" s="88" t="s">
        <v>16824</v>
      </c>
      <c r="P508" s="89">
        <v>45377</v>
      </c>
      <c r="Q508" s="88" t="s">
        <v>17097</v>
      </c>
      <c r="R508" s="88">
        <v>3</v>
      </c>
      <c r="S508" s="88">
        <v>2024</v>
      </c>
      <c r="T508" s="88">
        <v>4</v>
      </c>
      <c r="U508" s="88">
        <v>2024</v>
      </c>
    </row>
    <row r="509" spans="1:21">
      <c r="A509" s="88" t="s">
        <v>16735</v>
      </c>
      <c r="B509" s="88" t="s">
        <v>16703</v>
      </c>
      <c r="C509" s="88" t="s">
        <v>17090</v>
      </c>
      <c r="D509" s="88" t="s">
        <v>16798</v>
      </c>
      <c r="E509" s="88" t="s">
        <v>17129</v>
      </c>
      <c r="F509" s="88" t="s">
        <v>17098</v>
      </c>
      <c r="G509" s="88">
        <v>29</v>
      </c>
      <c r="H509" s="88">
        <v>2024</v>
      </c>
      <c r="I509" s="88" t="s">
        <v>16755</v>
      </c>
      <c r="J509" s="88">
        <v>112.07</v>
      </c>
      <c r="K509" s="88">
        <v>699</v>
      </c>
      <c r="L509" s="88" t="s">
        <v>16741</v>
      </c>
      <c r="M509" s="88">
        <v>0</v>
      </c>
      <c r="N509" s="88" t="s">
        <v>16742</v>
      </c>
      <c r="O509" s="88" t="s">
        <v>16824</v>
      </c>
      <c r="P509" s="89">
        <v>45348</v>
      </c>
      <c r="Q509" s="88" t="s">
        <v>16829</v>
      </c>
      <c r="R509" s="88">
        <v>2</v>
      </c>
      <c r="S509" s="88">
        <v>2024</v>
      </c>
      <c r="T509" s="88">
        <v>3</v>
      </c>
      <c r="U509" s="88">
        <v>2024</v>
      </c>
    </row>
    <row r="510" spans="1:21">
      <c r="A510" s="88" t="s">
        <v>16735</v>
      </c>
      <c r="B510" s="88" t="s">
        <v>16703</v>
      </c>
      <c r="C510" s="88" t="s">
        <v>17090</v>
      </c>
      <c r="D510" s="88" t="s">
        <v>16798</v>
      </c>
      <c r="E510" s="88" t="s">
        <v>17129</v>
      </c>
      <c r="F510" s="88" t="s">
        <v>17099</v>
      </c>
      <c r="G510" s="88">
        <v>32</v>
      </c>
      <c r="H510" s="88">
        <v>2024</v>
      </c>
      <c r="I510" s="88" t="s">
        <v>16758</v>
      </c>
      <c r="J510" s="88">
        <v>106.88</v>
      </c>
      <c r="K510" s="88">
        <v>663</v>
      </c>
      <c r="L510" s="88" t="s">
        <v>16741</v>
      </c>
      <c r="M510" s="88">
        <v>0</v>
      </c>
      <c r="N510" s="88" t="s">
        <v>16742</v>
      </c>
      <c r="O510" s="88" t="s">
        <v>16824</v>
      </c>
      <c r="P510" s="89">
        <v>45316</v>
      </c>
      <c r="Q510" s="88" t="s">
        <v>17100</v>
      </c>
      <c r="R510" s="88">
        <v>1</v>
      </c>
      <c r="S510" s="88">
        <v>2024</v>
      </c>
      <c r="T510" s="88">
        <v>2</v>
      </c>
      <c r="U510" s="88">
        <v>2024</v>
      </c>
    </row>
    <row r="511" spans="1:21">
      <c r="A511" s="88" t="s">
        <v>16735</v>
      </c>
      <c r="B511" s="88" t="s">
        <v>16703</v>
      </c>
      <c r="C511" s="88" t="s">
        <v>17090</v>
      </c>
      <c r="D511" s="88" t="s">
        <v>16798</v>
      </c>
      <c r="E511" s="88" t="s">
        <v>17130</v>
      </c>
      <c r="F511" s="88" t="s">
        <v>17092</v>
      </c>
      <c r="G511" s="88">
        <v>30</v>
      </c>
      <c r="H511" s="88">
        <v>2024</v>
      </c>
      <c r="I511" s="88" t="s">
        <v>16740</v>
      </c>
      <c r="J511" s="88">
        <v>162.34</v>
      </c>
      <c r="K511" s="88">
        <v>1153</v>
      </c>
      <c r="L511" s="88" t="s">
        <v>16741</v>
      </c>
      <c r="M511" s="88">
        <v>0</v>
      </c>
      <c r="N511" s="88" t="s">
        <v>16742</v>
      </c>
      <c r="O511" s="88" t="s">
        <v>16824</v>
      </c>
      <c r="P511" s="89">
        <v>45469</v>
      </c>
      <c r="Q511" s="88" t="s">
        <v>17093</v>
      </c>
      <c r="R511" s="88">
        <v>6</v>
      </c>
      <c r="S511" s="88">
        <v>2024</v>
      </c>
      <c r="T511" s="88">
        <v>7</v>
      </c>
      <c r="U511" s="88">
        <v>2024</v>
      </c>
    </row>
    <row r="512" spans="1:21">
      <c r="A512" s="88" t="s">
        <v>16735</v>
      </c>
      <c r="B512" s="88" t="s">
        <v>16703</v>
      </c>
      <c r="C512" s="88" t="s">
        <v>17090</v>
      </c>
      <c r="D512" s="88" t="s">
        <v>16798</v>
      </c>
      <c r="E512" s="88" t="s">
        <v>17130</v>
      </c>
      <c r="F512" s="88" t="s">
        <v>17094</v>
      </c>
      <c r="G512" s="88">
        <v>29</v>
      </c>
      <c r="H512" s="88">
        <v>2024</v>
      </c>
      <c r="I512" s="88" t="s">
        <v>16746</v>
      </c>
      <c r="J512" s="88">
        <v>116.25</v>
      </c>
      <c r="K512" s="88">
        <v>820</v>
      </c>
      <c r="L512" s="88" t="s">
        <v>16741</v>
      </c>
      <c r="M512" s="88">
        <v>0</v>
      </c>
      <c r="N512" s="88" t="s">
        <v>16742</v>
      </c>
      <c r="O512" s="88" t="s">
        <v>16824</v>
      </c>
      <c r="P512" s="89">
        <v>45440</v>
      </c>
      <c r="Q512" s="88" t="s">
        <v>17095</v>
      </c>
      <c r="R512" s="88">
        <v>5</v>
      </c>
      <c r="S512" s="88">
        <v>2024</v>
      </c>
      <c r="T512" s="88">
        <v>6</v>
      </c>
      <c r="U512" s="88">
        <v>2024</v>
      </c>
    </row>
    <row r="513" spans="1:21">
      <c r="A513" s="88" t="s">
        <v>16735</v>
      </c>
      <c r="B513" s="88" t="s">
        <v>16703</v>
      </c>
      <c r="C513" s="88" t="s">
        <v>17090</v>
      </c>
      <c r="D513" s="88" t="s">
        <v>16798</v>
      </c>
      <c r="E513" s="88" t="s">
        <v>17130</v>
      </c>
      <c r="F513" s="88" t="s">
        <v>17096</v>
      </c>
      <c r="G513" s="88">
        <v>33</v>
      </c>
      <c r="H513" s="88">
        <v>2024</v>
      </c>
      <c r="I513" s="88" t="s">
        <v>16749</v>
      </c>
      <c r="J513" s="88">
        <v>105.5</v>
      </c>
      <c r="K513" s="88">
        <v>736</v>
      </c>
      <c r="L513" s="88" t="s">
        <v>16741</v>
      </c>
      <c r="M513" s="88">
        <v>0</v>
      </c>
      <c r="N513" s="88" t="s">
        <v>16742</v>
      </c>
      <c r="O513" s="88" t="s">
        <v>16824</v>
      </c>
      <c r="P513" s="89">
        <v>45407</v>
      </c>
      <c r="Q513" s="88" t="s">
        <v>16831</v>
      </c>
      <c r="R513" s="88">
        <v>4</v>
      </c>
      <c r="S513" s="88">
        <v>2024</v>
      </c>
      <c r="T513" s="88">
        <v>5</v>
      </c>
      <c r="U513" s="88">
        <v>2024</v>
      </c>
    </row>
    <row r="514" spans="1:21">
      <c r="A514" s="88" t="s">
        <v>16735</v>
      </c>
      <c r="B514" s="88" t="s">
        <v>16703</v>
      </c>
      <c r="C514" s="88" t="s">
        <v>17090</v>
      </c>
      <c r="D514" s="88" t="s">
        <v>16798</v>
      </c>
      <c r="E514" s="88" t="s">
        <v>17130</v>
      </c>
      <c r="F514" s="88" t="s">
        <v>16964</v>
      </c>
      <c r="G514" s="88">
        <v>30</v>
      </c>
      <c r="H514" s="88">
        <v>2024</v>
      </c>
      <c r="I514" s="88" t="s">
        <v>16752</v>
      </c>
      <c r="J514" s="88">
        <v>-79.56</v>
      </c>
      <c r="K514" s="88">
        <v>430</v>
      </c>
      <c r="L514" s="88" t="s">
        <v>16741</v>
      </c>
      <c r="M514" s="88">
        <v>0</v>
      </c>
      <c r="N514" s="88" t="s">
        <v>16742</v>
      </c>
      <c r="O514" s="88" t="s">
        <v>16824</v>
      </c>
      <c r="P514" s="89">
        <v>45377</v>
      </c>
      <c r="Q514" s="88" t="s">
        <v>17097</v>
      </c>
      <c r="R514" s="88">
        <v>3</v>
      </c>
      <c r="S514" s="88">
        <v>2024</v>
      </c>
      <c r="T514" s="88">
        <v>4</v>
      </c>
      <c r="U514" s="88">
        <v>2024</v>
      </c>
    </row>
    <row r="515" spans="1:21">
      <c r="A515" s="88" t="s">
        <v>16735</v>
      </c>
      <c r="B515" s="88" t="s">
        <v>16703</v>
      </c>
      <c r="C515" s="88" t="s">
        <v>17090</v>
      </c>
      <c r="D515" s="88" t="s">
        <v>16798</v>
      </c>
      <c r="E515" s="88" t="s">
        <v>17130</v>
      </c>
      <c r="F515" s="88" t="s">
        <v>17098</v>
      </c>
      <c r="G515" s="88">
        <v>29</v>
      </c>
      <c r="H515" s="88">
        <v>2024</v>
      </c>
      <c r="I515" s="88" t="s">
        <v>16755</v>
      </c>
      <c r="J515" s="88">
        <v>37.18</v>
      </c>
      <c r="K515" s="88">
        <v>124</v>
      </c>
      <c r="L515" s="88" t="s">
        <v>16741</v>
      </c>
      <c r="M515" s="88">
        <v>0</v>
      </c>
      <c r="N515" s="88" t="s">
        <v>16742</v>
      </c>
      <c r="O515" s="88" t="s">
        <v>16824</v>
      </c>
      <c r="P515" s="89">
        <v>45348</v>
      </c>
      <c r="Q515" s="88" t="s">
        <v>16829</v>
      </c>
      <c r="R515" s="88">
        <v>2</v>
      </c>
      <c r="S515" s="88">
        <v>2024</v>
      </c>
      <c r="T515" s="88">
        <v>3</v>
      </c>
      <c r="U515" s="88">
        <v>2024</v>
      </c>
    </row>
    <row r="516" spans="1:21">
      <c r="A516" s="88" t="s">
        <v>16735</v>
      </c>
      <c r="B516" s="88" t="s">
        <v>16703</v>
      </c>
      <c r="C516" s="88" t="s">
        <v>17090</v>
      </c>
      <c r="D516" s="88" t="s">
        <v>16798</v>
      </c>
      <c r="E516" s="88" t="s">
        <v>17130</v>
      </c>
      <c r="F516" s="88" t="s">
        <v>17099</v>
      </c>
      <c r="G516" s="88">
        <v>32</v>
      </c>
      <c r="H516" s="88">
        <v>2024</v>
      </c>
      <c r="I516" s="88" t="s">
        <v>16758</v>
      </c>
      <c r="J516" s="88">
        <v>105.88</v>
      </c>
      <c r="K516" s="88">
        <v>656</v>
      </c>
      <c r="L516" s="88" t="s">
        <v>16741</v>
      </c>
      <c r="M516" s="88">
        <v>0</v>
      </c>
      <c r="N516" s="88" t="s">
        <v>16742</v>
      </c>
      <c r="O516" s="88" t="s">
        <v>16824</v>
      </c>
      <c r="P516" s="89">
        <v>45316</v>
      </c>
      <c r="Q516" s="88" t="s">
        <v>17100</v>
      </c>
      <c r="R516" s="88">
        <v>1</v>
      </c>
      <c r="S516" s="88">
        <v>2024</v>
      </c>
      <c r="T516" s="88">
        <v>2</v>
      </c>
      <c r="U516" s="88">
        <v>2024</v>
      </c>
    </row>
    <row r="517" spans="1:21">
      <c r="A517" s="88" t="s">
        <v>16735</v>
      </c>
      <c r="B517" s="88" t="s">
        <v>16703</v>
      </c>
      <c r="C517" s="88" t="s">
        <v>17090</v>
      </c>
      <c r="D517" s="88" t="s">
        <v>16798</v>
      </c>
      <c r="E517" s="88" t="s">
        <v>17131</v>
      </c>
      <c r="F517" s="88" t="s">
        <v>17092</v>
      </c>
      <c r="G517" s="88">
        <v>30</v>
      </c>
      <c r="H517" s="88">
        <v>2024</v>
      </c>
      <c r="I517" s="88" t="s">
        <v>16740</v>
      </c>
      <c r="J517" s="88">
        <v>237.08</v>
      </c>
      <c r="K517" s="88">
        <v>1649</v>
      </c>
      <c r="L517" s="88" t="s">
        <v>16741</v>
      </c>
      <c r="M517" s="88">
        <v>0</v>
      </c>
      <c r="N517" s="88" t="s">
        <v>16742</v>
      </c>
      <c r="O517" s="88" t="s">
        <v>16824</v>
      </c>
      <c r="P517" s="89">
        <v>45469</v>
      </c>
      <c r="Q517" s="88" t="s">
        <v>17093</v>
      </c>
      <c r="R517" s="88">
        <v>6</v>
      </c>
      <c r="S517" s="88">
        <v>2024</v>
      </c>
      <c r="T517" s="88">
        <v>7</v>
      </c>
      <c r="U517" s="88">
        <v>2024</v>
      </c>
    </row>
    <row r="518" spans="1:21">
      <c r="A518" s="88" t="s">
        <v>16735</v>
      </c>
      <c r="B518" s="88" t="s">
        <v>16703</v>
      </c>
      <c r="C518" s="88" t="s">
        <v>17090</v>
      </c>
      <c r="D518" s="88" t="s">
        <v>16798</v>
      </c>
      <c r="E518" s="88" t="s">
        <v>17131</v>
      </c>
      <c r="F518" s="88" t="s">
        <v>17094</v>
      </c>
      <c r="G518" s="88">
        <v>29</v>
      </c>
      <c r="H518" s="88">
        <v>2024</v>
      </c>
      <c r="I518" s="88" t="s">
        <v>16746</v>
      </c>
      <c r="J518" s="88">
        <v>246.73</v>
      </c>
      <c r="K518" s="88">
        <v>1713</v>
      </c>
      <c r="L518" s="88" t="s">
        <v>16741</v>
      </c>
      <c r="M518" s="88">
        <v>0</v>
      </c>
      <c r="N518" s="88" t="s">
        <v>16742</v>
      </c>
      <c r="O518" s="88" t="s">
        <v>16824</v>
      </c>
      <c r="P518" s="89">
        <v>45440</v>
      </c>
      <c r="Q518" s="88" t="s">
        <v>17095</v>
      </c>
      <c r="R518" s="88">
        <v>5</v>
      </c>
      <c r="S518" s="88">
        <v>2024</v>
      </c>
      <c r="T518" s="88">
        <v>6</v>
      </c>
      <c r="U518" s="88">
        <v>2024</v>
      </c>
    </row>
    <row r="519" spans="1:21">
      <c r="A519" s="88" t="s">
        <v>16735</v>
      </c>
      <c r="B519" s="88" t="s">
        <v>16703</v>
      </c>
      <c r="C519" s="88" t="s">
        <v>17090</v>
      </c>
      <c r="D519" s="88" t="s">
        <v>16798</v>
      </c>
      <c r="E519" s="88" t="s">
        <v>17131</v>
      </c>
      <c r="F519" s="88" t="s">
        <v>17096</v>
      </c>
      <c r="G519" s="88">
        <v>33</v>
      </c>
      <c r="H519" s="88">
        <v>2024</v>
      </c>
      <c r="I519" s="88" t="s">
        <v>16749</v>
      </c>
      <c r="J519" s="88">
        <v>218.4</v>
      </c>
      <c r="K519" s="88">
        <v>1525</v>
      </c>
      <c r="L519" s="88" t="s">
        <v>16741</v>
      </c>
      <c r="M519" s="88">
        <v>0</v>
      </c>
      <c r="N519" s="88" t="s">
        <v>16742</v>
      </c>
      <c r="O519" s="88" t="s">
        <v>16824</v>
      </c>
      <c r="P519" s="89">
        <v>45407</v>
      </c>
      <c r="Q519" s="88" t="s">
        <v>16831</v>
      </c>
      <c r="R519" s="88">
        <v>4</v>
      </c>
      <c r="S519" s="88">
        <v>2024</v>
      </c>
      <c r="T519" s="88">
        <v>5</v>
      </c>
      <c r="U519" s="88">
        <v>2024</v>
      </c>
    </row>
    <row r="520" spans="1:21">
      <c r="A520" s="88" t="s">
        <v>16735</v>
      </c>
      <c r="B520" s="88" t="s">
        <v>16703</v>
      </c>
      <c r="C520" s="88" t="s">
        <v>17090</v>
      </c>
      <c r="D520" s="88" t="s">
        <v>16798</v>
      </c>
      <c r="E520" s="88" t="s">
        <v>17131</v>
      </c>
      <c r="F520" s="88" t="s">
        <v>16964</v>
      </c>
      <c r="G520" s="88">
        <v>30</v>
      </c>
      <c r="H520" s="88">
        <v>2024</v>
      </c>
      <c r="I520" s="88" t="s">
        <v>16752</v>
      </c>
      <c r="J520" s="88">
        <v>-266.89</v>
      </c>
      <c r="K520" s="88">
        <v>615</v>
      </c>
      <c r="L520" s="88" t="s">
        <v>16741</v>
      </c>
      <c r="M520" s="88">
        <v>0</v>
      </c>
      <c r="N520" s="88" t="s">
        <v>16742</v>
      </c>
      <c r="O520" s="88" t="s">
        <v>16824</v>
      </c>
      <c r="P520" s="89">
        <v>45377</v>
      </c>
      <c r="Q520" s="88" t="s">
        <v>17097</v>
      </c>
      <c r="R520" s="88">
        <v>3</v>
      </c>
      <c r="S520" s="88">
        <v>2024</v>
      </c>
      <c r="T520" s="88">
        <v>4</v>
      </c>
      <c r="U520" s="88">
        <v>2024</v>
      </c>
    </row>
    <row r="521" spans="1:21">
      <c r="A521" s="88" t="s">
        <v>16735</v>
      </c>
      <c r="B521" s="88" t="s">
        <v>16703</v>
      </c>
      <c r="C521" s="88" t="s">
        <v>17090</v>
      </c>
      <c r="D521" s="88" t="s">
        <v>16798</v>
      </c>
      <c r="E521" s="88" t="s">
        <v>17131</v>
      </c>
      <c r="F521" s="88" t="s">
        <v>17098</v>
      </c>
      <c r="G521" s="88">
        <v>29</v>
      </c>
      <c r="H521" s="88">
        <v>2024</v>
      </c>
      <c r="I521" s="88" t="s">
        <v>16755</v>
      </c>
      <c r="J521" s="88">
        <v>45.12</v>
      </c>
      <c r="K521" s="88">
        <v>234</v>
      </c>
      <c r="L521" s="88" t="s">
        <v>16741</v>
      </c>
      <c r="M521" s="88">
        <v>0</v>
      </c>
      <c r="N521" s="88" t="s">
        <v>16742</v>
      </c>
      <c r="O521" s="88" t="s">
        <v>16824</v>
      </c>
      <c r="P521" s="89">
        <v>45348</v>
      </c>
      <c r="Q521" s="88" t="s">
        <v>16829</v>
      </c>
      <c r="R521" s="88">
        <v>2</v>
      </c>
      <c r="S521" s="88">
        <v>2024</v>
      </c>
      <c r="T521" s="88">
        <v>3</v>
      </c>
      <c r="U521" s="88">
        <v>2024</v>
      </c>
    </row>
    <row r="522" spans="1:21">
      <c r="A522" s="88" t="s">
        <v>16735</v>
      </c>
      <c r="B522" s="88" t="s">
        <v>16703</v>
      </c>
      <c r="C522" s="88" t="s">
        <v>17090</v>
      </c>
      <c r="D522" s="88" t="s">
        <v>16798</v>
      </c>
      <c r="E522" s="88" t="s">
        <v>17131</v>
      </c>
      <c r="F522" s="88" t="s">
        <v>17099</v>
      </c>
      <c r="G522" s="88">
        <v>32</v>
      </c>
      <c r="H522" s="88">
        <v>2024</v>
      </c>
      <c r="I522" s="88" t="s">
        <v>16758</v>
      </c>
      <c r="J522" s="88">
        <v>44.26</v>
      </c>
      <c r="K522" s="88">
        <v>228</v>
      </c>
      <c r="L522" s="88" t="s">
        <v>16741</v>
      </c>
      <c r="M522" s="88">
        <v>0</v>
      </c>
      <c r="N522" s="88" t="s">
        <v>16742</v>
      </c>
      <c r="O522" s="88" t="s">
        <v>16824</v>
      </c>
      <c r="P522" s="89">
        <v>45316</v>
      </c>
      <c r="Q522" s="88" t="s">
        <v>17100</v>
      </c>
      <c r="R522" s="88">
        <v>1</v>
      </c>
      <c r="S522" s="88">
        <v>2024</v>
      </c>
      <c r="T522" s="88">
        <v>2</v>
      </c>
      <c r="U522" s="88">
        <v>2024</v>
      </c>
    </row>
    <row r="523" spans="1:21">
      <c r="A523" s="88" t="s">
        <v>16735</v>
      </c>
      <c r="B523" s="88" t="s">
        <v>16703</v>
      </c>
      <c r="C523" s="88" t="s">
        <v>17090</v>
      </c>
      <c r="D523" s="88" t="s">
        <v>16798</v>
      </c>
      <c r="E523" s="88" t="s">
        <v>17132</v>
      </c>
      <c r="F523" s="88" t="s">
        <v>17092</v>
      </c>
      <c r="G523" s="88">
        <v>30</v>
      </c>
      <c r="H523" s="88">
        <v>2024</v>
      </c>
      <c r="I523" s="88" t="s">
        <v>16740</v>
      </c>
      <c r="J523" s="88">
        <v>333.57</v>
      </c>
      <c r="K523" s="88">
        <v>2289</v>
      </c>
      <c r="L523" s="88" t="s">
        <v>16741</v>
      </c>
      <c r="M523" s="88">
        <v>0</v>
      </c>
      <c r="N523" s="88" t="s">
        <v>16742</v>
      </c>
      <c r="O523" s="88" t="s">
        <v>16824</v>
      </c>
      <c r="P523" s="89">
        <v>45469</v>
      </c>
      <c r="Q523" s="88" t="s">
        <v>17093</v>
      </c>
      <c r="R523" s="88">
        <v>6</v>
      </c>
      <c r="S523" s="88">
        <v>2024</v>
      </c>
      <c r="T523" s="88">
        <v>7</v>
      </c>
      <c r="U523" s="88">
        <v>2024</v>
      </c>
    </row>
    <row r="524" spans="1:21">
      <c r="A524" s="88" t="s">
        <v>16735</v>
      </c>
      <c r="B524" s="88" t="s">
        <v>16703</v>
      </c>
      <c r="C524" s="88" t="s">
        <v>17090</v>
      </c>
      <c r="D524" s="88" t="s">
        <v>16798</v>
      </c>
      <c r="E524" s="88" t="s">
        <v>17132</v>
      </c>
      <c r="F524" s="88" t="s">
        <v>17094</v>
      </c>
      <c r="G524" s="88">
        <v>29</v>
      </c>
      <c r="H524" s="88">
        <v>2024</v>
      </c>
      <c r="I524" s="88" t="s">
        <v>16746</v>
      </c>
      <c r="J524" s="88">
        <v>294.36</v>
      </c>
      <c r="K524" s="88">
        <v>2029</v>
      </c>
      <c r="L524" s="88" t="s">
        <v>16741</v>
      </c>
      <c r="M524" s="88">
        <v>0</v>
      </c>
      <c r="N524" s="88" t="s">
        <v>16742</v>
      </c>
      <c r="O524" s="88" t="s">
        <v>16824</v>
      </c>
      <c r="P524" s="89">
        <v>45440</v>
      </c>
      <c r="Q524" s="88" t="s">
        <v>17095</v>
      </c>
      <c r="R524" s="88">
        <v>5</v>
      </c>
      <c r="S524" s="88">
        <v>2024</v>
      </c>
      <c r="T524" s="88">
        <v>6</v>
      </c>
      <c r="U524" s="88">
        <v>2024</v>
      </c>
    </row>
    <row r="525" spans="1:21">
      <c r="A525" s="88" t="s">
        <v>16735</v>
      </c>
      <c r="B525" s="88" t="s">
        <v>16703</v>
      </c>
      <c r="C525" s="88" t="s">
        <v>17090</v>
      </c>
      <c r="D525" s="88" t="s">
        <v>16798</v>
      </c>
      <c r="E525" s="88" t="s">
        <v>17132</v>
      </c>
      <c r="F525" s="88" t="s">
        <v>17096</v>
      </c>
      <c r="G525" s="88">
        <v>33</v>
      </c>
      <c r="H525" s="88">
        <v>2024</v>
      </c>
      <c r="I525" s="88" t="s">
        <v>16749</v>
      </c>
      <c r="J525" s="88">
        <v>274.16000000000003</v>
      </c>
      <c r="K525" s="88">
        <v>1895</v>
      </c>
      <c r="L525" s="88" t="s">
        <v>16741</v>
      </c>
      <c r="M525" s="88">
        <v>0</v>
      </c>
      <c r="N525" s="88" t="s">
        <v>16742</v>
      </c>
      <c r="O525" s="88" t="s">
        <v>16824</v>
      </c>
      <c r="P525" s="89">
        <v>45407</v>
      </c>
      <c r="Q525" s="88" t="s">
        <v>16831</v>
      </c>
      <c r="R525" s="88">
        <v>4</v>
      </c>
      <c r="S525" s="88">
        <v>2024</v>
      </c>
      <c r="T525" s="88">
        <v>5</v>
      </c>
      <c r="U525" s="88">
        <v>2024</v>
      </c>
    </row>
    <row r="526" spans="1:21">
      <c r="A526" s="88" t="s">
        <v>16735</v>
      </c>
      <c r="B526" s="88" t="s">
        <v>16703</v>
      </c>
      <c r="C526" s="88" t="s">
        <v>17090</v>
      </c>
      <c r="D526" s="88" t="s">
        <v>16798</v>
      </c>
      <c r="E526" s="88" t="s">
        <v>17132</v>
      </c>
      <c r="F526" s="88" t="s">
        <v>16964</v>
      </c>
      <c r="G526" s="88">
        <v>30</v>
      </c>
      <c r="H526" s="88">
        <v>2024</v>
      </c>
      <c r="I526" s="88" t="s">
        <v>16752</v>
      </c>
      <c r="J526" s="88">
        <v>-61.55</v>
      </c>
      <c r="K526" s="88">
        <v>1214</v>
      </c>
      <c r="L526" s="88" t="s">
        <v>16741</v>
      </c>
      <c r="M526" s="88">
        <v>0</v>
      </c>
      <c r="N526" s="88" t="s">
        <v>16742</v>
      </c>
      <c r="O526" s="88" t="s">
        <v>16824</v>
      </c>
      <c r="P526" s="89">
        <v>45377</v>
      </c>
      <c r="Q526" s="88" t="s">
        <v>17097</v>
      </c>
      <c r="R526" s="88">
        <v>3</v>
      </c>
      <c r="S526" s="88">
        <v>2024</v>
      </c>
      <c r="T526" s="88">
        <v>4</v>
      </c>
      <c r="U526" s="88">
        <v>2024</v>
      </c>
    </row>
    <row r="527" spans="1:21">
      <c r="A527" s="88" t="s">
        <v>16735</v>
      </c>
      <c r="B527" s="88" t="s">
        <v>16703</v>
      </c>
      <c r="C527" s="88" t="s">
        <v>17090</v>
      </c>
      <c r="D527" s="88" t="s">
        <v>16798</v>
      </c>
      <c r="E527" s="88" t="s">
        <v>17132</v>
      </c>
      <c r="F527" s="88" t="s">
        <v>17098</v>
      </c>
      <c r="G527" s="88">
        <v>29</v>
      </c>
      <c r="H527" s="88">
        <v>2024</v>
      </c>
      <c r="I527" s="88" t="s">
        <v>16755</v>
      </c>
      <c r="J527" s="88">
        <v>172.24</v>
      </c>
      <c r="K527" s="88">
        <v>1101</v>
      </c>
      <c r="L527" s="88" t="s">
        <v>16741</v>
      </c>
      <c r="M527" s="88">
        <v>0</v>
      </c>
      <c r="N527" s="88" t="s">
        <v>16742</v>
      </c>
      <c r="O527" s="88" t="s">
        <v>16824</v>
      </c>
      <c r="P527" s="89">
        <v>45348</v>
      </c>
      <c r="Q527" s="88" t="s">
        <v>16829</v>
      </c>
      <c r="R527" s="88">
        <v>2</v>
      </c>
      <c r="S527" s="88">
        <v>2024</v>
      </c>
      <c r="T527" s="88">
        <v>3</v>
      </c>
      <c r="U527" s="88">
        <v>2024</v>
      </c>
    </row>
    <row r="528" spans="1:21">
      <c r="A528" s="88" t="s">
        <v>16735</v>
      </c>
      <c r="B528" s="88" t="s">
        <v>16703</v>
      </c>
      <c r="C528" s="88" t="s">
        <v>17090</v>
      </c>
      <c r="D528" s="88" t="s">
        <v>16798</v>
      </c>
      <c r="E528" s="88" t="s">
        <v>17132</v>
      </c>
      <c r="F528" s="88" t="s">
        <v>17099</v>
      </c>
      <c r="G528" s="88">
        <v>32</v>
      </c>
      <c r="H528" s="88">
        <v>2024</v>
      </c>
      <c r="I528" s="88" t="s">
        <v>16758</v>
      </c>
      <c r="J528" s="88">
        <v>154.66</v>
      </c>
      <c r="K528" s="88">
        <v>995</v>
      </c>
      <c r="L528" s="88" t="s">
        <v>16741</v>
      </c>
      <c r="M528" s="88">
        <v>0</v>
      </c>
      <c r="N528" s="88" t="s">
        <v>16742</v>
      </c>
      <c r="O528" s="88" t="s">
        <v>16824</v>
      </c>
      <c r="P528" s="89">
        <v>45316</v>
      </c>
      <c r="Q528" s="88" t="s">
        <v>17100</v>
      </c>
      <c r="R528" s="88">
        <v>1</v>
      </c>
      <c r="S528" s="88">
        <v>2024</v>
      </c>
      <c r="T528" s="88">
        <v>2</v>
      </c>
      <c r="U528" s="88">
        <v>2024</v>
      </c>
    </row>
    <row r="529" spans="1:21">
      <c r="A529" s="88" t="s">
        <v>16735</v>
      </c>
      <c r="B529" s="88" t="s">
        <v>16703</v>
      </c>
      <c r="C529" s="88" t="s">
        <v>17090</v>
      </c>
      <c r="D529" s="88" t="s">
        <v>16798</v>
      </c>
      <c r="E529" s="88" t="s">
        <v>17133</v>
      </c>
      <c r="F529" s="88" t="s">
        <v>17092</v>
      </c>
      <c r="G529" s="88">
        <v>30</v>
      </c>
      <c r="H529" s="88">
        <v>2024</v>
      </c>
      <c r="I529" s="88" t="s">
        <v>16740</v>
      </c>
      <c r="J529" s="88">
        <v>33.24</v>
      </c>
      <c r="K529" s="88">
        <v>78</v>
      </c>
      <c r="L529" s="88" t="s">
        <v>16741</v>
      </c>
      <c r="M529" s="88">
        <v>0</v>
      </c>
      <c r="N529" s="88" t="s">
        <v>16742</v>
      </c>
      <c r="O529" s="88" t="s">
        <v>16824</v>
      </c>
      <c r="P529" s="89">
        <v>45469</v>
      </c>
      <c r="Q529" s="88" t="s">
        <v>17093</v>
      </c>
      <c r="R529" s="88">
        <v>6</v>
      </c>
      <c r="S529" s="88">
        <v>2024</v>
      </c>
      <c r="T529" s="88">
        <v>7</v>
      </c>
      <c r="U529" s="88">
        <v>2024</v>
      </c>
    </row>
    <row r="530" spans="1:21">
      <c r="A530" s="88" t="s">
        <v>16735</v>
      </c>
      <c r="B530" s="88" t="s">
        <v>16703</v>
      </c>
      <c r="C530" s="88" t="s">
        <v>17090</v>
      </c>
      <c r="D530" s="88" t="s">
        <v>16798</v>
      </c>
      <c r="E530" s="88" t="s">
        <v>17133</v>
      </c>
      <c r="F530" s="88" t="s">
        <v>17108</v>
      </c>
      <c r="G530" s="88">
        <v>62</v>
      </c>
      <c r="H530" s="88">
        <v>2024</v>
      </c>
      <c r="I530" s="88" t="s">
        <v>16740</v>
      </c>
      <c r="J530" s="88">
        <v>-17.510000000000002</v>
      </c>
      <c r="K530" s="88">
        <v>986</v>
      </c>
      <c r="L530" s="88" t="s">
        <v>16741</v>
      </c>
      <c r="M530" s="88">
        <v>0</v>
      </c>
      <c r="N530" s="88" t="s">
        <v>16742</v>
      </c>
      <c r="O530" s="88" t="s">
        <v>16824</v>
      </c>
      <c r="P530" s="89">
        <v>45407</v>
      </c>
      <c r="Q530" s="88" t="s">
        <v>17095</v>
      </c>
      <c r="R530" s="88">
        <v>4</v>
      </c>
      <c r="S530" s="88">
        <v>2024</v>
      </c>
      <c r="T530" s="88">
        <v>6</v>
      </c>
      <c r="U530" s="88">
        <v>2024</v>
      </c>
    </row>
    <row r="531" spans="1:21">
      <c r="A531" s="88" t="s">
        <v>16735</v>
      </c>
      <c r="B531" s="88" t="s">
        <v>16703</v>
      </c>
      <c r="C531" s="88" t="s">
        <v>17090</v>
      </c>
      <c r="D531" s="88" t="s">
        <v>16798</v>
      </c>
      <c r="E531" s="88" t="s">
        <v>17133</v>
      </c>
      <c r="F531" s="88" t="s">
        <v>17096</v>
      </c>
      <c r="G531" s="88">
        <v>33</v>
      </c>
      <c r="H531" s="88">
        <v>2024</v>
      </c>
      <c r="I531" s="88" t="s">
        <v>16746</v>
      </c>
      <c r="J531" s="88">
        <v>166.4</v>
      </c>
      <c r="K531" s="88">
        <v>1180</v>
      </c>
      <c r="L531" s="88" t="s">
        <v>16741</v>
      </c>
      <c r="M531" s="88">
        <v>0</v>
      </c>
      <c r="N531" s="88" t="s">
        <v>16742</v>
      </c>
      <c r="O531" s="88" t="s">
        <v>16824</v>
      </c>
      <c r="P531" s="89">
        <v>45407</v>
      </c>
      <c r="Q531" s="88" t="s">
        <v>16831</v>
      </c>
      <c r="R531" s="88">
        <v>4</v>
      </c>
      <c r="S531" s="88">
        <v>2024</v>
      </c>
      <c r="T531" s="88">
        <v>5</v>
      </c>
      <c r="U531" s="88">
        <v>2024</v>
      </c>
    </row>
    <row r="532" spans="1:21">
      <c r="A532" s="88" t="s">
        <v>16735</v>
      </c>
      <c r="B532" s="88" t="s">
        <v>16703</v>
      </c>
      <c r="C532" s="88" t="s">
        <v>17090</v>
      </c>
      <c r="D532" s="88" t="s">
        <v>16798</v>
      </c>
      <c r="E532" s="88" t="s">
        <v>17133</v>
      </c>
      <c r="F532" s="88" t="s">
        <v>16964</v>
      </c>
      <c r="G532" s="88">
        <v>30</v>
      </c>
      <c r="H532" s="88">
        <v>2024</v>
      </c>
      <c r="I532" s="88" t="s">
        <v>16752</v>
      </c>
      <c r="J532" s="88">
        <v>-150.01</v>
      </c>
      <c r="K532" s="88">
        <v>603</v>
      </c>
      <c r="L532" s="88" t="s">
        <v>16741</v>
      </c>
      <c r="M532" s="88">
        <v>0</v>
      </c>
      <c r="N532" s="88" t="s">
        <v>16742</v>
      </c>
      <c r="O532" s="88" t="s">
        <v>16824</v>
      </c>
      <c r="P532" s="89">
        <v>45377</v>
      </c>
      <c r="Q532" s="88" t="s">
        <v>17097</v>
      </c>
      <c r="R532" s="88">
        <v>3</v>
      </c>
      <c r="S532" s="88">
        <v>2024</v>
      </c>
      <c r="T532" s="88">
        <v>4</v>
      </c>
      <c r="U532" s="88">
        <v>2024</v>
      </c>
    </row>
    <row r="533" spans="1:21">
      <c r="A533" s="88" t="s">
        <v>16735</v>
      </c>
      <c r="B533" s="88" t="s">
        <v>16703</v>
      </c>
      <c r="C533" s="88" t="s">
        <v>17090</v>
      </c>
      <c r="D533" s="88" t="s">
        <v>16798</v>
      </c>
      <c r="E533" s="88" t="s">
        <v>17133</v>
      </c>
      <c r="F533" s="88" t="s">
        <v>17098</v>
      </c>
      <c r="G533" s="88">
        <v>29</v>
      </c>
      <c r="H533" s="88">
        <v>2024</v>
      </c>
      <c r="I533" s="88" t="s">
        <v>16755</v>
      </c>
      <c r="J533" s="88">
        <v>58.5</v>
      </c>
      <c r="K533" s="88">
        <v>327</v>
      </c>
      <c r="L533" s="88" t="s">
        <v>16741</v>
      </c>
      <c r="M533" s="88">
        <v>0</v>
      </c>
      <c r="N533" s="88" t="s">
        <v>16742</v>
      </c>
      <c r="O533" s="88" t="s">
        <v>16824</v>
      </c>
      <c r="P533" s="89">
        <v>45348</v>
      </c>
      <c r="Q533" s="88" t="s">
        <v>16829</v>
      </c>
      <c r="R533" s="88">
        <v>2</v>
      </c>
      <c r="S533" s="88">
        <v>2024</v>
      </c>
      <c r="T533" s="88">
        <v>3</v>
      </c>
      <c r="U533" s="88">
        <v>2024</v>
      </c>
    </row>
    <row r="534" spans="1:21">
      <c r="A534" s="88" t="s">
        <v>16735</v>
      </c>
      <c r="B534" s="88" t="s">
        <v>16703</v>
      </c>
      <c r="C534" s="88" t="s">
        <v>17090</v>
      </c>
      <c r="D534" s="88" t="s">
        <v>16798</v>
      </c>
      <c r="E534" s="88" t="s">
        <v>17133</v>
      </c>
      <c r="F534" s="88" t="s">
        <v>17099</v>
      </c>
      <c r="G534" s="88">
        <v>32</v>
      </c>
      <c r="H534" s="88">
        <v>2024</v>
      </c>
      <c r="I534" s="88" t="s">
        <v>16758</v>
      </c>
      <c r="J534" s="88">
        <v>59.36</v>
      </c>
      <c r="K534" s="88">
        <v>333</v>
      </c>
      <c r="L534" s="88" t="s">
        <v>16741</v>
      </c>
      <c r="M534" s="88">
        <v>0</v>
      </c>
      <c r="N534" s="88" t="s">
        <v>16742</v>
      </c>
      <c r="O534" s="88" t="s">
        <v>16824</v>
      </c>
      <c r="P534" s="89">
        <v>45316</v>
      </c>
      <c r="Q534" s="88" t="s">
        <v>17100</v>
      </c>
      <c r="R534" s="88">
        <v>1</v>
      </c>
      <c r="S534" s="88">
        <v>2024</v>
      </c>
      <c r="T534" s="88">
        <v>2</v>
      </c>
      <c r="U534" s="88">
        <v>2024</v>
      </c>
    </row>
    <row r="535" spans="1:21">
      <c r="A535" s="88" t="s">
        <v>16735</v>
      </c>
      <c r="B535" s="88" t="s">
        <v>16703</v>
      </c>
      <c r="C535" s="88" t="s">
        <v>17090</v>
      </c>
      <c r="D535" s="88" t="s">
        <v>16798</v>
      </c>
      <c r="E535" s="88" t="s">
        <v>17134</v>
      </c>
      <c r="F535" s="88" t="s">
        <v>16812</v>
      </c>
      <c r="G535" s="88">
        <v>30</v>
      </c>
      <c r="H535" s="88">
        <v>2024</v>
      </c>
      <c r="I535" s="88" t="s">
        <v>16740</v>
      </c>
      <c r="J535" s="88">
        <v>95.71</v>
      </c>
      <c r="K535" s="88">
        <v>395</v>
      </c>
      <c r="L535" s="88" t="s">
        <v>16741</v>
      </c>
      <c r="M535" s="88">
        <v>0</v>
      </c>
      <c r="N535" s="88" t="s">
        <v>16742</v>
      </c>
      <c r="O535" s="88" t="s">
        <v>16878</v>
      </c>
      <c r="P535" s="89">
        <v>45468</v>
      </c>
      <c r="Q535" s="88" t="s">
        <v>16744</v>
      </c>
      <c r="R535" s="88">
        <v>6</v>
      </c>
      <c r="S535" s="88">
        <v>2024</v>
      </c>
      <c r="T535" s="88">
        <v>7</v>
      </c>
      <c r="U535" s="88">
        <v>2024</v>
      </c>
    </row>
    <row r="536" spans="1:21">
      <c r="A536" s="88" t="s">
        <v>16735</v>
      </c>
      <c r="B536" s="88" t="s">
        <v>16703</v>
      </c>
      <c r="C536" s="88" t="s">
        <v>17090</v>
      </c>
      <c r="D536" s="88" t="s">
        <v>16798</v>
      </c>
      <c r="E536" s="88" t="s">
        <v>17134</v>
      </c>
      <c r="F536" s="88" t="s">
        <v>16814</v>
      </c>
      <c r="G536" s="88">
        <v>32</v>
      </c>
      <c r="H536" s="88">
        <v>2024</v>
      </c>
      <c r="I536" s="88" t="s">
        <v>16746</v>
      </c>
      <c r="J536" s="88">
        <v>94.8</v>
      </c>
      <c r="K536" s="88">
        <v>395</v>
      </c>
      <c r="L536" s="88" t="s">
        <v>16741</v>
      </c>
      <c r="M536" s="88">
        <v>0</v>
      </c>
      <c r="N536" s="88" t="s">
        <v>16742</v>
      </c>
      <c r="O536" s="88" t="s">
        <v>16878</v>
      </c>
      <c r="P536" s="89">
        <v>45436</v>
      </c>
      <c r="Q536" s="88" t="s">
        <v>16815</v>
      </c>
      <c r="R536" s="88">
        <v>5</v>
      </c>
      <c r="S536" s="88">
        <v>2024</v>
      </c>
      <c r="T536" s="88">
        <v>6</v>
      </c>
      <c r="U536" s="88">
        <v>2024</v>
      </c>
    </row>
    <row r="537" spans="1:21">
      <c r="A537" s="88" t="s">
        <v>16735</v>
      </c>
      <c r="B537" s="88" t="s">
        <v>16703</v>
      </c>
      <c r="C537" s="88" t="s">
        <v>17090</v>
      </c>
      <c r="D537" s="88" t="s">
        <v>16798</v>
      </c>
      <c r="E537" s="88" t="s">
        <v>17134</v>
      </c>
      <c r="F537" s="88" t="s">
        <v>16816</v>
      </c>
      <c r="G537" s="88">
        <v>30</v>
      </c>
      <c r="H537" s="88">
        <v>2024</v>
      </c>
      <c r="I537" s="88" t="s">
        <v>16749</v>
      </c>
      <c r="J537" s="88">
        <v>95.71</v>
      </c>
      <c r="K537" s="88">
        <v>395</v>
      </c>
      <c r="L537" s="88" t="s">
        <v>16741</v>
      </c>
      <c r="M537" s="88">
        <v>0</v>
      </c>
      <c r="N537" s="88" t="s">
        <v>16742</v>
      </c>
      <c r="O537" s="88" t="s">
        <v>16878</v>
      </c>
      <c r="P537" s="89">
        <v>45406</v>
      </c>
      <c r="Q537" s="88" t="s">
        <v>16817</v>
      </c>
      <c r="R537" s="88">
        <v>4</v>
      </c>
      <c r="S537" s="88">
        <v>2024</v>
      </c>
      <c r="T537" s="88">
        <v>5</v>
      </c>
      <c r="U537" s="88">
        <v>2024</v>
      </c>
    </row>
    <row r="538" spans="1:21">
      <c r="A538" s="88" t="s">
        <v>16735</v>
      </c>
      <c r="B538" s="88" t="s">
        <v>16703</v>
      </c>
      <c r="C538" s="88" t="s">
        <v>17090</v>
      </c>
      <c r="D538" s="88" t="s">
        <v>16798</v>
      </c>
      <c r="E538" s="88" t="s">
        <v>17134</v>
      </c>
      <c r="F538" s="88" t="s">
        <v>16818</v>
      </c>
      <c r="G538" s="88">
        <v>30</v>
      </c>
      <c r="H538" s="88">
        <v>2024</v>
      </c>
      <c r="I538" s="88" t="s">
        <v>16752</v>
      </c>
      <c r="J538" s="88">
        <v>96.3</v>
      </c>
      <c r="K538" s="88">
        <v>395</v>
      </c>
      <c r="L538" s="88" t="s">
        <v>16741</v>
      </c>
      <c r="M538" s="88">
        <v>0</v>
      </c>
      <c r="N538" s="88" t="s">
        <v>16742</v>
      </c>
      <c r="O538" s="88" t="s">
        <v>16878</v>
      </c>
      <c r="P538" s="89">
        <v>45376</v>
      </c>
      <c r="Q538" s="88" t="s">
        <v>16753</v>
      </c>
      <c r="R538" s="88">
        <v>3</v>
      </c>
      <c r="S538" s="88">
        <v>2024</v>
      </c>
      <c r="T538" s="88">
        <v>4</v>
      </c>
      <c r="U538" s="88">
        <v>2024</v>
      </c>
    </row>
    <row r="539" spans="1:21">
      <c r="A539" s="88" t="s">
        <v>16735</v>
      </c>
      <c r="B539" s="88" t="s">
        <v>16703</v>
      </c>
      <c r="C539" s="88" t="s">
        <v>17090</v>
      </c>
      <c r="D539" s="88" t="s">
        <v>16798</v>
      </c>
      <c r="E539" s="88" t="s">
        <v>17134</v>
      </c>
      <c r="F539" s="88" t="s">
        <v>16819</v>
      </c>
      <c r="G539" s="88">
        <v>31</v>
      </c>
      <c r="H539" s="88">
        <v>2024</v>
      </c>
      <c r="I539" s="88" t="s">
        <v>16755</v>
      </c>
      <c r="J539" s="88">
        <v>107.83</v>
      </c>
      <c r="K539" s="88">
        <v>395</v>
      </c>
      <c r="L539" s="88" t="s">
        <v>16741</v>
      </c>
      <c r="M539" s="88">
        <v>0</v>
      </c>
      <c r="N539" s="88" t="s">
        <v>16742</v>
      </c>
      <c r="O539" s="88" t="s">
        <v>16878</v>
      </c>
      <c r="P539" s="89">
        <v>45345</v>
      </c>
      <c r="Q539" s="88" t="s">
        <v>16820</v>
      </c>
      <c r="R539" s="88">
        <v>2</v>
      </c>
      <c r="S539" s="88">
        <v>2024</v>
      </c>
      <c r="T539" s="88">
        <v>3</v>
      </c>
      <c r="U539" s="88">
        <v>2024</v>
      </c>
    </row>
    <row r="540" spans="1:21">
      <c r="A540" s="88" t="s">
        <v>16735</v>
      </c>
      <c r="B540" s="88" t="s">
        <v>16703</v>
      </c>
      <c r="C540" s="88" t="s">
        <v>17090</v>
      </c>
      <c r="D540" s="88" t="s">
        <v>16798</v>
      </c>
      <c r="E540" s="88" t="s">
        <v>17134</v>
      </c>
      <c r="F540" s="88" t="s">
        <v>16821</v>
      </c>
      <c r="G540" s="88">
        <v>30</v>
      </c>
      <c r="H540" s="88">
        <v>2024</v>
      </c>
      <c r="I540" s="88" t="s">
        <v>16758</v>
      </c>
      <c r="J540" s="88">
        <v>-10.66</v>
      </c>
      <c r="K540" s="88">
        <v>395</v>
      </c>
      <c r="L540" s="88" t="s">
        <v>16741</v>
      </c>
      <c r="M540" s="88">
        <v>0</v>
      </c>
      <c r="N540" s="88" t="s">
        <v>16742</v>
      </c>
      <c r="O540" s="88" t="s">
        <v>16878</v>
      </c>
      <c r="P540" s="89">
        <v>45315</v>
      </c>
      <c r="Q540" s="88" t="s">
        <v>16822</v>
      </c>
      <c r="R540" s="88">
        <v>1</v>
      </c>
      <c r="S540" s="88">
        <v>2024</v>
      </c>
      <c r="T540" s="88">
        <v>2</v>
      </c>
      <c r="U540" s="88">
        <v>2024</v>
      </c>
    </row>
    <row r="541" spans="1:21">
      <c r="A541" s="88" t="s">
        <v>16735</v>
      </c>
      <c r="B541" s="88" t="s">
        <v>16703</v>
      </c>
      <c r="C541" s="88" t="s">
        <v>17090</v>
      </c>
      <c r="D541" s="88" t="s">
        <v>16798</v>
      </c>
      <c r="E541" s="88" t="s">
        <v>17135</v>
      </c>
      <c r="F541" s="88" t="s">
        <v>17092</v>
      </c>
      <c r="G541" s="88">
        <v>30</v>
      </c>
      <c r="H541" s="88">
        <v>2024</v>
      </c>
      <c r="I541" s="88" t="s">
        <v>16740</v>
      </c>
      <c r="J541" s="88">
        <v>29.91</v>
      </c>
      <c r="K541" s="88">
        <v>0</v>
      </c>
      <c r="L541" s="88" t="s">
        <v>16741</v>
      </c>
      <c r="M541" s="88">
        <v>0</v>
      </c>
      <c r="N541" s="88" t="s">
        <v>16742</v>
      </c>
      <c r="O541" s="88" t="s">
        <v>16824</v>
      </c>
      <c r="P541" s="89">
        <v>45469</v>
      </c>
      <c r="Q541" s="88" t="s">
        <v>17093</v>
      </c>
      <c r="R541" s="88">
        <v>6</v>
      </c>
      <c r="S541" s="88">
        <v>2024</v>
      </c>
      <c r="T541" s="88">
        <v>7</v>
      </c>
      <c r="U541" s="88">
        <v>2024</v>
      </c>
    </row>
    <row r="542" spans="1:21">
      <c r="A542" s="88" t="s">
        <v>16735</v>
      </c>
      <c r="B542" s="88" t="s">
        <v>16703</v>
      </c>
      <c r="C542" s="88" t="s">
        <v>17090</v>
      </c>
      <c r="D542" s="88" t="s">
        <v>16798</v>
      </c>
      <c r="E542" s="88" t="s">
        <v>17135</v>
      </c>
      <c r="F542" s="88" t="s">
        <v>17094</v>
      </c>
      <c r="G542" s="88">
        <v>29</v>
      </c>
      <c r="H542" s="88">
        <v>2024</v>
      </c>
      <c r="I542" s="88" t="s">
        <v>16746</v>
      </c>
      <c r="J542" s="88">
        <v>116</v>
      </c>
      <c r="K542" s="88">
        <v>818</v>
      </c>
      <c r="L542" s="88" t="s">
        <v>16741</v>
      </c>
      <c r="M542" s="88">
        <v>0</v>
      </c>
      <c r="N542" s="88" t="s">
        <v>16742</v>
      </c>
      <c r="O542" s="88" t="s">
        <v>16824</v>
      </c>
      <c r="P542" s="89">
        <v>45440</v>
      </c>
      <c r="Q542" s="88" t="s">
        <v>17095</v>
      </c>
      <c r="R542" s="88">
        <v>5</v>
      </c>
      <c r="S542" s="88">
        <v>2024</v>
      </c>
      <c r="T542" s="88">
        <v>6</v>
      </c>
      <c r="U542" s="88">
        <v>2024</v>
      </c>
    </row>
    <row r="543" spans="1:21">
      <c r="A543" s="88" t="s">
        <v>16735</v>
      </c>
      <c r="B543" s="88" t="s">
        <v>16703</v>
      </c>
      <c r="C543" s="88" t="s">
        <v>17090</v>
      </c>
      <c r="D543" s="88" t="s">
        <v>16798</v>
      </c>
      <c r="E543" s="88" t="s">
        <v>17135</v>
      </c>
      <c r="F543" s="88" t="s">
        <v>17096</v>
      </c>
      <c r="G543" s="88">
        <v>33</v>
      </c>
      <c r="H543" s="88">
        <v>2024</v>
      </c>
      <c r="I543" s="88" t="s">
        <v>16749</v>
      </c>
      <c r="J543" s="88">
        <v>117.76</v>
      </c>
      <c r="K543" s="88">
        <v>832</v>
      </c>
      <c r="L543" s="88" t="s">
        <v>16741</v>
      </c>
      <c r="M543" s="88">
        <v>0</v>
      </c>
      <c r="N543" s="88" t="s">
        <v>16742</v>
      </c>
      <c r="O543" s="88" t="s">
        <v>16824</v>
      </c>
      <c r="P543" s="89">
        <v>45407</v>
      </c>
      <c r="Q543" s="88" t="s">
        <v>16831</v>
      </c>
      <c r="R543" s="88">
        <v>4</v>
      </c>
      <c r="S543" s="88">
        <v>2024</v>
      </c>
      <c r="T543" s="88">
        <v>5</v>
      </c>
      <c r="U543" s="88">
        <v>2024</v>
      </c>
    </row>
    <row r="544" spans="1:21">
      <c r="A544" s="88" t="s">
        <v>16735</v>
      </c>
      <c r="B544" s="88" t="s">
        <v>16703</v>
      </c>
      <c r="C544" s="88" t="s">
        <v>17090</v>
      </c>
      <c r="D544" s="88" t="s">
        <v>16798</v>
      </c>
      <c r="E544" s="88" t="s">
        <v>17135</v>
      </c>
      <c r="F544" s="88" t="s">
        <v>16964</v>
      </c>
      <c r="G544" s="88">
        <v>30</v>
      </c>
      <c r="H544" s="88">
        <v>2024</v>
      </c>
      <c r="I544" s="88" t="s">
        <v>16752</v>
      </c>
      <c r="J544" s="88">
        <v>-179.97</v>
      </c>
      <c r="K544" s="88">
        <v>387</v>
      </c>
      <c r="L544" s="88" t="s">
        <v>16741</v>
      </c>
      <c r="M544" s="88">
        <v>0</v>
      </c>
      <c r="N544" s="88" t="s">
        <v>16742</v>
      </c>
      <c r="O544" s="88" t="s">
        <v>16824</v>
      </c>
      <c r="P544" s="89">
        <v>45377</v>
      </c>
      <c r="Q544" s="88" t="s">
        <v>17097</v>
      </c>
      <c r="R544" s="88">
        <v>3</v>
      </c>
      <c r="S544" s="88">
        <v>2024</v>
      </c>
      <c r="T544" s="88">
        <v>4</v>
      </c>
      <c r="U544" s="88">
        <v>2024</v>
      </c>
    </row>
    <row r="545" spans="1:21">
      <c r="A545" s="88" t="s">
        <v>16735</v>
      </c>
      <c r="B545" s="88" t="s">
        <v>16703</v>
      </c>
      <c r="C545" s="88" t="s">
        <v>17090</v>
      </c>
      <c r="D545" s="88" t="s">
        <v>16798</v>
      </c>
      <c r="E545" s="88" t="s">
        <v>17135</v>
      </c>
      <c r="F545" s="88" t="s">
        <v>17098</v>
      </c>
      <c r="G545" s="88">
        <v>29</v>
      </c>
      <c r="H545" s="88">
        <v>2024</v>
      </c>
      <c r="I545" s="88" t="s">
        <v>16755</v>
      </c>
      <c r="J545" s="88">
        <v>61.53</v>
      </c>
      <c r="K545" s="88">
        <v>348</v>
      </c>
      <c r="L545" s="88" t="s">
        <v>16741</v>
      </c>
      <c r="M545" s="88">
        <v>0</v>
      </c>
      <c r="N545" s="88" t="s">
        <v>16742</v>
      </c>
      <c r="O545" s="88" t="s">
        <v>16824</v>
      </c>
      <c r="P545" s="89">
        <v>45348</v>
      </c>
      <c r="Q545" s="88" t="s">
        <v>16829</v>
      </c>
      <c r="R545" s="88">
        <v>2</v>
      </c>
      <c r="S545" s="88">
        <v>2024</v>
      </c>
      <c r="T545" s="88">
        <v>3</v>
      </c>
      <c r="U545" s="88">
        <v>2024</v>
      </c>
    </row>
    <row r="546" spans="1:21">
      <c r="A546" s="88" t="s">
        <v>16735</v>
      </c>
      <c r="B546" s="88" t="s">
        <v>16703</v>
      </c>
      <c r="C546" s="88" t="s">
        <v>17090</v>
      </c>
      <c r="D546" s="88" t="s">
        <v>16798</v>
      </c>
      <c r="E546" s="88" t="s">
        <v>17135</v>
      </c>
      <c r="F546" s="88" t="s">
        <v>17099</v>
      </c>
      <c r="G546" s="88">
        <v>32</v>
      </c>
      <c r="H546" s="88">
        <v>2024</v>
      </c>
      <c r="I546" s="88" t="s">
        <v>16758</v>
      </c>
      <c r="J546" s="88">
        <v>44.8</v>
      </c>
      <c r="K546" s="88">
        <v>232</v>
      </c>
      <c r="L546" s="88" t="s">
        <v>16741</v>
      </c>
      <c r="M546" s="88">
        <v>0</v>
      </c>
      <c r="N546" s="88" t="s">
        <v>16742</v>
      </c>
      <c r="O546" s="88" t="s">
        <v>16824</v>
      </c>
      <c r="P546" s="89">
        <v>45316</v>
      </c>
      <c r="Q546" s="88" t="s">
        <v>17100</v>
      </c>
      <c r="R546" s="88">
        <v>1</v>
      </c>
      <c r="S546" s="88">
        <v>2024</v>
      </c>
      <c r="T546" s="88">
        <v>2</v>
      </c>
      <c r="U546" s="88">
        <v>2024</v>
      </c>
    </row>
    <row r="547" spans="1:21">
      <c r="A547" s="88" t="s">
        <v>16735</v>
      </c>
      <c r="B547" s="88" t="s">
        <v>16703</v>
      </c>
      <c r="C547" s="88" t="s">
        <v>17090</v>
      </c>
      <c r="D547" s="88" t="s">
        <v>16798</v>
      </c>
      <c r="E547" s="88" t="s">
        <v>17136</v>
      </c>
      <c r="F547" s="88" t="s">
        <v>17092</v>
      </c>
      <c r="G547" s="88">
        <v>30</v>
      </c>
      <c r="H547" s="88">
        <v>2024</v>
      </c>
      <c r="I547" s="88" t="s">
        <v>16740</v>
      </c>
      <c r="J547" s="88">
        <v>118.54</v>
      </c>
      <c r="K547" s="88">
        <v>838</v>
      </c>
      <c r="L547" s="88" t="s">
        <v>16741</v>
      </c>
      <c r="M547" s="88">
        <v>0</v>
      </c>
      <c r="N547" s="88" t="s">
        <v>16742</v>
      </c>
      <c r="O547" s="88" t="s">
        <v>16824</v>
      </c>
      <c r="P547" s="89">
        <v>45469</v>
      </c>
      <c r="Q547" s="88" t="s">
        <v>17093</v>
      </c>
      <c r="R547" s="88">
        <v>6</v>
      </c>
      <c r="S547" s="88">
        <v>2024</v>
      </c>
      <c r="T547" s="88">
        <v>7</v>
      </c>
      <c r="U547" s="88">
        <v>2024</v>
      </c>
    </row>
    <row r="548" spans="1:21">
      <c r="A548" s="88" t="s">
        <v>16735</v>
      </c>
      <c r="B548" s="88" t="s">
        <v>16703</v>
      </c>
      <c r="C548" s="88" t="s">
        <v>17090</v>
      </c>
      <c r="D548" s="88" t="s">
        <v>16798</v>
      </c>
      <c r="E548" s="88" t="s">
        <v>17136</v>
      </c>
      <c r="F548" s="88" t="s">
        <v>17094</v>
      </c>
      <c r="G548" s="88">
        <v>29</v>
      </c>
      <c r="H548" s="88">
        <v>2024</v>
      </c>
      <c r="I548" s="88" t="s">
        <v>16746</v>
      </c>
      <c r="J548" s="88">
        <v>116.76</v>
      </c>
      <c r="K548" s="88">
        <v>824</v>
      </c>
      <c r="L548" s="88" t="s">
        <v>16741</v>
      </c>
      <c r="M548" s="88">
        <v>0</v>
      </c>
      <c r="N548" s="88" t="s">
        <v>16742</v>
      </c>
      <c r="O548" s="88" t="s">
        <v>16824</v>
      </c>
      <c r="P548" s="89">
        <v>45440</v>
      </c>
      <c r="Q548" s="88" t="s">
        <v>17095</v>
      </c>
      <c r="R548" s="88">
        <v>5</v>
      </c>
      <c r="S548" s="88">
        <v>2024</v>
      </c>
      <c r="T548" s="88">
        <v>6</v>
      </c>
      <c r="U548" s="88">
        <v>2024</v>
      </c>
    </row>
    <row r="549" spans="1:21">
      <c r="A549" s="88" t="s">
        <v>16735</v>
      </c>
      <c r="B549" s="88" t="s">
        <v>16703</v>
      </c>
      <c r="C549" s="88" t="s">
        <v>17090</v>
      </c>
      <c r="D549" s="88" t="s">
        <v>16798</v>
      </c>
      <c r="E549" s="88" t="s">
        <v>17136</v>
      </c>
      <c r="F549" s="88" t="s">
        <v>17096</v>
      </c>
      <c r="G549" s="88">
        <v>33</v>
      </c>
      <c r="H549" s="88">
        <v>2024</v>
      </c>
      <c r="I549" s="88" t="s">
        <v>16749</v>
      </c>
      <c r="J549" s="88">
        <v>120.07</v>
      </c>
      <c r="K549" s="88">
        <v>850</v>
      </c>
      <c r="L549" s="88" t="s">
        <v>16741</v>
      </c>
      <c r="M549" s="88">
        <v>0</v>
      </c>
      <c r="N549" s="88" t="s">
        <v>16742</v>
      </c>
      <c r="O549" s="88" t="s">
        <v>16824</v>
      </c>
      <c r="P549" s="89">
        <v>45407</v>
      </c>
      <c r="Q549" s="88" t="s">
        <v>16831</v>
      </c>
      <c r="R549" s="88">
        <v>4</v>
      </c>
      <c r="S549" s="88">
        <v>2024</v>
      </c>
      <c r="T549" s="88">
        <v>5</v>
      </c>
      <c r="U549" s="88">
        <v>2024</v>
      </c>
    </row>
    <row r="550" spans="1:21">
      <c r="A550" s="88" t="s">
        <v>16735</v>
      </c>
      <c r="B550" s="88" t="s">
        <v>16703</v>
      </c>
      <c r="C550" s="88" t="s">
        <v>17090</v>
      </c>
      <c r="D550" s="88" t="s">
        <v>16798</v>
      </c>
      <c r="E550" s="88" t="s">
        <v>17136</v>
      </c>
      <c r="F550" s="88" t="s">
        <v>16964</v>
      </c>
      <c r="G550" s="88">
        <v>30</v>
      </c>
      <c r="H550" s="88">
        <v>2024</v>
      </c>
      <c r="I550" s="88" t="s">
        <v>16752</v>
      </c>
      <c r="J550" s="88">
        <v>95.76</v>
      </c>
      <c r="K550" s="88">
        <v>620</v>
      </c>
      <c r="L550" s="88" t="s">
        <v>16741</v>
      </c>
      <c r="M550" s="88">
        <v>0</v>
      </c>
      <c r="N550" s="88" t="s">
        <v>16742</v>
      </c>
      <c r="O550" s="88" t="s">
        <v>16824</v>
      </c>
      <c r="P550" s="89">
        <v>45377</v>
      </c>
      <c r="Q550" s="88" t="s">
        <v>17097</v>
      </c>
      <c r="R550" s="88">
        <v>3</v>
      </c>
      <c r="S550" s="88">
        <v>2024</v>
      </c>
      <c r="T550" s="88">
        <v>4</v>
      </c>
      <c r="U550" s="88">
        <v>2024</v>
      </c>
    </row>
    <row r="551" spans="1:21">
      <c r="A551" s="88" t="s">
        <v>16735</v>
      </c>
      <c r="B551" s="88" t="s">
        <v>16703</v>
      </c>
      <c r="C551" s="88" t="s">
        <v>17090</v>
      </c>
      <c r="D551" s="88" t="s">
        <v>16798</v>
      </c>
      <c r="E551" s="88" t="s">
        <v>17136</v>
      </c>
      <c r="F551" s="88" t="s">
        <v>17098</v>
      </c>
      <c r="G551" s="88">
        <v>29</v>
      </c>
      <c r="H551" s="88">
        <v>2024</v>
      </c>
      <c r="I551" s="88" t="s">
        <v>16755</v>
      </c>
      <c r="J551" s="88">
        <v>91</v>
      </c>
      <c r="K551" s="88">
        <v>518</v>
      </c>
      <c r="L551" s="88" t="s">
        <v>16741</v>
      </c>
      <c r="M551" s="88">
        <v>0</v>
      </c>
      <c r="N551" s="88" t="s">
        <v>16742</v>
      </c>
      <c r="O551" s="88" t="s">
        <v>16824</v>
      </c>
      <c r="P551" s="89">
        <v>45348</v>
      </c>
      <c r="Q551" s="88" t="s">
        <v>16829</v>
      </c>
      <c r="R551" s="88">
        <v>2</v>
      </c>
      <c r="S551" s="88">
        <v>2024</v>
      </c>
      <c r="T551" s="88">
        <v>3</v>
      </c>
      <c r="U551" s="88">
        <v>2024</v>
      </c>
    </row>
    <row r="552" spans="1:21">
      <c r="A552" s="88" t="s">
        <v>16735</v>
      </c>
      <c r="B552" s="88" t="s">
        <v>16703</v>
      </c>
      <c r="C552" s="88" t="s">
        <v>17090</v>
      </c>
      <c r="D552" s="88" t="s">
        <v>16798</v>
      </c>
      <c r="E552" s="88" t="s">
        <v>17136</v>
      </c>
      <c r="F552" s="88" t="s">
        <v>17098</v>
      </c>
      <c r="G552" s="88">
        <v>29</v>
      </c>
      <c r="H552" s="88">
        <v>2024</v>
      </c>
      <c r="I552" s="88" t="s">
        <v>16755</v>
      </c>
      <c r="J552" s="88">
        <v>91</v>
      </c>
      <c r="K552" s="88">
        <v>518</v>
      </c>
      <c r="L552" s="88" t="s">
        <v>16741</v>
      </c>
      <c r="M552" s="88">
        <v>0</v>
      </c>
      <c r="N552" s="88" t="s">
        <v>16742</v>
      </c>
      <c r="O552" s="88" t="s">
        <v>16824</v>
      </c>
      <c r="P552" s="89">
        <v>45348</v>
      </c>
      <c r="Q552" s="88" t="s">
        <v>16829</v>
      </c>
      <c r="R552" s="88">
        <v>2</v>
      </c>
      <c r="S552" s="88">
        <v>2024</v>
      </c>
      <c r="T552" s="88">
        <v>3</v>
      </c>
      <c r="U552" s="88">
        <v>2024</v>
      </c>
    </row>
    <row r="553" spans="1:21">
      <c r="A553" s="88" t="s">
        <v>16735</v>
      </c>
      <c r="B553" s="88" t="s">
        <v>16703</v>
      </c>
      <c r="C553" s="88" t="s">
        <v>17090</v>
      </c>
      <c r="D553" s="88" t="s">
        <v>16798</v>
      </c>
      <c r="E553" s="88" t="s">
        <v>17136</v>
      </c>
      <c r="F553" s="88" t="s">
        <v>17098</v>
      </c>
      <c r="G553" s="88">
        <v>29</v>
      </c>
      <c r="H553" s="88">
        <v>2024</v>
      </c>
      <c r="I553" s="88" t="s">
        <v>16755</v>
      </c>
      <c r="J553" s="88">
        <v>91</v>
      </c>
      <c r="K553" s="88">
        <v>518</v>
      </c>
      <c r="L553" s="88" t="s">
        <v>16741</v>
      </c>
      <c r="M553" s="88">
        <v>0</v>
      </c>
      <c r="N553" s="88" t="s">
        <v>16742</v>
      </c>
      <c r="O553" s="88" t="s">
        <v>16824</v>
      </c>
      <c r="P553" s="89">
        <v>45348</v>
      </c>
      <c r="Q553" s="88" t="s">
        <v>16829</v>
      </c>
      <c r="R553" s="88">
        <v>2</v>
      </c>
      <c r="S553" s="88">
        <v>2024</v>
      </c>
      <c r="T553" s="88">
        <v>3</v>
      </c>
      <c r="U553" s="88">
        <v>2024</v>
      </c>
    </row>
    <row r="554" spans="1:21">
      <c r="A554" s="88" t="s">
        <v>16735</v>
      </c>
      <c r="B554" s="88" t="s">
        <v>16703</v>
      </c>
      <c r="C554" s="88" t="s">
        <v>17090</v>
      </c>
      <c r="D554" s="88" t="s">
        <v>16798</v>
      </c>
      <c r="E554" s="88" t="s">
        <v>17136</v>
      </c>
      <c r="F554" s="88" t="s">
        <v>17098</v>
      </c>
      <c r="G554" s="88">
        <v>29</v>
      </c>
      <c r="H554" s="88">
        <v>2024</v>
      </c>
      <c r="I554" s="88" t="s">
        <v>16755</v>
      </c>
      <c r="J554" s="88">
        <v>91</v>
      </c>
      <c r="K554" s="88">
        <v>518</v>
      </c>
      <c r="L554" s="88" t="s">
        <v>16741</v>
      </c>
      <c r="M554" s="88">
        <v>0</v>
      </c>
      <c r="N554" s="88" t="s">
        <v>16742</v>
      </c>
      <c r="O554" s="88" t="s">
        <v>16824</v>
      </c>
      <c r="P554" s="89">
        <v>45348</v>
      </c>
      <c r="Q554" s="88" t="s">
        <v>16829</v>
      </c>
      <c r="R554" s="88">
        <v>2</v>
      </c>
      <c r="S554" s="88">
        <v>2024</v>
      </c>
      <c r="T554" s="88">
        <v>3</v>
      </c>
      <c r="U554" s="88">
        <v>2024</v>
      </c>
    </row>
    <row r="555" spans="1:21">
      <c r="A555" s="88" t="s">
        <v>16735</v>
      </c>
      <c r="B555" s="88" t="s">
        <v>16703</v>
      </c>
      <c r="C555" s="88" t="s">
        <v>17090</v>
      </c>
      <c r="D555" s="88" t="s">
        <v>16798</v>
      </c>
      <c r="E555" s="88" t="s">
        <v>17136</v>
      </c>
      <c r="F555" s="88" t="s">
        <v>17098</v>
      </c>
      <c r="G555" s="88">
        <v>29</v>
      </c>
      <c r="H555" s="88">
        <v>2024</v>
      </c>
      <c r="I555" s="88" t="s">
        <v>16755</v>
      </c>
      <c r="J555" s="88">
        <v>91</v>
      </c>
      <c r="K555" s="88">
        <v>518</v>
      </c>
      <c r="L555" s="88" t="s">
        <v>16741</v>
      </c>
      <c r="M555" s="88">
        <v>0</v>
      </c>
      <c r="N555" s="88" t="s">
        <v>16742</v>
      </c>
      <c r="O555" s="88" t="s">
        <v>16824</v>
      </c>
      <c r="P555" s="89">
        <v>45348</v>
      </c>
      <c r="Q555" s="88" t="s">
        <v>16829</v>
      </c>
      <c r="R555" s="88">
        <v>2</v>
      </c>
      <c r="S555" s="88">
        <v>2024</v>
      </c>
      <c r="T555" s="88">
        <v>3</v>
      </c>
      <c r="U555" s="88">
        <v>2024</v>
      </c>
    </row>
    <row r="556" spans="1:21">
      <c r="A556" s="88" t="s">
        <v>16735</v>
      </c>
      <c r="B556" s="88" t="s">
        <v>16703</v>
      </c>
      <c r="C556" s="88" t="s">
        <v>17090</v>
      </c>
      <c r="D556" s="88" t="s">
        <v>16798</v>
      </c>
      <c r="E556" s="88" t="s">
        <v>17137</v>
      </c>
      <c r="F556" s="88" t="s">
        <v>17092</v>
      </c>
      <c r="G556" s="88">
        <v>30</v>
      </c>
      <c r="H556" s="88">
        <v>2024</v>
      </c>
      <c r="I556" s="88" t="s">
        <v>16740</v>
      </c>
      <c r="J556" s="88">
        <v>244.31</v>
      </c>
      <c r="K556" s="88">
        <v>1697</v>
      </c>
      <c r="L556" s="88" t="s">
        <v>16741</v>
      </c>
      <c r="M556" s="88">
        <v>0</v>
      </c>
      <c r="N556" s="88" t="s">
        <v>16742</v>
      </c>
      <c r="O556" s="88" t="s">
        <v>16824</v>
      </c>
      <c r="P556" s="89">
        <v>45469</v>
      </c>
      <c r="Q556" s="88" t="s">
        <v>17093</v>
      </c>
      <c r="R556" s="88">
        <v>6</v>
      </c>
      <c r="S556" s="88">
        <v>2024</v>
      </c>
      <c r="T556" s="88">
        <v>7</v>
      </c>
      <c r="U556" s="88">
        <v>2024</v>
      </c>
    </row>
    <row r="557" spans="1:21">
      <c r="A557" s="88" t="s">
        <v>16735</v>
      </c>
      <c r="B557" s="88" t="s">
        <v>16703</v>
      </c>
      <c r="C557" s="88" t="s">
        <v>17090</v>
      </c>
      <c r="D557" s="88" t="s">
        <v>16798</v>
      </c>
      <c r="E557" s="88" t="s">
        <v>17137</v>
      </c>
      <c r="F557" s="88" t="s">
        <v>17094</v>
      </c>
      <c r="G557" s="88">
        <v>29</v>
      </c>
      <c r="H557" s="88">
        <v>2024</v>
      </c>
      <c r="I557" s="88" t="s">
        <v>16746</v>
      </c>
      <c r="J557" s="88">
        <v>154.16999999999999</v>
      </c>
      <c r="K557" s="88">
        <v>1099</v>
      </c>
      <c r="L557" s="88" t="s">
        <v>16741</v>
      </c>
      <c r="M557" s="88">
        <v>0</v>
      </c>
      <c r="N557" s="88" t="s">
        <v>16742</v>
      </c>
      <c r="O557" s="88" t="s">
        <v>16824</v>
      </c>
      <c r="P557" s="89">
        <v>45440</v>
      </c>
      <c r="Q557" s="88" t="s">
        <v>17095</v>
      </c>
      <c r="R557" s="88">
        <v>5</v>
      </c>
      <c r="S557" s="88">
        <v>2024</v>
      </c>
      <c r="T557" s="88">
        <v>6</v>
      </c>
      <c r="U557" s="88">
        <v>2024</v>
      </c>
    </row>
    <row r="558" spans="1:21">
      <c r="A558" s="88" t="s">
        <v>16735</v>
      </c>
      <c r="B558" s="88" t="s">
        <v>16703</v>
      </c>
      <c r="C558" s="88" t="s">
        <v>17090</v>
      </c>
      <c r="D558" s="88" t="s">
        <v>16798</v>
      </c>
      <c r="E558" s="88" t="s">
        <v>17137</v>
      </c>
      <c r="F558" s="88" t="s">
        <v>17096</v>
      </c>
      <c r="G558" s="88">
        <v>33</v>
      </c>
      <c r="H558" s="88">
        <v>2024</v>
      </c>
      <c r="I558" s="88" t="s">
        <v>16749</v>
      </c>
      <c r="J558" s="88">
        <v>409.95</v>
      </c>
      <c r="K558" s="88">
        <v>2796</v>
      </c>
      <c r="L558" s="88" t="s">
        <v>16741</v>
      </c>
      <c r="M558" s="88">
        <v>0</v>
      </c>
      <c r="N558" s="88" t="s">
        <v>16742</v>
      </c>
      <c r="O558" s="88" t="s">
        <v>16824</v>
      </c>
      <c r="P558" s="89">
        <v>45407</v>
      </c>
      <c r="Q558" s="88" t="s">
        <v>16831</v>
      </c>
      <c r="R558" s="88">
        <v>4</v>
      </c>
      <c r="S558" s="88">
        <v>2024</v>
      </c>
      <c r="T558" s="88">
        <v>5</v>
      </c>
      <c r="U558" s="88">
        <v>2024</v>
      </c>
    </row>
    <row r="559" spans="1:21">
      <c r="A559" s="88" t="s">
        <v>16735</v>
      </c>
      <c r="B559" s="88" t="s">
        <v>16703</v>
      </c>
      <c r="C559" s="88" t="s">
        <v>17090</v>
      </c>
      <c r="D559" s="88" t="s">
        <v>16798</v>
      </c>
      <c r="E559" s="88" t="s">
        <v>17137</v>
      </c>
      <c r="F559" s="88" t="s">
        <v>16964</v>
      </c>
      <c r="G559" s="88">
        <v>30</v>
      </c>
      <c r="H559" s="88">
        <v>2024</v>
      </c>
      <c r="I559" s="88" t="s">
        <v>16752</v>
      </c>
      <c r="J559" s="88">
        <v>170.25</v>
      </c>
      <c r="K559" s="88">
        <v>2052</v>
      </c>
      <c r="L559" s="88" t="s">
        <v>16741</v>
      </c>
      <c r="M559" s="88">
        <v>0</v>
      </c>
      <c r="N559" s="88" t="s">
        <v>16742</v>
      </c>
      <c r="O559" s="88" t="s">
        <v>16824</v>
      </c>
      <c r="P559" s="89">
        <v>45377</v>
      </c>
      <c r="Q559" s="88" t="s">
        <v>17097</v>
      </c>
      <c r="R559" s="88">
        <v>3</v>
      </c>
      <c r="S559" s="88">
        <v>2024</v>
      </c>
      <c r="T559" s="88">
        <v>4</v>
      </c>
      <c r="U559" s="88">
        <v>2024</v>
      </c>
    </row>
    <row r="560" spans="1:21">
      <c r="A560" s="88" t="s">
        <v>16735</v>
      </c>
      <c r="B560" s="88" t="s">
        <v>16703</v>
      </c>
      <c r="C560" s="88" t="s">
        <v>17090</v>
      </c>
      <c r="D560" s="88" t="s">
        <v>16798</v>
      </c>
      <c r="E560" s="88" t="s">
        <v>17137</v>
      </c>
      <c r="F560" s="88" t="s">
        <v>17098</v>
      </c>
      <c r="G560" s="88">
        <v>29</v>
      </c>
      <c r="H560" s="88">
        <v>2024</v>
      </c>
      <c r="I560" s="88" t="s">
        <v>16755</v>
      </c>
      <c r="J560" s="88">
        <v>294.22000000000003</v>
      </c>
      <c r="K560" s="88">
        <v>1832</v>
      </c>
      <c r="L560" s="88" t="s">
        <v>16741</v>
      </c>
      <c r="M560" s="88">
        <v>0</v>
      </c>
      <c r="N560" s="88" t="s">
        <v>16742</v>
      </c>
      <c r="O560" s="88" t="s">
        <v>16824</v>
      </c>
      <c r="P560" s="89">
        <v>45348</v>
      </c>
      <c r="Q560" s="88" t="s">
        <v>16829</v>
      </c>
      <c r="R560" s="88">
        <v>2</v>
      </c>
      <c r="S560" s="88">
        <v>2024</v>
      </c>
      <c r="T560" s="88">
        <v>3</v>
      </c>
      <c r="U560" s="88">
        <v>2024</v>
      </c>
    </row>
    <row r="561" spans="1:21">
      <c r="A561" s="88" t="s">
        <v>16735</v>
      </c>
      <c r="B561" s="88" t="s">
        <v>16703</v>
      </c>
      <c r="C561" s="88" t="s">
        <v>17090</v>
      </c>
      <c r="D561" s="88" t="s">
        <v>16798</v>
      </c>
      <c r="E561" s="88" t="s">
        <v>17137</v>
      </c>
      <c r="F561" s="88" t="s">
        <v>17099</v>
      </c>
      <c r="G561" s="88">
        <v>32</v>
      </c>
      <c r="H561" s="88">
        <v>2024</v>
      </c>
      <c r="I561" s="88" t="s">
        <v>16758</v>
      </c>
      <c r="J561" s="88">
        <v>242.32</v>
      </c>
      <c r="K561" s="88">
        <v>1521</v>
      </c>
      <c r="L561" s="88" t="s">
        <v>16741</v>
      </c>
      <c r="M561" s="88">
        <v>0</v>
      </c>
      <c r="N561" s="88" t="s">
        <v>16742</v>
      </c>
      <c r="O561" s="88" t="s">
        <v>16824</v>
      </c>
      <c r="P561" s="89">
        <v>45316</v>
      </c>
      <c r="Q561" s="88" t="s">
        <v>17100</v>
      </c>
      <c r="R561" s="88">
        <v>1</v>
      </c>
      <c r="S561" s="88">
        <v>2024</v>
      </c>
      <c r="T561" s="88">
        <v>2</v>
      </c>
      <c r="U561" s="88">
        <v>2024</v>
      </c>
    </row>
    <row r="562" spans="1:21">
      <c r="A562" s="88" t="s">
        <v>16735</v>
      </c>
      <c r="B562" s="88" t="s">
        <v>16703</v>
      </c>
      <c r="C562" s="88" t="s">
        <v>17090</v>
      </c>
      <c r="D562" s="88" t="s">
        <v>16798</v>
      </c>
      <c r="E562" s="88" t="s">
        <v>17138</v>
      </c>
      <c r="F562" s="88" t="s">
        <v>17092</v>
      </c>
      <c r="G562" s="88">
        <v>30</v>
      </c>
      <c r="H562" s="88">
        <v>2024</v>
      </c>
      <c r="I562" s="88" t="s">
        <v>16740</v>
      </c>
      <c r="J562" s="88">
        <v>128.01</v>
      </c>
      <c r="K562" s="88">
        <v>912</v>
      </c>
      <c r="L562" s="88" t="s">
        <v>16741</v>
      </c>
      <c r="M562" s="88">
        <v>0</v>
      </c>
      <c r="N562" s="88" t="s">
        <v>16742</v>
      </c>
      <c r="O562" s="88" t="s">
        <v>16824</v>
      </c>
      <c r="P562" s="89">
        <v>45469</v>
      </c>
      <c r="Q562" s="88" t="s">
        <v>17093</v>
      </c>
      <c r="R562" s="88">
        <v>6</v>
      </c>
      <c r="S562" s="88">
        <v>2024</v>
      </c>
      <c r="T562" s="88">
        <v>7</v>
      </c>
      <c r="U562" s="88">
        <v>2024</v>
      </c>
    </row>
    <row r="563" spans="1:21">
      <c r="A563" s="88" t="s">
        <v>16735</v>
      </c>
      <c r="B563" s="88" t="s">
        <v>16703</v>
      </c>
      <c r="C563" s="88" t="s">
        <v>17090</v>
      </c>
      <c r="D563" s="88" t="s">
        <v>16798</v>
      </c>
      <c r="E563" s="88" t="s">
        <v>17138</v>
      </c>
      <c r="F563" s="88" t="s">
        <v>17094</v>
      </c>
      <c r="G563" s="88">
        <v>29</v>
      </c>
      <c r="H563" s="88">
        <v>2024</v>
      </c>
      <c r="I563" s="88" t="s">
        <v>16746</v>
      </c>
      <c r="J563" s="88">
        <v>92.97</v>
      </c>
      <c r="K563" s="88">
        <v>638</v>
      </c>
      <c r="L563" s="88" t="s">
        <v>16741</v>
      </c>
      <c r="M563" s="88">
        <v>0</v>
      </c>
      <c r="N563" s="88" t="s">
        <v>16742</v>
      </c>
      <c r="O563" s="88" t="s">
        <v>16824</v>
      </c>
      <c r="P563" s="89">
        <v>45440</v>
      </c>
      <c r="Q563" s="88" t="s">
        <v>17095</v>
      </c>
      <c r="R563" s="88">
        <v>5</v>
      </c>
      <c r="S563" s="88">
        <v>2024</v>
      </c>
      <c r="T563" s="88">
        <v>6</v>
      </c>
      <c r="U563" s="88">
        <v>2024</v>
      </c>
    </row>
    <row r="564" spans="1:21">
      <c r="A564" s="88" t="s">
        <v>16735</v>
      </c>
      <c r="B564" s="88" t="s">
        <v>16703</v>
      </c>
      <c r="C564" s="88" t="s">
        <v>17090</v>
      </c>
      <c r="D564" s="88" t="s">
        <v>16798</v>
      </c>
      <c r="E564" s="88" t="s">
        <v>17138</v>
      </c>
      <c r="F564" s="88" t="s">
        <v>17096</v>
      </c>
      <c r="G564" s="88">
        <v>33</v>
      </c>
      <c r="H564" s="88">
        <v>2024</v>
      </c>
      <c r="I564" s="88" t="s">
        <v>16749</v>
      </c>
      <c r="J564" s="88">
        <v>92.36</v>
      </c>
      <c r="K564" s="88">
        <v>633</v>
      </c>
      <c r="L564" s="88" t="s">
        <v>16741</v>
      </c>
      <c r="M564" s="88">
        <v>0</v>
      </c>
      <c r="N564" s="88" t="s">
        <v>16742</v>
      </c>
      <c r="O564" s="88" t="s">
        <v>16824</v>
      </c>
      <c r="P564" s="89">
        <v>45407</v>
      </c>
      <c r="Q564" s="88" t="s">
        <v>16831</v>
      </c>
      <c r="R564" s="88">
        <v>4</v>
      </c>
      <c r="S564" s="88">
        <v>2024</v>
      </c>
      <c r="T564" s="88">
        <v>5</v>
      </c>
      <c r="U564" s="88">
        <v>2024</v>
      </c>
    </row>
    <row r="565" spans="1:21">
      <c r="A565" s="88" t="s">
        <v>16735</v>
      </c>
      <c r="B565" s="88" t="s">
        <v>16703</v>
      </c>
      <c r="C565" s="88" t="s">
        <v>17090</v>
      </c>
      <c r="D565" s="88" t="s">
        <v>16798</v>
      </c>
      <c r="E565" s="88" t="s">
        <v>17138</v>
      </c>
      <c r="F565" s="88" t="s">
        <v>16964</v>
      </c>
      <c r="G565" s="88">
        <v>30</v>
      </c>
      <c r="H565" s="88">
        <v>2024</v>
      </c>
      <c r="I565" s="88" t="s">
        <v>16752</v>
      </c>
      <c r="J565" s="88">
        <v>-136.94999999999999</v>
      </c>
      <c r="K565" s="88">
        <v>337</v>
      </c>
      <c r="L565" s="88" t="s">
        <v>16741</v>
      </c>
      <c r="M565" s="88">
        <v>0</v>
      </c>
      <c r="N565" s="88" t="s">
        <v>16742</v>
      </c>
      <c r="O565" s="88" t="s">
        <v>16824</v>
      </c>
      <c r="P565" s="89">
        <v>45377</v>
      </c>
      <c r="Q565" s="88" t="s">
        <v>17097</v>
      </c>
      <c r="R565" s="88">
        <v>3</v>
      </c>
      <c r="S565" s="88">
        <v>2024</v>
      </c>
      <c r="T565" s="88">
        <v>4</v>
      </c>
      <c r="U565" s="88">
        <v>2024</v>
      </c>
    </row>
    <row r="566" spans="1:21">
      <c r="A566" s="88" t="s">
        <v>16735</v>
      </c>
      <c r="B566" s="88" t="s">
        <v>16703</v>
      </c>
      <c r="C566" s="88" t="s">
        <v>17090</v>
      </c>
      <c r="D566" s="88" t="s">
        <v>16798</v>
      </c>
      <c r="E566" s="88" t="s">
        <v>17138</v>
      </c>
      <c r="F566" s="88" t="s">
        <v>17098</v>
      </c>
      <c r="G566" s="88">
        <v>29</v>
      </c>
      <c r="H566" s="88">
        <v>2024</v>
      </c>
      <c r="I566" s="88" t="s">
        <v>16755</v>
      </c>
      <c r="J566" s="88">
        <v>53.04</v>
      </c>
      <c r="K566" s="88">
        <v>289</v>
      </c>
      <c r="L566" s="88" t="s">
        <v>16741</v>
      </c>
      <c r="M566" s="88">
        <v>0</v>
      </c>
      <c r="N566" s="88" t="s">
        <v>16742</v>
      </c>
      <c r="O566" s="88" t="s">
        <v>16824</v>
      </c>
      <c r="P566" s="89">
        <v>45348</v>
      </c>
      <c r="Q566" s="88" t="s">
        <v>16829</v>
      </c>
      <c r="R566" s="88">
        <v>2</v>
      </c>
      <c r="S566" s="88">
        <v>2024</v>
      </c>
      <c r="T566" s="88">
        <v>3</v>
      </c>
      <c r="U566" s="88">
        <v>2024</v>
      </c>
    </row>
    <row r="567" spans="1:21">
      <c r="A567" s="88" t="s">
        <v>16735</v>
      </c>
      <c r="B567" s="88" t="s">
        <v>16703</v>
      </c>
      <c r="C567" s="88" t="s">
        <v>17090</v>
      </c>
      <c r="D567" s="88" t="s">
        <v>16798</v>
      </c>
      <c r="E567" s="88" t="s">
        <v>17138</v>
      </c>
      <c r="F567" s="88" t="s">
        <v>17099</v>
      </c>
      <c r="G567" s="88">
        <v>32</v>
      </c>
      <c r="H567" s="88">
        <v>2024</v>
      </c>
      <c r="I567" s="88" t="s">
        <v>16758</v>
      </c>
      <c r="J567" s="88">
        <v>52.29</v>
      </c>
      <c r="K567" s="88">
        <v>284</v>
      </c>
      <c r="L567" s="88" t="s">
        <v>16741</v>
      </c>
      <c r="M567" s="88">
        <v>0</v>
      </c>
      <c r="N567" s="88" t="s">
        <v>16742</v>
      </c>
      <c r="O567" s="88" t="s">
        <v>16824</v>
      </c>
      <c r="P567" s="89">
        <v>45316</v>
      </c>
      <c r="Q567" s="88" t="s">
        <v>17100</v>
      </c>
      <c r="R567" s="88">
        <v>1</v>
      </c>
      <c r="S567" s="88">
        <v>2024</v>
      </c>
      <c r="T567" s="88">
        <v>2</v>
      </c>
      <c r="U567" s="88">
        <v>2024</v>
      </c>
    </row>
    <row r="568" spans="1:21">
      <c r="A568" s="88" t="s">
        <v>16735</v>
      </c>
      <c r="B568" s="88" t="s">
        <v>16703</v>
      </c>
      <c r="C568" s="88" t="s">
        <v>17090</v>
      </c>
      <c r="D568" s="88" t="s">
        <v>16798</v>
      </c>
      <c r="E568" s="88" t="s">
        <v>17139</v>
      </c>
      <c r="F568" s="88" t="s">
        <v>17092</v>
      </c>
      <c r="G568" s="88">
        <v>30</v>
      </c>
      <c r="H568" s="88">
        <v>2024</v>
      </c>
      <c r="I568" s="88" t="s">
        <v>16740</v>
      </c>
      <c r="J568" s="88">
        <v>261.49</v>
      </c>
      <c r="K568" s="88">
        <v>1811</v>
      </c>
      <c r="L568" s="88" t="s">
        <v>16741</v>
      </c>
      <c r="M568" s="88">
        <v>0</v>
      </c>
      <c r="N568" s="88" t="s">
        <v>16742</v>
      </c>
      <c r="O568" s="88" t="s">
        <v>16824</v>
      </c>
      <c r="P568" s="89">
        <v>45469</v>
      </c>
      <c r="Q568" s="88" t="s">
        <v>17093</v>
      </c>
      <c r="R568" s="88">
        <v>6</v>
      </c>
      <c r="S568" s="88">
        <v>2024</v>
      </c>
      <c r="T568" s="88">
        <v>7</v>
      </c>
      <c r="U568" s="88">
        <v>2024</v>
      </c>
    </row>
    <row r="569" spans="1:21">
      <c r="A569" s="88" t="s">
        <v>16735</v>
      </c>
      <c r="B569" s="88" t="s">
        <v>16703</v>
      </c>
      <c r="C569" s="88" t="s">
        <v>17090</v>
      </c>
      <c r="D569" s="88" t="s">
        <v>16798</v>
      </c>
      <c r="E569" s="88" t="s">
        <v>17139</v>
      </c>
      <c r="F569" s="88" t="s">
        <v>17094</v>
      </c>
      <c r="G569" s="88">
        <v>29</v>
      </c>
      <c r="H569" s="88">
        <v>2024</v>
      </c>
      <c r="I569" s="88" t="s">
        <v>16746</v>
      </c>
      <c r="J569" s="88">
        <v>227.28</v>
      </c>
      <c r="K569" s="88">
        <v>1584</v>
      </c>
      <c r="L569" s="88" t="s">
        <v>16741</v>
      </c>
      <c r="M569" s="88">
        <v>0</v>
      </c>
      <c r="N569" s="88" t="s">
        <v>16742</v>
      </c>
      <c r="O569" s="88" t="s">
        <v>16824</v>
      </c>
      <c r="P569" s="89">
        <v>45440</v>
      </c>
      <c r="Q569" s="88" t="s">
        <v>17095</v>
      </c>
      <c r="R569" s="88">
        <v>5</v>
      </c>
      <c r="S569" s="88">
        <v>2024</v>
      </c>
      <c r="T569" s="88">
        <v>6</v>
      </c>
      <c r="U569" s="88">
        <v>2024</v>
      </c>
    </row>
    <row r="570" spans="1:21">
      <c r="A570" s="88" t="s">
        <v>16735</v>
      </c>
      <c r="B570" s="88" t="s">
        <v>16703</v>
      </c>
      <c r="C570" s="88" t="s">
        <v>17090</v>
      </c>
      <c r="D570" s="88" t="s">
        <v>16798</v>
      </c>
      <c r="E570" s="88" t="s">
        <v>17139</v>
      </c>
      <c r="F570" s="88" t="s">
        <v>17096</v>
      </c>
      <c r="G570" s="88">
        <v>33</v>
      </c>
      <c r="H570" s="88">
        <v>2024</v>
      </c>
      <c r="I570" s="88" t="s">
        <v>16749</v>
      </c>
      <c r="J570" s="88">
        <v>204.81</v>
      </c>
      <c r="K570" s="88">
        <v>1435</v>
      </c>
      <c r="L570" s="88" t="s">
        <v>16741</v>
      </c>
      <c r="M570" s="88">
        <v>0</v>
      </c>
      <c r="N570" s="88" t="s">
        <v>16742</v>
      </c>
      <c r="O570" s="88" t="s">
        <v>16824</v>
      </c>
      <c r="P570" s="89">
        <v>45407</v>
      </c>
      <c r="Q570" s="88" t="s">
        <v>16831</v>
      </c>
      <c r="R570" s="88">
        <v>4</v>
      </c>
      <c r="S570" s="88">
        <v>2024</v>
      </c>
      <c r="T570" s="88">
        <v>5</v>
      </c>
      <c r="U570" s="88">
        <v>2024</v>
      </c>
    </row>
    <row r="571" spans="1:21">
      <c r="A571" s="88" t="s">
        <v>16735</v>
      </c>
      <c r="B571" s="88" t="s">
        <v>16703</v>
      </c>
      <c r="C571" s="88" t="s">
        <v>17090</v>
      </c>
      <c r="D571" s="88" t="s">
        <v>16798</v>
      </c>
      <c r="E571" s="88" t="s">
        <v>17139</v>
      </c>
      <c r="F571" s="88" t="s">
        <v>16964</v>
      </c>
      <c r="G571" s="88">
        <v>30</v>
      </c>
      <c r="H571" s="88">
        <v>2024</v>
      </c>
      <c r="I571" s="88" t="s">
        <v>16752</v>
      </c>
      <c r="J571" s="88">
        <v>-100.18</v>
      </c>
      <c r="K571" s="88">
        <v>1067</v>
      </c>
      <c r="L571" s="88" t="s">
        <v>16741</v>
      </c>
      <c r="M571" s="88">
        <v>0</v>
      </c>
      <c r="N571" s="88" t="s">
        <v>16742</v>
      </c>
      <c r="O571" s="88" t="s">
        <v>16824</v>
      </c>
      <c r="P571" s="89">
        <v>45377</v>
      </c>
      <c r="Q571" s="88" t="s">
        <v>17097</v>
      </c>
      <c r="R571" s="88">
        <v>3</v>
      </c>
      <c r="S571" s="88">
        <v>2024</v>
      </c>
      <c r="T571" s="88">
        <v>4</v>
      </c>
      <c r="U571" s="88">
        <v>2024</v>
      </c>
    </row>
    <row r="572" spans="1:21">
      <c r="A572" s="88" t="s">
        <v>16735</v>
      </c>
      <c r="B572" s="88" t="s">
        <v>16703</v>
      </c>
      <c r="C572" s="88" t="s">
        <v>17090</v>
      </c>
      <c r="D572" s="88" t="s">
        <v>16798</v>
      </c>
      <c r="E572" s="88" t="s">
        <v>17139</v>
      </c>
      <c r="F572" s="88" t="s">
        <v>17098</v>
      </c>
      <c r="G572" s="88">
        <v>29</v>
      </c>
      <c r="H572" s="88">
        <v>2024</v>
      </c>
      <c r="I572" s="88" t="s">
        <v>16755</v>
      </c>
      <c r="J572" s="88">
        <v>204.95</v>
      </c>
      <c r="K572" s="88">
        <v>1297</v>
      </c>
      <c r="L572" s="88" t="s">
        <v>16741</v>
      </c>
      <c r="M572" s="88">
        <v>0</v>
      </c>
      <c r="N572" s="88" t="s">
        <v>16742</v>
      </c>
      <c r="O572" s="88" t="s">
        <v>16824</v>
      </c>
      <c r="P572" s="89">
        <v>45348</v>
      </c>
      <c r="Q572" s="88" t="s">
        <v>16829</v>
      </c>
      <c r="R572" s="88">
        <v>2</v>
      </c>
      <c r="S572" s="88">
        <v>2024</v>
      </c>
      <c r="T572" s="88">
        <v>3</v>
      </c>
      <c r="U572" s="88">
        <v>2024</v>
      </c>
    </row>
    <row r="573" spans="1:21">
      <c r="A573" s="88" t="s">
        <v>16735</v>
      </c>
      <c r="B573" s="88" t="s">
        <v>16703</v>
      </c>
      <c r="C573" s="88" t="s">
        <v>17090</v>
      </c>
      <c r="D573" s="88" t="s">
        <v>16798</v>
      </c>
      <c r="E573" s="88" t="s">
        <v>17139</v>
      </c>
      <c r="F573" s="88" t="s">
        <v>17099</v>
      </c>
      <c r="G573" s="88">
        <v>32</v>
      </c>
      <c r="H573" s="88">
        <v>2024</v>
      </c>
      <c r="I573" s="88" t="s">
        <v>16758</v>
      </c>
      <c r="J573" s="88">
        <v>225.46</v>
      </c>
      <c r="K573" s="88">
        <v>1420</v>
      </c>
      <c r="L573" s="88" t="s">
        <v>16741</v>
      </c>
      <c r="M573" s="88">
        <v>0</v>
      </c>
      <c r="N573" s="88" t="s">
        <v>16742</v>
      </c>
      <c r="O573" s="88" t="s">
        <v>16824</v>
      </c>
      <c r="P573" s="89">
        <v>45316</v>
      </c>
      <c r="Q573" s="88" t="s">
        <v>17100</v>
      </c>
      <c r="R573" s="88">
        <v>1</v>
      </c>
      <c r="S573" s="88">
        <v>2024</v>
      </c>
      <c r="T573" s="88">
        <v>2</v>
      </c>
      <c r="U573" s="88">
        <v>2024</v>
      </c>
    </row>
    <row r="574" spans="1:21">
      <c r="A574" s="88" t="s">
        <v>16735</v>
      </c>
      <c r="B574" s="88" t="s">
        <v>16703</v>
      </c>
      <c r="C574" s="88" t="s">
        <v>17090</v>
      </c>
      <c r="D574" s="88" t="s">
        <v>16798</v>
      </c>
      <c r="E574" s="88" t="s">
        <v>17140</v>
      </c>
      <c r="F574" s="88" t="s">
        <v>17092</v>
      </c>
      <c r="G574" s="88">
        <v>30</v>
      </c>
      <c r="H574" s="88">
        <v>2024</v>
      </c>
      <c r="I574" s="88" t="s">
        <v>16740</v>
      </c>
      <c r="J574" s="88">
        <v>74.7</v>
      </c>
      <c r="K574" s="88">
        <v>495</v>
      </c>
      <c r="L574" s="88" t="s">
        <v>16741</v>
      </c>
      <c r="M574" s="88">
        <v>0</v>
      </c>
      <c r="N574" s="88" t="s">
        <v>16742</v>
      </c>
      <c r="O574" s="88" t="s">
        <v>16824</v>
      </c>
      <c r="P574" s="89">
        <v>45469</v>
      </c>
      <c r="Q574" s="88" t="s">
        <v>17093</v>
      </c>
      <c r="R574" s="88">
        <v>6</v>
      </c>
      <c r="S574" s="88">
        <v>2024</v>
      </c>
      <c r="T574" s="88">
        <v>7</v>
      </c>
      <c r="U574" s="88">
        <v>2024</v>
      </c>
    </row>
    <row r="575" spans="1:21">
      <c r="A575" s="88" t="s">
        <v>16735</v>
      </c>
      <c r="B575" s="88" t="s">
        <v>16703</v>
      </c>
      <c r="C575" s="88" t="s">
        <v>17090</v>
      </c>
      <c r="D575" s="88" t="s">
        <v>16798</v>
      </c>
      <c r="E575" s="88" t="s">
        <v>17140</v>
      </c>
      <c r="F575" s="88" t="s">
        <v>17094</v>
      </c>
      <c r="G575" s="88">
        <v>29</v>
      </c>
      <c r="H575" s="88">
        <v>2024</v>
      </c>
      <c r="I575" s="88" t="s">
        <v>16746</v>
      </c>
      <c r="J575" s="88">
        <v>155.86000000000001</v>
      </c>
      <c r="K575" s="88">
        <v>1110</v>
      </c>
      <c r="L575" s="88" t="s">
        <v>16741</v>
      </c>
      <c r="M575" s="88">
        <v>0</v>
      </c>
      <c r="N575" s="88" t="s">
        <v>16742</v>
      </c>
      <c r="O575" s="88" t="s">
        <v>16824</v>
      </c>
      <c r="P575" s="89">
        <v>45440</v>
      </c>
      <c r="Q575" s="88" t="s">
        <v>17095</v>
      </c>
      <c r="R575" s="88">
        <v>5</v>
      </c>
      <c r="S575" s="88">
        <v>2024</v>
      </c>
      <c r="T575" s="88">
        <v>6</v>
      </c>
      <c r="U575" s="88">
        <v>2024</v>
      </c>
    </row>
    <row r="576" spans="1:21">
      <c r="A576" s="88" t="s">
        <v>16735</v>
      </c>
      <c r="B576" s="88" t="s">
        <v>16703</v>
      </c>
      <c r="C576" s="88" t="s">
        <v>17090</v>
      </c>
      <c r="D576" s="88" t="s">
        <v>16798</v>
      </c>
      <c r="E576" s="88" t="s">
        <v>17140</v>
      </c>
      <c r="F576" s="88" t="s">
        <v>17096</v>
      </c>
      <c r="G576" s="88">
        <v>33</v>
      </c>
      <c r="H576" s="88">
        <v>2024</v>
      </c>
      <c r="I576" s="88" t="s">
        <v>16749</v>
      </c>
      <c r="J576" s="88">
        <v>177.1</v>
      </c>
      <c r="K576" s="88">
        <v>1251</v>
      </c>
      <c r="L576" s="88" t="s">
        <v>16741</v>
      </c>
      <c r="M576" s="88">
        <v>0</v>
      </c>
      <c r="N576" s="88" t="s">
        <v>16742</v>
      </c>
      <c r="O576" s="88" t="s">
        <v>16824</v>
      </c>
      <c r="P576" s="89">
        <v>45407</v>
      </c>
      <c r="Q576" s="88" t="s">
        <v>16831</v>
      </c>
      <c r="R576" s="88">
        <v>4</v>
      </c>
      <c r="S576" s="88">
        <v>2024</v>
      </c>
      <c r="T576" s="88">
        <v>5</v>
      </c>
      <c r="U576" s="88">
        <v>2024</v>
      </c>
    </row>
    <row r="577" spans="1:21">
      <c r="A577" s="88" t="s">
        <v>16735</v>
      </c>
      <c r="B577" s="88" t="s">
        <v>16703</v>
      </c>
      <c r="C577" s="88" t="s">
        <v>17090</v>
      </c>
      <c r="D577" s="88" t="s">
        <v>16798</v>
      </c>
      <c r="E577" s="88" t="s">
        <v>17140</v>
      </c>
      <c r="F577" s="88" t="s">
        <v>16964</v>
      </c>
      <c r="G577" s="88">
        <v>30</v>
      </c>
      <c r="H577" s="88">
        <v>2024</v>
      </c>
      <c r="I577" s="88" t="s">
        <v>16752</v>
      </c>
      <c r="J577" s="88">
        <v>-120.09</v>
      </c>
      <c r="K577" s="88">
        <v>842</v>
      </c>
      <c r="L577" s="88" t="s">
        <v>16741</v>
      </c>
      <c r="M577" s="88">
        <v>0</v>
      </c>
      <c r="N577" s="88" t="s">
        <v>16742</v>
      </c>
      <c r="O577" s="88" t="s">
        <v>16824</v>
      </c>
      <c r="P577" s="89">
        <v>45377</v>
      </c>
      <c r="Q577" s="88" t="s">
        <v>17097</v>
      </c>
      <c r="R577" s="88">
        <v>3</v>
      </c>
      <c r="S577" s="88">
        <v>2024</v>
      </c>
      <c r="T577" s="88">
        <v>4</v>
      </c>
      <c r="U577" s="88">
        <v>2024</v>
      </c>
    </row>
    <row r="578" spans="1:21">
      <c r="A578" s="88" t="s">
        <v>16735</v>
      </c>
      <c r="B578" s="88" t="s">
        <v>16703</v>
      </c>
      <c r="C578" s="88" t="s">
        <v>17090</v>
      </c>
      <c r="D578" s="88" t="s">
        <v>16798</v>
      </c>
      <c r="E578" s="88" t="s">
        <v>17140</v>
      </c>
      <c r="F578" s="88" t="s">
        <v>17098</v>
      </c>
      <c r="G578" s="88">
        <v>29</v>
      </c>
      <c r="H578" s="88">
        <v>2024</v>
      </c>
      <c r="I578" s="88" t="s">
        <v>16755</v>
      </c>
      <c r="J578" s="88">
        <v>112.91</v>
      </c>
      <c r="K578" s="88">
        <v>705</v>
      </c>
      <c r="L578" s="88" t="s">
        <v>16741</v>
      </c>
      <c r="M578" s="88">
        <v>0</v>
      </c>
      <c r="N578" s="88" t="s">
        <v>16742</v>
      </c>
      <c r="O578" s="88" t="s">
        <v>16824</v>
      </c>
      <c r="P578" s="89">
        <v>45348</v>
      </c>
      <c r="Q578" s="88" t="s">
        <v>16829</v>
      </c>
      <c r="R578" s="88">
        <v>2</v>
      </c>
      <c r="S578" s="88">
        <v>2024</v>
      </c>
      <c r="T578" s="88">
        <v>3</v>
      </c>
      <c r="U578" s="88">
        <v>2024</v>
      </c>
    </row>
    <row r="579" spans="1:21">
      <c r="A579" s="88" t="s">
        <v>16735</v>
      </c>
      <c r="B579" s="88" t="s">
        <v>16703</v>
      </c>
      <c r="C579" s="88" t="s">
        <v>17090</v>
      </c>
      <c r="D579" s="88" t="s">
        <v>16798</v>
      </c>
      <c r="E579" s="88" t="s">
        <v>17140</v>
      </c>
      <c r="F579" s="88" t="s">
        <v>17099</v>
      </c>
      <c r="G579" s="88">
        <v>32</v>
      </c>
      <c r="H579" s="88">
        <v>2024</v>
      </c>
      <c r="I579" s="88" t="s">
        <v>16758</v>
      </c>
      <c r="J579" s="88">
        <v>105.57</v>
      </c>
      <c r="K579" s="88">
        <v>654</v>
      </c>
      <c r="L579" s="88" t="s">
        <v>16741</v>
      </c>
      <c r="M579" s="88">
        <v>0</v>
      </c>
      <c r="N579" s="88" t="s">
        <v>16742</v>
      </c>
      <c r="O579" s="88" t="s">
        <v>16824</v>
      </c>
      <c r="P579" s="89">
        <v>45316</v>
      </c>
      <c r="Q579" s="88" t="s">
        <v>17100</v>
      </c>
      <c r="R579" s="88">
        <v>1</v>
      </c>
      <c r="S579" s="88">
        <v>2024</v>
      </c>
      <c r="T579" s="88">
        <v>2</v>
      </c>
      <c r="U579" s="88">
        <v>2024</v>
      </c>
    </row>
    <row r="580" spans="1:21">
      <c r="A580" s="88" t="s">
        <v>16735</v>
      </c>
      <c r="B580" s="88" t="s">
        <v>16703</v>
      </c>
      <c r="C580" s="88" t="s">
        <v>17090</v>
      </c>
      <c r="D580" s="88" t="s">
        <v>16798</v>
      </c>
      <c r="E580" s="88" t="s">
        <v>17141</v>
      </c>
      <c r="F580" s="88" t="s">
        <v>17092</v>
      </c>
      <c r="G580" s="88">
        <v>30</v>
      </c>
      <c r="H580" s="88">
        <v>2024</v>
      </c>
      <c r="I580" s="88" t="s">
        <v>16740</v>
      </c>
      <c r="J580" s="88">
        <v>144.24</v>
      </c>
      <c r="K580" s="88">
        <v>1033</v>
      </c>
      <c r="L580" s="88" t="s">
        <v>16741</v>
      </c>
      <c r="M580" s="88">
        <v>0</v>
      </c>
      <c r="N580" s="88" t="s">
        <v>16742</v>
      </c>
      <c r="O580" s="88" t="s">
        <v>16824</v>
      </c>
      <c r="P580" s="89">
        <v>45469</v>
      </c>
      <c r="Q580" s="88" t="s">
        <v>17093</v>
      </c>
      <c r="R580" s="88">
        <v>6</v>
      </c>
      <c r="S580" s="88">
        <v>2024</v>
      </c>
      <c r="T580" s="88">
        <v>7</v>
      </c>
      <c r="U580" s="88">
        <v>2024</v>
      </c>
    </row>
    <row r="581" spans="1:21">
      <c r="A581" s="88" t="s">
        <v>16735</v>
      </c>
      <c r="B581" s="88" t="s">
        <v>16703</v>
      </c>
      <c r="C581" s="88" t="s">
        <v>17090</v>
      </c>
      <c r="D581" s="88" t="s">
        <v>16798</v>
      </c>
      <c r="E581" s="88" t="s">
        <v>17141</v>
      </c>
      <c r="F581" s="88" t="s">
        <v>17094</v>
      </c>
      <c r="G581" s="88">
        <v>29</v>
      </c>
      <c r="H581" s="88">
        <v>2024</v>
      </c>
      <c r="I581" s="88" t="s">
        <v>16746</v>
      </c>
      <c r="J581" s="88">
        <v>100.14</v>
      </c>
      <c r="K581" s="88">
        <v>694</v>
      </c>
      <c r="L581" s="88" t="s">
        <v>16741</v>
      </c>
      <c r="M581" s="88">
        <v>0</v>
      </c>
      <c r="N581" s="88" t="s">
        <v>16742</v>
      </c>
      <c r="O581" s="88" t="s">
        <v>16824</v>
      </c>
      <c r="P581" s="89">
        <v>45440</v>
      </c>
      <c r="Q581" s="88" t="s">
        <v>17095</v>
      </c>
      <c r="R581" s="88">
        <v>5</v>
      </c>
      <c r="S581" s="88">
        <v>2024</v>
      </c>
      <c r="T581" s="88">
        <v>6</v>
      </c>
      <c r="U581" s="88">
        <v>2024</v>
      </c>
    </row>
    <row r="582" spans="1:21">
      <c r="A582" s="88" t="s">
        <v>16735</v>
      </c>
      <c r="B582" s="88" t="s">
        <v>16703</v>
      </c>
      <c r="C582" s="88" t="s">
        <v>17090</v>
      </c>
      <c r="D582" s="88" t="s">
        <v>16798</v>
      </c>
      <c r="E582" s="88" t="s">
        <v>17141</v>
      </c>
      <c r="F582" s="88" t="s">
        <v>17096</v>
      </c>
      <c r="G582" s="88">
        <v>33</v>
      </c>
      <c r="H582" s="88">
        <v>2024</v>
      </c>
      <c r="I582" s="88" t="s">
        <v>16749</v>
      </c>
      <c r="J582" s="88">
        <v>146.05000000000001</v>
      </c>
      <c r="K582" s="88">
        <v>1045</v>
      </c>
      <c r="L582" s="88" t="s">
        <v>16741</v>
      </c>
      <c r="M582" s="88">
        <v>0</v>
      </c>
      <c r="N582" s="88" t="s">
        <v>16742</v>
      </c>
      <c r="O582" s="88" t="s">
        <v>16824</v>
      </c>
      <c r="P582" s="89">
        <v>45407</v>
      </c>
      <c r="Q582" s="88" t="s">
        <v>16831</v>
      </c>
      <c r="R582" s="88">
        <v>4</v>
      </c>
      <c r="S582" s="88">
        <v>2024</v>
      </c>
      <c r="T582" s="88">
        <v>5</v>
      </c>
      <c r="U582" s="88">
        <v>2024</v>
      </c>
    </row>
    <row r="583" spans="1:21">
      <c r="A583" s="88" t="s">
        <v>16735</v>
      </c>
      <c r="B583" s="88" t="s">
        <v>16703</v>
      </c>
      <c r="C583" s="88" t="s">
        <v>17090</v>
      </c>
      <c r="D583" s="88" t="s">
        <v>16798</v>
      </c>
      <c r="E583" s="88" t="s">
        <v>17141</v>
      </c>
      <c r="F583" s="88" t="s">
        <v>16964</v>
      </c>
      <c r="G583" s="88">
        <v>30</v>
      </c>
      <c r="H583" s="88">
        <v>2024</v>
      </c>
      <c r="I583" s="88" t="s">
        <v>16752</v>
      </c>
      <c r="J583" s="88">
        <v>-82.39</v>
      </c>
      <c r="K583" s="88">
        <v>723</v>
      </c>
      <c r="L583" s="88" t="s">
        <v>16741</v>
      </c>
      <c r="M583" s="88">
        <v>0</v>
      </c>
      <c r="N583" s="88" t="s">
        <v>16742</v>
      </c>
      <c r="O583" s="88" t="s">
        <v>16824</v>
      </c>
      <c r="P583" s="89">
        <v>45377</v>
      </c>
      <c r="Q583" s="88" t="s">
        <v>17097</v>
      </c>
      <c r="R583" s="88">
        <v>3</v>
      </c>
      <c r="S583" s="88">
        <v>2024</v>
      </c>
      <c r="T583" s="88">
        <v>4</v>
      </c>
      <c r="U583" s="88">
        <v>2024</v>
      </c>
    </row>
    <row r="584" spans="1:21">
      <c r="A584" s="88" t="s">
        <v>16735</v>
      </c>
      <c r="B584" s="88" t="s">
        <v>16703</v>
      </c>
      <c r="C584" s="88" t="s">
        <v>17090</v>
      </c>
      <c r="D584" s="88" t="s">
        <v>16798</v>
      </c>
      <c r="E584" s="88" t="s">
        <v>17141</v>
      </c>
      <c r="F584" s="88" t="s">
        <v>17098</v>
      </c>
      <c r="G584" s="88">
        <v>29</v>
      </c>
      <c r="H584" s="88">
        <v>2024</v>
      </c>
      <c r="I584" s="88" t="s">
        <v>16755</v>
      </c>
      <c r="J584" s="88">
        <v>102.98</v>
      </c>
      <c r="K584" s="88">
        <v>636</v>
      </c>
      <c r="L584" s="88" t="s">
        <v>16741</v>
      </c>
      <c r="M584" s="88">
        <v>0</v>
      </c>
      <c r="N584" s="88" t="s">
        <v>16742</v>
      </c>
      <c r="O584" s="88" t="s">
        <v>16824</v>
      </c>
      <c r="P584" s="89">
        <v>45348</v>
      </c>
      <c r="Q584" s="88" t="s">
        <v>16829</v>
      </c>
      <c r="R584" s="88">
        <v>2</v>
      </c>
      <c r="S584" s="88">
        <v>2024</v>
      </c>
      <c r="T584" s="88">
        <v>3</v>
      </c>
      <c r="U584" s="88">
        <v>2024</v>
      </c>
    </row>
    <row r="585" spans="1:21">
      <c r="A585" s="88" t="s">
        <v>16735</v>
      </c>
      <c r="B585" s="88" t="s">
        <v>16703</v>
      </c>
      <c r="C585" s="88" t="s">
        <v>17090</v>
      </c>
      <c r="D585" s="88" t="s">
        <v>16798</v>
      </c>
      <c r="E585" s="88" t="s">
        <v>17141</v>
      </c>
      <c r="F585" s="88" t="s">
        <v>17099</v>
      </c>
      <c r="G585" s="88">
        <v>32</v>
      </c>
      <c r="H585" s="88">
        <v>2024</v>
      </c>
      <c r="I585" s="88" t="s">
        <v>16758</v>
      </c>
      <c r="J585" s="88">
        <v>76.209999999999994</v>
      </c>
      <c r="K585" s="88">
        <v>450</v>
      </c>
      <c r="L585" s="88" t="s">
        <v>16741</v>
      </c>
      <c r="M585" s="88">
        <v>0</v>
      </c>
      <c r="N585" s="88" t="s">
        <v>16742</v>
      </c>
      <c r="O585" s="88" t="s">
        <v>16824</v>
      </c>
      <c r="P585" s="89">
        <v>45316</v>
      </c>
      <c r="Q585" s="88" t="s">
        <v>17100</v>
      </c>
      <c r="R585" s="88">
        <v>1</v>
      </c>
      <c r="S585" s="88">
        <v>2024</v>
      </c>
      <c r="T585" s="88">
        <v>2</v>
      </c>
      <c r="U585" s="88">
        <v>2024</v>
      </c>
    </row>
    <row r="586" spans="1:21">
      <c r="A586" s="88" t="s">
        <v>16735</v>
      </c>
      <c r="B586" s="88" t="s">
        <v>16703</v>
      </c>
      <c r="C586" s="88" t="s">
        <v>17090</v>
      </c>
      <c r="D586" s="88" t="s">
        <v>16798</v>
      </c>
      <c r="E586" s="88" t="s">
        <v>17142</v>
      </c>
      <c r="F586" s="88" t="s">
        <v>17092</v>
      </c>
      <c r="G586" s="88">
        <v>30</v>
      </c>
      <c r="H586" s="88">
        <v>2024</v>
      </c>
      <c r="I586" s="88" t="s">
        <v>16740</v>
      </c>
      <c r="J586" s="88">
        <v>153.29</v>
      </c>
      <c r="K586" s="88">
        <v>969</v>
      </c>
      <c r="L586" s="88" t="s">
        <v>16741</v>
      </c>
      <c r="M586" s="88">
        <v>0</v>
      </c>
      <c r="N586" s="88" t="s">
        <v>16742</v>
      </c>
      <c r="O586" s="88" t="s">
        <v>16813</v>
      </c>
      <c r="P586" s="89">
        <v>45469</v>
      </c>
      <c r="Q586" s="88" t="s">
        <v>17093</v>
      </c>
      <c r="R586" s="88">
        <v>6</v>
      </c>
      <c r="S586" s="88">
        <v>2024</v>
      </c>
      <c r="T586" s="88">
        <v>7</v>
      </c>
      <c r="U586" s="88">
        <v>2024</v>
      </c>
    </row>
    <row r="587" spans="1:21">
      <c r="A587" s="88" t="s">
        <v>16735</v>
      </c>
      <c r="B587" s="88" t="s">
        <v>16703</v>
      </c>
      <c r="C587" s="88" t="s">
        <v>17090</v>
      </c>
      <c r="D587" s="88" t="s">
        <v>16798</v>
      </c>
      <c r="E587" s="88" t="s">
        <v>17142</v>
      </c>
      <c r="F587" s="88" t="s">
        <v>17094</v>
      </c>
      <c r="G587" s="88">
        <v>29</v>
      </c>
      <c r="H587" s="88">
        <v>2024</v>
      </c>
      <c r="I587" s="88" t="s">
        <v>16746</v>
      </c>
      <c r="J587" s="88">
        <v>122.26</v>
      </c>
      <c r="K587" s="88">
        <v>853</v>
      </c>
      <c r="L587" s="88" t="s">
        <v>16741</v>
      </c>
      <c r="M587" s="88">
        <v>0</v>
      </c>
      <c r="N587" s="88" t="s">
        <v>16742</v>
      </c>
      <c r="O587" s="88" t="s">
        <v>16813</v>
      </c>
      <c r="P587" s="89">
        <v>45440</v>
      </c>
      <c r="Q587" s="88" t="s">
        <v>17095</v>
      </c>
      <c r="R587" s="88">
        <v>5</v>
      </c>
      <c r="S587" s="88">
        <v>2024</v>
      </c>
      <c r="T587" s="88">
        <v>6</v>
      </c>
      <c r="U587" s="88">
        <v>2024</v>
      </c>
    </row>
    <row r="588" spans="1:21">
      <c r="A588" s="88" t="s">
        <v>16735</v>
      </c>
      <c r="B588" s="88" t="s">
        <v>16703</v>
      </c>
      <c r="C588" s="88" t="s">
        <v>17090</v>
      </c>
      <c r="D588" s="88" t="s">
        <v>16798</v>
      </c>
      <c r="E588" s="88" t="s">
        <v>17142</v>
      </c>
      <c r="F588" s="88" t="s">
        <v>17096</v>
      </c>
      <c r="G588" s="88">
        <v>33</v>
      </c>
      <c r="H588" s="88">
        <v>2024</v>
      </c>
      <c r="I588" s="88" t="s">
        <v>16749</v>
      </c>
      <c r="J588" s="88">
        <v>262.19</v>
      </c>
      <c r="K588" s="88">
        <v>1740</v>
      </c>
      <c r="L588" s="88" t="s">
        <v>16741</v>
      </c>
      <c r="M588" s="88">
        <v>0</v>
      </c>
      <c r="N588" s="88" t="s">
        <v>16742</v>
      </c>
      <c r="O588" s="88" t="s">
        <v>16813</v>
      </c>
      <c r="P588" s="89">
        <v>45407</v>
      </c>
      <c r="Q588" s="88" t="s">
        <v>16831</v>
      </c>
      <c r="R588" s="88">
        <v>4</v>
      </c>
      <c r="S588" s="88">
        <v>2024</v>
      </c>
      <c r="T588" s="88">
        <v>5</v>
      </c>
      <c r="U588" s="88">
        <v>2024</v>
      </c>
    </row>
    <row r="589" spans="1:21">
      <c r="A589" s="88" t="s">
        <v>16735</v>
      </c>
      <c r="B589" s="88" t="s">
        <v>16703</v>
      </c>
      <c r="C589" s="88" t="s">
        <v>17090</v>
      </c>
      <c r="D589" s="88" t="s">
        <v>16798</v>
      </c>
      <c r="E589" s="88" t="s">
        <v>17142</v>
      </c>
      <c r="F589" s="88" t="s">
        <v>16964</v>
      </c>
      <c r="G589" s="88">
        <v>30</v>
      </c>
      <c r="H589" s="88">
        <v>2024</v>
      </c>
      <c r="I589" s="88" t="s">
        <v>16752</v>
      </c>
      <c r="J589" s="88">
        <v>541.66</v>
      </c>
      <c r="K589" s="88">
        <v>3499</v>
      </c>
      <c r="L589" s="88" t="s">
        <v>16741</v>
      </c>
      <c r="M589" s="88">
        <v>0</v>
      </c>
      <c r="N589" s="88" t="s">
        <v>16742</v>
      </c>
      <c r="O589" s="88" t="s">
        <v>16813</v>
      </c>
      <c r="P589" s="89">
        <v>45377</v>
      </c>
      <c r="Q589" s="88" t="s">
        <v>17097</v>
      </c>
      <c r="R589" s="88">
        <v>3</v>
      </c>
      <c r="S589" s="88">
        <v>2024</v>
      </c>
      <c r="T589" s="88">
        <v>4</v>
      </c>
      <c r="U589" s="88">
        <v>2024</v>
      </c>
    </row>
    <row r="590" spans="1:21">
      <c r="A590" s="88" t="s">
        <v>16735</v>
      </c>
      <c r="B590" s="88" t="s">
        <v>16703</v>
      </c>
      <c r="C590" s="88" t="s">
        <v>17090</v>
      </c>
      <c r="D590" s="88" t="s">
        <v>16798</v>
      </c>
      <c r="E590" s="88" t="s">
        <v>17142</v>
      </c>
      <c r="F590" s="88" t="s">
        <v>17098</v>
      </c>
      <c r="G590" s="88">
        <v>29</v>
      </c>
      <c r="H590" s="88">
        <v>2024</v>
      </c>
      <c r="I590" s="88" t="s">
        <v>16755</v>
      </c>
      <c r="J590" s="88">
        <v>565.08000000000004</v>
      </c>
      <c r="K590" s="88">
        <v>3480</v>
      </c>
      <c r="L590" s="88" t="s">
        <v>16741</v>
      </c>
      <c r="M590" s="88">
        <v>0</v>
      </c>
      <c r="N590" s="88" t="s">
        <v>16742</v>
      </c>
      <c r="O590" s="88" t="s">
        <v>16813</v>
      </c>
      <c r="P590" s="89">
        <v>45348</v>
      </c>
      <c r="Q590" s="88" t="s">
        <v>16829</v>
      </c>
      <c r="R590" s="88">
        <v>2</v>
      </c>
      <c r="S590" s="88">
        <v>2024</v>
      </c>
      <c r="T590" s="88">
        <v>3</v>
      </c>
      <c r="U590" s="88">
        <v>2024</v>
      </c>
    </row>
    <row r="591" spans="1:21">
      <c r="A591" s="88" t="s">
        <v>16735</v>
      </c>
      <c r="B591" s="88" t="s">
        <v>16703</v>
      </c>
      <c r="C591" s="88" t="s">
        <v>17090</v>
      </c>
      <c r="D591" s="88" t="s">
        <v>16798</v>
      </c>
      <c r="E591" s="88" t="s">
        <v>17142</v>
      </c>
      <c r="F591" s="88" t="s">
        <v>17099</v>
      </c>
      <c r="G591" s="88">
        <v>32</v>
      </c>
      <c r="H591" s="88">
        <v>2024</v>
      </c>
      <c r="I591" s="88" t="s">
        <v>16758</v>
      </c>
      <c r="J591" s="88">
        <v>1004.24</v>
      </c>
      <c r="K591" s="88">
        <v>5482</v>
      </c>
      <c r="L591" s="88" t="s">
        <v>16741</v>
      </c>
      <c r="M591" s="88">
        <v>0</v>
      </c>
      <c r="N591" s="88" t="s">
        <v>16742</v>
      </c>
      <c r="O591" s="88" t="s">
        <v>16813</v>
      </c>
      <c r="P591" s="89">
        <v>45316</v>
      </c>
      <c r="Q591" s="88" t="s">
        <v>17100</v>
      </c>
      <c r="R591" s="88">
        <v>1</v>
      </c>
      <c r="S591" s="88">
        <v>2024</v>
      </c>
      <c r="T591" s="88">
        <v>2</v>
      </c>
      <c r="U591" s="88">
        <v>2024</v>
      </c>
    </row>
    <row r="592" spans="1:21">
      <c r="A592" s="88" t="s">
        <v>16735</v>
      </c>
      <c r="B592" s="88" t="s">
        <v>16703</v>
      </c>
      <c r="C592" s="88" t="s">
        <v>17090</v>
      </c>
      <c r="D592" s="88" t="s">
        <v>16798</v>
      </c>
      <c r="E592" s="88" t="s">
        <v>17143</v>
      </c>
      <c r="F592" s="88" t="s">
        <v>17092</v>
      </c>
      <c r="G592" s="88">
        <v>30</v>
      </c>
      <c r="H592" s="88">
        <v>2024</v>
      </c>
      <c r="I592" s="88" t="s">
        <v>16740</v>
      </c>
      <c r="J592" s="88">
        <v>29.91</v>
      </c>
      <c r="K592" s="88">
        <v>0</v>
      </c>
      <c r="L592" s="88" t="s">
        <v>16741</v>
      </c>
      <c r="M592" s="88">
        <v>0</v>
      </c>
      <c r="N592" s="88" t="s">
        <v>16742</v>
      </c>
      <c r="O592" s="88" t="s">
        <v>16824</v>
      </c>
      <c r="P592" s="89">
        <v>45469</v>
      </c>
      <c r="Q592" s="88" t="s">
        <v>17093</v>
      </c>
      <c r="R592" s="88">
        <v>6</v>
      </c>
      <c r="S592" s="88">
        <v>2024</v>
      </c>
      <c r="T592" s="88">
        <v>7</v>
      </c>
      <c r="U592" s="88">
        <v>2024</v>
      </c>
    </row>
    <row r="593" spans="1:21">
      <c r="A593" s="88" t="s">
        <v>16735</v>
      </c>
      <c r="B593" s="88" t="s">
        <v>16703</v>
      </c>
      <c r="C593" s="88" t="s">
        <v>17090</v>
      </c>
      <c r="D593" s="88" t="s">
        <v>16798</v>
      </c>
      <c r="E593" s="88" t="s">
        <v>17143</v>
      </c>
      <c r="F593" s="88" t="s">
        <v>17094</v>
      </c>
      <c r="G593" s="88">
        <v>29</v>
      </c>
      <c r="H593" s="88">
        <v>2024</v>
      </c>
      <c r="I593" s="88" t="s">
        <v>16746</v>
      </c>
      <c r="J593" s="88">
        <v>29.91</v>
      </c>
      <c r="K593" s="88">
        <v>0</v>
      </c>
      <c r="L593" s="88" t="s">
        <v>16741</v>
      </c>
      <c r="M593" s="88">
        <v>0</v>
      </c>
      <c r="N593" s="88" t="s">
        <v>16742</v>
      </c>
      <c r="O593" s="88" t="s">
        <v>16824</v>
      </c>
      <c r="P593" s="89">
        <v>45440</v>
      </c>
      <c r="Q593" s="88" t="s">
        <v>17095</v>
      </c>
      <c r="R593" s="88">
        <v>5</v>
      </c>
      <c r="S593" s="88">
        <v>2024</v>
      </c>
      <c r="T593" s="88">
        <v>6</v>
      </c>
      <c r="U593" s="88">
        <v>2024</v>
      </c>
    </row>
    <row r="594" spans="1:21">
      <c r="A594" s="88" t="s">
        <v>16735</v>
      </c>
      <c r="B594" s="88" t="s">
        <v>16703</v>
      </c>
      <c r="C594" s="88" t="s">
        <v>17090</v>
      </c>
      <c r="D594" s="88" t="s">
        <v>16798</v>
      </c>
      <c r="E594" s="88" t="s">
        <v>17143</v>
      </c>
      <c r="F594" s="88" t="s">
        <v>17096</v>
      </c>
      <c r="G594" s="88">
        <v>33</v>
      </c>
      <c r="H594" s="88">
        <v>2024</v>
      </c>
      <c r="I594" s="88" t="s">
        <v>16749</v>
      </c>
      <c r="J594" s="88">
        <v>29.91</v>
      </c>
      <c r="K594" s="88">
        <v>0</v>
      </c>
      <c r="L594" s="88" t="s">
        <v>16741</v>
      </c>
      <c r="M594" s="88">
        <v>0</v>
      </c>
      <c r="N594" s="88" t="s">
        <v>16742</v>
      </c>
      <c r="O594" s="88" t="s">
        <v>16824</v>
      </c>
      <c r="P594" s="89">
        <v>45407</v>
      </c>
      <c r="Q594" s="88" t="s">
        <v>16831</v>
      </c>
      <c r="R594" s="88">
        <v>4</v>
      </c>
      <c r="S594" s="88">
        <v>2024</v>
      </c>
      <c r="T594" s="88">
        <v>5</v>
      </c>
      <c r="U594" s="88">
        <v>2024</v>
      </c>
    </row>
    <row r="595" spans="1:21">
      <c r="A595" s="88" t="s">
        <v>16735</v>
      </c>
      <c r="B595" s="88" t="s">
        <v>16703</v>
      </c>
      <c r="C595" s="88" t="s">
        <v>17090</v>
      </c>
      <c r="D595" s="88" t="s">
        <v>16798</v>
      </c>
      <c r="E595" s="88" t="s">
        <v>17143</v>
      </c>
      <c r="F595" s="88" t="s">
        <v>16964</v>
      </c>
      <c r="G595" s="88">
        <v>30</v>
      </c>
      <c r="H595" s="88">
        <v>2024</v>
      </c>
      <c r="I595" s="88" t="s">
        <v>16752</v>
      </c>
      <c r="J595" s="88">
        <v>-27.03</v>
      </c>
      <c r="K595" s="88">
        <v>0</v>
      </c>
      <c r="L595" s="88" t="s">
        <v>16741</v>
      </c>
      <c r="M595" s="88">
        <v>0</v>
      </c>
      <c r="N595" s="88" t="s">
        <v>16742</v>
      </c>
      <c r="O595" s="88" t="s">
        <v>16824</v>
      </c>
      <c r="P595" s="89">
        <v>45377</v>
      </c>
      <c r="Q595" s="88" t="s">
        <v>17097</v>
      </c>
      <c r="R595" s="88">
        <v>3</v>
      </c>
      <c r="S595" s="88">
        <v>2024</v>
      </c>
      <c r="T595" s="88">
        <v>4</v>
      </c>
      <c r="U595" s="88">
        <v>2024</v>
      </c>
    </row>
    <row r="596" spans="1:21">
      <c r="A596" s="88" t="s">
        <v>16735</v>
      </c>
      <c r="B596" s="88" t="s">
        <v>16703</v>
      </c>
      <c r="C596" s="88" t="s">
        <v>17090</v>
      </c>
      <c r="D596" s="88" t="s">
        <v>16798</v>
      </c>
      <c r="E596" s="88" t="s">
        <v>17143</v>
      </c>
      <c r="F596" s="88" t="s">
        <v>17098</v>
      </c>
      <c r="G596" s="88">
        <v>29</v>
      </c>
      <c r="H596" s="88">
        <v>2024</v>
      </c>
      <c r="I596" s="88" t="s">
        <v>16755</v>
      </c>
      <c r="J596" s="88">
        <v>29.91</v>
      </c>
      <c r="K596" s="88">
        <v>0</v>
      </c>
      <c r="L596" s="88" t="s">
        <v>16741</v>
      </c>
      <c r="M596" s="88">
        <v>0</v>
      </c>
      <c r="N596" s="88" t="s">
        <v>16742</v>
      </c>
      <c r="O596" s="88" t="s">
        <v>16824</v>
      </c>
      <c r="P596" s="89">
        <v>45348</v>
      </c>
      <c r="Q596" s="88" t="s">
        <v>16829</v>
      </c>
      <c r="R596" s="88">
        <v>2</v>
      </c>
      <c r="S596" s="88">
        <v>2024</v>
      </c>
      <c r="T596" s="88">
        <v>3</v>
      </c>
      <c r="U596" s="88">
        <v>2024</v>
      </c>
    </row>
    <row r="597" spans="1:21">
      <c r="A597" s="88" t="s">
        <v>16735</v>
      </c>
      <c r="B597" s="88" t="s">
        <v>16703</v>
      </c>
      <c r="C597" s="88" t="s">
        <v>17090</v>
      </c>
      <c r="D597" s="88" t="s">
        <v>16798</v>
      </c>
      <c r="E597" s="88" t="s">
        <v>17143</v>
      </c>
      <c r="F597" s="88" t="s">
        <v>17099</v>
      </c>
      <c r="G597" s="88">
        <v>32</v>
      </c>
      <c r="H597" s="88">
        <v>2024</v>
      </c>
      <c r="I597" s="88" t="s">
        <v>16758</v>
      </c>
      <c r="J597" s="88">
        <v>29.91</v>
      </c>
      <c r="K597" s="88">
        <v>0</v>
      </c>
      <c r="L597" s="88" t="s">
        <v>16741</v>
      </c>
      <c r="M597" s="88">
        <v>0</v>
      </c>
      <c r="N597" s="88" t="s">
        <v>16742</v>
      </c>
      <c r="O597" s="88" t="s">
        <v>16824</v>
      </c>
      <c r="P597" s="89">
        <v>45316</v>
      </c>
      <c r="Q597" s="88" t="s">
        <v>17100</v>
      </c>
      <c r="R597" s="88">
        <v>1</v>
      </c>
      <c r="S597" s="88">
        <v>2024</v>
      </c>
      <c r="T597" s="88">
        <v>2</v>
      </c>
      <c r="U597" s="88">
        <v>2024</v>
      </c>
    </row>
    <row r="598" spans="1:21">
      <c r="A598" s="88" t="s">
        <v>16735</v>
      </c>
      <c r="B598" s="88" t="s">
        <v>16703</v>
      </c>
      <c r="C598" s="88" t="s">
        <v>17090</v>
      </c>
      <c r="D598" s="88" t="s">
        <v>16798</v>
      </c>
      <c r="E598" s="88" t="s">
        <v>17144</v>
      </c>
      <c r="F598" s="88" t="s">
        <v>17092</v>
      </c>
      <c r="G598" s="88">
        <v>30</v>
      </c>
      <c r="H598" s="88">
        <v>2024</v>
      </c>
      <c r="I598" s="88" t="s">
        <v>16740</v>
      </c>
      <c r="J598" s="88">
        <v>152.38</v>
      </c>
      <c r="K598" s="88">
        <v>1087</v>
      </c>
      <c r="L598" s="88" t="s">
        <v>16741</v>
      </c>
      <c r="M598" s="88">
        <v>0</v>
      </c>
      <c r="N598" s="88" t="s">
        <v>16742</v>
      </c>
      <c r="O598" s="88" t="s">
        <v>16824</v>
      </c>
      <c r="P598" s="89">
        <v>45469</v>
      </c>
      <c r="Q598" s="88" t="s">
        <v>17093</v>
      </c>
      <c r="R598" s="88">
        <v>6</v>
      </c>
      <c r="S598" s="88">
        <v>2024</v>
      </c>
      <c r="T598" s="88">
        <v>7</v>
      </c>
      <c r="U598" s="88">
        <v>2024</v>
      </c>
    </row>
    <row r="599" spans="1:21">
      <c r="A599" s="88" t="s">
        <v>16735</v>
      </c>
      <c r="B599" s="88" t="s">
        <v>16703</v>
      </c>
      <c r="C599" s="88" t="s">
        <v>17090</v>
      </c>
      <c r="D599" s="88" t="s">
        <v>16798</v>
      </c>
      <c r="E599" s="88" t="s">
        <v>17144</v>
      </c>
      <c r="F599" s="88" t="s">
        <v>17094</v>
      </c>
      <c r="G599" s="88">
        <v>29</v>
      </c>
      <c r="H599" s="88">
        <v>2024</v>
      </c>
      <c r="I599" s="88" t="s">
        <v>16746</v>
      </c>
      <c r="J599" s="88">
        <v>159.47</v>
      </c>
      <c r="K599" s="88">
        <v>1134</v>
      </c>
      <c r="L599" s="88" t="s">
        <v>16741</v>
      </c>
      <c r="M599" s="88">
        <v>0</v>
      </c>
      <c r="N599" s="88" t="s">
        <v>16742</v>
      </c>
      <c r="O599" s="88" t="s">
        <v>16824</v>
      </c>
      <c r="P599" s="89">
        <v>45440</v>
      </c>
      <c r="Q599" s="88" t="s">
        <v>17095</v>
      </c>
      <c r="R599" s="88">
        <v>5</v>
      </c>
      <c r="S599" s="88">
        <v>2024</v>
      </c>
      <c r="T599" s="88">
        <v>6</v>
      </c>
      <c r="U599" s="88">
        <v>2024</v>
      </c>
    </row>
    <row r="600" spans="1:21">
      <c r="A600" s="88" t="s">
        <v>16735</v>
      </c>
      <c r="B600" s="88" t="s">
        <v>16703</v>
      </c>
      <c r="C600" s="88" t="s">
        <v>17090</v>
      </c>
      <c r="D600" s="88" t="s">
        <v>16798</v>
      </c>
      <c r="E600" s="88" t="s">
        <v>17144</v>
      </c>
      <c r="F600" s="88" t="s">
        <v>17096</v>
      </c>
      <c r="G600" s="88">
        <v>33</v>
      </c>
      <c r="H600" s="88">
        <v>2024</v>
      </c>
      <c r="I600" s="88" t="s">
        <v>16749</v>
      </c>
      <c r="J600" s="88">
        <v>175.74</v>
      </c>
      <c r="K600" s="88">
        <v>1242</v>
      </c>
      <c r="L600" s="88" t="s">
        <v>16741</v>
      </c>
      <c r="M600" s="88">
        <v>0</v>
      </c>
      <c r="N600" s="88" t="s">
        <v>16742</v>
      </c>
      <c r="O600" s="88" t="s">
        <v>16824</v>
      </c>
      <c r="P600" s="89">
        <v>45407</v>
      </c>
      <c r="Q600" s="88" t="s">
        <v>16831</v>
      </c>
      <c r="R600" s="88">
        <v>4</v>
      </c>
      <c r="S600" s="88">
        <v>2024</v>
      </c>
      <c r="T600" s="88">
        <v>5</v>
      </c>
      <c r="U600" s="88">
        <v>2024</v>
      </c>
    </row>
    <row r="601" spans="1:21">
      <c r="A601" s="88" t="s">
        <v>16735</v>
      </c>
      <c r="B601" s="88" t="s">
        <v>16703</v>
      </c>
      <c r="C601" s="88" t="s">
        <v>17090</v>
      </c>
      <c r="D601" s="88" t="s">
        <v>16798</v>
      </c>
      <c r="E601" s="88" t="s">
        <v>17144</v>
      </c>
      <c r="F601" s="88" t="s">
        <v>16964</v>
      </c>
      <c r="G601" s="88">
        <v>30</v>
      </c>
      <c r="H601" s="88">
        <v>2024</v>
      </c>
      <c r="I601" s="88" t="s">
        <v>16752</v>
      </c>
      <c r="J601" s="88">
        <v>-144.69</v>
      </c>
      <c r="K601" s="88">
        <v>908</v>
      </c>
      <c r="L601" s="88" t="s">
        <v>16741</v>
      </c>
      <c r="M601" s="88">
        <v>0</v>
      </c>
      <c r="N601" s="88" t="s">
        <v>16742</v>
      </c>
      <c r="O601" s="88" t="s">
        <v>16824</v>
      </c>
      <c r="P601" s="89">
        <v>45377</v>
      </c>
      <c r="Q601" s="88" t="s">
        <v>17097</v>
      </c>
      <c r="R601" s="88">
        <v>3</v>
      </c>
      <c r="S601" s="88">
        <v>2024</v>
      </c>
      <c r="T601" s="88">
        <v>4</v>
      </c>
      <c r="U601" s="88">
        <v>2024</v>
      </c>
    </row>
    <row r="602" spans="1:21">
      <c r="A602" s="88" t="s">
        <v>16735</v>
      </c>
      <c r="B602" s="88" t="s">
        <v>16703</v>
      </c>
      <c r="C602" s="88" t="s">
        <v>17090</v>
      </c>
      <c r="D602" s="88" t="s">
        <v>16798</v>
      </c>
      <c r="E602" s="88" t="s">
        <v>17144</v>
      </c>
      <c r="F602" s="88" t="s">
        <v>17098</v>
      </c>
      <c r="G602" s="88">
        <v>29</v>
      </c>
      <c r="H602" s="88">
        <v>2024</v>
      </c>
      <c r="I602" s="88" t="s">
        <v>16755</v>
      </c>
      <c r="J602" s="88">
        <v>119.96</v>
      </c>
      <c r="K602" s="88">
        <v>754</v>
      </c>
      <c r="L602" s="88" t="s">
        <v>16741</v>
      </c>
      <c r="M602" s="88">
        <v>0</v>
      </c>
      <c r="N602" s="88" t="s">
        <v>16742</v>
      </c>
      <c r="O602" s="88" t="s">
        <v>16824</v>
      </c>
      <c r="P602" s="89">
        <v>45348</v>
      </c>
      <c r="Q602" s="88" t="s">
        <v>16829</v>
      </c>
      <c r="R602" s="88">
        <v>2</v>
      </c>
      <c r="S602" s="88">
        <v>2024</v>
      </c>
      <c r="T602" s="88">
        <v>3</v>
      </c>
      <c r="U602" s="88">
        <v>2024</v>
      </c>
    </row>
    <row r="603" spans="1:21">
      <c r="A603" s="88" t="s">
        <v>16735</v>
      </c>
      <c r="B603" s="88" t="s">
        <v>16703</v>
      </c>
      <c r="C603" s="88" t="s">
        <v>17090</v>
      </c>
      <c r="D603" s="88" t="s">
        <v>16798</v>
      </c>
      <c r="E603" s="88" t="s">
        <v>17144</v>
      </c>
      <c r="F603" s="88" t="s">
        <v>17099</v>
      </c>
      <c r="G603" s="88">
        <v>32</v>
      </c>
      <c r="H603" s="88">
        <v>2024</v>
      </c>
      <c r="I603" s="88" t="s">
        <v>16758</v>
      </c>
      <c r="J603" s="88">
        <v>169.08</v>
      </c>
      <c r="K603" s="88">
        <v>1082</v>
      </c>
      <c r="L603" s="88" t="s">
        <v>16741</v>
      </c>
      <c r="M603" s="88">
        <v>0</v>
      </c>
      <c r="N603" s="88" t="s">
        <v>16742</v>
      </c>
      <c r="O603" s="88" t="s">
        <v>16824</v>
      </c>
      <c r="P603" s="89">
        <v>45316</v>
      </c>
      <c r="Q603" s="88" t="s">
        <v>17100</v>
      </c>
      <c r="R603" s="88">
        <v>1</v>
      </c>
      <c r="S603" s="88">
        <v>2024</v>
      </c>
      <c r="T603" s="88">
        <v>2</v>
      </c>
      <c r="U603" s="88">
        <v>2024</v>
      </c>
    </row>
    <row r="604" spans="1:21">
      <c r="A604" s="88" t="s">
        <v>16735</v>
      </c>
      <c r="B604" s="88" t="s">
        <v>16703</v>
      </c>
      <c r="C604" s="88" t="s">
        <v>17090</v>
      </c>
      <c r="D604" s="88" t="s">
        <v>16798</v>
      </c>
      <c r="E604" s="88" t="s">
        <v>17145</v>
      </c>
      <c r="F604" s="88" t="s">
        <v>17092</v>
      </c>
      <c r="G604" s="88">
        <v>30</v>
      </c>
      <c r="H604" s="88">
        <v>2024</v>
      </c>
      <c r="I604" s="88" t="s">
        <v>16740</v>
      </c>
      <c r="J604" s="88">
        <v>139.56</v>
      </c>
      <c r="K604" s="88">
        <v>1002</v>
      </c>
      <c r="L604" s="88" t="s">
        <v>16741</v>
      </c>
      <c r="M604" s="88">
        <v>0</v>
      </c>
      <c r="N604" s="88" t="s">
        <v>16742</v>
      </c>
      <c r="O604" s="88" t="s">
        <v>16824</v>
      </c>
      <c r="P604" s="89">
        <v>45469</v>
      </c>
      <c r="Q604" s="88" t="s">
        <v>17093</v>
      </c>
      <c r="R604" s="88">
        <v>6</v>
      </c>
      <c r="S604" s="88">
        <v>2024</v>
      </c>
      <c r="T604" s="88">
        <v>7</v>
      </c>
      <c r="U604" s="88">
        <v>2024</v>
      </c>
    </row>
    <row r="605" spans="1:21">
      <c r="A605" s="88" t="s">
        <v>16735</v>
      </c>
      <c r="B605" s="88" t="s">
        <v>16703</v>
      </c>
      <c r="C605" s="88" t="s">
        <v>17090</v>
      </c>
      <c r="D605" s="88" t="s">
        <v>16798</v>
      </c>
      <c r="E605" s="88" t="s">
        <v>17145</v>
      </c>
      <c r="F605" s="88" t="s">
        <v>17094</v>
      </c>
      <c r="G605" s="88">
        <v>29</v>
      </c>
      <c r="H605" s="88">
        <v>2024</v>
      </c>
      <c r="I605" s="88" t="s">
        <v>16746</v>
      </c>
      <c r="J605" s="88">
        <v>122.66</v>
      </c>
      <c r="K605" s="88">
        <v>870</v>
      </c>
      <c r="L605" s="88" t="s">
        <v>16741</v>
      </c>
      <c r="M605" s="88">
        <v>0</v>
      </c>
      <c r="N605" s="88" t="s">
        <v>16742</v>
      </c>
      <c r="O605" s="88" t="s">
        <v>16824</v>
      </c>
      <c r="P605" s="89">
        <v>45440</v>
      </c>
      <c r="Q605" s="88" t="s">
        <v>17095</v>
      </c>
      <c r="R605" s="88">
        <v>5</v>
      </c>
      <c r="S605" s="88">
        <v>2024</v>
      </c>
      <c r="T605" s="88">
        <v>6</v>
      </c>
      <c r="U605" s="88">
        <v>2024</v>
      </c>
    </row>
    <row r="606" spans="1:21">
      <c r="A606" s="88" t="s">
        <v>16735</v>
      </c>
      <c r="B606" s="88" t="s">
        <v>16703</v>
      </c>
      <c r="C606" s="88" t="s">
        <v>17090</v>
      </c>
      <c r="D606" s="88" t="s">
        <v>16798</v>
      </c>
      <c r="E606" s="88" t="s">
        <v>17145</v>
      </c>
      <c r="F606" s="88" t="s">
        <v>17096</v>
      </c>
      <c r="G606" s="88">
        <v>33</v>
      </c>
      <c r="H606" s="88">
        <v>2024</v>
      </c>
      <c r="I606" s="88" t="s">
        <v>16749</v>
      </c>
      <c r="J606" s="88">
        <v>122.13</v>
      </c>
      <c r="K606" s="88">
        <v>866</v>
      </c>
      <c r="L606" s="88" t="s">
        <v>16741</v>
      </c>
      <c r="M606" s="88">
        <v>0</v>
      </c>
      <c r="N606" s="88" t="s">
        <v>16742</v>
      </c>
      <c r="O606" s="88" t="s">
        <v>16824</v>
      </c>
      <c r="P606" s="89">
        <v>45407</v>
      </c>
      <c r="Q606" s="88" t="s">
        <v>16831</v>
      </c>
      <c r="R606" s="88">
        <v>4</v>
      </c>
      <c r="S606" s="88">
        <v>2024</v>
      </c>
      <c r="T606" s="88">
        <v>5</v>
      </c>
      <c r="U606" s="88">
        <v>2024</v>
      </c>
    </row>
    <row r="607" spans="1:21">
      <c r="A607" s="88" t="s">
        <v>16735</v>
      </c>
      <c r="B607" s="88" t="s">
        <v>16703</v>
      </c>
      <c r="C607" s="88" t="s">
        <v>17090</v>
      </c>
      <c r="D607" s="88" t="s">
        <v>16798</v>
      </c>
      <c r="E607" s="88" t="s">
        <v>17145</v>
      </c>
      <c r="F607" s="88" t="s">
        <v>16964</v>
      </c>
      <c r="G607" s="88">
        <v>30</v>
      </c>
      <c r="H607" s="88">
        <v>2024</v>
      </c>
      <c r="I607" s="88" t="s">
        <v>16752</v>
      </c>
      <c r="J607" s="88">
        <v>-170.65</v>
      </c>
      <c r="K607" s="88">
        <v>478</v>
      </c>
      <c r="L607" s="88" t="s">
        <v>16741</v>
      </c>
      <c r="M607" s="88">
        <v>0</v>
      </c>
      <c r="N607" s="88" t="s">
        <v>16742</v>
      </c>
      <c r="O607" s="88" t="s">
        <v>16824</v>
      </c>
      <c r="P607" s="89">
        <v>45377</v>
      </c>
      <c r="Q607" s="88" t="s">
        <v>17097</v>
      </c>
      <c r="R607" s="88">
        <v>3</v>
      </c>
      <c r="S607" s="88">
        <v>2024</v>
      </c>
      <c r="T607" s="88">
        <v>4</v>
      </c>
      <c r="U607" s="88">
        <v>2024</v>
      </c>
    </row>
    <row r="608" spans="1:21">
      <c r="A608" s="88" t="s">
        <v>16735</v>
      </c>
      <c r="B608" s="88" t="s">
        <v>16703</v>
      </c>
      <c r="C608" s="88" t="s">
        <v>17090</v>
      </c>
      <c r="D608" s="88" t="s">
        <v>16798</v>
      </c>
      <c r="E608" s="88" t="s">
        <v>17145</v>
      </c>
      <c r="F608" s="88" t="s">
        <v>17098</v>
      </c>
      <c r="G608" s="88">
        <v>29</v>
      </c>
      <c r="H608" s="88">
        <v>2024</v>
      </c>
      <c r="I608" s="88" t="s">
        <v>16755</v>
      </c>
      <c r="J608" s="88">
        <v>85.28</v>
      </c>
      <c r="K608" s="88">
        <v>513</v>
      </c>
      <c r="L608" s="88" t="s">
        <v>16741</v>
      </c>
      <c r="M608" s="88">
        <v>0</v>
      </c>
      <c r="N608" s="88" t="s">
        <v>16742</v>
      </c>
      <c r="O608" s="88" t="s">
        <v>16824</v>
      </c>
      <c r="P608" s="89">
        <v>45348</v>
      </c>
      <c r="Q608" s="88" t="s">
        <v>16829</v>
      </c>
      <c r="R608" s="88">
        <v>2</v>
      </c>
      <c r="S608" s="88">
        <v>2024</v>
      </c>
      <c r="T608" s="88">
        <v>3</v>
      </c>
      <c r="U608" s="88">
        <v>2024</v>
      </c>
    </row>
    <row r="609" spans="1:21">
      <c r="A609" s="88" t="s">
        <v>16735</v>
      </c>
      <c r="B609" s="88" t="s">
        <v>16703</v>
      </c>
      <c r="C609" s="88" t="s">
        <v>17090</v>
      </c>
      <c r="D609" s="88" t="s">
        <v>16798</v>
      </c>
      <c r="E609" s="88" t="s">
        <v>17145</v>
      </c>
      <c r="F609" s="88" t="s">
        <v>17099</v>
      </c>
      <c r="G609" s="88">
        <v>32</v>
      </c>
      <c r="H609" s="88">
        <v>2024</v>
      </c>
      <c r="I609" s="88" t="s">
        <v>16758</v>
      </c>
      <c r="J609" s="88">
        <v>84.41</v>
      </c>
      <c r="K609" s="88">
        <v>507</v>
      </c>
      <c r="L609" s="88" t="s">
        <v>16741</v>
      </c>
      <c r="M609" s="88">
        <v>0</v>
      </c>
      <c r="N609" s="88" t="s">
        <v>16742</v>
      </c>
      <c r="O609" s="88" t="s">
        <v>16824</v>
      </c>
      <c r="P609" s="89">
        <v>45316</v>
      </c>
      <c r="Q609" s="88" t="s">
        <v>17100</v>
      </c>
      <c r="R609" s="88">
        <v>1</v>
      </c>
      <c r="S609" s="88">
        <v>2024</v>
      </c>
      <c r="T609" s="88">
        <v>2</v>
      </c>
      <c r="U609" s="88">
        <v>2024</v>
      </c>
    </row>
    <row r="610" spans="1:21">
      <c r="A610" s="88" t="s">
        <v>16735</v>
      </c>
      <c r="B610" s="88" t="s">
        <v>16703</v>
      </c>
      <c r="C610" s="88" t="s">
        <v>17090</v>
      </c>
      <c r="D610" s="88" t="s">
        <v>16798</v>
      </c>
      <c r="E610" s="88" t="s">
        <v>17146</v>
      </c>
      <c r="F610" s="88" t="s">
        <v>17092</v>
      </c>
      <c r="G610" s="88">
        <v>30</v>
      </c>
      <c r="H610" s="88">
        <v>2024</v>
      </c>
      <c r="I610" s="88" t="s">
        <v>16740</v>
      </c>
      <c r="J610" s="88">
        <v>29.91</v>
      </c>
      <c r="K610" s="88">
        <v>0</v>
      </c>
      <c r="L610" s="88" t="s">
        <v>16741</v>
      </c>
      <c r="M610" s="88">
        <v>0</v>
      </c>
      <c r="N610" s="88" t="s">
        <v>16742</v>
      </c>
      <c r="O610" s="88" t="s">
        <v>16824</v>
      </c>
      <c r="P610" s="89">
        <v>45469</v>
      </c>
      <c r="Q610" s="88" t="s">
        <v>17093</v>
      </c>
      <c r="R610" s="88">
        <v>6</v>
      </c>
      <c r="S610" s="88">
        <v>2024</v>
      </c>
      <c r="T610" s="88">
        <v>7</v>
      </c>
      <c r="U610" s="88">
        <v>2024</v>
      </c>
    </row>
    <row r="611" spans="1:21">
      <c r="A611" s="88" t="s">
        <v>16735</v>
      </c>
      <c r="B611" s="88" t="s">
        <v>16703</v>
      </c>
      <c r="C611" s="88" t="s">
        <v>17090</v>
      </c>
      <c r="D611" s="88" t="s">
        <v>16798</v>
      </c>
      <c r="E611" s="88" t="s">
        <v>17146</v>
      </c>
      <c r="F611" s="88" t="s">
        <v>17108</v>
      </c>
      <c r="G611" s="88">
        <v>62</v>
      </c>
      <c r="H611" s="88">
        <v>2024</v>
      </c>
      <c r="I611" s="88" t="s">
        <v>16740</v>
      </c>
      <c r="J611" s="88">
        <v>29.91</v>
      </c>
      <c r="K611" s="88">
        <v>0</v>
      </c>
      <c r="L611" s="88" t="s">
        <v>16741</v>
      </c>
      <c r="M611" s="88">
        <v>0</v>
      </c>
      <c r="N611" s="88" t="s">
        <v>16742</v>
      </c>
      <c r="O611" s="88" t="s">
        <v>16824</v>
      </c>
      <c r="P611" s="89">
        <v>45407</v>
      </c>
      <c r="Q611" s="88" t="s">
        <v>17095</v>
      </c>
      <c r="R611" s="88">
        <v>4</v>
      </c>
      <c r="S611" s="88">
        <v>2024</v>
      </c>
      <c r="T611" s="88">
        <v>6</v>
      </c>
      <c r="U611" s="88">
        <v>2024</v>
      </c>
    </row>
    <row r="612" spans="1:21">
      <c r="A612" s="88" t="s">
        <v>16735</v>
      </c>
      <c r="B612" s="88" t="s">
        <v>16703</v>
      </c>
      <c r="C612" s="88" t="s">
        <v>17090</v>
      </c>
      <c r="D612" s="88" t="s">
        <v>16798</v>
      </c>
      <c r="E612" s="88" t="s">
        <v>17146</v>
      </c>
      <c r="F612" s="88" t="s">
        <v>16830</v>
      </c>
      <c r="G612" s="88">
        <v>63</v>
      </c>
      <c r="H612" s="88">
        <v>2024</v>
      </c>
      <c r="I612" s="88" t="s">
        <v>16746</v>
      </c>
      <c r="J612" s="88">
        <v>1.86</v>
      </c>
      <c r="K612" s="88">
        <v>0</v>
      </c>
      <c r="L612" s="88" t="s">
        <v>16741</v>
      </c>
      <c r="M612" s="88">
        <v>0</v>
      </c>
      <c r="N612" s="88" t="s">
        <v>16742</v>
      </c>
      <c r="O612" s="88" t="s">
        <v>16824</v>
      </c>
      <c r="P612" s="89">
        <v>45377</v>
      </c>
      <c r="Q612" s="88" t="s">
        <v>16831</v>
      </c>
      <c r="R612" s="88">
        <v>3</v>
      </c>
      <c r="S612" s="88">
        <v>2024</v>
      </c>
      <c r="T612" s="88">
        <v>5</v>
      </c>
      <c r="U612" s="88">
        <v>2024</v>
      </c>
    </row>
    <row r="613" spans="1:21">
      <c r="A613" s="88" t="s">
        <v>16735</v>
      </c>
      <c r="B613" s="88" t="s">
        <v>16703</v>
      </c>
      <c r="C613" s="88" t="s">
        <v>17090</v>
      </c>
      <c r="D613" s="88" t="s">
        <v>16798</v>
      </c>
      <c r="E613" s="88" t="s">
        <v>17146</v>
      </c>
      <c r="F613" s="88" t="s">
        <v>17098</v>
      </c>
      <c r="G613" s="88">
        <v>29</v>
      </c>
      <c r="H613" s="88">
        <v>2024</v>
      </c>
      <c r="I613" s="88" t="s">
        <v>16755</v>
      </c>
      <c r="J613" s="88">
        <v>29.91</v>
      </c>
      <c r="K613" s="88">
        <v>0</v>
      </c>
      <c r="L613" s="88" t="s">
        <v>16741</v>
      </c>
      <c r="M613" s="88">
        <v>0</v>
      </c>
      <c r="N613" s="88" t="s">
        <v>16742</v>
      </c>
      <c r="O613" s="88" t="s">
        <v>16824</v>
      </c>
      <c r="P613" s="89">
        <v>45348</v>
      </c>
      <c r="Q613" s="88" t="s">
        <v>16829</v>
      </c>
      <c r="R613" s="88">
        <v>2</v>
      </c>
      <c r="S613" s="88">
        <v>2024</v>
      </c>
      <c r="T613" s="88">
        <v>3</v>
      </c>
      <c r="U613" s="88">
        <v>2024</v>
      </c>
    </row>
    <row r="614" spans="1:21">
      <c r="A614" s="88" t="s">
        <v>16735</v>
      </c>
      <c r="B614" s="88" t="s">
        <v>16703</v>
      </c>
      <c r="C614" s="88" t="s">
        <v>17090</v>
      </c>
      <c r="D614" s="88" t="s">
        <v>16798</v>
      </c>
      <c r="E614" s="88" t="s">
        <v>17146</v>
      </c>
      <c r="F614" s="88" t="s">
        <v>17099</v>
      </c>
      <c r="G614" s="88">
        <v>32</v>
      </c>
      <c r="H614" s="88">
        <v>2024</v>
      </c>
      <c r="I614" s="88" t="s">
        <v>16758</v>
      </c>
      <c r="J614" s="88">
        <v>29.91</v>
      </c>
      <c r="K614" s="88">
        <v>0</v>
      </c>
      <c r="L614" s="88" t="s">
        <v>16741</v>
      </c>
      <c r="M614" s="88">
        <v>0</v>
      </c>
      <c r="N614" s="88" t="s">
        <v>16742</v>
      </c>
      <c r="O614" s="88" t="s">
        <v>16824</v>
      </c>
      <c r="P614" s="89">
        <v>45316</v>
      </c>
      <c r="Q614" s="88" t="s">
        <v>17100</v>
      </c>
      <c r="R614" s="88">
        <v>1</v>
      </c>
      <c r="S614" s="88">
        <v>2024</v>
      </c>
      <c r="T614" s="88">
        <v>2</v>
      </c>
      <c r="U614" s="88">
        <v>2024</v>
      </c>
    </row>
    <row r="615" spans="1:21">
      <c r="A615" s="88" t="s">
        <v>16735</v>
      </c>
      <c r="B615" s="88" t="s">
        <v>16703</v>
      </c>
      <c r="C615" s="88" t="s">
        <v>17090</v>
      </c>
      <c r="D615" s="88" t="s">
        <v>16798</v>
      </c>
      <c r="E615" s="88" t="s">
        <v>17147</v>
      </c>
      <c r="F615" s="88" t="s">
        <v>17092</v>
      </c>
      <c r="G615" s="88">
        <v>30</v>
      </c>
      <c r="H615" s="88">
        <v>2024</v>
      </c>
      <c r="I615" s="88" t="s">
        <v>16740</v>
      </c>
      <c r="J615" s="88">
        <v>149.07</v>
      </c>
      <c r="K615" s="88">
        <v>1065</v>
      </c>
      <c r="L615" s="88" t="s">
        <v>16741</v>
      </c>
      <c r="M615" s="88">
        <v>0</v>
      </c>
      <c r="N615" s="88" t="s">
        <v>16742</v>
      </c>
      <c r="O615" s="88" t="s">
        <v>16824</v>
      </c>
      <c r="P615" s="89">
        <v>45469</v>
      </c>
      <c r="Q615" s="88" t="s">
        <v>17093</v>
      </c>
      <c r="R615" s="88">
        <v>6</v>
      </c>
      <c r="S615" s="88">
        <v>2024</v>
      </c>
      <c r="T615" s="88">
        <v>7</v>
      </c>
      <c r="U615" s="88">
        <v>2024</v>
      </c>
    </row>
    <row r="616" spans="1:21">
      <c r="A616" s="88" t="s">
        <v>16735</v>
      </c>
      <c r="B616" s="88" t="s">
        <v>16703</v>
      </c>
      <c r="C616" s="88" t="s">
        <v>17090</v>
      </c>
      <c r="D616" s="88" t="s">
        <v>16798</v>
      </c>
      <c r="E616" s="88" t="s">
        <v>17147</v>
      </c>
      <c r="F616" s="88" t="s">
        <v>17094</v>
      </c>
      <c r="G616" s="88">
        <v>29</v>
      </c>
      <c r="H616" s="88">
        <v>2024</v>
      </c>
      <c r="I616" s="88" t="s">
        <v>16746</v>
      </c>
      <c r="J616" s="88">
        <v>131.85</v>
      </c>
      <c r="K616" s="88">
        <v>942</v>
      </c>
      <c r="L616" s="88" t="s">
        <v>16741</v>
      </c>
      <c r="M616" s="88">
        <v>0</v>
      </c>
      <c r="N616" s="88" t="s">
        <v>16742</v>
      </c>
      <c r="O616" s="88" t="s">
        <v>16824</v>
      </c>
      <c r="P616" s="89">
        <v>45440</v>
      </c>
      <c r="Q616" s="88" t="s">
        <v>17095</v>
      </c>
      <c r="R616" s="88">
        <v>5</v>
      </c>
      <c r="S616" s="88">
        <v>2024</v>
      </c>
      <c r="T616" s="88">
        <v>6</v>
      </c>
      <c r="U616" s="88">
        <v>2024</v>
      </c>
    </row>
    <row r="617" spans="1:21">
      <c r="A617" s="88" t="s">
        <v>16735</v>
      </c>
      <c r="B617" s="88" t="s">
        <v>16703</v>
      </c>
      <c r="C617" s="88" t="s">
        <v>17090</v>
      </c>
      <c r="D617" s="88" t="s">
        <v>16798</v>
      </c>
      <c r="E617" s="88" t="s">
        <v>17147</v>
      </c>
      <c r="F617" s="88" t="s">
        <v>17096</v>
      </c>
      <c r="G617" s="88">
        <v>33</v>
      </c>
      <c r="H617" s="88">
        <v>2024</v>
      </c>
      <c r="I617" s="88" t="s">
        <v>16749</v>
      </c>
      <c r="J617" s="88">
        <v>133.5</v>
      </c>
      <c r="K617" s="88">
        <v>955</v>
      </c>
      <c r="L617" s="88" t="s">
        <v>16741</v>
      </c>
      <c r="M617" s="88">
        <v>0</v>
      </c>
      <c r="N617" s="88" t="s">
        <v>16742</v>
      </c>
      <c r="O617" s="88" t="s">
        <v>16824</v>
      </c>
      <c r="P617" s="89">
        <v>45407</v>
      </c>
      <c r="Q617" s="88" t="s">
        <v>16831</v>
      </c>
      <c r="R617" s="88">
        <v>4</v>
      </c>
      <c r="S617" s="88">
        <v>2024</v>
      </c>
      <c r="T617" s="88">
        <v>5</v>
      </c>
      <c r="U617" s="88">
        <v>2024</v>
      </c>
    </row>
    <row r="618" spans="1:21">
      <c r="A618" s="88" t="s">
        <v>16735</v>
      </c>
      <c r="B618" s="88" t="s">
        <v>16703</v>
      </c>
      <c r="C618" s="88" t="s">
        <v>17090</v>
      </c>
      <c r="D618" s="88" t="s">
        <v>16798</v>
      </c>
      <c r="E618" s="88" t="s">
        <v>17147</v>
      </c>
      <c r="F618" s="88" t="s">
        <v>16964</v>
      </c>
      <c r="G618" s="88">
        <v>30</v>
      </c>
      <c r="H618" s="88">
        <v>2024</v>
      </c>
      <c r="I618" s="88" t="s">
        <v>16752</v>
      </c>
      <c r="J618" s="88">
        <v>-183.51</v>
      </c>
      <c r="K618" s="88">
        <v>615</v>
      </c>
      <c r="L618" s="88" t="s">
        <v>16741</v>
      </c>
      <c r="M618" s="88">
        <v>0</v>
      </c>
      <c r="N618" s="88" t="s">
        <v>16742</v>
      </c>
      <c r="O618" s="88" t="s">
        <v>16824</v>
      </c>
      <c r="P618" s="89">
        <v>45377</v>
      </c>
      <c r="Q618" s="88" t="s">
        <v>17097</v>
      </c>
      <c r="R618" s="88">
        <v>3</v>
      </c>
      <c r="S618" s="88">
        <v>2024</v>
      </c>
      <c r="T618" s="88">
        <v>4</v>
      </c>
      <c r="U618" s="88">
        <v>2024</v>
      </c>
    </row>
    <row r="619" spans="1:21">
      <c r="A619" s="88" t="s">
        <v>16735</v>
      </c>
      <c r="B619" s="88" t="s">
        <v>16703</v>
      </c>
      <c r="C619" s="88" t="s">
        <v>17090</v>
      </c>
      <c r="D619" s="88" t="s">
        <v>16798</v>
      </c>
      <c r="E619" s="88" t="s">
        <v>17147</v>
      </c>
      <c r="F619" s="88" t="s">
        <v>17098</v>
      </c>
      <c r="G619" s="88">
        <v>29</v>
      </c>
      <c r="H619" s="88">
        <v>2024</v>
      </c>
      <c r="I619" s="88" t="s">
        <v>16755</v>
      </c>
      <c r="J619" s="88">
        <v>97.67</v>
      </c>
      <c r="K619" s="88">
        <v>599</v>
      </c>
      <c r="L619" s="88" t="s">
        <v>16741</v>
      </c>
      <c r="M619" s="88">
        <v>0</v>
      </c>
      <c r="N619" s="88" t="s">
        <v>16742</v>
      </c>
      <c r="O619" s="88" t="s">
        <v>16824</v>
      </c>
      <c r="P619" s="89">
        <v>45348</v>
      </c>
      <c r="Q619" s="88" t="s">
        <v>16829</v>
      </c>
      <c r="R619" s="88">
        <v>2</v>
      </c>
      <c r="S619" s="88">
        <v>2024</v>
      </c>
      <c r="T619" s="88">
        <v>3</v>
      </c>
      <c r="U619" s="88">
        <v>2024</v>
      </c>
    </row>
    <row r="620" spans="1:21">
      <c r="A620" s="88" t="s">
        <v>16735</v>
      </c>
      <c r="B620" s="88" t="s">
        <v>16703</v>
      </c>
      <c r="C620" s="88" t="s">
        <v>17090</v>
      </c>
      <c r="D620" s="88" t="s">
        <v>16798</v>
      </c>
      <c r="E620" s="88" t="s">
        <v>17147</v>
      </c>
      <c r="F620" s="88" t="s">
        <v>17099</v>
      </c>
      <c r="G620" s="88">
        <v>32</v>
      </c>
      <c r="H620" s="88">
        <v>2024</v>
      </c>
      <c r="I620" s="88" t="s">
        <v>16758</v>
      </c>
      <c r="J620" s="88">
        <v>108.76</v>
      </c>
      <c r="K620" s="88">
        <v>676</v>
      </c>
      <c r="L620" s="88" t="s">
        <v>16741</v>
      </c>
      <c r="M620" s="88">
        <v>0</v>
      </c>
      <c r="N620" s="88" t="s">
        <v>16742</v>
      </c>
      <c r="O620" s="88" t="s">
        <v>16824</v>
      </c>
      <c r="P620" s="89">
        <v>45316</v>
      </c>
      <c r="Q620" s="88" t="s">
        <v>17100</v>
      </c>
      <c r="R620" s="88">
        <v>1</v>
      </c>
      <c r="S620" s="88">
        <v>2024</v>
      </c>
      <c r="T620" s="88">
        <v>2</v>
      </c>
      <c r="U620" s="88">
        <v>2024</v>
      </c>
    </row>
    <row r="621" spans="1:21">
      <c r="A621" s="88" t="s">
        <v>16735</v>
      </c>
      <c r="B621" s="88" t="s">
        <v>16703</v>
      </c>
      <c r="C621" s="88" t="s">
        <v>17090</v>
      </c>
      <c r="D621" s="88" t="s">
        <v>16798</v>
      </c>
      <c r="E621" s="88" t="s">
        <v>17148</v>
      </c>
      <c r="F621" s="88" t="s">
        <v>17092</v>
      </c>
      <c r="G621" s="88">
        <v>30</v>
      </c>
      <c r="H621" s="88">
        <v>2024</v>
      </c>
      <c r="I621" s="88" t="s">
        <v>16740</v>
      </c>
      <c r="J621" s="88">
        <v>303.88</v>
      </c>
      <c r="K621" s="88">
        <v>2092</v>
      </c>
      <c r="L621" s="88" t="s">
        <v>16741</v>
      </c>
      <c r="M621" s="88">
        <v>0</v>
      </c>
      <c r="N621" s="88" t="s">
        <v>16742</v>
      </c>
      <c r="O621" s="88" t="s">
        <v>16824</v>
      </c>
      <c r="P621" s="89">
        <v>45469</v>
      </c>
      <c r="Q621" s="88" t="s">
        <v>17093</v>
      </c>
      <c r="R621" s="88">
        <v>6</v>
      </c>
      <c r="S621" s="88">
        <v>2024</v>
      </c>
      <c r="T621" s="88">
        <v>7</v>
      </c>
      <c r="U621" s="88">
        <v>2024</v>
      </c>
    </row>
    <row r="622" spans="1:21">
      <c r="A622" s="88" t="s">
        <v>16735</v>
      </c>
      <c r="B622" s="88" t="s">
        <v>16703</v>
      </c>
      <c r="C622" s="88" t="s">
        <v>17090</v>
      </c>
      <c r="D622" s="88" t="s">
        <v>16798</v>
      </c>
      <c r="E622" s="88" t="s">
        <v>17148</v>
      </c>
      <c r="F622" s="88" t="s">
        <v>17096</v>
      </c>
      <c r="G622" s="88">
        <v>33</v>
      </c>
      <c r="H622" s="88">
        <v>2024</v>
      </c>
      <c r="I622" s="88" t="s">
        <v>16746</v>
      </c>
      <c r="J622" s="88">
        <v>393.54</v>
      </c>
      <c r="K622" s="88">
        <v>2687</v>
      </c>
      <c r="L622" s="88" t="s">
        <v>16741</v>
      </c>
      <c r="M622" s="88">
        <v>0</v>
      </c>
      <c r="N622" s="88" t="s">
        <v>16742</v>
      </c>
      <c r="O622" s="88" t="s">
        <v>16824</v>
      </c>
      <c r="P622" s="89">
        <v>45407</v>
      </c>
      <c r="Q622" s="88" t="s">
        <v>16831</v>
      </c>
      <c r="R622" s="88">
        <v>4</v>
      </c>
      <c r="S622" s="88">
        <v>2024</v>
      </c>
      <c r="T622" s="88">
        <v>5</v>
      </c>
      <c r="U622" s="88">
        <v>2024</v>
      </c>
    </row>
    <row r="623" spans="1:21">
      <c r="A623" s="88" t="s">
        <v>16735</v>
      </c>
      <c r="B623" s="88" t="s">
        <v>16703</v>
      </c>
      <c r="C623" s="88" t="s">
        <v>17090</v>
      </c>
      <c r="D623" s="88" t="s">
        <v>16798</v>
      </c>
      <c r="E623" s="88" t="s">
        <v>17148</v>
      </c>
      <c r="F623" s="88" t="s">
        <v>17108</v>
      </c>
      <c r="G623" s="88">
        <v>62</v>
      </c>
      <c r="H623" s="88">
        <v>2024</v>
      </c>
      <c r="I623" s="88" t="s">
        <v>16740</v>
      </c>
      <c r="J623" s="88">
        <v>123.89</v>
      </c>
      <c r="K623" s="88">
        <v>3617</v>
      </c>
      <c r="L623" s="88" t="s">
        <v>16741</v>
      </c>
      <c r="M623" s="88">
        <v>0</v>
      </c>
      <c r="N623" s="88" t="s">
        <v>16742</v>
      </c>
      <c r="O623" s="88" t="s">
        <v>16824</v>
      </c>
      <c r="P623" s="89">
        <v>45407</v>
      </c>
      <c r="Q623" s="88" t="s">
        <v>17095</v>
      </c>
      <c r="R623" s="88">
        <v>4</v>
      </c>
      <c r="S623" s="88">
        <v>2024</v>
      </c>
      <c r="T623" s="88">
        <v>6</v>
      </c>
      <c r="U623" s="88">
        <v>2024</v>
      </c>
    </row>
    <row r="624" spans="1:21">
      <c r="A624" s="88" t="s">
        <v>16735</v>
      </c>
      <c r="B624" s="88" t="s">
        <v>16703</v>
      </c>
      <c r="C624" s="88" t="s">
        <v>17090</v>
      </c>
      <c r="D624" s="88" t="s">
        <v>16798</v>
      </c>
      <c r="E624" s="88" t="s">
        <v>17148</v>
      </c>
      <c r="F624" s="88" t="s">
        <v>16964</v>
      </c>
      <c r="G624" s="88">
        <v>30</v>
      </c>
      <c r="H624" s="88">
        <v>2024</v>
      </c>
      <c r="I624" s="88" t="s">
        <v>16752</v>
      </c>
      <c r="J624" s="88">
        <v>244.88</v>
      </c>
      <c r="K624" s="88">
        <v>1613</v>
      </c>
      <c r="L624" s="88" t="s">
        <v>16741</v>
      </c>
      <c r="M624" s="88">
        <v>0</v>
      </c>
      <c r="N624" s="88" t="s">
        <v>16742</v>
      </c>
      <c r="O624" s="88" t="s">
        <v>16824</v>
      </c>
      <c r="P624" s="89">
        <v>45377</v>
      </c>
      <c r="Q624" s="88" t="s">
        <v>17097</v>
      </c>
      <c r="R624" s="88">
        <v>3</v>
      </c>
      <c r="S624" s="88">
        <v>2024</v>
      </c>
      <c r="T624" s="88">
        <v>4</v>
      </c>
      <c r="U624" s="88">
        <v>2024</v>
      </c>
    </row>
    <row r="625" spans="1:21">
      <c r="A625" s="88" t="s">
        <v>16735</v>
      </c>
      <c r="B625" s="88" t="s">
        <v>16703</v>
      </c>
      <c r="C625" s="88" t="s">
        <v>17090</v>
      </c>
      <c r="D625" s="88" t="s">
        <v>16798</v>
      </c>
      <c r="E625" s="88" t="s">
        <v>17148</v>
      </c>
      <c r="F625" s="88" t="s">
        <v>17098</v>
      </c>
      <c r="G625" s="88">
        <v>29</v>
      </c>
      <c r="H625" s="88">
        <v>2024</v>
      </c>
      <c r="I625" s="88" t="s">
        <v>16755</v>
      </c>
      <c r="J625" s="88">
        <v>121.85</v>
      </c>
      <c r="K625" s="88">
        <v>767</v>
      </c>
      <c r="L625" s="88" t="s">
        <v>16741</v>
      </c>
      <c r="M625" s="88">
        <v>0</v>
      </c>
      <c r="N625" s="88" t="s">
        <v>16742</v>
      </c>
      <c r="O625" s="88" t="s">
        <v>16824</v>
      </c>
      <c r="P625" s="89">
        <v>45348</v>
      </c>
      <c r="Q625" s="88" t="s">
        <v>16829</v>
      </c>
      <c r="R625" s="88">
        <v>2</v>
      </c>
      <c r="S625" s="88">
        <v>2024</v>
      </c>
      <c r="T625" s="88">
        <v>3</v>
      </c>
      <c r="U625" s="88">
        <v>2024</v>
      </c>
    </row>
    <row r="626" spans="1:21">
      <c r="A626" s="88" t="s">
        <v>16735</v>
      </c>
      <c r="B626" s="88" t="s">
        <v>16703</v>
      </c>
      <c r="C626" s="88" t="s">
        <v>17090</v>
      </c>
      <c r="D626" s="88" t="s">
        <v>16798</v>
      </c>
      <c r="E626" s="88" t="s">
        <v>17148</v>
      </c>
      <c r="F626" s="88" t="s">
        <v>17099</v>
      </c>
      <c r="G626" s="88">
        <v>32</v>
      </c>
      <c r="H626" s="88">
        <v>2024</v>
      </c>
      <c r="I626" s="88" t="s">
        <v>16758</v>
      </c>
      <c r="J626" s="88">
        <v>63.97</v>
      </c>
      <c r="K626" s="88">
        <v>365</v>
      </c>
      <c r="L626" s="88" t="s">
        <v>16741</v>
      </c>
      <c r="M626" s="88">
        <v>0</v>
      </c>
      <c r="N626" s="88" t="s">
        <v>16742</v>
      </c>
      <c r="O626" s="88" t="s">
        <v>16824</v>
      </c>
      <c r="P626" s="89">
        <v>45316</v>
      </c>
      <c r="Q626" s="88" t="s">
        <v>17100</v>
      </c>
      <c r="R626" s="88">
        <v>1</v>
      </c>
      <c r="S626" s="88">
        <v>2024</v>
      </c>
      <c r="T626" s="88">
        <v>2</v>
      </c>
      <c r="U626" s="88">
        <v>2024</v>
      </c>
    </row>
    <row r="627" spans="1:21">
      <c r="A627" s="88" t="s">
        <v>16735</v>
      </c>
      <c r="B627" s="88" t="s">
        <v>16703</v>
      </c>
      <c r="C627" s="88" t="s">
        <v>17090</v>
      </c>
      <c r="D627" s="88" t="s">
        <v>16798</v>
      </c>
      <c r="E627" s="88" t="s">
        <v>17149</v>
      </c>
      <c r="F627" s="88" t="s">
        <v>17092</v>
      </c>
      <c r="G627" s="88">
        <v>30</v>
      </c>
      <c r="H627" s="88">
        <v>2024</v>
      </c>
      <c r="I627" s="88" t="s">
        <v>16740</v>
      </c>
      <c r="J627" s="88">
        <v>334.6</v>
      </c>
      <c r="K627" s="88">
        <v>2296</v>
      </c>
      <c r="L627" s="88" t="s">
        <v>16741</v>
      </c>
      <c r="M627" s="88">
        <v>0</v>
      </c>
      <c r="N627" s="88" t="s">
        <v>16742</v>
      </c>
      <c r="O627" s="88" t="s">
        <v>16824</v>
      </c>
      <c r="P627" s="89">
        <v>45469</v>
      </c>
      <c r="Q627" s="88" t="s">
        <v>17093</v>
      </c>
      <c r="R627" s="88">
        <v>6</v>
      </c>
      <c r="S627" s="88">
        <v>2024</v>
      </c>
      <c r="T627" s="88">
        <v>7</v>
      </c>
      <c r="U627" s="88">
        <v>2024</v>
      </c>
    </row>
    <row r="628" spans="1:21">
      <c r="A628" s="88" t="s">
        <v>16735</v>
      </c>
      <c r="B628" s="88" t="s">
        <v>16703</v>
      </c>
      <c r="C628" s="88" t="s">
        <v>17090</v>
      </c>
      <c r="D628" s="88" t="s">
        <v>16798</v>
      </c>
      <c r="E628" s="88" t="s">
        <v>17149</v>
      </c>
      <c r="F628" s="88" t="s">
        <v>17094</v>
      </c>
      <c r="G628" s="88">
        <v>29</v>
      </c>
      <c r="H628" s="88">
        <v>2024</v>
      </c>
      <c r="I628" s="88" t="s">
        <v>16746</v>
      </c>
      <c r="J628" s="88">
        <v>299.01</v>
      </c>
      <c r="K628" s="88">
        <v>2060</v>
      </c>
      <c r="L628" s="88" t="s">
        <v>16741</v>
      </c>
      <c r="M628" s="88">
        <v>0</v>
      </c>
      <c r="N628" s="88" t="s">
        <v>16742</v>
      </c>
      <c r="O628" s="88" t="s">
        <v>16824</v>
      </c>
      <c r="P628" s="89">
        <v>45440</v>
      </c>
      <c r="Q628" s="88" t="s">
        <v>17095</v>
      </c>
      <c r="R628" s="88">
        <v>5</v>
      </c>
      <c r="S628" s="88">
        <v>2024</v>
      </c>
      <c r="T628" s="88">
        <v>6</v>
      </c>
      <c r="U628" s="88">
        <v>2024</v>
      </c>
    </row>
    <row r="629" spans="1:21">
      <c r="A629" s="88" t="s">
        <v>16735</v>
      </c>
      <c r="B629" s="88" t="s">
        <v>16703</v>
      </c>
      <c r="C629" s="88" t="s">
        <v>17090</v>
      </c>
      <c r="D629" s="88" t="s">
        <v>16798</v>
      </c>
      <c r="E629" s="88" t="s">
        <v>17149</v>
      </c>
      <c r="F629" s="88" t="s">
        <v>17096</v>
      </c>
      <c r="G629" s="88">
        <v>33</v>
      </c>
      <c r="H629" s="88">
        <v>2024</v>
      </c>
      <c r="I629" s="88" t="s">
        <v>16749</v>
      </c>
      <c r="J629" s="88">
        <v>270.83999999999997</v>
      </c>
      <c r="K629" s="88">
        <v>1873</v>
      </c>
      <c r="L629" s="88" t="s">
        <v>16741</v>
      </c>
      <c r="M629" s="88">
        <v>0</v>
      </c>
      <c r="N629" s="88" t="s">
        <v>16742</v>
      </c>
      <c r="O629" s="88" t="s">
        <v>16824</v>
      </c>
      <c r="P629" s="89">
        <v>45407</v>
      </c>
      <c r="Q629" s="88" t="s">
        <v>16831</v>
      </c>
      <c r="R629" s="88">
        <v>4</v>
      </c>
      <c r="S629" s="88">
        <v>2024</v>
      </c>
      <c r="T629" s="88">
        <v>5</v>
      </c>
      <c r="U629" s="88">
        <v>2024</v>
      </c>
    </row>
    <row r="630" spans="1:21">
      <c r="A630" s="88" t="s">
        <v>16735</v>
      </c>
      <c r="B630" s="88" t="s">
        <v>16703</v>
      </c>
      <c r="C630" s="88" t="s">
        <v>17090</v>
      </c>
      <c r="D630" s="88" t="s">
        <v>16798</v>
      </c>
      <c r="E630" s="88" t="s">
        <v>17149</v>
      </c>
      <c r="F630" s="88" t="s">
        <v>16964</v>
      </c>
      <c r="G630" s="88">
        <v>30</v>
      </c>
      <c r="H630" s="88">
        <v>2024</v>
      </c>
      <c r="I630" s="88" t="s">
        <v>16752</v>
      </c>
      <c r="J630" s="88">
        <v>37.950000000000003</v>
      </c>
      <c r="K630" s="88">
        <v>1226</v>
      </c>
      <c r="L630" s="88" t="s">
        <v>16741</v>
      </c>
      <c r="M630" s="88">
        <v>0</v>
      </c>
      <c r="N630" s="88" t="s">
        <v>16742</v>
      </c>
      <c r="O630" s="88" t="s">
        <v>16824</v>
      </c>
      <c r="P630" s="89">
        <v>45377</v>
      </c>
      <c r="Q630" s="88" t="s">
        <v>17097</v>
      </c>
      <c r="R630" s="88">
        <v>3</v>
      </c>
      <c r="S630" s="88">
        <v>2024</v>
      </c>
      <c r="T630" s="88">
        <v>4</v>
      </c>
      <c r="U630" s="88">
        <v>2024</v>
      </c>
    </row>
    <row r="631" spans="1:21">
      <c r="A631" s="88" t="s">
        <v>16735</v>
      </c>
      <c r="B631" s="88" t="s">
        <v>16703</v>
      </c>
      <c r="C631" s="88" t="s">
        <v>17090</v>
      </c>
      <c r="D631" s="88" t="s">
        <v>16798</v>
      </c>
      <c r="E631" s="88" t="s">
        <v>17149</v>
      </c>
      <c r="F631" s="88" t="s">
        <v>17098</v>
      </c>
      <c r="G631" s="88">
        <v>29</v>
      </c>
      <c r="H631" s="88">
        <v>2024</v>
      </c>
      <c r="I631" s="88" t="s">
        <v>16755</v>
      </c>
      <c r="J631" s="88">
        <v>164.92</v>
      </c>
      <c r="K631" s="88">
        <v>1057</v>
      </c>
      <c r="L631" s="88" t="s">
        <v>16741</v>
      </c>
      <c r="M631" s="88">
        <v>0</v>
      </c>
      <c r="N631" s="88" t="s">
        <v>16742</v>
      </c>
      <c r="O631" s="88" t="s">
        <v>16824</v>
      </c>
      <c r="P631" s="89">
        <v>45348</v>
      </c>
      <c r="Q631" s="88" t="s">
        <v>16829</v>
      </c>
      <c r="R631" s="88">
        <v>2</v>
      </c>
      <c r="S631" s="88">
        <v>2024</v>
      </c>
      <c r="T631" s="88">
        <v>3</v>
      </c>
      <c r="U631" s="88">
        <v>2024</v>
      </c>
    </row>
    <row r="632" spans="1:21">
      <c r="A632" s="88" t="s">
        <v>16735</v>
      </c>
      <c r="B632" s="88" t="s">
        <v>16703</v>
      </c>
      <c r="C632" s="88" t="s">
        <v>17090</v>
      </c>
      <c r="D632" s="88" t="s">
        <v>16798</v>
      </c>
      <c r="E632" s="88" t="s">
        <v>17149</v>
      </c>
      <c r="F632" s="88" t="s">
        <v>17150</v>
      </c>
      <c r="G632" s="88">
        <v>14</v>
      </c>
      <c r="H632" s="88">
        <v>2024</v>
      </c>
      <c r="I632" s="88" t="s">
        <v>16758</v>
      </c>
      <c r="J632" s="88">
        <v>0</v>
      </c>
      <c r="K632" s="88">
        <v>0</v>
      </c>
      <c r="L632" s="88" t="s">
        <v>16741</v>
      </c>
      <c r="M632" s="88">
        <v>0</v>
      </c>
      <c r="N632" s="88" t="s">
        <v>16742</v>
      </c>
      <c r="O632" s="88" t="s">
        <v>16742</v>
      </c>
      <c r="P632" s="89">
        <v>45316</v>
      </c>
      <c r="Q632" s="88" t="s">
        <v>17151</v>
      </c>
      <c r="R632" s="88">
        <v>1</v>
      </c>
      <c r="S632" s="88">
        <v>2024</v>
      </c>
      <c r="T632" s="88">
        <v>2</v>
      </c>
      <c r="U632" s="88">
        <v>2024</v>
      </c>
    </row>
    <row r="633" spans="1:21">
      <c r="A633" s="88" t="s">
        <v>16735</v>
      </c>
      <c r="B633" s="88" t="s">
        <v>16703</v>
      </c>
      <c r="C633" s="88" t="s">
        <v>17090</v>
      </c>
      <c r="D633" s="88" t="s">
        <v>16798</v>
      </c>
      <c r="E633" s="88" t="s">
        <v>17149</v>
      </c>
      <c r="F633" s="88" t="s">
        <v>17099</v>
      </c>
      <c r="G633" s="88">
        <v>32</v>
      </c>
      <c r="H633" s="88">
        <v>2024</v>
      </c>
      <c r="I633" s="88" t="s">
        <v>16758</v>
      </c>
      <c r="J633" s="88">
        <v>163.41</v>
      </c>
      <c r="K633" s="88">
        <v>1048</v>
      </c>
      <c r="L633" s="88" t="s">
        <v>16741</v>
      </c>
      <c r="M633" s="88">
        <v>0</v>
      </c>
      <c r="N633" s="88" t="s">
        <v>16742</v>
      </c>
      <c r="O633" s="88" t="s">
        <v>16824</v>
      </c>
      <c r="P633" s="89">
        <v>45316</v>
      </c>
      <c r="Q633" s="88" t="s">
        <v>17100</v>
      </c>
      <c r="R633" s="88">
        <v>1</v>
      </c>
      <c r="S633" s="88">
        <v>2024</v>
      </c>
      <c r="T633" s="88">
        <v>2</v>
      </c>
      <c r="U633" s="88">
        <v>2024</v>
      </c>
    </row>
    <row r="634" spans="1:21">
      <c r="A634" s="88" t="s">
        <v>16735</v>
      </c>
      <c r="B634" s="88" t="s">
        <v>16703</v>
      </c>
      <c r="C634" s="88" t="s">
        <v>17090</v>
      </c>
      <c r="D634" s="88" t="s">
        <v>16798</v>
      </c>
      <c r="E634" s="88" t="s">
        <v>17152</v>
      </c>
      <c r="F634" s="88" t="s">
        <v>17092</v>
      </c>
      <c r="G634" s="88">
        <v>30</v>
      </c>
      <c r="H634" s="88">
        <v>2024</v>
      </c>
      <c r="I634" s="88" t="s">
        <v>16740</v>
      </c>
      <c r="J634" s="88">
        <v>311.08</v>
      </c>
      <c r="K634" s="88">
        <v>2140</v>
      </c>
      <c r="L634" s="88" t="s">
        <v>16741</v>
      </c>
      <c r="M634" s="88">
        <v>0</v>
      </c>
      <c r="N634" s="88" t="s">
        <v>16742</v>
      </c>
      <c r="O634" s="88" t="s">
        <v>16824</v>
      </c>
      <c r="P634" s="89">
        <v>45469</v>
      </c>
      <c r="Q634" s="88" t="s">
        <v>17093</v>
      </c>
      <c r="R634" s="88">
        <v>6</v>
      </c>
      <c r="S634" s="88">
        <v>2024</v>
      </c>
      <c r="T634" s="88">
        <v>7</v>
      </c>
      <c r="U634" s="88">
        <v>2024</v>
      </c>
    </row>
    <row r="635" spans="1:21">
      <c r="A635" s="88" t="s">
        <v>16735</v>
      </c>
      <c r="B635" s="88" t="s">
        <v>16703</v>
      </c>
      <c r="C635" s="88" t="s">
        <v>17090</v>
      </c>
      <c r="D635" s="88" t="s">
        <v>16798</v>
      </c>
      <c r="E635" s="88" t="s">
        <v>17152</v>
      </c>
      <c r="F635" s="88" t="s">
        <v>17094</v>
      </c>
      <c r="G635" s="88">
        <v>29</v>
      </c>
      <c r="H635" s="88">
        <v>2024</v>
      </c>
      <c r="I635" s="88" t="s">
        <v>16746</v>
      </c>
      <c r="J635" s="88">
        <v>242.81</v>
      </c>
      <c r="K635" s="88">
        <v>1687</v>
      </c>
      <c r="L635" s="88" t="s">
        <v>16741</v>
      </c>
      <c r="M635" s="88">
        <v>0</v>
      </c>
      <c r="N635" s="88" t="s">
        <v>16742</v>
      </c>
      <c r="O635" s="88" t="s">
        <v>16824</v>
      </c>
      <c r="P635" s="89">
        <v>45440</v>
      </c>
      <c r="Q635" s="88" t="s">
        <v>17095</v>
      </c>
      <c r="R635" s="88">
        <v>5</v>
      </c>
      <c r="S635" s="88">
        <v>2024</v>
      </c>
      <c r="T635" s="88">
        <v>6</v>
      </c>
      <c r="U635" s="88">
        <v>2024</v>
      </c>
    </row>
    <row r="636" spans="1:21">
      <c r="A636" s="88" t="s">
        <v>16735</v>
      </c>
      <c r="B636" s="88" t="s">
        <v>16703</v>
      </c>
      <c r="C636" s="88" t="s">
        <v>17090</v>
      </c>
      <c r="D636" s="88" t="s">
        <v>16798</v>
      </c>
      <c r="E636" s="88" t="s">
        <v>17152</v>
      </c>
      <c r="F636" s="88" t="s">
        <v>17096</v>
      </c>
      <c r="G636" s="88">
        <v>33</v>
      </c>
      <c r="H636" s="88">
        <v>2024</v>
      </c>
      <c r="I636" s="88" t="s">
        <v>16749</v>
      </c>
      <c r="J636" s="88">
        <v>200.74</v>
      </c>
      <c r="K636" s="88">
        <v>1408</v>
      </c>
      <c r="L636" s="88" t="s">
        <v>16741</v>
      </c>
      <c r="M636" s="88">
        <v>0</v>
      </c>
      <c r="N636" s="88" t="s">
        <v>16742</v>
      </c>
      <c r="O636" s="88" t="s">
        <v>16824</v>
      </c>
      <c r="P636" s="89">
        <v>45407</v>
      </c>
      <c r="Q636" s="88" t="s">
        <v>16831</v>
      </c>
      <c r="R636" s="88">
        <v>4</v>
      </c>
      <c r="S636" s="88">
        <v>2024</v>
      </c>
      <c r="T636" s="88">
        <v>5</v>
      </c>
      <c r="U636" s="88">
        <v>2024</v>
      </c>
    </row>
    <row r="637" spans="1:21">
      <c r="A637" s="88" t="s">
        <v>16735</v>
      </c>
      <c r="B637" s="88" t="s">
        <v>16703</v>
      </c>
      <c r="C637" s="88" t="s">
        <v>17090</v>
      </c>
      <c r="D637" s="88" t="s">
        <v>16798</v>
      </c>
      <c r="E637" s="88" t="s">
        <v>17152</v>
      </c>
      <c r="F637" s="88" t="s">
        <v>16964</v>
      </c>
      <c r="G637" s="88">
        <v>30</v>
      </c>
      <c r="H637" s="88">
        <v>2024</v>
      </c>
      <c r="I637" s="88" t="s">
        <v>16752</v>
      </c>
      <c r="J637" s="88">
        <v>-201.49</v>
      </c>
      <c r="K637" s="88">
        <v>595</v>
      </c>
      <c r="L637" s="88" t="s">
        <v>16741</v>
      </c>
      <c r="M637" s="88">
        <v>0</v>
      </c>
      <c r="N637" s="88" t="s">
        <v>16742</v>
      </c>
      <c r="O637" s="88" t="s">
        <v>16824</v>
      </c>
      <c r="P637" s="89">
        <v>45377</v>
      </c>
      <c r="Q637" s="88" t="s">
        <v>17097</v>
      </c>
      <c r="R637" s="88">
        <v>3</v>
      </c>
      <c r="S637" s="88">
        <v>2024</v>
      </c>
      <c r="T637" s="88">
        <v>4</v>
      </c>
      <c r="U637" s="88">
        <v>2024</v>
      </c>
    </row>
    <row r="638" spans="1:21">
      <c r="A638" s="88" t="s">
        <v>16735</v>
      </c>
      <c r="B638" s="88" t="s">
        <v>16703</v>
      </c>
      <c r="C638" s="88" t="s">
        <v>17090</v>
      </c>
      <c r="D638" s="88" t="s">
        <v>16798</v>
      </c>
      <c r="E638" s="88" t="s">
        <v>17152</v>
      </c>
      <c r="F638" s="88" t="s">
        <v>17098</v>
      </c>
      <c r="G638" s="88">
        <v>29</v>
      </c>
      <c r="H638" s="88">
        <v>2024</v>
      </c>
      <c r="I638" s="88" t="s">
        <v>16755</v>
      </c>
      <c r="J638" s="88">
        <v>82.85</v>
      </c>
      <c r="K638" s="88">
        <v>496</v>
      </c>
      <c r="L638" s="88" t="s">
        <v>16741</v>
      </c>
      <c r="M638" s="88">
        <v>0</v>
      </c>
      <c r="N638" s="88" t="s">
        <v>16742</v>
      </c>
      <c r="O638" s="88" t="s">
        <v>16824</v>
      </c>
      <c r="P638" s="89">
        <v>45348</v>
      </c>
      <c r="Q638" s="88" t="s">
        <v>16829</v>
      </c>
      <c r="R638" s="88">
        <v>2</v>
      </c>
      <c r="S638" s="88">
        <v>2024</v>
      </c>
      <c r="T638" s="88">
        <v>3</v>
      </c>
      <c r="U638" s="88">
        <v>2024</v>
      </c>
    </row>
    <row r="639" spans="1:21">
      <c r="A639" s="88" t="s">
        <v>16735</v>
      </c>
      <c r="B639" s="88" t="s">
        <v>16703</v>
      </c>
      <c r="C639" s="88" t="s">
        <v>17090</v>
      </c>
      <c r="D639" s="88" t="s">
        <v>16798</v>
      </c>
      <c r="E639" s="88" t="s">
        <v>17152</v>
      </c>
      <c r="F639" s="88" t="s">
        <v>17099</v>
      </c>
      <c r="G639" s="88">
        <v>32</v>
      </c>
      <c r="H639" s="88">
        <v>2024</v>
      </c>
      <c r="I639" s="88" t="s">
        <v>16758</v>
      </c>
      <c r="J639" s="88">
        <v>119.96</v>
      </c>
      <c r="K639" s="88">
        <v>754</v>
      </c>
      <c r="L639" s="88" t="s">
        <v>16741</v>
      </c>
      <c r="M639" s="88">
        <v>0</v>
      </c>
      <c r="N639" s="88" t="s">
        <v>16742</v>
      </c>
      <c r="O639" s="88" t="s">
        <v>16824</v>
      </c>
      <c r="P639" s="89">
        <v>45316</v>
      </c>
      <c r="Q639" s="88" t="s">
        <v>17100</v>
      </c>
      <c r="R639" s="88">
        <v>1</v>
      </c>
      <c r="S639" s="88">
        <v>2024</v>
      </c>
      <c r="T639" s="88">
        <v>2</v>
      </c>
      <c r="U639" s="88">
        <v>2024</v>
      </c>
    </row>
    <row r="640" spans="1:21">
      <c r="A640" s="88" t="s">
        <v>16735</v>
      </c>
      <c r="B640" s="88" t="s">
        <v>16703</v>
      </c>
      <c r="C640" s="88" t="s">
        <v>17090</v>
      </c>
      <c r="D640" s="88" t="s">
        <v>16798</v>
      </c>
      <c r="E640" s="88" t="s">
        <v>17153</v>
      </c>
      <c r="F640" s="88" t="s">
        <v>17092</v>
      </c>
      <c r="G640" s="88">
        <v>30</v>
      </c>
      <c r="H640" s="88">
        <v>2024</v>
      </c>
      <c r="I640" s="88" t="s">
        <v>16740</v>
      </c>
      <c r="J640" s="88">
        <v>68.31</v>
      </c>
      <c r="K640" s="88">
        <v>445</v>
      </c>
      <c r="L640" s="88" t="s">
        <v>16741</v>
      </c>
      <c r="M640" s="88">
        <v>0</v>
      </c>
      <c r="N640" s="88" t="s">
        <v>16742</v>
      </c>
      <c r="O640" s="88" t="s">
        <v>16824</v>
      </c>
      <c r="P640" s="89">
        <v>45469</v>
      </c>
      <c r="Q640" s="88" t="s">
        <v>17093</v>
      </c>
      <c r="R640" s="88">
        <v>6</v>
      </c>
      <c r="S640" s="88">
        <v>2024</v>
      </c>
      <c r="T640" s="88">
        <v>7</v>
      </c>
      <c r="U640" s="88">
        <v>2024</v>
      </c>
    </row>
    <row r="641" spans="1:21">
      <c r="A641" s="88" t="s">
        <v>16735</v>
      </c>
      <c r="B641" s="88" t="s">
        <v>16703</v>
      </c>
      <c r="C641" s="88" t="s">
        <v>17090</v>
      </c>
      <c r="D641" s="88" t="s">
        <v>16798</v>
      </c>
      <c r="E641" s="88" t="s">
        <v>17153</v>
      </c>
      <c r="F641" s="88" t="s">
        <v>17094</v>
      </c>
      <c r="G641" s="88">
        <v>29</v>
      </c>
      <c r="H641" s="88">
        <v>2024</v>
      </c>
      <c r="I641" s="88" t="s">
        <v>16746</v>
      </c>
      <c r="J641" s="88">
        <v>38.4</v>
      </c>
      <c r="K641" s="88">
        <v>199</v>
      </c>
      <c r="L641" s="88" t="s">
        <v>16741</v>
      </c>
      <c r="M641" s="88">
        <v>0</v>
      </c>
      <c r="N641" s="88" t="s">
        <v>16742</v>
      </c>
      <c r="O641" s="88" t="s">
        <v>16824</v>
      </c>
      <c r="P641" s="89">
        <v>45440</v>
      </c>
      <c r="Q641" s="88" t="s">
        <v>17095</v>
      </c>
      <c r="R641" s="88">
        <v>5</v>
      </c>
      <c r="S641" s="88">
        <v>2024</v>
      </c>
      <c r="T641" s="88">
        <v>6</v>
      </c>
      <c r="U641" s="88">
        <v>2024</v>
      </c>
    </row>
    <row r="642" spans="1:21">
      <c r="A642" s="88" t="s">
        <v>16735</v>
      </c>
      <c r="B642" s="88" t="s">
        <v>16703</v>
      </c>
      <c r="C642" s="88" t="s">
        <v>17090</v>
      </c>
      <c r="D642" s="88" t="s">
        <v>16798</v>
      </c>
      <c r="E642" s="88" t="s">
        <v>17153</v>
      </c>
      <c r="F642" s="88" t="s">
        <v>17096</v>
      </c>
      <c r="G642" s="88">
        <v>33</v>
      </c>
      <c r="H642" s="88">
        <v>2024</v>
      </c>
      <c r="I642" s="88" t="s">
        <v>16749</v>
      </c>
      <c r="J642" s="88">
        <v>93.61</v>
      </c>
      <c r="K642" s="88">
        <v>643</v>
      </c>
      <c r="L642" s="88" t="s">
        <v>16741</v>
      </c>
      <c r="M642" s="88">
        <v>0</v>
      </c>
      <c r="N642" s="88" t="s">
        <v>16742</v>
      </c>
      <c r="O642" s="88" t="s">
        <v>16824</v>
      </c>
      <c r="P642" s="89">
        <v>45407</v>
      </c>
      <c r="Q642" s="88" t="s">
        <v>16831</v>
      </c>
      <c r="R642" s="88">
        <v>4</v>
      </c>
      <c r="S642" s="88">
        <v>2024</v>
      </c>
      <c r="T642" s="88">
        <v>5</v>
      </c>
      <c r="U642" s="88">
        <v>2024</v>
      </c>
    </row>
    <row r="643" spans="1:21">
      <c r="A643" s="88" t="s">
        <v>16735</v>
      </c>
      <c r="B643" s="88" t="s">
        <v>16703</v>
      </c>
      <c r="C643" s="88" t="s">
        <v>17090</v>
      </c>
      <c r="D643" s="88" t="s">
        <v>16798</v>
      </c>
      <c r="E643" s="88" t="s">
        <v>17153</v>
      </c>
      <c r="F643" s="88" t="s">
        <v>16964</v>
      </c>
      <c r="G643" s="88">
        <v>30</v>
      </c>
      <c r="H643" s="88">
        <v>2024</v>
      </c>
      <c r="I643" s="88" t="s">
        <v>16752</v>
      </c>
      <c r="J643" s="88">
        <v>-152.61000000000001</v>
      </c>
      <c r="K643" s="88">
        <v>461</v>
      </c>
      <c r="L643" s="88" t="s">
        <v>16741</v>
      </c>
      <c r="M643" s="88">
        <v>0</v>
      </c>
      <c r="N643" s="88" t="s">
        <v>16742</v>
      </c>
      <c r="O643" s="88" t="s">
        <v>16824</v>
      </c>
      <c r="P643" s="89">
        <v>45377</v>
      </c>
      <c r="Q643" s="88" t="s">
        <v>17097</v>
      </c>
      <c r="R643" s="88">
        <v>3</v>
      </c>
      <c r="S643" s="88">
        <v>2024</v>
      </c>
      <c r="T643" s="88">
        <v>4</v>
      </c>
      <c r="U643" s="88">
        <v>2024</v>
      </c>
    </row>
    <row r="644" spans="1:21">
      <c r="A644" s="88" t="s">
        <v>16735</v>
      </c>
      <c r="B644" s="88" t="s">
        <v>16703</v>
      </c>
      <c r="C644" s="88" t="s">
        <v>17090</v>
      </c>
      <c r="D644" s="88" t="s">
        <v>16798</v>
      </c>
      <c r="E644" s="88" t="s">
        <v>17153</v>
      </c>
      <c r="F644" s="88" t="s">
        <v>17098</v>
      </c>
      <c r="G644" s="88">
        <v>29</v>
      </c>
      <c r="H644" s="88">
        <v>2024</v>
      </c>
      <c r="I644" s="88" t="s">
        <v>16755</v>
      </c>
      <c r="J644" s="88">
        <v>237.81</v>
      </c>
      <c r="K644" s="88">
        <v>1494</v>
      </c>
      <c r="L644" s="88" t="s">
        <v>16741</v>
      </c>
      <c r="M644" s="88">
        <v>0</v>
      </c>
      <c r="N644" s="88" t="s">
        <v>16742</v>
      </c>
      <c r="O644" s="88" t="s">
        <v>16824</v>
      </c>
      <c r="P644" s="89">
        <v>45348</v>
      </c>
      <c r="Q644" s="88" t="s">
        <v>16829</v>
      </c>
      <c r="R644" s="88">
        <v>2</v>
      </c>
      <c r="S644" s="88">
        <v>2024</v>
      </c>
      <c r="T644" s="88">
        <v>3</v>
      </c>
      <c r="U644" s="88">
        <v>2024</v>
      </c>
    </row>
    <row r="645" spans="1:21">
      <c r="A645" s="88" t="s">
        <v>16735</v>
      </c>
      <c r="B645" s="88" t="s">
        <v>16703</v>
      </c>
      <c r="C645" s="88" t="s">
        <v>17090</v>
      </c>
      <c r="D645" s="88" t="s">
        <v>16798</v>
      </c>
      <c r="E645" s="88" t="s">
        <v>17153</v>
      </c>
      <c r="F645" s="88" t="s">
        <v>17099</v>
      </c>
      <c r="G645" s="88">
        <v>32</v>
      </c>
      <c r="H645" s="88">
        <v>2024</v>
      </c>
      <c r="I645" s="88" t="s">
        <v>16758</v>
      </c>
      <c r="J645" s="88">
        <v>219.62</v>
      </c>
      <c r="K645" s="88">
        <v>1385</v>
      </c>
      <c r="L645" s="88" t="s">
        <v>16741</v>
      </c>
      <c r="M645" s="88">
        <v>0</v>
      </c>
      <c r="N645" s="88" t="s">
        <v>16742</v>
      </c>
      <c r="O645" s="88" t="s">
        <v>16824</v>
      </c>
      <c r="P645" s="89">
        <v>45316</v>
      </c>
      <c r="Q645" s="88" t="s">
        <v>17100</v>
      </c>
      <c r="R645" s="88">
        <v>1</v>
      </c>
      <c r="S645" s="88">
        <v>2024</v>
      </c>
      <c r="T645" s="88">
        <v>2</v>
      </c>
      <c r="U645" s="88">
        <v>2024</v>
      </c>
    </row>
    <row r="646" spans="1:21">
      <c r="A646" s="88" t="s">
        <v>16735</v>
      </c>
      <c r="B646" s="88" t="s">
        <v>16703</v>
      </c>
      <c r="C646" s="88" t="s">
        <v>17090</v>
      </c>
      <c r="D646" s="88" t="s">
        <v>16798</v>
      </c>
      <c r="E646" s="88" t="s">
        <v>17154</v>
      </c>
      <c r="F646" s="88" t="s">
        <v>17092</v>
      </c>
      <c r="G646" s="88">
        <v>30</v>
      </c>
      <c r="H646" s="88">
        <v>2024</v>
      </c>
      <c r="I646" s="88" t="s">
        <v>16740</v>
      </c>
      <c r="J646" s="88">
        <v>114.71</v>
      </c>
      <c r="K646" s="88">
        <v>808</v>
      </c>
      <c r="L646" s="88" t="s">
        <v>16741</v>
      </c>
      <c r="M646" s="88">
        <v>0</v>
      </c>
      <c r="N646" s="88" t="s">
        <v>16742</v>
      </c>
      <c r="O646" s="88" t="s">
        <v>16824</v>
      </c>
      <c r="P646" s="89">
        <v>45469</v>
      </c>
      <c r="Q646" s="88" t="s">
        <v>17093</v>
      </c>
      <c r="R646" s="88">
        <v>6</v>
      </c>
      <c r="S646" s="88">
        <v>2024</v>
      </c>
      <c r="T646" s="88">
        <v>7</v>
      </c>
      <c r="U646" s="88">
        <v>2024</v>
      </c>
    </row>
    <row r="647" spans="1:21">
      <c r="A647" s="88" t="s">
        <v>16735</v>
      </c>
      <c r="B647" s="88" t="s">
        <v>16703</v>
      </c>
      <c r="C647" s="88" t="s">
        <v>17090</v>
      </c>
      <c r="D647" s="88" t="s">
        <v>16798</v>
      </c>
      <c r="E647" s="88" t="s">
        <v>17154</v>
      </c>
      <c r="F647" s="88" t="s">
        <v>17094</v>
      </c>
      <c r="G647" s="88">
        <v>29</v>
      </c>
      <c r="H647" s="88">
        <v>2024</v>
      </c>
      <c r="I647" s="88" t="s">
        <v>16746</v>
      </c>
      <c r="J647" s="88">
        <v>107.31</v>
      </c>
      <c r="K647" s="88">
        <v>750</v>
      </c>
      <c r="L647" s="88" t="s">
        <v>16741</v>
      </c>
      <c r="M647" s="88">
        <v>0</v>
      </c>
      <c r="N647" s="88" t="s">
        <v>16742</v>
      </c>
      <c r="O647" s="88" t="s">
        <v>16824</v>
      </c>
      <c r="P647" s="89">
        <v>45440</v>
      </c>
      <c r="Q647" s="88" t="s">
        <v>17095</v>
      </c>
      <c r="R647" s="88">
        <v>5</v>
      </c>
      <c r="S647" s="88">
        <v>2024</v>
      </c>
      <c r="T647" s="88">
        <v>6</v>
      </c>
      <c r="U647" s="88">
        <v>2024</v>
      </c>
    </row>
    <row r="648" spans="1:21">
      <c r="A648" s="88" t="s">
        <v>16735</v>
      </c>
      <c r="B648" s="88" t="s">
        <v>16703</v>
      </c>
      <c r="C648" s="88" t="s">
        <v>17090</v>
      </c>
      <c r="D648" s="88" t="s">
        <v>16798</v>
      </c>
      <c r="E648" s="88" t="s">
        <v>17154</v>
      </c>
      <c r="F648" s="88" t="s">
        <v>17096</v>
      </c>
      <c r="G648" s="88">
        <v>33</v>
      </c>
      <c r="H648" s="88">
        <v>2024</v>
      </c>
      <c r="I648" s="88" t="s">
        <v>16749</v>
      </c>
      <c r="J648" s="88">
        <v>77.900000000000006</v>
      </c>
      <c r="K648" s="88">
        <v>520</v>
      </c>
      <c r="L648" s="88" t="s">
        <v>16741</v>
      </c>
      <c r="M648" s="88">
        <v>0</v>
      </c>
      <c r="N648" s="88" t="s">
        <v>16742</v>
      </c>
      <c r="O648" s="88" t="s">
        <v>16824</v>
      </c>
      <c r="P648" s="89">
        <v>45407</v>
      </c>
      <c r="Q648" s="88" t="s">
        <v>16831</v>
      </c>
      <c r="R648" s="88">
        <v>4</v>
      </c>
      <c r="S648" s="88">
        <v>2024</v>
      </c>
      <c r="T648" s="88">
        <v>5</v>
      </c>
      <c r="U648" s="88">
        <v>2024</v>
      </c>
    </row>
    <row r="649" spans="1:21">
      <c r="A649" s="88" t="s">
        <v>16735</v>
      </c>
      <c r="B649" s="88" t="s">
        <v>16703</v>
      </c>
      <c r="C649" s="88" t="s">
        <v>17090</v>
      </c>
      <c r="D649" s="88" t="s">
        <v>16798</v>
      </c>
      <c r="E649" s="88" t="s">
        <v>17154</v>
      </c>
      <c r="F649" s="88" t="s">
        <v>16964</v>
      </c>
      <c r="G649" s="88">
        <v>30</v>
      </c>
      <c r="H649" s="88">
        <v>2024</v>
      </c>
      <c r="I649" s="88" t="s">
        <v>16752</v>
      </c>
      <c r="J649" s="88">
        <v>-82.16</v>
      </c>
      <c r="K649" s="88">
        <v>254</v>
      </c>
      <c r="L649" s="88" t="s">
        <v>16741</v>
      </c>
      <c r="M649" s="88">
        <v>0</v>
      </c>
      <c r="N649" s="88" t="s">
        <v>16742</v>
      </c>
      <c r="O649" s="88" t="s">
        <v>16824</v>
      </c>
      <c r="P649" s="89">
        <v>45377</v>
      </c>
      <c r="Q649" s="88" t="s">
        <v>17097</v>
      </c>
      <c r="R649" s="88">
        <v>3</v>
      </c>
      <c r="S649" s="88">
        <v>2024</v>
      </c>
      <c r="T649" s="88">
        <v>4</v>
      </c>
      <c r="U649" s="88">
        <v>2024</v>
      </c>
    </row>
    <row r="650" spans="1:21">
      <c r="A650" s="88" t="s">
        <v>16735</v>
      </c>
      <c r="B650" s="88" t="s">
        <v>16703</v>
      </c>
      <c r="C650" s="88" t="s">
        <v>17090</v>
      </c>
      <c r="D650" s="88" t="s">
        <v>16798</v>
      </c>
      <c r="E650" s="88" t="s">
        <v>17154</v>
      </c>
      <c r="F650" s="88" t="s">
        <v>17098</v>
      </c>
      <c r="G650" s="88">
        <v>29</v>
      </c>
      <c r="H650" s="88">
        <v>2024</v>
      </c>
      <c r="I650" s="88" t="s">
        <v>16755</v>
      </c>
      <c r="J650" s="88">
        <v>41.92</v>
      </c>
      <c r="K650" s="88">
        <v>204</v>
      </c>
      <c r="L650" s="88" t="s">
        <v>16741</v>
      </c>
      <c r="M650" s="88">
        <v>0</v>
      </c>
      <c r="N650" s="88" t="s">
        <v>16742</v>
      </c>
      <c r="O650" s="88" t="s">
        <v>16824</v>
      </c>
      <c r="P650" s="89">
        <v>45348</v>
      </c>
      <c r="Q650" s="88" t="s">
        <v>16829</v>
      </c>
      <c r="R650" s="88">
        <v>2</v>
      </c>
      <c r="S650" s="88">
        <v>2024</v>
      </c>
      <c r="T650" s="88">
        <v>3</v>
      </c>
      <c r="U650" s="88">
        <v>2024</v>
      </c>
    </row>
    <row r="651" spans="1:21">
      <c r="A651" s="88" t="s">
        <v>16735</v>
      </c>
      <c r="B651" s="88" t="s">
        <v>16703</v>
      </c>
      <c r="C651" s="88" t="s">
        <v>17090</v>
      </c>
      <c r="D651" s="88" t="s">
        <v>16798</v>
      </c>
      <c r="E651" s="88" t="s">
        <v>17154</v>
      </c>
      <c r="F651" s="88" t="s">
        <v>17099</v>
      </c>
      <c r="G651" s="88">
        <v>32</v>
      </c>
      <c r="H651" s="88">
        <v>2024</v>
      </c>
      <c r="I651" s="88" t="s">
        <v>16758</v>
      </c>
      <c r="J651" s="88">
        <v>38.479999999999997</v>
      </c>
      <c r="K651" s="88">
        <v>146</v>
      </c>
      <c r="L651" s="88" t="s">
        <v>16741</v>
      </c>
      <c r="M651" s="88">
        <v>0</v>
      </c>
      <c r="N651" s="88" t="s">
        <v>16742</v>
      </c>
      <c r="O651" s="88" t="s">
        <v>16824</v>
      </c>
      <c r="P651" s="89">
        <v>45316</v>
      </c>
      <c r="Q651" s="88" t="s">
        <v>17100</v>
      </c>
      <c r="R651" s="88">
        <v>1</v>
      </c>
      <c r="S651" s="88">
        <v>2024</v>
      </c>
      <c r="T651" s="88">
        <v>2</v>
      </c>
      <c r="U651" s="88">
        <v>2024</v>
      </c>
    </row>
    <row r="652" spans="1:21">
      <c r="A652" s="88" t="s">
        <v>16735</v>
      </c>
      <c r="B652" s="88" t="s">
        <v>16703</v>
      </c>
      <c r="C652" s="88" t="s">
        <v>17090</v>
      </c>
      <c r="D652" s="88" t="s">
        <v>16798</v>
      </c>
      <c r="E652" s="88" t="s">
        <v>17155</v>
      </c>
      <c r="F652" s="88" t="s">
        <v>17092</v>
      </c>
      <c r="G652" s="88">
        <v>30</v>
      </c>
      <c r="H652" s="88">
        <v>2024</v>
      </c>
      <c r="I652" s="88" t="s">
        <v>16740</v>
      </c>
      <c r="J652" s="88">
        <v>77.28</v>
      </c>
      <c r="K652" s="88">
        <v>515</v>
      </c>
      <c r="L652" s="88" t="s">
        <v>16741</v>
      </c>
      <c r="M652" s="88">
        <v>0</v>
      </c>
      <c r="N652" s="88" t="s">
        <v>16742</v>
      </c>
      <c r="O652" s="88" t="s">
        <v>16824</v>
      </c>
      <c r="P652" s="89">
        <v>45469</v>
      </c>
      <c r="Q652" s="88" t="s">
        <v>17093</v>
      </c>
      <c r="R652" s="88">
        <v>6</v>
      </c>
      <c r="S652" s="88">
        <v>2024</v>
      </c>
      <c r="T652" s="88">
        <v>7</v>
      </c>
      <c r="U652" s="88">
        <v>2024</v>
      </c>
    </row>
    <row r="653" spans="1:21">
      <c r="A653" s="88" t="s">
        <v>16735</v>
      </c>
      <c r="B653" s="88" t="s">
        <v>16703</v>
      </c>
      <c r="C653" s="88" t="s">
        <v>17090</v>
      </c>
      <c r="D653" s="88" t="s">
        <v>16798</v>
      </c>
      <c r="E653" s="88" t="s">
        <v>17155</v>
      </c>
      <c r="F653" s="88" t="s">
        <v>17094</v>
      </c>
      <c r="G653" s="88">
        <v>29</v>
      </c>
      <c r="H653" s="88">
        <v>2024</v>
      </c>
      <c r="I653" s="88" t="s">
        <v>16746</v>
      </c>
      <c r="J653" s="88">
        <v>107.58</v>
      </c>
      <c r="K653" s="88">
        <v>752</v>
      </c>
      <c r="L653" s="88" t="s">
        <v>16741</v>
      </c>
      <c r="M653" s="88">
        <v>0</v>
      </c>
      <c r="N653" s="88" t="s">
        <v>16742</v>
      </c>
      <c r="O653" s="88" t="s">
        <v>16824</v>
      </c>
      <c r="P653" s="89">
        <v>45440</v>
      </c>
      <c r="Q653" s="88" t="s">
        <v>17095</v>
      </c>
      <c r="R653" s="88">
        <v>5</v>
      </c>
      <c r="S653" s="88">
        <v>2024</v>
      </c>
      <c r="T653" s="88">
        <v>6</v>
      </c>
      <c r="U653" s="88">
        <v>2024</v>
      </c>
    </row>
    <row r="654" spans="1:21">
      <c r="A654" s="88" t="s">
        <v>16735</v>
      </c>
      <c r="B654" s="88" t="s">
        <v>16703</v>
      </c>
      <c r="C654" s="88" t="s">
        <v>17090</v>
      </c>
      <c r="D654" s="88" t="s">
        <v>16798</v>
      </c>
      <c r="E654" s="88" t="s">
        <v>17155</v>
      </c>
      <c r="F654" s="88" t="s">
        <v>17096</v>
      </c>
      <c r="G654" s="88">
        <v>33</v>
      </c>
      <c r="H654" s="88">
        <v>2024</v>
      </c>
      <c r="I654" s="88" t="s">
        <v>16749</v>
      </c>
      <c r="J654" s="88">
        <v>87.12</v>
      </c>
      <c r="K654" s="88">
        <v>592</v>
      </c>
      <c r="L654" s="88" t="s">
        <v>16741</v>
      </c>
      <c r="M654" s="88">
        <v>0</v>
      </c>
      <c r="N654" s="88" t="s">
        <v>16742</v>
      </c>
      <c r="O654" s="88" t="s">
        <v>16824</v>
      </c>
      <c r="P654" s="89">
        <v>45407</v>
      </c>
      <c r="Q654" s="88" t="s">
        <v>16831</v>
      </c>
      <c r="R654" s="88">
        <v>4</v>
      </c>
      <c r="S654" s="88">
        <v>2024</v>
      </c>
      <c r="T654" s="88">
        <v>5</v>
      </c>
      <c r="U654" s="88">
        <v>2024</v>
      </c>
    </row>
    <row r="655" spans="1:21">
      <c r="A655" s="88" t="s">
        <v>16735</v>
      </c>
      <c r="B655" s="88" t="s">
        <v>16703</v>
      </c>
      <c r="C655" s="88" t="s">
        <v>17090</v>
      </c>
      <c r="D655" s="88" t="s">
        <v>16798</v>
      </c>
      <c r="E655" s="88" t="s">
        <v>17155</v>
      </c>
      <c r="F655" s="88" t="s">
        <v>16964</v>
      </c>
      <c r="G655" s="88">
        <v>30</v>
      </c>
      <c r="H655" s="88">
        <v>2024</v>
      </c>
      <c r="I655" s="88" t="s">
        <v>16752</v>
      </c>
      <c r="J655" s="88">
        <v>-48.02</v>
      </c>
      <c r="K655" s="88">
        <v>587</v>
      </c>
      <c r="L655" s="88" t="s">
        <v>16741</v>
      </c>
      <c r="M655" s="88">
        <v>0</v>
      </c>
      <c r="N655" s="88" t="s">
        <v>16742</v>
      </c>
      <c r="O655" s="88" t="s">
        <v>16824</v>
      </c>
      <c r="P655" s="89">
        <v>45377</v>
      </c>
      <c r="Q655" s="88" t="s">
        <v>17097</v>
      </c>
      <c r="R655" s="88">
        <v>3</v>
      </c>
      <c r="S655" s="88">
        <v>2024</v>
      </c>
      <c r="T655" s="88">
        <v>4</v>
      </c>
      <c r="U655" s="88">
        <v>2024</v>
      </c>
    </row>
    <row r="656" spans="1:21">
      <c r="A656" s="88" t="s">
        <v>16735</v>
      </c>
      <c r="B656" s="88" t="s">
        <v>16703</v>
      </c>
      <c r="C656" s="88" t="s">
        <v>17090</v>
      </c>
      <c r="D656" s="88" t="s">
        <v>16798</v>
      </c>
      <c r="E656" s="88" t="s">
        <v>17155</v>
      </c>
      <c r="F656" s="88" t="s">
        <v>17098</v>
      </c>
      <c r="G656" s="88">
        <v>29</v>
      </c>
      <c r="H656" s="88">
        <v>2024</v>
      </c>
      <c r="I656" s="88" t="s">
        <v>16755</v>
      </c>
      <c r="J656" s="88">
        <v>83.44</v>
      </c>
      <c r="K656" s="88">
        <v>500</v>
      </c>
      <c r="L656" s="88" t="s">
        <v>16741</v>
      </c>
      <c r="M656" s="88">
        <v>0</v>
      </c>
      <c r="N656" s="88" t="s">
        <v>16742</v>
      </c>
      <c r="O656" s="88" t="s">
        <v>16824</v>
      </c>
      <c r="P656" s="89">
        <v>45348</v>
      </c>
      <c r="Q656" s="88" t="s">
        <v>16829</v>
      </c>
      <c r="R656" s="88">
        <v>2</v>
      </c>
      <c r="S656" s="88">
        <v>2024</v>
      </c>
      <c r="T656" s="88">
        <v>3</v>
      </c>
      <c r="U656" s="88">
        <v>2024</v>
      </c>
    </row>
    <row r="657" spans="1:21">
      <c r="A657" s="88" t="s">
        <v>16735</v>
      </c>
      <c r="B657" s="88" t="s">
        <v>16703</v>
      </c>
      <c r="C657" s="88" t="s">
        <v>17090</v>
      </c>
      <c r="D657" s="88" t="s">
        <v>16798</v>
      </c>
      <c r="E657" s="88" t="s">
        <v>17155</v>
      </c>
      <c r="F657" s="88" t="s">
        <v>17099</v>
      </c>
      <c r="G657" s="88">
        <v>32</v>
      </c>
      <c r="H657" s="88">
        <v>2024</v>
      </c>
      <c r="I657" s="88" t="s">
        <v>16758</v>
      </c>
      <c r="J657" s="88">
        <v>45.99</v>
      </c>
      <c r="K657" s="88">
        <v>240</v>
      </c>
      <c r="L657" s="88" t="s">
        <v>16741</v>
      </c>
      <c r="M657" s="88">
        <v>0</v>
      </c>
      <c r="N657" s="88" t="s">
        <v>16742</v>
      </c>
      <c r="O657" s="88" t="s">
        <v>16824</v>
      </c>
      <c r="P657" s="89">
        <v>45316</v>
      </c>
      <c r="Q657" s="88" t="s">
        <v>17100</v>
      </c>
      <c r="R657" s="88">
        <v>1</v>
      </c>
      <c r="S657" s="88">
        <v>2024</v>
      </c>
      <c r="T657" s="88">
        <v>2</v>
      </c>
      <c r="U657" s="88">
        <v>2024</v>
      </c>
    </row>
    <row r="658" spans="1:21">
      <c r="A658" s="88" t="s">
        <v>16735</v>
      </c>
      <c r="B658" s="88" t="s">
        <v>16703</v>
      </c>
      <c r="C658" s="88" t="s">
        <v>17090</v>
      </c>
      <c r="D658" s="88" t="s">
        <v>16798</v>
      </c>
      <c r="E658" s="88" t="s">
        <v>17156</v>
      </c>
      <c r="F658" s="88" t="s">
        <v>17092</v>
      </c>
      <c r="G658" s="88">
        <v>30</v>
      </c>
      <c r="H658" s="88">
        <v>2024</v>
      </c>
      <c r="I658" s="88" t="s">
        <v>16740</v>
      </c>
      <c r="J658" s="88">
        <v>110.77</v>
      </c>
      <c r="K658" s="88">
        <v>777</v>
      </c>
      <c r="L658" s="88" t="s">
        <v>16741</v>
      </c>
      <c r="M658" s="88">
        <v>0</v>
      </c>
      <c r="N658" s="88" t="s">
        <v>16742</v>
      </c>
      <c r="O658" s="88" t="s">
        <v>16824</v>
      </c>
      <c r="P658" s="89">
        <v>45469</v>
      </c>
      <c r="Q658" s="88" t="s">
        <v>17093</v>
      </c>
      <c r="R658" s="88">
        <v>6</v>
      </c>
      <c r="S658" s="88">
        <v>2024</v>
      </c>
      <c r="T658" s="88">
        <v>7</v>
      </c>
      <c r="U658" s="88">
        <v>2024</v>
      </c>
    </row>
    <row r="659" spans="1:21">
      <c r="A659" s="88" t="s">
        <v>16735</v>
      </c>
      <c r="B659" s="88" t="s">
        <v>16703</v>
      </c>
      <c r="C659" s="88" t="s">
        <v>17090</v>
      </c>
      <c r="D659" s="88" t="s">
        <v>16798</v>
      </c>
      <c r="E659" s="88" t="s">
        <v>17156</v>
      </c>
      <c r="F659" s="88" t="s">
        <v>17094</v>
      </c>
      <c r="G659" s="88">
        <v>29</v>
      </c>
      <c r="H659" s="88">
        <v>2024</v>
      </c>
      <c r="I659" s="88" t="s">
        <v>16746</v>
      </c>
      <c r="J659" s="88">
        <v>94.76</v>
      </c>
      <c r="K659" s="88">
        <v>652</v>
      </c>
      <c r="L659" s="88" t="s">
        <v>16741</v>
      </c>
      <c r="M659" s="88">
        <v>0</v>
      </c>
      <c r="N659" s="88" t="s">
        <v>16742</v>
      </c>
      <c r="O659" s="88" t="s">
        <v>16824</v>
      </c>
      <c r="P659" s="89">
        <v>45440</v>
      </c>
      <c r="Q659" s="88" t="s">
        <v>17095</v>
      </c>
      <c r="R659" s="88">
        <v>5</v>
      </c>
      <c r="S659" s="88">
        <v>2024</v>
      </c>
      <c r="T659" s="88">
        <v>6</v>
      </c>
      <c r="U659" s="88">
        <v>2024</v>
      </c>
    </row>
    <row r="660" spans="1:21">
      <c r="A660" s="88" t="s">
        <v>16735</v>
      </c>
      <c r="B660" s="88" t="s">
        <v>16703</v>
      </c>
      <c r="C660" s="88" t="s">
        <v>17090</v>
      </c>
      <c r="D660" s="88" t="s">
        <v>16798</v>
      </c>
      <c r="E660" s="88" t="s">
        <v>17156</v>
      </c>
      <c r="F660" s="88" t="s">
        <v>17096</v>
      </c>
      <c r="G660" s="88">
        <v>33</v>
      </c>
      <c r="H660" s="88">
        <v>2024</v>
      </c>
      <c r="I660" s="88" t="s">
        <v>16749</v>
      </c>
      <c r="J660" s="88">
        <v>107.58</v>
      </c>
      <c r="K660" s="88">
        <v>752</v>
      </c>
      <c r="L660" s="88" t="s">
        <v>16741</v>
      </c>
      <c r="M660" s="88">
        <v>0</v>
      </c>
      <c r="N660" s="88" t="s">
        <v>16742</v>
      </c>
      <c r="O660" s="88" t="s">
        <v>16824</v>
      </c>
      <c r="P660" s="89">
        <v>45407</v>
      </c>
      <c r="Q660" s="88" t="s">
        <v>16831</v>
      </c>
      <c r="R660" s="88">
        <v>4</v>
      </c>
      <c r="S660" s="88">
        <v>2024</v>
      </c>
      <c r="T660" s="88">
        <v>5</v>
      </c>
      <c r="U660" s="88">
        <v>2024</v>
      </c>
    </row>
    <row r="661" spans="1:21">
      <c r="A661" s="88" t="s">
        <v>16735</v>
      </c>
      <c r="B661" s="88" t="s">
        <v>16703</v>
      </c>
      <c r="C661" s="88" t="s">
        <v>17090</v>
      </c>
      <c r="D661" s="88" t="s">
        <v>16798</v>
      </c>
      <c r="E661" s="88" t="s">
        <v>17156</v>
      </c>
      <c r="F661" s="88" t="s">
        <v>16964</v>
      </c>
      <c r="G661" s="88">
        <v>30</v>
      </c>
      <c r="H661" s="88">
        <v>2024</v>
      </c>
      <c r="I661" s="88" t="s">
        <v>16752</v>
      </c>
      <c r="J661" s="88">
        <v>-131</v>
      </c>
      <c r="K661" s="88">
        <v>747</v>
      </c>
      <c r="L661" s="88" t="s">
        <v>16741</v>
      </c>
      <c r="M661" s="88">
        <v>0</v>
      </c>
      <c r="N661" s="88" t="s">
        <v>16742</v>
      </c>
      <c r="O661" s="88" t="s">
        <v>16824</v>
      </c>
      <c r="P661" s="89">
        <v>45377</v>
      </c>
      <c r="Q661" s="88" t="s">
        <v>17097</v>
      </c>
      <c r="R661" s="88">
        <v>3</v>
      </c>
      <c r="S661" s="88">
        <v>2024</v>
      </c>
      <c r="T661" s="88">
        <v>4</v>
      </c>
      <c r="U661" s="88">
        <v>2024</v>
      </c>
    </row>
    <row r="662" spans="1:21">
      <c r="A662" s="88" t="s">
        <v>16735</v>
      </c>
      <c r="B662" s="88" t="s">
        <v>16703</v>
      </c>
      <c r="C662" s="88" t="s">
        <v>17090</v>
      </c>
      <c r="D662" s="88" t="s">
        <v>16798</v>
      </c>
      <c r="E662" s="88" t="s">
        <v>17156</v>
      </c>
      <c r="F662" s="88" t="s">
        <v>17098</v>
      </c>
      <c r="G662" s="88">
        <v>29</v>
      </c>
      <c r="H662" s="88">
        <v>2024</v>
      </c>
      <c r="I662" s="88" t="s">
        <v>16755</v>
      </c>
      <c r="J662" s="88">
        <v>110.76</v>
      </c>
      <c r="K662" s="88">
        <v>690</v>
      </c>
      <c r="L662" s="88" t="s">
        <v>16741</v>
      </c>
      <c r="M662" s="88">
        <v>0</v>
      </c>
      <c r="N662" s="88" t="s">
        <v>16742</v>
      </c>
      <c r="O662" s="88" t="s">
        <v>16824</v>
      </c>
      <c r="P662" s="89">
        <v>45348</v>
      </c>
      <c r="Q662" s="88" t="s">
        <v>16829</v>
      </c>
      <c r="R662" s="88">
        <v>2</v>
      </c>
      <c r="S662" s="88">
        <v>2024</v>
      </c>
      <c r="T662" s="88">
        <v>3</v>
      </c>
      <c r="U662" s="88">
        <v>2024</v>
      </c>
    </row>
    <row r="663" spans="1:21">
      <c r="A663" s="88" t="s">
        <v>16735</v>
      </c>
      <c r="B663" s="88" t="s">
        <v>16703</v>
      </c>
      <c r="C663" s="88" t="s">
        <v>17090</v>
      </c>
      <c r="D663" s="88" t="s">
        <v>16798</v>
      </c>
      <c r="E663" s="88" t="s">
        <v>17156</v>
      </c>
      <c r="F663" s="88" t="s">
        <v>17099</v>
      </c>
      <c r="G663" s="88">
        <v>32</v>
      </c>
      <c r="H663" s="88">
        <v>2024</v>
      </c>
      <c r="I663" s="88" t="s">
        <v>16758</v>
      </c>
      <c r="J663" s="88">
        <v>72.739999999999995</v>
      </c>
      <c r="K663" s="88">
        <v>426</v>
      </c>
      <c r="L663" s="88" t="s">
        <v>16741</v>
      </c>
      <c r="M663" s="88">
        <v>0</v>
      </c>
      <c r="N663" s="88" t="s">
        <v>16742</v>
      </c>
      <c r="O663" s="88" t="s">
        <v>16824</v>
      </c>
      <c r="P663" s="89">
        <v>45316</v>
      </c>
      <c r="Q663" s="88" t="s">
        <v>17100</v>
      </c>
      <c r="R663" s="88">
        <v>1</v>
      </c>
      <c r="S663" s="88">
        <v>2024</v>
      </c>
      <c r="T663" s="88">
        <v>2</v>
      </c>
      <c r="U663" s="88">
        <v>2024</v>
      </c>
    </row>
    <row r="664" spans="1:21">
      <c r="A664" s="88" t="s">
        <v>16735</v>
      </c>
      <c r="B664" s="88" t="s">
        <v>16703</v>
      </c>
      <c r="C664" s="88" t="s">
        <v>17090</v>
      </c>
      <c r="D664" s="88" t="s">
        <v>16798</v>
      </c>
      <c r="E664" s="88" t="s">
        <v>17157</v>
      </c>
      <c r="F664" s="88" t="s">
        <v>17092</v>
      </c>
      <c r="G664" s="88">
        <v>30</v>
      </c>
      <c r="H664" s="88">
        <v>2024</v>
      </c>
      <c r="I664" s="88" t="s">
        <v>16740</v>
      </c>
      <c r="J664" s="88">
        <v>100.38</v>
      </c>
      <c r="K664" s="88">
        <v>696</v>
      </c>
      <c r="L664" s="88" t="s">
        <v>16741</v>
      </c>
      <c r="M664" s="88">
        <v>0</v>
      </c>
      <c r="N664" s="88" t="s">
        <v>16742</v>
      </c>
      <c r="O664" s="88" t="s">
        <v>16824</v>
      </c>
      <c r="P664" s="89">
        <v>45469</v>
      </c>
      <c r="Q664" s="88" t="s">
        <v>17093</v>
      </c>
      <c r="R664" s="88">
        <v>6</v>
      </c>
      <c r="S664" s="88">
        <v>2024</v>
      </c>
      <c r="T664" s="88">
        <v>7</v>
      </c>
      <c r="U664" s="88">
        <v>2024</v>
      </c>
    </row>
    <row r="665" spans="1:21">
      <c r="A665" s="88" t="s">
        <v>16735</v>
      </c>
      <c r="B665" s="88" t="s">
        <v>16703</v>
      </c>
      <c r="C665" s="88" t="s">
        <v>17090</v>
      </c>
      <c r="D665" s="88" t="s">
        <v>16798</v>
      </c>
      <c r="E665" s="88" t="s">
        <v>17157</v>
      </c>
      <c r="F665" s="88" t="s">
        <v>17094</v>
      </c>
      <c r="G665" s="88">
        <v>29</v>
      </c>
      <c r="H665" s="88">
        <v>2024</v>
      </c>
      <c r="I665" s="88" t="s">
        <v>16746</v>
      </c>
      <c r="J665" s="88">
        <v>81.099999999999994</v>
      </c>
      <c r="K665" s="88">
        <v>545</v>
      </c>
      <c r="L665" s="88" t="s">
        <v>16741</v>
      </c>
      <c r="M665" s="88">
        <v>0</v>
      </c>
      <c r="N665" s="88" t="s">
        <v>16742</v>
      </c>
      <c r="O665" s="88" t="s">
        <v>16824</v>
      </c>
      <c r="P665" s="89">
        <v>45440</v>
      </c>
      <c r="Q665" s="88" t="s">
        <v>17095</v>
      </c>
      <c r="R665" s="88">
        <v>5</v>
      </c>
      <c r="S665" s="88">
        <v>2024</v>
      </c>
      <c r="T665" s="88">
        <v>6</v>
      </c>
      <c r="U665" s="88">
        <v>2024</v>
      </c>
    </row>
    <row r="666" spans="1:21">
      <c r="A666" s="88" t="s">
        <v>16735</v>
      </c>
      <c r="B666" s="88" t="s">
        <v>16703</v>
      </c>
      <c r="C666" s="88" t="s">
        <v>17090</v>
      </c>
      <c r="D666" s="88" t="s">
        <v>16798</v>
      </c>
      <c r="E666" s="88" t="s">
        <v>17157</v>
      </c>
      <c r="F666" s="88" t="s">
        <v>17096</v>
      </c>
      <c r="G666" s="88">
        <v>33</v>
      </c>
      <c r="H666" s="88">
        <v>2024</v>
      </c>
      <c r="I666" s="88" t="s">
        <v>16749</v>
      </c>
      <c r="J666" s="88">
        <v>100.52</v>
      </c>
      <c r="K666" s="88">
        <v>697</v>
      </c>
      <c r="L666" s="88" t="s">
        <v>16741</v>
      </c>
      <c r="M666" s="88">
        <v>0</v>
      </c>
      <c r="N666" s="88" t="s">
        <v>16742</v>
      </c>
      <c r="O666" s="88" t="s">
        <v>16824</v>
      </c>
      <c r="P666" s="89">
        <v>45407</v>
      </c>
      <c r="Q666" s="88" t="s">
        <v>16831</v>
      </c>
      <c r="R666" s="88">
        <v>4</v>
      </c>
      <c r="S666" s="88">
        <v>2024</v>
      </c>
      <c r="T666" s="88">
        <v>5</v>
      </c>
      <c r="U666" s="88">
        <v>2024</v>
      </c>
    </row>
    <row r="667" spans="1:21">
      <c r="A667" s="88" t="s">
        <v>16735</v>
      </c>
      <c r="B667" s="88" t="s">
        <v>16703</v>
      </c>
      <c r="C667" s="88" t="s">
        <v>17090</v>
      </c>
      <c r="D667" s="88" t="s">
        <v>16798</v>
      </c>
      <c r="E667" s="88" t="s">
        <v>17157</v>
      </c>
      <c r="F667" s="88" t="s">
        <v>16964</v>
      </c>
      <c r="G667" s="88">
        <v>30</v>
      </c>
      <c r="H667" s="88">
        <v>2024</v>
      </c>
      <c r="I667" s="88" t="s">
        <v>16752</v>
      </c>
      <c r="J667" s="88">
        <v>-116.7</v>
      </c>
      <c r="K667" s="88">
        <v>471</v>
      </c>
      <c r="L667" s="88" t="s">
        <v>16741</v>
      </c>
      <c r="M667" s="88">
        <v>0</v>
      </c>
      <c r="N667" s="88" t="s">
        <v>16742</v>
      </c>
      <c r="O667" s="88" t="s">
        <v>16824</v>
      </c>
      <c r="P667" s="89">
        <v>45377</v>
      </c>
      <c r="Q667" s="88" t="s">
        <v>17097</v>
      </c>
      <c r="R667" s="88">
        <v>3</v>
      </c>
      <c r="S667" s="88">
        <v>2024</v>
      </c>
      <c r="T667" s="88">
        <v>4</v>
      </c>
      <c r="U667" s="88">
        <v>2024</v>
      </c>
    </row>
    <row r="668" spans="1:21">
      <c r="A668" s="88" t="s">
        <v>16735</v>
      </c>
      <c r="B668" s="88" t="s">
        <v>16703</v>
      </c>
      <c r="C668" s="88" t="s">
        <v>17090</v>
      </c>
      <c r="D668" s="88" t="s">
        <v>16798</v>
      </c>
      <c r="E668" s="88" t="s">
        <v>17157</v>
      </c>
      <c r="F668" s="88" t="s">
        <v>17098</v>
      </c>
      <c r="G668" s="88">
        <v>29</v>
      </c>
      <c r="H668" s="88">
        <v>2024</v>
      </c>
      <c r="I668" s="88" t="s">
        <v>16755</v>
      </c>
      <c r="J668" s="88">
        <v>62.26</v>
      </c>
      <c r="K668" s="88">
        <v>353</v>
      </c>
      <c r="L668" s="88" t="s">
        <v>16741</v>
      </c>
      <c r="M668" s="88">
        <v>0</v>
      </c>
      <c r="N668" s="88" t="s">
        <v>16742</v>
      </c>
      <c r="O668" s="88" t="s">
        <v>16824</v>
      </c>
      <c r="P668" s="89">
        <v>45348</v>
      </c>
      <c r="Q668" s="88" t="s">
        <v>16829</v>
      </c>
      <c r="R668" s="88">
        <v>2</v>
      </c>
      <c r="S668" s="88">
        <v>2024</v>
      </c>
      <c r="T668" s="88">
        <v>3</v>
      </c>
      <c r="U668" s="88">
        <v>2024</v>
      </c>
    </row>
    <row r="669" spans="1:21">
      <c r="A669" s="88" t="s">
        <v>16735</v>
      </c>
      <c r="B669" s="88" t="s">
        <v>16703</v>
      </c>
      <c r="C669" s="88" t="s">
        <v>17090</v>
      </c>
      <c r="D669" s="88" t="s">
        <v>16798</v>
      </c>
      <c r="E669" s="88" t="s">
        <v>17157</v>
      </c>
      <c r="F669" s="88" t="s">
        <v>17099</v>
      </c>
      <c r="G669" s="88">
        <v>32</v>
      </c>
      <c r="H669" s="88">
        <v>2024</v>
      </c>
      <c r="I669" s="88" t="s">
        <v>16758</v>
      </c>
      <c r="J669" s="88">
        <v>75.209999999999994</v>
      </c>
      <c r="K669" s="88">
        <v>443</v>
      </c>
      <c r="L669" s="88" t="s">
        <v>16741</v>
      </c>
      <c r="M669" s="88">
        <v>0</v>
      </c>
      <c r="N669" s="88" t="s">
        <v>16742</v>
      </c>
      <c r="O669" s="88" t="s">
        <v>16824</v>
      </c>
      <c r="P669" s="89">
        <v>45316</v>
      </c>
      <c r="Q669" s="88" t="s">
        <v>17100</v>
      </c>
      <c r="R669" s="88">
        <v>1</v>
      </c>
      <c r="S669" s="88">
        <v>2024</v>
      </c>
      <c r="T669" s="88">
        <v>2</v>
      </c>
      <c r="U669" s="88">
        <v>2024</v>
      </c>
    </row>
    <row r="670" spans="1:21">
      <c r="A670" s="88" t="s">
        <v>16735</v>
      </c>
      <c r="B670" s="88" t="s">
        <v>16703</v>
      </c>
      <c r="C670" s="88" t="s">
        <v>17090</v>
      </c>
      <c r="D670" s="88" t="s">
        <v>16798</v>
      </c>
      <c r="E670" s="88" t="s">
        <v>17158</v>
      </c>
      <c r="F670" s="88" t="s">
        <v>17092</v>
      </c>
      <c r="G670" s="88">
        <v>30</v>
      </c>
      <c r="H670" s="88">
        <v>2024</v>
      </c>
      <c r="I670" s="88" t="s">
        <v>16740</v>
      </c>
      <c r="J670" s="88">
        <v>135.96</v>
      </c>
      <c r="K670" s="88">
        <v>974</v>
      </c>
      <c r="L670" s="88" t="s">
        <v>16741</v>
      </c>
      <c r="M670" s="88">
        <v>0</v>
      </c>
      <c r="N670" s="88" t="s">
        <v>16742</v>
      </c>
      <c r="O670" s="88" t="s">
        <v>16824</v>
      </c>
      <c r="P670" s="89">
        <v>45469</v>
      </c>
      <c r="Q670" s="88" t="s">
        <v>17093</v>
      </c>
      <c r="R670" s="88">
        <v>6</v>
      </c>
      <c r="S670" s="88">
        <v>2024</v>
      </c>
      <c r="T670" s="88">
        <v>7</v>
      </c>
      <c r="U670" s="88">
        <v>2024</v>
      </c>
    </row>
    <row r="671" spans="1:21">
      <c r="A671" s="88" t="s">
        <v>16735</v>
      </c>
      <c r="B671" s="88" t="s">
        <v>16703</v>
      </c>
      <c r="C671" s="88" t="s">
        <v>17090</v>
      </c>
      <c r="D671" s="88" t="s">
        <v>16798</v>
      </c>
      <c r="E671" s="88" t="s">
        <v>17158</v>
      </c>
      <c r="F671" s="88" t="s">
        <v>17094</v>
      </c>
      <c r="G671" s="88">
        <v>29</v>
      </c>
      <c r="H671" s="88">
        <v>2024</v>
      </c>
      <c r="I671" s="88" t="s">
        <v>16746</v>
      </c>
      <c r="J671" s="88">
        <v>139.13999999999999</v>
      </c>
      <c r="K671" s="88">
        <v>999</v>
      </c>
      <c r="L671" s="88" t="s">
        <v>16741</v>
      </c>
      <c r="M671" s="88">
        <v>0</v>
      </c>
      <c r="N671" s="88" t="s">
        <v>16742</v>
      </c>
      <c r="O671" s="88" t="s">
        <v>16824</v>
      </c>
      <c r="P671" s="89">
        <v>45440</v>
      </c>
      <c r="Q671" s="88" t="s">
        <v>17095</v>
      </c>
      <c r="R671" s="88">
        <v>5</v>
      </c>
      <c r="S671" s="88">
        <v>2024</v>
      </c>
      <c r="T671" s="88">
        <v>6</v>
      </c>
      <c r="U671" s="88">
        <v>2024</v>
      </c>
    </row>
    <row r="672" spans="1:21">
      <c r="A672" s="88" t="s">
        <v>16735</v>
      </c>
      <c r="B672" s="88" t="s">
        <v>16703</v>
      </c>
      <c r="C672" s="88" t="s">
        <v>17090</v>
      </c>
      <c r="D672" s="88" t="s">
        <v>16798</v>
      </c>
      <c r="E672" s="88" t="s">
        <v>17158</v>
      </c>
      <c r="F672" s="88" t="s">
        <v>17096</v>
      </c>
      <c r="G672" s="88">
        <v>33</v>
      </c>
      <c r="H672" s="88">
        <v>2024</v>
      </c>
      <c r="I672" s="88" t="s">
        <v>16749</v>
      </c>
      <c r="J672" s="88">
        <v>129.29</v>
      </c>
      <c r="K672" s="88">
        <v>922</v>
      </c>
      <c r="L672" s="88" t="s">
        <v>16741</v>
      </c>
      <c r="M672" s="88">
        <v>0</v>
      </c>
      <c r="N672" s="88" t="s">
        <v>16742</v>
      </c>
      <c r="O672" s="88" t="s">
        <v>16824</v>
      </c>
      <c r="P672" s="89">
        <v>45407</v>
      </c>
      <c r="Q672" s="88" t="s">
        <v>16831</v>
      </c>
      <c r="R672" s="88">
        <v>4</v>
      </c>
      <c r="S672" s="88">
        <v>2024</v>
      </c>
      <c r="T672" s="88">
        <v>5</v>
      </c>
      <c r="U672" s="88">
        <v>2024</v>
      </c>
    </row>
    <row r="673" spans="1:21">
      <c r="A673" s="88" t="s">
        <v>16735</v>
      </c>
      <c r="B673" s="88" t="s">
        <v>16703</v>
      </c>
      <c r="C673" s="88" t="s">
        <v>17090</v>
      </c>
      <c r="D673" s="88" t="s">
        <v>16798</v>
      </c>
      <c r="E673" s="88" t="s">
        <v>17158</v>
      </c>
      <c r="F673" s="88" t="s">
        <v>16964</v>
      </c>
      <c r="G673" s="88">
        <v>30</v>
      </c>
      <c r="H673" s="88">
        <v>2024</v>
      </c>
      <c r="I673" s="88" t="s">
        <v>16752</v>
      </c>
      <c r="J673" s="88">
        <v>1.59</v>
      </c>
      <c r="K673" s="88">
        <v>1029</v>
      </c>
      <c r="L673" s="88" t="s">
        <v>16741</v>
      </c>
      <c r="M673" s="88">
        <v>0</v>
      </c>
      <c r="N673" s="88" t="s">
        <v>16742</v>
      </c>
      <c r="O673" s="88" t="s">
        <v>16824</v>
      </c>
      <c r="P673" s="89">
        <v>45377</v>
      </c>
      <c r="Q673" s="88" t="s">
        <v>17097</v>
      </c>
      <c r="R673" s="88">
        <v>3</v>
      </c>
      <c r="S673" s="88">
        <v>2024</v>
      </c>
      <c r="T673" s="88">
        <v>4</v>
      </c>
      <c r="U673" s="88">
        <v>2024</v>
      </c>
    </row>
    <row r="674" spans="1:21">
      <c r="A674" s="88" t="s">
        <v>16735</v>
      </c>
      <c r="B674" s="88" t="s">
        <v>16703</v>
      </c>
      <c r="C674" s="88" t="s">
        <v>17090</v>
      </c>
      <c r="D674" s="88" t="s">
        <v>16798</v>
      </c>
      <c r="E674" s="88" t="s">
        <v>17158</v>
      </c>
      <c r="F674" s="88" t="s">
        <v>17098</v>
      </c>
      <c r="G674" s="88">
        <v>29</v>
      </c>
      <c r="H674" s="88">
        <v>2024</v>
      </c>
      <c r="I674" s="88" t="s">
        <v>16755</v>
      </c>
      <c r="J674" s="88">
        <v>156.38999999999999</v>
      </c>
      <c r="K674" s="88">
        <v>1006</v>
      </c>
      <c r="L674" s="88" t="s">
        <v>16741</v>
      </c>
      <c r="M674" s="88">
        <v>0</v>
      </c>
      <c r="N674" s="88" t="s">
        <v>16742</v>
      </c>
      <c r="O674" s="88" t="s">
        <v>16824</v>
      </c>
      <c r="P674" s="89">
        <v>45348</v>
      </c>
      <c r="Q674" s="88" t="s">
        <v>16829</v>
      </c>
      <c r="R674" s="88">
        <v>2</v>
      </c>
      <c r="S674" s="88">
        <v>2024</v>
      </c>
      <c r="T674" s="88">
        <v>3</v>
      </c>
      <c r="U674" s="88">
        <v>2024</v>
      </c>
    </row>
    <row r="675" spans="1:21">
      <c r="A675" s="88" t="s">
        <v>16735</v>
      </c>
      <c r="B675" s="88" t="s">
        <v>16703</v>
      </c>
      <c r="C675" s="88" t="s">
        <v>17090</v>
      </c>
      <c r="D675" s="88" t="s">
        <v>16798</v>
      </c>
      <c r="E675" s="88" t="s">
        <v>17158</v>
      </c>
      <c r="F675" s="88" t="s">
        <v>17099</v>
      </c>
      <c r="G675" s="88">
        <v>32</v>
      </c>
      <c r="H675" s="88">
        <v>2024</v>
      </c>
      <c r="I675" s="88" t="s">
        <v>16758</v>
      </c>
      <c r="J675" s="88">
        <v>70.16</v>
      </c>
      <c r="K675" s="88">
        <v>408</v>
      </c>
      <c r="L675" s="88" t="s">
        <v>16741</v>
      </c>
      <c r="M675" s="88">
        <v>0</v>
      </c>
      <c r="N675" s="88" t="s">
        <v>16742</v>
      </c>
      <c r="O675" s="88" t="s">
        <v>16824</v>
      </c>
      <c r="P675" s="89">
        <v>45316</v>
      </c>
      <c r="Q675" s="88" t="s">
        <v>17100</v>
      </c>
      <c r="R675" s="88">
        <v>1</v>
      </c>
      <c r="S675" s="88">
        <v>2024</v>
      </c>
      <c r="T675" s="88">
        <v>2</v>
      </c>
      <c r="U675" s="88">
        <v>2024</v>
      </c>
    </row>
    <row r="676" spans="1:21">
      <c r="A676" s="88" t="s">
        <v>16735</v>
      </c>
      <c r="B676" s="88" t="s">
        <v>16703</v>
      </c>
      <c r="C676" s="88" t="s">
        <v>17090</v>
      </c>
      <c r="D676" s="88" t="s">
        <v>16798</v>
      </c>
      <c r="E676" s="88" t="s">
        <v>17159</v>
      </c>
      <c r="F676" s="88" t="s">
        <v>17092</v>
      </c>
      <c r="G676" s="88">
        <v>30</v>
      </c>
      <c r="H676" s="88">
        <v>2024</v>
      </c>
      <c r="I676" s="88" t="s">
        <v>16740</v>
      </c>
      <c r="J676" s="88">
        <v>295.89</v>
      </c>
      <c r="K676" s="88">
        <v>2039</v>
      </c>
      <c r="L676" s="88" t="s">
        <v>16741</v>
      </c>
      <c r="M676" s="88">
        <v>0</v>
      </c>
      <c r="N676" s="88" t="s">
        <v>16742</v>
      </c>
      <c r="O676" s="88" t="s">
        <v>16824</v>
      </c>
      <c r="P676" s="89">
        <v>45469</v>
      </c>
      <c r="Q676" s="88" t="s">
        <v>17093</v>
      </c>
      <c r="R676" s="88">
        <v>6</v>
      </c>
      <c r="S676" s="88">
        <v>2024</v>
      </c>
      <c r="T676" s="88">
        <v>7</v>
      </c>
      <c r="U676" s="88">
        <v>2024</v>
      </c>
    </row>
    <row r="677" spans="1:21">
      <c r="A677" s="88" t="s">
        <v>16735</v>
      </c>
      <c r="B677" s="88" t="s">
        <v>16703</v>
      </c>
      <c r="C677" s="88" t="s">
        <v>17090</v>
      </c>
      <c r="D677" s="88" t="s">
        <v>16798</v>
      </c>
      <c r="E677" s="88" t="s">
        <v>17159</v>
      </c>
      <c r="F677" s="88" t="s">
        <v>17094</v>
      </c>
      <c r="G677" s="88">
        <v>29</v>
      </c>
      <c r="H677" s="88">
        <v>2024</v>
      </c>
      <c r="I677" s="88" t="s">
        <v>16746</v>
      </c>
      <c r="J677" s="88">
        <v>247.04</v>
      </c>
      <c r="K677" s="88">
        <v>1715</v>
      </c>
      <c r="L677" s="88" t="s">
        <v>16741</v>
      </c>
      <c r="M677" s="88">
        <v>0</v>
      </c>
      <c r="N677" s="88" t="s">
        <v>16742</v>
      </c>
      <c r="O677" s="88" t="s">
        <v>16824</v>
      </c>
      <c r="P677" s="89">
        <v>45440</v>
      </c>
      <c r="Q677" s="88" t="s">
        <v>17095</v>
      </c>
      <c r="R677" s="88">
        <v>5</v>
      </c>
      <c r="S677" s="88">
        <v>2024</v>
      </c>
      <c r="T677" s="88">
        <v>6</v>
      </c>
      <c r="U677" s="88">
        <v>2024</v>
      </c>
    </row>
    <row r="678" spans="1:21">
      <c r="A678" s="88" t="s">
        <v>16735</v>
      </c>
      <c r="B678" s="88" t="s">
        <v>16703</v>
      </c>
      <c r="C678" s="88" t="s">
        <v>17090</v>
      </c>
      <c r="D678" s="88" t="s">
        <v>16798</v>
      </c>
      <c r="E678" s="88" t="s">
        <v>17159</v>
      </c>
      <c r="F678" s="88" t="s">
        <v>17096</v>
      </c>
      <c r="G678" s="88">
        <v>33</v>
      </c>
      <c r="H678" s="88">
        <v>2024</v>
      </c>
      <c r="I678" s="88" t="s">
        <v>16749</v>
      </c>
      <c r="J678" s="88">
        <v>270.27</v>
      </c>
      <c r="K678" s="88">
        <v>1869</v>
      </c>
      <c r="L678" s="88" t="s">
        <v>16741</v>
      </c>
      <c r="M678" s="88">
        <v>0</v>
      </c>
      <c r="N678" s="88" t="s">
        <v>16742</v>
      </c>
      <c r="O678" s="88" t="s">
        <v>16824</v>
      </c>
      <c r="P678" s="89">
        <v>45407</v>
      </c>
      <c r="Q678" s="88" t="s">
        <v>16831</v>
      </c>
      <c r="R678" s="88">
        <v>4</v>
      </c>
      <c r="S678" s="88">
        <v>2024</v>
      </c>
      <c r="T678" s="88">
        <v>5</v>
      </c>
      <c r="U678" s="88">
        <v>2024</v>
      </c>
    </row>
    <row r="679" spans="1:21">
      <c r="A679" s="88" t="s">
        <v>16735</v>
      </c>
      <c r="B679" s="88" t="s">
        <v>16703</v>
      </c>
      <c r="C679" s="88" t="s">
        <v>17090</v>
      </c>
      <c r="D679" s="88" t="s">
        <v>16798</v>
      </c>
      <c r="E679" s="88" t="s">
        <v>17159</v>
      </c>
      <c r="F679" s="88" t="s">
        <v>16964</v>
      </c>
      <c r="G679" s="88">
        <v>30</v>
      </c>
      <c r="H679" s="88">
        <v>2024</v>
      </c>
      <c r="I679" s="88" t="s">
        <v>16752</v>
      </c>
      <c r="J679" s="88">
        <v>-227.82</v>
      </c>
      <c r="K679" s="88">
        <v>1281</v>
      </c>
      <c r="L679" s="88" t="s">
        <v>16741</v>
      </c>
      <c r="M679" s="88">
        <v>0</v>
      </c>
      <c r="N679" s="88" t="s">
        <v>16742</v>
      </c>
      <c r="O679" s="88" t="s">
        <v>16824</v>
      </c>
      <c r="P679" s="89">
        <v>45377</v>
      </c>
      <c r="Q679" s="88" t="s">
        <v>17097</v>
      </c>
      <c r="R679" s="88">
        <v>3</v>
      </c>
      <c r="S679" s="88">
        <v>2024</v>
      </c>
      <c r="T679" s="88">
        <v>4</v>
      </c>
      <c r="U679" s="88">
        <v>2024</v>
      </c>
    </row>
    <row r="680" spans="1:21">
      <c r="A680" s="88" t="s">
        <v>16735</v>
      </c>
      <c r="B680" s="88" t="s">
        <v>16703</v>
      </c>
      <c r="C680" s="88" t="s">
        <v>17090</v>
      </c>
      <c r="D680" s="88" t="s">
        <v>16798</v>
      </c>
      <c r="E680" s="88" t="s">
        <v>17159</v>
      </c>
      <c r="F680" s="88" t="s">
        <v>17098</v>
      </c>
      <c r="G680" s="88">
        <v>29</v>
      </c>
      <c r="H680" s="88">
        <v>2024</v>
      </c>
      <c r="I680" s="88" t="s">
        <v>16755</v>
      </c>
      <c r="J680" s="88">
        <v>185.09</v>
      </c>
      <c r="K680" s="88">
        <v>1178</v>
      </c>
      <c r="L680" s="88" t="s">
        <v>16741</v>
      </c>
      <c r="M680" s="88">
        <v>0</v>
      </c>
      <c r="N680" s="88" t="s">
        <v>16742</v>
      </c>
      <c r="O680" s="88" t="s">
        <v>16824</v>
      </c>
      <c r="P680" s="89">
        <v>45348</v>
      </c>
      <c r="Q680" s="88" t="s">
        <v>16829</v>
      </c>
      <c r="R680" s="88">
        <v>2</v>
      </c>
      <c r="S680" s="88">
        <v>2024</v>
      </c>
      <c r="T680" s="88">
        <v>3</v>
      </c>
      <c r="U680" s="88">
        <v>2024</v>
      </c>
    </row>
    <row r="681" spans="1:21">
      <c r="A681" s="88" t="s">
        <v>16735</v>
      </c>
      <c r="B681" s="88" t="s">
        <v>16703</v>
      </c>
      <c r="C681" s="88" t="s">
        <v>17090</v>
      </c>
      <c r="D681" s="88" t="s">
        <v>16798</v>
      </c>
      <c r="E681" s="88" t="s">
        <v>17159</v>
      </c>
      <c r="F681" s="88" t="s">
        <v>17099</v>
      </c>
      <c r="G681" s="88">
        <v>32</v>
      </c>
      <c r="H681" s="88">
        <v>2024</v>
      </c>
      <c r="I681" s="88" t="s">
        <v>16758</v>
      </c>
      <c r="J681" s="88">
        <v>169.08</v>
      </c>
      <c r="K681" s="88">
        <v>1082</v>
      </c>
      <c r="L681" s="88" t="s">
        <v>16741</v>
      </c>
      <c r="M681" s="88">
        <v>0</v>
      </c>
      <c r="N681" s="88" t="s">
        <v>16742</v>
      </c>
      <c r="O681" s="88" t="s">
        <v>16824</v>
      </c>
      <c r="P681" s="89">
        <v>45316</v>
      </c>
      <c r="Q681" s="88" t="s">
        <v>17100</v>
      </c>
      <c r="R681" s="88">
        <v>1</v>
      </c>
      <c r="S681" s="88">
        <v>2024</v>
      </c>
      <c r="T681" s="88">
        <v>2</v>
      </c>
      <c r="U681" s="88">
        <v>2024</v>
      </c>
    </row>
    <row r="682" spans="1:21">
      <c r="A682" s="88" t="s">
        <v>16735</v>
      </c>
      <c r="B682" s="88" t="s">
        <v>16703</v>
      </c>
      <c r="C682" s="88" t="s">
        <v>17090</v>
      </c>
      <c r="D682" s="88" t="s">
        <v>16798</v>
      </c>
      <c r="E682" s="88" t="s">
        <v>17160</v>
      </c>
      <c r="F682" s="88" t="s">
        <v>17092</v>
      </c>
      <c r="G682" s="88">
        <v>30</v>
      </c>
      <c r="H682" s="88">
        <v>2024</v>
      </c>
      <c r="I682" s="88" t="s">
        <v>16740</v>
      </c>
      <c r="J682" s="88">
        <v>109.36</v>
      </c>
      <c r="K682" s="88">
        <v>766</v>
      </c>
      <c r="L682" s="88" t="s">
        <v>16741</v>
      </c>
      <c r="M682" s="88">
        <v>0</v>
      </c>
      <c r="N682" s="88" t="s">
        <v>16742</v>
      </c>
      <c r="O682" s="88" t="s">
        <v>16824</v>
      </c>
      <c r="P682" s="89">
        <v>45469</v>
      </c>
      <c r="Q682" s="88" t="s">
        <v>17093</v>
      </c>
      <c r="R682" s="88">
        <v>6</v>
      </c>
      <c r="S682" s="88">
        <v>2024</v>
      </c>
      <c r="T682" s="88">
        <v>7</v>
      </c>
      <c r="U682" s="88">
        <v>2024</v>
      </c>
    </row>
    <row r="683" spans="1:21">
      <c r="A683" s="88" t="s">
        <v>16735</v>
      </c>
      <c r="B683" s="88" t="s">
        <v>16703</v>
      </c>
      <c r="C683" s="88" t="s">
        <v>17090</v>
      </c>
      <c r="D683" s="88" t="s">
        <v>16798</v>
      </c>
      <c r="E683" s="88" t="s">
        <v>17160</v>
      </c>
      <c r="F683" s="88" t="s">
        <v>17094</v>
      </c>
      <c r="G683" s="88">
        <v>29</v>
      </c>
      <c r="H683" s="88">
        <v>2024</v>
      </c>
      <c r="I683" s="88" t="s">
        <v>16746</v>
      </c>
      <c r="J683" s="88">
        <v>101.43</v>
      </c>
      <c r="K683" s="88">
        <v>704</v>
      </c>
      <c r="L683" s="88" t="s">
        <v>16741</v>
      </c>
      <c r="M683" s="88">
        <v>0</v>
      </c>
      <c r="N683" s="88" t="s">
        <v>16742</v>
      </c>
      <c r="O683" s="88" t="s">
        <v>16824</v>
      </c>
      <c r="P683" s="89">
        <v>45440</v>
      </c>
      <c r="Q683" s="88" t="s">
        <v>17095</v>
      </c>
      <c r="R683" s="88">
        <v>5</v>
      </c>
      <c r="S683" s="88">
        <v>2024</v>
      </c>
      <c r="T683" s="88">
        <v>6</v>
      </c>
      <c r="U683" s="88">
        <v>2024</v>
      </c>
    </row>
    <row r="684" spans="1:21">
      <c r="A684" s="88" t="s">
        <v>16735</v>
      </c>
      <c r="B684" s="88" t="s">
        <v>16703</v>
      </c>
      <c r="C684" s="88" t="s">
        <v>17090</v>
      </c>
      <c r="D684" s="88" t="s">
        <v>16798</v>
      </c>
      <c r="E684" s="88" t="s">
        <v>17160</v>
      </c>
      <c r="F684" s="88" t="s">
        <v>17096</v>
      </c>
      <c r="G684" s="88">
        <v>33</v>
      </c>
      <c r="H684" s="88">
        <v>2024</v>
      </c>
      <c r="I684" s="88" t="s">
        <v>16749</v>
      </c>
      <c r="J684" s="88">
        <v>97.73</v>
      </c>
      <c r="K684" s="88">
        <v>675</v>
      </c>
      <c r="L684" s="88" t="s">
        <v>16741</v>
      </c>
      <c r="M684" s="88">
        <v>0</v>
      </c>
      <c r="N684" s="88" t="s">
        <v>16742</v>
      </c>
      <c r="O684" s="88" t="s">
        <v>16824</v>
      </c>
      <c r="P684" s="89">
        <v>45407</v>
      </c>
      <c r="Q684" s="88" t="s">
        <v>16831</v>
      </c>
      <c r="R684" s="88">
        <v>4</v>
      </c>
      <c r="S684" s="88">
        <v>2024</v>
      </c>
      <c r="T684" s="88">
        <v>5</v>
      </c>
      <c r="U684" s="88">
        <v>2024</v>
      </c>
    </row>
    <row r="685" spans="1:21">
      <c r="A685" s="88" t="s">
        <v>16735</v>
      </c>
      <c r="B685" s="88" t="s">
        <v>16703</v>
      </c>
      <c r="C685" s="88" t="s">
        <v>17090</v>
      </c>
      <c r="D685" s="88" t="s">
        <v>16798</v>
      </c>
      <c r="E685" s="88" t="s">
        <v>17160</v>
      </c>
      <c r="F685" s="88" t="s">
        <v>16964</v>
      </c>
      <c r="G685" s="88">
        <v>30</v>
      </c>
      <c r="H685" s="88">
        <v>2024</v>
      </c>
      <c r="I685" s="88" t="s">
        <v>16752</v>
      </c>
      <c r="J685" s="88">
        <v>-142.08000000000001</v>
      </c>
      <c r="K685" s="88">
        <v>404</v>
      </c>
      <c r="L685" s="88" t="s">
        <v>16741</v>
      </c>
      <c r="M685" s="88">
        <v>0</v>
      </c>
      <c r="N685" s="88" t="s">
        <v>16742</v>
      </c>
      <c r="O685" s="88" t="s">
        <v>16824</v>
      </c>
      <c r="P685" s="89">
        <v>45377</v>
      </c>
      <c r="Q685" s="88" t="s">
        <v>17097</v>
      </c>
      <c r="R685" s="88">
        <v>3</v>
      </c>
      <c r="S685" s="88">
        <v>2024</v>
      </c>
      <c r="T685" s="88">
        <v>4</v>
      </c>
      <c r="U685" s="88">
        <v>2024</v>
      </c>
    </row>
    <row r="686" spans="1:21">
      <c r="A686" s="88" t="s">
        <v>16735</v>
      </c>
      <c r="B686" s="88" t="s">
        <v>16703</v>
      </c>
      <c r="C686" s="88" t="s">
        <v>17090</v>
      </c>
      <c r="D686" s="88" t="s">
        <v>16798</v>
      </c>
      <c r="E686" s="88" t="s">
        <v>17160</v>
      </c>
      <c r="F686" s="88" t="s">
        <v>17098</v>
      </c>
      <c r="G686" s="88">
        <v>29</v>
      </c>
      <c r="H686" s="88">
        <v>2024</v>
      </c>
      <c r="I686" s="88" t="s">
        <v>16755</v>
      </c>
      <c r="J686" s="88">
        <v>67.13</v>
      </c>
      <c r="K686" s="88">
        <v>387</v>
      </c>
      <c r="L686" s="88" t="s">
        <v>16741</v>
      </c>
      <c r="M686" s="88">
        <v>0</v>
      </c>
      <c r="N686" s="88" t="s">
        <v>16742</v>
      </c>
      <c r="O686" s="88" t="s">
        <v>16824</v>
      </c>
      <c r="P686" s="89">
        <v>45348</v>
      </c>
      <c r="Q686" s="88" t="s">
        <v>16829</v>
      </c>
      <c r="R686" s="88">
        <v>2</v>
      </c>
      <c r="S686" s="88">
        <v>2024</v>
      </c>
      <c r="T686" s="88">
        <v>3</v>
      </c>
      <c r="U686" s="88">
        <v>2024</v>
      </c>
    </row>
    <row r="687" spans="1:21">
      <c r="A687" s="88" t="s">
        <v>16735</v>
      </c>
      <c r="B687" s="88" t="s">
        <v>16703</v>
      </c>
      <c r="C687" s="88" t="s">
        <v>17090</v>
      </c>
      <c r="D687" s="88" t="s">
        <v>16798</v>
      </c>
      <c r="E687" s="88" t="s">
        <v>17160</v>
      </c>
      <c r="F687" s="88" t="s">
        <v>17099</v>
      </c>
      <c r="G687" s="88">
        <v>32</v>
      </c>
      <c r="H687" s="88">
        <v>2024</v>
      </c>
      <c r="I687" s="88" t="s">
        <v>16758</v>
      </c>
      <c r="J687" s="88">
        <v>78.959999999999994</v>
      </c>
      <c r="K687" s="88">
        <v>469</v>
      </c>
      <c r="L687" s="88" t="s">
        <v>16741</v>
      </c>
      <c r="M687" s="88">
        <v>0</v>
      </c>
      <c r="N687" s="88" t="s">
        <v>16742</v>
      </c>
      <c r="O687" s="88" t="s">
        <v>16824</v>
      </c>
      <c r="P687" s="89">
        <v>45316</v>
      </c>
      <c r="Q687" s="88" t="s">
        <v>17100</v>
      </c>
      <c r="R687" s="88">
        <v>1</v>
      </c>
      <c r="S687" s="88">
        <v>2024</v>
      </c>
      <c r="T687" s="88">
        <v>2</v>
      </c>
      <c r="U687" s="88">
        <v>2024</v>
      </c>
    </row>
    <row r="688" spans="1:21">
      <c r="A688" s="88" t="s">
        <v>16735</v>
      </c>
      <c r="B688" s="88" t="s">
        <v>16703</v>
      </c>
      <c r="C688" s="88" t="s">
        <v>17090</v>
      </c>
      <c r="D688" s="88" t="s">
        <v>16798</v>
      </c>
      <c r="E688" s="88" t="s">
        <v>17161</v>
      </c>
      <c r="F688" s="88" t="s">
        <v>17092</v>
      </c>
      <c r="G688" s="88">
        <v>30</v>
      </c>
      <c r="H688" s="88">
        <v>2024</v>
      </c>
      <c r="I688" s="88" t="s">
        <v>16740</v>
      </c>
      <c r="J688" s="88">
        <v>139.86000000000001</v>
      </c>
      <c r="K688" s="88">
        <v>1004</v>
      </c>
      <c r="L688" s="88" t="s">
        <v>16741</v>
      </c>
      <c r="M688" s="88">
        <v>0</v>
      </c>
      <c r="N688" s="88" t="s">
        <v>16742</v>
      </c>
      <c r="O688" s="88" t="s">
        <v>16824</v>
      </c>
      <c r="P688" s="89">
        <v>45469</v>
      </c>
      <c r="Q688" s="88" t="s">
        <v>17093</v>
      </c>
      <c r="R688" s="88">
        <v>6</v>
      </c>
      <c r="S688" s="88">
        <v>2024</v>
      </c>
      <c r="T688" s="88">
        <v>7</v>
      </c>
      <c r="U688" s="88">
        <v>2024</v>
      </c>
    </row>
    <row r="689" spans="1:21">
      <c r="A689" s="88" t="s">
        <v>16735</v>
      </c>
      <c r="B689" s="88" t="s">
        <v>16703</v>
      </c>
      <c r="C689" s="88" t="s">
        <v>17090</v>
      </c>
      <c r="D689" s="88" t="s">
        <v>16798</v>
      </c>
      <c r="E689" s="88" t="s">
        <v>17161</v>
      </c>
      <c r="F689" s="88" t="s">
        <v>17094</v>
      </c>
      <c r="G689" s="88">
        <v>29</v>
      </c>
      <c r="H689" s="88">
        <v>2024</v>
      </c>
      <c r="I689" s="88" t="s">
        <v>16746</v>
      </c>
      <c r="J689" s="88">
        <v>124.43</v>
      </c>
      <c r="K689" s="88">
        <v>884</v>
      </c>
      <c r="L689" s="88" t="s">
        <v>16741</v>
      </c>
      <c r="M689" s="88">
        <v>0</v>
      </c>
      <c r="N689" s="88" t="s">
        <v>16742</v>
      </c>
      <c r="O689" s="88" t="s">
        <v>16824</v>
      </c>
      <c r="P689" s="89">
        <v>45440</v>
      </c>
      <c r="Q689" s="88" t="s">
        <v>17095</v>
      </c>
      <c r="R689" s="88">
        <v>5</v>
      </c>
      <c r="S689" s="88">
        <v>2024</v>
      </c>
      <c r="T689" s="88">
        <v>6</v>
      </c>
      <c r="U689" s="88">
        <v>2024</v>
      </c>
    </row>
    <row r="690" spans="1:21">
      <c r="A690" s="88" t="s">
        <v>16735</v>
      </c>
      <c r="B690" s="88" t="s">
        <v>16703</v>
      </c>
      <c r="C690" s="88" t="s">
        <v>17090</v>
      </c>
      <c r="D690" s="88" t="s">
        <v>16798</v>
      </c>
      <c r="E690" s="88" t="s">
        <v>17161</v>
      </c>
      <c r="F690" s="88" t="s">
        <v>17096</v>
      </c>
      <c r="G690" s="88">
        <v>33</v>
      </c>
      <c r="H690" s="88">
        <v>2024</v>
      </c>
      <c r="I690" s="88" t="s">
        <v>16749</v>
      </c>
      <c r="J690" s="88">
        <v>126.23</v>
      </c>
      <c r="K690" s="88">
        <v>898</v>
      </c>
      <c r="L690" s="88" t="s">
        <v>16741</v>
      </c>
      <c r="M690" s="88">
        <v>0</v>
      </c>
      <c r="N690" s="88" t="s">
        <v>16742</v>
      </c>
      <c r="O690" s="88" t="s">
        <v>16824</v>
      </c>
      <c r="P690" s="89">
        <v>45407</v>
      </c>
      <c r="Q690" s="88" t="s">
        <v>16831</v>
      </c>
      <c r="R690" s="88">
        <v>4</v>
      </c>
      <c r="S690" s="88">
        <v>2024</v>
      </c>
      <c r="T690" s="88">
        <v>5</v>
      </c>
      <c r="U690" s="88">
        <v>2024</v>
      </c>
    </row>
    <row r="691" spans="1:21">
      <c r="A691" s="88" t="s">
        <v>16735</v>
      </c>
      <c r="B691" s="88" t="s">
        <v>16703</v>
      </c>
      <c r="C691" s="88" t="s">
        <v>17090</v>
      </c>
      <c r="D691" s="88" t="s">
        <v>16798</v>
      </c>
      <c r="E691" s="88" t="s">
        <v>17161</v>
      </c>
      <c r="F691" s="88" t="s">
        <v>16964</v>
      </c>
      <c r="G691" s="88">
        <v>30</v>
      </c>
      <c r="H691" s="88">
        <v>2024</v>
      </c>
      <c r="I691" s="88" t="s">
        <v>16752</v>
      </c>
      <c r="J691" s="88">
        <v>-49.17</v>
      </c>
      <c r="K691" s="88">
        <v>586</v>
      </c>
      <c r="L691" s="88" t="s">
        <v>16741</v>
      </c>
      <c r="M691" s="88">
        <v>0</v>
      </c>
      <c r="N691" s="88" t="s">
        <v>16742</v>
      </c>
      <c r="O691" s="88" t="s">
        <v>16824</v>
      </c>
      <c r="P691" s="89">
        <v>45377</v>
      </c>
      <c r="Q691" s="88" t="s">
        <v>17097</v>
      </c>
      <c r="R691" s="88">
        <v>3</v>
      </c>
      <c r="S691" s="88">
        <v>2024</v>
      </c>
      <c r="T691" s="88">
        <v>4</v>
      </c>
      <c r="U691" s="88">
        <v>2024</v>
      </c>
    </row>
    <row r="692" spans="1:21">
      <c r="A692" s="88" t="s">
        <v>16735</v>
      </c>
      <c r="B692" s="88" t="s">
        <v>16703</v>
      </c>
      <c r="C692" s="88" t="s">
        <v>17090</v>
      </c>
      <c r="D692" s="88" t="s">
        <v>16798</v>
      </c>
      <c r="E692" s="88" t="s">
        <v>17161</v>
      </c>
      <c r="F692" s="88" t="s">
        <v>17098</v>
      </c>
      <c r="G692" s="88">
        <v>29</v>
      </c>
      <c r="H692" s="88">
        <v>2024</v>
      </c>
      <c r="I692" s="88" t="s">
        <v>16755</v>
      </c>
      <c r="J692" s="88">
        <v>101.84</v>
      </c>
      <c r="K692" s="88">
        <v>628</v>
      </c>
      <c r="L692" s="88" t="s">
        <v>16741</v>
      </c>
      <c r="M692" s="88">
        <v>0</v>
      </c>
      <c r="N692" s="88" t="s">
        <v>16742</v>
      </c>
      <c r="O692" s="88" t="s">
        <v>16824</v>
      </c>
      <c r="P692" s="89">
        <v>45348</v>
      </c>
      <c r="Q692" s="88" t="s">
        <v>16829</v>
      </c>
      <c r="R692" s="88">
        <v>2</v>
      </c>
      <c r="S692" s="88">
        <v>2024</v>
      </c>
      <c r="T692" s="88">
        <v>3</v>
      </c>
      <c r="U692" s="88">
        <v>2024</v>
      </c>
    </row>
    <row r="693" spans="1:21">
      <c r="A693" s="88" t="s">
        <v>16735</v>
      </c>
      <c r="B693" s="88" t="s">
        <v>16703</v>
      </c>
      <c r="C693" s="88" t="s">
        <v>17090</v>
      </c>
      <c r="D693" s="88" t="s">
        <v>16798</v>
      </c>
      <c r="E693" s="88" t="s">
        <v>17161</v>
      </c>
      <c r="F693" s="88" t="s">
        <v>17099</v>
      </c>
      <c r="G693" s="88">
        <v>32</v>
      </c>
      <c r="H693" s="88">
        <v>2024</v>
      </c>
      <c r="I693" s="88" t="s">
        <v>16758</v>
      </c>
      <c r="J693" s="88">
        <v>79.39</v>
      </c>
      <c r="K693" s="88">
        <v>472</v>
      </c>
      <c r="L693" s="88" t="s">
        <v>16741</v>
      </c>
      <c r="M693" s="88">
        <v>0</v>
      </c>
      <c r="N693" s="88" t="s">
        <v>16742</v>
      </c>
      <c r="O693" s="88" t="s">
        <v>16824</v>
      </c>
      <c r="P693" s="89">
        <v>45316</v>
      </c>
      <c r="Q693" s="88" t="s">
        <v>17100</v>
      </c>
      <c r="R693" s="88">
        <v>1</v>
      </c>
      <c r="S693" s="88">
        <v>2024</v>
      </c>
      <c r="T693" s="88">
        <v>2</v>
      </c>
      <c r="U693" s="88">
        <v>2024</v>
      </c>
    </row>
    <row r="694" spans="1:21">
      <c r="A694" s="88" t="s">
        <v>16735</v>
      </c>
      <c r="B694" s="88" t="s">
        <v>16703</v>
      </c>
      <c r="C694" s="88" t="s">
        <v>17090</v>
      </c>
      <c r="D694" s="88" t="s">
        <v>16798</v>
      </c>
      <c r="E694" s="88" t="s">
        <v>17162</v>
      </c>
      <c r="F694" s="88" t="s">
        <v>17092</v>
      </c>
      <c r="G694" s="88">
        <v>30</v>
      </c>
      <c r="H694" s="88">
        <v>2024</v>
      </c>
      <c r="I694" s="88" t="s">
        <v>16740</v>
      </c>
      <c r="J694" s="88">
        <v>178</v>
      </c>
      <c r="K694" s="88">
        <v>1257</v>
      </c>
      <c r="L694" s="88" t="s">
        <v>16741</v>
      </c>
      <c r="M694" s="88">
        <v>0</v>
      </c>
      <c r="N694" s="88" t="s">
        <v>16742</v>
      </c>
      <c r="O694" s="88" t="s">
        <v>16824</v>
      </c>
      <c r="P694" s="89">
        <v>45469</v>
      </c>
      <c r="Q694" s="88" t="s">
        <v>17093</v>
      </c>
      <c r="R694" s="88">
        <v>6</v>
      </c>
      <c r="S694" s="88">
        <v>2024</v>
      </c>
      <c r="T694" s="88">
        <v>7</v>
      </c>
      <c r="U694" s="88">
        <v>2024</v>
      </c>
    </row>
    <row r="695" spans="1:21">
      <c r="A695" s="88" t="s">
        <v>16735</v>
      </c>
      <c r="B695" s="88" t="s">
        <v>16703</v>
      </c>
      <c r="C695" s="88" t="s">
        <v>17090</v>
      </c>
      <c r="D695" s="88" t="s">
        <v>16798</v>
      </c>
      <c r="E695" s="88" t="s">
        <v>17162</v>
      </c>
      <c r="F695" s="88" t="s">
        <v>17094</v>
      </c>
      <c r="G695" s="88">
        <v>29</v>
      </c>
      <c r="H695" s="88">
        <v>2024</v>
      </c>
      <c r="I695" s="88" t="s">
        <v>16746</v>
      </c>
      <c r="J695" s="88">
        <v>204.23</v>
      </c>
      <c r="K695" s="88">
        <v>1431</v>
      </c>
      <c r="L695" s="88" t="s">
        <v>16741</v>
      </c>
      <c r="M695" s="88">
        <v>0</v>
      </c>
      <c r="N695" s="88" t="s">
        <v>16742</v>
      </c>
      <c r="O695" s="88" t="s">
        <v>16824</v>
      </c>
      <c r="P695" s="89">
        <v>45440</v>
      </c>
      <c r="Q695" s="88" t="s">
        <v>17095</v>
      </c>
      <c r="R695" s="88">
        <v>5</v>
      </c>
      <c r="S695" s="88">
        <v>2024</v>
      </c>
      <c r="T695" s="88">
        <v>6</v>
      </c>
      <c r="U695" s="88">
        <v>2024</v>
      </c>
    </row>
    <row r="696" spans="1:21">
      <c r="A696" s="88" t="s">
        <v>16735</v>
      </c>
      <c r="B696" s="88" t="s">
        <v>16703</v>
      </c>
      <c r="C696" s="88" t="s">
        <v>17090</v>
      </c>
      <c r="D696" s="88" t="s">
        <v>16798</v>
      </c>
      <c r="E696" s="88" t="s">
        <v>17162</v>
      </c>
      <c r="F696" s="88" t="s">
        <v>17096</v>
      </c>
      <c r="G696" s="88">
        <v>33</v>
      </c>
      <c r="H696" s="88">
        <v>2024</v>
      </c>
      <c r="I696" s="88" t="s">
        <v>16749</v>
      </c>
      <c r="J696" s="88">
        <v>212.98</v>
      </c>
      <c r="K696" s="88">
        <v>1489</v>
      </c>
      <c r="L696" s="88" t="s">
        <v>16741</v>
      </c>
      <c r="M696" s="88">
        <v>0</v>
      </c>
      <c r="N696" s="88" t="s">
        <v>16742</v>
      </c>
      <c r="O696" s="88" t="s">
        <v>16824</v>
      </c>
      <c r="P696" s="89">
        <v>45407</v>
      </c>
      <c r="Q696" s="88" t="s">
        <v>16831</v>
      </c>
      <c r="R696" s="88">
        <v>4</v>
      </c>
      <c r="S696" s="88">
        <v>2024</v>
      </c>
      <c r="T696" s="88">
        <v>5</v>
      </c>
      <c r="U696" s="88">
        <v>2024</v>
      </c>
    </row>
    <row r="697" spans="1:21">
      <c r="A697" s="88" t="s">
        <v>16735</v>
      </c>
      <c r="B697" s="88" t="s">
        <v>16703</v>
      </c>
      <c r="C697" s="88" t="s">
        <v>17090</v>
      </c>
      <c r="D697" s="88" t="s">
        <v>16798</v>
      </c>
      <c r="E697" s="88" t="s">
        <v>17162</v>
      </c>
      <c r="F697" s="88" t="s">
        <v>16964</v>
      </c>
      <c r="G697" s="88">
        <v>30</v>
      </c>
      <c r="H697" s="88">
        <v>2024</v>
      </c>
      <c r="I697" s="88" t="s">
        <v>16752</v>
      </c>
      <c r="J697" s="88">
        <v>-82.08</v>
      </c>
      <c r="K697" s="88">
        <v>1040</v>
      </c>
      <c r="L697" s="88" t="s">
        <v>16741</v>
      </c>
      <c r="M697" s="88">
        <v>0</v>
      </c>
      <c r="N697" s="88" t="s">
        <v>16742</v>
      </c>
      <c r="O697" s="88" t="s">
        <v>16824</v>
      </c>
      <c r="P697" s="89">
        <v>45377</v>
      </c>
      <c r="Q697" s="88" t="s">
        <v>17097</v>
      </c>
      <c r="R697" s="88">
        <v>3</v>
      </c>
      <c r="S697" s="88">
        <v>2024</v>
      </c>
      <c r="T697" s="88">
        <v>4</v>
      </c>
      <c r="U697" s="88">
        <v>2024</v>
      </c>
    </row>
    <row r="698" spans="1:21">
      <c r="A698" s="88" t="s">
        <v>16735</v>
      </c>
      <c r="B698" s="88" t="s">
        <v>16703</v>
      </c>
      <c r="C698" s="88" t="s">
        <v>17090</v>
      </c>
      <c r="D698" s="88" t="s">
        <v>16798</v>
      </c>
      <c r="E698" s="88" t="s">
        <v>17162</v>
      </c>
      <c r="F698" s="88" t="s">
        <v>17098</v>
      </c>
      <c r="G698" s="88">
        <v>29</v>
      </c>
      <c r="H698" s="88">
        <v>2024</v>
      </c>
      <c r="I698" s="88" t="s">
        <v>16755</v>
      </c>
      <c r="J698" s="88">
        <v>153.52000000000001</v>
      </c>
      <c r="K698" s="88">
        <v>987</v>
      </c>
      <c r="L698" s="88" t="s">
        <v>16741</v>
      </c>
      <c r="M698" s="88">
        <v>0</v>
      </c>
      <c r="N698" s="88" t="s">
        <v>16742</v>
      </c>
      <c r="O698" s="88" t="s">
        <v>16824</v>
      </c>
      <c r="P698" s="89">
        <v>45348</v>
      </c>
      <c r="Q698" s="88" t="s">
        <v>16829</v>
      </c>
      <c r="R698" s="88">
        <v>2</v>
      </c>
      <c r="S698" s="88">
        <v>2024</v>
      </c>
      <c r="T698" s="88">
        <v>3</v>
      </c>
      <c r="U698" s="88">
        <v>2024</v>
      </c>
    </row>
    <row r="699" spans="1:21">
      <c r="A699" s="88" t="s">
        <v>16735</v>
      </c>
      <c r="B699" s="88" t="s">
        <v>16703</v>
      </c>
      <c r="C699" s="88" t="s">
        <v>17090</v>
      </c>
      <c r="D699" s="88" t="s">
        <v>16798</v>
      </c>
      <c r="E699" s="88" t="s">
        <v>17162</v>
      </c>
      <c r="F699" s="88" t="s">
        <v>17099</v>
      </c>
      <c r="G699" s="88">
        <v>32</v>
      </c>
      <c r="H699" s="88">
        <v>2024</v>
      </c>
      <c r="I699" s="88" t="s">
        <v>16758</v>
      </c>
      <c r="J699" s="88">
        <v>126.31</v>
      </c>
      <c r="K699" s="88">
        <v>798</v>
      </c>
      <c r="L699" s="88" t="s">
        <v>16741</v>
      </c>
      <c r="M699" s="88">
        <v>0</v>
      </c>
      <c r="N699" s="88" t="s">
        <v>16742</v>
      </c>
      <c r="O699" s="88" t="s">
        <v>16824</v>
      </c>
      <c r="P699" s="89">
        <v>45316</v>
      </c>
      <c r="Q699" s="88" t="s">
        <v>17100</v>
      </c>
      <c r="R699" s="88">
        <v>1</v>
      </c>
      <c r="S699" s="88">
        <v>2024</v>
      </c>
      <c r="T699" s="88">
        <v>2</v>
      </c>
      <c r="U699" s="88">
        <v>2024</v>
      </c>
    </row>
    <row r="700" spans="1:21">
      <c r="A700" s="88" t="s">
        <v>16735</v>
      </c>
      <c r="B700" s="88" t="s">
        <v>16703</v>
      </c>
      <c r="C700" s="88" t="s">
        <v>17090</v>
      </c>
      <c r="D700" s="88" t="s">
        <v>16798</v>
      </c>
      <c r="E700" s="88" t="s">
        <v>17163</v>
      </c>
      <c r="F700" s="88" t="s">
        <v>17092</v>
      </c>
      <c r="G700" s="88">
        <v>30</v>
      </c>
      <c r="H700" s="88">
        <v>2024</v>
      </c>
      <c r="I700" s="88" t="s">
        <v>16740</v>
      </c>
      <c r="J700" s="88">
        <v>190.81</v>
      </c>
      <c r="K700" s="88">
        <v>1342</v>
      </c>
      <c r="L700" s="88" t="s">
        <v>16741</v>
      </c>
      <c r="M700" s="88">
        <v>0</v>
      </c>
      <c r="N700" s="88" t="s">
        <v>16742</v>
      </c>
      <c r="O700" s="88" t="s">
        <v>16824</v>
      </c>
      <c r="P700" s="89">
        <v>45469</v>
      </c>
      <c r="Q700" s="88" t="s">
        <v>17093</v>
      </c>
      <c r="R700" s="88">
        <v>6</v>
      </c>
      <c r="S700" s="88">
        <v>2024</v>
      </c>
      <c r="T700" s="88">
        <v>7</v>
      </c>
      <c r="U700" s="88">
        <v>2024</v>
      </c>
    </row>
    <row r="701" spans="1:21">
      <c r="A701" s="88" t="s">
        <v>16735</v>
      </c>
      <c r="B701" s="88" t="s">
        <v>16703</v>
      </c>
      <c r="C701" s="88" t="s">
        <v>17090</v>
      </c>
      <c r="D701" s="88" t="s">
        <v>16798</v>
      </c>
      <c r="E701" s="88" t="s">
        <v>17163</v>
      </c>
      <c r="F701" s="88" t="s">
        <v>17094</v>
      </c>
      <c r="G701" s="88">
        <v>29</v>
      </c>
      <c r="H701" s="88">
        <v>2024</v>
      </c>
      <c r="I701" s="88" t="s">
        <v>16746</v>
      </c>
      <c r="J701" s="88">
        <v>180.71</v>
      </c>
      <c r="K701" s="88">
        <v>1275</v>
      </c>
      <c r="L701" s="88" t="s">
        <v>16741</v>
      </c>
      <c r="M701" s="88">
        <v>0</v>
      </c>
      <c r="N701" s="88" t="s">
        <v>16742</v>
      </c>
      <c r="O701" s="88" t="s">
        <v>16824</v>
      </c>
      <c r="P701" s="89">
        <v>45440</v>
      </c>
      <c r="Q701" s="88" t="s">
        <v>17095</v>
      </c>
      <c r="R701" s="88">
        <v>5</v>
      </c>
      <c r="S701" s="88">
        <v>2024</v>
      </c>
      <c r="T701" s="88">
        <v>6</v>
      </c>
      <c r="U701" s="88">
        <v>2024</v>
      </c>
    </row>
    <row r="702" spans="1:21">
      <c r="A702" s="88" t="s">
        <v>16735</v>
      </c>
      <c r="B702" s="88" t="s">
        <v>16703</v>
      </c>
      <c r="C702" s="88" t="s">
        <v>17090</v>
      </c>
      <c r="D702" s="88" t="s">
        <v>16798</v>
      </c>
      <c r="E702" s="88" t="s">
        <v>17163</v>
      </c>
      <c r="F702" s="88" t="s">
        <v>17096</v>
      </c>
      <c r="G702" s="88">
        <v>33</v>
      </c>
      <c r="H702" s="88">
        <v>2024</v>
      </c>
      <c r="I702" s="88" t="s">
        <v>16749</v>
      </c>
      <c r="J702" s="88">
        <v>190.19</v>
      </c>
      <c r="K702" s="88">
        <v>1338</v>
      </c>
      <c r="L702" s="88" t="s">
        <v>16741</v>
      </c>
      <c r="M702" s="88">
        <v>0</v>
      </c>
      <c r="N702" s="88" t="s">
        <v>16742</v>
      </c>
      <c r="O702" s="88" t="s">
        <v>16824</v>
      </c>
      <c r="P702" s="89">
        <v>45407</v>
      </c>
      <c r="Q702" s="88" t="s">
        <v>16831</v>
      </c>
      <c r="R702" s="88">
        <v>4</v>
      </c>
      <c r="S702" s="88">
        <v>2024</v>
      </c>
      <c r="T702" s="88">
        <v>5</v>
      </c>
      <c r="U702" s="88">
        <v>2024</v>
      </c>
    </row>
    <row r="703" spans="1:21">
      <c r="A703" s="88" t="s">
        <v>16735</v>
      </c>
      <c r="B703" s="88" t="s">
        <v>16703</v>
      </c>
      <c r="C703" s="88" t="s">
        <v>17090</v>
      </c>
      <c r="D703" s="88" t="s">
        <v>16798</v>
      </c>
      <c r="E703" s="88" t="s">
        <v>17163</v>
      </c>
      <c r="F703" s="88" t="s">
        <v>16964</v>
      </c>
      <c r="G703" s="88">
        <v>30</v>
      </c>
      <c r="H703" s="88">
        <v>2024</v>
      </c>
      <c r="I703" s="88" t="s">
        <v>16752</v>
      </c>
      <c r="J703" s="88">
        <v>-124.47</v>
      </c>
      <c r="K703" s="88">
        <v>922</v>
      </c>
      <c r="L703" s="88" t="s">
        <v>16741</v>
      </c>
      <c r="M703" s="88">
        <v>0</v>
      </c>
      <c r="N703" s="88" t="s">
        <v>16742</v>
      </c>
      <c r="O703" s="88" t="s">
        <v>16824</v>
      </c>
      <c r="P703" s="89">
        <v>45377</v>
      </c>
      <c r="Q703" s="88" t="s">
        <v>17097</v>
      </c>
      <c r="R703" s="88">
        <v>3</v>
      </c>
      <c r="S703" s="88">
        <v>2024</v>
      </c>
      <c r="T703" s="88">
        <v>4</v>
      </c>
      <c r="U703" s="88">
        <v>2024</v>
      </c>
    </row>
    <row r="704" spans="1:21">
      <c r="A704" s="88" t="s">
        <v>16735</v>
      </c>
      <c r="B704" s="88" t="s">
        <v>16703</v>
      </c>
      <c r="C704" s="88" t="s">
        <v>17090</v>
      </c>
      <c r="D704" s="88" t="s">
        <v>16798</v>
      </c>
      <c r="E704" s="88" t="s">
        <v>17163</v>
      </c>
      <c r="F704" s="88" t="s">
        <v>17098</v>
      </c>
      <c r="G704" s="88">
        <v>29</v>
      </c>
      <c r="H704" s="88">
        <v>2024</v>
      </c>
      <c r="I704" s="88" t="s">
        <v>16755</v>
      </c>
      <c r="J704" s="88">
        <v>131.19</v>
      </c>
      <c r="K704" s="88">
        <v>832</v>
      </c>
      <c r="L704" s="88" t="s">
        <v>16741</v>
      </c>
      <c r="M704" s="88">
        <v>0</v>
      </c>
      <c r="N704" s="88" t="s">
        <v>16742</v>
      </c>
      <c r="O704" s="88" t="s">
        <v>16824</v>
      </c>
      <c r="P704" s="89">
        <v>45348</v>
      </c>
      <c r="Q704" s="88" t="s">
        <v>16829</v>
      </c>
      <c r="R704" s="88">
        <v>2</v>
      </c>
      <c r="S704" s="88">
        <v>2024</v>
      </c>
      <c r="T704" s="88">
        <v>3</v>
      </c>
      <c r="U704" s="88">
        <v>2024</v>
      </c>
    </row>
    <row r="705" spans="1:21">
      <c r="A705" s="88" t="s">
        <v>16735</v>
      </c>
      <c r="B705" s="88" t="s">
        <v>16703</v>
      </c>
      <c r="C705" s="88" t="s">
        <v>17090</v>
      </c>
      <c r="D705" s="88" t="s">
        <v>16798</v>
      </c>
      <c r="E705" s="88" t="s">
        <v>17163</v>
      </c>
      <c r="F705" s="88" t="s">
        <v>17150</v>
      </c>
      <c r="G705" s="88">
        <v>14</v>
      </c>
      <c r="H705" s="88">
        <v>2024</v>
      </c>
      <c r="I705" s="88" t="s">
        <v>16758</v>
      </c>
      <c r="J705" s="88">
        <v>0</v>
      </c>
      <c r="K705" s="88">
        <v>0</v>
      </c>
      <c r="L705" s="88" t="s">
        <v>16741</v>
      </c>
      <c r="M705" s="88">
        <v>0</v>
      </c>
      <c r="N705" s="88" t="s">
        <v>16742</v>
      </c>
      <c r="O705" s="88" t="s">
        <v>16742</v>
      </c>
      <c r="P705" s="89">
        <v>45316</v>
      </c>
      <c r="Q705" s="88" t="s">
        <v>17151</v>
      </c>
      <c r="R705" s="88">
        <v>1</v>
      </c>
      <c r="S705" s="88">
        <v>2024</v>
      </c>
      <c r="T705" s="88">
        <v>2</v>
      </c>
      <c r="U705" s="88">
        <v>2024</v>
      </c>
    </row>
    <row r="706" spans="1:21">
      <c r="A706" s="88" t="s">
        <v>16735</v>
      </c>
      <c r="B706" s="88" t="s">
        <v>16703</v>
      </c>
      <c r="C706" s="88" t="s">
        <v>17090</v>
      </c>
      <c r="D706" s="88" t="s">
        <v>16798</v>
      </c>
      <c r="E706" s="88" t="s">
        <v>17163</v>
      </c>
      <c r="F706" s="88" t="s">
        <v>17099</v>
      </c>
      <c r="G706" s="88">
        <v>32</v>
      </c>
      <c r="H706" s="88">
        <v>2024</v>
      </c>
      <c r="I706" s="88" t="s">
        <v>16758</v>
      </c>
      <c r="J706" s="88">
        <v>158.08000000000001</v>
      </c>
      <c r="K706" s="88">
        <v>1016</v>
      </c>
      <c r="L706" s="88" t="s">
        <v>16741</v>
      </c>
      <c r="M706" s="88">
        <v>0</v>
      </c>
      <c r="N706" s="88" t="s">
        <v>16742</v>
      </c>
      <c r="O706" s="88" t="s">
        <v>16824</v>
      </c>
      <c r="P706" s="89">
        <v>45316</v>
      </c>
      <c r="Q706" s="88" t="s">
        <v>17100</v>
      </c>
      <c r="R706" s="88">
        <v>1</v>
      </c>
      <c r="S706" s="88">
        <v>2024</v>
      </c>
      <c r="T706" s="88">
        <v>2</v>
      </c>
      <c r="U706" s="88">
        <v>2024</v>
      </c>
    </row>
    <row r="707" spans="1:21">
      <c r="A707" s="88" t="s">
        <v>16735</v>
      </c>
      <c r="B707" s="88" t="s">
        <v>16703</v>
      </c>
      <c r="C707" s="88" t="s">
        <v>17090</v>
      </c>
      <c r="D707" s="88" t="s">
        <v>16798</v>
      </c>
      <c r="E707" s="88" t="s">
        <v>17164</v>
      </c>
      <c r="F707" s="88" t="s">
        <v>17092</v>
      </c>
      <c r="G707" s="88">
        <v>30</v>
      </c>
      <c r="H707" s="88">
        <v>2024</v>
      </c>
      <c r="I707" s="88" t="s">
        <v>16740</v>
      </c>
      <c r="J707" s="88">
        <v>171.82</v>
      </c>
      <c r="K707" s="88">
        <v>1216</v>
      </c>
      <c r="L707" s="88" t="s">
        <v>16741</v>
      </c>
      <c r="M707" s="88">
        <v>0</v>
      </c>
      <c r="N707" s="88" t="s">
        <v>16742</v>
      </c>
      <c r="O707" s="88" t="s">
        <v>16824</v>
      </c>
      <c r="P707" s="89">
        <v>45469</v>
      </c>
      <c r="Q707" s="88" t="s">
        <v>17093</v>
      </c>
      <c r="R707" s="88">
        <v>6</v>
      </c>
      <c r="S707" s="88">
        <v>2024</v>
      </c>
      <c r="T707" s="88">
        <v>7</v>
      </c>
      <c r="U707" s="88">
        <v>2024</v>
      </c>
    </row>
    <row r="708" spans="1:21">
      <c r="A708" s="88" t="s">
        <v>16735</v>
      </c>
      <c r="B708" s="88" t="s">
        <v>16703</v>
      </c>
      <c r="C708" s="88" t="s">
        <v>17090</v>
      </c>
      <c r="D708" s="88" t="s">
        <v>16798</v>
      </c>
      <c r="E708" s="88" t="s">
        <v>17164</v>
      </c>
      <c r="F708" s="88" t="s">
        <v>17094</v>
      </c>
      <c r="G708" s="88">
        <v>29</v>
      </c>
      <c r="H708" s="88">
        <v>2024</v>
      </c>
      <c r="I708" s="88" t="s">
        <v>16746</v>
      </c>
      <c r="J708" s="88">
        <v>159.61000000000001</v>
      </c>
      <c r="K708" s="88">
        <v>1135</v>
      </c>
      <c r="L708" s="88" t="s">
        <v>16741</v>
      </c>
      <c r="M708" s="88">
        <v>0</v>
      </c>
      <c r="N708" s="88" t="s">
        <v>16742</v>
      </c>
      <c r="O708" s="88" t="s">
        <v>16824</v>
      </c>
      <c r="P708" s="89">
        <v>45440</v>
      </c>
      <c r="Q708" s="88" t="s">
        <v>17095</v>
      </c>
      <c r="R708" s="88">
        <v>5</v>
      </c>
      <c r="S708" s="88">
        <v>2024</v>
      </c>
      <c r="T708" s="88">
        <v>6</v>
      </c>
      <c r="U708" s="88">
        <v>2024</v>
      </c>
    </row>
    <row r="709" spans="1:21">
      <c r="A709" s="88" t="s">
        <v>16735</v>
      </c>
      <c r="B709" s="88" t="s">
        <v>16703</v>
      </c>
      <c r="C709" s="88" t="s">
        <v>17090</v>
      </c>
      <c r="D709" s="88" t="s">
        <v>16798</v>
      </c>
      <c r="E709" s="88" t="s">
        <v>17164</v>
      </c>
      <c r="F709" s="88" t="s">
        <v>17096</v>
      </c>
      <c r="G709" s="88">
        <v>33</v>
      </c>
      <c r="H709" s="88">
        <v>2024</v>
      </c>
      <c r="I709" s="88" t="s">
        <v>16749</v>
      </c>
      <c r="J709" s="88">
        <v>164.6</v>
      </c>
      <c r="K709" s="88">
        <v>1168</v>
      </c>
      <c r="L709" s="88" t="s">
        <v>16741</v>
      </c>
      <c r="M709" s="88">
        <v>0</v>
      </c>
      <c r="N709" s="88" t="s">
        <v>16742</v>
      </c>
      <c r="O709" s="88" t="s">
        <v>16824</v>
      </c>
      <c r="P709" s="89">
        <v>45407</v>
      </c>
      <c r="Q709" s="88" t="s">
        <v>16831</v>
      </c>
      <c r="R709" s="88">
        <v>4</v>
      </c>
      <c r="S709" s="88">
        <v>2024</v>
      </c>
      <c r="T709" s="88">
        <v>5</v>
      </c>
      <c r="U709" s="88">
        <v>2024</v>
      </c>
    </row>
    <row r="710" spans="1:21">
      <c r="A710" s="88" t="s">
        <v>16735</v>
      </c>
      <c r="B710" s="88" t="s">
        <v>16703</v>
      </c>
      <c r="C710" s="88" t="s">
        <v>17090</v>
      </c>
      <c r="D710" s="88" t="s">
        <v>16798</v>
      </c>
      <c r="E710" s="88" t="s">
        <v>17164</v>
      </c>
      <c r="F710" s="88" t="s">
        <v>16964</v>
      </c>
      <c r="G710" s="88">
        <v>30</v>
      </c>
      <c r="H710" s="88">
        <v>2024</v>
      </c>
      <c r="I710" s="88" t="s">
        <v>16752</v>
      </c>
      <c r="J710" s="88">
        <v>-89.15</v>
      </c>
      <c r="K710" s="88">
        <v>793</v>
      </c>
      <c r="L710" s="88" t="s">
        <v>16741</v>
      </c>
      <c r="M710" s="88">
        <v>0</v>
      </c>
      <c r="N710" s="88" t="s">
        <v>16742</v>
      </c>
      <c r="O710" s="88" t="s">
        <v>16824</v>
      </c>
      <c r="P710" s="89">
        <v>45377</v>
      </c>
      <c r="Q710" s="88" t="s">
        <v>17097</v>
      </c>
      <c r="R710" s="88">
        <v>3</v>
      </c>
      <c r="S710" s="88">
        <v>2024</v>
      </c>
      <c r="T710" s="88">
        <v>4</v>
      </c>
      <c r="U710" s="88">
        <v>2024</v>
      </c>
    </row>
    <row r="711" spans="1:21">
      <c r="A711" s="88" t="s">
        <v>16735</v>
      </c>
      <c r="B711" s="88" t="s">
        <v>16703</v>
      </c>
      <c r="C711" s="88" t="s">
        <v>17090</v>
      </c>
      <c r="D711" s="88" t="s">
        <v>16798</v>
      </c>
      <c r="E711" s="88" t="s">
        <v>17164</v>
      </c>
      <c r="F711" s="88" t="s">
        <v>17098</v>
      </c>
      <c r="G711" s="88">
        <v>29</v>
      </c>
      <c r="H711" s="88">
        <v>2024</v>
      </c>
      <c r="I711" s="88" t="s">
        <v>16755</v>
      </c>
      <c r="J711" s="88">
        <v>119.42</v>
      </c>
      <c r="K711" s="88">
        <v>750</v>
      </c>
      <c r="L711" s="88" t="s">
        <v>16741</v>
      </c>
      <c r="M711" s="88">
        <v>0</v>
      </c>
      <c r="N711" s="88" t="s">
        <v>16742</v>
      </c>
      <c r="O711" s="88" t="s">
        <v>16824</v>
      </c>
      <c r="P711" s="89">
        <v>45348</v>
      </c>
      <c r="Q711" s="88" t="s">
        <v>16829</v>
      </c>
      <c r="R711" s="88">
        <v>2</v>
      </c>
      <c r="S711" s="88">
        <v>2024</v>
      </c>
      <c r="T711" s="88">
        <v>3</v>
      </c>
      <c r="U711" s="88">
        <v>2024</v>
      </c>
    </row>
    <row r="712" spans="1:21">
      <c r="A712" s="88" t="s">
        <v>16735</v>
      </c>
      <c r="B712" s="88" t="s">
        <v>16703</v>
      </c>
      <c r="C712" s="88" t="s">
        <v>17090</v>
      </c>
      <c r="D712" s="88" t="s">
        <v>16798</v>
      </c>
      <c r="E712" s="88" t="s">
        <v>17164</v>
      </c>
      <c r="F712" s="88" t="s">
        <v>17099</v>
      </c>
      <c r="G712" s="88">
        <v>32</v>
      </c>
      <c r="H712" s="88">
        <v>2024</v>
      </c>
      <c r="I712" s="88" t="s">
        <v>16758</v>
      </c>
      <c r="J712" s="88">
        <v>125.31</v>
      </c>
      <c r="K712" s="88">
        <v>791</v>
      </c>
      <c r="L712" s="88" t="s">
        <v>16741</v>
      </c>
      <c r="M712" s="88">
        <v>0</v>
      </c>
      <c r="N712" s="88" t="s">
        <v>16742</v>
      </c>
      <c r="O712" s="88" t="s">
        <v>16824</v>
      </c>
      <c r="P712" s="89">
        <v>45316</v>
      </c>
      <c r="Q712" s="88" t="s">
        <v>17100</v>
      </c>
      <c r="R712" s="88">
        <v>1</v>
      </c>
      <c r="S712" s="88">
        <v>2024</v>
      </c>
      <c r="T712" s="88">
        <v>2</v>
      </c>
      <c r="U712" s="88">
        <v>2024</v>
      </c>
    </row>
    <row r="713" spans="1:21">
      <c r="A713" s="88" t="s">
        <v>16735</v>
      </c>
      <c r="B713" s="88" t="s">
        <v>16703</v>
      </c>
      <c r="C713" s="88" t="s">
        <v>17090</v>
      </c>
      <c r="D713" s="88" t="s">
        <v>16798</v>
      </c>
      <c r="E713" s="88" t="s">
        <v>17165</v>
      </c>
      <c r="F713" s="88" t="s">
        <v>17092</v>
      </c>
      <c r="G713" s="88">
        <v>30</v>
      </c>
      <c r="H713" s="88">
        <v>2024</v>
      </c>
      <c r="I713" s="88" t="s">
        <v>16740</v>
      </c>
      <c r="J713" s="88">
        <v>245.84</v>
      </c>
      <c r="K713" s="88">
        <v>1707</v>
      </c>
      <c r="L713" s="88" t="s">
        <v>16741</v>
      </c>
      <c r="M713" s="88">
        <v>0</v>
      </c>
      <c r="N713" s="88" t="s">
        <v>16742</v>
      </c>
      <c r="O713" s="88" t="s">
        <v>16824</v>
      </c>
      <c r="P713" s="89">
        <v>45469</v>
      </c>
      <c r="Q713" s="88" t="s">
        <v>17093</v>
      </c>
      <c r="R713" s="88">
        <v>6</v>
      </c>
      <c r="S713" s="88">
        <v>2024</v>
      </c>
      <c r="T713" s="88">
        <v>7</v>
      </c>
      <c r="U713" s="88">
        <v>2024</v>
      </c>
    </row>
    <row r="714" spans="1:21">
      <c r="A714" s="88" t="s">
        <v>16735</v>
      </c>
      <c r="B714" s="88" t="s">
        <v>16703</v>
      </c>
      <c r="C714" s="88" t="s">
        <v>17090</v>
      </c>
      <c r="D714" s="88" t="s">
        <v>16798</v>
      </c>
      <c r="E714" s="88" t="s">
        <v>17165</v>
      </c>
      <c r="F714" s="88" t="s">
        <v>17094</v>
      </c>
      <c r="G714" s="88">
        <v>29</v>
      </c>
      <c r="H714" s="88">
        <v>2024</v>
      </c>
      <c r="I714" s="88" t="s">
        <v>16746</v>
      </c>
      <c r="J714" s="88">
        <v>217.8</v>
      </c>
      <c r="K714" s="88">
        <v>1521</v>
      </c>
      <c r="L714" s="88" t="s">
        <v>16741</v>
      </c>
      <c r="M714" s="88">
        <v>0</v>
      </c>
      <c r="N714" s="88" t="s">
        <v>16742</v>
      </c>
      <c r="O714" s="88" t="s">
        <v>16824</v>
      </c>
      <c r="P714" s="89">
        <v>45440</v>
      </c>
      <c r="Q714" s="88" t="s">
        <v>17095</v>
      </c>
      <c r="R714" s="88">
        <v>5</v>
      </c>
      <c r="S714" s="88">
        <v>2024</v>
      </c>
      <c r="T714" s="88">
        <v>6</v>
      </c>
      <c r="U714" s="88">
        <v>2024</v>
      </c>
    </row>
    <row r="715" spans="1:21">
      <c r="A715" s="88" t="s">
        <v>16735</v>
      </c>
      <c r="B715" s="88" t="s">
        <v>16703</v>
      </c>
      <c r="C715" s="88" t="s">
        <v>17090</v>
      </c>
      <c r="D715" s="88" t="s">
        <v>16798</v>
      </c>
      <c r="E715" s="88" t="s">
        <v>17165</v>
      </c>
      <c r="F715" s="88" t="s">
        <v>17096</v>
      </c>
      <c r="G715" s="88">
        <v>33</v>
      </c>
      <c r="H715" s="88">
        <v>2024</v>
      </c>
      <c r="I715" s="88" t="s">
        <v>16749</v>
      </c>
      <c r="J715" s="88">
        <v>225.34</v>
      </c>
      <c r="K715" s="88">
        <v>1571</v>
      </c>
      <c r="L715" s="88" t="s">
        <v>16741</v>
      </c>
      <c r="M715" s="88">
        <v>0</v>
      </c>
      <c r="N715" s="88" t="s">
        <v>16742</v>
      </c>
      <c r="O715" s="88" t="s">
        <v>16824</v>
      </c>
      <c r="P715" s="89">
        <v>45407</v>
      </c>
      <c r="Q715" s="88" t="s">
        <v>16831</v>
      </c>
      <c r="R715" s="88">
        <v>4</v>
      </c>
      <c r="S715" s="88">
        <v>2024</v>
      </c>
      <c r="T715" s="88">
        <v>5</v>
      </c>
      <c r="U715" s="88">
        <v>2024</v>
      </c>
    </row>
    <row r="716" spans="1:21">
      <c r="A716" s="88" t="s">
        <v>16735</v>
      </c>
      <c r="B716" s="88" t="s">
        <v>16703</v>
      </c>
      <c r="C716" s="88" t="s">
        <v>17090</v>
      </c>
      <c r="D716" s="88" t="s">
        <v>16798</v>
      </c>
      <c r="E716" s="88" t="s">
        <v>17165</v>
      </c>
      <c r="F716" s="88" t="s">
        <v>16964</v>
      </c>
      <c r="G716" s="88">
        <v>30</v>
      </c>
      <c r="H716" s="88">
        <v>2024</v>
      </c>
      <c r="I716" s="88" t="s">
        <v>16752</v>
      </c>
      <c r="J716" s="88">
        <v>-39.4</v>
      </c>
      <c r="K716" s="88">
        <v>927</v>
      </c>
      <c r="L716" s="88" t="s">
        <v>16741</v>
      </c>
      <c r="M716" s="88">
        <v>0</v>
      </c>
      <c r="N716" s="88" t="s">
        <v>16742</v>
      </c>
      <c r="O716" s="88" t="s">
        <v>16824</v>
      </c>
      <c r="P716" s="89">
        <v>45377</v>
      </c>
      <c r="Q716" s="88" t="s">
        <v>17097</v>
      </c>
      <c r="R716" s="88">
        <v>3</v>
      </c>
      <c r="S716" s="88">
        <v>2024</v>
      </c>
      <c r="T716" s="88">
        <v>4</v>
      </c>
      <c r="U716" s="88">
        <v>2024</v>
      </c>
    </row>
    <row r="717" spans="1:21">
      <c r="A717" s="88" t="s">
        <v>16735</v>
      </c>
      <c r="B717" s="88" t="s">
        <v>16703</v>
      </c>
      <c r="C717" s="88" t="s">
        <v>17090</v>
      </c>
      <c r="D717" s="88" t="s">
        <v>16798</v>
      </c>
      <c r="E717" s="88" t="s">
        <v>17165</v>
      </c>
      <c r="F717" s="88" t="s">
        <v>17098</v>
      </c>
      <c r="G717" s="88">
        <v>29</v>
      </c>
      <c r="H717" s="88">
        <v>2024</v>
      </c>
      <c r="I717" s="88" t="s">
        <v>16755</v>
      </c>
      <c r="J717" s="88">
        <v>124.16</v>
      </c>
      <c r="K717" s="88">
        <v>783</v>
      </c>
      <c r="L717" s="88" t="s">
        <v>16741</v>
      </c>
      <c r="M717" s="88">
        <v>0</v>
      </c>
      <c r="N717" s="88" t="s">
        <v>16742</v>
      </c>
      <c r="O717" s="88" t="s">
        <v>16824</v>
      </c>
      <c r="P717" s="89">
        <v>45348</v>
      </c>
      <c r="Q717" s="88" t="s">
        <v>16829</v>
      </c>
      <c r="R717" s="88">
        <v>2</v>
      </c>
      <c r="S717" s="88">
        <v>2024</v>
      </c>
      <c r="T717" s="88">
        <v>3</v>
      </c>
      <c r="U717" s="88">
        <v>2024</v>
      </c>
    </row>
    <row r="718" spans="1:21">
      <c r="A718" s="88" t="s">
        <v>16735</v>
      </c>
      <c r="B718" s="88" t="s">
        <v>16703</v>
      </c>
      <c r="C718" s="88" t="s">
        <v>17090</v>
      </c>
      <c r="D718" s="88" t="s">
        <v>16798</v>
      </c>
      <c r="E718" s="88" t="s">
        <v>17165</v>
      </c>
      <c r="F718" s="88" t="s">
        <v>17099</v>
      </c>
      <c r="G718" s="88">
        <v>32</v>
      </c>
      <c r="H718" s="88">
        <v>2024</v>
      </c>
      <c r="I718" s="88" t="s">
        <v>16758</v>
      </c>
      <c r="J718" s="88">
        <v>122.28</v>
      </c>
      <c r="K718" s="88">
        <v>770</v>
      </c>
      <c r="L718" s="88" t="s">
        <v>16741</v>
      </c>
      <c r="M718" s="88">
        <v>0</v>
      </c>
      <c r="N718" s="88" t="s">
        <v>16742</v>
      </c>
      <c r="O718" s="88" t="s">
        <v>16824</v>
      </c>
      <c r="P718" s="89">
        <v>45316</v>
      </c>
      <c r="Q718" s="88" t="s">
        <v>17100</v>
      </c>
      <c r="R718" s="88">
        <v>1</v>
      </c>
      <c r="S718" s="88">
        <v>2024</v>
      </c>
      <c r="T718" s="88">
        <v>2</v>
      </c>
      <c r="U718" s="88">
        <v>2024</v>
      </c>
    </row>
    <row r="719" spans="1:21">
      <c r="A719" s="88" t="s">
        <v>16735</v>
      </c>
      <c r="B719" s="88" t="s">
        <v>16703</v>
      </c>
      <c r="C719" s="88" t="s">
        <v>17090</v>
      </c>
      <c r="D719" s="88" t="s">
        <v>16798</v>
      </c>
      <c r="E719" s="88" t="s">
        <v>17166</v>
      </c>
      <c r="F719" s="88" t="s">
        <v>17092</v>
      </c>
      <c r="G719" s="88">
        <v>30</v>
      </c>
      <c r="H719" s="88">
        <v>2024</v>
      </c>
      <c r="I719" s="88" t="s">
        <v>16740</v>
      </c>
      <c r="J719" s="88">
        <v>180.71</v>
      </c>
      <c r="K719" s="88">
        <v>1275</v>
      </c>
      <c r="L719" s="88" t="s">
        <v>16741</v>
      </c>
      <c r="M719" s="88">
        <v>0</v>
      </c>
      <c r="N719" s="88" t="s">
        <v>16742</v>
      </c>
      <c r="O719" s="88" t="s">
        <v>16824</v>
      </c>
      <c r="P719" s="89">
        <v>45469</v>
      </c>
      <c r="Q719" s="88" t="s">
        <v>17093</v>
      </c>
      <c r="R719" s="88">
        <v>6</v>
      </c>
      <c r="S719" s="88">
        <v>2024</v>
      </c>
      <c r="T719" s="88">
        <v>7</v>
      </c>
      <c r="U719" s="88">
        <v>2024</v>
      </c>
    </row>
    <row r="720" spans="1:21">
      <c r="A720" s="88" t="s">
        <v>16735</v>
      </c>
      <c r="B720" s="88" t="s">
        <v>16703</v>
      </c>
      <c r="C720" s="88" t="s">
        <v>17090</v>
      </c>
      <c r="D720" s="88" t="s">
        <v>16798</v>
      </c>
      <c r="E720" s="88" t="s">
        <v>17166</v>
      </c>
      <c r="F720" s="88" t="s">
        <v>17094</v>
      </c>
      <c r="G720" s="88">
        <v>29</v>
      </c>
      <c r="H720" s="88">
        <v>2024</v>
      </c>
      <c r="I720" s="88" t="s">
        <v>16746</v>
      </c>
      <c r="J720" s="88">
        <v>345.15</v>
      </c>
      <c r="K720" s="88">
        <v>2366</v>
      </c>
      <c r="L720" s="88" t="s">
        <v>16741</v>
      </c>
      <c r="M720" s="88">
        <v>0</v>
      </c>
      <c r="N720" s="88" t="s">
        <v>16742</v>
      </c>
      <c r="O720" s="88" t="s">
        <v>16824</v>
      </c>
      <c r="P720" s="89">
        <v>45440</v>
      </c>
      <c r="Q720" s="88" t="s">
        <v>17095</v>
      </c>
      <c r="R720" s="88">
        <v>5</v>
      </c>
      <c r="S720" s="88">
        <v>2024</v>
      </c>
      <c r="T720" s="88">
        <v>6</v>
      </c>
      <c r="U720" s="88">
        <v>2024</v>
      </c>
    </row>
    <row r="721" spans="1:21">
      <c r="A721" s="88" t="s">
        <v>16735</v>
      </c>
      <c r="B721" s="88" t="s">
        <v>16703</v>
      </c>
      <c r="C721" s="88" t="s">
        <v>17090</v>
      </c>
      <c r="D721" s="88" t="s">
        <v>16798</v>
      </c>
      <c r="E721" s="88" t="s">
        <v>17166</v>
      </c>
      <c r="F721" s="88" t="s">
        <v>17096</v>
      </c>
      <c r="G721" s="88">
        <v>33</v>
      </c>
      <c r="H721" s="88">
        <v>2024</v>
      </c>
      <c r="I721" s="88" t="s">
        <v>16749</v>
      </c>
      <c r="J721" s="88">
        <v>176.18</v>
      </c>
      <c r="K721" s="88">
        <v>1245</v>
      </c>
      <c r="L721" s="88" t="s">
        <v>16741</v>
      </c>
      <c r="M721" s="88">
        <v>0</v>
      </c>
      <c r="N721" s="88" t="s">
        <v>16742</v>
      </c>
      <c r="O721" s="88" t="s">
        <v>16824</v>
      </c>
      <c r="P721" s="89">
        <v>45407</v>
      </c>
      <c r="Q721" s="88" t="s">
        <v>16831</v>
      </c>
      <c r="R721" s="88">
        <v>4</v>
      </c>
      <c r="S721" s="88">
        <v>2024</v>
      </c>
      <c r="T721" s="88">
        <v>5</v>
      </c>
      <c r="U721" s="88">
        <v>2024</v>
      </c>
    </row>
    <row r="722" spans="1:21">
      <c r="A722" s="88" t="s">
        <v>16735</v>
      </c>
      <c r="B722" s="88" t="s">
        <v>16703</v>
      </c>
      <c r="C722" s="88" t="s">
        <v>17090</v>
      </c>
      <c r="D722" s="88" t="s">
        <v>16798</v>
      </c>
      <c r="E722" s="88" t="s">
        <v>17166</v>
      </c>
      <c r="F722" s="88" t="s">
        <v>16964</v>
      </c>
      <c r="G722" s="88">
        <v>30</v>
      </c>
      <c r="H722" s="88">
        <v>2024</v>
      </c>
      <c r="I722" s="88" t="s">
        <v>16752</v>
      </c>
      <c r="J722" s="88">
        <v>-29.59</v>
      </c>
      <c r="K722" s="88">
        <v>446</v>
      </c>
      <c r="L722" s="88" t="s">
        <v>16741</v>
      </c>
      <c r="M722" s="88">
        <v>0</v>
      </c>
      <c r="N722" s="88" t="s">
        <v>16742</v>
      </c>
      <c r="O722" s="88" t="s">
        <v>16824</v>
      </c>
      <c r="P722" s="89">
        <v>45377</v>
      </c>
      <c r="Q722" s="88" t="s">
        <v>17097</v>
      </c>
      <c r="R722" s="88">
        <v>3</v>
      </c>
      <c r="S722" s="88">
        <v>2024</v>
      </c>
      <c r="T722" s="88">
        <v>4</v>
      </c>
      <c r="U722" s="88">
        <v>2024</v>
      </c>
    </row>
    <row r="723" spans="1:21">
      <c r="A723" s="88" t="s">
        <v>16735</v>
      </c>
      <c r="B723" s="88" t="s">
        <v>16703</v>
      </c>
      <c r="C723" s="88" t="s">
        <v>17090</v>
      </c>
      <c r="D723" s="88" t="s">
        <v>16798</v>
      </c>
      <c r="E723" s="88" t="s">
        <v>17166</v>
      </c>
      <c r="F723" s="88" t="s">
        <v>17098</v>
      </c>
      <c r="G723" s="88">
        <v>29</v>
      </c>
      <c r="H723" s="88">
        <v>2024</v>
      </c>
      <c r="I723" s="88" t="s">
        <v>16755</v>
      </c>
      <c r="J723" s="88">
        <v>108.89</v>
      </c>
      <c r="K723" s="88">
        <v>677</v>
      </c>
      <c r="L723" s="88" t="s">
        <v>16741</v>
      </c>
      <c r="M723" s="88">
        <v>0</v>
      </c>
      <c r="N723" s="88" t="s">
        <v>16742</v>
      </c>
      <c r="O723" s="88" t="s">
        <v>16824</v>
      </c>
      <c r="P723" s="89">
        <v>45348</v>
      </c>
      <c r="Q723" s="88" t="s">
        <v>16829</v>
      </c>
      <c r="R723" s="88">
        <v>2</v>
      </c>
      <c r="S723" s="88">
        <v>2024</v>
      </c>
      <c r="T723" s="88">
        <v>3</v>
      </c>
      <c r="U723" s="88">
        <v>2024</v>
      </c>
    </row>
    <row r="724" spans="1:21">
      <c r="A724" s="88" t="s">
        <v>16735</v>
      </c>
      <c r="B724" s="88" t="s">
        <v>16703</v>
      </c>
      <c r="C724" s="88" t="s">
        <v>17090</v>
      </c>
      <c r="D724" s="88" t="s">
        <v>16798</v>
      </c>
      <c r="E724" s="88" t="s">
        <v>17166</v>
      </c>
      <c r="F724" s="88" t="s">
        <v>17099</v>
      </c>
      <c r="G724" s="88">
        <v>32</v>
      </c>
      <c r="H724" s="88">
        <v>2024</v>
      </c>
      <c r="I724" s="88" t="s">
        <v>16758</v>
      </c>
      <c r="J724" s="88">
        <v>69.45</v>
      </c>
      <c r="K724" s="88">
        <v>403</v>
      </c>
      <c r="L724" s="88" t="s">
        <v>16741</v>
      </c>
      <c r="M724" s="88">
        <v>0</v>
      </c>
      <c r="N724" s="88" t="s">
        <v>16742</v>
      </c>
      <c r="O724" s="88" t="s">
        <v>16824</v>
      </c>
      <c r="P724" s="89">
        <v>45316</v>
      </c>
      <c r="Q724" s="88" t="s">
        <v>17100</v>
      </c>
      <c r="R724" s="88">
        <v>1</v>
      </c>
      <c r="S724" s="88">
        <v>2024</v>
      </c>
      <c r="T724" s="88">
        <v>2</v>
      </c>
      <c r="U724" s="88">
        <v>2024</v>
      </c>
    </row>
    <row r="725" spans="1:21">
      <c r="A725" s="88" t="s">
        <v>16735</v>
      </c>
      <c r="B725" s="88" t="s">
        <v>16703</v>
      </c>
      <c r="C725" s="88" t="s">
        <v>17090</v>
      </c>
      <c r="D725" s="88" t="s">
        <v>16798</v>
      </c>
      <c r="E725" s="88" t="s">
        <v>17167</v>
      </c>
      <c r="F725" s="88" t="s">
        <v>17092</v>
      </c>
      <c r="G725" s="88">
        <v>30</v>
      </c>
      <c r="H725" s="88">
        <v>2024</v>
      </c>
      <c r="I725" s="88" t="s">
        <v>16740</v>
      </c>
      <c r="J725" s="88">
        <v>175.58</v>
      </c>
      <c r="K725" s="88">
        <v>1241</v>
      </c>
      <c r="L725" s="88" t="s">
        <v>16741</v>
      </c>
      <c r="M725" s="88">
        <v>0</v>
      </c>
      <c r="N725" s="88" t="s">
        <v>16742</v>
      </c>
      <c r="O725" s="88" t="s">
        <v>16824</v>
      </c>
      <c r="P725" s="89">
        <v>45469</v>
      </c>
      <c r="Q725" s="88" t="s">
        <v>17093</v>
      </c>
      <c r="R725" s="88">
        <v>6</v>
      </c>
      <c r="S725" s="88">
        <v>2024</v>
      </c>
      <c r="T725" s="88">
        <v>7</v>
      </c>
      <c r="U725" s="88">
        <v>2024</v>
      </c>
    </row>
    <row r="726" spans="1:21">
      <c r="A726" s="88" t="s">
        <v>16735</v>
      </c>
      <c r="B726" s="88" t="s">
        <v>16703</v>
      </c>
      <c r="C726" s="88" t="s">
        <v>17090</v>
      </c>
      <c r="D726" s="88" t="s">
        <v>16798</v>
      </c>
      <c r="E726" s="88" t="s">
        <v>17167</v>
      </c>
      <c r="F726" s="88" t="s">
        <v>17094</v>
      </c>
      <c r="G726" s="88">
        <v>29</v>
      </c>
      <c r="H726" s="88">
        <v>2024</v>
      </c>
      <c r="I726" s="88" t="s">
        <v>16746</v>
      </c>
      <c r="J726" s="88">
        <v>158.41999999999999</v>
      </c>
      <c r="K726" s="88">
        <v>1127</v>
      </c>
      <c r="L726" s="88" t="s">
        <v>16741</v>
      </c>
      <c r="M726" s="88">
        <v>0</v>
      </c>
      <c r="N726" s="88" t="s">
        <v>16742</v>
      </c>
      <c r="O726" s="88" t="s">
        <v>16824</v>
      </c>
      <c r="P726" s="89">
        <v>45440</v>
      </c>
      <c r="Q726" s="88" t="s">
        <v>17095</v>
      </c>
      <c r="R726" s="88">
        <v>5</v>
      </c>
      <c r="S726" s="88">
        <v>2024</v>
      </c>
      <c r="T726" s="88">
        <v>6</v>
      </c>
      <c r="U726" s="88">
        <v>2024</v>
      </c>
    </row>
    <row r="727" spans="1:21">
      <c r="A727" s="88" t="s">
        <v>16735</v>
      </c>
      <c r="B727" s="88" t="s">
        <v>16703</v>
      </c>
      <c r="C727" s="88" t="s">
        <v>17090</v>
      </c>
      <c r="D727" s="88" t="s">
        <v>16798</v>
      </c>
      <c r="E727" s="88" t="s">
        <v>17167</v>
      </c>
      <c r="F727" s="88" t="s">
        <v>17096</v>
      </c>
      <c r="G727" s="88">
        <v>33</v>
      </c>
      <c r="H727" s="88">
        <v>2024</v>
      </c>
      <c r="I727" s="88" t="s">
        <v>16749</v>
      </c>
      <c r="J727" s="88">
        <v>149.53</v>
      </c>
      <c r="K727" s="88">
        <v>1068</v>
      </c>
      <c r="L727" s="88" t="s">
        <v>16741</v>
      </c>
      <c r="M727" s="88">
        <v>0</v>
      </c>
      <c r="N727" s="88" t="s">
        <v>16742</v>
      </c>
      <c r="O727" s="88" t="s">
        <v>16824</v>
      </c>
      <c r="P727" s="89">
        <v>45407</v>
      </c>
      <c r="Q727" s="88" t="s">
        <v>16831</v>
      </c>
      <c r="R727" s="88">
        <v>4</v>
      </c>
      <c r="S727" s="88">
        <v>2024</v>
      </c>
      <c r="T727" s="88">
        <v>5</v>
      </c>
      <c r="U727" s="88">
        <v>2024</v>
      </c>
    </row>
    <row r="728" spans="1:21">
      <c r="A728" s="88" t="s">
        <v>16735</v>
      </c>
      <c r="B728" s="88" t="s">
        <v>16703</v>
      </c>
      <c r="C728" s="88" t="s">
        <v>17090</v>
      </c>
      <c r="D728" s="88" t="s">
        <v>16798</v>
      </c>
      <c r="E728" s="88" t="s">
        <v>17167</v>
      </c>
      <c r="F728" s="88" t="s">
        <v>16964</v>
      </c>
      <c r="G728" s="88">
        <v>30</v>
      </c>
      <c r="H728" s="88">
        <v>2024</v>
      </c>
      <c r="I728" s="88" t="s">
        <v>16752</v>
      </c>
      <c r="J728" s="88">
        <v>-93.69</v>
      </c>
      <c r="K728" s="88">
        <v>812</v>
      </c>
      <c r="L728" s="88" t="s">
        <v>16741</v>
      </c>
      <c r="M728" s="88">
        <v>0</v>
      </c>
      <c r="N728" s="88" t="s">
        <v>16742</v>
      </c>
      <c r="O728" s="88" t="s">
        <v>16824</v>
      </c>
      <c r="P728" s="89">
        <v>45377</v>
      </c>
      <c r="Q728" s="88" t="s">
        <v>17097</v>
      </c>
      <c r="R728" s="88">
        <v>3</v>
      </c>
      <c r="S728" s="88">
        <v>2024</v>
      </c>
      <c r="T728" s="88">
        <v>4</v>
      </c>
      <c r="U728" s="88">
        <v>2024</v>
      </c>
    </row>
    <row r="729" spans="1:21">
      <c r="A729" s="88" t="s">
        <v>16735</v>
      </c>
      <c r="B729" s="88" t="s">
        <v>16703</v>
      </c>
      <c r="C729" s="88" t="s">
        <v>17090</v>
      </c>
      <c r="D729" s="88" t="s">
        <v>16798</v>
      </c>
      <c r="E729" s="88" t="s">
        <v>17167</v>
      </c>
      <c r="F729" s="88" t="s">
        <v>17098</v>
      </c>
      <c r="G729" s="88">
        <v>29</v>
      </c>
      <c r="H729" s="88">
        <v>2024</v>
      </c>
      <c r="I729" s="88" t="s">
        <v>16755</v>
      </c>
      <c r="J729" s="88">
        <v>132.36000000000001</v>
      </c>
      <c r="K729" s="88">
        <v>840</v>
      </c>
      <c r="L729" s="88" t="s">
        <v>16741</v>
      </c>
      <c r="M729" s="88">
        <v>0</v>
      </c>
      <c r="N729" s="88" t="s">
        <v>16742</v>
      </c>
      <c r="O729" s="88" t="s">
        <v>16824</v>
      </c>
      <c r="P729" s="89">
        <v>45348</v>
      </c>
      <c r="Q729" s="88" t="s">
        <v>16829</v>
      </c>
      <c r="R729" s="88">
        <v>2</v>
      </c>
      <c r="S729" s="88">
        <v>2024</v>
      </c>
      <c r="T729" s="88">
        <v>3</v>
      </c>
      <c r="U729" s="88">
        <v>2024</v>
      </c>
    </row>
    <row r="730" spans="1:21">
      <c r="A730" s="88" t="s">
        <v>16735</v>
      </c>
      <c r="B730" s="88" t="s">
        <v>16703</v>
      </c>
      <c r="C730" s="88" t="s">
        <v>17090</v>
      </c>
      <c r="D730" s="88" t="s">
        <v>16798</v>
      </c>
      <c r="E730" s="88" t="s">
        <v>17167</v>
      </c>
      <c r="F730" s="88" t="s">
        <v>17099</v>
      </c>
      <c r="G730" s="88">
        <v>32</v>
      </c>
      <c r="H730" s="88">
        <v>2024</v>
      </c>
      <c r="I730" s="88" t="s">
        <v>16758</v>
      </c>
      <c r="J730" s="88">
        <v>146.46</v>
      </c>
      <c r="K730" s="88">
        <v>938</v>
      </c>
      <c r="L730" s="88" t="s">
        <v>16741</v>
      </c>
      <c r="M730" s="88">
        <v>0</v>
      </c>
      <c r="N730" s="88" t="s">
        <v>16742</v>
      </c>
      <c r="O730" s="88" t="s">
        <v>16824</v>
      </c>
      <c r="P730" s="89">
        <v>45316</v>
      </c>
      <c r="Q730" s="88" t="s">
        <v>17100</v>
      </c>
      <c r="R730" s="88">
        <v>1</v>
      </c>
      <c r="S730" s="88">
        <v>2024</v>
      </c>
      <c r="T730" s="88">
        <v>2</v>
      </c>
      <c r="U730" s="88">
        <v>2024</v>
      </c>
    </row>
    <row r="731" spans="1:21">
      <c r="A731" s="88" t="s">
        <v>16735</v>
      </c>
      <c r="B731" s="88" t="s">
        <v>16703</v>
      </c>
      <c r="C731" s="88" t="s">
        <v>17090</v>
      </c>
      <c r="D731" s="88" t="s">
        <v>16798</v>
      </c>
      <c r="E731" s="88" t="s">
        <v>17168</v>
      </c>
      <c r="F731" s="88" t="s">
        <v>17092</v>
      </c>
      <c r="G731" s="88">
        <v>30</v>
      </c>
      <c r="H731" s="88">
        <v>2024</v>
      </c>
      <c r="I731" s="88" t="s">
        <v>16740</v>
      </c>
      <c r="J731" s="88">
        <v>276.88</v>
      </c>
      <c r="K731" s="88">
        <v>1913</v>
      </c>
      <c r="L731" s="88" t="s">
        <v>16741</v>
      </c>
      <c r="M731" s="88">
        <v>0</v>
      </c>
      <c r="N731" s="88" t="s">
        <v>16742</v>
      </c>
      <c r="O731" s="88" t="s">
        <v>16824</v>
      </c>
      <c r="P731" s="89">
        <v>45469</v>
      </c>
      <c r="Q731" s="88" t="s">
        <v>17093</v>
      </c>
      <c r="R731" s="88">
        <v>6</v>
      </c>
      <c r="S731" s="88">
        <v>2024</v>
      </c>
      <c r="T731" s="88">
        <v>7</v>
      </c>
      <c r="U731" s="88">
        <v>2024</v>
      </c>
    </row>
    <row r="732" spans="1:21">
      <c r="A732" s="88" t="s">
        <v>16735</v>
      </c>
      <c r="B732" s="88" t="s">
        <v>16703</v>
      </c>
      <c r="C732" s="88" t="s">
        <v>17090</v>
      </c>
      <c r="D732" s="88" t="s">
        <v>16798</v>
      </c>
      <c r="E732" s="88" t="s">
        <v>17168</v>
      </c>
      <c r="F732" s="88" t="s">
        <v>17094</v>
      </c>
      <c r="G732" s="88">
        <v>29</v>
      </c>
      <c r="H732" s="88">
        <v>2024</v>
      </c>
      <c r="I732" s="88" t="s">
        <v>16746</v>
      </c>
      <c r="J732" s="88">
        <v>191.85</v>
      </c>
      <c r="K732" s="88">
        <v>1349</v>
      </c>
      <c r="L732" s="88" t="s">
        <v>16741</v>
      </c>
      <c r="M732" s="88">
        <v>0</v>
      </c>
      <c r="N732" s="88" t="s">
        <v>16742</v>
      </c>
      <c r="O732" s="88" t="s">
        <v>16824</v>
      </c>
      <c r="P732" s="89">
        <v>45440</v>
      </c>
      <c r="Q732" s="88" t="s">
        <v>17095</v>
      </c>
      <c r="R732" s="88">
        <v>5</v>
      </c>
      <c r="S732" s="88">
        <v>2024</v>
      </c>
      <c r="T732" s="88">
        <v>6</v>
      </c>
      <c r="U732" s="88">
        <v>2024</v>
      </c>
    </row>
    <row r="733" spans="1:21">
      <c r="A733" s="88" t="s">
        <v>16735</v>
      </c>
      <c r="B733" s="88" t="s">
        <v>16703</v>
      </c>
      <c r="C733" s="88" t="s">
        <v>17090</v>
      </c>
      <c r="D733" s="88" t="s">
        <v>16798</v>
      </c>
      <c r="E733" s="88" t="s">
        <v>17168</v>
      </c>
      <c r="F733" s="88" t="s">
        <v>17096</v>
      </c>
      <c r="G733" s="88">
        <v>33</v>
      </c>
      <c r="H733" s="88">
        <v>2024</v>
      </c>
      <c r="I733" s="88" t="s">
        <v>16749</v>
      </c>
      <c r="J733" s="88">
        <v>164.6</v>
      </c>
      <c r="K733" s="88">
        <v>1168</v>
      </c>
      <c r="L733" s="88" t="s">
        <v>16741</v>
      </c>
      <c r="M733" s="88">
        <v>0</v>
      </c>
      <c r="N733" s="88" t="s">
        <v>16742</v>
      </c>
      <c r="O733" s="88" t="s">
        <v>16824</v>
      </c>
      <c r="P733" s="89">
        <v>45407</v>
      </c>
      <c r="Q733" s="88" t="s">
        <v>16831</v>
      </c>
      <c r="R733" s="88">
        <v>4</v>
      </c>
      <c r="S733" s="88">
        <v>2024</v>
      </c>
      <c r="T733" s="88">
        <v>5</v>
      </c>
      <c r="U733" s="88">
        <v>2024</v>
      </c>
    </row>
    <row r="734" spans="1:21">
      <c r="A734" s="88" t="s">
        <v>16735</v>
      </c>
      <c r="B734" s="88" t="s">
        <v>16703</v>
      </c>
      <c r="C734" s="88" t="s">
        <v>17090</v>
      </c>
      <c r="D734" s="88" t="s">
        <v>16798</v>
      </c>
      <c r="E734" s="88" t="s">
        <v>17168</v>
      </c>
      <c r="F734" s="88" t="s">
        <v>16964</v>
      </c>
      <c r="G734" s="88">
        <v>30</v>
      </c>
      <c r="H734" s="88">
        <v>2024</v>
      </c>
      <c r="I734" s="88" t="s">
        <v>16752</v>
      </c>
      <c r="J734" s="88">
        <v>-97.9</v>
      </c>
      <c r="K734" s="88">
        <v>654</v>
      </c>
      <c r="L734" s="88" t="s">
        <v>16741</v>
      </c>
      <c r="M734" s="88">
        <v>0</v>
      </c>
      <c r="N734" s="88" t="s">
        <v>16742</v>
      </c>
      <c r="O734" s="88" t="s">
        <v>16824</v>
      </c>
      <c r="P734" s="89">
        <v>45377</v>
      </c>
      <c r="Q734" s="88" t="s">
        <v>17097</v>
      </c>
      <c r="R734" s="88">
        <v>3</v>
      </c>
      <c r="S734" s="88">
        <v>2024</v>
      </c>
      <c r="T734" s="88">
        <v>4</v>
      </c>
      <c r="U734" s="88">
        <v>2024</v>
      </c>
    </row>
    <row r="735" spans="1:21">
      <c r="A735" s="88" t="s">
        <v>16735</v>
      </c>
      <c r="B735" s="88" t="s">
        <v>16703</v>
      </c>
      <c r="C735" s="88" t="s">
        <v>17090</v>
      </c>
      <c r="D735" s="88" t="s">
        <v>16798</v>
      </c>
      <c r="E735" s="88" t="s">
        <v>17168</v>
      </c>
      <c r="F735" s="88" t="s">
        <v>17098</v>
      </c>
      <c r="G735" s="88">
        <v>29</v>
      </c>
      <c r="H735" s="88">
        <v>2024</v>
      </c>
      <c r="I735" s="88" t="s">
        <v>16755</v>
      </c>
      <c r="J735" s="88">
        <v>114.38</v>
      </c>
      <c r="K735" s="88">
        <v>715</v>
      </c>
      <c r="L735" s="88" t="s">
        <v>16741</v>
      </c>
      <c r="M735" s="88">
        <v>0</v>
      </c>
      <c r="N735" s="88" t="s">
        <v>16742</v>
      </c>
      <c r="O735" s="88" t="s">
        <v>16824</v>
      </c>
      <c r="P735" s="89">
        <v>45348</v>
      </c>
      <c r="Q735" s="88" t="s">
        <v>16829</v>
      </c>
      <c r="R735" s="88">
        <v>2</v>
      </c>
      <c r="S735" s="88">
        <v>2024</v>
      </c>
      <c r="T735" s="88">
        <v>3</v>
      </c>
      <c r="U735" s="88">
        <v>2024</v>
      </c>
    </row>
    <row r="736" spans="1:21">
      <c r="A736" s="88" t="s">
        <v>16735</v>
      </c>
      <c r="B736" s="88" t="s">
        <v>16703</v>
      </c>
      <c r="C736" s="88" t="s">
        <v>17090</v>
      </c>
      <c r="D736" s="88" t="s">
        <v>16798</v>
      </c>
      <c r="E736" s="88" t="s">
        <v>17168</v>
      </c>
      <c r="F736" s="88" t="s">
        <v>17099</v>
      </c>
      <c r="G736" s="88">
        <v>32</v>
      </c>
      <c r="H736" s="88">
        <v>2024</v>
      </c>
      <c r="I736" s="88" t="s">
        <v>16758</v>
      </c>
      <c r="J736" s="88">
        <v>88.02</v>
      </c>
      <c r="K736" s="88">
        <v>532</v>
      </c>
      <c r="L736" s="88" t="s">
        <v>16741</v>
      </c>
      <c r="M736" s="88">
        <v>0</v>
      </c>
      <c r="N736" s="88" t="s">
        <v>16742</v>
      </c>
      <c r="O736" s="88" t="s">
        <v>16824</v>
      </c>
      <c r="P736" s="89">
        <v>45316</v>
      </c>
      <c r="Q736" s="88" t="s">
        <v>17100</v>
      </c>
      <c r="R736" s="88">
        <v>1</v>
      </c>
      <c r="S736" s="88">
        <v>2024</v>
      </c>
      <c r="T736" s="88">
        <v>2</v>
      </c>
      <c r="U736" s="88">
        <v>2024</v>
      </c>
    </row>
    <row r="737" spans="1:21">
      <c r="A737" s="88" t="s">
        <v>16735</v>
      </c>
      <c r="B737" s="88" t="s">
        <v>16703</v>
      </c>
      <c r="C737" s="88" t="s">
        <v>17090</v>
      </c>
      <c r="D737" s="88" t="s">
        <v>16798</v>
      </c>
      <c r="E737" s="88" t="s">
        <v>17169</v>
      </c>
      <c r="F737" s="88" t="s">
        <v>17092</v>
      </c>
      <c r="G737" s="88">
        <v>30</v>
      </c>
      <c r="H737" s="88">
        <v>2024</v>
      </c>
      <c r="I737" s="88" t="s">
        <v>16740</v>
      </c>
      <c r="J737" s="88">
        <v>55.54</v>
      </c>
      <c r="K737" s="88">
        <v>345</v>
      </c>
      <c r="L737" s="88" t="s">
        <v>16741</v>
      </c>
      <c r="M737" s="88">
        <v>0</v>
      </c>
      <c r="N737" s="88" t="s">
        <v>16742</v>
      </c>
      <c r="O737" s="88" t="s">
        <v>16824</v>
      </c>
      <c r="P737" s="89">
        <v>45469</v>
      </c>
      <c r="Q737" s="88" t="s">
        <v>17093</v>
      </c>
      <c r="R737" s="88">
        <v>6</v>
      </c>
      <c r="S737" s="88">
        <v>2024</v>
      </c>
      <c r="T737" s="88">
        <v>7</v>
      </c>
      <c r="U737" s="88">
        <v>2024</v>
      </c>
    </row>
    <row r="738" spans="1:21">
      <c r="A738" s="88" t="s">
        <v>16735</v>
      </c>
      <c r="B738" s="88" t="s">
        <v>16703</v>
      </c>
      <c r="C738" s="88" t="s">
        <v>17090</v>
      </c>
      <c r="D738" s="88" t="s">
        <v>16798</v>
      </c>
      <c r="E738" s="88" t="s">
        <v>17169</v>
      </c>
      <c r="F738" s="88" t="s">
        <v>17094</v>
      </c>
      <c r="G738" s="88">
        <v>29</v>
      </c>
      <c r="H738" s="88">
        <v>2024</v>
      </c>
      <c r="I738" s="88" t="s">
        <v>16746</v>
      </c>
      <c r="J738" s="88">
        <v>30.3</v>
      </c>
      <c r="K738" s="88">
        <v>9</v>
      </c>
      <c r="L738" s="88" t="s">
        <v>16741</v>
      </c>
      <c r="M738" s="88">
        <v>0</v>
      </c>
      <c r="N738" s="88" t="s">
        <v>16742</v>
      </c>
      <c r="O738" s="88" t="s">
        <v>16824</v>
      </c>
      <c r="P738" s="89">
        <v>45440</v>
      </c>
      <c r="Q738" s="88" t="s">
        <v>17095</v>
      </c>
      <c r="R738" s="88">
        <v>5</v>
      </c>
      <c r="S738" s="88">
        <v>2024</v>
      </c>
      <c r="T738" s="88">
        <v>6</v>
      </c>
      <c r="U738" s="88">
        <v>2024</v>
      </c>
    </row>
    <row r="739" spans="1:21">
      <c r="A739" s="88" t="s">
        <v>16735</v>
      </c>
      <c r="B739" s="88" t="s">
        <v>16703</v>
      </c>
      <c r="C739" s="88" t="s">
        <v>17090</v>
      </c>
      <c r="D739" s="88" t="s">
        <v>16798</v>
      </c>
      <c r="E739" s="88" t="s">
        <v>17169</v>
      </c>
      <c r="F739" s="88" t="s">
        <v>17096</v>
      </c>
      <c r="G739" s="88">
        <v>33</v>
      </c>
      <c r="H739" s="88">
        <v>2024</v>
      </c>
      <c r="I739" s="88" t="s">
        <v>16749</v>
      </c>
      <c r="J739" s="88">
        <v>159.91</v>
      </c>
      <c r="K739" s="88">
        <v>1137</v>
      </c>
      <c r="L739" s="88" t="s">
        <v>16741</v>
      </c>
      <c r="M739" s="88">
        <v>0</v>
      </c>
      <c r="N739" s="88" t="s">
        <v>16742</v>
      </c>
      <c r="O739" s="88" t="s">
        <v>16824</v>
      </c>
      <c r="P739" s="89">
        <v>45407</v>
      </c>
      <c r="Q739" s="88" t="s">
        <v>16831</v>
      </c>
      <c r="R739" s="88">
        <v>4</v>
      </c>
      <c r="S739" s="88">
        <v>2024</v>
      </c>
      <c r="T739" s="88">
        <v>5</v>
      </c>
      <c r="U739" s="88">
        <v>2024</v>
      </c>
    </row>
    <row r="740" spans="1:21">
      <c r="A740" s="88" t="s">
        <v>16735</v>
      </c>
      <c r="B740" s="88" t="s">
        <v>16703</v>
      </c>
      <c r="C740" s="88" t="s">
        <v>17090</v>
      </c>
      <c r="D740" s="88" t="s">
        <v>16798</v>
      </c>
      <c r="E740" s="88" t="s">
        <v>17169</v>
      </c>
      <c r="F740" s="88" t="s">
        <v>16964</v>
      </c>
      <c r="G740" s="88">
        <v>30</v>
      </c>
      <c r="H740" s="88">
        <v>2024</v>
      </c>
      <c r="I740" s="88" t="s">
        <v>16752</v>
      </c>
      <c r="J740" s="88">
        <v>-127.43</v>
      </c>
      <c r="K740" s="88">
        <v>848</v>
      </c>
      <c r="L740" s="88" t="s">
        <v>16741</v>
      </c>
      <c r="M740" s="88">
        <v>0</v>
      </c>
      <c r="N740" s="88" t="s">
        <v>16742</v>
      </c>
      <c r="O740" s="88" t="s">
        <v>16824</v>
      </c>
      <c r="P740" s="89">
        <v>45377</v>
      </c>
      <c r="Q740" s="88" t="s">
        <v>17097</v>
      </c>
      <c r="R740" s="88">
        <v>3</v>
      </c>
      <c r="S740" s="88">
        <v>2024</v>
      </c>
      <c r="T740" s="88">
        <v>4</v>
      </c>
      <c r="U740" s="88">
        <v>2024</v>
      </c>
    </row>
    <row r="741" spans="1:21">
      <c r="A741" s="88" t="s">
        <v>16735</v>
      </c>
      <c r="B741" s="88" t="s">
        <v>16703</v>
      </c>
      <c r="C741" s="88" t="s">
        <v>17090</v>
      </c>
      <c r="D741" s="88" t="s">
        <v>16798</v>
      </c>
      <c r="E741" s="88" t="s">
        <v>17169</v>
      </c>
      <c r="F741" s="88" t="s">
        <v>17098</v>
      </c>
      <c r="G741" s="88">
        <v>29</v>
      </c>
      <c r="H741" s="88">
        <v>2024</v>
      </c>
      <c r="I741" s="88" t="s">
        <v>16755</v>
      </c>
      <c r="J741" s="88">
        <v>148.47999999999999</v>
      </c>
      <c r="K741" s="88">
        <v>952</v>
      </c>
      <c r="L741" s="88" t="s">
        <v>16741</v>
      </c>
      <c r="M741" s="88">
        <v>0</v>
      </c>
      <c r="N741" s="88" t="s">
        <v>16742</v>
      </c>
      <c r="O741" s="88" t="s">
        <v>16824</v>
      </c>
      <c r="P741" s="89">
        <v>45348</v>
      </c>
      <c r="Q741" s="88" t="s">
        <v>16829</v>
      </c>
      <c r="R741" s="88">
        <v>2</v>
      </c>
      <c r="S741" s="88">
        <v>2024</v>
      </c>
      <c r="T741" s="88">
        <v>3</v>
      </c>
      <c r="U741" s="88">
        <v>2024</v>
      </c>
    </row>
    <row r="742" spans="1:21">
      <c r="A742" s="88" t="s">
        <v>16735</v>
      </c>
      <c r="B742" s="88" t="s">
        <v>16703</v>
      </c>
      <c r="C742" s="88" t="s">
        <v>17090</v>
      </c>
      <c r="D742" s="88" t="s">
        <v>16798</v>
      </c>
      <c r="E742" s="88" t="s">
        <v>17169</v>
      </c>
      <c r="F742" s="88" t="s">
        <v>17099</v>
      </c>
      <c r="G742" s="88">
        <v>32</v>
      </c>
      <c r="H742" s="88">
        <v>2024</v>
      </c>
      <c r="I742" s="88" t="s">
        <v>16758</v>
      </c>
      <c r="J742" s="88">
        <v>122.11</v>
      </c>
      <c r="K742" s="88">
        <v>769</v>
      </c>
      <c r="L742" s="88" t="s">
        <v>16741</v>
      </c>
      <c r="M742" s="88">
        <v>0</v>
      </c>
      <c r="N742" s="88" t="s">
        <v>16742</v>
      </c>
      <c r="O742" s="88" t="s">
        <v>16824</v>
      </c>
      <c r="P742" s="89">
        <v>45316</v>
      </c>
      <c r="Q742" s="88" t="s">
        <v>17100</v>
      </c>
      <c r="R742" s="88">
        <v>1</v>
      </c>
      <c r="S742" s="88">
        <v>2024</v>
      </c>
      <c r="T742" s="88">
        <v>2</v>
      </c>
      <c r="U742" s="88">
        <v>2024</v>
      </c>
    </row>
    <row r="743" spans="1:21">
      <c r="A743" s="88" t="s">
        <v>16735</v>
      </c>
      <c r="B743" s="88" t="s">
        <v>16703</v>
      </c>
      <c r="C743" s="88" t="s">
        <v>17090</v>
      </c>
      <c r="D743" s="88" t="s">
        <v>16798</v>
      </c>
      <c r="E743" s="88" t="s">
        <v>17170</v>
      </c>
      <c r="F743" s="88" t="s">
        <v>17092</v>
      </c>
      <c r="G743" s="88">
        <v>30</v>
      </c>
      <c r="H743" s="88">
        <v>2024</v>
      </c>
      <c r="I743" s="88" t="s">
        <v>16740</v>
      </c>
      <c r="J743" s="88">
        <v>358.43</v>
      </c>
      <c r="K743" s="88">
        <v>2454</v>
      </c>
      <c r="L743" s="88" t="s">
        <v>16741</v>
      </c>
      <c r="M743" s="88">
        <v>0</v>
      </c>
      <c r="N743" s="88" t="s">
        <v>16742</v>
      </c>
      <c r="O743" s="88" t="s">
        <v>16824</v>
      </c>
      <c r="P743" s="89">
        <v>45469</v>
      </c>
      <c r="Q743" s="88" t="s">
        <v>17093</v>
      </c>
      <c r="R743" s="88">
        <v>6</v>
      </c>
      <c r="S743" s="88">
        <v>2024</v>
      </c>
      <c r="T743" s="88">
        <v>7</v>
      </c>
      <c r="U743" s="88">
        <v>2024</v>
      </c>
    </row>
    <row r="744" spans="1:21">
      <c r="A744" s="88" t="s">
        <v>16735</v>
      </c>
      <c r="B744" s="88" t="s">
        <v>16703</v>
      </c>
      <c r="C744" s="88" t="s">
        <v>17090</v>
      </c>
      <c r="D744" s="88" t="s">
        <v>16798</v>
      </c>
      <c r="E744" s="88" t="s">
        <v>17170</v>
      </c>
      <c r="F744" s="88" t="s">
        <v>17094</v>
      </c>
      <c r="G744" s="88">
        <v>29</v>
      </c>
      <c r="H744" s="88">
        <v>2024</v>
      </c>
      <c r="I744" s="88" t="s">
        <v>16746</v>
      </c>
      <c r="J744" s="88">
        <v>324.67</v>
      </c>
      <c r="K744" s="88">
        <v>2230</v>
      </c>
      <c r="L744" s="88" t="s">
        <v>16741</v>
      </c>
      <c r="M744" s="88">
        <v>0</v>
      </c>
      <c r="N744" s="88" t="s">
        <v>16742</v>
      </c>
      <c r="O744" s="88" t="s">
        <v>16824</v>
      </c>
      <c r="P744" s="89">
        <v>45440</v>
      </c>
      <c r="Q744" s="88" t="s">
        <v>17095</v>
      </c>
      <c r="R744" s="88">
        <v>5</v>
      </c>
      <c r="S744" s="88">
        <v>2024</v>
      </c>
      <c r="T744" s="88">
        <v>6</v>
      </c>
      <c r="U744" s="88">
        <v>2024</v>
      </c>
    </row>
    <row r="745" spans="1:21">
      <c r="A745" s="88" t="s">
        <v>16735</v>
      </c>
      <c r="B745" s="88" t="s">
        <v>16703</v>
      </c>
      <c r="C745" s="88" t="s">
        <v>17090</v>
      </c>
      <c r="D745" s="88" t="s">
        <v>16798</v>
      </c>
      <c r="E745" s="88" t="s">
        <v>17170</v>
      </c>
      <c r="F745" s="88" t="s">
        <v>17096</v>
      </c>
      <c r="G745" s="88">
        <v>33</v>
      </c>
      <c r="H745" s="88">
        <v>2024</v>
      </c>
      <c r="I745" s="88" t="s">
        <v>16749</v>
      </c>
      <c r="J745" s="88">
        <v>275.39</v>
      </c>
      <c r="K745" s="88">
        <v>1903</v>
      </c>
      <c r="L745" s="88" t="s">
        <v>16741</v>
      </c>
      <c r="M745" s="88">
        <v>0</v>
      </c>
      <c r="N745" s="88" t="s">
        <v>16742</v>
      </c>
      <c r="O745" s="88" t="s">
        <v>16824</v>
      </c>
      <c r="P745" s="89">
        <v>45407</v>
      </c>
      <c r="Q745" s="88" t="s">
        <v>16831</v>
      </c>
      <c r="R745" s="88">
        <v>4</v>
      </c>
      <c r="S745" s="88">
        <v>2024</v>
      </c>
      <c r="T745" s="88">
        <v>5</v>
      </c>
      <c r="U745" s="88">
        <v>2024</v>
      </c>
    </row>
    <row r="746" spans="1:21">
      <c r="A746" s="88" t="s">
        <v>16735</v>
      </c>
      <c r="B746" s="88" t="s">
        <v>16703</v>
      </c>
      <c r="C746" s="88" t="s">
        <v>17090</v>
      </c>
      <c r="D746" s="88" t="s">
        <v>16798</v>
      </c>
      <c r="E746" s="88" t="s">
        <v>17170</v>
      </c>
      <c r="F746" s="88" t="s">
        <v>16964</v>
      </c>
      <c r="G746" s="88">
        <v>30</v>
      </c>
      <c r="H746" s="88">
        <v>2024</v>
      </c>
      <c r="I746" s="88" t="s">
        <v>16752</v>
      </c>
      <c r="J746" s="88">
        <v>-357.83</v>
      </c>
      <c r="K746" s="88">
        <v>1250</v>
      </c>
      <c r="L746" s="88" t="s">
        <v>16741</v>
      </c>
      <c r="M746" s="88">
        <v>0</v>
      </c>
      <c r="N746" s="88" t="s">
        <v>16742</v>
      </c>
      <c r="O746" s="88" t="s">
        <v>16824</v>
      </c>
      <c r="P746" s="89">
        <v>45377</v>
      </c>
      <c r="Q746" s="88" t="s">
        <v>17097</v>
      </c>
      <c r="R746" s="88">
        <v>3</v>
      </c>
      <c r="S746" s="88">
        <v>2024</v>
      </c>
      <c r="T746" s="88">
        <v>4</v>
      </c>
      <c r="U746" s="88">
        <v>2024</v>
      </c>
    </row>
    <row r="747" spans="1:21">
      <c r="A747" s="88" t="s">
        <v>16735</v>
      </c>
      <c r="B747" s="88" t="s">
        <v>16703</v>
      </c>
      <c r="C747" s="88" t="s">
        <v>17090</v>
      </c>
      <c r="D747" s="88" t="s">
        <v>16798</v>
      </c>
      <c r="E747" s="88" t="s">
        <v>17170</v>
      </c>
      <c r="F747" s="88" t="s">
        <v>17098</v>
      </c>
      <c r="G747" s="88">
        <v>29</v>
      </c>
      <c r="H747" s="88">
        <v>2024</v>
      </c>
      <c r="I747" s="88" t="s">
        <v>16755</v>
      </c>
      <c r="J747" s="88">
        <v>199.61</v>
      </c>
      <c r="K747" s="88">
        <v>1265</v>
      </c>
      <c r="L747" s="88" t="s">
        <v>16741</v>
      </c>
      <c r="M747" s="88">
        <v>0</v>
      </c>
      <c r="N747" s="88" t="s">
        <v>16742</v>
      </c>
      <c r="O747" s="88" t="s">
        <v>16824</v>
      </c>
      <c r="P747" s="89">
        <v>45348</v>
      </c>
      <c r="Q747" s="88" t="s">
        <v>16829</v>
      </c>
      <c r="R747" s="88">
        <v>2</v>
      </c>
      <c r="S747" s="88">
        <v>2024</v>
      </c>
      <c r="T747" s="88">
        <v>3</v>
      </c>
      <c r="U747" s="88">
        <v>2024</v>
      </c>
    </row>
    <row r="748" spans="1:21">
      <c r="A748" s="88" t="s">
        <v>16735</v>
      </c>
      <c r="B748" s="88" t="s">
        <v>16703</v>
      </c>
      <c r="C748" s="88" t="s">
        <v>17090</v>
      </c>
      <c r="D748" s="88" t="s">
        <v>16798</v>
      </c>
      <c r="E748" s="88" t="s">
        <v>17170</v>
      </c>
      <c r="F748" s="88" t="s">
        <v>17099</v>
      </c>
      <c r="G748" s="88">
        <v>32</v>
      </c>
      <c r="H748" s="88">
        <v>2024</v>
      </c>
      <c r="I748" s="88" t="s">
        <v>16758</v>
      </c>
      <c r="J748" s="88">
        <v>144.6</v>
      </c>
      <c r="K748" s="88">
        <v>925</v>
      </c>
      <c r="L748" s="88" t="s">
        <v>16741</v>
      </c>
      <c r="M748" s="88">
        <v>0</v>
      </c>
      <c r="N748" s="88" t="s">
        <v>16742</v>
      </c>
      <c r="O748" s="88" t="s">
        <v>16824</v>
      </c>
      <c r="P748" s="89">
        <v>45316</v>
      </c>
      <c r="Q748" s="88" t="s">
        <v>17100</v>
      </c>
      <c r="R748" s="88">
        <v>1</v>
      </c>
      <c r="S748" s="88">
        <v>2024</v>
      </c>
      <c r="T748" s="88">
        <v>2</v>
      </c>
      <c r="U748" s="88">
        <v>2024</v>
      </c>
    </row>
    <row r="749" spans="1:21">
      <c r="A749" s="88" t="s">
        <v>16735</v>
      </c>
      <c r="B749" s="88" t="s">
        <v>16703</v>
      </c>
      <c r="C749" s="88" t="s">
        <v>17090</v>
      </c>
      <c r="D749" s="88" t="s">
        <v>16798</v>
      </c>
      <c r="E749" s="88" t="s">
        <v>17171</v>
      </c>
      <c r="F749" s="88" t="s">
        <v>17092</v>
      </c>
      <c r="G749" s="88">
        <v>30</v>
      </c>
      <c r="H749" s="88">
        <v>2024</v>
      </c>
      <c r="I749" s="88" t="s">
        <v>16740</v>
      </c>
      <c r="J749" s="88">
        <v>273.25</v>
      </c>
      <c r="K749" s="88">
        <v>1889</v>
      </c>
      <c r="L749" s="88" t="s">
        <v>16741</v>
      </c>
      <c r="M749" s="88">
        <v>0</v>
      </c>
      <c r="N749" s="88" t="s">
        <v>16742</v>
      </c>
      <c r="O749" s="88" t="s">
        <v>16824</v>
      </c>
      <c r="P749" s="89">
        <v>45469</v>
      </c>
      <c r="Q749" s="88" t="s">
        <v>17093</v>
      </c>
      <c r="R749" s="88">
        <v>6</v>
      </c>
      <c r="S749" s="88">
        <v>2024</v>
      </c>
      <c r="T749" s="88">
        <v>7</v>
      </c>
      <c r="U749" s="88">
        <v>2024</v>
      </c>
    </row>
    <row r="750" spans="1:21">
      <c r="A750" s="88" t="s">
        <v>16735</v>
      </c>
      <c r="B750" s="88" t="s">
        <v>16703</v>
      </c>
      <c r="C750" s="88" t="s">
        <v>17090</v>
      </c>
      <c r="D750" s="88" t="s">
        <v>16798</v>
      </c>
      <c r="E750" s="88" t="s">
        <v>17171</v>
      </c>
      <c r="F750" s="88" t="s">
        <v>17094</v>
      </c>
      <c r="G750" s="88">
        <v>29</v>
      </c>
      <c r="H750" s="88">
        <v>2024</v>
      </c>
      <c r="I750" s="88" t="s">
        <v>16746</v>
      </c>
      <c r="J750" s="88">
        <v>217.8</v>
      </c>
      <c r="K750" s="88">
        <v>1521</v>
      </c>
      <c r="L750" s="88" t="s">
        <v>16741</v>
      </c>
      <c r="M750" s="88">
        <v>0</v>
      </c>
      <c r="N750" s="88" t="s">
        <v>16742</v>
      </c>
      <c r="O750" s="88" t="s">
        <v>16824</v>
      </c>
      <c r="P750" s="89">
        <v>45440</v>
      </c>
      <c r="Q750" s="88" t="s">
        <v>17095</v>
      </c>
      <c r="R750" s="88">
        <v>5</v>
      </c>
      <c r="S750" s="88">
        <v>2024</v>
      </c>
      <c r="T750" s="88">
        <v>6</v>
      </c>
      <c r="U750" s="88">
        <v>2024</v>
      </c>
    </row>
    <row r="751" spans="1:21">
      <c r="A751" s="88" t="s">
        <v>16735</v>
      </c>
      <c r="B751" s="88" t="s">
        <v>16703</v>
      </c>
      <c r="C751" s="88" t="s">
        <v>17090</v>
      </c>
      <c r="D751" s="88" t="s">
        <v>16798</v>
      </c>
      <c r="E751" s="88" t="s">
        <v>17171</v>
      </c>
      <c r="F751" s="88" t="s">
        <v>17096</v>
      </c>
      <c r="G751" s="88">
        <v>33</v>
      </c>
      <c r="H751" s="88">
        <v>2024</v>
      </c>
      <c r="I751" s="88" t="s">
        <v>16749</v>
      </c>
      <c r="J751" s="88">
        <v>188.39</v>
      </c>
      <c r="K751" s="88">
        <v>1326</v>
      </c>
      <c r="L751" s="88" t="s">
        <v>16741</v>
      </c>
      <c r="M751" s="88">
        <v>0</v>
      </c>
      <c r="N751" s="88" t="s">
        <v>16742</v>
      </c>
      <c r="O751" s="88" t="s">
        <v>16824</v>
      </c>
      <c r="P751" s="89">
        <v>45407</v>
      </c>
      <c r="Q751" s="88" t="s">
        <v>16831</v>
      </c>
      <c r="R751" s="88">
        <v>4</v>
      </c>
      <c r="S751" s="88">
        <v>2024</v>
      </c>
      <c r="T751" s="88">
        <v>5</v>
      </c>
      <c r="U751" s="88">
        <v>2024</v>
      </c>
    </row>
    <row r="752" spans="1:21">
      <c r="A752" s="88" t="s">
        <v>16735</v>
      </c>
      <c r="B752" s="88" t="s">
        <v>16703</v>
      </c>
      <c r="C752" s="88" t="s">
        <v>17090</v>
      </c>
      <c r="D752" s="88" t="s">
        <v>16798</v>
      </c>
      <c r="E752" s="88" t="s">
        <v>17171</v>
      </c>
      <c r="F752" s="88" t="s">
        <v>16964</v>
      </c>
      <c r="G752" s="88">
        <v>30</v>
      </c>
      <c r="H752" s="88">
        <v>2024</v>
      </c>
      <c r="I752" s="88" t="s">
        <v>16752</v>
      </c>
      <c r="J752" s="88">
        <v>-150.18</v>
      </c>
      <c r="K752" s="88">
        <v>875</v>
      </c>
      <c r="L752" s="88" t="s">
        <v>16741</v>
      </c>
      <c r="M752" s="88">
        <v>0</v>
      </c>
      <c r="N752" s="88" t="s">
        <v>16742</v>
      </c>
      <c r="O752" s="88" t="s">
        <v>16824</v>
      </c>
      <c r="P752" s="89">
        <v>45377</v>
      </c>
      <c r="Q752" s="88" t="s">
        <v>17097</v>
      </c>
      <c r="R752" s="88">
        <v>3</v>
      </c>
      <c r="S752" s="88">
        <v>2024</v>
      </c>
      <c r="T752" s="88">
        <v>4</v>
      </c>
      <c r="U752" s="88">
        <v>2024</v>
      </c>
    </row>
    <row r="753" spans="1:21">
      <c r="A753" s="88" t="s">
        <v>16735</v>
      </c>
      <c r="B753" s="88" t="s">
        <v>16703</v>
      </c>
      <c r="C753" s="88" t="s">
        <v>17090</v>
      </c>
      <c r="D753" s="88" t="s">
        <v>16798</v>
      </c>
      <c r="E753" s="88" t="s">
        <v>17171</v>
      </c>
      <c r="F753" s="88" t="s">
        <v>17098</v>
      </c>
      <c r="G753" s="88">
        <v>29</v>
      </c>
      <c r="H753" s="88">
        <v>2024</v>
      </c>
      <c r="I753" s="88" t="s">
        <v>16755</v>
      </c>
      <c r="J753" s="88">
        <v>123.72</v>
      </c>
      <c r="K753" s="88">
        <v>780</v>
      </c>
      <c r="L753" s="88" t="s">
        <v>16741</v>
      </c>
      <c r="M753" s="88">
        <v>0</v>
      </c>
      <c r="N753" s="88" t="s">
        <v>16742</v>
      </c>
      <c r="O753" s="88" t="s">
        <v>16824</v>
      </c>
      <c r="P753" s="89">
        <v>45348</v>
      </c>
      <c r="Q753" s="88" t="s">
        <v>16829</v>
      </c>
      <c r="R753" s="88">
        <v>2</v>
      </c>
      <c r="S753" s="88">
        <v>2024</v>
      </c>
      <c r="T753" s="88">
        <v>3</v>
      </c>
      <c r="U753" s="88">
        <v>2024</v>
      </c>
    </row>
    <row r="754" spans="1:21">
      <c r="A754" s="88" t="s">
        <v>16735</v>
      </c>
      <c r="B754" s="88" t="s">
        <v>16703</v>
      </c>
      <c r="C754" s="88" t="s">
        <v>17090</v>
      </c>
      <c r="D754" s="88" t="s">
        <v>16798</v>
      </c>
      <c r="E754" s="88" t="s">
        <v>17171</v>
      </c>
      <c r="F754" s="88" t="s">
        <v>17099</v>
      </c>
      <c r="G754" s="88">
        <v>32</v>
      </c>
      <c r="H754" s="88">
        <v>2024</v>
      </c>
      <c r="I754" s="88" t="s">
        <v>16758</v>
      </c>
      <c r="J754" s="88">
        <v>126.45</v>
      </c>
      <c r="K754" s="88">
        <v>799</v>
      </c>
      <c r="L754" s="88" t="s">
        <v>16741</v>
      </c>
      <c r="M754" s="88">
        <v>0</v>
      </c>
      <c r="N754" s="88" t="s">
        <v>16742</v>
      </c>
      <c r="O754" s="88" t="s">
        <v>16824</v>
      </c>
      <c r="P754" s="89">
        <v>45316</v>
      </c>
      <c r="Q754" s="88" t="s">
        <v>17100</v>
      </c>
      <c r="R754" s="88">
        <v>1</v>
      </c>
      <c r="S754" s="88">
        <v>2024</v>
      </c>
      <c r="T754" s="88">
        <v>2</v>
      </c>
      <c r="U754" s="88">
        <v>2024</v>
      </c>
    </row>
    <row r="755" spans="1:21">
      <c r="A755" s="88" t="s">
        <v>16735</v>
      </c>
      <c r="B755" s="88" t="s">
        <v>16703</v>
      </c>
      <c r="C755" s="88" t="s">
        <v>17090</v>
      </c>
      <c r="D755" s="88" t="s">
        <v>16798</v>
      </c>
      <c r="E755" s="88" t="s">
        <v>17172</v>
      </c>
      <c r="F755" s="88" t="s">
        <v>17092</v>
      </c>
      <c r="G755" s="88">
        <v>30</v>
      </c>
      <c r="H755" s="88">
        <v>2024</v>
      </c>
      <c r="I755" s="88" t="s">
        <v>16740</v>
      </c>
      <c r="J755" s="88">
        <v>158.41999999999999</v>
      </c>
      <c r="K755" s="88">
        <v>1127</v>
      </c>
      <c r="L755" s="88" t="s">
        <v>16741</v>
      </c>
      <c r="M755" s="88">
        <v>0</v>
      </c>
      <c r="N755" s="88" t="s">
        <v>16742</v>
      </c>
      <c r="O755" s="88" t="s">
        <v>16824</v>
      </c>
      <c r="P755" s="89">
        <v>45469</v>
      </c>
      <c r="Q755" s="88" t="s">
        <v>17093</v>
      </c>
      <c r="R755" s="88">
        <v>6</v>
      </c>
      <c r="S755" s="88">
        <v>2024</v>
      </c>
      <c r="T755" s="88">
        <v>7</v>
      </c>
      <c r="U755" s="88">
        <v>2024</v>
      </c>
    </row>
    <row r="756" spans="1:21">
      <c r="A756" s="88" t="s">
        <v>16735</v>
      </c>
      <c r="B756" s="88" t="s">
        <v>16703</v>
      </c>
      <c r="C756" s="88" t="s">
        <v>17090</v>
      </c>
      <c r="D756" s="88" t="s">
        <v>16798</v>
      </c>
      <c r="E756" s="88" t="s">
        <v>17172</v>
      </c>
      <c r="F756" s="88" t="s">
        <v>17094</v>
      </c>
      <c r="G756" s="88">
        <v>29</v>
      </c>
      <c r="H756" s="88">
        <v>2024</v>
      </c>
      <c r="I756" s="88" t="s">
        <v>16746</v>
      </c>
      <c r="J756" s="88">
        <v>148</v>
      </c>
      <c r="K756" s="88">
        <v>1058</v>
      </c>
      <c r="L756" s="88" t="s">
        <v>16741</v>
      </c>
      <c r="M756" s="88">
        <v>0</v>
      </c>
      <c r="N756" s="88" t="s">
        <v>16742</v>
      </c>
      <c r="O756" s="88" t="s">
        <v>16824</v>
      </c>
      <c r="P756" s="89">
        <v>45440</v>
      </c>
      <c r="Q756" s="88" t="s">
        <v>17095</v>
      </c>
      <c r="R756" s="88">
        <v>5</v>
      </c>
      <c r="S756" s="88">
        <v>2024</v>
      </c>
      <c r="T756" s="88">
        <v>6</v>
      </c>
      <c r="U756" s="88">
        <v>2024</v>
      </c>
    </row>
    <row r="757" spans="1:21">
      <c r="A757" s="88" t="s">
        <v>16735</v>
      </c>
      <c r="B757" s="88" t="s">
        <v>16703</v>
      </c>
      <c r="C757" s="88" t="s">
        <v>17090</v>
      </c>
      <c r="D757" s="88" t="s">
        <v>16798</v>
      </c>
      <c r="E757" s="88" t="s">
        <v>17172</v>
      </c>
      <c r="F757" s="88" t="s">
        <v>17096</v>
      </c>
      <c r="G757" s="88">
        <v>33</v>
      </c>
      <c r="H757" s="88">
        <v>2024</v>
      </c>
      <c r="I757" s="88" t="s">
        <v>16749</v>
      </c>
      <c r="J757" s="88">
        <v>149.68</v>
      </c>
      <c r="K757" s="88">
        <v>1069</v>
      </c>
      <c r="L757" s="88" t="s">
        <v>16741</v>
      </c>
      <c r="M757" s="88">
        <v>0</v>
      </c>
      <c r="N757" s="88" t="s">
        <v>16742</v>
      </c>
      <c r="O757" s="88" t="s">
        <v>16824</v>
      </c>
      <c r="P757" s="89">
        <v>45407</v>
      </c>
      <c r="Q757" s="88" t="s">
        <v>16831</v>
      </c>
      <c r="R757" s="88">
        <v>4</v>
      </c>
      <c r="S757" s="88">
        <v>2024</v>
      </c>
      <c r="T757" s="88">
        <v>5</v>
      </c>
      <c r="U757" s="88">
        <v>2024</v>
      </c>
    </row>
    <row r="758" spans="1:21">
      <c r="A758" s="88" t="s">
        <v>16735</v>
      </c>
      <c r="B758" s="88" t="s">
        <v>16703</v>
      </c>
      <c r="C758" s="88" t="s">
        <v>17090</v>
      </c>
      <c r="D758" s="88" t="s">
        <v>16798</v>
      </c>
      <c r="E758" s="88" t="s">
        <v>17172</v>
      </c>
      <c r="F758" s="88" t="s">
        <v>16964</v>
      </c>
      <c r="G758" s="88">
        <v>30</v>
      </c>
      <c r="H758" s="88">
        <v>2024</v>
      </c>
      <c r="I758" s="88" t="s">
        <v>16752</v>
      </c>
      <c r="J758" s="88">
        <v>-95.94</v>
      </c>
      <c r="K758" s="88">
        <v>661</v>
      </c>
      <c r="L758" s="88" t="s">
        <v>16741</v>
      </c>
      <c r="M758" s="88">
        <v>0</v>
      </c>
      <c r="N758" s="88" t="s">
        <v>16742</v>
      </c>
      <c r="O758" s="88" t="s">
        <v>16824</v>
      </c>
      <c r="P758" s="89">
        <v>45377</v>
      </c>
      <c r="Q758" s="88" t="s">
        <v>17097</v>
      </c>
      <c r="R758" s="88">
        <v>3</v>
      </c>
      <c r="S758" s="88">
        <v>2024</v>
      </c>
      <c r="T758" s="88">
        <v>4</v>
      </c>
      <c r="U758" s="88">
        <v>2024</v>
      </c>
    </row>
    <row r="759" spans="1:21">
      <c r="A759" s="88" t="s">
        <v>16735</v>
      </c>
      <c r="B759" s="88" t="s">
        <v>16703</v>
      </c>
      <c r="C759" s="88" t="s">
        <v>17090</v>
      </c>
      <c r="D759" s="88" t="s">
        <v>16798</v>
      </c>
      <c r="E759" s="88" t="s">
        <v>17172</v>
      </c>
      <c r="F759" s="88" t="s">
        <v>17098</v>
      </c>
      <c r="G759" s="88">
        <v>29</v>
      </c>
      <c r="H759" s="88">
        <v>2024</v>
      </c>
      <c r="I759" s="88" t="s">
        <v>16755</v>
      </c>
      <c r="J759" s="88">
        <v>95.63</v>
      </c>
      <c r="K759" s="88">
        <v>585</v>
      </c>
      <c r="L759" s="88" t="s">
        <v>16741</v>
      </c>
      <c r="M759" s="88">
        <v>0</v>
      </c>
      <c r="N759" s="88" t="s">
        <v>16742</v>
      </c>
      <c r="O759" s="88" t="s">
        <v>16824</v>
      </c>
      <c r="P759" s="89">
        <v>45348</v>
      </c>
      <c r="Q759" s="88" t="s">
        <v>16829</v>
      </c>
      <c r="R759" s="88">
        <v>2</v>
      </c>
      <c r="S759" s="88">
        <v>2024</v>
      </c>
      <c r="T759" s="88">
        <v>3</v>
      </c>
      <c r="U759" s="88">
        <v>2024</v>
      </c>
    </row>
    <row r="760" spans="1:21">
      <c r="A760" s="88" t="s">
        <v>16735</v>
      </c>
      <c r="B760" s="88" t="s">
        <v>16703</v>
      </c>
      <c r="C760" s="88" t="s">
        <v>17090</v>
      </c>
      <c r="D760" s="88" t="s">
        <v>16798</v>
      </c>
      <c r="E760" s="88" t="s">
        <v>17172</v>
      </c>
      <c r="F760" s="88" t="s">
        <v>17099</v>
      </c>
      <c r="G760" s="88">
        <v>32</v>
      </c>
      <c r="H760" s="88">
        <v>2024</v>
      </c>
      <c r="I760" s="88" t="s">
        <v>16758</v>
      </c>
      <c r="J760" s="88">
        <v>84.28</v>
      </c>
      <c r="K760" s="88">
        <v>506</v>
      </c>
      <c r="L760" s="88" t="s">
        <v>16741</v>
      </c>
      <c r="M760" s="88">
        <v>0</v>
      </c>
      <c r="N760" s="88" t="s">
        <v>16742</v>
      </c>
      <c r="O760" s="88" t="s">
        <v>16824</v>
      </c>
      <c r="P760" s="89">
        <v>45316</v>
      </c>
      <c r="Q760" s="88" t="s">
        <v>17100</v>
      </c>
      <c r="R760" s="88">
        <v>1</v>
      </c>
      <c r="S760" s="88">
        <v>2024</v>
      </c>
      <c r="T760" s="88">
        <v>2</v>
      </c>
      <c r="U760" s="88">
        <v>2024</v>
      </c>
    </row>
    <row r="761" spans="1:21">
      <c r="A761" s="88" t="s">
        <v>16735</v>
      </c>
      <c r="B761" s="88" t="s">
        <v>16703</v>
      </c>
      <c r="C761" s="88" t="s">
        <v>17090</v>
      </c>
      <c r="D761" s="88" t="s">
        <v>16798</v>
      </c>
      <c r="E761" s="88" t="s">
        <v>17173</v>
      </c>
      <c r="F761" s="88" t="s">
        <v>17092</v>
      </c>
      <c r="G761" s="88">
        <v>30</v>
      </c>
      <c r="H761" s="88">
        <v>2024</v>
      </c>
      <c r="I761" s="88" t="s">
        <v>16740</v>
      </c>
      <c r="J761" s="88">
        <v>109.86</v>
      </c>
      <c r="K761" s="88">
        <v>770</v>
      </c>
      <c r="L761" s="88" t="s">
        <v>16741</v>
      </c>
      <c r="M761" s="88">
        <v>0</v>
      </c>
      <c r="N761" s="88" t="s">
        <v>16742</v>
      </c>
      <c r="O761" s="88" t="s">
        <v>16824</v>
      </c>
      <c r="P761" s="89">
        <v>45469</v>
      </c>
      <c r="Q761" s="88" t="s">
        <v>17093</v>
      </c>
      <c r="R761" s="88">
        <v>6</v>
      </c>
      <c r="S761" s="88">
        <v>2024</v>
      </c>
      <c r="T761" s="88">
        <v>7</v>
      </c>
      <c r="U761" s="88">
        <v>2024</v>
      </c>
    </row>
    <row r="762" spans="1:21">
      <c r="A762" s="88" t="s">
        <v>16735</v>
      </c>
      <c r="B762" s="88" t="s">
        <v>16703</v>
      </c>
      <c r="C762" s="88" t="s">
        <v>17090</v>
      </c>
      <c r="D762" s="88" t="s">
        <v>16798</v>
      </c>
      <c r="E762" s="88" t="s">
        <v>17173</v>
      </c>
      <c r="F762" s="88" t="s">
        <v>17094</v>
      </c>
      <c r="G762" s="88">
        <v>29</v>
      </c>
      <c r="H762" s="88">
        <v>2024</v>
      </c>
      <c r="I762" s="88" t="s">
        <v>16746</v>
      </c>
      <c r="J762" s="88">
        <v>94.66</v>
      </c>
      <c r="K762" s="88">
        <v>651</v>
      </c>
      <c r="L762" s="88" t="s">
        <v>16741</v>
      </c>
      <c r="M762" s="88">
        <v>0</v>
      </c>
      <c r="N762" s="88" t="s">
        <v>16742</v>
      </c>
      <c r="O762" s="88" t="s">
        <v>16824</v>
      </c>
      <c r="P762" s="89">
        <v>45440</v>
      </c>
      <c r="Q762" s="88" t="s">
        <v>17095</v>
      </c>
      <c r="R762" s="88">
        <v>5</v>
      </c>
      <c r="S762" s="88">
        <v>2024</v>
      </c>
      <c r="T762" s="88">
        <v>6</v>
      </c>
      <c r="U762" s="88">
        <v>2024</v>
      </c>
    </row>
    <row r="763" spans="1:21">
      <c r="A763" s="88" t="s">
        <v>16735</v>
      </c>
      <c r="B763" s="88" t="s">
        <v>16703</v>
      </c>
      <c r="C763" s="88" t="s">
        <v>17090</v>
      </c>
      <c r="D763" s="88" t="s">
        <v>16798</v>
      </c>
      <c r="E763" s="88" t="s">
        <v>17173</v>
      </c>
      <c r="F763" s="88" t="s">
        <v>17096</v>
      </c>
      <c r="G763" s="88">
        <v>33</v>
      </c>
      <c r="H763" s="88">
        <v>2024</v>
      </c>
      <c r="I763" s="88" t="s">
        <v>16749</v>
      </c>
      <c r="J763" s="88">
        <v>97.22</v>
      </c>
      <c r="K763" s="88">
        <v>671</v>
      </c>
      <c r="L763" s="88" t="s">
        <v>16741</v>
      </c>
      <c r="M763" s="88">
        <v>0</v>
      </c>
      <c r="N763" s="88" t="s">
        <v>16742</v>
      </c>
      <c r="O763" s="88" t="s">
        <v>16824</v>
      </c>
      <c r="P763" s="89">
        <v>45407</v>
      </c>
      <c r="Q763" s="88" t="s">
        <v>16831</v>
      </c>
      <c r="R763" s="88">
        <v>4</v>
      </c>
      <c r="S763" s="88">
        <v>2024</v>
      </c>
      <c r="T763" s="88">
        <v>5</v>
      </c>
      <c r="U763" s="88">
        <v>2024</v>
      </c>
    </row>
    <row r="764" spans="1:21">
      <c r="A764" s="88" t="s">
        <v>16735</v>
      </c>
      <c r="B764" s="88" t="s">
        <v>16703</v>
      </c>
      <c r="C764" s="88" t="s">
        <v>17090</v>
      </c>
      <c r="D764" s="88" t="s">
        <v>16798</v>
      </c>
      <c r="E764" s="88" t="s">
        <v>17173</v>
      </c>
      <c r="F764" s="88" t="s">
        <v>16964</v>
      </c>
      <c r="G764" s="88">
        <v>30</v>
      </c>
      <c r="H764" s="88">
        <v>2024</v>
      </c>
      <c r="I764" s="88" t="s">
        <v>16752</v>
      </c>
      <c r="J764" s="88">
        <v>-111.77</v>
      </c>
      <c r="K764" s="88">
        <v>380</v>
      </c>
      <c r="L764" s="88" t="s">
        <v>16741</v>
      </c>
      <c r="M764" s="88">
        <v>0</v>
      </c>
      <c r="N764" s="88" t="s">
        <v>16742</v>
      </c>
      <c r="O764" s="88" t="s">
        <v>16824</v>
      </c>
      <c r="P764" s="89">
        <v>45377</v>
      </c>
      <c r="Q764" s="88" t="s">
        <v>17097</v>
      </c>
      <c r="R764" s="88">
        <v>3</v>
      </c>
      <c r="S764" s="88">
        <v>2024</v>
      </c>
      <c r="T764" s="88">
        <v>4</v>
      </c>
      <c r="U764" s="88">
        <v>2024</v>
      </c>
    </row>
    <row r="765" spans="1:21">
      <c r="A765" s="88" t="s">
        <v>16735</v>
      </c>
      <c r="B765" s="88" t="s">
        <v>16703</v>
      </c>
      <c r="C765" s="88" t="s">
        <v>17090</v>
      </c>
      <c r="D765" s="88" t="s">
        <v>16798</v>
      </c>
      <c r="E765" s="88" t="s">
        <v>17173</v>
      </c>
      <c r="F765" s="88" t="s">
        <v>17098</v>
      </c>
      <c r="G765" s="88">
        <v>29</v>
      </c>
      <c r="H765" s="88">
        <v>2024</v>
      </c>
      <c r="I765" s="88" t="s">
        <v>16755</v>
      </c>
      <c r="J765" s="88">
        <v>59.8</v>
      </c>
      <c r="K765" s="88">
        <v>336</v>
      </c>
      <c r="L765" s="88" t="s">
        <v>16741</v>
      </c>
      <c r="M765" s="88">
        <v>0</v>
      </c>
      <c r="N765" s="88" t="s">
        <v>16742</v>
      </c>
      <c r="O765" s="88" t="s">
        <v>16824</v>
      </c>
      <c r="P765" s="89">
        <v>45348</v>
      </c>
      <c r="Q765" s="88" t="s">
        <v>16829</v>
      </c>
      <c r="R765" s="88">
        <v>2</v>
      </c>
      <c r="S765" s="88">
        <v>2024</v>
      </c>
      <c r="T765" s="88">
        <v>3</v>
      </c>
      <c r="U765" s="88">
        <v>2024</v>
      </c>
    </row>
    <row r="766" spans="1:21">
      <c r="A766" s="88" t="s">
        <v>16735</v>
      </c>
      <c r="B766" s="88" t="s">
        <v>16703</v>
      </c>
      <c r="C766" s="88" t="s">
        <v>17090</v>
      </c>
      <c r="D766" s="88" t="s">
        <v>16798</v>
      </c>
      <c r="E766" s="88" t="s">
        <v>17173</v>
      </c>
      <c r="F766" s="88" t="s">
        <v>17099</v>
      </c>
      <c r="G766" s="88">
        <v>32</v>
      </c>
      <c r="H766" s="88">
        <v>2024</v>
      </c>
      <c r="I766" s="88" t="s">
        <v>16758</v>
      </c>
      <c r="J766" s="88">
        <v>63.84</v>
      </c>
      <c r="K766" s="88">
        <v>364</v>
      </c>
      <c r="L766" s="88" t="s">
        <v>16741</v>
      </c>
      <c r="M766" s="88">
        <v>0</v>
      </c>
      <c r="N766" s="88" t="s">
        <v>16742</v>
      </c>
      <c r="O766" s="88" t="s">
        <v>16824</v>
      </c>
      <c r="P766" s="89">
        <v>45316</v>
      </c>
      <c r="Q766" s="88" t="s">
        <v>17100</v>
      </c>
      <c r="R766" s="88">
        <v>1</v>
      </c>
      <c r="S766" s="88">
        <v>2024</v>
      </c>
      <c r="T766" s="88">
        <v>2</v>
      </c>
      <c r="U766" s="88">
        <v>2024</v>
      </c>
    </row>
    <row r="767" spans="1:21">
      <c r="A767" s="88" t="s">
        <v>16735</v>
      </c>
      <c r="B767" s="88" t="s">
        <v>16703</v>
      </c>
      <c r="C767" s="88" t="s">
        <v>17090</v>
      </c>
      <c r="D767" s="88" t="s">
        <v>16798</v>
      </c>
      <c r="E767" s="88" t="s">
        <v>17174</v>
      </c>
      <c r="F767" s="88" t="s">
        <v>17092</v>
      </c>
      <c r="G767" s="88">
        <v>30</v>
      </c>
      <c r="H767" s="88">
        <v>2024</v>
      </c>
      <c r="I767" s="88" t="s">
        <v>16740</v>
      </c>
      <c r="J767" s="88">
        <v>147.88</v>
      </c>
      <c r="K767" s="88">
        <v>1057</v>
      </c>
      <c r="L767" s="88" t="s">
        <v>16741</v>
      </c>
      <c r="M767" s="88">
        <v>0</v>
      </c>
      <c r="N767" s="88" t="s">
        <v>16742</v>
      </c>
      <c r="O767" s="88" t="s">
        <v>16824</v>
      </c>
      <c r="P767" s="89">
        <v>45469</v>
      </c>
      <c r="Q767" s="88" t="s">
        <v>17093</v>
      </c>
      <c r="R767" s="88">
        <v>6</v>
      </c>
      <c r="S767" s="88">
        <v>2024</v>
      </c>
      <c r="T767" s="88">
        <v>7</v>
      </c>
      <c r="U767" s="88">
        <v>2024</v>
      </c>
    </row>
    <row r="768" spans="1:21">
      <c r="A768" s="88" t="s">
        <v>16735</v>
      </c>
      <c r="B768" s="88" t="s">
        <v>16703</v>
      </c>
      <c r="C768" s="88" t="s">
        <v>17090</v>
      </c>
      <c r="D768" s="88" t="s">
        <v>16798</v>
      </c>
      <c r="E768" s="88" t="s">
        <v>17174</v>
      </c>
      <c r="F768" s="88" t="s">
        <v>17094</v>
      </c>
      <c r="G768" s="88">
        <v>29</v>
      </c>
      <c r="H768" s="88">
        <v>2024</v>
      </c>
      <c r="I768" s="88" t="s">
        <v>16746</v>
      </c>
      <c r="J768" s="88">
        <v>168.51</v>
      </c>
      <c r="K768" s="88">
        <v>1194</v>
      </c>
      <c r="L768" s="88" t="s">
        <v>16741</v>
      </c>
      <c r="M768" s="88">
        <v>0</v>
      </c>
      <c r="N768" s="88" t="s">
        <v>16742</v>
      </c>
      <c r="O768" s="88" t="s">
        <v>16824</v>
      </c>
      <c r="P768" s="89">
        <v>45440</v>
      </c>
      <c r="Q768" s="88" t="s">
        <v>17095</v>
      </c>
      <c r="R768" s="88">
        <v>5</v>
      </c>
      <c r="S768" s="88">
        <v>2024</v>
      </c>
      <c r="T768" s="88">
        <v>6</v>
      </c>
      <c r="U768" s="88">
        <v>2024</v>
      </c>
    </row>
    <row r="769" spans="1:21">
      <c r="A769" s="88" t="s">
        <v>16735</v>
      </c>
      <c r="B769" s="88" t="s">
        <v>16703</v>
      </c>
      <c r="C769" s="88" t="s">
        <v>17090</v>
      </c>
      <c r="D769" s="88" t="s">
        <v>16798</v>
      </c>
      <c r="E769" s="88" t="s">
        <v>17174</v>
      </c>
      <c r="F769" s="88" t="s">
        <v>17096</v>
      </c>
      <c r="G769" s="88">
        <v>33</v>
      </c>
      <c r="H769" s="88">
        <v>2024</v>
      </c>
      <c r="I769" s="88" t="s">
        <v>16749</v>
      </c>
      <c r="J769" s="88">
        <v>172.87</v>
      </c>
      <c r="K769" s="88">
        <v>1223</v>
      </c>
      <c r="L769" s="88" t="s">
        <v>16741</v>
      </c>
      <c r="M769" s="88">
        <v>0</v>
      </c>
      <c r="N769" s="88" t="s">
        <v>16742</v>
      </c>
      <c r="O769" s="88" t="s">
        <v>16824</v>
      </c>
      <c r="P769" s="89">
        <v>45407</v>
      </c>
      <c r="Q769" s="88" t="s">
        <v>16831</v>
      </c>
      <c r="R769" s="88">
        <v>4</v>
      </c>
      <c r="S769" s="88">
        <v>2024</v>
      </c>
      <c r="T769" s="88">
        <v>5</v>
      </c>
      <c r="U769" s="88">
        <v>2024</v>
      </c>
    </row>
    <row r="770" spans="1:21">
      <c r="A770" s="88" t="s">
        <v>16735</v>
      </c>
      <c r="B770" s="88" t="s">
        <v>16703</v>
      </c>
      <c r="C770" s="88" t="s">
        <v>17090</v>
      </c>
      <c r="D770" s="88" t="s">
        <v>16798</v>
      </c>
      <c r="E770" s="88" t="s">
        <v>17174</v>
      </c>
      <c r="F770" s="88" t="s">
        <v>16964</v>
      </c>
      <c r="G770" s="88">
        <v>30</v>
      </c>
      <c r="H770" s="88">
        <v>2024</v>
      </c>
      <c r="I770" s="88" t="s">
        <v>16752</v>
      </c>
      <c r="J770" s="88">
        <v>-158.1</v>
      </c>
      <c r="K770" s="88">
        <v>787</v>
      </c>
      <c r="L770" s="88" t="s">
        <v>16741</v>
      </c>
      <c r="M770" s="88">
        <v>0</v>
      </c>
      <c r="N770" s="88" t="s">
        <v>16742</v>
      </c>
      <c r="O770" s="88" t="s">
        <v>16824</v>
      </c>
      <c r="P770" s="89">
        <v>45377</v>
      </c>
      <c r="Q770" s="88" t="s">
        <v>17097</v>
      </c>
      <c r="R770" s="88">
        <v>3</v>
      </c>
      <c r="S770" s="88">
        <v>2024</v>
      </c>
      <c r="T770" s="88">
        <v>4</v>
      </c>
      <c r="U770" s="88">
        <v>2024</v>
      </c>
    </row>
    <row r="771" spans="1:21">
      <c r="A771" s="88" t="s">
        <v>16735</v>
      </c>
      <c r="B771" s="88" t="s">
        <v>16703</v>
      </c>
      <c r="C771" s="88" t="s">
        <v>17090</v>
      </c>
      <c r="D771" s="88" t="s">
        <v>16798</v>
      </c>
      <c r="E771" s="88" t="s">
        <v>17174</v>
      </c>
      <c r="F771" s="88" t="s">
        <v>17098</v>
      </c>
      <c r="G771" s="88">
        <v>29</v>
      </c>
      <c r="H771" s="88">
        <v>2024</v>
      </c>
      <c r="I771" s="88" t="s">
        <v>16755</v>
      </c>
      <c r="J771" s="88">
        <v>114.93</v>
      </c>
      <c r="K771" s="88">
        <v>719</v>
      </c>
      <c r="L771" s="88" t="s">
        <v>16741</v>
      </c>
      <c r="M771" s="88">
        <v>0</v>
      </c>
      <c r="N771" s="88" t="s">
        <v>16742</v>
      </c>
      <c r="O771" s="88" t="s">
        <v>16824</v>
      </c>
      <c r="P771" s="89">
        <v>45348</v>
      </c>
      <c r="Q771" s="88" t="s">
        <v>16829</v>
      </c>
      <c r="R771" s="88">
        <v>2</v>
      </c>
      <c r="S771" s="88">
        <v>2024</v>
      </c>
      <c r="T771" s="88">
        <v>3</v>
      </c>
      <c r="U771" s="88">
        <v>2024</v>
      </c>
    </row>
    <row r="772" spans="1:21">
      <c r="A772" s="88" t="s">
        <v>16735</v>
      </c>
      <c r="B772" s="88" t="s">
        <v>16703</v>
      </c>
      <c r="C772" s="88" t="s">
        <v>17090</v>
      </c>
      <c r="D772" s="88" t="s">
        <v>16798</v>
      </c>
      <c r="E772" s="88" t="s">
        <v>17174</v>
      </c>
      <c r="F772" s="88" t="s">
        <v>17099</v>
      </c>
      <c r="G772" s="88">
        <v>32</v>
      </c>
      <c r="H772" s="88">
        <v>2024</v>
      </c>
      <c r="I772" s="88" t="s">
        <v>16758</v>
      </c>
      <c r="J772" s="88">
        <v>79.08</v>
      </c>
      <c r="K772" s="88">
        <v>470</v>
      </c>
      <c r="L772" s="88" t="s">
        <v>16741</v>
      </c>
      <c r="M772" s="88">
        <v>0</v>
      </c>
      <c r="N772" s="88" t="s">
        <v>16742</v>
      </c>
      <c r="O772" s="88" t="s">
        <v>16824</v>
      </c>
      <c r="P772" s="89">
        <v>45316</v>
      </c>
      <c r="Q772" s="88" t="s">
        <v>17100</v>
      </c>
      <c r="R772" s="88">
        <v>1</v>
      </c>
      <c r="S772" s="88">
        <v>2024</v>
      </c>
      <c r="T772" s="88">
        <v>2</v>
      </c>
      <c r="U772" s="88">
        <v>2024</v>
      </c>
    </row>
    <row r="773" spans="1:21">
      <c r="A773" s="88" t="s">
        <v>16735</v>
      </c>
      <c r="B773" s="88" t="s">
        <v>16703</v>
      </c>
      <c r="C773" s="88" t="s">
        <v>17090</v>
      </c>
      <c r="D773" s="88" t="s">
        <v>16798</v>
      </c>
      <c r="E773" s="88" t="s">
        <v>17175</v>
      </c>
      <c r="F773" s="88" t="s">
        <v>17092</v>
      </c>
      <c r="G773" s="88">
        <v>30</v>
      </c>
      <c r="H773" s="88">
        <v>2024</v>
      </c>
      <c r="I773" s="88" t="s">
        <v>16740</v>
      </c>
      <c r="J773" s="88">
        <v>227</v>
      </c>
      <c r="K773" s="88">
        <v>1582</v>
      </c>
      <c r="L773" s="88" t="s">
        <v>16741</v>
      </c>
      <c r="M773" s="88">
        <v>0</v>
      </c>
      <c r="N773" s="88" t="s">
        <v>16742</v>
      </c>
      <c r="O773" s="88" t="s">
        <v>16824</v>
      </c>
      <c r="P773" s="89">
        <v>45469</v>
      </c>
      <c r="Q773" s="88" t="s">
        <v>17093</v>
      </c>
      <c r="R773" s="88">
        <v>6</v>
      </c>
      <c r="S773" s="88">
        <v>2024</v>
      </c>
      <c r="T773" s="88">
        <v>7</v>
      </c>
      <c r="U773" s="88">
        <v>2024</v>
      </c>
    </row>
    <row r="774" spans="1:21">
      <c r="A774" s="88" t="s">
        <v>16735</v>
      </c>
      <c r="B774" s="88" t="s">
        <v>16703</v>
      </c>
      <c r="C774" s="88" t="s">
        <v>17090</v>
      </c>
      <c r="D774" s="88" t="s">
        <v>16798</v>
      </c>
      <c r="E774" s="88" t="s">
        <v>17175</v>
      </c>
      <c r="F774" s="88" t="s">
        <v>17094</v>
      </c>
      <c r="G774" s="88">
        <v>29</v>
      </c>
      <c r="H774" s="88">
        <v>2024</v>
      </c>
      <c r="I774" s="88" t="s">
        <v>16746</v>
      </c>
      <c r="J774" s="88">
        <v>219.44</v>
      </c>
      <c r="K774" s="88">
        <v>1532</v>
      </c>
      <c r="L774" s="88" t="s">
        <v>16741</v>
      </c>
      <c r="M774" s="88">
        <v>0</v>
      </c>
      <c r="N774" s="88" t="s">
        <v>16742</v>
      </c>
      <c r="O774" s="88" t="s">
        <v>16824</v>
      </c>
      <c r="P774" s="89">
        <v>45440</v>
      </c>
      <c r="Q774" s="88" t="s">
        <v>17095</v>
      </c>
      <c r="R774" s="88">
        <v>5</v>
      </c>
      <c r="S774" s="88">
        <v>2024</v>
      </c>
      <c r="T774" s="88">
        <v>6</v>
      </c>
      <c r="U774" s="88">
        <v>2024</v>
      </c>
    </row>
    <row r="775" spans="1:21">
      <c r="A775" s="88" t="s">
        <v>16735</v>
      </c>
      <c r="B775" s="88" t="s">
        <v>16703</v>
      </c>
      <c r="C775" s="88" t="s">
        <v>17090</v>
      </c>
      <c r="D775" s="88" t="s">
        <v>16798</v>
      </c>
      <c r="E775" s="88" t="s">
        <v>17175</v>
      </c>
      <c r="F775" s="88" t="s">
        <v>17096</v>
      </c>
      <c r="G775" s="88">
        <v>33</v>
      </c>
      <c r="H775" s="88">
        <v>2024</v>
      </c>
      <c r="I775" s="88" t="s">
        <v>16749</v>
      </c>
      <c r="J775" s="88">
        <v>172.11</v>
      </c>
      <c r="K775" s="88">
        <v>1218</v>
      </c>
      <c r="L775" s="88" t="s">
        <v>16741</v>
      </c>
      <c r="M775" s="88">
        <v>0</v>
      </c>
      <c r="N775" s="88" t="s">
        <v>16742</v>
      </c>
      <c r="O775" s="88" t="s">
        <v>16824</v>
      </c>
      <c r="P775" s="89">
        <v>45407</v>
      </c>
      <c r="Q775" s="88" t="s">
        <v>16831</v>
      </c>
      <c r="R775" s="88">
        <v>4</v>
      </c>
      <c r="S775" s="88">
        <v>2024</v>
      </c>
      <c r="T775" s="88">
        <v>5</v>
      </c>
      <c r="U775" s="88">
        <v>2024</v>
      </c>
    </row>
    <row r="776" spans="1:21">
      <c r="A776" s="88" t="s">
        <v>16735</v>
      </c>
      <c r="B776" s="88" t="s">
        <v>16703</v>
      </c>
      <c r="C776" s="88" t="s">
        <v>17090</v>
      </c>
      <c r="D776" s="88" t="s">
        <v>16798</v>
      </c>
      <c r="E776" s="88" t="s">
        <v>17175</v>
      </c>
      <c r="F776" s="88" t="s">
        <v>16964</v>
      </c>
      <c r="G776" s="88">
        <v>30</v>
      </c>
      <c r="H776" s="88">
        <v>2024</v>
      </c>
      <c r="I776" s="88" t="s">
        <v>16752</v>
      </c>
      <c r="J776" s="88">
        <v>-310.17</v>
      </c>
      <c r="K776" s="88">
        <v>835</v>
      </c>
      <c r="L776" s="88" t="s">
        <v>16741</v>
      </c>
      <c r="M776" s="88">
        <v>0</v>
      </c>
      <c r="N776" s="88" t="s">
        <v>16742</v>
      </c>
      <c r="O776" s="88" t="s">
        <v>16824</v>
      </c>
      <c r="P776" s="89">
        <v>45377</v>
      </c>
      <c r="Q776" s="88" t="s">
        <v>17097</v>
      </c>
      <c r="R776" s="88">
        <v>3</v>
      </c>
      <c r="S776" s="88">
        <v>2024</v>
      </c>
      <c r="T776" s="88">
        <v>4</v>
      </c>
      <c r="U776" s="88">
        <v>2024</v>
      </c>
    </row>
    <row r="777" spans="1:21">
      <c r="A777" s="88" t="s">
        <v>16735</v>
      </c>
      <c r="B777" s="88" t="s">
        <v>16703</v>
      </c>
      <c r="C777" s="88" t="s">
        <v>17090</v>
      </c>
      <c r="D777" s="88" t="s">
        <v>16798</v>
      </c>
      <c r="E777" s="88" t="s">
        <v>17175</v>
      </c>
      <c r="F777" s="88" t="s">
        <v>17098</v>
      </c>
      <c r="G777" s="88">
        <v>29</v>
      </c>
      <c r="H777" s="88">
        <v>2024</v>
      </c>
      <c r="I777" s="88" t="s">
        <v>16755</v>
      </c>
      <c r="J777" s="88">
        <v>117.98</v>
      </c>
      <c r="K777" s="88">
        <v>740</v>
      </c>
      <c r="L777" s="88" t="s">
        <v>16741</v>
      </c>
      <c r="M777" s="88">
        <v>0</v>
      </c>
      <c r="N777" s="88" t="s">
        <v>16742</v>
      </c>
      <c r="O777" s="88" t="s">
        <v>16824</v>
      </c>
      <c r="P777" s="89">
        <v>45348</v>
      </c>
      <c r="Q777" s="88" t="s">
        <v>16829</v>
      </c>
      <c r="R777" s="88">
        <v>2</v>
      </c>
      <c r="S777" s="88">
        <v>2024</v>
      </c>
      <c r="T777" s="88">
        <v>3</v>
      </c>
      <c r="U777" s="88">
        <v>2024</v>
      </c>
    </row>
    <row r="778" spans="1:21">
      <c r="A778" s="88" t="s">
        <v>16735</v>
      </c>
      <c r="B778" s="88" t="s">
        <v>16703</v>
      </c>
      <c r="C778" s="88" t="s">
        <v>17090</v>
      </c>
      <c r="D778" s="88" t="s">
        <v>16798</v>
      </c>
      <c r="E778" s="88" t="s">
        <v>17175</v>
      </c>
      <c r="F778" s="88" t="s">
        <v>17099</v>
      </c>
      <c r="G778" s="88">
        <v>32</v>
      </c>
      <c r="H778" s="88">
        <v>2024</v>
      </c>
      <c r="I778" s="88" t="s">
        <v>16758</v>
      </c>
      <c r="J778" s="88">
        <v>114.38</v>
      </c>
      <c r="K778" s="88">
        <v>715</v>
      </c>
      <c r="L778" s="88" t="s">
        <v>16741</v>
      </c>
      <c r="M778" s="88">
        <v>0</v>
      </c>
      <c r="N778" s="88" t="s">
        <v>16742</v>
      </c>
      <c r="O778" s="88" t="s">
        <v>16824</v>
      </c>
      <c r="P778" s="89">
        <v>45316</v>
      </c>
      <c r="Q778" s="88" t="s">
        <v>17100</v>
      </c>
      <c r="R778" s="88">
        <v>1</v>
      </c>
      <c r="S778" s="88">
        <v>2024</v>
      </c>
      <c r="T778" s="88">
        <v>2</v>
      </c>
      <c r="U778" s="88">
        <v>2024</v>
      </c>
    </row>
    <row r="779" spans="1:21">
      <c r="A779" s="88" t="s">
        <v>16735</v>
      </c>
      <c r="B779" s="88" t="s">
        <v>16703</v>
      </c>
      <c r="C779" s="88" t="s">
        <v>17090</v>
      </c>
      <c r="D779" s="88" t="s">
        <v>16798</v>
      </c>
      <c r="E779" s="88" t="s">
        <v>17176</v>
      </c>
      <c r="F779" s="88" t="s">
        <v>17092</v>
      </c>
      <c r="G779" s="88">
        <v>30</v>
      </c>
      <c r="H779" s="88">
        <v>2024</v>
      </c>
      <c r="I779" s="88" t="s">
        <v>16740</v>
      </c>
      <c r="J779" s="88">
        <v>167.14</v>
      </c>
      <c r="K779" s="88">
        <v>1185</v>
      </c>
      <c r="L779" s="88" t="s">
        <v>16741</v>
      </c>
      <c r="M779" s="88">
        <v>0</v>
      </c>
      <c r="N779" s="88" t="s">
        <v>16742</v>
      </c>
      <c r="O779" s="88" t="s">
        <v>16824</v>
      </c>
      <c r="P779" s="89">
        <v>45469</v>
      </c>
      <c r="Q779" s="88" t="s">
        <v>17093</v>
      </c>
      <c r="R779" s="88">
        <v>6</v>
      </c>
      <c r="S779" s="88">
        <v>2024</v>
      </c>
      <c r="T779" s="88">
        <v>7</v>
      </c>
      <c r="U779" s="88">
        <v>2024</v>
      </c>
    </row>
    <row r="780" spans="1:21">
      <c r="A780" s="88" t="s">
        <v>16735</v>
      </c>
      <c r="B780" s="88" t="s">
        <v>16703</v>
      </c>
      <c r="C780" s="88" t="s">
        <v>17090</v>
      </c>
      <c r="D780" s="88" t="s">
        <v>16798</v>
      </c>
      <c r="E780" s="88" t="s">
        <v>17176</v>
      </c>
      <c r="F780" s="88" t="s">
        <v>17094</v>
      </c>
      <c r="G780" s="88">
        <v>29</v>
      </c>
      <c r="H780" s="88">
        <v>2024</v>
      </c>
      <c r="I780" s="88" t="s">
        <v>16746</v>
      </c>
      <c r="J780" s="88">
        <v>148.91</v>
      </c>
      <c r="K780" s="88">
        <v>1064</v>
      </c>
      <c r="L780" s="88" t="s">
        <v>16741</v>
      </c>
      <c r="M780" s="88">
        <v>0</v>
      </c>
      <c r="N780" s="88" t="s">
        <v>16742</v>
      </c>
      <c r="O780" s="88" t="s">
        <v>16824</v>
      </c>
      <c r="P780" s="89">
        <v>45440</v>
      </c>
      <c r="Q780" s="88" t="s">
        <v>17095</v>
      </c>
      <c r="R780" s="88">
        <v>5</v>
      </c>
      <c r="S780" s="88">
        <v>2024</v>
      </c>
      <c r="T780" s="88">
        <v>6</v>
      </c>
      <c r="U780" s="88">
        <v>2024</v>
      </c>
    </row>
    <row r="781" spans="1:21">
      <c r="A781" s="88" t="s">
        <v>16735</v>
      </c>
      <c r="B781" s="88" t="s">
        <v>16703</v>
      </c>
      <c r="C781" s="88" t="s">
        <v>17090</v>
      </c>
      <c r="D781" s="88" t="s">
        <v>16798</v>
      </c>
      <c r="E781" s="88" t="s">
        <v>17176</v>
      </c>
      <c r="F781" s="88" t="s">
        <v>17096</v>
      </c>
      <c r="G781" s="88">
        <v>33</v>
      </c>
      <c r="H781" s="88">
        <v>2024</v>
      </c>
      <c r="I781" s="88" t="s">
        <v>16749</v>
      </c>
      <c r="J781" s="88">
        <v>138.63</v>
      </c>
      <c r="K781" s="88">
        <v>995</v>
      </c>
      <c r="L781" s="88" t="s">
        <v>16741</v>
      </c>
      <c r="M781" s="88">
        <v>0</v>
      </c>
      <c r="N781" s="88" t="s">
        <v>16742</v>
      </c>
      <c r="O781" s="88" t="s">
        <v>16824</v>
      </c>
      <c r="P781" s="89">
        <v>45407</v>
      </c>
      <c r="Q781" s="88" t="s">
        <v>16831</v>
      </c>
      <c r="R781" s="88">
        <v>4</v>
      </c>
      <c r="S781" s="88">
        <v>2024</v>
      </c>
      <c r="T781" s="88">
        <v>5</v>
      </c>
      <c r="U781" s="88">
        <v>2024</v>
      </c>
    </row>
    <row r="782" spans="1:21">
      <c r="A782" s="88" t="s">
        <v>16735</v>
      </c>
      <c r="B782" s="88" t="s">
        <v>16703</v>
      </c>
      <c r="C782" s="88" t="s">
        <v>17090</v>
      </c>
      <c r="D782" s="88" t="s">
        <v>16798</v>
      </c>
      <c r="E782" s="88" t="s">
        <v>17176</v>
      </c>
      <c r="F782" s="88" t="s">
        <v>16964</v>
      </c>
      <c r="G782" s="88">
        <v>30</v>
      </c>
      <c r="H782" s="88">
        <v>2024</v>
      </c>
      <c r="I782" s="88" t="s">
        <v>16752</v>
      </c>
      <c r="J782" s="88">
        <v>-81.86</v>
      </c>
      <c r="K782" s="88">
        <v>727</v>
      </c>
      <c r="L782" s="88" t="s">
        <v>16741</v>
      </c>
      <c r="M782" s="88">
        <v>0</v>
      </c>
      <c r="N782" s="88" t="s">
        <v>16742</v>
      </c>
      <c r="O782" s="88" t="s">
        <v>16824</v>
      </c>
      <c r="P782" s="89">
        <v>45377</v>
      </c>
      <c r="Q782" s="88" t="s">
        <v>17097</v>
      </c>
      <c r="R782" s="88">
        <v>3</v>
      </c>
      <c r="S782" s="88">
        <v>2024</v>
      </c>
      <c r="T782" s="88">
        <v>4</v>
      </c>
      <c r="U782" s="88">
        <v>2024</v>
      </c>
    </row>
    <row r="783" spans="1:21">
      <c r="A783" s="88" t="s">
        <v>16735</v>
      </c>
      <c r="B783" s="88" t="s">
        <v>16703</v>
      </c>
      <c r="C783" s="88" t="s">
        <v>17090</v>
      </c>
      <c r="D783" s="88" t="s">
        <v>16798</v>
      </c>
      <c r="E783" s="88" t="s">
        <v>17176</v>
      </c>
      <c r="F783" s="88" t="s">
        <v>17098</v>
      </c>
      <c r="G783" s="88">
        <v>29</v>
      </c>
      <c r="H783" s="88">
        <v>2024</v>
      </c>
      <c r="I783" s="88" t="s">
        <v>16755</v>
      </c>
      <c r="J783" s="88">
        <v>103.87</v>
      </c>
      <c r="K783" s="88">
        <v>642</v>
      </c>
      <c r="L783" s="88" t="s">
        <v>16741</v>
      </c>
      <c r="M783" s="88">
        <v>0</v>
      </c>
      <c r="N783" s="88" t="s">
        <v>16742</v>
      </c>
      <c r="O783" s="88" t="s">
        <v>16824</v>
      </c>
      <c r="P783" s="89">
        <v>45348</v>
      </c>
      <c r="Q783" s="88" t="s">
        <v>16829</v>
      </c>
      <c r="R783" s="88">
        <v>2</v>
      </c>
      <c r="S783" s="88">
        <v>2024</v>
      </c>
      <c r="T783" s="88">
        <v>3</v>
      </c>
      <c r="U783" s="88">
        <v>2024</v>
      </c>
    </row>
    <row r="784" spans="1:21">
      <c r="A784" s="88" t="s">
        <v>16735</v>
      </c>
      <c r="B784" s="88" t="s">
        <v>16703</v>
      </c>
      <c r="C784" s="88" t="s">
        <v>17090</v>
      </c>
      <c r="D784" s="88" t="s">
        <v>16798</v>
      </c>
      <c r="E784" s="88" t="s">
        <v>17176</v>
      </c>
      <c r="F784" s="88" t="s">
        <v>17099</v>
      </c>
      <c r="G784" s="88">
        <v>32</v>
      </c>
      <c r="H784" s="88">
        <v>2024</v>
      </c>
      <c r="I784" s="88" t="s">
        <v>16758</v>
      </c>
      <c r="J784" s="88">
        <v>135.69</v>
      </c>
      <c r="K784" s="88">
        <v>863</v>
      </c>
      <c r="L784" s="88" t="s">
        <v>16741</v>
      </c>
      <c r="M784" s="88">
        <v>0</v>
      </c>
      <c r="N784" s="88" t="s">
        <v>16742</v>
      </c>
      <c r="O784" s="88" t="s">
        <v>16824</v>
      </c>
      <c r="P784" s="89">
        <v>45316</v>
      </c>
      <c r="Q784" s="88" t="s">
        <v>17100</v>
      </c>
      <c r="R784" s="88">
        <v>1</v>
      </c>
      <c r="S784" s="88">
        <v>2024</v>
      </c>
      <c r="T784" s="88">
        <v>2</v>
      </c>
      <c r="U784" s="88">
        <v>2024</v>
      </c>
    </row>
    <row r="785" spans="1:21">
      <c r="A785" s="88" t="s">
        <v>16735</v>
      </c>
      <c r="B785" s="88" t="s">
        <v>16703</v>
      </c>
      <c r="C785" s="88" t="s">
        <v>17090</v>
      </c>
      <c r="D785" s="88" t="s">
        <v>16798</v>
      </c>
      <c r="E785" s="88" t="s">
        <v>17177</v>
      </c>
      <c r="F785" s="88" t="s">
        <v>17092</v>
      </c>
      <c r="G785" s="88">
        <v>30</v>
      </c>
      <c r="H785" s="88">
        <v>2024</v>
      </c>
      <c r="I785" s="88" t="s">
        <v>16740</v>
      </c>
      <c r="J785" s="88">
        <v>206.96</v>
      </c>
      <c r="K785" s="88">
        <v>1349</v>
      </c>
      <c r="L785" s="88" t="s">
        <v>16741</v>
      </c>
      <c r="M785" s="88">
        <v>0</v>
      </c>
      <c r="N785" s="88" t="s">
        <v>16742</v>
      </c>
      <c r="O785" s="88" t="s">
        <v>16813</v>
      </c>
      <c r="P785" s="89">
        <v>45469</v>
      </c>
      <c r="Q785" s="88" t="s">
        <v>17093</v>
      </c>
      <c r="R785" s="88">
        <v>6</v>
      </c>
      <c r="S785" s="88">
        <v>2024</v>
      </c>
      <c r="T785" s="88">
        <v>7</v>
      </c>
      <c r="U785" s="88">
        <v>2024</v>
      </c>
    </row>
    <row r="786" spans="1:21">
      <c r="A786" s="88" t="s">
        <v>16735</v>
      </c>
      <c r="B786" s="88" t="s">
        <v>16703</v>
      </c>
      <c r="C786" s="88" t="s">
        <v>17090</v>
      </c>
      <c r="D786" s="88" t="s">
        <v>16798</v>
      </c>
      <c r="E786" s="88" t="s">
        <v>17177</v>
      </c>
      <c r="F786" s="88" t="s">
        <v>17094</v>
      </c>
      <c r="G786" s="88">
        <v>29</v>
      </c>
      <c r="H786" s="88">
        <v>2024</v>
      </c>
      <c r="I786" s="88" t="s">
        <v>16746</v>
      </c>
      <c r="J786" s="88">
        <v>111.17</v>
      </c>
      <c r="K786" s="88">
        <v>674</v>
      </c>
      <c r="L786" s="88" t="s">
        <v>16741</v>
      </c>
      <c r="M786" s="88">
        <v>0</v>
      </c>
      <c r="N786" s="88" t="s">
        <v>16742</v>
      </c>
      <c r="O786" s="88" t="s">
        <v>16813</v>
      </c>
      <c r="P786" s="89">
        <v>45440</v>
      </c>
      <c r="Q786" s="88" t="s">
        <v>17095</v>
      </c>
      <c r="R786" s="88">
        <v>5</v>
      </c>
      <c r="S786" s="88">
        <v>2024</v>
      </c>
      <c r="T786" s="88">
        <v>6</v>
      </c>
      <c r="U786" s="88">
        <v>2024</v>
      </c>
    </row>
    <row r="787" spans="1:21">
      <c r="A787" s="88" t="s">
        <v>16735</v>
      </c>
      <c r="B787" s="88" t="s">
        <v>16703</v>
      </c>
      <c r="C787" s="88" t="s">
        <v>17090</v>
      </c>
      <c r="D787" s="88" t="s">
        <v>16798</v>
      </c>
      <c r="E787" s="88" t="s">
        <v>17177</v>
      </c>
      <c r="F787" s="88" t="s">
        <v>17096</v>
      </c>
      <c r="G787" s="88">
        <v>33</v>
      </c>
      <c r="H787" s="88">
        <v>2024</v>
      </c>
      <c r="I787" s="88" t="s">
        <v>16749</v>
      </c>
      <c r="J787" s="88">
        <v>85.33</v>
      </c>
      <c r="K787" s="88">
        <v>488</v>
      </c>
      <c r="L787" s="88" t="s">
        <v>16741</v>
      </c>
      <c r="M787" s="88">
        <v>0</v>
      </c>
      <c r="N787" s="88" t="s">
        <v>16742</v>
      </c>
      <c r="O787" s="88" t="s">
        <v>16813</v>
      </c>
      <c r="P787" s="89">
        <v>45407</v>
      </c>
      <c r="Q787" s="88" t="s">
        <v>16831</v>
      </c>
      <c r="R787" s="88">
        <v>4</v>
      </c>
      <c r="S787" s="88">
        <v>2024</v>
      </c>
      <c r="T787" s="88">
        <v>5</v>
      </c>
      <c r="U787" s="88">
        <v>2024</v>
      </c>
    </row>
    <row r="788" spans="1:21">
      <c r="A788" s="88" t="s">
        <v>16735</v>
      </c>
      <c r="B788" s="88" t="s">
        <v>16703</v>
      </c>
      <c r="C788" s="88" t="s">
        <v>17090</v>
      </c>
      <c r="D788" s="88" t="s">
        <v>16798</v>
      </c>
      <c r="E788" s="88" t="s">
        <v>17177</v>
      </c>
      <c r="F788" s="88" t="s">
        <v>16964</v>
      </c>
      <c r="G788" s="88">
        <v>30</v>
      </c>
      <c r="H788" s="88">
        <v>2024</v>
      </c>
      <c r="I788" s="88" t="s">
        <v>16752</v>
      </c>
      <c r="J788" s="88">
        <v>72.55</v>
      </c>
      <c r="K788" s="88">
        <v>384</v>
      </c>
      <c r="L788" s="88" t="s">
        <v>16741</v>
      </c>
      <c r="M788" s="88">
        <v>0</v>
      </c>
      <c r="N788" s="88" t="s">
        <v>16742</v>
      </c>
      <c r="O788" s="88" t="s">
        <v>16813</v>
      </c>
      <c r="P788" s="89">
        <v>45377</v>
      </c>
      <c r="Q788" s="88" t="s">
        <v>17097</v>
      </c>
      <c r="R788" s="88">
        <v>3</v>
      </c>
      <c r="S788" s="88">
        <v>2024</v>
      </c>
      <c r="T788" s="88">
        <v>4</v>
      </c>
      <c r="U788" s="88">
        <v>2024</v>
      </c>
    </row>
    <row r="789" spans="1:21">
      <c r="A789" s="88" t="s">
        <v>16735</v>
      </c>
      <c r="B789" s="88" t="s">
        <v>16703</v>
      </c>
      <c r="C789" s="88" t="s">
        <v>17090</v>
      </c>
      <c r="D789" s="88" t="s">
        <v>16798</v>
      </c>
      <c r="E789" s="88" t="s">
        <v>17177</v>
      </c>
      <c r="F789" s="88" t="s">
        <v>17098</v>
      </c>
      <c r="G789" s="88">
        <v>29</v>
      </c>
      <c r="H789" s="88">
        <v>2024</v>
      </c>
      <c r="I789" s="88" t="s">
        <v>16755</v>
      </c>
      <c r="J789" s="88">
        <v>66.680000000000007</v>
      </c>
      <c r="K789" s="88">
        <v>319</v>
      </c>
      <c r="L789" s="88" t="s">
        <v>16741</v>
      </c>
      <c r="M789" s="88">
        <v>0</v>
      </c>
      <c r="N789" s="88" t="s">
        <v>16742</v>
      </c>
      <c r="O789" s="88" t="s">
        <v>16813</v>
      </c>
      <c r="P789" s="89">
        <v>45348</v>
      </c>
      <c r="Q789" s="88" t="s">
        <v>16829</v>
      </c>
      <c r="R789" s="88">
        <v>2</v>
      </c>
      <c r="S789" s="88">
        <v>2024</v>
      </c>
      <c r="T789" s="88">
        <v>3</v>
      </c>
      <c r="U789" s="88">
        <v>2024</v>
      </c>
    </row>
    <row r="790" spans="1:21">
      <c r="A790" s="88" t="s">
        <v>16735</v>
      </c>
      <c r="B790" s="88" t="s">
        <v>16703</v>
      </c>
      <c r="C790" s="88" t="s">
        <v>17090</v>
      </c>
      <c r="D790" s="88" t="s">
        <v>16798</v>
      </c>
      <c r="E790" s="88" t="s">
        <v>17177</v>
      </c>
      <c r="F790" s="88" t="s">
        <v>17099</v>
      </c>
      <c r="G790" s="88">
        <v>32</v>
      </c>
      <c r="H790" s="88">
        <v>2024</v>
      </c>
      <c r="I790" s="88" t="s">
        <v>16758</v>
      </c>
      <c r="J790" s="88">
        <v>74.28</v>
      </c>
      <c r="K790" s="88">
        <v>367</v>
      </c>
      <c r="L790" s="88" t="s">
        <v>16741</v>
      </c>
      <c r="M790" s="88">
        <v>0</v>
      </c>
      <c r="N790" s="88" t="s">
        <v>16742</v>
      </c>
      <c r="O790" s="88" t="s">
        <v>16813</v>
      </c>
      <c r="P790" s="89">
        <v>45316</v>
      </c>
      <c r="Q790" s="88" t="s">
        <v>17100</v>
      </c>
      <c r="R790" s="88">
        <v>1</v>
      </c>
      <c r="S790" s="88">
        <v>2024</v>
      </c>
      <c r="T790" s="88">
        <v>2</v>
      </c>
      <c r="U790" s="88">
        <v>2024</v>
      </c>
    </row>
    <row r="791" spans="1:21">
      <c r="A791" s="88" t="s">
        <v>16735</v>
      </c>
      <c r="B791" s="88" t="s">
        <v>16703</v>
      </c>
      <c r="C791" s="88" t="s">
        <v>17090</v>
      </c>
      <c r="D791" s="88" t="s">
        <v>16798</v>
      </c>
      <c r="E791" s="88" t="s">
        <v>17178</v>
      </c>
      <c r="F791" s="88" t="s">
        <v>17092</v>
      </c>
      <c r="G791" s="88">
        <v>30</v>
      </c>
      <c r="H791" s="88">
        <v>2024</v>
      </c>
      <c r="I791" s="88" t="s">
        <v>16740</v>
      </c>
      <c r="J791" s="88">
        <v>130.83000000000001</v>
      </c>
      <c r="K791" s="88">
        <v>934</v>
      </c>
      <c r="L791" s="88" t="s">
        <v>16741</v>
      </c>
      <c r="M791" s="88">
        <v>0</v>
      </c>
      <c r="N791" s="88" t="s">
        <v>16742</v>
      </c>
      <c r="O791" s="88" t="s">
        <v>16824</v>
      </c>
      <c r="P791" s="89">
        <v>45469</v>
      </c>
      <c r="Q791" s="88" t="s">
        <v>17093</v>
      </c>
      <c r="R791" s="88">
        <v>6</v>
      </c>
      <c r="S791" s="88">
        <v>2024</v>
      </c>
      <c r="T791" s="88">
        <v>7</v>
      </c>
      <c r="U791" s="88">
        <v>2024</v>
      </c>
    </row>
    <row r="792" spans="1:21">
      <c r="A792" s="88" t="s">
        <v>16735</v>
      </c>
      <c r="B792" s="88" t="s">
        <v>16703</v>
      </c>
      <c r="C792" s="88" t="s">
        <v>17090</v>
      </c>
      <c r="D792" s="88" t="s">
        <v>16798</v>
      </c>
      <c r="E792" s="88" t="s">
        <v>17178</v>
      </c>
      <c r="F792" s="88" t="s">
        <v>17094</v>
      </c>
      <c r="G792" s="88">
        <v>29</v>
      </c>
      <c r="H792" s="88">
        <v>2024</v>
      </c>
      <c r="I792" s="88" t="s">
        <v>16746</v>
      </c>
      <c r="J792" s="88">
        <v>143.93</v>
      </c>
      <c r="K792" s="88">
        <v>1031</v>
      </c>
      <c r="L792" s="88" t="s">
        <v>16741</v>
      </c>
      <c r="M792" s="88">
        <v>0</v>
      </c>
      <c r="N792" s="88" t="s">
        <v>16742</v>
      </c>
      <c r="O792" s="88" t="s">
        <v>16824</v>
      </c>
      <c r="P792" s="89">
        <v>45440</v>
      </c>
      <c r="Q792" s="88" t="s">
        <v>17095</v>
      </c>
      <c r="R792" s="88">
        <v>5</v>
      </c>
      <c r="S792" s="88">
        <v>2024</v>
      </c>
      <c r="T792" s="88">
        <v>6</v>
      </c>
      <c r="U792" s="88">
        <v>2024</v>
      </c>
    </row>
    <row r="793" spans="1:21">
      <c r="A793" s="88" t="s">
        <v>16735</v>
      </c>
      <c r="B793" s="88" t="s">
        <v>16703</v>
      </c>
      <c r="C793" s="88" t="s">
        <v>17090</v>
      </c>
      <c r="D793" s="88" t="s">
        <v>16798</v>
      </c>
      <c r="E793" s="88" t="s">
        <v>17178</v>
      </c>
      <c r="F793" s="88" t="s">
        <v>17096</v>
      </c>
      <c r="G793" s="88">
        <v>33</v>
      </c>
      <c r="H793" s="88">
        <v>2024</v>
      </c>
      <c r="I793" s="88" t="s">
        <v>16749</v>
      </c>
      <c r="J793" s="88">
        <v>165.79</v>
      </c>
      <c r="K793" s="88">
        <v>1176</v>
      </c>
      <c r="L793" s="88" t="s">
        <v>16741</v>
      </c>
      <c r="M793" s="88">
        <v>0</v>
      </c>
      <c r="N793" s="88" t="s">
        <v>16742</v>
      </c>
      <c r="O793" s="88" t="s">
        <v>16824</v>
      </c>
      <c r="P793" s="89">
        <v>45407</v>
      </c>
      <c r="Q793" s="88" t="s">
        <v>16831</v>
      </c>
      <c r="R793" s="88">
        <v>4</v>
      </c>
      <c r="S793" s="88">
        <v>2024</v>
      </c>
      <c r="T793" s="88">
        <v>5</v>
      </c>
      <c r="U793" s="88">
        <v>2024</v>
      </c>
    </row>
    <row r="794" spans="1:21">
      <c r="A794" s="88" t="s">
        <v>16735</v>
      </c>
      <c r="B794" s="88" t="s">
        <v>16703</v>
      </c>
      <c r="C794" s="88" t="s">
        <v>17090</v>
      </c>
      <c r="D794" s="88" t="s">
        <v>16798</v>
      </c>
      <c r="E794" s="88" t="s">
        <v>17178</v>
      </c>
      <c r="F794" s="88" t="s">
        <v>16964</v>
      </c>
      <c r="G794" s="88">
        <v>30</v>
      </c>
      <c r="H794" s="88">
        <v>2024</v>
      </c>
      <c r="I794" s="88" t="s">
        <v>16752</v>
      </c>
      <c r="J794" s="88">
        <v>-211.08</v>
      </c>
      <c r="K794" s="88">
        <v>928</v>
      </c>
      <c r="L794" s="88" t="s">
        <v>16741</v>
      </c>
      <c r="M794" s="88">
        <v>0</v>
      </c>
      <c r="N794" s="88" t="s">
        <v>16742</v>
      </c>
      <c r="O794" s="88" t="s">
        <v>16824</v>
      </c>
      <c r="P794" s="89">
        <v>45377</v>
      </c>
      <c r="Q794" s="88" t="s">
        <v>17097</v>
      </c>
      <c r="R794" s="88">
        <v>3</v>
      </c>
      <c r="S794" s="88">
        <v>2024</v>
      </c>
      <c r="T794" s="88">
        <v>4</v>
      </c>
      <c r="U794" s="88">
        <v>2024</v>
      </c>
    </row>
    <row r="795" spans="1:21">
      <c r="A795" s="88" t="s">
        <v>16735</v>
      </c>
      <c r="B795" s="88" t="s">
        <v>16703</v>
      </c>
      <c r="C795" s="88" t="s">
        <v>17090</v>
      </c>
      <c r="D795" s="88" t="s">
        <v>16798</v>
      </c>
      <c r="E795" s="88" t="s">
        <v>17178</v>
      </c>
      <c r="F795" s="88" t="s">
        <v>17098</v>
      </c>
      <c r="G795" s="88">
        <v>29</v>
      </c>
      <c r="H795" s="88">
        <v>2024</v>
      </c>
      <c r="I795" s="88" t="s">
        <v>16755</v>
      </c>
      <c r="J795" s="88">
        <v>112.47</v>
      </c>
      <c r="K795" s="88">
        <v>702</v>
      </c>
      <c r="L795" s="88" t="s">
        <v>16741</v>
      </c>
      <c r="M795" s="88">
        <v>0</v>
      </c>
      <c r="N795" s="88" t="s">
        <v>16742</v>
      </c>
      <c r="O795" s="88" t="s">
        <v>16824</v>
      </c>
      <c r="P795" s="89">
        <v>45348</v>
      </c>
      <c r="Q795" s="88" t="s">
        <v>16829</v>
      </c>
      <c r="R795" s="88">
        <v>2</v>
      </c>
      <c r="S795" s="88">
        <v>2024</v>
      </c>
      <c r="T795" s="88">
        <v>3</v>
      </c>
      <c r="U795" s="88">
        <v>2024</v>
      </c>
    </row>
    <row r="796" spans="1:21">
      <c r="A796" s="88" t="s">
        <v>16735</v>
      </c>
      <c r="B796" s="88" t="s">
        <v>16703</v>
      </c>
      <c r="C796" s="88" t="s">
        <v>17090</v>
      </c>
      <c r="D796" s="88" t="s">
        <v>16798</v>
      </c>
      <c r="E796" s="88" t="s">
        <v>17178</v>
      </c>
      <c r="F796" s="88" t="s">
        <v>17099</v>
      </c>
      <c r="G796" s="88">
        <v>32</v>
      </c>
      <c r="H796" s="88">
        <v>2024</v>
      </c>
      <c r="I796" s="88" t="s">
        <v>16758</v>
      </c>
      <c r="J796" s="88">
        <v>151.07</v>
      </c>
      <c r="K796" s="88">
        <v>970</v>
      </c>
      <c r="L796" s="88" t="s">
        <v>16741</v>
      </c>
      <c r="M796" s="88">
        <v>0</v>
      </c>
      <c r="N796" s="88" t="s">
        <v>16742</v>
      </c>
      <c r="O796" s="88" t="s">
        <v>16824</v>
      </c>
      <c r="P796" s="89">
        <v>45316</v>
      </c>
      <c r="Q796" s="88" t="s">
        <v>17100</v>
      </c>
      <c r="R796" s="88">
        <v>1</v>
      </c>
      <c r="S796" s="88">
        <v>2024</v>
      </c>
      <c r="T796" s="88">
        <v>2</v>
      </c>
      <c r="U796" s="88">
        <v>2024</v>
      </c>
    </row>
    <row r="797" spans="1:21">
      <c r="A797" s="88" t="s">
        <v>16735</v>
      </c>
      <c r="B797" s="88" t="s">
        <v>16703</v>
      </c>
      <c r="C797" s="88" t="s">
        <v>17090</v>
      </c>
      <c r="D797" s="88" t="s">
        <v>16798</v>
      </c>
      <c r="E797" s="88" t="s">
        <v>17179</v>
      </c>
      <c r="F797" s="88" t="s">
        <v>17092</v>
      </c>
      <c r="G797" s="88">
        <v>30</v>
      </c>
      <c r="H797" s="88">
        <v>2024</v>
      </c>
      <c r="I797" s="88" t="s">
        <v>16740</v>
      </c>
      <c r="J797" s="88">
        <v>205.74</v>
      </c>
      <c r="K797" s="88">
        <v>1441</v>
      </c>
      <c r="L797" s="88" t="s">
        <v>16741</v>
      </c>
      <c r="M797" s="88">
        <v>0</v>
      </c>
      <c r="N797" s="88" t="s">
        <v>16742</v>
      </c>
      <c r="O797" s="88" t="s">
        <v>16824</v>
      </c>
      <c r="P797" s="89">
        <v>45469</v>
      </c>
      <c r="Q797" s="88" t="s">
        <v>17093</v>
      </c>
      <c r="R797" s="88">
        <v>6</v>
      </c>
      <c r="S797" s="88">
        <v>2024</v>
      </c>
      <c r="T797" s="88">
        <v>7</v>
      </c>
      <c r="U797" s="88">
        <v>2024</v>
      </c>
    </row>
    <row r="798" spans="1:21">
      <c r="A798" s="88" t="s">
        <v>16735</v>
      </c>
      <c r="B798" s="88" t="s">
        <v>16703</v>
      </c>
      <c r="C798" s="88" t="s">
        <v>17090</v>
      </c>
      <c r="D798" s="88" t="s">
        <v>16798</v>
      </c>
      <c r="E798" s="88" t="s">
        <v>17179</v>
      </c>
      <c r="F798" s="88" t="s">
        <v>17094</v>
      </c>
      <c r="G798" s="88">
        <v>29</v>
      </c>
      <c r="H798" s="88">
        <v>2024</v>
      </c>
      <c r="I798" s="88" t="s">
        <v>16746</v>
      </c>
      <c r="J798" s="88">
        <v>227.9</v>
      </c>
      <c r="K798" s="88">
        <v>1588</v>
      </c>
      <c r="L798" s="88" t="s">
        <v>16741</v>
      </c>
      <c r="M798" s="88">
        <v>0</v>
      </c>
      <c r="N798" s="88" t="s">
        <v>16742</v>
      </c>
      <c r="O798" s="88" t="s">
        <v>16824</v>
      </c>
      <c r="P798" s="89">
        <v>45440</v>
      </c>
      <c r="Q798" s="88" t="s">
        <v>17095</v>
      </c>
      <c r="R798" s="88">
        <v>5</v>
      </c>
      <c r="S798" s="88">
        <v>2024</v>
      </c>
      <c r="T798" s="88">
        <v>6</v>
      </c>
      <c r="U798" s="88">
        <v>2024</v>
      </c>
    </row>
    <row r="799" spans="1:21">
      <c r="A799" s="88" t="s">
        <v>16735</v>
      </c>
      <c r="B799" s="88" t="s">
        <v>16703</v>
      </c>
      <c r="C799" s="88" t="s">
        <v>17090</v>
      </c>
      <c r="D799" s="88" t="s">
        <v>16798</v>
      </c>
      <c r="E799" s="88" t="s">
        <v>17179</v>
      </c>
      <c r="F799" s="88" t="s">
        <v>17096</v>
      </c>
      <c r="G799" s="88">
        <v>33</v>
      </c>
      <c r="H799" s="88">
        <v>2024</v>
      </c>
      <c r="I799" s="88" t="s">
        <v>16749</v>
      </c>
      <c r="J799" s="88">
        <v>229.99</v>
      </c>
      <c r="K799" s="88">
        <v>1602</v>
      </c>
      <c r="L799" s="88" t="s">
        <v>16741</v>
      </c>
      <c r="M799" s="88">
        <v>0</v>
      </c>
      <c r="N799" s="88" t="s">
        <v>16742</v>
      </c>
      <c r="O799" s="88" t="s">
        <v>16824</v>
      </c>
      <c r="P799" s="89">
        <v>45407</v>
      </c>
      <c r="Q799" s="88" t="s">
        <v>16831</v>
      </c>
      <c r="R799" s="88">
        <v>4</v>
      </c>
      <c r="S799" s="88">
        <v>2024</v>
      </c>
      <c r="T799" s="88">
        <v>5</v>
      </c>
      <c r="U799" s="88">
        <v>2024</v>
      </c>
    </row>
    <row r="800" spans="1:21">
      <c r="A800" s="88" t="s">
        <v>16735</v>
      </c>
      <c r="B800" s="88" t="s">
        <v>16703</v>
      </c>
      <c r="C800" s="88" t="s">
        <v>17090</v>
      </c>
      <c r="D800" s="88" t="s">
        <v>16798</v>
      </c>
      <c r="E800" s="88" t="s">
        <v>17179</v>
      </c>
      <c r="F800" s="88" t="s">
        <v>16964</v>
      </c>
      <c r="G800" s="88">
        <v>30</v>
      </c>
      <c r="H800" s="88">
        <v>2024</v>
      </c>
      <c r="I800" s="88" t="s">
        <v>16752</v>
      </c>
      <c r="J800" s="88">
        <v>-114.11</v>
      </c>
      <c r="K800" s="88">
        <v>1152</v>
      </c>
      <c r="L800" s="88" t="s">
        <v>16741</v>
      </c>
      <c r="M800" s="88">
        <v>0</v>
      </c>
      <c r="N800" s="88" t="s">
        <v>16742</v>
      </c>
      <c r="O800" s="88" t="s">
        <v>16824</v>
      </c>
      <c r="P800" s="89">
        <v>45377</v>
      </c>
      <c r="Q800" s="88" t="s">
        <v>17097</v>
      </c>
      <c r="R800" s="88">
        <v>3</v>
      </c>
      <c r="S800" s="88">
        <v>2024</v>
      </c>
      <c r="T800" s="88">
        <v>4</v>
      </c>
      <c r="U800" s="88">
        <v>2024</v>
      </c>
    </row>
    <row r="801" spans="1:21">
      <c r="A801" s="88" t="s">
        <v>16735</v>
      </c>
      <c r="B801" s="88" t="s">
        <v>16703</v>
      </c>
      <c r="C801" s="88" t="s">
        <v>17090</v>
      </c>
      <c r="D801" s="88" t="s">
        <v>16798</v>
      </c>
      <c r="E801" s="88" t="s">
        <v>17179</v>
      </c>
      <c r="F801" s="88" t="s">
        <v>17098</v>
      </c>
      <c r="G801" s="88">
        <v>29</v>
      </c>
      <c r="H801" s="88">
        <v>2024</v>
      </c>
      <c r="I801" s="88" t="s">
        <v>16755</v>
      </c>
      <c r="J801" s="88">
        <v>159.25</v>
      </c>
      <c r="K801" s="88">
        <v>1023</v>
      </c>
      <c r="L801" s="88" t="s">
        <v>16741</v>
      </c>
      <c r="M801" s="88">
        <v>0</v>
      </c>
      <c r="N801" s="88" t="s">
        <v>16742</v>
      </c>
      <c r="O801" s="88" t="s">
        <v>16824</v>
      </c>
      <c r="P801" s="89">
        <v>45348</v>
      </c>
      <c r="Q801" s="88" t="s">
        <v>16829</v>
      </c>
      <c r="R801" s="88">
        <v>2</v>
      </c>
      <c r="S801" s="88">
        <v>2024</v>
      </c>
      <c r="T801" s="88">
        <v>3</v>
      </c>
      <c r="U801" s="88">
        <v>2024</v>
      </c>
    </row>
    <row r="802" spans="1:21">
      <c r="A802" s="88" t="s">
        <v>16735</v>
      </c>
      <c r="B802" s="88" t="s">
        <v>16703</v>
      </c>
      <c r="C802" s="88" t="s">
        <v>17090</v>
      </c>
      <c r="D802" s="88" t="s">
        <v>16798</v>
      </c>
      <c r="E802" s="88" t="s">
        <v>17179</v>
      </c>
      <c r="F802" s="88" t="s">
        <v>17099</v>
      </c>
      <c r="G802" s="88">
        <v>32</v>
      </c>
      <c r="H802" s="88">
        <v>2024</v>
      </c>
      <c r="I802" s="88" t="s">
        <v>16758</v>
      </c>
      <c r="J802" s="88">
        <v>149.47999999999999</v>
      </c>
      <c r="K802" s="88">
        <v>959</v>
      </c>
      <c r="L802" s="88" t="s">
        <v>16741</v>
      </c>
      <c r="M802" s="88">
        <v>0</v>
      </c>
      <c r="N802" s="88" t="s">
        <v>16742</v>
      </c>
      <c r="O802" s="88" t="s">
        <v>16824</v>
      </c>
      <c r="P802" s="89">
        <v>45316</v>
      </c>
      <c r="Q802" s="88" t="s">
        <v>17100</v>
      </c>
      <c r="R802" s="88">
        <v>1</v>
      </c>
      <c r="S802" s="88">
        <v>2024</v>
      </c>
      <c r="T802" s="88">
        <v>2</v>
      </c>
      <c r="U802" s="88">
        <v>2024</v>
      </c>
    </row>
    <row r="803" spans="1:21">
      <c r="A803" s="88" t="s">
        <v>16761</v>
      </c>
      <c r="B803" s="88" t="s">
        <v>16703</v>
      </c>
      <c r="C803" s="88" t="s">
        <v>17090</v>
      </c>
      <c r="D803" s="88" t="s">
        <v>17180</v>
      </c>
      <c r="E803" s="88" t="s">
        <v>17181</v>
      </c>
      <c r="F803" s="88" t="s">
        <v>16853</v>
      </c>
      <c r="G803" s="88">
        <v>29</v>
      </c>
      <c r="H803" s="88">
        <v>2024</v>
      </c>
      <c r="I803" s="88" t="s">
        <v>16883</v>
      </c>
      <c r="J803" s="88">
        <v>2298.7600000000002</v>
      </c>
      <c r="K803" s="88">
        <v>367700</v>
      </c>
      <c r="L803" s="88" t="s">
        <v>16765</v>
      </c>
      <c r="O803" s="88" t="s">
        <v>16742</v>
      </c>
      <c r="P803" s="89">
        <v>45469</v>
      </c>
      <c r="Q803" s="88" t="s">
        <v>16744</v>
      </c>
      <c r="R803" s="88">
        <v>6</v>
      </c>
      <c r="S803" s="88">
        <v>2024</v>
      </c>
      <c r="T803" s="88">
        <v>7</v>
      </c>
      <c r="U803" s="88">
        <v>2024</v>
      </c>
    </row>
    <row r="804" spans="1:21">
      <c r="A804" s="88" t="s">
        <v>16761</v>
      </c>
      <c r="B804" s="88" t="s">
        <v>16703</v>
      </c>
      <c r="C804" s="88" t="s">
        <v>17090</v>
      </c>
      <c r="D804" s="88" t="s">
        <v>17180</v>
      </c>
      <c r="E804" s="88" t="s">
        <v>17181</v>
      </c>
      <c r="F804" s="88" t="s">
        <v>17182</v>
      </c>
      <c r="G804" s="88">
        <v>27</v>
      </c>
      <c r="H804" s="88">
        <v>2024</v>
      </c>
      <c r="I804" s="88" t="s">
        <v>16740</v>
      </c>
      <c r="J804" s="88">
        <v>2198.7199999999998</v>
      </c>
      <c r="K804" s="88">
        <v>348500</v>
      </c>
      <c r="L804" s="88" t="s">
        <v>16765</v>
      </c>
      <c r="O804" s="88" t="s">
        <v>16742</v>
      </c>
      <c r="P804" s="89">
        <v>45442</v>
      </c>
      <c r="Q804" s="88" t="s">
        <v>17095</v>
      </c>
      <c r="R804" s="88">
        <v>5</v>
      </c>
      <c r="S804" s="88">
        <v>2024</v>
      </c>
      <c r="T804" s="88">
        <v>6</v>
      </c>
      <c r="U804" s="88">
        <v>2024</v>
      </c>
    </row>
    <row r="805" spans="1:21">
      <c r="A805" s="88" t="s">
        <v>16761</v>
      </c>
      <c r="B805" s="88" t="s">
        <v>16703</v>
      </c>
      <c r="C805" s="88" t="s">
        <v>17090</v>
      </c>
      <c r="D805" s="88" t="s">
        <v>17180</v>
      </c>
      <c r="E805" s="88" t="s">
        <v>17181</v>
      </c>
      <c r="F805" s="88" t="s">
        <v>17183</v>
      </c>
      <c r="G805" s="88">
        <v>36</v>
      </c>
      <c r="H805" s="88">
        <v>2024</v>
      </c>
      <c r="I805" s="88" t="s">
        <v>16746</v>
      </c>
      <c r="J805" s="88">
        <v>2536.33</v>
      </c>
      <c r="K805" s="88">
        <v>413300</v>
      </c>
      <c r="L805" s="88" t="s">
        <v>16765</v>
      </c>
      <c r="O805" s="88" t="s">
        <v>16742</v>
      </c>
      <c r="P805" s="89">
        <v>45406</v>
      </c>
      <c r="Q805" s="88" t="s">
        <v>17072</v>
      </c>
      <c r="R805" s="88">
        <v>4</v>
      </c>
      <c r="S805" s="88">
        <v>2024</v>
      </c>
      <c r="T805" s="88">
        <v>5</v>
      </c>
      <c r="U805" s="88">
        <v>2024</v>
      </c>
    </row>
    <row r="806" spans="1:21">
      <c r="A806" s="88" t="s">
        <v>16761</v>
      </c>
      <c r="B806" s="88" t="s">
        <v>16703</v>
      </c>
      <c r="C806" s="88" t="s">
        <v>17090</v>
      </c>
      <c r="D806" s="88" t="s">
        <v>17180</v>
      </c>
      <c r="E806" s="88" t="s">
        <v>17181</v>
      </c>
      <c r="F806" s="88" t="s">
        <v>17184</v>
      </c>
      <c r="G806" s="88">
        <v>28</v>
      </c>
      <c r="H806" s="88">
        <v>2024</v>
      </c>
      <c r="I806" s="88" t="s">
        <v>16749</v>
      </c>
      <c r="J806" s="88">
        <v>2140.37</v>
      </c>
      <c r="K806" s="88">
        <v>337300</v>
      </c>
      <c r="L806" s="88" t="s">
        <v>16765</v>
      </c>
      <c r="O806" s="88" t="s">
        <v>16742</v>
      </c>
      <c r="P806" s="89">
        <v>45378</v>
      </c>
      <c r="Q806" s="88" t="s">
        <v>16753</v>
      </c>
      <c r="R806" s="88">
        <v>3</v>
      </c>
      <c r="S806" s="88">
        <v>2024</v>
      </c>
      <c r="T806" s="88">
        <v>4</v>
      </c>
      <c r="U806" s="88">
        <v>2024</v>
      </c>
    </row>
    <row r="807" spans="1:21">
      <c r="A807" s="88" t="s">
        <v>16761</v>
      </c>
      <c r="B807" s="88" t="s">
        <v>16703</v>
      </c>
      <c r="C807" s="88" t="s">
        <v>17090</v>
      </c>
      <c r="D807" s="88" t="s">
        <v>17180</v>
      </c>
      <c r="E807" s="88" t="s">
        <v>17181</v>
      </c>
      <c r="F807" s="88" t="s">
        <v>17185</v>
      </c>
      <c r="G807" s="88">
        <v>28</v>
      </c>
      <c r="H807" s="88">
        <v>2024</v>
      </c>
      <c r="I807" s="88" t="s">
        <v>16752</v>
      </c>
      <c r="J807" s="88">
        <v>1395.34</v>
      </c>
      <c r="K807" s="88">
        <v>194300</v>
      </c>
      <c r="L807" s="88" t="s">
        <v>16765</v>
      </c>
      <c r="O807" s="88" t="s">
        <v>16742</v>
      </c>
      <c r="P807" s="89">
        <v>45350</v>
      </c>
      <c r="Q807" s="88" t="s">
        <v>17035</v>
      </c>
      <c r="R807" s="88">
        <v>2</v>
      </c>
      <c r="S807" s="88">
        <v>2024</v>
      </c>
      <c r="T807" s="88">
        <v>3</v>
      </c>
      <c r="U807" s="88">
        <v>2024</v>
      </c>
    </row>
    <row r="808" spans="1:21">
      <c r="A808" s="88" t="s">
        <v>16761</v>
      </c>
      <c r="B808" s="88" t="s">
        <v>16703</v>
      </c>
      <c r="C808" s="88" t="s">
        <v>17090</v>
      </c>
      <c r="D808" s="88" t="s">
        <v>17180</v>
      </c>
      <c r="E808" s="88" t="s">
        <v>17181</v>
      </c>
      <c r="F808" s="88" t="s">
        <v>17186</v>
      </c>
      <c r="G808" s="88">
        <v>35</v>
      </c>
      <c r="H808" s="88">
        <v>2024</v>
      </c>
      <c r="I808" s="88" t="s">
        <v>16755</v>
      </c>
      <c r="J808" s="88">
        <v>1499.22</v>
      </c>
      <c r="K808" s="88">
        <v>210500</v>
      </c>
      <c r="L808" s="88" t="s">
        <v>16765</v>
      </c>
      <c r="O808" s="88" t="s">
        <v>16742</v>
      </c>
      <c r="P808" s="89">
        <v>45315</v>
      </c>
      <c r="Q808" s="88" t="s">
        <v>17078</v>
      </c>
      <c r="R808" s="88">
        <v>1</v>
      </c>
      <c r="S808" s="88">
        <v>2024</v>
      </c>
      <c r="T808" s="88">
        <v>2</v>
      </c>
      <c r="U808" s="88">
        <v>2024</v>
      </c>
    </row>
    <row r="809" spans="1:21">
      <c r="A809" s="88" t="s">
        <v>16825</v>
      </c>
      <c r="B809" s="88" t="s">
        <v>16712</v>
      </c>
      <c r="C809" s="88" t="s">
        <v>17187</v>
      </c>
      <c r="D809" s="88" t="s">
        <v>17188</v>
      </c>
      <c r="E809" s="88" t="s">
        <v>17189</v>
      </c>
      <c r="F809" s="88" t="s">
        <v>17190</v>
      </c>
      <c r="G809" s="88">
        <v>90</v>
      </c>
      <c r="H809" s="88">
        <v>2024</v>
      </c>
      <c r="I809" s="88" t="s">
        <v>16740</v>
      </c>
      <c r="J809" s="88">
        <v>7267.12</v>
      </c>
      <c r="K809" s="88">
        <v>1377000</v>
      </c>
      <c r="L809" s="88" t="s">
        <v>16765</v>
      </c>
      <c r="O809" s="88" t="s">
        <v>16742</v>
      </c>
      <c r="P809" s="89">
        <v>45383</v>
      </c>
      <c r="Q809" s="88" t="s">
        <v>17017</v>
      </c>
      <c r="R809" s="88">
        <v>4</v>
      </c>
      <c r="S809" s="88">
        <v>2024</v>
      </c>
      <c r="T809" s="88">
        <v>6</v>
      </c>
      <c r="U809" s="88">
        <v>2024</v>
      </c>
    </row>
    <row r="810" spans="1:21">
      <c r="A810" s="88" t="s">
        <v>16825</v>
      </c>
      <c r="B810" s="88" t="s">
        <v>16712</v>
      </c>
      <c r="C810" s="88" t="s">
        <v>17187</v>
      </c>
      <c r="D810" s="88" t="s">
        <v>17188</v>
      </c>
      <c r="E810" s="88" t="s">
        <v>17191</v>
      </c>
      <c r="F810" s="88" t="s">
        <v>17192</v>
      </c>
      <c r="G810" s="88">
        <v>34</v>
      </c>
      <c r="H810" s="88">
        <v>2024</v>
      </c>
      <c r="I810" s="88" t="s">
        <v>16740</v>
      </c>
      <c r="J810" s="88">
        <v>246.12</v>
      </c>
      <c r="K810" s="88">
        <v>16930</v>
      </c>
      <c r="L810" s="88" t="s">
        <v>16765</v>
      </c>
      <c r="O810" s="88" t="s">
        <v>16742</v>
      </c>
      <c r="P810" s="89">
        <v>45440</v>
      </c>
      <c r="Q810" s="88" t="s">
        <v>17193</v>
      </c>
      <c r="R810" s="88">
        <v>5</v>
      </c>
      <c r="S810" s="88">
        <v>2024</v>
      </c>
      <c r="T810" s="88">
        <v>7</v>
      </c>
      <c r="U810" s="88">
        <v>2024</v>
      </c>
    </row>
    <row r="811" spans="1:21">
      <c r="A811" s="88" t="s">
        <v>16825</v>
      </c>
      <c r="B811" s="88" t="s">
        <v>16712</v>
      </c>
      <c r="C811" s="88" t="s">
        <v>17187</v>
      </c>
      <c r="D811" s="88" t="s">
        <v>17188</v>
      </c>
      <c r="E811" s="88" t="s">
        <v>17191</v>
      </c>
      <c r="F811" s="88" t="s">
        <v>17194</v>
      </c>
      <c r="G811" s="88">
        <v>83</v>
      </c>
      <c r="H811" s="88">
        <v>2024</v>
      </c>
      <c r="I811" s="88" t="s">
        <v>16752</v>
      </c>
      <c r="J811" s="88">
        <v>212.3</v>
      </c>
      <c r="K811" s="88">
        <v>14000</v>
      </c>
      <c r="L811" s="88" t="s">
        <v>16765</v>
      </c>
      <c r="O811" s="88" t="s">
        <v>16742</v>
      </c>
      <c r="P811" s="89">
        <v>45295</v>
      </c>
      <c r="Q811" s="88" t="s">
        <v>17035</v>
      </c>
      <c r="R811" s="88">
        <v>1</v>
      </c>
      <c r="S811" s="88">
        <v>2024</v>
      </c>
      <c r="T811" s="88">
        <v>3</v>
      </c>
      <c r="U811" s="88">
        <v>2024</v>
      </c>
    </row>
    <row r="812" spans="1:21">
      <c r="A812" s="88" t="s">
        <v>16761</v>
      </c>
      <c r="B812" s="88" t="s">
        <v>16712</v>
      </c>
      <c r="C812" s="88" t="s">
        <v>17187</v>
      </c>
      <c r="D812" s="88" t="s">
        <v>17188</v>
      </c>
      <c r="E812" s="88" t="s">
        <v>17189</v>
      </c>
      <c r="F812" s="88" t="s">
        <v>17190</v>
      </c>
      <c r="G812" s="88">
        <v>90</v>
      </c>
      <c r="H812" s="88">
        <v>2024</v>
      </c>
      <c r="I812" s="88" t="s">
        <v>16740</v>
      </c>
      <c r="J812" s="88">
        <v>9039.0499999999993</v>
      </c>
      <c r="K812" s="88">
        <v>1377000</v>
      </c>
      <c r="L812" s="88" t="s">
        <v>16765</v>
      </c>
      <c r="O812" s="88" t="s">
        <v>25</v>
      </c>
      <c r="P812" s="89">
        <v>45383</v>
      </c>
      <c r="Q812" s="88" t="s">
        <v>17017</v>
      </c>
      <c r="R812" s="88">
        <v>4</v>
      </c>
      <c r="S812" s="88">
        <v>2024</v>
      </c>
      <c r="T812" s="88">
        <v>6</v>
      </c>
      <c r="U812" s="88">
        <v>2024</v>
      </c>
    </row>
    <row r="813" spans="1:21">
      <c r="A813" s="88" t="s">
        <v>16761</v>
      </c>
      <c r="B813" s="88" t="s">
        <v>16712</v>
      </c>
      <c r="C813" s="88" t="s">
        <v>17187</v>
      </c>
      <c r="D813" s="88" t="s">
        <v>17188</v>
      </c>
      <c r="E813" s="88" t="s">
        <v>17191</v>
      </c>
      <c r="F813" s="88" t="s">
        <v>17192</v>
      </c>
      <c r="G813" s="88">
        <v>34</v>
      </c>
      <c r="H813" s="88">
        <v>2024</v>
      </c>
      <c r="I813" s="88" t="s">
        <v>16740</v>
      </c>
      <c r="J813" s="88">
        <v>130.59</v>
      </c>
      <c r="K813" s="88">
        <v>16930</v>
      </c>
      <c r="L813" s="88" t="s">
        <v>16765</v>
      </c>
      <c r="O813" s="88" t="s">
        <v>25</v>
      </c>
      <c r="P813" s="89">
        <v>45440</v>
      </c>
      <c r="Q813" s="88" t="s">
        <v>17193</v>
      </c>
      <c r="R813" s="88">
        <v>5</v>
      </c>
      <c r="S813" s="88">
        <v>2024</v>
      </c>
      <c r="T813" s="88">
        <v>7</v>
      </c>
      <c r="U813" s="88">
        <v>2024</v>
      </c>
    </row>
    <row r="814" spans="1:21">
      <c r="A814" s="88" t="s">
        <v>16761</v>
      </c>
      <c r="B814" s="88" t="s">
        <v>16712</v>
      </c>
      <c r="C814" s="88" t="s">
        <v>17187</v>
      </c>
      <c r="D814" s="88" t="s">
        <v>17188</v>
      </c>
      <c r="E814" s="88" t="s">
        <v>17191</v>
      </c>
      <c r="F814" s="88" t="s">
        <v>17194</v>
      </c>
      <c r="G814" s="88">
        <v>83</v>
      </c>
      <c r="H814" s="88">
        <v>2024</v>
      </c>
      <c r="I814" s="88" t="s">
        <v>16752</v>
      </c>
      <c r="J814" s="88">
        <v>105.15</v>
      </c>
      <c r="K814" s="88">
        <v>14000</v>
      </c>
      <c r="L814" s="88" t="s">
        <v>16765</v>
      </c>
      <c r="O814" s="88" t="s">
        <v>25</v>
      </c>
      <c r="P814" s="89">
        <v>45295</v>
      </c>
      <c r="Q814" s="88" t="s">
        <v>17035</v>
      </c>
      <c r="R814" s="88">
        <v>1</v>
      </c>
      <c r="S814" s="88">
        <v>2024</v>
      </c>
      <c r="T814" s="88">
        <v>3</v>
      </c>
      <c r="U814" s="88">
        <v>2024</v>
      </c>
    </row>
    <row r="815" spans="1:21">
      <c r="A815" s="88" t="s">
        <v>16735</v>
      </c>
      <c r="B815" s="88" t="s">
        <v>16699</v>
      </c>
      <c r="C815" s="88" t="s">
        <v>17195</v>
      </c>
      <c r="D815" s="88" t="s">
        <v>17196</v>
      </c>
      <c r="E815" s="88" t="s">
        <v>17197</v>
      </c>
      <c r="F815" s="88" t="s">
        <v>17198</v>
      </c>
      <c r="G815" s="88">
        <v>29</v>
      </c>
      <c r="H815" s="88">
        <v>2024</v>
      </c>
      <c r="I815" s="88" t="s">
        <v>16740</v>
      </c>
      <c r="J815" s="88">
        <v>99.7</v>
      </c>
      <c r="K815" s="88">
        <v>436</v>
      </c>
      <c r="L815" s="88" t="s">
        <v>16741</v>
      </c>
      <c r="M815" s="88">
        <v>0</v>
      </c>
      <c r="N815" s="88" t="s">
        <v>16742</v>
      </c>
      <c r="O815" s="88" t="s">
        <v>17199</v>
      </c>
      <c r="P815" s="89">
        <v>45449</v>
      </c>
      <c r="Q815" s="88" t="s">
        <v>17200</v>
      </c>
      <c r="R815" s="88">
        <v>6</v>
      </c>
      <c r="S815" s="88">
        <v>2024</v>
      </c>
      <c r="T815" s="88">
        <v>7</v>
      </c>
      <c r="U815" s="88">
        <v>2024</v>
      </c>
    </row>
    <row r="816" spans="1:21">
      <c r="A816" s="88" t="s">
        <v>16735</v>
      </c>
      <c r="B816" s="88" t="s">
        <v>16699</v>
      </c>
      <c r="C816" s="88" t="s">
        <v>17195</v>
      </c>
      <c r="D816" s="88" t="s">
        <v>17196</v>
      </c>
      <c r="E816" s="88" t="s">
        <v>17197</v>
      </c>
      <c r="F816" s="88" t="s">
        <v>17201</v>
      </c>
      <c r="G816" s="88">
        <v>32</v>
      </c>
      <c r="H816" s="88">
        <v>2024</v>
      </c>
      <c r="I816" s="88" t="s">
        <v>16746</v>
      </c>
      <c r="J816" s="88">
        <v>94.6</v>
      </c>
      <c r="K816" s="88">
        <v>436</v>
      </c>
      <c r="L816" s="88" t="s">
        <v>16741</v>
      </c>
      <c r="M816" s="88">
        <v>0</v>
      </c>
      <c r="N816" s="88" t="s">
        <v>16742</v>
      </c>
      <c r="O816" s="88" t="s">
        <v>17199</v>
      </c>
      <c r="P816" s="89">
        <v>45416</v>
      </c>
      <c r="Q816" s="88" t="s">
        <v>17202</v>
      </c>
      <c r="R816" s="88">
        <v>5</v>
      </c>
      <c r="S816" s="88">
        <v>2024</v>
      </c>
      <c r="T816" s="88">
        <v>6</v>
      </c>
      <c r="U816" s="88">
        <v>2024</v>
      </c>
    </row>
    <row r="817" spans="1:21">
      <c r="A817" s="88" t="s">
        <v>16735</v>
      </c>
      <c r="B817" s="88" t="s">
        <v>16699</v>
      </c>
      <c r="C817" s="88" t="s">
        <v>17195</v>
      </c>
      <c r="D817" s="88" t="s">
        <v>17196</v>
      </c>
      <c r="E817" s="88" t="s">
        <v>17197</v>
      </c>
      <c r="F817" s="88" t="s">
        <v>17203</v>
      </c>
      <c r="G817" s="88">
        <v>29</v>
      </c>
      <c r="H817" s="88">
        <v>2024</v>
      </c>
      <c r="I817" s="88" t="s">
        <v>16749</v>
      </c>
      <c r="J817" s="88">
        <v>99.7</v>
      </c>
      <c r="K817" s="88">
        <v>436</v>
      </c>
      <c r="L817" s="88" t="s">
        <v>16741</v>
      </c>
      <c r="M817" s="88">
        <v>0</v>
      </c>
      <c r="N817" s="88" t="s">
        <v>16742</v>
      </c>
      <c r="O817" s="88" t="s">
        <v>17199</v>
      </c>
      <c r="P817" s="89">
        <v>45386</v>
      </c>
      <c r="Q817" s="88" t="s">
        <v>17204</v>
      </c>
      <c r="R817" s="88">
        <v>4</v>
      </c>
      <c r="S817" s="88">
        <v>2024</v>
      </c>
      <c r="T817" s="88">
        <v>5</v>
      </c>
      <c r="U817" s="88">
        <v>2024</v>
      </c>
    </row>
    <row r="818" spans="1:21">
      <c r="A818" s="88" t="s">
        <v>16735</v>
      </c>
      <c r="B818" s="88" t="s">
        <v>16699</v>
      </c>
      <c r="C818" s="88" t="s">
        <v>17195</v>
      </c>
      <c r="D818" s="88" t="s">
        <v>17196</v>
      </c>
      <c r="E818" s="88" t="s">
        <v>17197</v>
      </c>
      <c r="F818" s="88" t="s">
        <v>17205</v>
      </c>
      <c r="G818" s="88">
        <v>28</v>
      </c>
      <c r="H818" s="88">
        <v>2024</v>
      </c>
      <c r="I818" s="88" t="s">
        <v>16752</v>
      </c>
      <c r="J818" s="88">
        <v>103.71</v>
      </c>
      <c r="K818" s="88">
        <v>436</v>
      </c>
      <c r="L818" s="88" t="s">
        <v>16741</v>
      </c>
      <c r="M818" s="88">
        <v>0</v>
      </c>
      <c r="N818" s="88" t="s">
        <v>16742</v>
      </c>
      <c r="O818" s="88" t="s">
        <v>17199</v>
      </c>
      <c r="P818" s="89">
        <v>45357</v>
      </c>
      <c r="Q818" s="88" t="s">
        <v>17206</v>
      </c>
      <c r="R818" s="88">
        <v>3</v>
      </c>
      <c r="S818" s="88">
        <v>2024</v>
      </c>
      <c r="T818" s="88">
        <v>4</v>
      </c>
      <c r="U818" s="88">
        <v>2024</v>
      </c>
    </row>
    <row r="819" spans="1:21">
      <c r="A819" s="88" t="s">
        <v>16735</v>
      </c>
      <c r="B819" s="88" t="s">
        <v>16699</v>
      </c>
      <c r="C819" s="88" t="s">
        <v>17195</v>
      </c>
      <c r="D819" s="88" t="s">
        <v>17196</v>
      </c>
      <c r="E819" s="88" t="s">
        <v>17197</v>
      </c>
      <c r="F819" s="88" t="s">
        <v>17207</v>
      </c>
      <c r="G819" s="88">
        <v>28</v>
      </c>
      <c r="H819" s="88">
        <v>2024</v>
      </c>
      <c r="I819" s="88" t="s">
        <v>16755</v>
      </c>
      <c r="J819" s="88">
        <v>106.75</v>
      </c>
      <c r="K819" s="88">
        <v>436</v>
      </c>
      <c r="L819" s="88" t="s">
        <v>16741</v>
      </c>
      <c r="M819" s="88">
        <v>0</v>
      </c>
      <c r="N819" s="88" t="s">
        <v>16742</v>
      </c>
      <c r="O819" s="88" t="s">
        <v>17199</v>
      </c>
      <c r="P819" s="89">
        <v>45328</v>
      </c>
      <c r="Q819" s="88" t="s">
        <v>17208</v>
      </c>
      <c r="R819" s="88">
        <v>2</v>
      </c>
      <c r="S819" s="88">
        <v>2024</v>
      </c>
      <c r="T819" s="88">
        <v>3</v>
      </c>
      <c r="U819" s="88">
        <v>2024</v>
      </c>
    </row>
    <row r="820" spans="1:21">
      <c r="A820" s="88" t="s">
        <v>16735</v>
      </c>
      <c r="B820" s="88" t="s">
        <v>16699</v>
      </c>
      <c r="C820" s="88" t="s">
        <v>17195</v>
      </c>
      <c r="D820" s="88" t="s">
        <v>17196</v>
      </c>
      <c r="E820" s="88" t="s">
        <v>17197</v>
      </c>
      <c r="F820" s="88" t="s">
        <v>17209</v>
      </c>
      <c r="G820" s="88">
        <v>31</v>
      </c>
      <c r="H820" s="88">
        <v>2024</v>
      </c>
      <c r="I820" s="88" t="s">
        <v>16758</v>
      </c>
      <c r="J820" s="88">
        <v>106.75</v>
      </c>
      <c r="K820" s="88">
        <v>436</v>
      </c>
      <c r="L820" s="88" t="s">
        <v>16741</v>
      </c>
      <c r="M820" s="88">
        <v>0</v>
      </c>
      <c r="N820" s="88" t="s">
        <v>16742</v>
      </c>
      <c r="O820" s="88" t="s">
        <v>17199</v>
      </c>
      <c r="P820" s="89">
        <v>45296</v>
      </c>
      <c r="Q820" s="88" t="s">
        <v>17210</v>
      </c>
      <c r="R820" s="88">
        <v>1</v>
      </c>
      <c r="S820" s="88">
        <v>2024</v>
      </c>
      <c r="T820" s="88">
        <v>2</v>
      </c>
      <c r="U820" s="88">
        <v>2024</v>
      </c>
    </row>
    <row r="821" spans="1:21">
      <c r="A821" s="88" t="s">
        <v>16735</v>
      </c>
      <c r="B821" s="88" t="s">
        <v>16699</v>
      </c>
      <c r="C821" s="88" t="s">
        <v>17195</v>
      </c>
      <c r="D821" s="88" t="s">
        <v>17196</v>
      </c>
      <c r="E821" s="88" t="s">
        <v>17211</v>
      </c>
      <c r="F821" s="88" t="s">
        <v>17198</v>
      </c>
      <c r="G821" s="88">
        <v>29</v>
      </c>
      <c r="H821" s="88">
        <v>2024</v>
      </c>
      <c r="I821" s="88" t="s">
        <v>16740</v>
      </c>
      <c r="J821" s="88">
        <v>66.34</v>
      </c>
      <c r="K821" s="88">
        <v>287</v>
      </c>
      <c r="L821" s="88" t="s">
        <v>16741</v>
      </c>
      <c r="M821" s="88">
        <v>0</v>
      </c>
      <c r="N821" s="88" t="s">
        <v>16742</v>
      </c>
      <c r="O821" s="88" t="s">
        <v>17199</v>
      </c>
      <c r="P821" s="89">
        <v>45449</v>
      </c>
      <c r="Q821" s="88" t="s">
        <v>17200</v>
      </c>
      <c r="R821" s="88">
        <v>6</v>
      </c>
      <c r="S821" s="88">
        <v>2024</v>
      </c>
      <c r="T821" s="88">
        <v>7</v>
      </c>
      <c r="U821" s="88">
        <v>2024</v>
      </c>
    </row>
    <row r="822" spans="1:21">
      <c r="A822" s="88" t="s">
        <v>16735</v>
      </c>
      <c r="B822" s="88" t="s">
        <v>16699</v>
      </c>
      <c r="C822" s="88" t="s">
        <v>17195</v>
      </c>
      <c r="D822" s="88" t="s">
        <v>17196</v>
      </c>
      <c r="E822" s="88" t="s">
        <v>17211</v>
      </c>
      <c r="F822" s="88" t="s">
        <v>17201</v>
      </c>
      <c r="G822" s="88">
        <v>32</v>
      </c>
      <c r="H822" s="88">
        <v>2024</v>
      </c>
      <c r="I822" s="88" t="s">
        <v>16746</v>
      </c>
      <c r="J822" s="88">
        <v>63.6</v>
      </c>
      <c r="K822" s="88">
        <v>287</v>
      </c>
      <c r="L822" s="88" t="s">
        <v>16741</v>
      </c>
      <c r="M822" s="88">
        <v>0</v>
      </c>
      <c r="N822" s="88" t="s">
        <v>16742</v>
      </c>
      <c r="O822" s="88" t="s">
        <v>17199</v>
      </c>
      <c r="P822" s="89">
        <v>45416</v>
      </c>
      <c r="Q822" s="88" t="s">
        <v>17202</v>
      </c>
      <c r="R822" s="88">
        <v>5</v>
      </c>
      <c r="S822" s="88">
        <v>2024</v>
      </c>
      <c r="T822" s="88">
        <v>6</v>
      </c>
      <c r="U822" s="88">
        <v>2024</v>
      </c>
    </row>
    <row r="823" spans="1:21">
      <c r="A823" s="88" t="s">
        <v>16735</v>
      </c>
      <c r="B823" s="88" t="s">
        <v>16699</v>
      </c>
      <c r="C823" s="88" t="s">
        <v>17195</v>
      </c>
      <c r="D823" s="88" t="s">
        <v>17196</v>
      </c>
      <c r="E823" s="88" t="s">
        <v>17211</v>
      </c>
      <c r="F823" s="88" t="s">
        <v>17203</v>
      </c>
      <c r="G823" s="88">
        <v>29</v>
      </c>
      <c r="H823" s="88">
        <v>2024</v>
      </c>
      <c r="I823" s="88" t="s">
        <v>16749</v>
      </c>
      <c r="J823" s="88">
        <v>66.34</v>
      </c>
      <c r="K823" s="88">
        <v>287</v>
      </c>
      <c r="L823" s="88" t="s">
        <v>16741</v>
      </c>
      <c r="M823" s="88">
        <v>0</v>
      </c>
      <c r="N823" s="88" t="s">
        <v>16742</v>
      </c>
      <c r="O823" s="88" t="s">
        <v>17199</v>
      </c>
      <c r="P823" s="89">
        <v>45386</v>
      </c>
      <c r="Q823" s="88" t="s">
        <v>17204</v>
      </c>
      <c r="R823" s="88">
        <v>4</v>
      </c>
      <c r="S823" s="88">
        <v>2024</v>
      </c>
      <c r="T823" s="88">
        <v>5</v>
      </c>
      <c r="U823" s="88">
        <v>2024</v>
      </c>
    </row>
    <row r="824" spans="1:21">
      <c r="A824" s="88" t="s">
        <v>16735</v>
      </c>
      <c r="B824" s="88" t="s">
        <v>16699</v>
      </c>
      <c r="C824" s="88" t="s">
        <v>17195</v>
      </c>
      <c r="D824" s="88" t="s">
        <v>17196</v>
      </c>
      <c r="E824" s="88" t="s">
        <v>17211</v>
      </c>
      <c r="F824" s="88" t="s">
        <v>17205</v>
      </c>
      <c r="G824" s="88">
        <v>28</v>
      </c>
      <c r="H824" s="88">
        <v>2024</v>
      </c>
      <c r="I824" s="88" t="s">
        <v>16752</v>
      </c>
      <c r="J824" s="88">
        <v>68.78</v>
      </c>
      <c r="K824" s="88">
        <v>287</v>
      </c>
      <c r="L824" s="88" t="s">
        <v>16741</v>
      </c>
      <c r="M824" s="88">
        <v>0</v>
      </c>
      <c r="N824" s="88" t="s">
        <v>16742</v>
      </c>
      <c r="O824" s="88" t="s">
        <v>17199</v>
      </c>
      <c r="P824" s="89">
        <v>45357</v>
      </c>
      <c r="Q824" s="88" t="s">
        <v>17206</v>
      </c>
      <c r="R824" s="88">
        <v>3</v>
      </c>
      <c r="S824" s="88">
        <v>2024</v>
      </c>
      <c r="T824" s="88">
        <v>4</v>
      </c>
      <c r="U824" s="88">
        <v>2024</v>
      </c>
    </row>
    <row r="825" spans="1:21">
      <c r="A825" s="88" t="s">
        <v>16735</v>
      </c>
      <c r="B825" s="88" t="s">
        <v>16699</v>
      </c>
      <c r="C825" s="88" t="s">
        <v>17195</v>
      </c>
      <c r="D825" s="88" t="s">
        <v>17196</v>
      </c>
      <c r="E825" s="88" t="s">
        <v>17211</v>
      </c>
      <c r="F825" s="88" t="s">
        <v>17207</v>
      </c>
      <c r="G825" s="88">
        <v>28</v>
      </c>
      <c r="H825" s="88">
        <v>2024</v>
      </c>
      <c r="I825" s="88" t="s">
        <v>16755</v>
      </c>
      <c r="J825" s="88">
        <v>70.66</v>
      </c>
      <c r="K825" s="88">
        <v>287</v>
      </c>
      <c r="L825" s="88" t="s">
        <v>16741</v>
      </c>
      <c r="M825" s="88">
        <v>0</v>
      </c>
      <c r="N825" s="88" t="s">
        <v>16742</v>
      </c>
      <c r="O825" s="88" t="s">
        <v>17199</v>
      </c>
      <c r="P825" s="89">
        <v>45328</v>
      </c>
      <c r="Q825" s="88" t="s">
        <v>17208</v>
      </c>
      <c r="R825" s="88">
        <v>2</v>
      </c>
      <c r="S825" s="88">
        <v>2024</v>
      </c>
      <c r="T825" s="88">
        <v>3</v>
      </c>
      <c r="U825" s="88">
        <v>2024</v>
      </c>
    </row>
    <row r="826" spans="1:21">
      <c r="A826" s="88" t="s">
        <v>16735</v>
      </c>
      <c r="B826" s="88" t="s">
        <v>16699</v>
      </c>
      <c r="C826" s="88" t="s">
        <v>17195</v>
      </c>
      <c r="D826" s="88" t="s">
        <v>17196</v>
      </c>
      <c r="E826" s="88" t="s">
        <v>17211</v>
      </c>
      <c r="F826" s="88" t="s">
        <v>17209</v>
      </c>
      <c r="G826" s="88">
        <v>31</v>
      </c>
      <c r="H826" s="88">
        <v>2024</v>
      </c>
      <c r="I826" s="88" t="s">
        <v>16758</v>
      </c>
      <c r="J826" s="88">
        <v>70.66</v>
      </c>
      <c r="K826" s="88">
        <v>287</v>
      </c>
      <c r="L826" s="88" t="s">
        <v>16741</v>
      </c>
      <c r="M826" s="88">
        <v>0</v>
      </c>
      <c r="N826" s="88" t="s">
        <v>16742</v>
      </c>
      <c r="O826" s="88" t="s">
        <v>17199</v>
      </c>
      <c r="P826" s="89">
        <v>45296</v>
      </c>
      <c r="Q826" s="88" t="s">
        <v>17210</v>
      </c>
      <c r="R826" s="88">
        <v>1</v>
      </c>
      <c r="S826" s="88">
        <v>2024</v>
      </c>
      <c r="T826" s="88">
        <v>2</v>
      </c>
      <c r="U826" s="88">
        <v>2024</v>
      </c>
    </row>
    <row r="827" spans="1:21">
      <c r="A827" s="88" t="s">
        <v>16735</v>
      </c>
      <c r="B827" s="88" t="s">
        <v>16699</v>
      </c>
      <c r="C827" s="88" t="s">
        <v>17195</v>
      </c>
      <c r="D827" s="88" t="s">
        <v>17196</v>
      </c>
      <c r="E827" s="88" t="s">
        <v>17212</v>
      </c>
      <c r="F827" s="88" t="s">
        <v>17213</v>
      </c>
      <c r="G827" s="88">
        <v>28</v>
      </c>
      <c r="H827" s="88">
        <v>2024</v>
      </c>
      <c r="I827" s="88" t="s">
        <v>16740</v>
      </c>
      <c r="J827" s="88">
        <v>32.130000000000003</v>
      </c>
      <c r="K827" s="88">
        <v>0</v>
      </c>
      <c r="L827" s="88" t="s">
        <v>16741</v>
      </c>
      <c r="M827" s="88">
        <v>0</v>
      </c>
      <c r="N827" s="88" t="s">
        <v>16742</v>
      </c>
      <c r="O827" s="88" t="s">
        <v>16839</v>
      </c>
      <c r="P827" s="89">
        <v>45447</v>
      </c>
      <c r="Q827" s="88" t="s">
        <v>17214</v>
      </c>
      <c r="R827" s="88">
        <v>6</v>
      </c>
      <c r="S827" s="88">
        <v>2024</v>
      </c>
      <c r="T827" s="88">
        <v>7</v>
      </c>
      <c r="U827" s="88">
        <v>2024</v>
      </c>
    </row>
    <row r="828" spans="1:21">
      <c r="A828" s="88" t="s">
        <v>16735</v>
      </c>
      <c r="B828" s="88" t="s">
        <v>16699</v>
      </c>
      <c r="C828" s="88" t="s">
        <v>17195</v>
      </c>
      <c r="D828" s="88" t="s">
        <v>17196</v>
      </c>
      <c r="E828" s="88" t="s">
        <v>17212</v>
      </c>
      <c r="F828" s="88" t="s">
        <v>17215</v>
      </c>
      <c r="G828" s="88">
        <v>32</v>
      </c>
      <c r="H828" s="88">
        <v>2024</v>
      </c>
      <c r="I828" s="88" t="s">
        <v>16746</v>
      </c>
      <c r="J828" s="88">
        <v>32.130000000000003</v>
      </c>
      <c r="K828" s="88">
        <v>0</v>
      </c>
      <c r="L828" s="88" t="s">
        <v>16741</v>
      </c>
      <c r="M828" s="88">
        <v>0</v>
      </c>
      <c r="N828" s="88" t="s">
        <v>16742</v>
      </c>
      <c r="O828" s="88" t="s">
        <v>16839</v>
      </c>
      <c r="P828" s="89">
        <v>45414</v>
      </c>
      <c r="Q828" s="88" t="s">
        <v>17216</v>
      </c>
      <c r="R828" s="88">
        <v>5</v>
      </c>
      <c r="S828" s="88">
        <v>2024</v>
      </c>
      <c r="T828" s="88">
        <v>6</v>
      </c>
      <c r="U828" s="88">
        <v>2024</v>
      </c>
    </row>
    <row r="829" spans="1:21">
      <c r="A829" s="88" t="s">
        <v>16735</v>
      </c>
      <c r="B829" s="88" t="s">
        <v>16699</v>
      </c>
      <c r="C829" s="88" t="s">
        <v>17195</v>
      </c>
      <c r="D829" s="88" t="s">
        <v>17196</v>
      </c>
      <c r="E829" s="88" t="s">
        <v>17212</v>
      </c>
      <c r="F829" s="88" t="s">
        <v>17217</v>
      </c>
      <c r="G829" s="88">
        <v>29</v>
      </c>
      <c r="H829" s="88">
        <v>2024</v>
      </c>
      <c r="I829" s="88" t="s">
        <v>16749</v>
      </c>
      <c r="J829" s="88">
        <v>32.130000000000003</v>
      </c>
      <c r="K829" s="88">
        <v>0</v>
      </c>
      <c r="L829" s="88" t="s">
        <v>16741</v>
      </c>
      <c r="M829" s="88">
        <v>0</v>
      </c>
      <c r="N829" s="88" t="s">
        <v>16742</v>
      </c>
      <c r="O829" s="88" t="s">
        <v>16839</v>
      </c>
      <c r="P829" s="89">
        <v>45384</v>
      </c>
      <c r="Q829" s="88" t="s">
        <v>17218</v>
      </c>
      <c r="R829" s="88">
        <v>4</v>
      </c>
      <c r="S829" s="88">
        <v>2024</v>
      </c>
      <c r="T829" s="88">
        <v>5</v>
      </c>
      <c r="U829" s="88">
        <v>2024</v>
      </c>
    </row>
    <row r="830" spans="1:21">
      <c r="A830" s="88" t="s">
        <v>16735</v>
      </c>
      <c r="B830" s="88" t="s">
        <v>16699</v>
      </c>
      <c r="C830" s="88" t="s">
        <v>17195</v>
      </c>
      <c r="D830" s="88" t="s">
        <v>17196</v>
      </c>
      <c r="E830" s="88" t="s">
        <v>17212</v>
      </c>
      <c r="F830" s="88" t="s">
        <v>17219</v>
      </c>
      <c r="G830" s="88">
        <v>30</v>
      </c>
      <c r="H830" s="88">
        <v>2024</v>
      </c>
      <c r="I830" s="88" t="s">
        <v>16752</v>
      </c>
      <c r="J830" s="88">
        <v>32.130000000000003</v>
      </c>
      <c r="K830" s="88">
        <v>0</v>
      </c>
      <c r="L830" s="88" t="s">
        <v>16741</v>
      </c>
      <c r="M830" s="88">
        <v>0</v>
      </c>
      <c r="N830" s="88" t="s">
        <v>16742</v>
      </c>
      <c r="O830" s="88" t="s">
        <v>16839</v>
      </c>
      <c r="P830" s="89">
        <v>45353</v>
      </c>
      <c r="Q830" s="88" t="s">
        <v>17220</v>
      </c>
      <c r="R830" s="88">
        <v>3</v>
      </c>
      <c r="S830" s="88">
        <v>2024</v>
      </c>
      <c r="T830" s="88">
        <v>4</v>
      </c>
      <c r="U830" s="88">
        <v>2024</v>
      </c>
    </row>
    <row r="831" spans="1:21">
      <c r="A831" s="88" t="s">
        <v>16735</v>
      </c>
      <c r="B831" s="88" t="s">
        <v>16699</v>
      </c>
      <c r="C831" s="88" t="s">
        <v>17195</v>
      </c>
      <c r="D831" s="88" t="s">
        <v>17196</v>
      </c>
      <c r="E831" s="88" t="s">
        <v>17212</v>
      </c>
      <c r="F831" s="88" t="s">
        <v>17221</v>
      </c>
      <c r="G831" s="88">
        <v>28</v>
      </c>
      <c r="H831" s="88">
        <v>2024</v>
      </c>
      <c r="I831" s="88" t="s">
        <v>16755</v>
      </c>
      <c r="J831" s="88">
        <v>32.130000000000003</v>
      </c>
      <c r="K831" s="88">
        <v>0</v>
      </c>
      <c r="L831" s="88" t="s">
        <v>16741</v>
      </c>
      <c r="M831" s="88">
        <v>0</v>
      </c>
      <c r="N831" s="88" t="s">
        <v>16742</v>
      </c>
      <c r="O831" s="88" t="s">
        <v>16839</v>
      </c>
      <c r="P831" s="89">
        <v>45324</v>
      </c>
      <c r="Q831" s="88" t="s">
        <v>17222</v>
      </c>
      <c r="R831" s="88">
        <v>2</v>
      </c>
      <c r="S831" s="88">
        <v>2024</v>
      </c>
      <c r="T831" s="88">
        <v>3</v>
      </c>
      <c r="U831" s="88">
        <v>2024</v>
      </c>
    </row>
    <row r="832" spans="1:21">
      <c r="A832" s="88" t="s">
        <v>16735</v>
      </c>
      <c r="B832" s="88" t="s">
        <v>16699</v>
      </c>
      <c r="C832" s="88" t="s">
        <v>17195</v>
      </c>
      <c r="D832" s="88" t="s">
        <v>17196</v>
      </c>
      <c r="E832" s="88" t="s">
        <v>17212</v>
      </c>
      <c r="F832" s="88" t="s">
        <v>17223</v>
      </c>
      <c r="G832" s="88">
        <v>29</v>
      </c>
      <c r="H832" s="88">
        <v>2024</v>
      </c>
      <c r="I832" s="88" t="s">
        <v>16758</v>
      </c>
      <c r="J832" s="88">
        <v>32.130000000000003</v>
      </c>
      <c r="K832" s="88">
        <v>0</v>
      </c>
      <c r="L832" s="88" t="s">
        <v>16741</v>
      </c>
      <c r="M832" s="88">
        <v>0</v>
      </c>
      <c r="N832" s="88" t="s">
        <v>16742</v>
      </c>
      <c r="O832" s="88" t="s">
        <v>16839</v>
      </c>
      <c r="P832" s="89">
        <v>45294</v>
      </c>
      <c r="Q832" s="88" t="s">
        <v>17038</v>
      </c>
      <c r="R832" s="88">
        <v>1</v>
      </c>
      <c r="S832" s="88">
        <v>2024</v>
      </c>
      <c r="T832" s="88">
        <v>2</v>
      </c>
      <c r="U832" s="88">
        <v>2024</v>
      </c>
    </row>
    <row r="833" spans="1:21">
      <c r="A833" s="88" t="s">
        <v>16825</v>
      </c>
      <c r="B833" s="88" t="s">
        <v>16699</v>
      </c>
      <c r="C833" s="88" t="s">
        <v>17195</v>
      </c>
      <c r="D833" s="88" t="s">
        <v>17224</v>
      </c>
      <c r="E833" s="88" t="s">
        <v>17225</v>
      </c>
      <c r="F833" s="88" t="s">
        <v>17226</v>
      </c>
      <c r="G833" s="88">
        <v>28</v>
      </c>
      <c r="H833" s="88">
        <v>2024</v>
      </c>
      <c r="I833" s="88" t="s">
        <v>16740</v>
      </c>
      <c r="J833" s="88">
        <v>60.27</v>
      </c>
      <c r="K833" s="88">
        <v>4770</v>
      </c>
      <c r="L833" s="88" t="s">
        <v>16765</v>
      </c>
      <c r="O833" s="88" t="s">
        <v>16742</v>
      </c>
      <c r="P833" s="89">
        <v>45448</v>
      </c>
      <c r="Q833" s="88" t="s">
        <v>17227</v>
      </c>
      <c r="R833" s="88">
        <v>6</v>
      </c>
      <c r="S833" s="88">
        <v>2024</v>
      </c>
      <c r="T833" s="88">
        <v>7</v>
      </c>
      <c r="U833" s="88">
        <v>2024</v>
      </c>
    </row>
    <row r="834" spans="1:21">
      <c r="A834" s="88" t="s">
        <v>16825</v>
      </c>
      <c r="B834" s="88" t="s">
        <v>16699</v>
      </c>
      <c r="C834" s="88" t="s">
        <v>17195</v>
      </c>
      <c r="D834" s="88" t="s">
        <v>17224</v>
      </c>
      <c r="E834" s="88" t="s">
        <v>17225</v>
      </c>
      <c r="F834" s="88" t="s">
        <v>17016</v>
      </c>
      <c r="G834" s="88">
        <v>29</v>
      </c>
      <c r="H834" s="88">
        <v>2024</v>
      </c>
      <c r="I834" s="88" t="s">
        <v>16746</v>
      </c>
      <c r="J834" s="88">
        <v>68.34</v>
      </c>
      <c r="K834" s="88">
        <v>6150</v>
      </c>
      <c r="L834" s="88" t="s">
        <v>16765</v>
      </c>
      <c r="O834" s="88" t="s">
        <v>16742</v>
      </c>
      <c r="P834" s="89">
        <v>45444</v>
      </c>
      <c r="Q834" s="88" t="s">
        <v>17017</v>
      </c>
      <c r="R834" s="88">
        <v>6</v>
      </c>
      <c r="S834" s="88">
        <v>2024</v>
      </c>
      <c r="T834" s="88">
        <v>6</v>
      </c>
      <c r="U834" s="88">
        <v>2024</v>
      </c>
    </row>
    <row r="835" spans="1:21">
      <c r="A835" s="88" t="s">
        <v>16825</v>
      </c>
      <c r="B835" s="88" t="s">
        <v>16699</v>
      </c>
      <c r="C835" s="88" t="s">
        <v>17195</v>
      </c>
      <c r="D835" s="88" t="s">
        <v>17224</v>
      </c>
      <c r="E835" s="88" t="s">
        <v>17225</v>
      </c>
      <c r="F835" s="88" t="s">
        <v>17203</v>
      </c>
      <c r="G835" s="88">
        <v>29</v>
      </c>
      <c r="H835" s="88">
        <v>2024</v>
      </c>
      <c r="I835" s="88" t="s">
        <v>16749</v>
      </c>
      <c r="J835" s="88">
        <v>54.94</v>
      </c>
      <c r="K835" s="88">
        <v>3860</v>
      </c>
      <c r="L835" s="88" t="s">
        <v>16765</v>
      </c>
      <c r="O835" s="88" t="s">
        <v>16742</v>
      </c>
      <c r="P835" s="89">
        <v>45386</v>
      </c>
      <c r="Q835" s="88" t="s">
        <v>17204</v>
      </c>
      <c r="R835" s="88">
        <v>4</v>
      </c>
      <c r="S835" s="88">
        <v>2024</v>
      </c>
      <c r="T835" s="88">
        <v>5</v>
      </c>
      <c r="U835" s="88">
        <v>2024</v>
      </c>
    </row>
    <row r="836" spans="1:21">
      <c r="A836" s="88" t="s">
        <v>16825</v>
      </c>
      <c r="B836" s="88" t="s">
        <v>16699</v>
      </c>
      <c r="C836" s="88" t="s">
        <v>17195</v>
      </c>
      <c r="D836" s="88" t="s">
        <v>17224</v>
      </c>
      <c r="E836" s="88" t="s">
        <v>17225</v>
      </c>
      <c r="F836" s="88" t="s">
        <v>17228</v>
      </c>
      <c r="G836" s="88">
        <v>29</v>
      </c>
      <c r="H836" s="88">
        <v>2024</v>
      </c>
      <c r="I836" s="88" t="s">
        <v>16752</v>
      </c>
      <c r="J836" s="88">
        <v>50.67</v>
      </c>
      <c r="K836" s="88">
        <v>3130</v>
      </c>
      <c r="L836" s="88" t="s">
        <v>16765</v>
      </c>
      <c r="O836" s="88" t="s">
        <v>16742</v>
      </c>
      <c r="P836" s="89">
        <v>45357</v>
      </c>
      <c r="Q836" s="88" t="s">
        <v>17229</v>
      </c>
      <c r="R836" s="88">
        <v>3</v>
      </c>
      <c r="S836" s="88">
        <v>2024</v>
      </c>
      <c r="T836" s="88">
        <v>4</v>
      </c>
      <c r="U836" s="88">
        <v>2024</v>
      </c>
    </row>
    <row r="837" spans="1:21">
      <c r="A837" s="88" t="s">
        <v>16825</v>
      </c>
      <c r="B837" s="88" t="s">
        <v>16699</v>
      </c>
      <c r="C837" s="88" t="s">
        <v>17195</v>
      </c>
      <c r="D837" s="88" t="s">
        <v>17224</v>
      </c>
      <c r="E837" s="88" t="s">
        <v>17225</v>
      </c>
      <c r="F837" s="88" t="s">
        <v>17230</v>
      </c>
      <c r="G837" s="88">
        <v>30</v>
      </c>
      <c r="H837" s="88">
        <v>2024</v>
      </c>
      <c r="I837" s="88" t="s">
        <v>16755</v>
      </c>
      <c r="J837" s="88">
        <v>91.64</v>
      </c>
      <c r="K837" s="88">
        <v>4320</v>
      </c>
      <c r="L837" s="88" t="s">
        <v>16765</v>
      </c>
      <c r="O837" s="88" t="s">
        <v>16742</v>
      </c>
      <c r="P837" s="89">
        <v>45352</v>
      </c>
      <c r="Q837" s="88" t="s">
        <v>17231</v>
      </c>
      <c r="R837" s="88">
        <v>3</v>
      </c>
      <c r="S837" s="88">
        <v>2024</v>
      </c>
      <c r="T837" s="88">
        <v>3</v>
      </c>
      <c r="U837" s="88">
        <v>2024</v>
      </c>
    </row>
    <row r="838" spans="1:21">
      <c r="A838" s="88" t="s">
        <v>16825</v>
      </c>
      <c r="B838" s="88" t="s">
        <v>16699</v>
      </c>
      <c r="C838" s="88" t="s">
        <v>17195</v>
      </c>
      <c r="D838" s="88" t="s">
        <v>17224</v>
      </c>
      <c r="E838" s="88" t="s">
        <v>17225</v>
      </c>
      <c r="F838" s="88" t="s">
        <v>17232</v>
      </c>
      <c r="G838" s="88">
        <v>28</v>
      </c>
      <c r="H838" s="88">
        <v>2024</v>
      </c>
      <c r="I838" s="88" t="s">
        <v>16758</v>
      </c>
      <c r="J838" s="88">
        <v>50.86</v>
      </c>
      <c r="K838" s="88">
        <v>2310</v>
      </c>
      <c r="L838" s="88" t="s">
        <v>16765</v>
      </c>
      <c r="O838" s="88" t="s">
        <v>16742</v>
      </c>
      <c r="P838" s="89">
        <v>45296</v>
      </c>
      <c r="Q838" s="88" t="s">
        <v>17233</v>
      </c>
      <c r="R838" s="88">
        <v>1</v>
      </c>
      <c r="S838" s="88">
        <v>2024</v>
      </c>
      <c r="T838" s="88">
        <v>2</v>
      </c>
      <c r="U838" s="88">
        <v>2024</v>
      </c>
    </row>
    <row r="839" spans="1:21">
      <c r="A839" s="88" t="s">
        <v>16825</v>
      </c>
      <c r="B839" s="88" t="s">
        <v>16699</v>
      </c>
      <c r="C839" s="88" t="s">
        <v>17195</v>
      </c>
      <c r="D839" s="88" t="s">
        <v>17224</v>
      </c>
      <c r="E839" s="88" t="s">
        <v>17225</v>
      </c>
      <c r="F839" s="88" t="s">
        <v>16930</v>
      </c>
      <c r="G839" s="88">
        <v>30</v>
      </c>
      <c r="H839" s="88">
        <v>2024</v>
      </c>
      <c r="I839" s="88" t="s">
        <v>16924</v>
      </c>
      <c r="J839" s="88">
        <v>34.04</v>
      </c>
      <c r="K839" s="88">
        <v>290</v>
      </c>
      <c r="L839" s="88" t="s">
        <v>16765</v>
      </c>
      <c r="O839" s="88" t="s">
        <v>16742</v>
      </c>
      <c r="P839" s="89">
        <v>45292</v>
      </c>
      <c r="Q839" s="88" t="s">
        <v>16893</v>
      </c>
      <c r="R839" s="88">
        <v>1</v>
      </c>
      <c r="S839" s="88">
        <v>2024</v>
      </c>
      <c r="T839" s="88">
        <v>1</v>
      </c>
      <c r="U839" s="88">
        <v>2024</v>
      </c>
    </row>
    <row r="840" spans="1:21">
      <c r="A840" s="88" t="s">
        <v>16761</v>
      </c>
      <c r="B840" s="88" t="s">
        <v>16699</v>
      </c>
      <c r="C840" s="88" t="s">
        <v>17195</v>
      </c>
      <c r="D840" s="88" t="s">
        <v>17224</v>
      </c>
      <c r="E840" s="88" t="s">
        <v>17225</v>
      </c>
      <c r="F840" s="88" t="s">
        <v>17226</v>
      </c>
      <c r="G840" s="88">
        <v>28</v>
      </c>
      <c r="H840" s="88">
        <v>2024</v>
      </c>
      <c r="I840" s="88" t="s">
        <v>16740</v>
      </c>
      <c r="J840" s="88">
        <v>37.24</v>
      </c>
      <c r="K840" s="88">
        <v>4770</v>
      </c>
      <c r="L840" s="88" t="s">
        <v>16765</v>
      </c>
      <c r="O840" s="88" t="s">
        <v>25</v>
      </c>
      <c r="P840" s="89">
        <v>45448</v>
      </c>
      <c r="Q840" s="88" t="s">
        <v>17227</v>
      </c>
      <c r="R840" s="88">
        <v>6</v>
      </c>
      <c r="S840" s="88">
        <v>2024</v>
      </c>
      <c r="T840" s="88">
        <v>7</v>
      </c>
      <c r="U840" s="88">
        <v>2024</v>
      </c>
    </row>
    <row r="841" spans="1:21">
      <c r="A841" s="88" t="s">
        <v>16761</v>
      </c>
      <c r="B841" s="88" t="s">
        <v>16699</v>
      </c>
      <c r="C841" s="88" t="s">
        <v>17195</v>
      </c>
      <c r="D841" s="88" t="s">
        <v>17224</v>
      </c>
      <c r="E841" s="88" t="s">
        <v>17225</v>
      </c>
      <c r="F841" s="88" t="s">
        <v>17016</v>
      </c>
      <c r="G841" s="88">
        <v>29</v>
      </c>
      <c r="H841" s="88">
        <v>2024</v>
      </c>
      <c r="I841" s="88" t="s">
        <v>16746</v>
      </c>
      <c r="J841" s="88">
        <v>44.7</v>
      </c>
      <c r="K841" s="88">
        <v>6150</v>
      </c>
      <c r="L841" s="88" t="s">
        <v>16765</v>
      </c>
      <c r="O841" s="88" t="s">
        <v>25</v>
      </c>
      <c r="P841" s="89">
        <v>45444</v>
      </c>
      <c r="Q841" s="88" t="s">
        <v>17017</v>
      </c>
      <c r="R841" s="88">
        <v>6</v>
      </c>
      <c r="S841" s="88">
        <v>2024</v>
      </c>
      <c r="T841" s="88">
        <v>6</v>
      </c>
      <c r="U841" s="88">
        <v>2024</v>
      </c>
    </row>
    <row r="842" spans="1:21">
      <c r="A842" s="88" t="s">
        <v>16761</v>
      </c>
      <c r="B842" s="88" t="s">
        <v>16699</v>
      </c>
      <c r="C842" s="88" t="s">
        <v>17195</v>
      </c>
      <c r="D842" s="88" t="s">
        <v>17224</v>
      </c>
      <c r="E842" s="88" t="s">
        <v>17225</v>
      </c>
      <c r="F842" s="88" t="s">
        <v>17203</v>
      </c>
      <c r="G842" s="88">
        <v>29</v>
      </c>
      <c r="H842" s="88">
        <v>2024</v>
      </c>
      <c r="I842" s="88" t="s">
        <v>16749</v>
      </c>
      <c r="J842" s="88">
        <v>32.340000000000003</v>
      </c>
      <c r="K842" s="88">
        <v>3860</v>
      </c>
      <c r="L842" s="88" t="s">
        <v>16765</v>
      </c>
      <c r="O842" s="88" t="s">
        <v>25</v>
      </c>
      <c r="P842" s="89">
        <v>45386</v>
      </c>
      <c r="Q842" s="88" t="s">
        <v>17204</v>
      </c>
      <c r="R842" s="88">
        <v>4</v>
      </c>
      <c r="S842" s="88">
        <v>2024</v>
      </c>
      <c r="T842" s="88">
        <v>5</v>
      </c>
      <c r="U842" s="88">
        <v>2024</v>
      </c>
    </row>
    <row r="843" spans="1:21">
      <c r="A843" s="88" t="s">
        <v>16761</v>
      </c>
      <c r="B843" s="88" t="s">
        <v>16699</v>
      </c>
      <c r="C843" s="88" t="s">
        <v>17195</v>
      </c>
      <c r="D843" s="88" t="s">
        <v>17224</v>
      </c>
      <c r="E843" s="88" t="s">
        <v>17225</v>
      </c>
      <c r="F843" s="88" t="s">
        <v>17228</v>
      </c>
      <c r="G843" s="88">
        <v>29</v>
      </c>
      <c r="H843" s="88">
        <v>2024</v>
      </c>
      <c r="I843" s="88" t="s">
        <v>16752</v>
      </c>
      <c r="J843" s="88">
        <v>28.4</v>
      </c>
      <c r="K843" s="88">
        <v>3130</v>
      </c>
      <c r="L843" s="88" t="s">
        <v>16765</v>
      </c>
      <c r="O843" s="88" t="s">
        <v>25</v>
      </c>
      <c r="P843" s="89">
        <v>45357</v>
      </c>
      <c r="Q843" s="88" t="s">
        <v>17229</v>
      </c>
      <c r="R843" s="88">
        <v>3</v>
      </c>
      <c r="S843" s="88">
        <v>2024</v>
      </c>
      <c r="T843" s="88">
        <v>4</v>
      </c>
      <c r="U843" s="88">
        <v>2024</v>
      </c>
    </row>
    <row r="844" spans="1:21">
      <c r="A844" s="88" t="s">
        <v>16761</v>
      </c>
      <c r="B844" s="88" t="s">
        <v>16699</v>
      </c>
      <c r="C844" s="88" t="s">
        <v>17195</v>
      </c>
      <c r="D844" s="88" t="s">
        <v>17224</v>
      </c>
      <c r="E844" s="88" t="s">
        <v>17225</v>
      </c>
      <c r="F844" s="88" t="s">
        <v>17230</v>
      </c>
      <c r="G844" s="88">
        <v>30</v>
      </c>
      <c r="H844" s="88">
        <v>2024</v>
      </c>
      <c r="I844" s="88" t="s">
        <v>16755</v>
      </c>
      <c r="J844" s="88">
        <v>55.35</v>
      </c>
      <c r="K844" s="88">
        <v>4320</v>
      </c>
      <c r="L844" s="88" t="s">
        <v>16765</v>
      </c>
      <c r="O844" s="88" t="s">
        <v>25</v>
      </c>
      <c r="P844" s="89">
        <v>45352</v>
      </c>
      <c r="Q844" s="88" t="s">
        <v>17231</v>
      </c>
      <c r="R844" s="88">
        <v>3</v>
      </c>
      <c r="S844" s="88">
        <v>2024</v>
      </c>
      <c r="T844" s="88">
        <v>3</v>
      </c>
      <c r="U844" s="88">
        <v>2024</v>
      </c>
    </row>
    <row r="845" spans="1:21">
      <c r="A845" s="88" t="s">
        <v>16761</v>
      </c>
      <c r="B845" s="88" t="s">
        <v>16699</v>
      </c>
      <c r="C845" s="88" t="s">
        <v>17195</v>
      </c>
      <c r="D845" s="88" t="s">
        <v>17224</v>
      </c>
      <c r="E845" s="88" t="s">
        <v>17225</v>
      </c>
      <c r="F845" s="88" t="s">
        <v>17232</v>
      </c>
      <c r="G845" s="88">
        <v>28</v>
      </c>
      <c r="H845" s="88">
        <v>2024</v>
      </c>
      <c r="I845" s="88" t="s">
        <v>16758</v>
      </c>
      <c r="J845" s="88">
        <v>26.59</v>
      </c>
      <c r="K845" s="88">
        <v>233710</v>
      </c>
      <c r="L845" s="88" t="s">
        <v>16765</v>
      </c>
      <c r="O845" s="88" t="s">
        <v>25</v>
      </c>
      <c r="P845" s="89">
        <v>45296</v>
      </c>
      <c r="Q845" s="88" t="s">
        <v>17233</v>
      </c>
      <c r="R845" s="88">
        <v>1</v>
      </c>
      <c r="S845" s="88">
        <v>2024</v>
      </c>
      <c r="T845" s="88">
        <v>2</v>
      </c>
      <c r="U845" s="88">
        <v>2024</v>
      </c>
    </row>
    <row r="846" spans="1:21">
      <c r="A846" s="88" t="s">
        <v>16761</v>
      </c>
      <c r="B846" s="88" t="s">
        <v>16699</v>
      </c>
      <c r="C846" s="88" t="s">
        <v>17195</v>
      </c>
      <c r="D846" s="88" t="s">
        <v>17224</v>
      </c>
      <c r="E846" s="88" t="s">
        <v>17225</v>
      </c>
      <c r="F846" s="88" t="s">
        <v>16930</v>
      </c>
      <c r="G846" s="88">
        <v>30</v>
      </c>
      <c r="H846" s="88">
        <v>2024</v>
      </c>
      <c r="I846" s="88" t="s">
        <v>16924</v>
      </c>
      <c r="J846" s="88">
        <v>13.15</v>
      </c>
      <c r="K846" s="88">
        <v>290</v>
      </c>
      <c r="L846" s="88" t="s">
        <v>16765</v>
      </c>
      <c r="O846" s="88" t="s">
        <v>25</v>
      </c>
      <c r="P846" s="89">
        <v>45292</v>
      </c>
      <c r="Q846" s="88" t="s">
        <v>16893</v>
      </c>
      <c r="R846" s="88">
        <v>1</v>
      </c>
      <c r="S846" s="88">
        <v>2024</v>
      </c>
      <c r="T846" s="88">
        <v>1</v>
      </c>
      <c r="U846" s="88">
        <v>2024</v>
      </c>
    </row>
    <row r="847" spans="1:21">
      <c r="A847" s="88" t="s">
        <v>16735</v>
      </c>
      <c r="B847" s="88" t="s">
        <v>16706</v>
      </c>
      <c r="C847" s="88" t="s">
        <v>17234</v>
      </c>
      <c r="D847" s="88" t="s">
        <v>16767</v>
      </c>
      <c r="E847" s="88" t="s">
        <v>17235</v>
      </c>
      <c r="F847" s="88" t="s">
        <v>17236</v>
      </c>
      <c r="G847" s="88">
        <v>27</v>
      </c>
      <c r="H847" s="88">
        <v>2024</v>
      </c>
      <c r="I847" s="88" t="s">
        <v>16740</v>
      </c>
      <c r="J847" s="88">
        <v>551.61</v>
      </c>
      <c r="K847" s="88">
        <v>3225</v>
      </c>
      <c r="L847" s="88" t="s">
        <v>16741</v>
      </c>
      <c r="M847" s="88">
        <v>0</v>
      </c>
      <c r="N847" s="88" t="s">
        <v>16742</v>
      </c>
      <c r="O847" s="88" t="s">
        <v>17237</v>
      </c>
      <c r="P847" s="89">
        <v>45447</v>
      </c>
      <c r="Q847" s="88" t="s">
        <v>17193</v>
      </c>
      <c r="R847" s="88">
        <v>6</v>
      </c>
      <c r="S847" s="88">
        <v>2024</v>
      </c>
      <c r="T847" s="88">
        <v>7</v>
      </c>
      <c r="U847" s="88">
        <v>2024</v>
      </c>
    </row>
    <row r="848" spans="1:21">
      <c r="A848" s="88" t="s">
        <v>16735</v>
      </c>
      <c r="B848" s="88" t="s">
        <v>16706</v>
      </c>
      <c r="C848" s="88" t="s">
        <v>17234</v>
      </c>
      <c r="D848" s="88" t="s">
        <v>16767</v>
      </c>
      <c r="E848" s="88" t="s">
        <v>17235</v>
      </c>
      <c r="F848" s="88" t="s">
        <v>17215</v>
      </c>
      <c r="G848" s="88">
        <v>32</v>
      </c>
      <c r="H848" s="88">
        <v>2024</v>
      </c>
      <c r="I848" s="88" t="s">
        <v>16746</v>
      </c>
      <c r="J848" s="88">
        <v>693.19</v>
      </c>
      <c r="K848" s="88">
        <v>4043</v>
      </c>
      <c r="L848" s="88" t="s">
        <v>16741</v>
      </c>
      <c r="M848" s="88">
        <v>0</v>
      </c>
      <c r="N848" s="88" t="s">
        <v>16742</v>
      </c>
      <c r="O848" s="88" t="s">
        <v>17237</v>
      </c>
      <c r="P848" s="89">
        <v>45414</v>
      </c>
      <c r="Q848" s="88" t="s">
        <v>17216</v>
      </c>
      <c r="R848" s="88">
        <v>5</v>
      </c>
      <c r="S848" s="88">
        <v>2024</v>
      </c>
      <c r="T848" s="88">
        <v>6</v>
      </c>
      <c r="U848" s="88">
        <v>2024</v>
      </c>
    </row>
    <row r="849" spans="1:21">
      <c r="A849" s="88" t="s">
        <v>16735</v>
      </c>
      <c r="B849" s="88" t="s">
        <v>16706</v>
      </c>
      <c r="C849" s="88" t="s">
        <v>17234</v>
      </c>
      <c r="D849" s="88" t="s">
        <v>16767</v>
      </c>
      <c r="E849" s="88" t="s">
        <v>17235</v>
      </c>
      <c r="F849" s="88" t="s">
        <v>17217</v>
      </c>
      <c r="G849" s="88">
        <v>29</v>
      </c>
      <c r="H849" s="88">
        <v>2024</v>
      </c>
      <c r="I849" s="88" t="s">
        <v>16749</v>
      </c>
      <c r="J849" s="88">
        <v>590.55999999999995</v>
      </c>
      <c r="K849" s="88">
        <v>3336</v>
      </c>
      <c r="L849" s="88" t="s">
        <v>16741</v>
      </c>
      <c r="M849" s="88">
        <v>0</v>
      </c>
      <c r="N849" s="88" t="s">
        <v>16742</v>
      </c>
      <c r="O849" s="88" t="s">
        <v>17237</v>
      </c>
      <c r="P849" s="89">
        <v>45384</v>
      </c>
      <c r="Q849" s="88" t="s">
        <v>17218</v>
      </c>
      <c r="R849" s="88">
        <v>4</v>
      </c>
      <c r="S849" s="88">
        <v>2024</v>
      </c>
      <c r="T849" s="88">
        <v>5</v>
      </c>
      <c r="U849" s="88">
        <v>2024</v>
      </c>
    </row>
    <row r="850" spans="1:21">
      <c r="A850" s="88" t="s">
        <v>16735</v>
      </c>
      <c r="B850" s="88" t="s">
        <v>16706</v>
      </c>
      <c r="C850" s="88" t="s">
        <v>17234</v>
      </c>
      <c r="D850" s="88" t="s">
        <v>16767</v>
      </c>
      <c r="E850" s="88" t="s">
        <v>17235</v>
      </c>
      <c r="F850" s="88" t="s">
        <v>17219</v>
      </c>
      <c r="G850" s="88">
        <v>30</v>
      </c>
      <c r="H850" s="88">
        <v>2024</v>
      </c>
      <c r="I850" s="88" t="s">
        <v>16752</v>
      </c>
      <c r="J850" s="88">
        <v>431.4</v>
      </c>
      <c r="K850" s="88">
        <v>2419</v>
      </c>
      <c r="L850" s="88" t="s">
        <v>16741</v>
      </c>
      <c r="M850" s="88">
        <v>0</v>
      </c>
      <c r="N850" s="88" t="s">
        <v>16742</v>
      </c>
      <c r="O850" s="88" t="s">
        <v>17237</v>
      </c>
      <c r="P850" s="89">
        <v>45353</v>
      </c>
      <c r="Q850" s="88" t="s">
        <v>17220</v>
      </c>
      <c r="R850" s="88">
        <v>3</v>
      </c>
      <c r="S850" s="88">
        <v>2024</v>
      </c>
      <c r="T850" s="88">
        <v>4</v>
      </c>
      <c r="U850" s="88">
        <v>2024</v>
      </c>
    </row>
    <row r="851" spans="1:21">
      <c r="A851" s="88" t="s">
        <v>16735</v>
      </c>
      <c r="B851" s="88" t="s">
        <v>16706</v>
      </c>
      <c r="C851" s="88" t="s">
        <v>17234</v>
      </c>
      <c r="D851" s="88" t="s">
        <v>16767</v>
      </c>
      <c r="E851" s="88" t="s">
        <v>17235</v>
      </c>
      <c r="F851" s="88" t="s">
        <v>17219</v>
      </c>
      <c r="G851" s="88">
        <v>30</v>
      </c>
      <c r="H851" s="88">
        <v>2024</v>
      </c>
      <c r="I851" s="88" t="s">
        <v>16752</v>
      </c>
      <c r="J851" s="88">
        <v>286.73</v>
      </c>
      <c r="K851" s="88">
        <v>0</v>
      </c>
      <c r="L851" s="88" t="s">
        <v>16741</v>
      </c>
      <c r="M851" s="88">
        <v>0</v>
      </c>
      <c r="N851" s="88" t="s">
        <v>16742</v>
      </c>
      <c r="O851" s="88" t="s">
        <v>16742</v>
      </c>
      <c r="P851" s="89">
        <v>45353</v>
      </c>
      <c r="Q851" s="88" t="s">
        <v>17220</v>
      </c>
      <c r="R851" s="88">
        <v>3</v>
      </c>
      <c r="S851" s="88">
        <v>2024</v>
      </c>
      <c r="T851" s="88">
        <v>4</v>
      </c>
      <c r="U851" s="88">
        <v>2024</v>
      </c>
    </row>
    <row r="852" spans="1:21">
      <c r="A852" s="88" t="s">
        <v>16735</v>
      </c>
      <c r="B852" s="88" t="s">
        <v>16706</v>
      </c>
      <c r="C852" s="88" t="s">
        <v>17234</v>
      </c>
      <c r="D852" s="88" t="s">
        <v>16767</v>
      </c>
      <c r="E852" s="88" t="s">
        <v>17235</v>
      </c>
      <c r="F852" s="88" t="s">
        <v>17238</v>
      </c>
      <c r="G852" s="88">
        <v>31</v>
      </c>
      <c r="H852" s="88">
        <v>2024</v>
      </c>
      <c r="I852" s="88" t="s">
        <v>16758</v>
      </c>
      <c r="J852" s="88">
        <v>321.23</v>
      </c>
      <c r="K852" s="88">
        <v>0</v>
      </c>
      <c r="L852" s="88" t="s">
        <v>16741</v>
      </c>
      <c r="M852" s="88">
        <v>0</v>
      </c>
      <c r="N852" s="88" t="s">
        <v>16742</v>
      </c>
      <c r="O852" s="88" t="s">
        <v>25</v>
      </c>
      <c r="P852" s="89">
        <v>45292</v>
      </c>
      <c r="Q852" s="88" t="s">
        <v>17038</v>
      </c>
      <c r="R852" s="88">
        <v>1</v>
      </c>
      <c r="S852" s="88">
        <v>2024</v>
      </c>
      <c r="T852" s="88">
        <v>2</v>
      </c>
      <c r="U852" s="88">
        <v>2024</v>
      </c>
    </row>
    <row r="853" spans="1:21">
      <c r="A853" s="88" t="s">
        <v>16735</v>
      </c>
      <c r="B853" s="88" t="s">
        <v>16706</v>
      </c>
      <c r="C853" s="88" t="s">
        <v>17234</v>
      </c>
      <c r="D853" s="88" t="s">
        <v>16767</v>
      </c>
      <c r="E853" s="88" t="s">
        <v>17239</v>
      </c>
      <c r="F853" s="88" t="s">
        <v>17236</v>
      </c>
      <c r="G853" s="88">
        <v>27</v>
      </c>
      <c r="H853" s="88">
        <v>2024</v>
      </c>
      <c r="I853" s="88" t="s">
        <v>16740</v>
      </c>
      <c r="J853" s="88">
        <v>2684.58</v>
      </c>
      <c r="K853" s="88">
        <v>20850</v>
      </c>
      <c r="L853" s="88" t="s">
        <v>16741</v>
      </c>
      <c r="M853" s="88">
        <v>54.61</v>
      </c>
      <c r="N853" s="88" t="s">
        <v>16770</v>
      </c>
      <c r="O853" s="88" t="s">
        <v>16771</v>
      </c>
      <c r="P853" s="89">
        <v>45447</v>
      </c>
      <c r="Q853" s="88" t="s">
        <v>17193</v>
      </c>
      <c r="R853" s="88">
        <v>6</v>
      </c>
      <c r="S853" s="88">
        <v>2024</v>
      </c>
      <c r="T853" s="88">
        <v>7</v>
      </c>
      <c r="U853" s="88">
        <v>2024</v>
      </c>
    </row>
    <row r="854" spans="1:21">
      <c r="A854" s="88" t="s">
        <v>16735</v>
      </c>
      <c r="B854" s="88" t="s">
        <v>16706</v>
      </c>
      <c r="C854" s="88" t="s">
        <v>17234</v>
      </c>
      <c r="D854" s="88" t="s">
        <v>16767</v>
      </c>
      <c r="E854" s="88" t="s">
        <v>17239</v>
      </c>
      <c r="F854" s="88" t="s">
        <v>17215</v>
      </c>
      <c r="G854" s="88">
        <v>32</v>
      </c>
      <c r="H854" s="88">
        <v>2024</v>
      </c>
      <c r="I854" s="88" t="s">
        <v>16746</v>
      </c>
      <c r="J854" s="88">
        <v>2981.91</v>
      </c>
      <c r="K854" s="88">
        <v>22875</v>
      </c>
      <c r="L854" s="88" t="s">
        <v>16741</v>
      </c>
      <c r="M854" s="88">
        <v>54.11</v>
      </c>
      <c r="N854" s="88" t="s">
        <v>16770</v>
      </c>
      <c r="O854" s="88" t="s">
        <v>16771</v>
      </c>
      <c r="P854" s="89">
        <v>45414</v>
      </c>
      <c r="Q854" s="88" t="s">
        <v>17216</v>
      </c>
      <c r="R854" s="88">
        <v>5</v>
      </c>
      <c r="S854" s="88">
        <v>2024</v>
      </c>
      <c r="T854" s="88">
        <v>6</v>
      </c>
      <c r="U854" s="88">
        <v>2024</v>
      </c>
    </row>
    <row r="855" spans="1:21">
      <c r="A855" s="88" t="s">
        <v>16735</v>
      </c>
      <c r="B855" s="88" t="s">
        <v>16706</v>
      </c>
      <c r="C855" s="88" t="s">
        <v>17234</v>
      </c>
      <c r="D855" s="88" t="s">
        <v>16767</v>
      </c>
      <c r="E855" s="88" t="s">
        <v>17239</v>
      </c>
      <c r="F855" s="88" t="s">
        <v>17217</v>
      </c>
      <c r="G855" s="88">
        <v>29</v>
      </c>
      <c r="H855" s="88">
        <v>2024</v>
      </c>
      <c r="I855" s="88" t="s">
        <v>16749</v>
      </c>
      <c r="J855" s="88">
        <v>2144.27</v>
      </c>
      <c r="K855" s="88">
        <v>14385</v>
      </c>
      <c r="L855" s="88" t="s">
        <v>16741</v>
      </c>
      <c r="M855" s="88">
        <v>45.97</v>
      </c>
      <c r="N855" s="88" t="s">
        <v>16770</v>
      </c>
      <c r="O855" s="88" t="s">
        <v>16771</v>
      </c>
      <c r="P855" s="89">
        <v>45384</v>
      </c>
      <c r="Q855" s="88" t="s">
        <v>17218</v>
      </c>
      <c r="R855" s="88">
        <v>4</v>
      </c>
      <c r="S855" s="88">
        <v>2024</v>
      </c>
      <c r="T855" s="88">
        <v>5</v>
      </c>
      <c r="U855" s="88">
        <v>2024</v>
      </c>
    </row>
    <row r="856" spans="1:21">
      <c r="A856" s="88" t="s">
        <v>16735</v>
      </c>
      <c r="B856" s="88" t="s">
        <v>16706</v>
      </c>
      <c r="C856" s="88" t="s">
        <v>17234</v>
      </c>
      <c r="D856" s="88" t="s">
        <v>16767</v>
      </c>
      <c r="E856" s="88" t="s">
        <v>17239</v>
      </c>
      <c r="F856" s="88" t="s">
        <v>17219</v>
      </c>
      <c r="G856" s="88">
        <v>30</v>
      </c>
      <c r="H856" s="88">
        <v>2024</v>
      </c>
      <c r="I856" s="88" t="s">
        <v>16752</v>
      </c>
      <c r="J856" s="88">
        <v>-4497.62</v>
      </c>
      <c r="K856" s="88">
        <v>13752</v>
      </c>
      <c r="L856" s="88" t="s">
        <v>16741</v>
      </c>
      <c r="M856" s="88">
        <v>48.05</v>
      </c>
      <c r="N856" s="88" t="s">
        <v>16770</v>
      </c>
      <c r="O856" s="88" t="s">
        <v>16771</v>
      </c>
      <c r="P856" s="89">
        <v>45353</v>
      </c>
      <c r="Q856" s="88" t="s">
        <v>17220</v>
      </c>
      <c r="R856" s="88">
        <v>3</v>
      </c>
      <c r="S856" s="88">
        <v>2024</v>
      </c>
      <c r="T856" s="88">
        <v>4</v>
      </c>
      <c r="U856" s="88">
        <v>2024</v>
      </c>
    </row>
    <row r="857" spans="1:21">
      <c r="A857" s="88" t="s">
        <v>16735</v>
      </c>
      <c r="B857" s="88" t="s">
        <v>16706</v>
      </c>
      <c r="C857" s="88" t="s">
        <v>17234</v>
      </c>
      <c r="D857" s="88" t="s">
        <v>16767</v>
      </c>
      <c r="E857" s="88" t="s">
        <v>17239</v>
      </c>
      <c r="F857" s="88" t="s">
        <v>17221</v>
      </c>
      <c r="G857" s="88">
        <v>28</v>
      </c>
      <c r="H857" s="88">
        <v>2024</v>
      </c>
      <c r="I857" s="88" t="s">
        <v>16755</v>
      </c>
      <c r="J857" s="88">
        <v>1846.61</v>
      </c>
      <c r="K857" s="88">
        <v>10459</v>
      </c>
      <c r="L857" s="88" t="s">
        <v>16741</v>
      </c>
      <c r="M857" s="88">
        <v>0</v>
      </c>
      <c r="N857" s="88" t="s">
        <v>16742</v>
      </c>
      <c r="O857" s="88" t="s">
        <v>17060</v>
      </c>
      <c r="P857" s="89">
        <v>45324</v>
      </c>
      <c r="Q857" s="88" t="s">
        <v>17222</v>
      </c>
      <c r="R857" s="88">
        <v>2</v>
      </c>
      <c r="S857" s="88">
        <v>2024</v>
      </c>
      <c r="T857" s="88">
        <v>3</v>
      </c>
      <c r="U857" s="88">
        <v>2024</v>
      </c>
    </row>
    <row r="858" spans="1:21">
      <c r="A858" s="88" t="s">
        <v>16735</v>
      </c>
      <c r="B858" s="88" t="s">
        <v>16706</v>
      </c>
      <c r="C858" s="88" t="s">
        <v>17234</v>
      </c>
      <c r="D858" s="88" t="s">
        <v>16767</v>
      </c>
      <c r="E858" s="88" t="s">
        <v>17239</v>
      </c>
      <c r="F858" s="88" t="s">
        <v>17223</v>
      </c>
      <c r="G858" s="88">
        <v>29</v>
      </c>
      <c r="H858" s="88">
        <v>2024</v>
      </c>
      <c r="I858" s="88" t="s">
        <v>16758</v>
      </c>
      <c r="J858" s="88">
        <v>1769.04</v>
      </c>
      <c r="K858" s="88">
        <v>10011</v>
      </c>
      <c r="L858" s="88" t="s">
        <v>16741</v>
      </c>
      <c r="M858" s="88">
        <v>0</v>
      </c>
      <c r="N858" s="88" t="s">
        <v>16742</v>
      </c>
      <c r="O858" s="88" t="s">
        <v>17060</v>
      </c>
      <c r="P858" s="89">
        <v>45294</v>
      </c>
      <c r="Q858" s="88" t="s">
        <v>17038</v>
      </c>
      <c r="R858" s="88">
        <v>1</v>
      </c>
      <c r="S858" s="88">
        <v>2024</v>
      </c>
      <c r="T858" s="88">
        <v>2</v>
      </c>
      <c r="U858" s="88">
        <v>2024</v>
      </c>
    </row>
    <row r="859" spans="1:21">
      <c r="A859" s="88" t="s">
        <v>16735</v>
      </c>
      <c r="B859" s="88" t="s">
        <v>16706</v>
      </c>
      <c r="C859" s="88" t="s">
        <v>17234</v>
      </c>
      <c r="D859" s="88" t="s">
        <v>16767</v>
      </c>
      <c r="E859" s="88" t="s">
        <v>17240</v>
      </c>
      <c r="F859" s="88" t="s">
        <v>17236</v>
      </c>
      <c r="G859" s="88">
        <v>27</v>
      </c>
      <c r="H859" s="88">
        <v>2024</v>
      </c>
      <c r="I859" s="88" t="s">
        <v>16740</v>
      </c>
      <c r="J859" s="88">
        <v>248.16</v>
      </c>
      <c r="K859" s="88">
        <v>1681</v>
      </c>
      <c r="L859" s="88" t="s">
        <v>16741</v>
      </c>
      <c r="M859" s="88">
        <v>5.35</v>
      </c>
      <c r="N859" s="88" t="s">
        <v>16770</v>
      </c>
      <c r="O859" s="88" t="s">
        <v>16771</v>
      </c>
      <c r="P859" s="89">
        <v>45447</v>
      </c>
      <c r="Q859" s="88" t="s">
        <v>17193</v>
      </c>
      <c r="R859" s="88">
        <v>6</v>
      </c>
      <c r="S859" s="88">
        <v>2024</v>
      </c>
      <c r="T859" s="88">
        <v>7</v>
      </c>
      <c r="U859" s="88">
        <v>2024</v>
      </c>
    </row>
    <row r="860" spans="1:21">
      <c r="A860" s="88" t="s">
        <v>16735</v>
      </c>
      <c r="B860" s="88" t="s">
        <v>16706</v>
      </c>
      <c r="C860" s="88" t="s">
        <v>17234</v>
      </c>
      <c r="D860" s="88" t="s">
        <v>16767</v>
      </c>
      <c r="E860" s="88" t="s">
        <v>17240</v>
      </c>
      <c r="F860" s="88" t="s">
        <v>17215</v>
      </c>
      <c r="G860" s="88">
        <v>32</v>
      </c>
      <c r="H860" s="88">
        <v>2024</v>
      </c>
      <c r="I860" s="88" t="s">
        <v>16746</v>
      </c>
      <c r="J860" s="88">
        <v>285.10000000000002</v>
      </c>
      <c r="K860" s="88">
        <v>1908</v>
      </c>
      <c r="L860" s="88" t="s">
        <v>16741</v>
      </c>
      <c r="M860" s="88">
        <v>5.78</v>
      </c>
      <c r="N860" s="88" t="s">
        <v>16770</v>
      </c>
      <c r="O860" s="88" t="s">
        <v>16771</v>
      </c>
      <c r="P860" s="89">
        <v>45414</v>
      </c>
      <c r="Q860" s="88" t="s">
        <v>17216</v>
      </c>
      <c r="R860" s="88">
        <v>5</v>
      </c>
      <c r="S860" s="88">
        <v>2024</v>
      </c>
      <c r="T860" s="88">
        <v>6</v>
      </c>
      <c r="U860" s="88">
        <v>2024</v>
      </c>
    </row>
    <row r="861" spans="1:21">
      <c r="A861" s="88" t="s">
        <v>16735</v>
      </c>
      <c r="B861" s="88" t="s">
        <v>16706</v>
      </c>
      <c r="C861" s="88" t="s">
        <v>17234</v>
      </c>
      <c r="D861" s="88" t="s">
        <v>16767</v>
      </c>
      <c r="E861" s="88" t="s">
        <v>17240</v>
      </c>
      <c r="F861" s="88" t="s">
        <v>17217</v>
      </c>
      <c r="G861" s="88">
        <v>29</v>
      </c>
      <c r="H861" s="88">
        <v>2024</v>
      </c>
      <c r="I861" s="88" t="s">
        <v>16749</v>
      </c>
      <c r="J861" s="88">
        <v>222.37</v>
      </c>
      <c r="K861" s="88">
        <v>1262</v>
      </c>
      <c r="L861" s="88" t="s">
        <v>16741</v>
      </c>
      <c r="M861" s="88">
        <v>5.16</v>
      </c>
      <c r="N861" s="88" t="s">
        <v>16770</v>
      </c>
      <c r="O861" s="88" t="s">
        <v>16771</v>
      </c>
      <c r="P861" s="89">
        <v>45384</v>
      </c>
      <c r="Q861" s="88" t="s">
        <v>17218</v>
      </c>
      <c r="R861" s="88">
        <v>4</v>
      </c>
      <c r="S861" s="88">
        <v>2024</v>
      </c>
      <c r="T861" s="88">
        <v>5</v>
      </c>
      <c r="U861" s="88">
        <v>2024</v>
      </c>
    </row>
    <row r="862" spans="1:21">
      <c r="A862" s="88" t="s">
        <v>16735</v>
      </c>
      <c r="B862" s="88" t="s">
        <v>16706</v>
      </c>
      <c r="C862" s="88" t="s">
        <v>17234</v>
      </c>
      <c r="D862" s="88" t="s">
        <v>16767</v>
      </c>
      <c r="E862" s="88" t="s">
        <v>17240</v>
      </c>
      <c r="F862" s="88" t="s">
        <v>17219</v>
      </c>
      <c r="G862" s="88">
        <v>30</v>
      </c>
      <c r="H862" s="88">
        <v>2024</v>
      </c>
      <c r="I862" s="88" t="s">
        <v>16752</v>
      </c>
      <c r="J862" s="88">
        <v>212.43</v>
      </c>
      <c r="K862" s="88">
        <v>1217</v>
      </c>
      <c r="L862" s="88" t="s">
        <v>16741</v>
      </c>
      <c r="M862" s="88">
        <v>5.42</v>
      </c>
      <c r="N862" s="88" t="s">
        <v>16770</v>
      </c>
      <c r="O862" s="88" t="s">
        <v>16771</v>
      </c>
      <c r="P862" s="89">
        <v>45353</v>
      </c>
      <c r="Q862" s="88" t="s">
        <v>17220</v>
      </c>
      <c r="R862" s="88">
        <v>3</v>
      </c>
      <c r="S862" s="88">
        <v>2024</v>
      </c>
      <c r="T862" s="88">
        <v>4</v>
      </c>
      <c r="U862" s="88">
        <v>2024</v>
      </c>
    </row>
    <row r="863" spans="1:21">
      <c r="A863" s="88" t="s">
        <v>16735</v>
      </c>
      <c r="B863" s="88" t="s">
        <v>16706</v>
      </c>
      <c r="C863" s="88" t="s">
        <v>17234</v>
      </c>
      <c r="D863" s="88" t="s">
        <v>16767</v>
      </c>
      <c r="E863" s="88" t="s">
        <v>17240</v>
      </c>
      <c r="F863" s="88" t="s">
        <v>17221</v>
      </c>
      <c r="G863" s="88">
        <v>28</v>
      </c>
      <c r="H863" s="88">
        <v>2024</v>
      </c>
      <c r="I863" s="88" t="s">
        <v>16755</v>
      </c>
      <c r="J863" s="88">
        <v>189.3</v>
      </c>
      <c r="K863" s="88">
        <v>973</v>
      </c>
      <c r="L863" s="88" t="s">
        <v>16741</v>
      </c>
      <c r="M863" s="88">
        <v>0</v>
      </c>
      <c r="N863" s="88" t="s">
        <v>16742</v>
      </c>
      <c r="O863" s="88" t="s">
        <v>17060</v>
      </c>
      <c r="P863" s="89">
        <v>45324</v>
      </c>
      <c r="Q863" s="88" t="s">
        <v>17222</v>
      </c>
      <c r="R863" s="88">
        <v>2</v>
      </c>
      <c r="S863" s="88">
        <v>2024</v>
      </c>
      <c r="T863" s="88">
        <v>3</v>
      </c>
      <c r="U863" s="88">
        <v>2024</v>
      </c>
    </row>
    <row r="864" spans="1:21">
      <c r="A864" s="88" t="s">
        <v>16735</v>
      </c>
      <c r="B864" s="88" t="s">
        <v>16706</v>
      </c>
      <c r="C864" s="88" t="s">
        <v>17234</v>
      </c>
      <c r="D864" s="88" t="s">
        <v>16767</v>
      </c>
      <c r="E864" s="88" t="s">
        <v>17240</v>
      </c>
      <c r="F864" s="88" t="s">
        <v>17223</v>
      </c>
      <c r="G864" s="88">
        <v>29</v>
      </c>
      <c r="H864" s="88">
        <v>2024</v>
      </c>
      <c r="I864" s="88" t="s">
        <v>16758</v>
      </c>
      <c r="J864" s="88">
        <v>201.6</v>
      </c>
      <c r="K864" s="88">
        <v>1043</v>
      </c>
      <c r="L864" s="88" t="s">
        <v>16741</v>
      </c>
      <c r="M864" s="88">
        <v>0</v>
      </c>
      <c r="N864" s="88" t="s">
        <v>16742</v>
      </c>
      <c r="O864" s="88" t="s">
        <v>17060</v>
      </c>
      <c r="P864" s="89">
        <v>45294</v>
      </c>
      <c r="Q864" s="88" t="s">
        <v>17038</v>
      </c>
      <c r="R864" s="88">
        <v>1</v>
      </c>
      <c r="S864" s="88">
        <v>2024</v>
      </c>
      <c r="T864" s="88">
        <v>2</v>
      </c>
      <c r="U864" s="88">
        <v>2024</v>
      </c>
    </row>
    <row r="865" spans="1:21">
      <c r="A865" s="88" t="s">
        <v>16735</v>
      </c>
      <c r="B865" s="88" t="s">
        <v>16706</v>
      </c>
      <c r="C865" s="88" t="s">
        <v>17234</v>
      </c>
      <c r="D865" s="88" t="s">
        <v>16767</v>
      </c>
      <c r="E865" s="88" t="s">
        <v>17241</v>
      </c>
      <c r="F865" s="88" t="s">
        <v>17242</v>
      </c>
      <c r="G865" s="88">
        <v>28</v>
      </c>
      <c r="H865" s="88">
        <v>2024</v>
      </c>
      <c r="I865" s="88" t="s">
        <v>16740</v>
      </c>
      <c r="J865" s="88">
        <v>3203.37</v>
      </c>
      <c r="K865" s="88">
        <v>24997</v>
      </c>
      <c r="L865" s="88" t="s">
        <v>16741</v>
      </c>
      <c r="M865" s="88">
        <v>64.56</v>
      </c>
      <c r="N865" s="88" t="s">
        <v>16770</v>
      </c>
      <c r="O865" s="88" t="s">
        <v>16787</v>
      </c>
      <c r="P865" s="89">
        <v>45450</v>
      </c>
      <c r="Q865" s="88" t="s">
        <v>17200</v>
      </c>
      <c r="R865" s="88">
        <v>6</v>
      </c>
      <c r="S865" s="88">
        <v>2024</v>
      </c>
      <c r="T865" s="88">
        <v>7</v>
      </c>
      <c r="U865" s="88">
        <v>2024</v>
      </c>
    </row>
    <row r="866" spans="1:21">
      <c r="A866" s="88" t="s">
        <v>16735</v>
      </c>
      <c r="B866" s="88" t="s">
        <v>16706</v>
      </c>
      <c r="C866" s="88" t="s">
        <v>17234</v>
      </c>
      <c r="D866" s="88" t="s">
        <v>16767</v>
      </c>
      <c r="E866" s="88" t="s">
        <v>17241</v>
      </c>
      <c r="F866" s="88" t="s">
        <v>16836</v>
      </c>
      <c r="G866" s="88">
        <v>30</v>
      </c>
      <c r="H866" s="88">
        <v>2024</v>
      </c>
      <c r="I866" s="88" t="s">
        <v>16746</v>
      </c>
      <c r="J866" s="88">
        <v>3409.58</v>
      </c>
      <c r="K866" s="88">
        <v>25131</v>
      </c>
      <c r="L866" s="88" t="s">
        <v>16741</v>
      </c>
      <c r="M866" s="88">
        <v>68</v>
      </c>
      <c r="N866" s="88" t="s">
        <v>16770</v>
      </c>
      <c r="O866" s="88" t="s">
        <v>16787</v>
      </c>
      <c r="P866" s="89">
        <v>45419</v>
      </c>
      <c r="Q866" s="88" t="s">
        <v>16837</v>
      </c>
      <c r="R866" s="88">
        <v>5</v>
      </c>
      <c r="S866" s="88">
        <v>2024</v>
      </c>
      <c r="T866" s="88">
        <v>6</v>
      </c>
      <c r="U866" s="88">
        <v>2024</v>
      </c>
    </row>
    <row r="867" spans="1:21">
      <c r="A867" s="88" t="s">
        <v>16735</v>
      </c>
      <c r="B867" s="88" t="s">
        <v>16706</v>
      </c>
      <c r="C867" s="88" t="s">
        <v>17234</v>
      </c>
      <c r="D867" s="88" t="s">
        <v>16767</v>
      </c>
      <c r="E867" s="88" t="s">
        <v>17241</v>
      </c>
      <c r="F867" s="88" t="s">
        <v>17243</v>
      </c>
      <c r="G867" s="88">
        <v>31</v>
      </c>
      <c r="H867" s="88">
        <v>2024</v>
      </c>
      <c r="I867" s="88" t="s">
        <v>16749</v>
      </c>
      <c r="J867" s="88">
        <v>2879.92</v>
      </c>
      <c r="K867" s="88">
        <v>19968</v>
      </c>
      <c r="L867" s="88" t="s">
        <v>16741</v>
      </c>
      <c r="M867" s="88">
        <v>56.6</v>
      </c>
      <c r="N867" s="88" t="s">
        <v>16770</v>
      </c>
      <c r="O867" s="88" t="s">
        <v>16787</v>
      </c>
      <c r="P867" s="89">
        <v>45387</v>
      </c>
      <c r="Q867" s="88" t="s">
        <v>17244</v>
      </c>
      <c r="R867" s="88">
        <v>4</v>
      </c>
      <c r="S867" s="88">
        <v>2024</v>
      </c>
      <c r="T867" s="88">
        <v>5</v>
      </c>
      <c r="U867" s="88">
        <v>2024</v>
      </c>
    </row>
    <row r="868" spans="1:21">
      <c r="A868" s="88" t="s">
        <v>16735</v>
      </c>
      <c r="B868" s="88" t="s">
        <v>16706</v>
      </c>
      <c r="C868" s="88" t="s">
        <v>17234</v>
      </c>
      <c r="D868" s="88" t="s">
        <v>16767</v>
      </c>
      <c r="E868" s="88" t="s">
        <v>17241</v>
      </c>
      <c r="F868" s="88" t="s">
        <v>17245</v>
      </c>
      <c r="G868" s="88">
        <v>28</v>
      </c>
      <c r="H868" s="88">
        <v>2024</v>
      </c>
      <c r="I868" s="88" t="s">
        <v>16752</v>
      </c>
      <c r="J868" s="88">
        <v>2968.86</v>
      </c>
      <c r="K868" s="88">
        <v>19295</v>
      </c>
      <c r="L868" s="88" t="s">
        <v>16741</v>
      </c>
      <c r="M868" s="88">
        <v>67.680000000000007</v>
      </c>
      <c r="N868" s="88" t="s">
        <v>16770</v>
      </c>
      <c r="O868" s="88" t="s">
        <v>16787</v>
      </c>
      <c r="P868" s="89">
        <v>45358</v>
      </c>
      <c r="Q868" s="88" t="s">
        <v>17229</v>
      </c>
      <c r="R868" s="88">
        <v>3</v>
      </c>
      <c r="S868" s="88">
        <v>2024</v>
      </c>
      <c r="T868" s="88">
        <v>4</v>
      </c>
      <c r="U868" s="88">
        <v>2024</v>
      </c>
    </row>
    <row r="869" spans="1:21">
      <c r="A869" s="88" t="s">
        <v>16735</v>
      </c>
      <c r="B869" s="88" t="s">
        <v>16706</v>
      </c>
      <c r="C869" s="88" t="s">
        <v>17234</v>
      </c>
      <c r="D869" s="88" t="s">
        <v>16767</v>
      </c>
      <c r="E869" s="88" t="s">
        <v>17241</v>
      </c>
      <c r="F869" s="88" t="s">
        <v>17246</v>
      </c>
      <c r="G869" s="88">
        <v>28</v>
      </c>
      <c r="H869" s="88">
        <v>2024</v>
      </c>
      <c r="I869" s="88" t="s">
        <v>16755</v>
      </c>
      <c r="J869" s="88">
        <v>3047.29</v>
      </c>
      <c r="K869" s="88">
        <v>21169</v>
      </c>
      <c r="L869" s="88" t="s">
        <v>16741</v>
      </c>
      <c r="M869" s="88">
        <v>59.76</v>
      </c>
      <c r="N869" s="88" t="s">
        <v>16770</v>
      </c>
      <c r="O869" s="88" t="s">
        <v>16787</v>
      </c>
      <c r="P869" s="89">
        <v>45329</v>
      </c>
      <c r="Q869" s="88" t="s">
        <v>16844</v>
      </c>
      <c r="R869" s="88">
        <v>2</v>
      </c>
      <c r="S869" s="88">
        <v>2024</v>
      </c>
      <c r="T869" s="88">
        <v>3</v>
      </c>
      <c r="U869" s="88">
        <v>2024</v>
      </c>
    </row>
    <row r="870" spans="1:21">
      <c r="A870" s="88" t="s">
        <v>16735</v>
      </c>
      <c r="B870" s="88" t="s">
        <v>16706</v>
      </c>
      <c r="C870" s="88" t="s">
        <v>17234</v>
      </c>
      <c r="D870" s="88" t="s">
        <v>16767</v>
      </c>
      <c r="E870" s="88" t="s">
        <v>17241</v>
      </c>
      <c r="F870" s="88" t="s">
        <v>17247</v>
      </c>
      <c r="G870" s="88">
        <v>31</v>
      </c>
      <c r="H870" s="88">
        <v>2024</v>
      </c>
      <c r="I870" s="88" t="s">
        <v>16758</v>
      </c>
      <c r="J870" s="88">
        <v>3458.27</v>
      </c>
      <c r="K870" s="88">
        <v>24477</v>
      </c>
      <c r="L870" s="88" t="s">
        <v>16741</v>
      </c>
      <c r="M870" s="88">
        <v>67.760000000000005</v>
      </c>
      <c r="N870" s="88" t="s">
        <v>16770</v>
      </c>
      <c r="O870" s="88" t="s">
        <v>16787</v>
      </c>
      <c r="P870" s="89">
        <v>45297</v>
      </c>
      <c r="Q870" s="88" t="s">
        <v>16849</v>
      </c>
      <c r="R870" s="88">
        <v>1</v>
      </c>
      <c r="S870" s="88">
        <v>2024</v>
      </c>
      <c r="T870" s="88">
        <v>2</v>
      </c>
      <c r="U870" s="88">
        <v>2024</v>
      </c>
    </row>
    <row r="871" spans="1:21">
      <c r="A871" s="88" t="s">
        <v>16735</v>
      </c>
      <c r="B871" s="88" t="s">
        <v>16706</v>
      </c>
      <c r="C871" s="88" t="s">
        <v>17234</v>
      </c>
      <c r="D871" s="88" t="s">
        <v>16767</v>
      </c>
      <c r="E871" s="88" t="s">
        <v>17248</v>
      </c>
      <c r="F871" s="88" t="s">
        <v>17236</v>
      </c>
      <c r="G871" s="88">
        <v>27</v>
      </c>
      <c r="H871" s="88">
        <v>2024</v>
      </c>
      <c r="I871" s="88" t="s">
        <v>16740</v>
      </c>
      <c r="J871" s="88">
        <v>2384.91</v>
      </c>
      <c r="K871" s="88">
        <v>18279</v>
      </c>
      <c r="L871" s="88" t="s">
        <v>16741</v>
      </c>
      <c r="M871" s="88">
        <v>49.56</v>
      </c>
      <c r="N871" s="88" t="s">
        <v>16770</v>
      </c>
      <c r="O871" s="88" t="s">
        <v>16771</v>
      </c>
      <c r="P871" s="89">
        <v>45447</v>
      </c>
      <c r="Q871" s="88" t="s">
        <v>17193</v>
      </c>
      <c r="R871" s="88">
        <v>6</v>
      </c>
      <c r="S871" s="88">
        <v>2024</v>
      </c>
      <c r="T871" s="88">
        <v>7</v>
      </c>
      <c r="U871" s="88">
        <v>2024</v>
      </c>
    </row>
    <row r="872" spans="1:21">
      <c r="A872" s="88" t="s">
        <v>16735</v>
      </c>
      <c r="B872" s="88" t="s">
        <v>16706</v>
      </c>
      <c r="C872" s="88" t="s">
        <v>17234</v>
      </c>
      <c r="D872" s="88" t="s">
        <v>16767</v>
      </c>
      <c r="E872" s="88" t="s">
        <v>17248</v>
      </c>
      <c r="F872" s="88" t="s">
        <v>17215</v>
      </c>
      <c r="G872" s="88">
        <v>32</v>
      </c>
      <c r="H872" s="88">
        <v>2024</v>
      </c>
      <c r="I872" s="88" t="s">
        <v>16746</v>
      </c>
      <c r="J872" s="88">
        <v>2449.9699999999998</v>
      </c>
      <c r="K872" s="88">
        <v>18445</v>
      </c>
      <c r="L872" s="88" t="s">
        <v>16741</v>
      </c>
      <c r="M872" s="88">
        <v>46.56</v>
      </c>
      <c r="N872" s="88" t="s">
        <v>16770</v>
      </c>
      <c r="O872" s="88" t="s">
        <v>16771</v>
      </c>
      <c r="P872" s="89">
        <v>45414</v>
      </c>
      <c r="Q872" s="88" t="s">
        <v>17216</v>
      </c>
      <c r="R872" s="88">
        <v>5</v>
      </c>
      <c r="S872" s="88">
        <v>2024</v>
      </c>
      <c r="T872" s="88">
        <v>6</v>
      </c>
      <c r="U872" s="88">
        <v>2024</v>
      </c>
    </row>
    <row r="873" spans="1:21">
      <c r="A873" s="88" t="s">
        <v>16735</v>
      </c>
      <c r="B873" s="88" t="s">
        <v>16706</v>
      </c>
      <c r="C873" s="88" t="s">
        <v>17234</v>
      </c>
      <c r="D873" s="88" t="s">
        <v>16767</v>
      </c>
      <c r="E873" s="88" t="s">
        <v>17248</v>
      </c>
      <c r="F873" s="88" t="s">
        <v>17217</v>
      </c>
      <c r="G873" s="88">
        <v>29</v>
      </c>
      <c r="H873" s="88">
        <v>2024</v>
      </c>
      <c r="I873" s="88" t="s">
        <v>16749</v>
      </c>
      <c r="J873" s="88">
        <v>2039.36</v>
      </c>
      <c r="K873" s="88">
        <v>13343</v>
      </c>
      <c r="L873" s="88" t="s">
        <v>16741</v>
      </c>
      <c r="M873" s="88">
        <v>46.08</v>
      </c>
      <c r="N873" s="88" t="s">
        <v>16770</v>
      </c>
      <c r="O873" s="88" t="s">
        <v>16771</v>
      </c>
      <c r="P873" s="89">
        <v>45384</v>
      </c>
      <c r="Q873" s="88" t="s">
        <v>17218</v>
      </c>
      <c r="R873" s="88">
        <v>4</v>
      </c>
      <c r="S873" s="88">
        <v>2024</v>
      </c>
      <c r="T873" s="88">
        <v>5</v>
      </c>
      <c r="U873" s="88">
        <v>2024</v>
      </c>
    </row>
    <row r="874" spans="1:21">
      <c r="A874" s="88" t="s">
        <v>16735</v>
      </c>
      <c r="B874" s="88" t="s">
        <v>16706</v>
      </c>
      <c r="C874" s="88" t="s">
        <v>17234</v>
      </c>
      <c r="D874" s="88" t="s">
        <v>16767</v>
      </c>
      <c r="E874" s="88" t="s">
        <v>17248</v>
      </c>
      <c r="F874" s="88" t="s">
        <v>17219</v>
      </c>
      <c r="G874" s="88">
        <v>30</v>
      </c>
      <c r="H874" s="88">
        <v>2024</v>
      </c>
      <c r="I874" s="88" t="s">
        <v>16752</v>
      </c>
      <c r="J874" s="88">
        <v>2266.77</v>
      </c>
      <c r="K874" s="88">
        <v>14750</v>
      </c>
      <c r="L874" s="88" t="s">
        <v>16741</v>
      </c>
      <c r="M874" s="88">
        <v>51.96</v>
      </c>
      <c r="N874" s="88" t="s">
        <v>16770</v>
      </c>
      <c r="O874" s="88" t="s">
        <v>16771</v>
      </c>
      <c r="P874" s="89">
        <v>45353</v>
      </c>
      <c r="Q874" s="88" t="s">
        <v>17220</v>
      </c>
      <c r="R874" s="88">
        <v>3</v>
      </c>
      <c r="S874" s="88">
        <v>2024</v>
      </c>
      <c r="T874" s="88">
        <v>4</v>
      </c>
      <c r="U874" s="88">
        <v>2024</v>
      </c>
    </row>
    <row r="875" spans="1:21">
      <c r="A875" s="88" t="s">
        <v>16735</v>
      </c>
      <c r="B875" s="88" t="s">
        <v>16706</v>
      </c>
      <c r="C875" s="88" t="s">
        <v>17234</v>
      </c>
      <c r="D875" s="88" t="s">
        <v>16767</v>
      </c>
      <c r="E875" s="88" t="s">
        <v>17248</v>
      </c>
      <c r="F875" s="88" t="s">
        <v>17221</v>
      </c>
      <c r="G875" s="88">
        <v>28</v>
      </c>
      <c r="H875" s="88">
        <v>2024</v>
      </c>
      <c r="I875" s="88" t="s">
        <v>16755</v>
      </c>
      <c r="J875" s="88">
        <v>1759.03</v>
      </c>
      <c r="K875" s="88">
        <v>11739</v>
      </c>
      <c r="L875" s="88" t="s">
        <v>16741</v>
      </c>
      <c r="M875" s="88">
        <v>37.92</v>
      </c>
      <c r="N875" s="88" t="s">
        <v>16770</v>
      </c>
      <c r="O875" s="88" t="s">
        <v>16771</v>
      </c>
      <c r="P875" s="89">
        <v>45324</v>
      </c>
      <c r="Q875" s="88" t="s">
        <v>17222</v>
      </c>
      <c r="R875" s="88">
        <v>2</v>
      </c>
      <c r="S875" s="88">
        <v>2024</v>
      </c>
      <c r="T875" s="88">
        <v>3</v>
      </c>
      <c r="U875" s="88">
        <v>2024</v>
      </c>
    </row>
    <row r="876" spans="1:21">
      <c r="A876" s="88" t="s">
        <v>16735</v>
      </c>
      <c r="B876" s="88" t="s">
        <v>16706</v>
      </c>
      <c r="C876" s="88" t="s">
        <v>17234</v>
      </c>
      <c r="D876" s="88" t="s">
        <v>16767</v>
      </c>
      <c r="E876" s="88" t="s">
        <v>17248</v>
      </c>
      <c r="F876" s="88" t="s">
        <v>17238</v>
      </c>
      <c r="G876" s="88">
        <v>31</v>
      </c>
      <c r="H876" s="88">
        <v>2024</v>
      </c>
      <c r="I876" s="88" t="s">
        <v>16758</v>
      </c>
      <c r="J876" s="88">
        <v>60.72</v>
      </c>
      <c r="K876" s="88">
        <v>0</v>
      </c>
      <c r="L876" s="88" t="s">
        <v>16741</v>
      </c>
      <c r="M876" s="88">
        <v>0</v>
      </c>
      <c r="N876" s="88" t="s">
        <v>16742</v>
      </c>
      <c r="O876" s="88" t="s">
        <v>25</v>
      </c>
      <c r="P876" s="89">
        <v>45292</v>
      </c>
      <c r="Q876" s="88" t="s">
        <v>17038</v>
      </c>
      <c r="R876" s="88">
        <v>1</v>
      </c>
      <c r="S876" s="88">
        <v>2024</v>
      </c>
      <c r="T876" s="88">
        <v>2</v>
      </c>
      <c r="U876" s="88">
        <v>2024</v>
      </c>
    </row>
    <row r="877" spans="1:21">
      <c r="A877" s="88" t="s">
        <v>16735</v>
      </c>
      <c r="B877" s="88" t="s">
        <v>16706</v>
      </c>
      <c r="C877" s="88" t="s">
        <v>17234</v>
      </c>
      <c r="D877" s="88" t="s">
        <v>16767</v>
      </c>
      <c r="E877" s="88" t="s">
        <v>17249</v>
      </c>
      <c r="F877" s="88" t="s">
        <v>17236</v>
      </c>
      <c r="G877" s="88">
        <v>27</v>
      </c>
      <c r="H877" s="88">
        <v>2024</v>
      </c>
      <c r="I877" s="88" t="s">
        <v>16740</v>
      </c>
      <c r="J877" s="88">
        <v>157.66</v>
      </c>
      <c r="K877" s="88">
        <v>885</v>
      </c>
      <c r="L877" s="88" t="s">
        <v>16741</v>
      </c>
      <c r="M877" s="88">
        <v>4.2300000000000004</v>
      </c>
      <c r="N877" s="88" t="s">
        <v>16770</v>
      </c>
      <c r="O877" s="88" t="s">
        <v>16771</v>
      </c>
      <c r="P877" s="89">
        <v>45447</v>
      </c>
      <c r="Q877" s="88" t="s">
        <v>17193</v>
      </c>
      <c r="R877" s="88">
        <v>6</v>
      </c>
      <c r="S877" s="88">
        <v>2024</v>
      </c>
      <c r="T877" s="88">
        <v>7</v>
      </c>
      <c r="U877" s="88">
        <v>2024</v>
      </c>
    </row>
    <row r="878" spans="1:21">
      <c r="A878" s="88" t="s">
        <v>16735</v>
      </c>
      <c r="B878" s="88" t="s">
        <v>16706</v>
      </c>
      <c r="C878" s="88" t="s">
        <v>17234</v>
      </c>
      <c r="D878" s="88" t="s">
        <v>16767</v>
      </c>
      <c r="E878" s="88" t="s">
        <v>17249</v>
      </c>
      <c r="F878" s="88" t="s">
        <v>17215</v>
      </c>
      <c r="G878" s="88">
        <v>32</v>
      </c>
      <c r="H878" s="88">
        <v>2024</v>
      </c>
      <c r="I878" s="88" t="s">
        <v>16746</v>
      </c>
      <c r="J878" s="88">
        <v>154.68</v>
      </c>
      <c r="K878" s="88">
        <v>884</v>
      </c>
      <c r="L878" s="88" t="s">
        <v>16741</v>
      </c>
      <c r="M878" s="88">
        <v>3.52</v>
      </c>
      <c r="N878" s="88" t="s">
        <v>16770</v>
      </c>
      <c r="O878" s="88" t="s">
        <v>16771</v>
      </c>
      <c r="P878" s="89">
        <v>45414</v>
      </c>
      <c r="Q878" s="88" t="s">
        <v>17216</v>
      </c>
      <c r="R878" s="88">
        <v>5</v>
      </c>
      <c r="S878" s="88">
        <v>2024</v>
      </c>
      <c r="T878" s="88">
        <v>6</v>
      </c>
      <c r="U878" s="88">
        <v>2024</v>
      </c>
    </row>
    <row r="879" spans="1:21">
      <c r="A879" s="88" t="s">
        <v>16735</v>
      </c>
      <c r="B879" s="88" t="s">
        <v>16706</v>
      </c>
      <c r="C879" s="88" t="s">
        <v>17234</v>
      </c>
      <c r="D879" s="88" t="s">
        <v>16767</v>
      </c>
      <c r="E879" s="88" t="s">
        <v>17249</v>
      </c>
      <c r="F879" s="88" t="s">
        <v>17217</v>
      </c>
      <c r="G879" s="88">
        <v>29</v>
      </c>
      <c r="H879" s="88">
        <v>2024</v>
      </c>
      <c r="I879" s="88" t="s">
        <v>16749</v>
      </c>
      <c r="J879" s="88">
        <v>128.21</v>
      </c>
      <c r="K879" s="88">
        <v>661</v>
      </c>
      <c r="L879" s="88" t="s">
        <v>16741</v>
      </c>
      <c r="M879" s="88">
        <v>2.87</v>
      </c>
      <c r="N879" s="88" t="s">
        <v>16770</v>
      </c>
      <c r="O879" s="88" t="s">
        <v>16771</v>
      </c>
      <c r="P879" s="89">
        <v>45384</v>
      </c>
      <c r="Q879" s="88" t="s">
        <v>17218</v>
      </c>
      <c r="R879" s="88">
        <v>4</v>
      </c>
      <c r="S879" s="88">
        <v>2024</v>
      </c>
      <c r="T879" s="88">
        <v>5</v>
      </c>
      <c r="U879" s="88">
        <v>2024</v>
      </c>
    </row>
    <row r="880" spans="1:21">
      <c r="A880" s="88" t="s">
        <v>16735</v>
      </c>
      <c r="B880" s="88" t="s">
        <v>16706</v>
      </c>
      <c r="C880" s="88" t="s">
        <v>17234</v>
      </c>
      <c r="D880" s="88" t="s">
        <v>16767</v>
      </c>
      <c r="E880" s="88" t="s">
        <v>17249</v>
      </c>
      <c r="F880" s="88" t="s">
        <v>17219</v>
      </c>
      <c r="G880" s="88">
        <v>30</v>
      </c>
      <c r="H880" s="88">
        <v>2024</v>
      </c>
      <c r="I880" s="88" t="s">
        <v>16752</v>
      </c>
      <c r="J880" s="88">
        <v>114.44</v>
      </c>
      <c r="K880" s="88">
        <v>816</v>
      </c>
      <c r="L880" s="88" t="s">
        <v>16741</v>
      </c>
      <c r="M880" s="88">
        <v>3.75</v>
      </c>
      <c r="N880" s="88" t="s">
        <v>16770</v>
      </c>
      <c r="O880" s="88" t="s">
        <v>16771</v>
      </c>
      <c r="P880" s="89">
        <v>45353</v>
      </c>
      <c r="Q880" s="88" t="s">
        <v>17220</v>
      </c>
      <c r="R880" s="88">
        <v>3</v>
      </c>
      <c r="S880" s="88">
        <v>2024</v>
      </c>
      <c r="T880" s="88">
        <v>4</v>
      </c>
      <c r="U880" s="88">
        <v>2024</v>
      </c>
    </row>
    <row r="881" spans="1:21">
      <c r="A881" s="88" t="s">
        <v>16735</v>
      </c>
      <c r="B881" s="88" t="s">
        <v>16706</v>
      </c>
      <c r="C881" s="88" t="s">
        <v>17234</v>
      </c>
      <c r="D881" s="88" t="s">
        <v>16767</v>
      </c>
      <c r="E881" s="88" t="s">
        <v>17249</v>
      </c>
      <c r="F881" s="88" t="s">
        <v>17221</v>
      </c>
      <c r="G881" s="88">
        <v>28</v>
      </c>
      <c r="H881" s="88">
        <v>2024</v>
      </c>
      <c r="I881" s="88" t="s">
        <v>16755</v>
      </c>
      <c r="J881" s="88">
        <v>136.16999999999999</v>
      </c>
      <c r="K881" s="88">
        <v>669</v>
      </c>
      <c r="L881" s="88" t="s">
        <v>16741</v>
      </c>
      <c r="M881" s="88">
        <v>0</v>
      </c>
      <c r="N881" s="88" t="s">
        <v>16742</v>
      </c>
      <c r="O881" s="88" t="s">
        <v>17060</v>
      </c>
      <c r="P881" s="89">
        <v>45324</v>
      </c>
      <c r="Q881" s="88" t="s">
        <v>17222</v>
      </c>
      <c r="R881" s="88">
        <v>2</v>
      </c>
      <c r="S881" s="88">
        <v>2024</v>
      </c>
      <c r="T881" s="88">
        <v>3</v>
      </c>
      <c r="U881" s="88">
        <v>2024</v>
      </c>
    </row>
    <row r="882" spans="1:21">
      <c r="A882" s="88" t="s">
        <v>16735</v>
      </c>
      <c r="B882" s="88" t="s">
        <v>16706</v>
      </c>
      <c r="C882" s="88" t="s">
        <v>17234</v>
      </c>
      <c r="D882" s="88" t="s">
        <v>16767</v>
      </c>
      <c r="E882" s="88" t="s">
        <v>17249</v>
      </c>
      <c r="F882" s="88" t="s">
        <v>17238</v>
      </c>
      <c r="G882" s="88">
        <v>31</v>
      </c>
      <c r="H882" s="88">
        <v>2024</v>
      </c>
      <c r="I882" s="88" t="s">
        <v>16758</v>
      </c>
      <c r="J882" s="88">
        <v>90.96</v>
      </c>
      <c r="K882" s="88">
        <v>0</v>
      </c>
      <c r="L882" s="88" t="s">
        <v>16741</v>
      </c>
      <c r="M882" s="88">
        <v>0</v>
      </c>
      <c r="N882" s="88" t="s">
        <v>16742</v>
      </c>
      <c r="O882" s="88" t="s">
        <v>25</v>
      </c>
      <c r="P882" s="89">
        <v>45292</v>
      </c>
      <c r="Q882" s="88" t="s">
        <v>17038</v>
      </c>
      <c r="R882" s="88">
        <v>1</v>
      </c>
      <c r="S882" s="88">
        <v>2024</v>
      </c>
      <c r="T882" s="88">
        <v>2</v>
      </c>
      <c r="U882" s="88">
        <v>2024</v>
      </c>
    </row>
    <row r="883" spans="1:21">
      <c r="A883" s="88" t="s">
        <v>16735</v>
      </c>
      <c r="B883" s="88" t="s">
        <v>16706</v>
      </c>
      <c r="C883" s="88" t="s">
        <v>17234</v>
      </c>
      <c r="D883" s="88" t="s">
        <v>16767</v>
      </c>
      <c r="E883" s="88" t="s">
        <v>17250</v>
      </c>
      <c r="F883" s="88" t="s">
        <v>17236</v>
      </c>
      <c r="G883" s="88">
        <v>27</v>
      </c>
      <c r="H883" s="88">
        <v>2024</v>
      </c>
      <c r="I883" s="88" t="s">
        <v>16740</v>
      </c>
      <c r="J883" s="88">
        <v>622.22</v>
      </c>
      <c r="K883" s="88">
        <v>4667</v>
      </c>
      <c r="L883" s="88" t="s">
        <v>16741</v>
      </c>
      <c r="M883" s="88">
        <v>12.49</v>
      </c>
      <c r="N883" s="88" t="s">
        <v>16770</v>
      </c>
      <c r="O883" s="88" t="s">
        <v>16771</v>
      </c>
      <c r="P883" s="89">
        <v>45447</v>
      </c>
      <c r="Q883" s="88" t="s">
        <v>17193</v>
      </c>
      <c r="R883" s="88">
        <v>6</v>
      </c>
      <c r="S883" s="88">
        <v>2024</v>
      </c>
      <c r="T883" s="88">
        <v>7</v>
      </c>
      <c r="U883" s="88">
        <v>2024</v>
      </c>
    </row>
    <row r="884" spans="1:21">
      <c r="A884" s="88" t="s">
        <v>16735</v>
      </c>
      <c r="B884" s="88" t="s">
        <v>16706</v>
      </c>
      <c r="C884" s="88" t="s">
        <v>17234</v>
      </c>
      <c r="D884" s="88" t="s">
        <v>16767</v>
      </c>
      <c r="E884" s="88" t="s">
        <v>17250</v>
      </c>
      <c r="F884" s="88" t="s">
        <v>17215</v>
      </c>
      <c r="G884" s="88">
        <v>32</v>
      </c>
      <c r="H884" s="88">
        <v>2024</v>
      </c>
      <c r="I884" s="88" t="s">
        <v>16746</v>
      </c>
      <c r="J884" s="88">
        <v>664.9</v>
      </c>
      <c r="K884" s="88">
        <v>4874</v>
      </c>
      <c r="L884" s="88" t="s">
        <v>16741</v>
      </c>
      <c r="M884" s="88">
        <v>12.5</v>
      </c>
      <c r="N884" s="88" t="s">
        <v>16770</v>
      </c>
      <c r="O884" s="88" t="s">
        <v>16771</v>
      </c>
      <c r="P884" s="89">
        <v>45414</v>
      </c>
      <c r="Q884" s="88" t="s">
        <v>17216</v>
      </c>
      <c r="R884" s="88">
        <v>5</v>
      </c>
      <c r="S884" s="88">
        <v>2024</v>
      </c>
      <c r="T884" s="88">
        <v>6</v>
      </c>
      <c r="U884" s="88">
        <v>2024</v>
      </c>
    </row>
    <row r="885" spans="1:21">
      <c r="A885" s="88" t="s">
        <v>16735</v>
      </c>
      <c r="B885" s="88" t="s">
        <v>16706</v>
      </c>
      <c r="C885" s="88" t="s">
        <v>17234</v>
      </c>
      <c r="D885" s="88" t="s">
        <v>16767</v>
      </c>
      <c r="E885" s="88" t="s">
        <v>17250</v>
      </c>
      <c r="F885" s="88" t="s">
        <v>17217</v>
      </c>
      <c r="G885" s="88">
        <v>29</v>
      </c>
      <c r="H885" s="88">
        <v>2024</v>
      </c>
      <c r="I885" s="88" t="s">
        <v>16749</v>
      </c>
      <c r="J885" s="88">
        <v>490.57</v>
      </c>
      <c r="K885" s="88">
        <v>2890</v>
      </c>
      <c r="L885" s="88" t="s">
        <v>16741</v>
      </c>
      <c r="M885" s="88">
        <v>12.32</v>
      </c>
      <c r="N885" s="88" t="s">
        <v>16770</v>
      </c>
      <c r="O885" s="88" t="s">
        <v>16771</v>
      </c>
      <c r="P885" s="89">
        <v>45384</v>
      </c>
      <c r="Q885" s="88" t="s">
        <v>17218</v>
      </c>
      <c r="R885" s="88">
        <v>4</v>
      </c>
      <c r="S885" s="88">
        <v>2024</v>
      </c>
      <c r="T885" s="88">
        <v>5</v>
      </c>
      <c r="U885" s="88">
        <v>2024</v>
      </c>
    </row>
    <row r="886" spans="1:21">
      <c r="A886" s="88" t="s">
        <v>16735</v>
      </c>
      <c r="B886" s="88" t="s">
        <v>16706</v>
      </c>
      <c r="C886" s="88" t="s">
        <v>17234</v>
      </c>
      <c r="D886" s="88" t="s">
        <v>16767</v>
      </c>
      <c r="E886" s="88" t="s">
        <v>17250</v>
      </c>
      <c r="F886" s="88" t="s">
        <v>17219</v>
      </c>
      <c r="G886" s="88">
        <v>30</v>
      </c>
      <c r="H886" s="88">
        <v>2024</v>
      </c>
      <c r="I886" s="88" t="s">
        <v>16752</v>
      </c>
      <c r="J886" s="88">
        <v>-893.54</v>
      </c>
      <c r="K886" s="88">
        <v>2693</v>
      </c>
      <c r="L886" s="88" t="s">
        <v>16741</v>
      </c>
      <c r="M886" s="88">
        <v>11.05</v>
      </c>
      <c r="N886" s="88" t="s">
        <v>16770</v>
      </c>
      <c r="O886" s="88" t="s">
        <v>16771</v>
      </c>
      <c r="P886" s="89">
        <v>45353</v>
      </c>
      <c r="Q886" s="88" t="s">
        <v>17220</v>
      </c>
      <c r="R886" s="88">
        <v>3</v>
      </c>
      <c r="S886" s="88">
        <v>2024</v>
      </c>
      <c r="T886" s="88">
        <v>4</v>
      </c>
      <c r="U886" s="88">
        <v>2024</v>
      </c>
    </row>
    <row r="887" spans="1:21">
      <c r="A887" s="88" t="s">
        <v>16735</v>
      </c>
      <c r="B887" s="88" t="s">
        <v>16706</v>
      </c>
      <c r="C887" s="88" t="s">
        <v>17234</v>
      </c>
      <c r="D887" s="88" t="s">
        <v>16767</v>
      </c>
      <c r="E887" s="88" t="s">
        <v>17250</v>
      </c>
      <c r="F887" s="88" t="s">
        <v>17221</v>
      </c>
      <c r="G887" s="88">
        <v>28</v>
      </c>
      <c r="H887" s="88">
        <v>2024</v>
      </c>
      <c r="I887" s="88" t="s">
        <v>16755</v>
      </c>
      <c r="J887" s="88">
        <v>358.24</v>
      </c>
      <c r="K887" s="88">
        <v>1940</v>
      </c>
      <c r="L887" s="88" t="s">
        <v>16741</v>
      </c>
      <c r="M887" s="88">
        <v>0</v>
      </c>
      <c r="N887" s="88" t="s">
        <v>16742</v>
      </c>
      <c r="O887" s="88" t="s">
        <v>17060</v>
      </c>
      <c r="P887" s="89">
        <v>45324</v>
      </c>
      <c r="Q887" s="88" t="s">
        <v>17222</v>
      </c>
      <c r="R887" s="88">
        <v>2</v>
      </c>
      <c r="S887" s="88">
        <v>2024</v>
      </c>
      <c r="T887" s="88">
        <v>3</v>
      </c>
      <c r="U887" s="88">
        <v>2024</v>
      </c>
    </row>
    <row r="888" spans="1:21">
      <c r="A888" s="88" t="s">
        <v>16735</v>
      </c>
      <c r="B888" s="88" t="s">
        <v>16706</v>
      </c>
      <c r="C888" s="88" t="s">
        <v>17234</v>
      </c>
      <c r="D888" s="88" t="s">
        <v>16767</v>
      </c>
      <c r="E888" s="88" t="s">
        <v>17250</v>
      </c>
      <c r="F888" s="88" t="s">
        <v>17223</v>
      </c>
      <c r="G888" s="88">
        <v>29</v>
      </c>
      <c r="H888" s="88">
        <v>2024</v>
      </c>
      <c r="I888" s="88" t="s">
        <v>16758</v>
      </c>
      <c r="J888" s="88">
        <v>366.27</v>
      </c>
      <c r="K888" s="88">
        <v>1985</v>
      </c>
      <c r="L888" s="88" t="s">
        <v>16741</v>
      </c>
      <c r="M888" s="88">
        <v>0</v>
      </c>
      <c r="N888" s="88" t="s">
        <v>16742</v>
      </c>
      <c r="O888" s="88" t="s">
        <v>17060</v>
      </c>
      <c r="P888" s="89">
        <v>45294</v>
      </c>
      <c r="Q888" s="88" t="s">
        <v>17038</v>
      </c>
      <c r="R888" s="88">
        <v>1</v>
      </c>
      <c r="S888" s="88">
        <v>2024</v>
      </c>
      <c r="T888" s="88">
        <v>2</v>
      </c>
      <c r="U888" s="88">
        <v>2024</v>
      </c>
    </row>
    <row r="889" spans="1:21">
      <c r="A889" s="88" t="s">
        <v>16735</v>
      </c>
      <c r="B889" s="88" t="s">
        <v>16700</v>
      </c>
      <c r="C889" s="88" t="s">
        <v>17251</v>
      </c>
      <c r="D889" s="88" t="s">
        <v>17252</v>
      </c>
      <c r="E889" s="88" t="s">
        <v>17253</v>
      </c>
      <c r="F889" s="88" t="s">
        <v>17254</v>
      </c>
      <c r="G889" s="88">
        <v>30</v>
      </c>
      <c r="H889" s="88">
        <v>2024</v>
      </c>
      <c r="I889" s="88" t="s">
        <v>16755</v>
      </c>
      <c r="J889" s="88">
        <v>650.09</v>
      </c>
      <c r="K889" s="88">
        <v>1900</v>
      </c>
      <c r="L889" s="88" t="s">
        <v>16741</v>
      </c>
      <c r="M889" s="88">
        <v>0</v>
      </c>
      <c r="N889" s="88" t="s">
        <v>16742</v>
      </c>
      <c r="O889" s="88" t="s">
        <v>17255</v>
      </c>
      <c r="P889" s="89">
        <v>45318</v>
      </c>
      <c r="Q889" s="88" t="s">
        <v>17100</v>
      </c>
      <c r="R889" s="88">
        <v>1</v>
      </c>
      <c r="S889" s="88">
        <v>2024</v>
      </c>
      <c r="T889" s="88">
        <v>2</v>
      </c>
      <c r="U889" s="88">
        <v>2024</v>
      </c>
    </row>
    <row r="890" spans="1:21">
      <c r="A890" s="88" t="s">
        <v>16735</v>
      </c>
      <c r="B890" s="88" t="s">
        <v>16700</v>
      </c>
      <c r="C890" s="88" t="s">
        <v>17251</v>
      </c>
      <c r="D890" s="88" t="s">
        <v>17252</v>
      </c>
      <c r="E890" s="88" t="s">
        <v>17253</v>
      </c>
      <c r="F890" s="88" t="s">
        <v>17256</v>
      </c>
      <c r="G890" s="88">
        <v>28</v>
      </c>
      <c r="H890" s="88">
        <v>2024</v>
      </c>
      <c r="I890" s="88" t="s">
        <v>16752</v>
      </c>
      <c r="J890" s="88">
        <v>639.70000000000005</v>
      </c>
      <c r="K890" s="88">
        <v>1853</v>
      </c>
      <c r="L890" s="88" t="s">
        <v>16741</v>
      </c>
      <c r="M890" s="88">
        <v>0</v>
      </c>
      <c r="N890" s="88" t="s">
        <v>16742</v>
      </c>
      <c r="O890" s="88" t="s">
        <v>17255</v>
      </c>
      <c r="P890" s="89">
        <v>45349</v>
      </c>
      <c r="Q890" s="88" t="s">
        <v>16829</v>
      </c>
      <c r="R890" s="88">
        <v>2</v>
      </c>
      <c r="S890" s="88">
        <v>2024</v>
      </c>
      <c r="T890" s="88">
        <v>3</v>
      </c>
      <c r="U890" s="88">
        <v>2024</v>
      </c>
    </row>
    <row r="891" spans="1:21">
      <c r="A891" s="88" t="s">
        <v>16735</v>
      </c>
      <c r="B891" s="88" t="s">
        <v>16700</v>
      </c>
      <c r="C891" s="88" t="s">
        <v>17251</v>
      </c>
      <c r="D891" s="88" t="s">
        <v>17252</v>
      </c>
      <c r="E891" s="88" t="s">
        <v>17253</v>
      </c>
      <c r="F891" s="88" t="s">
        <v>16858</v>
      </c>
      <c r="G891" s="88">
        <v>29</v>
      </c>
      <c r="H891" s="88">
        <v>2024</v>
      </c>
      <c r="I891" s="88" t="s">
        <v>16749</v>
      </c>
      <c r="J891" s="88">
        <v>631.20000000000005</v>
      </c>
      <c r="K891" s="88">
        <v>1785</v>
      </c>
      <c r="L891" s="88" t="s">
        <v>16741</v>
      </c>
      <c r="M891" s="88">
        <v>0</v>
      </c>
      <c r="N891" s="88" t="s">
        <v>16742</v>
      </c>
      <c r="O891" s="88" t="s">
        <v>17255</v>
      </c>
      <c r="P891" s="89">
        <v>45378</v>
      </c>
      <c r="Q891" s="88" t="s">
        <v>17097</v>
      </c>
      <c r="R891" s="88">
        <v>3</v>
      </c>
      <c r="S891" s="88">
        <v>2024</v>
      </c>
      <c r="T891" s="88">
        <v>4</v>
      </c>
      <c r="U891" s="88">
        <v>2024</v>
      </c>
    </row>
    <row r="892" spans="1:21">
      <c r="A892" s="88" t="s">
        <v>16735</v>
      </c>
      <c r="B892" s="88" t="s">
        <v>16700</v>
      </c>
      <c r="C892" s="88" t="s">
        <v>17251</v>
      </c>
      <c r="D892" s="88" t="s">
        <v>17252</v>
      </c>
      <c r="E892" s="88" t="s">
        <v>17253</v>
      </c>
      <c r="F892" s="88" t="s">
        <v>17257</v>
      </c>
      <c r="G892" s="88">
        <v>28</v>
      </c>
      <c r="H892" s="88">
        <v>2024</v>
      </c>
      <c r="I892" s="88" t="s">
        <v>16749</v>
      </c>
      <c r="J892" s="88">
        <v>640.30999999999995</v>
      </c>
      <c r="K892" s="88">
        <v>1857</v>
      </c>
      <c r="L892" s="88" t="s">
        <v>16741</v>
      </c>
      <c r="M892" s="88">
        <v>0</v>
      </c>
      <c r="N892" s="88" t="s">
        <v>16742</v>
      </c>
      <c r="O892" s="88" t="s">
        <v>17255</v>
      </c>
      <c r="P892" s="89">
        <v>45408</v>
      </c>
      <c r="Q892" s="88" t="s">
        <v>16817</v>
      </c>
      <c r="R892" s="88">
        <v>4</v>
      </c>
      <c r="S892" s="88">
        <v>2024</v>
      </c>
      <c r="T892" s="88">
        <v>5</v>
      </c>
      <c r="U892" s="88">
        <v>2024</v>
      </c>
    </row>
    <row r="893" spans="1:21">
      <c r="A893" s="88" t="s">
        <v>16735</v>
      </c>
      <c r="B893" s="88" t="s">
        <v>16700</v>
      </c>
      <c r="C893" s="88" t="s">
        <v>17251</v>
      </c>
      <c r="D893" s="88" t="s">
        <v>17252</v>
      </c>
      <c r="E893" s="88" t="s">
        <v>17253</v>
      </c>
      <c r="F893" s="88" t="s">
        <v>17258</v>
      </c>
      <c r="G893" s="88">
        <v>31</v>
      </c>
      <c r="H893" s="88">
        <v>2024</v>
      </c>
      <c r="I893" s="88" t="s">
        <v>16740</v>
      </c>
      <c r="J893" s="88">
        <v>615.39</v>
      </c>
      <c r="K893" s="88">
        <v>1746</v>
      </c>
      <c r="L893" s="88" t="s">
        <v>16741</v>
      </c>
      <c r="M893" s="88">
        <v>0</v>
      </c>
      <c r="N893" s="88" t="s">
        <v>16742</v>
      </c>
      <c r="O893" s="88" t="s">
        <v>17255</v>
      </c>
      <c r="P893" s="89">
        <v>45437</v>
      </c>
      <c r="Q893" s="88" t="s">
        <v>16815</v>
      </c>
      <c r="R893" s="88">
        <v>5</v>
      </c>
      <c r="S893" s="88">
        <v>2024</v>
      </c>
      <c r="T893" s="88">
        <v>6</v>
      </c>
      <c r="U893" s="88">
        <v>2024</v>
      </c>
    </row>
    <row r="894" spans="1:21">
      <c r="A894" s="88" t="s">
        <v>16735</v>
      </c>
      <c r="B894" s="88" t="s">
        <v>16700</v>
      </c>
      <c r="C894" s="88" t="s">
        <v>17251</v>
      </c>
      <c r="D894" s="88" t="s">
        <v>17252</v>
      </c>
      <c r="E894" s="88" t="s">
        <v>17253</v>
      </c>
      <c r="F894" s="88" t="s">
        <v>16853</v>
      </c>
      <c r="G894" s="88">
        <v>29</v>
      </c>
      <c r="H894" s="88">
        <v>2024</v>
      </c>
      <c r="I894" s="88" t="s">
        <v>16740</v>
      </c>
      <c r="J894" s="88">
        <v>598.99</v>
      </c>
      <c r="K894" s="88">
        <v>1654</v>
      </c>
      <c r="L894" s="88" t="s">
        <v>16741</v>
      </c>
      <c r="M894" s="88">
        <v>0</v>
      </c>
      <c r="N894" s="88" t="s">
        <v>16742</v>
      </c>
      <c r="O894" s="88" t="s">
        <v>17255</v>
      </c>
      <c r="P894" s="89">
        <v>45469</v>
      </c>
      <c r="Q894" s="88" t="s">
        <v>16744</v>
      </c>
      <c r="R894" s="88">
        <v>6</v>
      </c>
      <c r="S894" s="88">
        <v>2024</v>
      </c>
      <c r="T894" s="88">
        <v>7</v>
      </c>
      <c r="U894" s="88">
        <v>2024</v>
      </c>
    </row>
    <row r="895" spans="1:21">
      <c r="A895" s="88" t="s">
        <v>16735</v>
      </c>
      <c r="B895" s="88" t="s">
        <v>16700</v>
      </c>
      <c r="C895" s="88" t="s">
        <v>17251</v>
      </c>
      <c r="D895" s="88" t="s">
        <v>17252</v>
      </c>
      <c r="E895" s="88" t="s">
        <v>17259</v>
      </c>
      <c r="F895" s="88" t="s">
        <v>17254</v>
      </c>
      <c r="G895" s="88">
        <v>30</v>
      </c>
      <c r="H895" s="88">
        <v>2024</v>
      </c>
      <c r="I895" s="88" t="s">
        <v>16755</v>
      </c>
      <c r="J895" s="88">
        <v>36.56</v>
      </c>
      <c r="K895" s="88">
        <v>115</v>
      </c>
      <c r="L895" s="88" t="s">
        <v>16741</v>
      </c>
      <c r="M895" s="88">
        <v>0</v>
      </c>
      <c r="N895" s="88" t="s">
        <v>16742</v>
      </c>
      <c r="O895" s="88" t="s">
        <v>17260</v>
      </c>
      <c r="P895" s="89">
        <v>45318</v>
      </c>
      <c r="Q895" s="88" t="s">
        <v>17100</v>
      </c>
      <c r="R895" s="88">
        <v>1</v>
      </c>
      <c r="S895" s="88">
        <v>2024</v>
      </c>
      <c r="T895" s="88">
        <v>2</v>
      </c>
      <c r="U895" s="88">
        <v>2024</v>
      </c>
    </row>
    <row r="896" spans="1:21">
      <c r="A896" s="88" t="s">
        <v>16735</v>
      </c>
      <c r="B896" s="88" t="s">
        <v>16700</v>
      </c>
      <c r="C896" s="88" t="s">
        <v>17251</v>
      </c>
      <c r="D896" s="88" t="s">
        <v>17252</v>
      </c>
      <c r="E896" s="88" t="s">
        <v>17259</v>
      </c>
      <c r="F896" s="88" t="s">
        <v>17256</v>
      </c>
      <c r="G896" s="88">
        <v>28</v>
      </c>
      <c r="H896" s="88">
        <v>2024</v>
      </c>
      <c r="I896" s="88" t="s">
        <v>16752</v>
      </c>
      <c r="J896" s="88">
        <v>21.61</v>
      </c>
      <c r="K896" s="88">
        <v>4</v>
      </c>
      <c r="L896" s="88" t="s">
        <v>16741</v>
      </c>
      <c r="M896" s="88">
        <v>0</v>
      </c>
      <c r="N896" s="88" t="s">
        <v>16742</v>
      </c>
      <c r="O896" s="88" t="s">
        <v>17260</v>
      </c>
      <c r="P896" s="89">
        <v>45349</v>
      </c>
      <c r="Q896" s="88" t="s">
        <v>16829</v>
      </c>
      <c r="R896" s="88">
        <v>2</v>
      </c>
      <c r="S896" s="88">
        <v>2024</v>
      </c>
      <c r="T896" s="88">
        <v>3</v>
      </c>
      <c r="U896" s="88">
        <v>2024</v>
      </c>
    </row>
    <row r="897" spans="1:21">
      <c r="A897" s="88" t="s">
        <v>16735</v>
      </c>
      <c r="B897" s="88" t="s">
        <v>16700</v>
      </c>
      <c r="C897" s="88" t="s">
        <v>17251</v>
      </c>
      <c r="D897" s="88" t="s">
        <v>17252</v>
      </c>
      <c r="E897" s="88" t="s">
        <v>17259</v>
      </c>
      <c r="F897" s="88" t="s">
        <v>16858</v>
      </c>
      <c r="G897" s="88">
        <v>29</v>
      </c>
      <c r="H897" s="88">
        <v>2024</v>
      </c>
      <c r="I897" s="88" t="s">
        <v>16749</v>
      </c>
      <c r="J897" s="88">
        <v>23.18</v>
      </c>
      <c r="K897" s="88">
        <v>11</v>
      </c>
      <c r="L897" s="88" t="s">
        <v>16741</v>
      </c>
      <c r="M897" s="88">
        <v>0</v>
      </c>
      <c r="N897" s="88" t="s">
        <v>16742</v>
      </c>
      <c r="O897" s="88" t="s">
        <v>17260</v>
      </c>
      <c r="P897" s="89">
        <v>45378</v>
      </c>
      <c r="Q897" s="88" t="s">
        <v>17097</v>
      </c>
      <c r="R897" s="88">
        <v>3</v>
      </c>
      <c r="S897" s="88">
        <v>2024</v>
      </c>
      <c r="T897" s="88">
        <v>4</v>
      </c>
      <c r="U897" s="88">
        <v>2024</v>
      </c>
    </row>
    <row r="898" spans="1:21">
      <c r="A898" s="88" t="s">
        <v>16735</v>
      </c>
      <c r="B898" s="88" t="s">
        <v>16700</v>
      </c>
      <c r="C898" s="88" t="s">
        <v>17251</v>
      </c>
      <c r="D898" s="88" t="s">
        <v>17252</v>
      </c>
      <c r="E898" s="88" t="s">
        <v>17259</v>
      </c>
      <c r="F898" s="88" t="s">
        <v>17257</v>
      </c>
      <c r="G898" s="88">
        <v>28</v>
      </c>
      <c r="H898" s="88">
        <v>2024</v>
      </c>
      <c r="I898" s="88" t="s">
        <v>16749</v>
      </c>
      <c r="J898" s="88">
        <v>21.12</v>
      </c>
      <c r="K898" s="88">
        <v>0</v>
      </c>
      <c r="L898" s="88" t="s">
        <v>16741</v>
      </c>
      <c r="M898" s="88">
        <v>0</v>
      </c>
      <c r="N898" s="88" t="s">
        <v>16742</v>
      </c>
      <c r="O898" s="88" t="s">
        <v>17260</v>
      </c>
      <c r="P898" s="89">
        <v>45408</v>
      </c>
      <c r="Q898" s="88" t="s">
        <v>16817</v>
      </c>
      <c r="R898" s="88">
        <v>4</v>
      </c>
      <c r="S898" s="88">
        <v>2024</v>
      </c>
      <c r="T898" s="88">
        <v>5</v>
      </c>
      <c r="U898" s="88">
        <v>2024</v>
      </c>
    </row>
    <row r="899" spans="1:21">
      <c r="A899" s="88" t="s">
        <v>16735</v>
      </c>
      <c r="B899" s="88" t="s">
        <v>16700</v>
      </c>
      <c r="C899" s="88" t="s">
        <v>17251</v>
      </c>
      <c r="D899" s="88" t="s">
        <v>17252</v>
      </c>
      <c r="E899" s="88" t="s">
        <v>17259</v>
      </c>
      <c r="F899" s="88" t="s">
        <v>17258</v>
      </c>
      <c r="G899" s="88">
        <v>31</v>
      </c>
      <c r="H899" s="88">
        <v>2024</v>
      </c>
      <c r="I899" s="88" t="s">
        <v>16740</v>
      </c>
      <c r="J899" s="88">
        <v>23.3</v>
      </c>
      <c r="K899" s="88">
        <v>0</v>
      </c>
      <c r="L899" s="88" t="s">
        <v>16741</v>
      </c>
      <c r="M899" s="88">
        <v>0</v>
      </c>
      <c r="N899" s="88" t="s">
        <v>16742</v>
      </c>
      <c r="O899" s="88" t="s">
        <v>17260</v>
      </c>
      <c r="P899" s="89">
        <v>45437</v>
      </c>
      <c r="Q899" s="88" t="s">
        <v>16815</v>
      </c>
      <c r="R899" s="88">
        <v>5</v>
      </c>
      <c r="S899" s="88">
        <v>2024</v>
      </c>
      <c r="T899" s="88">
        <v>6</v>
      </c>
      <c r="U899" s="88">
        <v>2024</v>
      </c>
    </row>
    <row r="900" spans="1:21">
      <c r="A900" s="88" t="s">
        <v>16735</v>
      </c>
      <c r="B900" s="88" t="s">
        <v>16700</v>
      </c>
      <c r="C900" s="88" t="s">
        <v>17251</v>
      </c>
      <c r="D900" s="88" t="s">
        <v>17252</v>
      </c>
      <c r="E900" s="88" t="s">
        <v>17259</v>
      </c>
      <c r="F900" s="88" t="s">
        <v>16853</v>
      </c>
      <c r="G900" s="88">
        <v>29</v>
      </c>
      <c r="H900" s="88">
        <v>2024</v>
      </c>
      <c r="I900" s="88" t="s">
        <v>16740</v>
      </c>
      <c r="J900" s="88">
        <v>21.85</v>
      </c>
      <c r="K900" s="88">
        <v>0</v>
      </c>
      <c r="L900" s="88" t="s">
        <v>16741</v>
      </c>
      <c r="M900" s="88">
        <v>0</v>
      </c>
      <c r="N900" s="88" t="s">
        <v>16742</v>
      </c>
      <c r="O900" s="88" t="s">
        <v>17260</v>
      </c>
      <c r="P900" s="89">
        <v>45469</v>
      </c>
      <c r="Q900" s="88" t="s">
        <v>16744</v>
      </c>
      <c r="R900" s="88">
        <v>6</v>
      </c>
      <c r="S900" s="88">
        <v>2024</v>
      </c>
      <c r="T900" s="88">
        <v>7</v>
      </c>
      <c r="U900" s="88">
        <v>2024</v>
      </c>
    </row>
    <row r="901" spans="1:21">
      <c r="A901" s="88" t="s">
        <v>16735</v>
      </c>
      <c r="B901" s="88" t="s">
        <v>16700</v>
      </c>
      <c r="C901" s="88" t="s">
        <v>17251</v>
      </c>
      <c r="D901" s="88" t="s">
        <v>17252</v>
      </c>
      <c r="E901" s="88" t="s">
        <v>17261</v>
      </c>
      <c r="F901" s="88" t="s">
        <v>17254</v>
      </c>
      <c r="G901" s="88">
        <v>30</v>
      </c>
      <c r="H901" s="88">
        <v>2024</v>
      </c>
      <c r="I901" s="88" t="s">
        <v>16755</v>
      </c>
      <c r="J901" s="88">
        <v>104.55</v>
      </c>
      <c r="K901" s="88">
        <v>674</v>
      </c>
      <c r="L901" s="88" t="s">
        <v>16741</v>
      </c>
      <c r="M901" s="88">
        <v>0</v>
      </c>
      <c r="N901" s="88" t="s">
        <v>16742</v>
      </c>
      <c r="O901" s="88" t="s">
        <v>17260</v>
      </c>
      <c r="P901" s="89">
        <v>45318</v>
      </c>
      <c r="Q901" s="88" t="s">
        <v>17100</v>
      </c>
      <c r="R901" s="88">
        <v>1</v>
      </c>
      <c r="S901" s="88">
        <v>2024</v>
      </c>
      <c r="T901" s="88">
        <v>2</v>
      </c>
      <c r="U901" s="88">
        <v>2024</v>
      </c>
    </row>
    <row r="902" spans="1:21">
      <c r="A902" s="88" t="s">
        <v>16735</v>
      </c>
      <c r="B902" s="88" t="s">
        <v>16700</v>
      </c>
      <c r="C902" s="88" t="s">
        <v>17251</v>
      </c>
      <c r="D902" s="88" t="s">
        <v>17252</v>
      </c>
      <c r="E902" s="88" t="s">
        <v>17261</v>
      </c>
      <c r="F902" s="88" t="s">
        <v>17256</v>
      </c>
      <c r="G902" s="88">
        <v>28</v>
      </c>
      <c r="H902" s="88">
        <v>2024</v>
      </c>
      <c r="I902" s="88" t="s">
        <v>16752</v>
      </c>
      <c r="J902" s="88">
        <v>110.52</v>
      </c>
      <c r="K902" s="88">
        <v>735</v>
      </c>
      <c r="L902" s="88" t="s">
        <v>16741</v>
      </c>
      <c r="M902" s="88">
        <v>0</v>
      </c>
      <c r="N902" s="88" t="s">
        <v>16742</v>
      </c>
      <c r="O902" s="88" t="s">
        <v>17260</v>
      </c>
      <c r="P902" s="89">
        <v>45349</v>
      </c>
      <c r="Q902" s="88" t="s">
        <v>16829</v>
      </c>
      <c r="R902" s="88">
        <v>2</v>
      </c>
      <c r="S902" s="88">
        <v>2024</v>
      </c>
      <c r="T902" s="88">
        <v>3</v>
      </c>
      <c r="U902" s="88">
        <v>2024</v>
      </c>
    </row>
    <row r="903" spans="1:21">
      <c r="A903" s="88" t="s">
        <v>16735</v>
      </c>
      <c r="B903" s="88" t="s">
        <v>16700</v>
      </c>
      <c r="C903" s="88" t="s">
        <v>17251</v>
      </c>
      <c r="D903" s="88" t="s">
        <v>17252</v>
      </c>
      <c r="E903" s="88" t="s">
        <v>17261</v>
      </c>
      <c r="F903" s="88" t="s">
        <v>16858</v>
      </c>
      <c r="G903" s="88">
        <v>29</v>
      </c>
      <c r="H903" s="88">
        <v>2024</v>
      </c>
      <c r="I903" s="88" t="s">
        <v>16749</v>
      </c>
      <c r="J903" s="88">
        <v>96.89</v>
      </c>
      <c r="K903" s="88">
        <v>617</v>
      </c>
      <c r="L903" s="88" t="s">
        <v>16741</v>
      </c>
      <c r="M903" s="88">
        <v>0</v>
      </c>
      <c r="N903" s="88" t="s">
        <v>16742</v>
      </c>
      <c r="O903" s="88" t="s">
        <v>17260</v>
      </c>
      <c r="P903" s="89">
        <v>45378</v>
      </c>
      <c r="Q903" s="88" t="s">
        <v>17097</v>
      </c>
      <c r="R903" s="88">
        <v>3</v>
      </c>
      <c r="S903" s="88">
        <v>2024</v>
      </c>
      <c r="T903" s="88">
        <v>4</v>
      </c>
      <c r="U903" s="88">
        <v>2024</v>
      </c>
    </row>
    <row r="904" spans="1:21">
      <c r="A904" s="88" t="s">
        <v>16735</v>
      </c>
      <c r="B904" s="88" t="s">
        <v>16700</v>
      </c>
      <c r="C904" s="88" t="s">
        <v>17251</v>
      </c>
      <c r="D904" s="88" t="s">
        <v>17252</v>
      </c>
      <c r="E904" s="88" t="s">
        <v>17261</v>
      </c>
      <c r="F904" s="88" t="s">
        <v>17257</v>
      </c>
      <c r="G904" s="88">
        <v>28</v>
      </c>
      <c r="H904" s="88">
        <v>2024</v>
      </c>
      <c r="I904" s="88" t="s">
        <v>16749</v>
      </c>
      <c r="J904" s="88">
        <v>21.12</v>
      </c>
      <c r="K904" s="88">
        <v>0</v>
      </c>
      <c r="L904" s="88" t="s">
        <v>16741</v>
      </c>
      <c r="M904" s="88">
        <v>0</v>
      </c>
      <c r="N904" s="88" t="s">
        <v>16742</v>
      </c>
      <c r="O904" s="88" t="s">
        <v>17260</v>
      </c>
      <c r="P904" s="89">
        <v>45408</v>
      </c>
      <c r="Q904" s="88" t="s">
        <v>16817</v>
      </c>
      <c r="R904" s="88">
        <v>4</v>
      </c>
      <c r="S904" s="88">
        <v>2024</v>
      </c>
      <c r="T904" s="88">
        <v>5</v>
      </c>
      <c r="U904" s="88">
        <v>2024</v>
      </c>
    </row>
    <row r="905" spans="1:21">
      <c r="A905" s="88" t="s">
        <v>16735</v>
      </c>
      <c r="B905" s="88" t="s">
        <v>16700</v>
      </c>
      <c r="C905" s="88" t="s">
        <v>17251</v>
      </c>
      <c r="D905" s="88" t="s">
        <v>17252</v>
      </c>
      <c r="E905" s="88" t="s">
        <v>17261</v>
      </c>
      <c r="F905" s="88" t="s">
        <v>17258</v>
      </c>
      <c r="G905" s="88">
        <v>31</v>
      </c>
      <c r="H905" s="88">
        <v>2024</v>
      </c>
      <c r="I905" s="88" t="s">
        <v>16740</v>
      </c>
      <c r="J905" s="88">
        <v>23.3</v>
      </c>
      <c r="K905" s="88">
        <v>0</v>
      </c>
      <c r="L905" s="88" t="s">
        <v>16741</v>
      </c>
      <c r="M905" s="88">
        <v>0</v>
      </c>
      <c r="N905" s="88" t="s">
        <v>16742</v>
      </c>
      <c r="O905" s="88" t="s">
        <v>17260</v>
      </c>
      <c r="P905" s="89">
        <v>45437</v>
      </c>
      <c r="Q905" s="88" t="s">
        <v>16815</v>
      </c>
      <c r="R905" s="88">
        <v>5</v>
      </c>
      <c r="S905" s="88">
        <v>2024</v>
      </c>
      <c r="T905" s="88">
        <v>6</v>
      </c>
      <c r="U905" s="88">
        <v>2024</v>
      </c>
    </row>
    <row r="906" spans="1:21">
      <c r="A906" s="88" t="s">
        <v>16735</v>
      </c>
      <c r="B906" s="88" t="s">
        <v>16700</v>
      </c>
      <c r="C906" s="88" t="s">
        <v>17251</v>
      </c>
      <c r="D906" s="88" t="s">
        <v>17252</v>
      </c>
      <c r="E906" s="88" t="s">
        <v>17261</v>
      </c>
      <c r="F906" s="88" t="s">
        <v>16853</v>
      </c>
      <c r="G906" s="88">
        <v>29</v>
      </c>
      <c r="H906" s="88">
        <v>2024</v>
      </c>
      <c r="I906" s="88" t="s">
        <v>16740</v>
      </c>
      <c r="J906" s="88">
        <v>21.85</v>
      </c>
      <c r="K906" s="88">
        <v>0</v>
      </c>
      <c r="L906" s="88" t="s">
        <v>16741</v>
      </c>
      <c r="M906" s="88">
        <v>0</v>
      </c>
      <c r="N906" s="88" t="s">
        <v>16742</v>
      </c>
      <c r="O906" s="88" t="s">
        <v>17260</v>
      </c>
      <c r="P906" s="89">
        <v>45469</v>
      </c>
      <c r="Q906" s="88" t="s">
        <v>16744</v>
      </c>
      <c r="R906" s="88">
        <v>6</v>
      </c>
      <c r="S906" s="88">
        <v>2024</v>
      </c>
      <c r="T906" s="88">
        <v>7</v>
      </c>
      <c r="U906" s="88">
        <v>2024</v>
      </c>
    </row>
    <row r="907" spans="1:21">
      <c r="A907" s="88" t="s">
        <v>16735</v>
      </c>
      <c r="B907" s="88" t="s">
        <v>16700</v>
      </c>
      <c r="C907" s="88" t="s">
        <v>17251</v>
      </c>
      <c r="D907" s="88" t="s">
        <v>17252</v>
      </c>
      <c r="E907" s="88" t="s">
        <v>17262</v>
      </c>
      <c r="F907" s="88" t="s">
        <v>17254</v>
      </c>
      <c r="G907" s="88">
        <v>30</v>
      </c>
      <c r="H907" s="88">
        <v>2024</v>
      </c>
      <c r="I907" s="88" t="s">
        <v>16755</v>
      </c>
      <c r="J907" s="88">
        <v>73.290000000000006</v>
      </c>
      <c r="K907" s="88">
        <v>417</v>
      </c>
      <c r="L907" s="88" t="s">
        <v>16741</v>
      </c>
      <c r="M907" s="88">
        <v>0</v>
      </c>
      <c r="N907" s="88" t="s">
        <v>16742</v>
      </c>
      <c r="O907" s="88" t="s">
        <v>17260</v>
      </c>
      <c r="P907" s="89">
        <v>45318</v>
      </c>
      <c r="Q907" s="88" t="s">
        <v>17100</v>
      </c>
      <c r="R907" s="88">
        <v>1</v>
      </c>
      <c r="S907" s="88">
        <v>2024</v>
      </c>
      <c r="T907" s="88">
        <v>2</v>
      </c>
      <c r="U907" s="88">
        <v>2024</v>
      </c>
    </row>
    <row r="908" spans="1:21">
      <c r="A908" s="88" t="s">
        <v>16735</v>
      </c>
      <c r="B908" s="88" t="s">
        <v>16700</v>
      </c>
      <c r="C908" s="88" t="s">
        <v>17251</v>
      </c>
      <c r="D908" s="88" t="s">
        <v>17252</v>
      </c>
      <c r="E908" s="88" t="s">
        <v>17262</v>
      </c>
      <c r="F908" s="88" t="s">
        <v>17256</v>
      </c>
      <c r="G908" s="88">
        <v>28</v>
      </c>
      <c r="H908" s="88">
        <v>2024</v>
      </c>
      <c r="I908" s="88" t="s">
        <v>16752</v>
      </c>
      <c r="J908" s="88">
        <v>25.73</v>
      </c>
      <c r="K908" s="88">
        <v>38</v>
      </c>
      <c r="L908" s="88" t="s">
        <v>16741</v>
      </c>
      <c r="M908" s="88">
        <v>0</v>
      </c>
      <c r="N908" s="88" t="s">
        <v>16742</v>
      </c>
      <c r="O908" s="88" t="s">
        <v>17260</v>
      </c>
      <c r="P908" s="89">
        <v>45349</v>
      </c>
      <c r="Q908" s="88" t="s">
        <v>16829</v>
      </c>
      <c r="R908" s="88">
        <v>2</v>
      </c>
      <c r="S908" s="88">
        <v>2024</v>
      </c>
      <c r="T908" s="88">
        <v>3</v>
      </c>
      <c r="U908" s="88">
        <v>2024</v>
      </c>
    </row>
    <row r="909" spans="1:21">
      <c r="A909" s="88" t="s">
        <v>16735</v>
      </c>
      <c r="B909" s="88" t="s">
        <v>16700</v>
      </c>
      <c r="C909" s="88" t="s">
        <v>17251</v>
      </c>
      <c r="D909" s="88" t="s">
        <v>17252</v>
      </c>
      <c r="E909" s="88" t="s">
        <v>17262</v>
      </c>
      <c r="F909" s="88" t="s">
        <v>16858</v>
      </c>
      <c r="G909" s="88">
        <v>29</v>
      </c>
      <c r="H909" s="88">
        <v>2024</v>
      </c>
      <c r="I909" s="88" t="s">
        <v>16749</v>
      </c>
      <c r="J909" s="88">
        <v>21.85</v>
      </c>
      <c r="K909" s="88">
        <v>0</v>
      </c>
      <c r="L909" s="88" t="s">
        <v>16741</v>
      </c>
      <c r="M909" s="88">
        <v>0</v>
      </c>
      <c r="N909" s="88" t="s">
        <v>16742</v>
      </c>
      <c r="O909" s="88" t="s">
        <v>17260</v>
      </c>
      <c r="P909" s="89">
        <v>45378</v>
      </c>
      <c r="Q909" s="88" t="s">
        <v>17097</v>
      </c>
      <c r="R909" s="88">
        <v>3</v>
      </c>
      <c r="S909" s="88">
        <v>2024</v>
      </c>
      <c r="T909" s="88">
        <v>4</v>
      </c>
      <c r="U909" s="88">
        <v>2024</v>
      </c>
    </row>
    <row r="910" spans="1:21">
      <c r="A910" s="88" t="s">
        <v>16735</v>
      </c>
      <c r="B910" s="88" t="s">
        <v>16700</v>
      </c>
      <c r="C910" s="88" t="s">
        <v>17251</v>
      </c>
      <c r="D910" s="88" t="s">
        <v>17252</v>
      </c>
      <c r="E910" s="88" t="s">
        <v>17262</v>
      </c>
      <c r="F910" s="88" t="s">
        <v>17257</v>
      </c>
      <c r="G910" s="88">
        <v>28</v>
      </c>
      <c r="H910" s="88">
        <v>2024</v>
      </c>
      <c r="I910" s="88" t="s">
        <v>16749</v>
      </c>
      <c r="J910" s="88">
        <v>21.12</v>
      </c>
      <c r="K910" s="88">
        <v>0</v>
      </c>
      <c r="L910" s="88" t="s">
        <v>16741</v>
      </c>
      <c r="M910" s="88">
        <v>0</v>
      </c>
      <c r="N910" s="88" t="s">
        <v>16742</v>
      </c>
      <c r="O910" s="88" t="s">
        <v>17260</v>
      </c>
      <c r="P910" s="89">
        <v>45408</v>
      </c>
      <c r="Q910" s="88" t="s">
        <v>16817</v>
      </c>
      <c r="R910" s="88">
        <v>4</v>
      </c>
      <c r="S910" s="88">
        <v>2024</v>
      </c>
      <c r="T910" s="88">
        <v>5</v>
      </c>
      <c r="U910" s="88">
        <v>2024</v>
      </c>
    </row>
    <row r="911" spans="1:21">
      <c r="A911" s="88" t="s">
        <v>16735</v>
      </c>
      <c r="B911" s="88" t="s">
        <v>16700</v>
      </c>
      <c r="C911" s="88" t="s">
        <v>17251</v>
      </c>
      <c r="D911" s="88" t="s">
        <v>17252</v>
      </c>
      <c r="E911" s="88" t="s">
        <v>17262</v>
      </c>
      <c r="F911" s="88" t="s">
        <v>17258</v>
      </c>
      <c r="G911" s="88">
        <v>31</v>
      </c>
      <c r="H911" s="88">
        <v>2024</v>
      </c>
      <c r="I911" s="88" t="s">
        <v>16740</v>
      </c>
      <c r="J911" s="88">
        <v>23.3</v>
      </c>
      <c r="K911" s="88">
        <v>0</v>
      </c>
      <c r="L911" s="88" t="s">
        <v>16741</v>
      </c>
      <c r="M911" s="88">
        <v>0</v>
      </c>
      <c r="N911" s="88" t="s">
        <v>16742</v>
      </c>
      <c r="O911" s="88" t="s">
        <v>17260</v>
      </c>
      <c r="P911" s="89">
        <v>45437</v>
      </c>
      <c r="Q911" s="88" t="s">
        <v>16815</v>
      </c>
      <c r="R911" s="88">
        <v>5</v>
      </c>
      <c r="S911" s="88">
        <v>2024</v>
      </c>
      <c r="T911" s="88">
        <v>6</v>
      </c>
      <c r="U911" s="88">
        <v>2024</v>
      </c>
    </row>
    <row r="912" spans="1:21">
      <c r="A912" s="88" t="s">
        <v>16735</v>
      </c>
      <c r="B912" s="88" t="s">
        <v>16700</v>
      </c>
      <c r="C912" s="88" t="s">
        <v>17251</v>
      </c>
      <c r="D912" s="88" t="s">
        <v>17252</v>
      </c>
      <c r="E912" s="88" t="s">
        <v>17262</v>
      </c>
      <c r="F912" s="88" t="s">
        <v>16853</v>
      </c>
      <c r="G912" s="88">
        <v>29</v>
      </c>
      <c r="H912" s="88">
        <v>2024</v>
      </c>
      <c r="I912" s="88" t="s">
        <v>16740</v>
      </c>
      <c r="J912" s="88">
        <v>21.85</v>
      </c>
      <c r="K912" s="88">
        <v>0</v>
      </c>
      <c r="L912" s="88" t="s">
        <v>16741</v>
      </c>
      <c r="M912" s="88">
        <v>0</v>
      </c>
      <c r="N912" s="88" t="s">
        <v>16742</v>
      </c>
      <c r="O912" s="88" t="s">
        <v>17260</v>
      </c>
      <c r="P912" s="89">
        <v>45469</v>
      </c>
      <c r="Q912" s="88" t="s">
        <v>16744</v>
      </c>
      <c r="R912" s="88">
        <v>6</v>
      </c>
      <c r="S912" s="88">
        <v>2024</v>
      </c>
      <c r="T912" s="88">
        <v>7</v>
      </c>
      <c r="U912" s="88">
        <v>2024</v>
      </c>
    </row>
    <row r="913" spans="1:21">
      <c r="A913" s="88" t="s">
        <v>16735</v>
      </c>
      <c r="B913" s="88" t="s">
        <v>16700</v>
      </c>
      <c r="C913" s="88" t="s">
        <v>17251</v>
      </c>
      <c r="D913" s="88" t="s">
        <v>17252</v>
      </c>
      <c r="E913" s="88" t="s">
        <v>17263</v>
      </c>
      <c r="F913" s="88" t="s">
        <v>17254</v>
      </c>
      <c r="G913" s="88">
        <v>30</v>
      </c>
      <c r="H913" s="88">
        <v>2024</v>
      </c>
      <c r="I913" s="88" t="s">
        <v>16755</v>
      </c>
      <c r="J913" s="88">
        <v>76.569999999999993</v>
      </c>
      <c r="K913" s="88">
        <v>444</v>
      </c>
      <c r="L913" s="88" t="s">
        <v>16741</v>
      </c>
      <c r="M913" s="88">
        <v>0</v>
      </c>
      <c r="N913" s="88" t="s">
        <v>16742</v>
      </c>
      <c r="O913" s="88" t="s">
        <v>17260</v>
      </c>
      <c r="P913" s="89">
        <v>45318</v>
      </c>
      <c r="Q913" s="88" t="s">
        <v>17100</v>
      </c>
      <c r="R913" s="88">
        <v>1</v>
      </c>
      <c r="S913" s="88">
        <v>2024</v>
      </c>
      <c r="T913" s="88">
        <v>2</v>
      </c>
      <c r="U913" s="88">
        <v>2024</v>
      </c>
    </row>
    <row r="914" spans="1:21">
      <c r="A914" s="88" t="s">
        <v>16735</v>
      </c>
      <c r="B914" s="88" t="s">
        <v>16700</v>
      </c>
      <c r="C914" s="88" t="s">
        <v>17251</v>
      </c>
      <c r="D914" s="88" t="s">
        <v>17252</v>
      </c>
      <c r="E914" s="88" t="s">
        <v>17263</v>
      </c>
      <c r="F914" s="88" t="s">
        <v>17256</v>
      </c>
      <c r="G914" s="88">
        <v>28</v>
      </c>
      <c r="H914" s="88">
        <v>2024</v>
      </c>
      <c r="I914" s="88" t="s">
        <v>16752</v>
      </c>
      <c r="J914" s="88">
        <v>57.72</v>
      </c>
      <c r="K914" s="88">
        <v>301</v>
      </c>
      <c r="L914" s="88" t="s">
        <v>16741</v>
      </c>
      <c r="M914" s="88">
        <v>0</v>
      </c>
      <c r="N914" s="88" t="s">
        <v>16742</v>
      </c>
      <c r="O914" s="88" t="s">
        <v>17260</v>
      </c>
      <c r="P914" s="89">
        <v>45349</v>
      </c>
      <c r="Q914" s="88" t="s">
        <v>16829</v>
      </c>
      <c r="R914" s="88">
        <v>2</v>
      </c>
      <c r="S914" s="88">
        <v>2024</v>
      </c>
      <c r="T914" s="88">
        <v>3</v>
      </c>
      <c r="U914" s="88">
        <v>2024</v>
      </c>
    </row>
    <row r="915" spans="1:21">
      <c r="A915" s="88" t="s">
        <v>16735</v>
      </c>
      <c r="B915" s="88" t="s">
        <v>16700</v>
      </c>
      <c r="C915" s="88" t="s">
        <v>17251</v>
      </c>
      <c r="D915" s="88" t="s">
        <v>17252</v>
      </c>
      <c r="E915" s="88" t="s">
        <v>17263</v>
      </c>
      <c r="F915" s="88" t="s">
        <v>16858</v>
      </c>
      <c r="G915" s="88">
        <v>29</v>
      </c>
      <c r="H915" s="88">
        <v>2024</v>
      </c>
      <c r="I915" s="88" t="s">
        <v>16749</v>
      </c>
      <c r="J915" s="88">
        <v>50.54</v>
      </c>
      <c r="K915" s="88">
        <v>236</v>
      </c>
      <c r="L915" s="88" t="s">
        <v>16741</v>
      </c>
      <c r="M915" s="88">
        <v>0</v>
      </c>
      <c r="N915" s="88" t="s">
        <v>16742</v>
      </c>
      <c r="O915" s="88" t="s">
        <v>17260</v>
      </c>
      <c r="P915" s="89">
        <v>45378</v>
      </c>
      <c r="Q915" s="88" t="s">
        <v>17097</v>
      </c>
      <c r="R915" s="88">
        <v>3</v>
      </c>
      <c r="S915" s="88">
        <v>2024</v>
      </c>
      <c r="T915" s="88">
        <v>4</v>
      </c>
      <c r="U915" s="88">
        <v>2024</v>
      </c>
    </row>
    <row r="916" spans="1:21">
      <c r="A916" s="88" t="s">
        <v>16735</v>
      </c>
      <c r="B916" s="88" t="s">
        <v>16700</v>
      </c>
      <c r="C916" s="88" t="s">
        <v>17251</v>
      </c>
      <c r="D916" s="88" t="s">
        <v>17252</v>
      </c>
      <c r="E916" s="88" t="s">
        <v>17263</v>
      </c>
      <c r="F916" s="88" t="s">
        <v>17257</v>
      </c>
      <c r="G916" s="88">
        <v>28</v>
      </c>
      <c r="H916" s="88">
        <v>2024</v>
      </c>
      <c r="I916" s="88" t="s">
        <v>16749</v>
      </c>
      <c r="J916" s="88">
        <v>21.12</v>
      </c>
      <c r="K916" s="88">
        <v>0</v>
      </c>
      <c r="L916" s="88" t="s">
        <v>16741</v>
      </c>
      <c r="M916" s="88">
        <v>0</v>
      </c>
      <c r="N916" s="88" t="s">
        <v>16742</v>
      </c>
      <c r="O916" s="88" t="s">
        <v>17260</v>
      </c>
      <c r="P916" s="89">
        <v>45408</v>
      </c>
      <c r="Q916" s="88" t="s">
        <v>16817</v>
      </c>
      <c r="R916" s="88">
        <v>4</v>
      </c>
      <c r="S916" s="88">
        <v>2024</v>
      </c>
      <c r="T916" s="88">
        <v>5</v>
      </c>
      <c r="U916" s="88">
        <v>2024</v>
      </c>
    </row>
    <row r="917" spans="1:21">
      <c r="A917" s="88" t="s">
        <v>16735</v>
      </c>
      <c r="B917" s="88" t="s">
        <v>16700</v>
      </c>
      <c r="C917" s="88" t="s">
        <v>17251</v>
      </c>
      <c r="D917" s="88" t="s">
        <v>17252</v>
      </c>
      <c r="E917" s="88" t="s">
        <v>17263</v>
      </c>
      <c r="F917" s="88" t="s">
        <v>17258</v>
      </c>
      <c r="G917" s="88">
        <v>31</v>
      </c>
      <c r="H917" s="88">
        <v>2024</v>
      </c>
      <c r="I917" s="88" t="s">
        <v>16740</v>
      </c>
      <c r="J917" s="88">
        <v>23.3</v>
      </c>
      <c r="K917" s="88">
        <v>0</v>
      </c>
      <c r="L917" s="88" t="s">
        <v>16741</v>
      </c>
      <c r="M917" s="88">
        <v>0</v>
      </c>
      <c r="N917" s="88" t="s">
        <v>16742</v>
      </c>
      <c r="O917" s="88" t="s">
        <v>17260</v>
      </c>
      <c r="P917" s="89">
        <v>45437</v>
      </c>
      <c r="Q917" s="88" t="s">
        <v>16815</v>
      </c>
      <c r="R917" s="88">
        <v>5</v>
      </c>
      <c r="S917" s="88">
        <v>2024</v>
      </c>
      <c r="T917" s="88">
        <v>6</v>
      </c>
      <c r="U917" s="88">
        <v>2024</v>
      </c>
    </row>
    <row r="918" spans="1:21">
      <c r="A918" s="88" t="s">
        <v>16735</v>
      </c>
      <c r="B918" s="88" t="s">
        <v>16700</v>
      </c>
      <c r="C918" s="88" t="s">
        <v>17251</v>
      </c>
      <c r="D918" s="88" t="s">
        <v>17252</v>
      </c>
      <c r="E918" s="88" t="s">
        <v>17263</v>
      </c>
      <c r="F918" s="88" t="s">
        <v>16853</v>
      </c>
      <c r="G918" s="88">
        <v>29</v>
      </c>
      <c r="H918" s="88">
        <v>2024</v>
      </c>
      <c r="I918" s="88" t="s">
        <v>16740</v>
      </c>
      <c r="J918" s="88">
        <v>21.85</v>
      </c>
      <c r="K918" s="88">
        <v>0</v>
      </c>
      <c r="L918" s="88" t="s">
        <v>16741</v>
      </c>
      <c r="M918" s="88">
        <v>0</v>
      </c>
      <c r="N918" s="88" t="s">
        <v>16742</v>
      </c>
      <c r="O918" s="88" t="s">
        <v>17260</v>
      </c>
      <c r="P918" s="89">
        <v>45469</v>
      </c>
      <c r="Q918" s="88" t="s">
        <v>16744</v>
      </c>
      <c r="R918" s="88">
        <v>6</v>
      </c>
      <c r="S918" s="88">
        <v>2024</v>
      </c>
      <c r="T918" s="88">
        <v>7</v>
      </c>
      <c r="U918" s="88">
        <v>2024</v>
      </c>
    </row>
    <row r="919" spans="1:21">
      <c r="A919" s="88" t="s">
        <v>16735</v>
      </c>
      <c r="B919" s="88" t="s">
        <v>16700</v>
      </c>
      <c r="C919" s="88" t="s">
        <v>17251</v>
      </c>
      <c r="D919" s="88" t="s">
        <v>17252</v>
      </c>
      <c r="E919" s="88" t="s">
        <v>17264</v>
      </c>
      <c r="F919" s="88" t="s">
        <v>17254</v>
      </c>
      <c r="G919" s="88">
        <v>30</v>
      </c>
      <c r="H919" s="88">
        <v>2024</v>
      </c>
      <c r="I919" s="88" t="s">
        <v>16755</v>
      </c>
      <c r="J919" s="88">
        <v>74.75</v>
      </c>
      <c r="K919" s="88">
        <v>429</v>
      </c>
      <c r="L919" s="88" t="s">
        <v>16741</v>
      </c>
      <c r="M919" s="88">
        <v>0</v>
      </c>
      <c r="N919" s="88" t="s">
        <v>16742</v>
      </c>
      <c r="O919" s="88" t="s">
        <v>17260</v>
      </c>
      <c r="P919" s="89">
        <v>45318</v>
      </c>
      <c r="Q919" s="88" t="s">
        <v>17100</v>
      </c>
      <c r="R919" s="88">
        <v>1</v>
      </c>
      <c r="S919" s="88">
        <v>2024</v>
      </c>
      <c r="T919" s="88">
        <v>2</v>
      </c>
      <c r="U919" s="88">
        <v>2024</v>
      </c>
    </row>
    <row r="920" spans="1:21">
      <c r="A920" s="88" t="s">
        <v>16735</v>
      </c>
      <c r="B920" s="88" t="s">
        <v>16700</v>
      </c>
      <c r="C920" s="88" t="s">
        <v>17251</v>
      </c>
      <c r="D920" s="88" t="s">
        <v>17252</v>
      </c>
      <c r="E920" s="88" t="s">
        <v>17264</v>
      </c>
      <c r="F920" s="88" t="s">
        <v>17256</v>
      </c>
      <c r="G920" s="88">
        <v>28</v>
      </c>
      <c r="H920" s="88">
        <v>2024</v>
      </c>
      <c r="I920" s="88" t="s">
        <v>16752</v>
      </c>
      <c r="J920" s="88">
        <v>62.35</v>
      </c>
      <c r="K920" s="88">
        <v>339</v>
      </c>
      <c r="L920" s="88" t="s">
        <v>16741</v>
      </c>
      <c r="M920" s="88">
        <v>0</v>
      </c>
      <c r="N920" s="88" t="s">
        <v>16742</v>
      </c>
      <c r="O920" s="88" t="s">
        <v>17260</v>
      </c>
      <c r="P920" s="89">
        <v>45349</v>
      </c>
      <c r="Q920" s="88" t="s">
        <v>16829</v>
      </c>
      <c r="R920" s="88">
        <v>2</v>
      </c>
      <c r="S920" s="88">
        <v>2024</v>
      </c>
      <c r="T920" s="88">
        <v>3</v>
      </c>
      <c r="U920" s="88">
        <v>2024</v>
      </c>
    </row>
    <row r="921" spans="1:21">
      <c r="A921" s="88" t="s">
        <v>16735</v>
      </c>
      <c r="B921" s="88" t="s">
        <v>16700</v>
      </c>
      <c r="C921" s="88" t="s">
        <v>17251</v>
      </c>
      <c r="D921" s="88" t="s">
        <v>17252</v>
      </c>
      <c r="E921" s="88" t="s">
        <v>17264</v>
      </c>
      <c r="F921" s="88" t="s">
        <v>16858</v>
      </c>
      <c r="G921" s="88">
        <v>29</v>
      </c>
      <c r="H921" s="88">
        <v>2024</v>
      </c>
      <c r="I921" s="88" t="s">
        <v>16749</v>
      </c>
      <c r="J921" s="88">
        <v>21.85</v>
      </c>
      <c r="K921" s="88">
        <v>0</v>
      </c>
      <c r="L921" s="88" t="s">
        <v>16741</v>
      </c>
      <c r="M921" s="88">
        <v>0</v>
      </c>
      <c r="N921" s="88" t="s">
        <v>16742</v>
      </c>
      <c r="O921" s="88" t="s">
        <v>17260</v>
      </c>
      <c r="P921" s="89">
        <v>45378</v>
      </c>
      <c r="Q921" s="88" t="s">
        <v>17097</v>
      </c>
      <c r="R921" s="88">
        <v>3</v>
      </c>
      <c r="S921" s="88">
        <v>2024</v>
      </c>
      <c r="T921" s="88">
        <v>4</v>
      </c>
      <c r="U921" s="88">
        <v>2024</v>
      </c>
    </row>
    <row r="922" spans="1:21">
      <c r="A922" s="88" t="s">
        <v>16735</v>
      </c>
      <c r="B922" s="88" t="s">
        <v>16700</v>
      </c>
      <c r="C922" s="88" t="s">
        <v>17251</v>
      </c>
      <c r="D922" s="88" t="s">
        <v>17252</v>
      </c>
      <c r="E922" s="88" t="s">
        <v>17264</v>
      </c>
      <c r="F922" s="88" t="s">
        <v>17257</v>
      </c>
      <c r="G922" s="88">
        <v>28</v>
      </c>
      <c r="H922" s="88">
        <v>2024</v>
      </c>
      <c r="I922" s="88" t="s">
        <v>16749</v>
      </c>
      <c r="J922" s="88">
        <v>21.12</v>
      </c>
      <c r="K922" s="88">
        <v>0</v>
      </c>
      <c r="L922" s="88" t="s">
        <v>16741</v>
      </c>
      <c r="M922" s="88">
        <v>0</v>
      </c>
      <c r="N922" s="88" t="s">
        <v>16742</v>
      </c>
      <c r="O922" s="88" t="s">
        <v>17260</v>
      </c>
      <c r="P922" s="89">
        <v>45408</v>
      </c>
      <c r="Q922" s="88" t="s">
        <v>16817</v>
      </c>
      <c r="R922" s="88">
        <v>4</v>
      </c>
      <c r="S922" s="88">
        <v>2024</v>
      </c>
      <c r="T922" s="88">
        <v>5</v>
      </c>
      <c r="U922" s="88">
        <v>2024</v>
      </c>
    </row>
    <row r="923" spans="1:21">
      <c r="A923" s="88" t="s">
        <v>16735</v>
      </c>
      <c r="B923" s="88" t="s">
        <v>16700</v>
      </c>
      <c r="C923" s="88" t="s">
        <v>17251</v>
      </c>
      <c r="D923" s="88" t="s">
        <v>17252</v>
      </c>
      <c r="E923" s="88" t="s">
        <v>17264</v>
      </c>
      <c r="F923" s="88" t="s">
        <v>17258</v>
      </c>
      <c r="G923" s="88">
        <v>31</v>
      </c>
      <c r="H923" s="88">
        <v>2024</v>
      </c>
      <c r="I923" s="88" t="s">
        <v>16740</v>
      </c>
      <c r="J923" s="88">
        <v>23.3</v>
      </c>
      <c r="K923" s="88">
        <v>0</v>
      </c>
      <c r="L923" s="88" t="s">
        <v>16741</v>
      </c>
      <c r="M923" s="88">
        <v>0</v>
      </c>
      <c r="N923" s="88" t="s">
        <v>16742</v>
      </c>
      <c r="O923" s="88" t="s">
        <v>17260</v>
      </c>
      <c r="P923" s="89">
        <v>45437</v>
      </c>
      <c r="Q923" s="88" t="s">
        <v>16815</v>
      </c>
      <c r="R923" s="88">
        <v>5</v>
      </c>
      <c r="S923" s="88">
        <v>2024</v>
      </c>
      <c r="T923" s="88">
        <v>6</v>
      </c>
      <c r="U923" s="88">
        <v>2024</v>
      </c>
    </row>
    <row r="924" spans="1:21">
      <c r="A924" s="88" t="s">
        <v>16735</v>
      </c>
      <c r="B924" s="88" t="s">
        <v>16700</v>
      </c>
      <c r="C924" s="88" t="s">
        <v>17251</v>
      </c>
      <c r="D924" s="88" t="s">
        <v>17252</v>
      </c>
      <c r="E924" s="88" t="s">
        <v>17264</v>
      </c>
      <c r="F924" s="88" t="s">
        <v>16853</v>
      </c>
      <c r="G924" s="88">
        <v>29</v>
      </c>
      <c r="H924" s="88">
        <v>2024</v>
      </c>
      <c r="I924" s="88" t="s">
        <v>16740</v>
      </c>
      <c r="J924" s="88">
        <v>21.85</v>
      </c>
      <c r="K924" s="88">
        <v>0</v>
      </c>
      <c r="L924" s="88" t="s">
        <v>16741</v>
      </c>
      <c r="M924" s="88">
        <v>0</v>
      </c>
      <c r="N924" s="88" t="s">
        <v>16742</v>
      </c>
      <c r="O924" s="88" t="s">
        <v>17260</v>
      </c>
      <c r="P924" s="89">
        <v>45469</v>
      </c>
      <c r="Q924" s="88" t="s">
        <v>16744</v>
      </c>
      <c r="R924" s="88">
        <v>6</v>
      </c>
      <c r="S924" s="88">
        <v>2024</v>
      </c>
      <c r="T924" s="88">
        <v>7</v>
      </c>
      <c r="U924" s="88">
        <v>2024</v>
      </c>
    </row>
    <row r="925" spans="1:21">
      <c r="A925" s="88" t="s">
        <v>16735</v>
      </c>
      <c r="B925" s="88" t="s">
        <v>16700</v>
      </c>
      <c r="C925" s="88" t="s">
        <v>17251</v>
      </c>
      <c r="D925" s="88" t="s">
        <v>17252</v>
      </c>
      <c r="E925" s="88" t="s">
        <v>17265</v>
      </c>
      <c r="F925" s="88" t="s">
        <v>17254</v>
      </c>
      <c r="G925" s="88">
        <v>30</v>
      </c>
      <c r="H925" s="88">
        <v>2024</v>
      </c>
      <c r="I925" s="88" t="s">
        <v>16755</v>
      </c>
      <c r="J925" s="88">
        <v>22.57</v>
      </c>
      <c r="K925" s="88">
        <v>0</v>
      </c>
      <c r="L925" s="88" t="s">
        <v>16741</v>
      </c>
      <c r="M925" s="88">
        <v>0</v>
      </c>
      <c r="N925" s="88" t="s">
        <v>16742</v>
      </c>
      <c r="O925" s="88" t="s">
        <v>17260</v>
      </c>
      <c r="P925" s="89">
        <v>45318</v>
      </c>
      <c r="Q925" s="88" t="s">
        <v>17100</v>
      </c>
      <c r="R925" s="88">
        <v>1</v>
      </c>
      <c r="S925" s="88">
        <v>2024</v>
      </c>
      <c r="T925" s="88">
        <v>2</v>
      </c>
      <c r="U925" s="88">
        <v>2024</v>
      </c>
    </row>
    <row r="926" spans="1:21">
      <c r="A926" s="88" t="s">
        <v>16735</v>
      </c>
      <c r="B926" s="88" t="s">
        <v>16700</v>
      </c>
      <c r="C926" s="88" t="s">
        <v>17251</v>
      </c>
      <c r="D926" s="88" t="s">
        <v>17252</v>
      </c>
      <c r="E926" s="88" t="s">
        <v>17265</v>
      </c>
      <c r="F926" s="88" t="s">
        <v>17256</v>
      </c>
      <c r="G926" s="88">
        <v>28</v>
      </c>
      <c r="H926" s="88">
        <v>2024</v>
      </c>
      <c r="I926" s="88" t="s">
        <v>16752</v>
      </c>
      <c r="J926" s="88">
        <v>21.12</v>
      </c>
      <c r="K926" s="88">
        <v>0</v>
      </c>
      <c r="L926" s="88" t="s">
        <v>16741</v>
      </c>
      <c r="M926" s="88">
        <v>0</v>
      </c>
      <c r="N926" s="88" t="s">
        <v>16742</v>
      </c>
      <c r="O926" s="88" t="s">
        <v>17260</v>
      </c>
      <c r="P926" s="89">
        <v>45349</v>
      </c>
      <c r="Q926" s="88" t="s">
        <v>16829</v>
      </c>
      <c r="R926" s="88">
        <v>2</v>
      </c>
      <c r="S926" s="88">
        <v>2024</v>
      </c>
      <c r="T926" s="88">
        <v>3</v>
      </c>
      <c r="U926" s="88">
        <v>2024</v>
      </c>
    </row>
    <row r="927" spans="1:21">
      <c r="A927" s="88" t="s">
        <v>16735</v>
      </c>
      <c r="B927" s="88" t="s">
        <v>16700</v>
      </c>
      <c r="C927" s="88" t="s">
        <v>17251</v>
      </c>
      <c r="D927" s="88" t="s">
        <v>17252</v>
      </c>
      <c r="E927" s="88" t="s">
        <v>17265</v>
      </c>
      <c r="F927" s="88" t="s">
        <v>16858</v>
      </c>
      <c r="G927" s="88">
        <v>29</v>
      </c>
      <c r="H927" s="88">
        <v>2024</v>
      </c>
      <c r="I927" s="88" t="s">
        <v>16749</v>
      </c>
      <c r="J927" s="88">
        <v>21.85</v>
      </c>
      <c r="K927" s="88">
        <v>0</v>
      </c>
      <c r="L927" s="88" t="s">
        <v>16741</v>
      </c>
      <c r="M927" s="88">
        <v>0</v>
      </c>
      <c r="N927" s="88" t="s">
        <v>16742</v>
      </c>
      <c r="O927" s="88" t="s">
        <v>17260</v>
      </c>
      <c r="P927" s="89">
        <v>45378</v>
      </c>
      <c r="Q927" s="88" t="s">
        <v>17097</v>
      </c>
      <c r="R927" s="88">
        <v>3</v>
      </c>
      <c r="S927" s="88">
        <v>2024</v>
      </c>
      <c r="T927" s="88">
        <v>4</v>
      </c>
      <c r="U927" s="88">
        <v>2024</v>
      </c>
    </row>
    <row r="928" spans="1:21">
      <c r="A928" s="88" t="s">
        <v>16735</v>
      </c>
      <c r="B928" s="88" t="s">
        <v>16700</v>
      </c>
      <c r="C928" s="88" t="s">
        <v>17251</v>
      </c>
      <c r="D928" s="88" t="s">
        <v>17252</v>
      </c>
      <c r="E928" s="88" t="s">
        <v>17265</v>
      </c>
      <c r="F928" s="88" t="s">
        <v>17257</v>
      </c>
      <c r="G928" s="88">
        <v>28</v>
      </c>
      <c r="H928" s="88">
        <v>2024</v>
      </c>
      <c r="I928" s="88" t="s">
        <v>16749</v>
      </c>
      <c r="J928" s="88">
        <v>21.12</v>
      </c>
      <c r="K928" s="88">
        <v>0</v>
      </c>
      <c r="L928" s="88" t="s">
        <v>16741</v>
      </c>
      <c r="M928" s="88">
        <v>0</v>
      </c>
      <c r="N928" s="88" t="s">
        <v>16742</v>
      </c>
      <c r="O928" s="88" t="s">
        <v>17260</v>
      </c>
      <c r="P928" s="89">
        <v>45408</v>
      </c>
      <c r="Q928" s="88" t="s">
        <v>16817</v>
      </c>
      <c r="R928" s="88">
        <v>4</v>
      </c>
      <c r="S928" s="88">
        <v>2024</v>
      </c>
      <c r="T928" s="88">
        <v>5</v>
      </c>
      <c r="U928" s="88">
        <v>2024</v>
      </c>
    </row>
    <row r="929" spans="1:21">
      <c r="A929" s="88" t="s">
        <v>16735</v>
      </c>
      <c r="B929" s="88" t="s">
        <v>16700</v>
      </c>
      <c r="C929" s="88" t="s">
        <v>17251</v>
      </c>
      <c r="D929" s="88" t="s">
        <v>17252</v>
      </c>
      <c r="E929" s="88" t="s">
        <v>17265</v>
      </c>
      <c r="F929" s="88" t="s">
        <v>17258</v>
      </c>
      <c r="G929" s="88">
        <v>31</v>
      </c>
      <c r="H929" s="88">
        <v>2024</v>
      </c>
      <c r="I929" s="88" t="s">
        <v>16740</v>
      </c>
      <c r="J929" s="88">
        <v>23.3</v>
      </c>
      <c r="K929" s="88">
        <v>0</v>
      </c>
      <c r="L929" s="88" t="s">
        <v>16741</v>
      </c>
      <c r="M929" s="88">
        <v>0</v>
      </c>
      <c r="N929" s="88" t="s">
        <v>16742</v>
      </c>
      <c r="O929" s="88" t="s">
        <v>17260</v>
      </c>
      <c r="P929" s="89">
        <v>45437</v>
      </c>
      <c r="Q929" s="88" t="s">
        <v>16815</v>
      </c>
      <c r="R929" s="88">
        <v>5</v>
      </c>
      <c r="S929" s="88">
        <v>2024</v>
      </c>
      <c r="T929" s="88">
        <v>6</v>
      </c>
      <c r="U929" s="88">
        <v>2024</v>
      </c>
    </row>
    <row r="930" spans="1:21">
      <c r="A930" s="88" t="s">
        <v>16735</v>
      </c>
      <c r="B930" s="88" t="s">
        <v>16700</v>
      </c>
      <c r="C930" s="88" t="s">
        <v>17251</v>
      </c>
      <c r="D930" s="88" t="s">
        <v>17252</v>
      </c>
      <c r="E930" s="88" t="s">
        <v>17265</v>
      </c>
      <c r="F930" s="88" t="s">
        <v>16853</v>
      </c>
      <c r="G930" s="88">
        <v>29</v>
      </c>
      <c r="H930" s="88">
        <v>2024</v>
      </c>
      <c r="I930" s="88" t="s">
        <v>16740</v>
      </c>
      <c r="J930" s="88">
        <v>21.85</v>
      </c>
      <c r="K930" s="88">
        <v>0</v>
      </c>
      <c r="L930" s="88" t="s">
        <v>16741</v>
      </c>
      <c r="M930" s="88">
        <v>0</v>
      </c>
      <c r="N930" s="88" t="s">
        <v>16742</v>
      </c>
      <c r="O930" s="88" t="s">
        <v>17260</v>
      </c>
      <c r="P930" s="89">
        <v>45469</v>
      </c>
      <c r="Q930" s="88" t="s">
        <v>16744</v>
      </c>
      <c r="R930" s="88">
        <v>6</v>
      </c>
      <c r="S930" s="88">
        <v>2024</v>
      </c>
      <c r="T930" s="88">
        <v>7</v>
      </c>
      <c r="U930" s="88">
        <v>2024</v>
      </c>
    </row>
    <row r="931" spans="1:21">
      <c r="A931" s="88" t="s">
        <v>16735</v>
      </c>
      <c r="B931" s="88" t="s">
        <v>16700</v>
      </c>
      <c r="C931" s="88" t="s">
        <v>17251</v>
      </c>
      <c r="D931" s="88" t="s">
        <v>17252</v>
      </c>
      <c r="E931" s="88" t="s">
        <v>17266</v>
      </c>
      <c r="F931" s="88" t="s">
        <v>17254</v>
      </c>
      <c r="G931" s="88">
        <v>30</v>
      </c>
      <c r="H931" s="88">
        <v>2024</v>
      </c>
      <c r="I931" s="88" t="s">
        <v>16755</v>
      </c>
      <c r="J931" s="88">
        <v>42.15</v>
      </c>
      <c r="K931" s="88">
        <v>161</v>
      </c>
      <c r="L931" s="88" t="s">
        <v>16741</v>
      </c>
      <c r="M931" s="88">
        <v>0</v>
      </c>
      <c r="N931" s="88" t="s">
        <v>16742</v>
      </c>
      <c r="O931" s="88" t="s">
        <v>17260</v>
      </c>
      <c r="P931" s="89">
        <v>45318</v>
      </c>
      <c r="Q931" s="88" t="s">
        <v>17100</v>
      </c>
      <c r="R931" s="88">
        <v>1</v>
      </c>
      <c r="S931" s="88">
        <v>2024</v>
      </c>
      <c r="T931" s="88">
        <v>2</v>
      </c>
      <c r="U931" s="88">
        <v>2024</v>
      </c>
    </row>
    <row r="932" spans="1:21">
      <c r="A932" s="88" t="s">
        <v>16735</v>
      </c>
      <c r="B932" s="88" t="s">
        <v>16700</v>
      </c>
      <c r="C932" s="88" t="s">
        <v>17251</v>
      </c>
      <c r="D932" s="88" t="s">
        <v>17252</v>
      </c>
      <c r="E932" s="88" t="s">
        <v>17266</v>
      </c>
      <c r="F932" s="88" t="s">
        <v>17256</v>
      </c>
      <c r="G932" s="88">
        <v>28</v>
      </c>
      <c r="H932" s="88">
        <v>2024</v>
      </c>
      <c r="I932" s="88" t="s">
        <v>16752</v>
      </c>
      <c r="J932" s="88">
        <v>21.12</v>
      </c>
      <c r="K932" s="88">
        <v>0</v>
      </c>
      <c r="L932" s="88" t="s">
        <v>16741</v>
      </c>
      <c r="M932" s="88">
        <v>0</v>
      </c>
      <c r="N932" s="88" t="s">
        <v>16742</v>
      </c>
      <c r="O932" s="88" t="s">
        <v>17260</v>
      </c>
      <c r="P932" s="89">
        <v>45349</v>
      </c>
      <c r="Q932" s="88" t="s">
        <v>16829</v>
      </c>
      <c r="R932" s="88">
        <v>2</v>
      </c>
      <c r="S932" s="88">
        <v>2024</v>
      </c>
      <c r="T932" s="88">
        <v>3</v>
      </c>
      <c r="U932" s="88">
        <v>2024</v>
      </c>
    </row>
    <row r="933" spans="1:21">
      <c r="A933" s="88" t="s">
        <v>16735</v>
      </c>
      <c r="B933" s="88" t="s">
        <v>16700</v>
      </c>
      <c r="C933" s="88" t="s">
        <v>17251</v>
      </c>
      <c r="D933" s="88" t="s">
        <v>17252</v>
      </c>
      <c r="E933" s="88" t="s">
        <v>17266</v>
      </c>
      <c r="F933" s="88" t="s">
        <v>16858</v>
      </c>
      <c r="G933" s="88">
        <v>29</v>
      </c>
      <c r="H933" s="88">
        <v>2024</v>
      </c>
      <c r="I933" s="88" t="s">
        <v>16749</v>
      </c>
      <c r="J933" s="88">
        <v>21.85</v>
      </c>
      <c r="K933" s="88">
        <v>0</v>
      </c>
      <c r="L933" s="88" t="s">
        <v>16741</v>
      </c>
      <c r="M933" s="88">
        <v>0</v>
      </c>
      <c r="N933" s="88" t="s">
        <v>16742</v>
      </c>
      <c r="O933" s="88" t="s">
        <v>17260</v>
      </c>
      <c r="P933" s="89">
        <v>45378</v>
      </c>
      <c r="Q933" s="88" t="s">
        <v>17097</v>
      </c>
      <c r="R933" s="88">
        <v>3</v>
      </c>
      <c r="S933" s="88">
        <v>2024</v>
      </c>
      <c r="T933" s="88">
        <v>4</v>
      </c>
      <c r="U933" s="88">
        <v>2024</v>
      </c>
    </row>
    <row r="934" spans="1:21">
      <c r="A934" s="88" t="s">
        <v>16735</v>
      </c>
      <c r="B934" s="88" t="s">
        <v>16700</v>
      </c>
      <c r="C934" s="88" t="s">
        <v>17251</v>
      </c>
      <c r="D934" s="88" t="s">
        <v>17252</v>
      </c>
      <c r="E934" s="88" t="s">
        <v>17266</v>
      </c>
      <c r="F934" s="88" t="s">
        <v>17257</v>
      </c>
      <c r="G934" s="88">
        <v>28</v>
      </c>
      <c r="H934" s="88">
        <v>2024</v>
      </c>
      <c r="I934" s="88" t="s">
        <v>16749</v>
      </c>
      <c r="J934" s="88">
        <v>21.12</v>
      </c>
      <c r="K934" s="88">
        <v>0</v>
      </c>
      <c r="L934" s="88" t="s">
        <v>16741</v>
      </c>
      <c r="M934" s="88">
        <v>0</v>
      </c>
      <c r="N934" s="88" t="s">
        <v>16742</v>
      </c>
      <c r="O934" s="88" t="s">
        <v>17260</v>
      </c>
      <c r="P934" s="89">
        <v>45408</v>
      </c>
      <c r="Q934" s="88" t="s">
        <v>16817</v>
      </c>
      <c r="R934" s="88">
        <v>4</v>
      </c>
      <c r="S934" s="88">
        <v>2024</v>
      </c>
      <c r="T934" s="88">
        <v>5</v>
      </c>
      <c r="U934" s="88">
        <v>2024</v>
      </c>
    </row>
    <row r="935" spans="1:21">
      <c r="A935" s="88" t="s">
        <v>16735</v>
      </c>
      <c r="B935" s="88" t="s">
        <v>16700</v>
      </c>
      <c r="C935" s="88" t="s">
        <v>17251</v>
      </c>
      <c r="D935" s="88" t="s">
        <v>17252</v>
      </c>
      <c r="E935" s="88" t="s">
        <v>17266</v>
      </c>
      <c r="F935" s="88" t="s">
        <v>17258</v>
      </c>
      <c r="G935" s="88">
        <v>31</v>
      </c>
      <c r="H935" s="88">
        <v>2024</v>
      </c>
      <c r="I935" s="88" t="s">
        <v>16740</v>
      </c>
      <c r="J935" s="88">
        <v>23.3</v>
      </c>
      <c r="K935" s="88">
        <v>0</v>
      </c>
      <c r="L935" s="88" t="s">
        <v>16741</v>
      </c>
      <c r="M935" s="88">
        <v>0</v>
      </c>
      <c r="N935" s="88" t="s">
        <v>16742</v>
      </c>
      <c r="O935" s="88" t="s">
        <v>17260</v>
      </c>
      <c r="P935" s="89">
        <v>45437</v>
      </c>
      <c r="Q935" s="88" t="s">
        <v>16815</v>
      </c>
      <c r="R935" s="88">
        <v>5</v>
      </c>
      <c r="S935" s="88">
        <v>2024</v>
      </c>
      <c r="T935" s="88">
        <v>6</v>
      </c>
      <c r="U935" s="88">
        <v>2024</v>
      </c>
    </row>
    <row r="936" spans="1:21">
      <c r="A936" s="88" t="s">
        <v>16735</v>
      </c>
      <c r="B936" s="88" t="s">
        <v>16700</v>
      </c>
      <c r="C936" s="88" t="s">
        <v>17251</v>
      </c>
      <c r="D936" s="88" t="s">
        <v>17252</v>
      </c>
      <c r="E936" s="88" t="s">
        <v>17266</v>
      </c>
      <c r="F936" s="88" t="s">
        <v>16853</v>
      </c>
      <c r="G936" s="88">
        <v>29</v>
      </c>
      <c r="H936" s="88">
        <v>2024</v>
      </c>
      <c r="I936" s="88" t="s">
        <v>16740</v>
      </c>
      <c r="J936" s="88">
        <v>21.85</v>
      </c>
      <c r="K936" s="88">
        <v>0</v>
      </c>
      <c r="L936" s="88" t="s">
        <v>16741</v>
      </c>
      <c r="M936" s="88">
        <v>0</v>
      </c>
      <c r="N936" s="88" t="s">
        <v>16742</v>
      </c>
      <c r="O936" s="88" t="s">
        <v>17260</v>
      </c>
      <c r="P936" s="89">
        <v>45469</v>
      </c>
      <c r="Q936" s="88" t="s">
        <v>16744</v>
      </c>
      <c r="R936" s="88">
        <v>6</v>
      </c>
      <c r="S936" s="88">
        <v>2024</v>
      </c>
      <c r="T936" s="88">
        <v>7</v>
      </c>
      <c r="U936" s="88">
        <v>2024</v>
      </c>
    </row>
    <row r="937" spans="1:21">
      <c r="A937" s="88" t="s">
        <v>16735</v>
      </c>
      <c r="B937" s="88" t="s">
        <v>16700</v>
      </c>
      <c r="C937" s="88" t="s">
        <v>17251</v>
      </c>
      <c r="D937" s="88" t="s">
        <v>17252</v>
      </c>
      <c r="E937" s="88" t="s">
        <v>17267</v>
      </c>
      <c r="F937" s="88" t="s">
        <v>17254</v>
      </c>
      <c r="G937" s="88">
        <v>30</v>
      </c>
      <c r="H937" s="88">
        <v>2024</v>
      </c>
      <c r="I937" s="88" t="s">
        <v>16755</v>
      </c>
      <c r="J937" s="88">
        <v>255.44</v>
      </c>
      <c r="K937" s="88">
        <v>1774</v>
      </c>
      <c r="L937" s="88" t="s">
        <v>16741</v>
      </c>
      <c r="M937" s="88">
        <v>0</v>
      </c>
      <c r="N937" s="88" t="s">
        <v>16742</v>
      </c>
      <c r="O937" s="88" t="s">
        <v>17260</v>
      </c>
      <c r="P937" s="89">
        <v>45318</v>
      </c>
      <c r="Q937" s="88" t="s">
        <v>17100</v>
      </c>
      <c r="R937" s="88">
        <v>1</v>
      </c>
      <c r="S937" s="88">
        <v>2024</v>
      </c>
      <c r="T937" s="88">
        <v>2</v>
      </c>
      <c r="U937" s="88">
        <v>2024</v>
      </c>
    </row>
    <row r="938" spans="1:21">
      <c r="A938" s="88" t="s">
        <v>16735</v>
      </c>
      <c r="B938" s="88" t="s">
        <v>16700</v>
      </c>
      <c r="C938" s="88" t="s">
        <v>17251</v>
      </c>
      <c r="D938" s="88" t="s">
        <v>17252</v>
      </c>
      <c r="E938" s="88" t="s">
        <v>17267</v>
      </c>
      <c r="F938" s="88" t="s">
        <v>17256</v>
      </c>
      <c r="G938" s="88">
        <v>28</v>
      </c>
      <c r="H938" s="88">
        <v>2024</v>
      </c>
      <c r="I938" s="88" t="s">
        <v>16752</v>
      </c>
      <c r="J938" s="88">
        <v>234.13</v>
      </c>
      <c r="K938" s="88">
        <v>1636</v>
      </c>
      <c r="L938" s="88" t="s">
        <v>16741</v>
      </c>
      <c r="M938" s="88">
        <v>0</v>
      </c>
      <c r="N938" s="88" t="s">
        <v>16742</v>
      </c>
      <c r="O938" s="88" t="s">
        <v>17260</v>
      </c>
      <c r="P938" s="89">
        <v>45349</v>
      </c>
      <c r="Q938" s="88" t="s">
        <v>16829</v>
      </c>
      <c r="R938" s="88">
        <v>2</v>
      </c>
      <c r="S938" s="88">
        <v>2024</v>
      </c>
      <c r="T938" s="88">
        <v>3</v>
      </c>
      <c r="U938" s="88">
        <v>2024</v>
      </c>
    </row>
    <row r="939" spans="1:21">
      <c r="A939" s="88" t="s">
        <v>16735</v>
      </c>
      <c r="B939" s="88" t="s">
        <v>16700</v>
      </c>
      <c r="C939" s="88" t="s">
        <v>17251</v>
      </c>
      <c r="D939" s="88" t="s">
        <v>17252</v>
      </c>
      <c r="E939" s="88" t="s">
        <v>17267</v>
      </c>
      <c r="F939" s="88" t="s">
        <v>16858</v>
      </c>
      <c r="G939" s="88">
        <v>29</v>
      </c>
      <c r="H939" s="88">
        <v>2024</v>
      </c>
      <c r="I939" s="88" t="s">
        <v>16749</v>
      </c>
      <c r="J939" s="88">
        <v>252.69</v>
      </c>
      <c r="K939" s="88">
        <v>1760</v>
      </c>
      <c r="L939" s="88" t="s">
        <v>16741</v>
      </c>
      <c r="M939" s="88">
        <v>0</v>
      </c>
      <c r="N939" s="88" t="s">
        <v>16742</v>
      </c>
      <c r="O939" s="88" t="s">
        <v>17260</v>
      </c>
      <c r="P939" s="89">
        <v>45378</v>
      </c>
      <c r="Q939" s="88" t="s">
        <v>17097</v>
      </c>
      <c r="R939" s="88">
        <v>3</v>
      </c>
      <c r="S939" s="88">
        <v>2024</v>
      </c>
      <c r="T939" s="88">
        <v>4</v>
      </c>
      <c r="U939" s="88">
        <v>2024</v>
      </c>
    </row>
    <row r="940" spans="1:21">
      <c r="A940" s="88" t="s">
        <v>16735</v>
      </c>
      <c r="B940" s="88" t="s">
        <v>16700</v>
      </c>
      <c r="C940" s="88" t="s">
        <v>17251</v>
      </c>
      <c r="D940" s="88" t="s">
        <v>17252</v>
      </c>
      <c r="E940" s="88" t="s">
        <v>17267</v>
      </c>
      <c r="F940" s="88" t="s">
        <v>17257</v>
      </c>
      <c r="G940" s="88">
        <v>28</v>
      </c>
      <c r="H940" s="88">
        <v>2024</v>
      </c>
      <c r="I940" s="88" t="s">
        <v>16749</v>
      </c>
      <c r="J940" s="88">
        <v>321.23</v>
      </c>
      <c r="K940" s="88">
        <v>2242</v>
      </c>
      <c r="L940" s="88" t="s">
        <v>16741</v>
      </c>
      <c r="M940" s="88">
        <v>0</v>
      </c>
      <c r="N940" s="88" t="s">
        <v>16742</v>
      </c>
      <c r="O940" s="88" t="s">
        <v>17260</v>
      </c>
      <c r="P940" s="89">
        <v>45408</v>
      </c>
      <c r="Q940" s="88" t="s">
        <v>16817</v>
      </c>
      <c r="R940" s="88">
        <v>4</v>
      </c>
      <c r="S940" s="88">
        <v>2024</v>
      </c>
      <c r="T940" s="88">
        <v>5</v>
      </c>
      <c r="U940" s="88">
        <v>2024</v>
      </c>
    </row>
    <row r="941" spans="1:21">
      <c r="A941" s="88" t="s">
        <v>16735</v>
      </c>
      <c r="B941" s="88" t="s">
        <v>16700</v>
      </c>
      <c r="C941" s="88" t="s">
        <v>17251</v>
      </c>
      <c r="D941" s="88" t="s">
        <v>17252</v>
      </c>
      <c r="E941" s="88" t="s">
        <v>17267</v>
      </c>
      <c r="F941" s="88" t="s">
        <v>17258</v>
      </c>
      <c r="G941" s="88">
        <v>31</v>
      </c>
      <c r="H941" s="88">
        <v>2024</v>
      </c>
      <c r="I941" s="88" t="s">
        <v>16740</v>
      </c>
      <c r="J941" s="88">
        <v>87.82</v>
      </c>
      <c r="K941" s="88">
        <v>563</v>
      </c>
      <c r="L941" s="88" t="s">
        <v>16741</v>
      </c>
      <c r="M941" s="88">
        <v>0</v>
      </c>
      <c r="N941" s="88" t="s">
        <v>16742</v>
      </c>
      <c r="O941" s="88" t="s">
        <v>17260</v>
      </c>
      <c r="P941" s="89">
        <v>45437</v>
      </c>
      <c r="Q941" s="88" t="s">
        <v>16815</v>
      </c>
      <c r="R941" s="88">
        <v>5</v>
      </c>
      <c r="S941" s="88">
        <v>2024</v>
      </c>
      <c r="T941" s="88">
        <v>6</v>
      </c>
      <c r="U941" s="88">
        <v>2024</v>
      </c>
    </row>
    <row r="942" spans="1:21">
      <c r="A942" s="88" t="s">
        <v>16735</v>
      </c>
      <c r="B942" s="88" t="s">
        <v>16700</v>
      </c>
      <c r="C942" s="88" t="s">
        <v>17251</v>
      </c>
      <c r="D942" s="88" t="s">
        <v>17252</v>
      </c>
      <c r="E942" s="88" t="s">
        <v>17267</v>
      </c>
      <c r="F942" s="88" t="s">
        <v>16853</v>
      </c>
      <c r="G942" s="88">
        <v>29</v>
      </c>
      <c r="H942" s="88">
        <v>2024</v>
      </c>
      <c r="I942" s="88" t="s">
        <v>16740</v>
      </c>
      <c r="J942" s="88">
        <v>21.85</v>
      </c>
      <c r="K942" s="88">
        <v>0</v>
      </c>
      <c r="L942" s="88" t="s">
        <v>16741</v>
      </c>
      <c r="M942" s="88">
        <v>0</v>
      </c>
      <c r="N942" s="88" t="s">
        <v>16742</v>
      </c>
      <c r="O942" s="88" t="s">
        <v>17260</v>
      </c>
      <c r="P942" s="89">
        <v>45469</v>
      </c>
      <c r="Q942" s="88" t="s">
        <v>16744</v>
      </c>
      <c r="R942" s="88">
        <v>6</v>
      </c>
      <c r="S942" s="88">
        <v>2024</v>
      </c>
      <c r="T942" s="88">
        <v>7</v>
      </c>
      <c r="U942" s="88">
        <v>2024</v>
      </c>
    </row>
    <row r="943" spans="1:21">
      <c r="A943" s="88" t="s">
        <v>16735</v>
      </c>
      <c r="B943" s="88" t="s">
        <v>16700</v>
      </c>
      <c r="C943" s="88" t="s">
        <v>17251</v>
      </c>
      <c r="D943" s="88" t="s">
        <v>17252</v>
      </c>
      <c r="E943" s="88" t="s">
        <v>17268</v>
      </c>
      <c r="F943" s="88" t="s">
        <v>17254</v>
      </c>
      <c r="G943" s="88">
        <v>30</v>
      </c>
      <c r="H943" s="88">
        <v>2024</v>
      </c>
      <c r="I943" s="88" t="s">
        <v>16755</v>
      </c>
      <c r="J943" s="88">
        <v>48.71</v>
      </c>
      <c r="K943" s="88">
        <v>215</v>
      </c>
      <c r="L943" s="88" t="s">
        <v>16741</v>
      </c>
      <c r="M943" s="88">
        <v>0</v>
      </c>
      <c r="N943" s="88" t="s">
        <v>16742</v>
      </c>
      <c r="O943" s="88" t="s">
        <v>17260</v>
      </c>
      <c r="P943" s="89">
        <v>45318</v>
      </c>
      <c r="Q943" s="88" t="s">
        <v>17100</v>
      </c>
      <c r="R943" s="88">
        <v>1</v>
      </c>
      <c r="S943" s="88">
        <v>2024</v>
      </c>
      <c r="T943" s="88">
        <v>2</v>
      </c>
      <c r="U943" s="88">
        <v>2024</v>
      </c>
    </row>
    <row r="944" spans="1:21">
      <c r="A944" s="88" t="s">
        <v>16735</v>
      </c>
      <c r="B944" s="88" t="s">
        <v>16700</v>
      </c>
      <c r="C944" s="88" t="s">
        <v>17251</v>
      </c>
      <c r="D944" s="88" t="s">
        <v>17252</v>
      </c>
      <c r="E944" s="88" t="s">
        <v>17268</v>
      </c>
      <c r="F944" s="88" t="s">
        <v>17256</v>
      </c>
      <c r="G944" s="88">
        <v>28</v>
      </c>
      <c r="H944" s="88">
        <v>2024</v>
      </c>
      <c r="I944" s="88" t="s">
        <v>16752</v>
      </c>
      <c r="J944" s="88">
        <v>21.12</v>
      </c>
      <c r="K944" s="88">
        <v>0</v>
      </c>
      <c r="L944" s="88" t="s">
        <v>16741</v>
      </c>
      <c r="M944" s="88">
        <v>0</v>
      </c>
      <c r="N944" s="88" t="s">
        <v>16742</v>
      </c>
      <c r="O944" s="88" t="s">
        <v>17260</v>
      </c>
      <c r="P944" s="89">
        <v>45349</v>
      </c>
      <c r="Q944" s="88" t="s">
        <v>16829</v>
      </c>
      <c r="R944" s="88">
        <v>2</v>
      </c>
      <c r="S944" s="88">
        <v>2024</v>
      </c>
      <c r="T944" s="88">
        <v>3</v>
      </c>
      <c r="U944" s="88">
        <v>2024</v>
      </c>
    </row>
    <row r="945" spans="1:21">
      <c r="A945" s="88" t="s">
        <v>16735</v>
      </c>
      <c r="B945" s="88" t="s">
        <v>16700</v>
      </c>
      <c r="C945" s="88" t="s">
        <v>17251</v>
      </c>
      <c r="D945" s="88" t="s">
        <v>17252</v>
      </c>
      <c r="E945" s="88" t="s">
        <v>17268</v>
      </c>
      <c r="F945" s="88" t="s">
        <v>16858</v>
      </c>
      <c r="G945" s="88">
        <v>29</v>
      </c>
      <c r="H945" s="88">
        <v>2024</v>
      </c>
      <c r="I945" s="88" t="s">
        <v>16749</v>
      </c>
      <c r="J945" s="88">
        <v>21.85</v>
      </c>
      <c r="K945" s="88">
        <v>0</v>
      </c>
      <c r="L945" s="88" t="s">
        <v>16741</v>
      </c>
      <c r="M945" s="88">
        <v>0</v>
      </c>
      <c r="N945" s="88" t="s">
        <v>16742</v>
      </c>
      <c r="O945" s="88" t="s">
        <v>17260</v>
      </c>
      <c r="P945" s="89">
        <v>45378</v>
      </c>
      <c r="Q945" s="88" t="s">
        <v>17097</v>
      </c>
      <c r="R945" s="88">
        <v>3</v>
      </c>
      <c r="S945" s="88">
        <v>2024</v>
      </c>
      <c r="T945" s="88">
        <v>4</v>
      </c>
      <c r="U945" s="88">
        <v>2024</v>
      </c>
    </row>
    <row r="946" spans="1:21">
      <c r="A946" s="88" t="s">
        <v>16735</v>
      </c>
      <c r="B946" s="88" t="s">
        <v>16700</v>
      </c>
      <c r="C946" s="88" t="s">
        <v>17251</v>
      </c>
      <c r="D946" s="88" t="s">
        <v>17252</v>
      </c>
      <c r="E946" s="88" t="s">
        <v>17268</v>
      </c>
      <c r="F946" s="88" t="s">
        <v>17257</v>
      </c>
      <c r="G946" s="88">
        <v>28</v>
      </c>
      <c r="H946" s="88">
        <v>2024</v>
      </c>
      <c r="I946" s="88" t="s">
        <v>16749</v>
      </c>
      <c r="J946" s="88">
        <v>21.12</v>
      </c>
      <c r="K946" s="88">
        <v>0</v>
      </c>
      <c r="L946" s="88" t="s">
        <v>16741</v>
      </c>
      <c r="M946" s="88">
        <v>0</v>
      </c>
      <c r="N946" s="88" t="s">
        <v>16742</v>
      </c>
      <c r="O946" s="88" t="s">
        <v>17260</v>
      </c>
      <c r="P946" s="89">
        <v>45408</v>
      </c>
      <c r="Q946" s="88" t="s">
        <v>16817</v>
      </c>
      <c r="R946" s="88">
        <v>4</v>
      </c>
      <c r="S946" s="88">
        <v>2024</v>
      </c>
      <c r="T946" s="88">
        <v>5</v>
      </c>
      <c r="U946" s="88">
        <v>2024</v>
      </c>
    </row>
    <row r="947" spans="1:21">
      <c r="A947" s="88" t="s">
        <v>16735</v>
      </c>
      <c r="B947" s="88" t="s">
        <v>16700</v>
      </c>
      <c r="C947" s="88" t="s">
        <v>17251</v>
      </c>
      <c r="D947" s="88" t="s">
        <v>17252</v>
      </c>
      <c r="E947" s="88" t="s">
        <v>17268</v>
      </c>
      <c r="F947" s="88" t="s">
        <v>17258</v>
      </c>
      <c r="G947" s="88">
        <v>31</v>
      </c>
      <c r="H947" s="88">
        <v>2024</v>
      </c>
      <c r="I947" s="88" t="s">
        <v>16740</v>
      </c>
      <c r="J947" s="88">
        <v>23.3</v>
      </c>
      <c r="K947" s="88">
        <v>0</v>
      </c>
      <c r="L947" s="88" t="s">
        <v>16741</v>
      </c>
      <c r="M947" s="88">
        <v>0</v>
      </c>
      <c r="N947" s="88" t="s">
        <v>16742</v>
      </c>
      <c r="O947" s="88" t="s">
        <v>17260</v>
      </c>
      <c r="P947" s="89">
        <v>45437</v>
      </c>
      <c r="Q947" s="88" t="s">
        <v>16815</v>
      </c>
      <c r="R947" s="88">
        <v>5</v>
      </c>
      <c r="S947" s="88">
        <v>2024</v>
      </c>
      <c r="T947" s="88">
        <v>6</v>
      </c>
      <c r="U947" s="88">
        <v>2024</v>
      </c>
    </row>
    <row r="948" spans="1:21">
      <c r="A948" s="88" t="s">
        <v>16735</v>
      </c>
      <c r="B948" s="88" t="s">
        <v>16700</v>
      </c>
      <c r="C948" s="88" t="s">
        <v>17251</v>
      </c>
      <c r="D948" s="88" t="s">
        <v>17252</v>
      </c>
      <c r="E948" s="88" t="s">
        <v>17268</v>
      </c>
      <c r="F948" s="88" t="s">
        <v>16853</v>
      </c>
      <c r="G948" s="88">
        <v>29</v>
      </c>
      <c r="H948" s="88">
        <v>2024</v>
      </c>
      <c r="I948" s="88" t="s">
        <v>16740</v>
      </c>
      <c r="J948" s="88">
        <v>21.85</v>
      </c>
      <c r="K948" s="88">
        <v>0</v>
      </c>
      <c r="L948" s="88" t="s">
        <v>16741</v>
      </c>
      <c r="M948" s="88">
        <v>0</v>
      </c>
      <c r="N948" s="88" t="s">
        <v>16742</v>
      </c>
      <c r="O948" s="88" t="s">
        <v>17260</v>
      </c>
      <c r="P948" s="89">
        <v>45469</v>
      </c>
      <c r="Q948" s="88" t="s">
        <v>16744</v>
      </c>
      <c r="R948" s="88">
        <v>6</v>
      </c>
      <c r="S948" s="88">
        <v>2024</v>
      </c>
      <c r="T948" s="88">
        <v>7</v>
      </c>
      <c r="U948" s="88">
        <v>2024</v>
      </c>
    </row>
    <row r="949" spans="1:21">
      <c r="A949" s="88" t="s">
        <v>16735</v>
      </c>
      <c r="B949" s="88" t="s">
        <v>16700</v>
      </c>
      <c r="C949" s="88" t="s">
        <v>17251</v>
      </c>
      <c r="D949" s="88" t="s">
        <v>17252</v>
      </c>
      <c r="E949" s="88" t="s">
        <v>17269</v>
      </c>
      <c r="F949" s="88" t="s">
        <v>17254</v>
      </c>
      <c r="G949" s="88">
        <v>30</v>
      </c>
      <c r="H949" s="88">
        <v>2024</v>
      </c>
      <c r="I949" s="88" t="s">
        <v>16755</v>
      </c>
      <c r="J949" s="88">
        <v>114.88</v>
      </c>
      <c r="K949" s="88">
        <v>759</v>
      </c>
      <c r="L949" s="88" t="s">
        <v>16741</v>
      </c>
      <c r="M949" s="88">
        <v>0</v>
      </c>
      <c r="N949" s="88" t="s">
        <v>16742</v>
      </c>
      <c r="O949" s="88" t="s">
        <v>17260</v>
      </c>
      <c r="P949" s="89">
        <v>45318</v>
      </c>
      <c r="Q949" s="88" t="s">
        <v>17100</v>
      </c>
      <c r="R949" s="88">
        <v>1</v>
      </c>
      <c r="S949" s="88">
        <v>2024</v>
      </c>
      <c r="T949" s="88">
        <v>2</v>
      </c>
      <c r="U949" s="88">
        <v>2024</v>
      </c>
    </row>
    <row r="950" spans="1:21">
      <c r="A950" s="88" t="s">
        <v>16735</v>
      </c>
      <c r="B950" s="88" t="s">
        <v>16700</v>
      </c>
      <c r="C950" s="88" t="s">
        <v>17251</v>
      </c>
      <c r="D950" s="88" t="s">
        <v>17252</v>
      </c>
      <c r="E950" s="88" t="s">
        <v>17269</v>
      </c>
      <c r="F950" s="88" t="s">
        <v>17256</v>
      </c>
      <c r="G950" s="88">
        <v>28</v>
      </c>
      <c r="H950" s="88">
        <v>2024</v>
      </c>
      <c r="I950" s="88" t="s">
        <v>16752</v>
      </c>
      <c r="J950" s="88">
        <v>83.64</v>
      </c>
      <c r="K950" s="88">
        <v>514</v>
      </c>
      <c r="L950" s="88" t="s">
        <v>16741</v>
      </c>
      <c r="M950" s="88">
        <v>0</v>
      </c>
      <c r="N950" s="88" t="s">
        <v>16742</v>
      </c>
      <c r="O950" s="88" t="s">
        <v>17260</v>
      </c>
      <c r="P950" s="89">
        <v>45349</v>
      </c>
      <c r="Q950" s="88" t="s">
        <v>16829</v>
      </c>
      <c r="R950" s="88">
        <v>2</v>
      </c>
      <c r="S950" s="88">
        <v>2024</v>
      </c>
      <c r="T950" s="88">
        <v>3</v>
      </c>
      <c r="U950" s="88">
        <v>2024</v>
      </c>
    </row>
    <row r="951" spans="1:21">
      <c r="A951" s="88" t="s">
        <v>16735</v>
      </c>
      <c r="B951" s="88" t="s">
        <v>16700</v>
      </c>
      <c r="C951" s="88" t="s">
        <v>17251</v>
      </c>
      <c r="D951" s="88" t="s">
        <v>17252</v>
      </c>
      <c r="E951" s="88" t="s">
        <v>17269</v>
      </c>
      <c r="F951" s="88" t="s">
        <v>16858</v>
      </c>
      <c r="G951" s="88">
        <v>29</v>
      </c>
      <c r="H951" s="88">
        <v>2024</v>
      </c>
      <c r="I951" s="88" t="s">
        <v>16749</v>
      </c>
      <c r="J951" s="88">
        <v>72.56</v>
      </c>
      <c r="K951" s="88">
        <v>417</v>
      </c>
      <c r="L951" s="88" t="s">
        <v>16741</v>
      </c>
      <c r="M951" s="88">
        <v>0</v>
      </c>
      <c r="N951" s="88" t="s">
        <v>16742</v>
      </c>
      <c r="O951" s="88" t="s">
        <v>17260</v>
      </c>
      <c r="P951" s="89">
        <v>45378</v>
      </c>
      <c r="Q951" s="88" t="s">
        <v>17097</v>
      </c>
      <c r="R951" s="88">
        <v>3</v>
      </c>
      <c r="S951" s="88">
        <v>2024</v>
      </c>
      <c r="T951" s="88">
        <v>4</v>
      </c>
      <c r="U951" s="88">
        <v>2024</v>
      </c>
    </row>
    <row r="952" spans="1:21">
      <c r="A952" s="88" t="s">
        <v>16735</v>
      </c>
      <c r="B952" s="88" t="s">
        <v>16700</v>
      </c>
      <c r="C952" s="88" t="s">
        <v>17251</v>
      </c>
      <c r="D952" s="88" t="s">
        <v>17252</v>
      </c>
      <c r="E952" s="88" t="s">
        <v>17269</v>
      </c>
      <c r="F952" s="88" t="s">
        <v>17257</v>
      </c>
      <c r="G952" s="88">
        <v>28</v>
      </c>
      <c r="H952" s="88">
        <v>2024</v>
      </c>
      <c r="I952" s="88" t="s">
        <v>16749</v>
      </c>
      <c r="J952" s="88">
        <v>119.16</v>
      </c>
      <c r="K952" s="88">
        <v>806</v>
      </c>
      <c r="L952" s="88" t="s">
        <v>16741</v>
      </c>
      <c r="M952" s="88">
        <v>0</v>
      </c>
      <c r="N952" s="88" t="s">
        <v>16742</v>
      </c>
      <c r="O952" s="88" t="s">
        <v>17260</v>
      </c>
      <c r="P952" s="89">
        <v>45408</v>
      </c>
      <c r="Q952" s="88" t="s">
        <v>16817</v>
      </c>
      <c r="R952" s="88">
        <v>4</v>
      </c>
      <c r="S952" s="88">
        <v>2024</v>
      </c>
      <c r="T952" s="88">
        <v>5</v>
      </c>
      <c r="U952" s="88">
        <v>2024</v>
      </c>
    </row>
    <row r="953" spans="1:21">
      <c r="A953" s="88" t="s">
        <v>16735</v>
      </c>
      <c r="B953" s="88" t="s">
        <v>16700</v>
      </c>
      <c r="C953" s="88" t="s">
        <v>17251</v>
      </c>
      <c r="D953" s="88" t="s">
        <v>17252</v>
      </c>
      <c r="E953" s="88" t="s">
        <v>17269</v>
      </c>
      <c r="F953" s="88" t="s">
        <v>17258</v>
      </c>
      <c r="G953" s="88">
        <v>31</v>
      </c>
      <c r="H953" s="88">
        <v>2024</v>
      </c>
      <c r="I953" s="88" t="s">
        <v>16740</v>
      </c>
      <c r="J953" s="88">
        <v>121.06</v>
      </c>
      <c r="K953" s="88">
        <v>853</v>
      </c>
      <c r="L953" s="88" t="s">
        <v>16741</v>
      </c>
      <c r="M953" s="88">
        <v>0</v>
      </c>
      <c r="N953" s="88" t="s">
        <v>16742</v>
      </c>
      <c r="O953" s="88" t="s">
        <v>17260</v>
      </c>
      <c r="P953" s="89">
        <v>45437</v>
      </c>
      <c r="Q953" s="88" t="s">
        <v>16815</v>
      </c>
      <c r="R953" s="88">
        <v>5</v>
      </c>
      <c r="S953" s="88">
        <v>2024</v>
      </c>
      <c r="T953" s="88">
        <v>6</v>
      </c>
      <c r="U953" s="88">
        <v>2024</v>
      </c>
    </row>
    <row r="954" spans="1:21">
      <c r="A954" s="88" t="s">
        <v>16735</v>
      </c>
      <c r="B954" s="88" t="s">
        <v>16700</v>
      </c>
      <c r="C954" s="88" t="s">
        <v>17251</v>
      </c>
      <c r="D954" s="88" t="s">
        <v>17252</v>
      </c>
      <c r="E954" s="88" t="s">
        <v>17269</v>
      </c>
      <c r="F954" s="88" t="s">
        <v>16853</v>
      </c>
      <c r="G954" s="88">
        <v>29</v>
      </c>
      <c r="H954" s="88">
        <v>2024</v>
      </c>
      <c r="I954" s="88" t="s">
        <v>16740</v>
      </c>
      <c r="J954" s="88">
        <v>122.81</v>
      </c>
      <c r="K954" s="88">
        <v>881</v>
      </c>
      <c r="L954" s="88" t="s">
        <v>16741</v>
      </c>
      <c r="M954" s="88">
        <v>0</v>
      </c>
      <c r="N954" s="88" t="s">
        <v>16742</v>
      </c>
      <c r="O954" s="88" t="s">
        <v>17260</v>
      </c>
      <c r="P954" s="89">
        <v>45469</v>
      </c>
      <c r="Q954" s="88" t="s">
        <v>16744</v>
      </c>
      <c r="R954" s="88">
        <v>6</v>
      </c>
      <c r="S954" s="88">
        <v>2024</v>
      </c>
      <c r="T954" s="88">
        <v>7</v>
      </c>
      <c r="U954" s="88">
        <v>2024</v>
      </c>
    </row>
    <row r="955" spans="1:21">
      <c r="A955" s="88" t="s">
        <v>16735</v>
      </c>
      <c r="B955" s="88" t="s">
        <v>16700</v>
      </c>
      <c r="C955" s="88" t="s">
        <v>17251</v>
      </c>
      <c r="D955" s="88" t="s">
        <v>17252</v>
      </c>
      <c r="E955" s="88" t="s">
        <v>17270</v>
      </c>
      <c r="F955" s="88" t="s">
        <v>17254</v>
      </c>
      <c r="G955" s="88">
        <v>30</v>
      </c>
      <c r="H955" s="88">
        <v>2024</v>
      </c>
      <c r="I955" s="88" t="s">
        <v>16755</v>
      </c>
      <c r="J955" s="88">
        <v>54.19</v>
      </c>
      <c r="K955" s="88">
        <v>260</v>
      </c>
      <c r="L955" s="88" t="s">
        <v>16741</v>
      </c>
      <c r="M955" s="88">
        <v>0</v>
      </c>
      <c r="N955" s="88" t="s">
        <v>16742</v>
      </c>
      <c r="O955" s="88" t="s">
        <v>17260</v>
      </c>
      <c r="P955" s="89">
        <v>45318</v>
      </c>
      <c r="Q955" s="88" t="s">
        <v>17100</v>
      </c>
      <c r="R955" s="88">
        <v>1</v>
      </c>
      <c r="S955" s="88">
        <v>2024</v>
      </c>
      <c r="T955" s="88">
        <v>2</v>
      </c>
      <c r="U955" s="88">
        <v>2024</v>
      </c>
    </row>
    <row r="956" spans="1:21">
      <c r="A956" s="88" t="s">
        <v>16735</v>
      </c>
      <c r="B956" s="88" t="s">
        <v>16700</v>
      </c>
      <c r="C956" s="88" t="s">
        <v>17251</v>
      </c>
      <c r="D956" s="88" t="s">
        <v>17252</v>
      </c>
      <c r="E956" s="88" t="s">
        <v>17270</v>
      </c>
      <c r="F956" s="88" t="s">
        <v>17256</v>
      </c>
      <c r="G956" s="88">
        <v>28</v>
      </c>
      <c r="H956" s="88">
        <v>2024</v>
      </c>
      <c r="I956" s="88" t="s">
        <v>16752</v>
      </c>
      <c r="J956" s="88">
        <v>174.22</v>
      </c>
      <c r="K956" s="88">
        <v>1219</v>
      </c>
      <c r="L956" s="88" t="s">
        <v>16741</v>
      </c>
      <c r="M956" s="88">
        <v>0</v>
      </c>
      <c r="N956" s="88" t="s">
        <v>16742</v>
      </c>
      <c r="O956" s="88" t="s">
        <v>17260</v>
      </c>
      <c r="P956" s="89">
        <v>45349</v>
      </c>
      <c r="Q956" s="88" t="s">
        <v>16829</v>
      </c>
      <c r="R956" s="88">
        <v>2</v>
      </c>
      <c r="S956" s="88">
        <v>2024</v>
      </c>
      <c r="T956" s="88">
        <v>3</v>
      </c>
      <c r="U956" s="88">
        <v>2024</v>
      </c>
    </row>
    <row r="957" spans="1:21">
      <c r="A957" s="88" t="s">
        <v>16735</v>
      </c>
      <c r="B957" s="88" t="s">
        <v>16700</v>
      </c>
      <c r="C957" s="88" t="s">
        <v>17251</v>
      </c>
      <c r="D957" s="88" t="s">
        <v>17252</v>
      </c>
      <c r="E957" s="88" t="s">
        <v>17270</v>
      </c>
      <c r="F957" s="88" t="s">
        <v>16858</v>
      </c>
      <c r="G957" s="88">
        <v>29</v>
      </c>
      <c r="H957" s="88">
        <v>2024</v>
      </c>
      <c r="I957" s="88" t="s">
        <v>16749</v>
      </c>
      <c r="J957" s="88">
        <v>186.88</v>
      </c>
      <c r="K957" s="88">
        <v>1302</v>
      </c>
      <c r="L957" s="88" t="s">
        <v>16741</v>
      </c>
      <c r="M957" s="88">
        <v>0</v>
      </c>
      <c r="N957" s="88" t="s">
        <v>16742</v>
      </c>
      <c r="O957" s="88" t="s">
        <v>17260</v>
      </c>
      <c r="P957" s="89">
        <v>45378</v>
      </c>
      <c r="Q957" s="88" t="s">
        <v>17097</v>
      </c>
      <c r="R957" s="88">
        <v>3</v>
      </c>
      <c r="S957" s="88">
        <v>2024</v>
      </c>
      <c r="T957" s="88">
        <v>4</v>
      </c>
      <c r="U957" s="88">
        <v>2024</v>
      </c>
    </row>
    <row r="958" spans="1:21">
      <c r="A958" s="88" t="s">
        <v>16735</v>
      </c>
      <c r="B958" s="88" t="s">
        <v>16700</v>
      </c>
      <c r="C958" s="88" t="s">
        <v>17251</v>
      </c>
      <c r="D958" s="88" t="s">
        <v>17252</v>
      </c>
      <c r="E958" s="88" t="s">
        <v>17270</v>
      </c>
      <c r="F958" s="88" t="s">
        <v>17257</v>
      </c>
      <c r="G958" s="88">
        <v>28</v>
      </c>
      <c r="H958" s="88">
        <v>2024</v>
      </c>
      <c r="I958" s="88" t="s">
        <v>16749</v>
      </c>
      <c r="J958" s="88">
        <v>246.35</v>
      </c>
      <c r="K958" s="88">
        <v>1721</v>
      </c>
      <c r="L958" s="88" t="s">
        <v>16741</v>
      </c>
      <c r="M958" s="88">
        <v>0</v>
      </c>
      <c r="N958" s="88" t="s">
        <v>16742</v>
      </c>
      <c r="O958" s="88" t="s">
        <v>17260</v>
      </c>
      <c r="P958" s="89">
        <v>45408</v>
      </c>
      <c r="Q958" s="88" t="s">
        <v>16817</v>
      </c>
      <c r="R958" s="88">
        <v>4</v>
      </c>
      <c r="S958" s="88">
        <v>2024</v>
      </c>
      <c r="T958" s="88">
        <v>5</v>
      </c>
      <c r="U958" s="88">
        <v>2024</v>
      </c>
    </row>
    <row r="959" spans="1:21">
      <c r="A959" s="88" t="s">
        <v>16735</v>
      </c>
      <c r="B959" s="88" t="s">
        <v>16700</v>
      </c>
      <c r="C959" s="88" t="s">
        <v>17251</v>
      </c>
      <c r="D959" s="88" t="s">
        <v>17252</v>
      </c>
      <c r="E959" s="88" t="s">
        <v>17270</v>
      </c>
      <c r="F959" s="88" t="s">
        <v>17258</v>
      </c>
      <c r="G959" s="88">
        <v>31</v>
      </c>
      <c r="H959" s="88">
        <v>2024</v>
      </c>
      <c r="I959" s="88" t="s">
        <v>16740</v>
      </c>
      <c r="J959" s="88">
        <v>23.3</v>
      </c>
      <c r="K959" s="88">
        <v>0</v>
      </c>
      <c r="L959" s="88" t="s">
        <v>16741</v>
      </c>
      <c r="M959" s="88">
        <v>0</v>
      </c>
      <c r="N959" s="88" t="s">
        <v>16742</v>
      </c>
      <c r="O959" s="88" t="s">
        <v>17260</v>
      </c>
      <c r="P959" s="89">
        <v>45437</v>
      </c>
      <c r="Q959" s="88" t="s">
        <v>16815</v>
      </c>
      <c r="R959" s="88">
        <v>5</v>
      </c>
      <c r="S959" s="88">
        <v>2024</v>
      </c>
      <c r="T959" s="88">
        <v>6</v>
      </c>
      <c r="U959" s="88">
        <v>2024</v>
      </c>
    </row>
    <row r="960" spans="1:21">
      <c r="A960" s="88" t="s">
        <v>16735</v>
      </c>
      <c r="B960" s="88" t="s">
        <v>16700</v>
      </c>
      <c r="C960" s="88" t="s">
        <v>17251</v>
      </c>
      <c r="D960" s="88" t="s">
        <v>17252</v>
      </c>
      <c r="E960" s="88" t="s">
        <v>17270</v>
      </c>
      <c r="F960" s="88" t="s">
        <v>16853</v>
      </c>
      <c r="G960" s="88">
        <v>29</v>
      </c>
      <c r="H960" s="88">
        <v>2024</v>
      </c>
      <c r="I960" s="88" t="s">
        <v>16740</v>
      </c>
      <c r="J960" s="88">
        <v>21.85</v>
      </c>
      <c r="K960" s="88">
        <v>0</v>
      </c>
      <c r="L960" s="88" t="s">
        <v>16741</v>
      </c>
      <c r="M960" s="88">
        <v>0</v>
      </c>
      <c r="N960" s="88" t="s">
        <v>16742</v>
      </c>
      <c r="O960" s="88" t="s">
        <v>17260</v>
      </c>
      <c r="P960" s="89">
        <v>45469</v>
      </c>
      <c r="Q960" s="88" t="s">
        <v>16744</v>
      </c>
      <c r="R960" s="88">
        <v>6</v>
      </c>
      <c r="S960" s="88">
        <v>2024</v>
      </c>
      <c r="T960" s="88">
        <v>7</v>
      </c>
      <c r="U960" s="88">
        <v>2024</v>
      </c>
    </row>
    <row r="961" spans="1:21">
      <c r="A961" s="88" t="s">
        <v>16735</v>
      </c>
      <c r="B961" s="88" t="s">
        <v>16700</v>
      </c>
      <c r="C961" s="88" t="s">
        <v>17251</v>
      </c>
      <c r="D961" s="88" t="s">
        <v>17252</v>
      </c>
      <c r="E961" s="88" t="s">
        <v>17271</v>
      </c>
      <c r="F961" s="88" t="s">
        <v>17254</v>
      </c>
      <c r="G961" s="88">
        <v>30</v>
      </c>
      <c r="H961" s="88">
        <v>2024</v>
      </c>
      <c r="I961" s="88" t="s">
        <v>16755</v>
      </c>
      <c r="J961" s="88">
        <v>22.57</v>
      </c>
      <c r="K961" s="88">
        <v>0</v>
      </c>
      <c r="L961" s="88" t="s">
        <v>16741</v>
      </c>
      <c r="M961" s="88">
        <v>0</v>
      </c>
      <c r="N961" s="88" t="s">
        <v>16742</v>
      </c>
      <c r="O961" s="88" t="s">
        <v>17260</v>
      </c>
      <c r="P961" s="89">
        <v>45318</v>
      </c>
      <c r="Q961" s="88" t="s">
        <v>17100</v>
      </c>
      <c r="R961" s="88">
        <v>1</v>
      </c>
      <c r="S961" s="88">
        <v>2024</v>
      </c>
      <c r="T961" s="88">
        <v>2</v>
      </c>
      <c r="U961" s="88">
        <v>2024</v>
      </c>
    </row>
    <row r="962" spans="1:21">
      <c r="A962" s="88" t="s">
        <v>16735</v>
      </c>
      <c r="B962" s="88" t="s">
        <v>16700</v>
      </c>
      <c r="C962" s="88" t="s">
        <v>17251</v>
      </c>
      <c r="D962" s="88" t="s">
        <v>17252</v>
      </c>
      <c r="E962" s="88" t="s">
        <v>17271</v>
      </c>
      <c r="F962" s="88" t="s">
        <v>17256</v>
      </c>
      <c r="G962" s="88">
        <v>28</v>
      </c>
      <c r="H962" s="88">
        <v>2024</v>
      </c>
      <c r="I962" s="88" t="s">
        <v>16752</v>
      </c>
      <c r="J962" s="88">
        <v>21.12</v>
      </c>
      <c r="K962" s="88">
        <v>0</v>
      </c>
      <c r="L962" s="88" t="s">
        <v>16741</v>
      </c>
      <c r="M962" s="88">
        <v>0</v>
      </c>
      <c r="N962" s="88" t="s">
        <v>16742</v>
      </c>
      <c r="O962" s="88" t="s">
        <v>17260</v>
      </c>
      <c r="P962" s="89">
        <v>45349</v>
      </c>
      <c r="Q962" s="88" t="s">
        <v>16829</v>
      </c>
      <c r="R962" s="88">
        <v>2</v>
      </c>
      <c r="S962" s="88">
        <v>2024</v>
      </c>
      <c r="T962" s="88">
        <v>3</v>
      </c>
      <c r="U962" s="88">
        <v>2024</v>
      </c>
    </row>
    <row r="963" spans="1:21">
      <c r="A963" s="88" t="s">
        <v>16735</v>
      </c>
      <c r="B963" s="88" t="s">
        <v>16700</v>
      </c>
      <c r="C963" s="88" t="s">
        <v>17251</v>
      </c>
      <c r="D963" s="88" t="s">
        <v>17252</v>
      </c>
      <c r="E963" s="88" t="s">
        <v>17271</v>
      </c>
      <c r="F963" s="88" t="s">
        <v>16858</v>
      </c>
      <c r="G963" s="88">
        <v>29</v>
      </c>
      <c r="H963" s="88">
        <v>2024</v>
      </c>
      <c r="I963" s="88" t="s">
        <v>16749</v>
      </c>
      <c r="J963" s="88">
        <v>21.85</v>
      </c>
      <c r="K963" s="88">
        <v>0</v>
      </c>
      <c r="L963" s="88" t="s">
        <v>16741</v>
      </c>
      <c r="M963" s="88">
        <v>0</v>
      </c>
      <c r="N963" s="88" t="s">
        <v>16742</v>
      </c>
      <c r="O963" s="88" t="s">
        <v>17260</v>
      </c>
      <c r="P963" s="89">
        <v>45378</v>
      </c>
      <c r="Q963" s="88" t="s">
        <v>17097</v>
      </c>
      <c r="R963" s="88">
        <v>3</v>
      </c>
      <c r="S963" s="88">
        <v>2024</v>
      </c>
      <c r="T963" s="88">
        <v>4</v>
      </c>
      <c r="U963" s="88">
        <v>2024</v>
      </c>
    </row>
    <row r="964" spans="1:21">
      <c r="A964" s="88" t="s">
        <v>16735</v>
      </c>
      <c r="B964" s="88" t="s">
        <v>16700</v>
      </c>
      <c r="C964" s="88" t="s">
        <v>17251</v>
      </c>
      <c r="D964" s="88" t="s">
        <v>17252</v>
      </c>
      <c r="E964" s="88" t="s">
        <v>17271</v>
      </c>
      <c r="F964" s="88" t="s">
        <v>17257</v>
      </c>
      <c r="G964" s="88">
        <v>28</v>
      </c>
      <c r="H964" s="88">
        <v>2024</v>
      </c>
      <c r="I964" s="88" t="s">
        <v>16749</v>
      </c>
      <c r="J964" s="88">
        <v>21.12</v>
      </c>
      <c r="K964" s="88">
        <v>0</v>
      </c>
      <c r="L964" s="88" t="s">
        <v>16741</v>
      </c>
      <c r="M964" s="88">
        <v>0</v>
      </c>
      <c r="N964" s="88" t="s">
        <v>16742</v>
      </c>
      <c r="O964" s="88" t="s">
        <v>17260</v>
      </c>
      <c r="P964" s="89">
        <v>45408</v>
      </c>
      <c r="Q964" s="88" t="s">
        <v>16817</v>
      </c>
      <c r="R964" s="88">
        <v>4</v>
      </c>
      <c r="S964" s="88">
        <v>2024</v>
      </c>
      <c r="T964" s="88">
        <v>5</v>
      </c>
      <c r="U964" s="88">
        <v>2024</v>
      </c>
    </row>
    <row r="965" spans="1:21">
      <c r="A965" s="88" t="s">
        <v>16735</v>
      </c>
      <c r="B965" s="88" t="s">
        <v>16700</v>
      </c>
      <c r="C965" s="88" t="s">
        <v>17251</v>
      </c>
      <c r="D965" s="88" t="s">
        <v>17252</v>
      </c>
      <c r="E965" s="88" t="s">
        <v>17271</v>
      </c>
      <c r="F965" s="88" t="s">
        <v>17258</v>
      </c>
      <c r="G965" s="88">
        <v>31</v>
      </c>
      <c r="H965" s="88">
        <v>2024</v>
      </c>
      <c r="I965" s="88" t="s">
        <v>16740</v>
      </c>
      <c r="J965" s="88">
        <v>23.3</v>
      </c>
      <c r="K965" s="88">
        <v>0</v>
      </c>
      <c r="L965" s="88" t="s">
        <v>16741</v>
      </c>
      <c r="M965" s="88">
        <v>0</v>
      </c>
      <c r="N965" s="88" t="s">
        <v>16742</v>
      </c>
      <c r="O965" s="88" t="s">
        <v>17260</v>
      </c>
      <c r="P965" s="89">
        <v>45437</v>
      </c>
      <c r="Q965" s="88" t="s">
        <v>16815</v>
      </c>
      <c r="R965" s="88">
        <v>5</v>
      </c>
      <c r="S965" s="88">
        <v>2024</v>
      </c>
      <c r="T965" s="88">
        <v>6</v>
      </c>
      <c r="U965" s="88">
        <v>2024</v>
      </c>
    </row>
    <row r="966" spans="1:21">
      <c r="A966" s="88" t="s">
        <v>16735</v>
      </c>
      <c r="B966" s="88" t="s">
        <v>16700</v>
      </c>
      <c r="C966" s="88" t="s">
        <v>17251</v>
      </c>
      <c r="D966" s="88" t="s">
        <v>17252</v>
      </c>
      <c r="E966" s="88" t="s">
        <v>17271</v>
      </c>
      <c r="F966" s="88" t="s">
        <v>16853</v>
      </c>
      <c r="G966" s="88">
        <v>29</v>
      </c>
      <c r="H966" s="88">
        <v>2024</v>
      </c>
      <c r="I966" s="88" t="s">
        <v>16740</v>
      </c>
      <c r="J966" s="88">
        <v>21.85</v>
      </c>
      <c r="K966" s="88">
        <v>0</v>
      </c>
      <c r="L966" s="88" t="s">
        <v>16741</v>
      </c>
      <c r="M966" s="88">
        <v>0</v>
      </c>
      <c r="N966" s="88" t="s">
        <v>16742</v>
      </c>
      <c r="O966" s="88" t="s">
        <v>17260</v>
      </c>
      <c r="P966" s="89">
        <v>45469</v>
      </c>
      <c r="Q966" s="88" t="s">
        <v>16744</v>
      </c>
      <c r="R966" s="88">
        <v>6</v>
      </c>
      <c r="S966" s="88">
        <v>2024</v>
      </c>
      <c r="T966" s="88">
        <v>7</v>
      </c>
      <c r="U966" s="88">
        <v>2024</v>
      </c>
    </row>
    <row r="967" spans="1:21">
      <c r="A967" s="88" t="s">
        <v>16735</v>
      </c>
      <c r="B967" s="88" t="s">
        <v>16700</v>
      </c>
      <c r="C967" s="88" t="s">
        <v>17251</v>
      </c>
      <c r="D967" s="88" t="s">
        <v>17252</v>
      </c>
      <c r="E967" s="88" t="s">
        <v>17272</v>
      </c>
      <c r="F967" s="88" t="s">
        <v>17254</v>
      </c>
      <c r="G967" s="88">
        <v>30</v>
      </c>
      <c r="H967" s="88">
        <v>2024</v>
      </c>
      <c r="I967" s="88" t="s">
        <v>16755</v>
      </c>
      <c r="J967" s="88">
        <v>42.76</v>
      </c>
      <c r="K967" s="88">
        <v>166</v>
      </c>
      <c r="L967" s="88" t="s">
        <v>16741</v>
      </c>
      <c r="M967" s="88">
        <v>0</v>
      </c>
      <c r="N967" s="88" t="s">
        <v>16742</v>
      </c>
      <c r="O967" s="88" t="s">
        <v>17260</v>
      </c>
      <c r="P967" s="89">
        <v>45318</v>
      </c>
      <c r="Q967" s="88" t="s">
        <v>17100</v>
      </c>
      <c r="R967" s="88">
        <v>1</v>
      </c>
      <c r="S967" s="88">
        <v>2024</v>
      </c>
      <c r="T967" s="88">
        <v>2</v>
      </c>
      <c r="U967" s="88">
        <v>2024</v>
      </c>
    </row>
    <row r="968" spans="1:21">
      <c r="A968" s="88" t="s">
        <v>16735</v>
      </c>
      <c r="B968" s="88" t="s">
        <v>16700</v>
      </c>
      <c r="C968" s="88" t="s">
        <v>17251</v>
      </c>
      <c r="D968" s="88" t="s">
        <v>17252</v>
      </c>
      <c r="E968" s="88" t="s">
        <v>17272</v>
      </c>
      <c r="F968" s="88" t="s">
        <v>17256</v>
      </c>
      <c r="G968" s="88">
        <v>28</v>
      </c>
      <c r="H968" s="88">
        <v>2024</v>
      </c>
      <c r="I968" s="88" t="s">
        <v>16752</v>
      </c>
      <c r="J968" s="88">
        <v>42.53</v>
      </c>
      <c r="K968" s="88">
        <v>176</v>
      </c>
      <c r="L968" s="88" t="s">
        <v>16741</v>
      </c>
      <c r="M968" s="88">
        <v>0</v>
      </c>
      <c r="N968" s="88" t="s">
        <v>16742</v>
      </c>
      <c r="O968" s="88" t="s">
        <v>17260</v>
      </c>
      <c r="P968" s="89">
        <v>45349</v>
      </c>
      <c r="Q968" s="88" t="s">
        <v>16829</v>
      </c>
      <c r="R968" s="88">
        <v>2</v>
      </c>
      <c r="S968" s="88">
        <v>2024</v>
      </c>
      <c r="T968" s="88">
        <v>3</v>
      </c>
      <c r="U968" s="88">
        <v>2024</v>
      </c>
    </row>
    <row r="969" spans="1:21">
      <c r="A969" s="88" t="s">
        <v>16735</v>
      </c>
      <c r="B969" s="88" t="s">
        <v>16700</v>
      </c>
      <c r="C969" s="88" t="s">
        <v>17251</v>
      </c>
      <c r="D969" s="88" t="s">
        <v>17252</v>
      </c>
      <c r="E969" s="88" t="s">
        <v>17272</v>
      </c>
      <c r="F969" s="88" t="s">
        <v>16858</v>
      </c>
      <c r="G969" s="88">
        <v>29</v>
      </c>
      <c r="H969" s="88">
        <v>2024</v>
      </c>
      <c r="I969" s="88" t="s">
        <v>16749</v>
      </c>
      <c r="J969" s="88">
        <v>55.05</v>
      </c>
      <c r="K969" s="88">
        <v>273</v>
      </c>
      <c r="L969" s="88" t="s">
        <v>16741</v>
      </c>
      <c r="M969" s="88">
        <v>0</v>
      </c>
      <c r="N969" s="88" t="s">
        <v>16742</v>
      </c>
      <c r="O969" s="88" t="s">
        <v>17260</v>
      </c>
      <c r="P969" s="89">
        <v>45378</v>
      </c>
      <c r="Q969" s="88" t="s">
        <v>17097</v>
      </c>
      <c r="R969" s="88">
        <v>3</v>
      </c>
      <c r="S969" s="88">
        <v>2024</v>
      </c>
      <c r="T969" s="88">
        <v>4</v>
      </c>
      <c r="U969" s="88">
        <v>2024</v>
      </c>
    </row>
    <row r="970" spans="1:21">
      <c r="A970" s="88" t="s">
        <v>16735</v>
      </c>
      <c r="B970" s="88" t="s">
        <v>16700</v>
      </c>
      <c r="C970" s="88" t="s">
        <v>17251</v>
      </c>
      <c r="D970" s="88" t="s">
        <v>17252</v>
      </c>
      <c r="E970" s="88" t="s">
        <v>17272</v>
      </c>
      <c r="F970" s="88" t="s">
        <v>17257</v>
      </c>
      <c r="G970" s="88">
        <v>28</v>
      </c>
      <c r="H970" s="88">
        <v>2024</v>
      </c>
      <c r="I970" s="88" t="s">
        <v>16749</v>
      </c>
      <c r="J970" s="88">
        <v>104.32</v>
      </c>
      <c r="K970" s="88">
        <v>684</v>
      </c>
      <c r="L970" s="88" t="s">
        <v>16741</v>
      </c>
      <c r="M970" s="88">
        <v>0</v>
      </c>
      <c r="N970" s="88" t="s">
        <v>16742</v>
      </c>
      <c r="O970" s="88" t="s">
        <v>17260</v>
      </c>
      <c r="P970" s="89">
        <v>45408</v>
      </c>
      <c r="Q970" s="88" t="s">
        <v>16817</v>
      </c>
      <c r="R970" s="88">
        <v>4</v>
      </c>
      <c r="S970" s="88">
        <v>2024</v>
      </c>
      <c r="T970" s="88">
        <v>5</v>
      </c>
      <c r="U970" s="88">
        <v>2024</v>
      </c>
    </row>
    <row r="971" spans="1:21">
      <c r="A971" s="88" t="s">
        <v>16735</v>
      </c>
      <c r="B971" s="88" t="s">
        <v>16700</v>
      </c>
      <c r="C971" s="88" t="s">
        <v>17251</v>
      </c>
      <c r="D971" s="88" t="s">
        <v>17252</v>
      </c>
      <c r="E971" s="88" t="s">
        <v>17272</v>
      </c>
      <c r="F971" s="88" t="s">
        <v>17258</v>
      </c>
      <c r="G971" s="88">
        <v>31</v>
      </c>
      <c r="H971" s="88">
        <v>2024</v>
      </c>
      <c r="I971" s="88" t="s">
        <v>16740</v>
      </c>
      <c r="J971" s="88">
        <v>126.33</v>
      </c>
      <c r="K971" s="88">
        <v>899</v>
      </c>
      <c r="L971" s="88" t="s">
        <v>16741</v>
      </c>
      <c r="M971" s="88">
        <v>0</v>
      </c>
      <c r="N971" s="88" t="s">
        <v>16742</v>
      </c>
      <c r="O971" s="88" t="s">
        <v>17260</v>
      </c>
      <c r="P971" s="89">
        <v>45437</v>
      </c>
      <c r="Q971" s="88" t="s">
        <v>16815</v>
      </c>
      <c r="R971" s="88">
        <v>5</v>
      </c>
      <c r="S971" s="88">
        <v>2024</v>
      </c>
      <c r="T971" s="88">
        <v>6</v>
      </c>
      <c r="U971" s="88">
        <v>2024</v>
      </c>
    </row>
    <row r="972" spans="1:21">
      <c r="A972" s="88" t="s">
        <v>16735</v>
      </c>
      <c r="B972" s="88" t="s">
        <v>16700</v>
      </c>
      <c r="C972" s="88" t="s">
        <v>17251</v>
      </c>
      <c r="D972" s="88" t="s">
        <v>17252</v>
      </c>
      <c r="E972" s="88" t="s">
        <v>17272</v>
      </c>
      <c r="F972" s="88" t="s">
        <v>16853</v>
      </c>
      <c r="G972" s="88">
        <v>29</v>
      </c>
      <c r="H972" s="88">
        <v>2024</v>
      </c>
      <c r="I972" s="88" t="s">
        <v>16740</v>
      </c>
      <c r="J972" s="88">
        <v>111.47</v>
      </c>
      <c r="K972" s="88">
        <v>782</v>
      </c>
      <c r="L972" s="88" t="s">
        <v>16741</v>
      </c>
      <c r="M972" s="88">
        <v>0</v>
      </c>
      <c r="N972" s="88" t="s">
        <v>16742</v>
      </c>
      <c r="O972" s="88" t="s">
        <v>17260</v>
      </c>
      <c r="P972" s="89">
        <v>45469</v>
      </c>
      <c r="Q972" s="88" t="s">
        <v>16744</v>
      </c>
      <c r="R972" s="88">
        <v>6</v>
      </c>
      <c r="S972" s="88">
        <v>2024</v>
      </c>
      <c r="T972" s="88">
        <v>7</v>
      </c>
      <c r="U972" s="88">
        <v>2024</v>
      </c>
    </row>
    <row r="973" spans="1:21">
      <c r="A973" s="88" t="s">
        <v>16735</v>
      </c>
      <c r="B973" s="88" t="s">
        <v>16700</v>
      </c>
      <c r="C973" s="88" t="s">
        <v>17251</v>
      </c>
      <c r="D973" s="88" t="s">
        <v>17252</v>
      </c>
      <c r="E973" s="88" t="s">
        <v>17273</v>
      </c>
      <c r="F973" s="88" t="s">
        <v>17254</v>
      </c>
      <c r="G973" s="88">
        <v>30</v>
      </c>
      <c r="H973" s="88">
        <v>2024</v>
      </c>
      <c r="I973" s="88" t="s">
        <v>16755</v>
      </c>
      <c r="J973" s="88">
        <v>102</v>
      </c>
      <c r="K973" s="88">
        <v>653</v>
      </c>
      <c r="L973" s="88" t="s">
        <v>16741</v>
      </c>
      <c r="M973" s="88">
        <v>0</v>
      </c>
      <c r="N973" s="88" t="s">
        <v>16742</v>
      </c>
      <c r="O973" s="88" t="s">
        <v>17260</v>
      </c>
      <c r="P973" s="89">
        <v>45318</v>
      </c>
      <c r="Q973" s="88" t="s">
        <v>17100</v>
      </c>
      <c r="R973" s="88">
        <v>1</v>
      </c>
      <c r="S973" s="88">
        <v>2024</v>
      </c>
      <c r="T973" s="88">
        <v>2</v>
      </c>
      <c r="U973" s="88">
        <v>2024</v>
      </c>
    </row>
    <row r="974" spans="1:21">
      <c r="A974" s="88" t="s">
        <v>16735</v>
      </c>
      <c r="B974" s="88" t="s">
        <v>16700</v>
      </c>
      <c r="C974" s="88" t="s">
        <v>17251</v>
      </c>
      <c r="D974" s="88" t="s">
        <v>17252</v>
      </c>
      <c r="E974" s="88" t="s">
        <v>17273</v>
      </c>
      <c r="F974" s="88" t="s">
        <v>17256</v>
      </c>
      <c r="G974" s="88">
        <v>28</v>
      </c>
      <c r="H974" s="88">
        <v>2024</v>
      </c>
      <c r="I974" s="88" t="s">
        <v>16752</v>
      </c>
      <c r="J974" s="88">
        <v>89.85</v>
      </c>
      <c r="K974" s="88">
        <v>565</v>
      </c>
      <c r="L974" s="88" t="s">
        <v>16741</v>
      </c>
      <c r="M974" s="88">
        <v>0</v>
      </c>
      <c r="N974" s="88" t="s">
        <v>16742</v>
      </c>
      <c r="O974" s="88" t="s">
        <v>17260</v>
      </c>
      <c r="P974" s="89">
        <v>45349</v>
      </c>
      <c r="Q974" s="88" t="s">
        <v>16829</v>
      </c>
      <c r="R974" s="88">
        <v>2</v>
      </c>
      <c r="S974" s="88">
        <v>2024</v>
      </c>
      <c r="T974" s="88">
        <v>3</v>
      </c>
      <c r="U974" s="88">
        <v>2024</v>
      </c>
    </row>
    <row r="975" spans="1:21">
      <c r="A975" s="88" t="s">
        <v>16735</v>
      </c>
      <c r="B975" s="88" t="s">
        <v>16700</v>
      </c>
      <c r="C975" s="88" t="s">
        <v>17251</v>
      </c>
      <c r="D975" s="88" t="s">
        <v>17252</v>
      </c>
      <c r="E975" s="88" t="s">
        <v>17273</v>
      </c>
      <c r="F975" s="88" t="s">
        <v>16858</v>
      </c>
      <c r="G975" s="88">
        <v>29</v>
      </c>
      <c r="H975" s="88">
        <v>2024</v>
      </c>
      <c r="I975" s="88" t="s">
        <v>16749</v>
      </c>
      <c r="J975" s="88">
        <v>95.57</v>
      </c>
      <c r="K975" s="88">
        <v>606</v>
      </c>
      <c r="L975" s="88" t="s">
        <v>16741</v>
      </c>
      <c r="M975" s="88">
        <v>0</v>
      </c>
      <c r="N975" s="88" t="s">
        <v>16742</v>
      </c>
      <c r="O975" s="88" t="s">
        <v>17260</v>
      </c>
      <c r="P975" s="89">
        <v>45378</v>
      </c>
      <c r="Q975" s="88" t="s">
        <v>17097</v>
      </c>
      <c r="R975" s="88">
        <v>3</v>
      </c>
      <c r="S975" s="88">
        <v>2024</v>
      </c>
      <c r="T975" s="88">
        <v>4</v>
      </c>
      <c r="U975" s="88">
        <v>2024</v>
      </c>
    </row>
    <row r="976" spans="1:21">
      <c r="A976" s="88" t="s">
        <v>16735</v>
      </c>
      <c r="B976" s="88" t="s">
        <v>16700</v>
      </c>
      <c r="C976" s="88" t="s">
        <v>17251</v>
      </c>
      <c r="D976" s="88" t="s">
        <v>17252</v>
      </c>
      <c r="E976" s="88" t="s">
        <v>17273</v>
      </c>
      <c r="F976" s="88" t="s">
        <v>17257</v>
      </c>
      <c r="G976" s="88">
        <v>28</v>
      </c>
      <c r="H976" s="88">
        <v>2024</v>
      </c>
      <c r="I976" s="88" t="s">
        <v>16749</v>
      </c>
      <c r="J976" s="88">
        <v>132.54</v>
      </c>
      <c r="K976" s="88">
        <v>916</v>
      </c>
      <c r="L976" s="88" t="s">
        <v>16741</v>
      </c>
      <c r="M976" s="88">
        <v>0</v>
      </c>
      <c r="N976" s="88" t="s">
        <v>16742</v>
      </c>
      <c r="O976" s="88" t="s">
        <v>17260</v>
      </c>
      <c r="P976" s="89">
        <v>45408</v>
      </c>
      <c r="Q976" s="88" t="s">
        <v>16817</v>
      </c>
      <c r="R976" s="88">
        <v>4</v>
      </c>
      <c r="S976" s="88">
        <v>2024</v>
      </c>
      <c r="T976" s="88">
        <v>5</v>
      </c>
      <c r="U976" s="88">
        <v>2024</v>
      </c>
    </row>
    <row r="977" spans="1:21">
      <c r="A977" s="88" t="s">
        <v>16735</v>
      </c>
      <c r="B977" s="88" t="s">
        <v>16700</v>
      </c>
      <c r="C977" s="88" t="s">
        <v>17251</v>
      </c>
      <c r="D977" s="88" t="s">
        <v>17252</v>
      </c>
      <c r="E977" s="88" t="s">
        <v>17273</v>
      </c>
      <c r="F977" s="88" t="s">
        <v>17258</v>
      </c>
      <c r="G977" s="88">
        <v>31</v>
      </c>
      <c r="H977" s="88">
        <v>2024</v>
      </c>
      <c r="I977" s="88" t="s">
        <v>16740</v>
      </c>
      <c r="J977" s="88">
        <v>157.99</v>
      </c>
      <c r="K977" s="88">
        <v>1147</v>
      </c>
      <c r="L977" s="88" t="s">
        <v>16741</v>
      </c>
      <c r="M977" s="88">
        <v>0</v>
      </c>
      <c r="N977" s="88" t="s">
        <v>16742</v>
      </c>
      <c r="O977" s="88" t="s">
        <v>17260</v>
      </c>
      <c r="P977" s="89">
        <v>45437</v>
      </c>
      <c r="Q977" s="88" t="s">
        <v>16815</v>
      </c>
      <c r="R977" s="88">
        <v>5</v>
      </c>
      <c r="S977" s="88">
        <v>2024</v>
      </c>
      <c r="T977" s="88">
        <v>6</v>
      </c>
      <c r="U977" s="88">
        <v>2024</v>
      </c>
    </row>
    <row r="978" spans="1:21">
      <c r="A978" s="88" t="s">
        <v>16735</v>
      </c>
      <c r="B978" s="88" t="s">
        <v>16700</v>
      </c>
      <c r="C978" s="88" t="s">
        <v>17251</v>
      </c>
      <c r="D978" s="88" t="s">
        <v>17252</v>
      </c>
      <c r="E978" s="88" t="s">
        <v>17273</v>
      </c>
      <c r="F978" s="88" t="s">
        <v>16853</v>
      </c>
      <c r="G978" s="88">
        <v>29</v>
      </c>
      <c r="H978" s="88">
        <v>2024</v>
      </c>
      <c r="I978" s="88" t="s">
        <v>16740</v>
      </c>
      <c r="J978" s="88">
        <v>146.15</v>
      </c>
      <c r="K978" s="88">
        <v>1071</v>
      </c>
      <c r="L978" s="88" t="s">
        <v>16741</v>
      </c>
      <c r="M978" s="88">
        <v>0</v>
      </c>
      <c r="N978" s="88" t="s">
        <v>16742</v>
      </c>
      <c r="O978" s="88" t="s">
        <v>17260</v>
      </c>
      <c r="P978" s="89">
        <v>45469</v>
      </c>
      <c r="Q978" s="88" t="s">
        <v>16744</v>
      </c>
      <c r="R978" s="88">
        <v>6</v>
      </c>
      <c r="S978" s="88">
        <v>2024</v>
      </c>
      <c r="T978" s="88">
        <v>7</v>
      </c>
      <c r="U978" s="88">
        <v>2024</v>
      </c>
    </row>
    <row r="979" spans="1:21">
      <c r="A979" s="88" t="s">
        <v>16735</v>
      </c>
      <c r="B979" s="88" t="s">
        <v>16700</v>
      </c>
      <c r="C979" s="88" t="s">
        <v>17251</v>
      </c>
      <c r="D979" s="88" t="s">
        <v>17252</v>
      </c>
      <c r="E979" s="88" t="s">
        <v>17274</v>
      </c>
      <c r="F979" s="88" t="s">
        <v>17254</v>
      </c>
      <c r="G979" s="88">
        <v>30</v>
      </c>
      <c r="H979" s="88">
        <v>2024</v>
      </c>
      <c r="I979" s="88" t="s">
        <v>16755</v>
      </c>
      <c r="J979" s="88">
        <v>67.209999999999994</v>
      </c>
      <c r="K979" s="88">
        <v>367</v>
      </c>
      <c r="L979" s="88" t="s">
        <v>16741</v>
      </c>
      <c r="M979" s="88">
        <v>0</v>
      </c>
      <c r="N979" s="88" t="s">
        <v>16742</v>
      </c>
      <c r="O979" s="88" t="s">
        <v>17260</v>
      </c>
      <c r="P979" s="89">
        <v>45318</v>
      </c>
      <c r="Q979" s="88" t="s">
        <v>17100</v>
      </c>
      <c r="R979" s="88">
        <v>1</v>
      </c>
      <c r="S979" s="88">
        <v>2024</v>
      </c>
      <c r="T979" s="88">
        <v>2</v>
      </c>
      <c r="U979" s="88">
        <v>2024</v>
      </c>
    </row>
    <row r="980" spans="1:21">
      <c r="A980" s="88" t="s">
        <v>16735</v>
      </c>
      <c r="B980" s="88" t="s">
        <v>16700</v>
      </c>
      <c r="C980" s="88" t="s">
        <v>17251</v>
      </c>
      <c r="D980" s="88" t="s">
        <v>17252</v>
      </c>
      <c r="E980" s="88" t="s">
        <v>17274</v>
      </c>
      <c r="F980" s="88" t="s">
        <v>17256</v>
      </c>
      <c r="G980" s="88">
        <v>28</v>
      </c>
      <c r="H980" s="88">
        <v>2024</v>
      </c>
      <c r="I980" s="88" t="s">
        <v>16752</v>
      </c>
      <c r="J980" s="88">
        <v>54.69</v>
      </c>
      <c r="K980" s="88">
        <v>276</v>
      </c>
      <c r="L980" s="88" t="s">
        <v>16741</v>
      </c>
      <c r="M980" s="88">
        <v>0</v>
      </c>
      <c r="N980" s="88" t="s">
        <v>16742</v>
      </c>
      <c r="O980" s="88" t="s">
        <v>17260</v>
      </c>
      <c r="P980" s="89">
        <v>45349</v>
      </c>
      <c r="Q980" s="88" t="s">
        <v>16829</v>
      </c>
      <c r="R980" s="88">
        <v>2</v>
      </c>
      <c r="S980" s="88">
        <v>2024</v>
      </c>
      <c r="T980" s="88">
        <v>3</v>
      </c>
      <c r="U980" s="88">
        <v>2024</v>
      </c>
    </row>
    <row r="981" spans="1:21">
      <c r="A981" s="88" t="s">
        <v>16735</v>
      </c>
      <c r="B981" s="88" t="s">
        <v>16700</v>
      </c>
      <c r="C981" s="88" t="s">
        <v>17251</v>
      </c>
      <c r="D981" s="88" t="s">
        <v>17252</v>
      </c>
      <c r="E981" s="88" t="s">
        <v>17274</v>
      </c>
      <c r="F981" s="88" t="s">
        <v>16858</v>
      </c>
      <c r="G981" s="88">
        <v>29</v>
      </c>
      <c r="H981" s="88">
        <v>2024</v>
      </c>
      <c r="I981" s="88" t="s">
        <v>16749</v>
      </c>
      <c r="J981" s="88">
        <v>24.51</v>
      </c>
      <c r="K981" s="88">
        <v>22</v>
      </c>
      <c r="L981" s="88" t="s">
        <v>16741</v>
      </c>
      <c r="M981" s="88">
        <v>0</v>
      </c>
      <c r="N981" s="88" t="s">
        <v>16742</v>
      </c>
      <c r="O981" s="88" t="s">
        <v>17260</v>
      </c>
      <c r="P981" s="89">
        <v>45378</v>
      </c>
      <c r="Q981" s="88" t="s">
        <v>17097</v>
      </c>
      <c r="R981" s="88">
        <v>3</v>
      </c>
      <c r="S981" s="88">
        <v>2024</v>
      </c>
      <c r="T981" s="88">
        <v>4</v>
      </c>
      <c r="U981" s="88">
        <v>2024</v>
      </c>
    </row>
    <row r="982" spans="1:21">
      <c r="A982" s="88" t="s">
        <v>16735</v>
      </c>
      <c r="B982" s="88" t="s">
        <v>16700</v>
      </c>
      <c r="C982" s="88" t="s">
        <v>17251</v>
      </c>
      <c r="D982" s="88" t="s">
        <v>17252</v>
      </c>
      <c r="E982" s="88" t="s">
        <v>17274</v>
      </c>
      <c r="F982" s="88" t="s">
        <v>17257</v>
      </c>
      <c r="G982" s="88">
        <v>28</v>
      </c>
      <c r="H982" s="88">
        <v>2024</v>
      </c>
      <c r="I982" s="88" t="s">
        <v>16749</v>
      </c>
      <c r="J982" s="88">
        <v>134.36000000000001</v>
      </c>
      <c r="K982" s="88">
        <v>931</v>
      </c>
      <c r="L982" s="88" t="s">
        <v>16741</v>
      </c>
      <c r="M982" s="88">
        <v>0</v>
      </c>
      <c r="N982" s="88" t="s">
        <v>16742</v>
      </c>
      <c r="O982" s="88" t="s">
        <v>17260</v>
      </c>
      <c r="P982" s="89">
        <v>45408</v>
      </c>
      <c r="Q982" s="88" t="s">
        <v>16817</v>
      </c>
      <c r="R982" s="88">
        <v>4</v>
      </c>
      <c r="S982" s="88">
        <v>2024</v>
      </c>
      <c r="T982" s="88">
        <v>5</v>
      </c>
      <c r="U982" s="88">
        <v>2024</v>
      </c>
    </row>
    <row r="983" spans="1:21">
      <c r="A983" s="88" t="s">
        <v>16735</v>
      </c>
      <c r="B983" s="88" t="s">
        <v>16700</v>
      </c>
      <c r="C983" s="88" t="s">
        <v>17251</v>
      </c>
      <c r="D983" s="88" t="s">
        <v>17252</v>
      </c>
      <c r="E983" s="88" t="s">
        <v>17274</v>
      </c>
      <c r="F983" s="88" t="s">
        <v>17258</v>
      </c>
      <c r="G983" s="88">
        <v>31</v>
      </c>
      <c r="H983" s="88">
        <v>2024</v>
      </c>
      <c r="I983" s="88" t="s">
        <v>16740</v>
      </c>
      <c r="J983" s="88">
        <v>138.97999999999999</v>
      </c>
      <c r="K983" s="88">
        <v>1008</v>
      </c>
      <c r="L983" s="88" t="s">
        <v>16741</v>
      </c>
      <c r="M983" s="88">
        <v>0</v>
      </c>
      <c r="N983" s="88" t="s">
        <v>16742</v>
      </c>
      <c r="O983" s="88" t="s">
        <v>17260</v>
      </c>
      <c r="P983" s="89">
        <v>45437</v>
      </c>
      <c r="Q983" s="88" t="s">
        <v>16815</v>
      </c>
      <c r="R983" s="88">
        <v>5</v>
      </c>
      <c r="S983" s="88">
        <v>2024</v>
      </c>
      <c r="T983" s="88">
        <v>6</v>
      </c>
      <c r="U983" s="88">
        <v>2024</v>
      </c>
    </row>
    <row r="984" spans="1:21">
      <c r="A984" s="88" t="s">
        <v>16735</v>
      </c>
      <c r="B984" s="88" t="s">
        <v>16700</v>
      </c>
      <c r="C984" s="88" t="s">
        <v>17251</v>
      </c>
      <c r="D984" s="88" t="s">
        <v>17252</v>
      </c>
      <c r="E984" s="88" t="s">
        <v>17274</v>
      </c>
      <c r="F984" s="88" t="s">
        <v>16853</v>
      </c>
      <c r="G984" s="88">
        <v>29</v>
      </c>
      <c r="H984" s="88">
        <v>2024</v>
      </c>
      <c r="I984" s="88" t="s">
        <v>16740</v>
      </c>
      <c r="J984" s="88">
        <v>21.85</v>
      </c>
      <c r="K984" s="88">
        <v>0</v>
      </c>
      <c r="L984" s="88" t="s">
        <v>16741</v>
      </c>
      <c r="M984" s="88">
        <v>0</v>
      </c>
      <c r="N984" s="88" t="s">
        <v>16742</v>
      </c>
      <c r="O984" s="88" t="s">
        <v>17260</v>
      </c>
      <c r="P984" s="89">
        <v>45469</v>
      </c>
      <c r="Q984" s="88" t="s">
        <v>16744</v>
      </c>
      <c r="R984" s="88">
        <v>6</v>
      </c>
      <c r="S984" s="88">
        <v>2024</v>
      </c>
      <c r="T984" s="88">
        <v>7</v>
      </c>
      <c r="U984" s="88">
        <v>2024</v>
      </c>
    </row>
    <row r="985" spans="1:21">
      <c r="A985" s="88" t="s">
        <v>16735</v>
      </c>
      <c r="B985" s="88" t="s">
        <v>16700</v>
      </c>
      <c r="C985" s="88" t="s">
        <v>17251</v>
      </c>
      <c r="D985" s="88" t="s">
        <v>17252</v>
      </c>
      <c r="E985" s="88" t="s">
        <v>17275</v>
      </c>
      <c r="F985" s="88" t="s">
        <v>17254</v>
      </c>
      <c r="G985" s="88">
        <v>30</v>
      </c>
      <c r="H985" s="88">
        <v>2024</v>
      </c>
      <c r="I985" s="88" t="s">
        <v>16755</v>
      </c>
      <c r="J985" s="88">
        <v>22.57</v>
      </c>
      <c r="K985" s="88">
        <v>0</v>
      </c>
      <c r="L985" s="88" t="s">
        <v>16741</v>
      </c>
      <c r="M985" s="88">
        <v>0</v>
      </c>
      <c r="N985" s="88" t="s">
        <v>16742</v>
      </c>
      <c r="O985" s="88" t="s">
        <v>17260</v>
      </c>
      <c r="P985" s="89">
        <v>45318</v>
      </c>
      <c r="Q985" s="88" t="s">
        <v>17100</v>
      </c>
      <c r="R985" s="88">
        <v>1</v>
      </c>
      <c r="S985" s="88">
        <v>2024</v>
      </c>
      <c r="T985" s="88">
        <v>2</v>
      </c>
      <c r="U985" s="88">
        <v>2024</v>
      </c>
    </row>
    <row r="986" spans="1:21">
      <c r="A986" s="88" t="s">
        <v>16735</v>
      </c>
      <c r="B986" s="88" t="s">
        <v>16700</v>
      </c>
      <c r="C986" s="88" t="s">
        <v>17251</v>
      </c>
      <c r="D986" s="88" t="s">
        <v>17252</v>
      </c>
      <c r="E986" s="88" t="s">
        <v>17275</v>
      </c>
      <c r="F986" s="88" t="s">
        <v>17256</v>
      </c>
      <c r="G986" s="88">
        <v>28</v>
      </c>
      <c r="H986" s="88">
        <v>2024</v>
      </c>
      <c r="I986" s="88" t="s">
        <v>16752</v>
      </c>
      <c r="J986" s="88">
        <v>31.58</v>
      </c>
      <c r="K986" s="88">
        <v>86</v>
      </c>
      <c r="L986" s="88" t="s">
        <v>16741</v>
      </c>
      <c r="M986" s="88">
        <v>0</v>
      </c>
      <c r="N986" s="88" t="s">
        <v>16742</v>
      </c>
      <c r="O986" s="88" t="s">
        <v>17260</v>
      </c>
      <c r="P986" s="89">
        <v>45349</v>
      </c>
      <c r="Q986" s="88" t="s">
        <v>16829</v>
      </c>
      <c r="R986" s="88">
        <v>2</v>
      </c>
      <c r="S986" s="88">
        <v>2024</v>
      </c>
      <c r="T986" s="88">
        <v>3</v>
      </c>
      <c r="U986" s="88">
        <v>2024</v>
      </c>
    </row>
    <row r="987" spans="1:21">
      <c r="A987" s="88" t="s">
        <v>16735</v>
      </c>
      <c r="B987" s="88" t="s">
        <v>16700</v>
      </c>
      <c r="C987" s="88" t="s">
        <v>17251</v>
      </c>
      <c r="D987" s="88" t="s">
        <v>17252</v>
      </c>
      <c r="E987" s="88" t="s">
        <v>17275</v>
      </c>
      <c r="F987" s="88" t="s">
        <v>16858</v>
      </c>
      <c r="G987" s="88">
        <v>29</v>
      </c>
      <c r="H987" s="88">
        <v>2024</v>
      </c>
      <c r="I987" s="88" t="s">
        <v>16749</v>
      </c>
      <c r="J987" s="88">
        <v>48.62</v>
      </c>
      <c r="K987" s="88">
        <v>220</v>
      </c>
      <c r="L987" s="88" t="s">
        <v>16741</v>
      </c>
      <c r="M987" s="88">
        <v>0</v>
      </c>
      <c r="N987" s="88" t="s">
        <v>16742</v>
      </c>
      <c r="O987" s="88" t="s">
        <v>17260</v>
      </c>
      <c r="P987" s="89">
        <v>45378</v>
      </c>
      <c r="Q987" s="88" t="s">
        <v>17097</v>
      </c>
      <c r="R987" s="88">
        <v>3</v>
      </c>
      <c r="S987" s="88">
        <v>2024</v>
      </c>
      <c r="T987" s="88">
        <v>4</v>
      </c>
      <c r="U987" s="88">
        <v>2024</v>
      </c>
    </row>
    <row r="988" spans="1:21">
      <c r="A988" s="88" t="s">
        <v>16735</v>
      </c>
      <c r="B988" s="88" t="s">
        <v>16700</v>
      </c>
      <c r="C988" s="88" t="s">
        <v>17251</v>
      </c>
      <c r="D988" s="88" t="s">
        <v>17252</v>
      </c>
      <c r="E988" s="88" t="s">
        <v>17275</v>
      </c>
      <c r="F988" s="88" t="s">
        <v>17257</v>
      </c>
      <c r="G988" s="88">
        <v>28</v>
      </c>
      <c r="H988" s="88">
        <v>2024</v>
      </c>
      <c r="I988" s="88" t="s">
        <v>16749</v>
      </c>
      <c r="J988" s="88">
        <v>164.58</v>
      </c>
      <c r="K988" s="88">
        <v>1152</v>
      </c>
      <c r="L988" s="88" t="s">
        <v>16741</v>
      </c>
      <c r="M988" s="88">
        <v>0</v>
      </c>
      <c r="N988" s="88" t="s">
        <v>16742</v>
      </c>
      <c r="O988" s="88" t="s">
        <v>17260</v>
      </c>
      <c r="P988" s="89">
        <v>45408</v>
      </c>
      <c r="Q988" s="88" t="s">
        <v>16817</v>
      </c>
      <c r="R988" s="88">
        <v>4</v>
      </c>
      <c r="S988" s="88">
        <v>2024</v>
      </c>
      <c r="T988" s="88">
        <v>5</v>
      </c>
      <c r="U988" s="88">
        <v>2024</v>
      </c>
    </row>
    <row r="989" spans="1:21">
      <c r="A989" s="88" t="s">
        <v>16735</v>
      </c>
      <c r="B989" s="88" t="s">
        <v>16700</v>
      </c>
      <c r="C989" s="88" t="s">
        <v>17251</v>
      </c>
      <c r="D989" s="88" t="s">
        <v>17252</v>
      </c>
      <c r="E989" s="88" t="s">
        <v>17275</v>
      </c>
      <c r="F989" s="88" t="s">
        <v>17258</v>
      </c>
      <c r="G989" s="88">
        <v>31</v>
      </c>
      <c r="H989" s="88">
        <v>2024</v>
      </c>
      <c r="I989" s="88" t="s">
        <v>16740</v>
      </c>
      <c r="J989" s="88">
        <v>186</v>
      </c>
      <c r="K989" s="88">
        <v>1352</v>
      </c>
      <c r="L989" s="88" t="s">
        <v>16741</v>
      </c>
      <c r="M989" s="88">
        <v>0</v>
      </c>
      <c r="N989" s="88" t="s">
        <v>16742</v>
      </c>
      <c r="O989" s="88" t="s">
        <v>17260</v>
      </c>
      <c r="P989" s="89">
        <v>45437</v>
      </c>
      <c r="Q989" s="88" t="s">
        <v>16815</v>
      </c>
      <c r="R989" s="88">
        <v>5</v>
      </c>
      <c r="S989" s="88">
        <v>2024</v>
      </c>
      <c r="T989" s="88">
        <v>6</v>
      </c>
      <c r="U989" s="88">
        <v>2024</v>
      </c>
    </row>
    <row r="990" spans="1:21">
      <c r="A990" s="88" t="s">
        <v>16735</v>
      </c>
      <c r="B990" s="88" t="s">
        <v>16700</v>
      </c>
      <c r="C990" s="88" t="s">
        <v>17251</v>
      </c>
      <c r="D990" s="88" t="s">
        <v>17252</v>
      </c>
      <c r="E990" s="88" t="s">
        <v>17275</v>
      </c>
      <c r="F990" s="88" t="s">
        <v>16853</v>
      </c>
      <c r="G990" s="88">
        <v>29</v>
      </c>
      <c r="H990" s="88">
        <v>2024</v>
      </c>
      <c r="I990" s="88" t="s">
        <v>16740</v>
      </c>
      <c r="J990" s="88">
        <v>181.95</v>
      </c>
      <c r="K990" s="88">
        <v>1333</v>
      </c>
      <c r="L990" s="88" t="s">
        <v>16741</v>
      </c>
      <c r="M990" s="88">
        <v>0</v>
      </c>
      <c r="N990" s="88" t="s">
        <v>16742</v>
      </c>
      <c r="O990" s="88" t="s">
        <v>17260</v>
      </c>
      <c r="P990" s="89">
        <v>45469</v>
      </c>
      <c r="Q990" s="88" t="s">
        <v>16744</v>
      </c>
      <c r="R990" s="88">
        <v>6</v>
      </c>
      <c r="S990" s="88">
        <v>2024</v>
      </c>
      <c r="T990" s="88">
        <v>7</v>
      </c>
      <c r="U990" s="88">
        <v>2024</v>
      </c>
    </row>
    <row r="991" spans="1:21">
      <c r="A991" s="88" t="s">
        <v>16735</v>
      </c>
      <c r="B991" s="88" t="s">
        <v>16700</v>
      </c>
      <c r="C991" s="88" t="s">
        <v>17251</v>
      </c>
      <c r="D991" s="88" t="s">
        <v>17252</v>
      </c>
      <c r="E991" s="88" t="s">
        <v>17276</v>
      </c>
      <c r="F991" s="88" t="s">
        <v>17254</v>
      </c>
      <c r="G991" s="88">
        <v>30</v>
      </c>
      <c r="H991" s="88">
        <v>2024</v>
      </c>
      <c r="I991" s="88" t="s">
        <v>16755</v>
      </c>
      <c r="J991" s="88">
        <v>63.07</v>
      </c>
      <c r="K991" s="88">
        <v>333</v>
      </c>
      <c r="L991" s="88" t="s">
        <v>16741</v>
      </c>
      <c r="M991" s="88">
        <v>0</v>
      </c>
      <c r="N991" s="88" t="s">
        <v>16742</v>
      </c>
      <c r="O991" s="88" t="s">
        <v>17260</v>
      </c>
      <c r="P991" s="89">
        <v>45318</v>
      </c>
      <c r="Q991" s="88" t="s">
        <v>17100</v>
      </c>
      <c r="R991" s="88">
        <v>1</v>
      </c>
      <c r="S991" s="88">
        <v>2024</v>
      </c>
      <c r="T991" s="88">
        <v>2</v>
      </c>
      <c r="U991" s="88">
        <v>2024</v>
      </c>
    </row>
    <row r="992" spans="1:21">
      <c r="A992" s="88" t="s">
        <v>16735</v>
      </c>
      <c r="B992" s="88" t="s">
        <v>16700</v>
      </c>
      <c r="C992" s="88" t="s">
        <v>17251</v>
      </c>
      <c r="D992" s="88" t="s">
        <v>17252</v>
      </c>
      <c r="E992" s="88" t="s">
        <v>17276</v>
      </c>
      <c r="F992" s="88" t="s">
        <v>17256</v>
      </c>
      <c r="G992" s="88">
        <v>28</v>
      </c>
      <c r="H992" s="88">
        <v>2024</v>
      </c>
      <c r="I992" s="88" t="s">
        <v>16752</v>
      </c>
      <c r="J992" s="88">
        <v>81.569999999999993</v>
      </c>
      <c r="K992" s="88">
        <v>497</v>
      </c>
      <c r="L992" s="88" t="s">
        <v>16741</v>
      </c>
      <c r="M992" s="88">
        <v>0</v>
      </c>
      <c r="N992" s="88" t="s">
        <v>16742</v>
      </c>
      <c r="O992" s="88" t="s">
        <v>17260</v>
      </c>
      <c r="P992" s="89">
        <v>45349</v>
      </c>
      <c r="Q992" s="88" t="s">
        <v>16829</v>
      </c>
      <c r="R992" s="88">
        <v>2</v>
      </c>
      <c r="S992" s="88">
        <v>2024</v>
      </c>
      <c r="T992" s="88">
        <v>3</v>
      </c>
      <c r="U992" s="88">
        <v>2024</v>
      </c>
    </row>
    <row r="993" spans="1:21">
      <c r="A993" s="88" t="s">
        <v>16735</v>
      </c>
      <c r="B993" s="88" t="s">
        <v>16700</v>
      </c>
      <c r="C993" s="88" t="s">
        <v>17251</v>
      </c>
      <c r="D993" s="88" t="s">
        <v>17252</v>
      </c>
      <c r="E993" s="88" t="s">
        <v>17276</v>
      </c>
      <c r="F993" s="88" t="s">
        <v>16858</v>
      </c>
      <c r="G993" s="88">
        <v>29</v>
      </c>
      <c r="H993" s="88">
        <v>2024</v>
      </c>
      <c r="I993" s="88" t="s">
        <v>16749</v>
      </c>
      <c r="J993" s="88">
        <v>93.01</v>
      </c>
      <c r="K993" s="88">
        <v>585</v>
      </c>
      <c r="L993" s="88" t="s">
        <v>16741</v>
      </c>
      <c r="M993" s="88">
        <v>0</v>
      </c>
      <c r="N993" s="88" t="s">
        <v>16742</v>
      </c>
      <c r="O993" s="88" t="s">
        <v>17260</v>
      </c>
      <c r="P993" s="89">
        <v>45378</v>
      </c>
      <c r="Q993" s="88" t="s">
        <v>17097</v>
      </c>
      <c r="R993" s="88">
        <v>3</v>
      </c>
      <c r="S993" s="88">
        <v>2024</v>
      </c>
      <c r="T993" s="88">
        <v>4</v>
      </c>
      <c r="U993" s="88">
        <v>2024</v>
      </c>
    </row>
    <row r="994" spans="1:21">
      <c r="A994" s="88" t="s">
        <v>16735</v>
      </c>
      <c r="B994" s="88" t="s">
        <v>16700</v>
      </c>
      <c r="C994" s="88" t="s">
        <v>17251</v>
      </c>
      <c r="D994" s="88" t="s">
        <v>17252</v>
      </c>
      <c r="E994" s="88" t="s">
        <v>17276</v>
      </c>
      <c r="F994" s="88" t="s">
        <v>17257</v>
      </c>
      <c r="G994" s="88">
        <v>28</v>
      </c>
      <c r="H994" s="88">
        <v>2024</v>
      </c>
      <c r="I994" s="88" t="s">
        <v>16749</v>
      </c>
      <c r="J994" s="88">
        <v>125.97</v>
      </c>
      <c r="K994" s="88">
        <v>862</v>
      </c>
      <c r="L994" s="88" t="s">
        <v>16741</v>
      </c>
      <c r="M994" s="88">
        <v>0</v>
      </c>
      <c r="N994" s="88" t="s">
        <v>16742</v>
      </c>
      <c r="O994" s="88" t="s">
        <v>17260</v>
      </c>
      <c r="P994" s="89">
        <v>45408</v>
      </c>
      <c r="Q994" s="88" t="s">
        <v>16817</v>
      </c>
      <c r="R994" s="88">
        <v>4</v>
      </c>
      <c r="S994" s="88">
        <v>2024</v>
      </c>
      <c r="T994" s="88">
        <v>5</v>
      </c>
      <c r="U994" s="88">
        <v>2024</v>
      </c>
    </row>
    <row r="995" spans="1:21">
      <c r="A995" s="88" t="s">
        <v>16735</v>
      </c>
      <c r="B995" s="88" t="s">
        <v>16700</v>
      </c>
      <c r="C995" s="88" t="s">
        <v>17251</v>
      </c>
      <c r="D995" s="88" t="s">
        <v>17252</v>
      </c>
      <c r="E995" s="88" t="s">
        <v>17276</v>
      </c>
      <c r="F995" s="88" t="s">
        <v>17258</v>
      </c>
      <c r="G995" s="88">
        <v>31</v>
      </c>
      <c r="H995" s="88">
        <v>2024</v>
      </c>
      <c r="I995" s="88" t="s">
        <v>16740</v>
      </c>
      <c r="J995" s="88">
        <v>136.76</v>
      </c>
      <c r="K995" s="88">
        <v>990</v>
      </c>
      <c r="L995" s="88" t="s">
        <v>16741</v>
      </c>
      <c r="M995" s="88">
        <v>0</v>
      </c>
      <c r="N995" s="88" t="s">
        <v>16742</v>
      </c>
      <c r="O995" s="88" t="s">
        <v>17260</v>
      </c>
      <c r="P995" s="89">
        <v>45437</v>
      </c>
      <c r="Q995" s="88" t="s">
        <v>16815</v>
      </c>
      <c r="R995" s="88">
        <v>5</v>
      </c>
      <c r="S995" s="88">
        <v>2024</v>
      </c>
      <c r="T995" s="88">
        <v>6</v>
      </c>
      <c r="U995" s="88">
        <v>2024</v>
      </c>
    </row>
    <row r="996" spans="1:21">
      <c r="A996" s="88" t="s">
        <v>16735</v>
      </c>
      <c r="B996" s="88" t="s">
        <v>16700</v>
      </c>
      <c r="C996" s="88" t="s">
        <v>17251</v>
      </c>
      <c r="D996" s="88" t="s">
        <v>17252</v>
      </c>
      <c r="E996" s="88" t="s">
        <v>17276</v>
      </c>
      <c r="F996" s="88" t="s">
        <v>16853</v>
      </c>
      <c r="G996" s="88">
        <v>29</v>
      </c>
      <c r="H996" s="88">
        <v>2024</v>
      </c>
      <c r="I996" s="88" t="s">
        <v>16740</v>
      </c>
      <c r="J996" s="88">
        <v>128.88999999999999</v>
      </c>
      <c r="K996" s="88">
        <v>934</v>
      </c>
      <c r="L996" s="88" t="s">
        <v>16741</v>
      </c>
      <c r="M996" s="88">
        <v>0</v>
      </c>
      <c r="N996" s="88" t="s">
        <v>16742</v>
      </c>
      <c r="O996" s="88" t="s">
        <v>17260</v>
      </c>
      <c r="P996" s="89">
        <v>45469</v>
      </c>
      <c r="Q996" s="88" t="s">
        <v>16744</v>
      </c>
      <c r="R996" s="88">
        <v>6</v>
      </c>
      <c r="S996" s="88">
        <v>2024</v>
      </c>
      <c r="T996" s="88">
        <v>7</v>
      </c>
      <c r="U996" s="88">
        <v>2024</v>
      </c>
    </row>
    <row r="997" spans="1:21">
      <c r="A997" s="88" t="s">
        <v>16735</v>
      </c>
      <c r="B997" s="88" t="s">
        <v>16700</v>
      </c>
      <c r="C997" s="88" t="s">
        <v>17251</v>
      </c>
      <c r="D997" s="88" t="s">
        <v>17252</v>
      </c>
      <c r="E997" s="88" t="s">
        <v>17277</v>
      </c>
      <c r="F997" s="88" t="s">
        <v>17254</v>
      </c>
      <c r="G997" s="88">
        <v>30</v>
      </c>
      <c r="H997" s="88">
        <v>2024</v>
      </c>
      <c r="I997" s="88" t="s">
        <v>16755</v>
      </c>
      <c r="J997" s="88">
        <v>56.26</v>
      </c>
      <c r="K997" s="88">
        <v>277</v>
      </c>
      <c r="L997" s="88" t="s">
        <v>16741</v>
      </c>
      <c r="M997" s="88">
        <v>0</v>
      </c>
      <c r="N997" s="88" t="s">
        <v>16742</v>
      </c>
      <c r="O997" s="88" t="s">
        <v>17260</v>
      </c>
      <c r="P997" s="89">
        <v>45318</v>
      </c>
      <c r="Q997" s="88" t="s">
        <v>17100</v>
      </c>
      <c r="R997" s="88">
        <v>1</v>
      </c>
      <c r="S997" s="88">
        <v>2024</v>
      </c>
      <c r="T997" s="88">
        <v>2</v>
      </c>
      <c r="U997" s="88">
        <v>2024</v>
      </c>
    </row>
    <row r="998" spans="1:21">
      <c r="A998" s="88" t="s">
        <v>16735</v>
      </c>
      <c r="B998" s="88" t="s">
        <v>16700</v>
      </c>
      <c r="C998" s="88" t="s">
        <v>17251</v>
      </c>
      <c r="D998" s="88" t="s">
        <v>17252</v>
      </c>
      <c r="E998" s="88" t="s">
        <v>17277</v>
      </c>
      <c r="F998" s="88" t="s">
        <v>17256</v>
      </c>
      <c r="G998" s="88">
        <v>28</v>
      </c>
      <c r="H998" s="88">
        <v>2024</v>
      </c>
      <c r="I998" s="88" t="s">
        <v>16752</v>
      </c>
      <c r="J998" s="88">
        <v>32.06</v>
      </c>
      <c r="K998" s="88">
        <v>90</v>
      </c>
      <c r="L998" s="88" t="s">
        <v>16741</v>
      </c>
      <c r="M998" s="88">
        <v>0</v>
      </c>
      <c r="N998" s="88" t="s">
        <v>16742</v>
      </c>
      <c r="O998" s="88" t="s">
        <v>17260</v>
      </c>
      <c r="P998" s="89">
        <v>45349</v>
      </c>
      <c r="Q998" s="88" t="s">
        <v>16829</v>
      </c>
      <c r="R998" s="88">
        <v>2</v>
      </c>
      <c r="S998" s="88">
        <v>2024</v>
      </c>
      <c r="T998" s="88">
        <v>3</v>
      </c>
      <c r="U998" s="88">
        <v>2024</v>
      </c>
    </row>
    <row r="999" spans="1:21">
      <c r="A999" s="88" t="s">
        <v>16735</v>
      </c>
      <c r="B999" s="88" t="s">
        <v>16700</v>
      </c>
      <c r="C999" s="88" t="s">
        <v>17251</v>
      </c>
      <c r="D999" s="88" t="s">
        <v>17252</v>
      </c>
      <c r="E999" s="88" t="s">
        <v>17277</v>
      </c>
      <c r="F999" s="88" t="s">
        <v>16858</v>
      </c>
      <c r="G999" s="88">
        <v>29</v>
      </c>
      <c r="H999" s="88">
        <v>2024</v>
      </c>
      <c r="I999" s="88" t="s">
        <v>16749</v>
      </c>
      <c r="J999" s="88">
        <v>21.85</v>
      </c>
      <c r="K999" s="88">
        <v>0</v>
      </c>
      <c r="L999" s="88" t="s">
        <v>16741</v>
      </c>
      <c r="M999" s="88">
        <v>0</v>
      </c>
      <c r="N999" s="88" t="s">
        <v>16742</v>
      </c>
      <c r="O999" s="88" t="s">
        <v>17260</v>
      </c>
      <c r="P999" s="89">
        <v>45378</v>
      </c>
      <c r="Q999" s="88" t="s">
        <v>17097</v>
      </c>
      <c r="R999" s="88">
        <v>3</v>
      </c>
      <c r="S999" s="88">
        <v>2024</v>
      </c>
      <c r="T999" s="88">
        <v>4</v>
      </c>
      <c r="U999" s="88">
        <v>2024</v>
      </c>
    </row>
    <row r="1000" spans="1:21">
      <c r="A1000" s="88" t="s">
        <v>16735</v>
      </c>
      <c r="B1000" s="88" t="s">
        <v>16700</v>
      </c>
      <c r="C1000" s="88" t="s">
        <v>17251</v>
      </c>
      <c r="D1000" s="88" t="s">
        <v>17252</v>
      </c>
      <c r="E1000" s="88" t="s">
        <v>17277</v>
      </c>
      <c r="F1000" s="88" t="s">
        <v>17257</v>
      </c>
      <c r="G1000" s="88">
        <v>28</v>
      </c>
      <c r="H1000" s="88">
        <v>2024</v>
      </c>
      <c r="I1000" s="88" t="s">
        <v>16749</v>
      </c>
      <c r="J1000" s="88">
        <v>21.12</v>
      </c>
      <c r="K1000" s="88">
        <v>0</v>
      </c>
      <c r="L1000" s="88" t="s">
        <v>16741</v>
      </c>
      <c r="M1000" s="88">
        <v>0</v>
      </c>
      <c r="N1000" s="88" t="s">
        <v>16742</v>
      </c>
      <c r="O1000" s="88" t="s">
        <v>17260</v>
      </c>
      <c r="P1000" s="89">
        <v>45408</v>
      </c>
      <c r="Q1000" s="88" t="s">
        <v>16817</v>
      </c>
      <c r="R1000" s="88">
        <v>4</v>
      </c>
      <c r="S1000" s="88">
        <v>2024</v>
      </c>
      <c r="T1000" s="88">
        <v>5</v>
      </c>
      <c r="U1000" s="88">
        <v>2024</v>
      </c>
    </row>
    <row r="1001" spans="1:21">
      <c r="A1001" s="88" t="s">
        <v>16735</v>
      </c>
      <c r="B1001" s="88" t="s">
        <v>16700</v>
      </c>
      <c r="C1001" s="88" t="s">
        <v>17251</v>
      </c>
      <c r="D1001" s="88" t="s">
        <v>17252</v>
      </c>
      <c r="E1001" s="88" t="s">
        <v>17277</v>
      </c>
      <c r="F1001" s="88" t="s">
        <v>17258</v>
      </c>
      <c r="G1001" s="88">
        <v>31</v>
      </c>
      <c r="H1001" s="88">
        <v>2024</v>
      </c>
      <c r="I1001" s="88" t="s">
        <v>16740</v>
      </c>
      <c r="J1001" s="88">
        <v>23.3</v>
      </c>
      <c r="K1001" s="88">
        <v>0</v>
      </c>
      <c r="L1001" s="88" t="s">
        <v>16741</v>
      </c>
      <c r="M1001" s="88">
        <v>0</v>
      </c>
      <c r="N1001" s="88" t="s">
        <v>16742</v>
      </c>
      <c r="O1001" s="88" t="s">
        <v>17260</v>
      </c>
      <c r="P1001" s="89">
        <v>45437</v>
      </c>
      <c r="Q1001" s="88" t="s">
        <v>16815</v>
      </c>
      <c r="R1001" s="88">
        <v>5</v>
      </c>
      <c r="S1001" s="88">
        <v>2024</v>
      </c>
      <c r="T1001" s="88">
        <v>6</v>
      </c>
      <c r="U1001" s="88">
        <v>2024</v>
      </c>
    </row>
    <row r="1002" spans="1:21">
      <c r="A1002" s="88" t="s">
        <v>16735</v>
      </c>
      <c r="B1002" s="88" t="s">
        <v>16700</v>
      </c>
      <c r="C1002" s="88" t="s">
        <v>17251</v>
      </c>
      <c r="D1002" s="88" t="s">
        <v>17252</v>
      </c>
      <c r="E1002" s="88" t="s">
        <v>17277</v>
      </c>
      <c r="F1002" s="88" t="s">
        <v>16853</v>
      </c>
      <c r="G1002" s="88">
        <v>29</v>
      </c>
      <c r="H1002" s="88">
        <v>2024</v>
      </c>
      <c r="I1002" s="88" t="s">
        <v>16740</v>
      </c>
      <c r="J1002" s="88">
        <v>21.85</v>
      </c>
      <c r="K1002" s="88">
        <v>0</v>
      </c>
      <c r="L1002" s="88" t="s">
        <v>16741</v>
      </c>
      <c r="M1002" s="88">
        <v>0</v>
      </c>
      <c r="N1002" s="88" t="s">
        <v>16742</v>
      </c>
      <c r="O1002" s="88" t="s">
        <v>17260</v>
      </c>
      <c r="P1002" s="89">
        <v>45469</v>
      </c>
      <c r="Q1002" s="88" t="s">
        <v>16744</v>
      </c>
      <c r="R1002" s="88">
        <v>6</v>
      </c>
      <c r="S1002" s="88">
        <v>2024</v>
      </c>
      <c r="T1002" s="88">
        <v>7</v>
      </c>
      <c r="U1002" s="88">
        <v>2024</v>
      </c>
    </row>
    <row r="1003" spans="1:21">
      <c r="A1003" s="88" t="s">
        <v>16735</v>
      </c>
      <c r="B1003" s="88" t="s">
        <v>16700</v>
      </c>
      <c r="C1003" s="88" t="s">
        <v>17251</v>
      </c>
      <c r="D1003" s="88" t="s">
        <v>17252</v>
      </c>
      <c r="E1003" s="88" t="s">
        <v>17278</v>
      </c>
      <c r="F1003" s="88" t="s">
        <v>17254</v>
      </c>
      <c r="G1003" s="88">
        <v>30</v>
      </c>
      <c r="H1003" s="88">
        <v>2024</v>
      </c>
      <c r="I1003" s="88" t="s">
        <v>16755</v>
      </c>
      <c r="J1003" s="88">
        <v>73.430000000000007</v>
      </c>
      <c r="K1003" s="88">
        <v>418</v>
      </c>
      <c r="L1003" s="88" t="s">
        <v>16741</v>
      </c>
      <c r="M1003" s="88">
        <v>0</v>
      </c>
      <c r="N1003" s="88" t="s">
        <v>16742</v>
      </c>
      <c r="O1003" s="88" t="s">
        <v>17260</v>
      </c>
      <c r="P1003" s="89">
        <v>45318</v>
      </c>
      <c r="Q1003" s="88" t="s">
        <v>17100</v>
      </c>
      <c r="R1003" s="88">
        <v>1</v>
      </c>
      <c r="S1003" s="88">
        <v>2024</v>
      </c>
      <c r="T1003" s="88">
        <v>2</v>
      </c>
      <c r="U1003" s="88">
        <v>2024</v>
      </c>
    </row>
    <row r="1004" spans="1:21">
      <c r="A1004" s="88" t="s">
        <v>16735</v>
      </c>
      <c r="B1004" s="88" t="s">
        <v>16700</v>
      </c>
      <c r="C1004" s="88" t="s">
        <v>17251</v>
      </c>
      <c r="D1004" s="88" t="s">
        <v>17252</v>
      </c>
      <c r="E1004" s="88" t="s">
        <v>17278</v>
      </c>
      <c r="F1004" s="88" t="s">
        <v>17256</v>
      </c>
      <c r="G1004" s="88">
        <v>28</v>
      </c>
      <c r="H1004" s="88">
        <v>2024</v>
      </c>
      <c r="I1004" s="88" t="s">
        <v>16752</v>
      </c>
      <c r="J1004" s="88">
        <v>68.55</v>
      </c>
      <c r="K1004" s="88">
        <v>390</v>
      </c>
      <c r="L1004" s="88" t="s">
        <v>16741</v>
      </c>
      <c r="M1004" s="88">
        <v>0</v>
      </c>
      <c r="N1004" s="88" t="s">
        <v>16742</v>
      </c>
      <c r="O1004" s="88" t="s">
        <v>17260</v>
      </c>
      <c r="P1004" s="89">
        <v>45349</v>
      </c>
      <c r="Q1004" s="88" t="s">
        <v>16829</v>
      </c>
      <c r="R1004" s="88">
        <v>2</v>
      </c>
      <c r="S1004" s="88">
        <v>2024</v>
      </c>
      <c r="T1004" s="88">
        <v>3</v>
      </c>
      <c r="U1004" s="88">
        <v>2024</v>
      </c>
    </row>
    <row r="1005" spans="1:21">
      <c r="A1005" s="88" t="s">
        <v>16735</v>
      </c>
      <c r="B1005" s="88" t="s">
        <v>16700</v>
      </c>
      <c r="C1005" s="88" t="s">
        <v>17251</v>
      </c>
      <c r="D1005" s="88" t="s">
        <v>17252</v>
      </c>
      <c r="E1005" s="88" t="s">
        <v>17278</v>
      </c>
      <c r="F1005" s="88" t="s">
        <v>16858</v>
      </c>
      <c r="G1005" s="88">
        <v>29</v>
      </c>
      <c r="H1005" s="88">
        <v>2024</v>
      </c>
      <c r="I1005" s="88" t="s">
        <v>16749</v>
      </c>
      <c r="J1005" s="88">
        <v>62.34</v>
      </c>
      <c r="K1005" s="88">
        <v>333</v>
      </c>
      <c r="L1005" s="88" t="s">
        <v>16741</v>
      </c>
      <c r="M1005" s="88">
        <v>0</v>
      </c>
      <c r="N1005" s="88" t="s">
        <v>16742</v>
      </c>
      <c r="O1005" s="88" t="s">
        <v>17260</v>
      </c>
      <c r="P1005" s="89">
        <v>45378</v>
      </c>
      <c r="Q1005" s="88" t="s">
        <v>17097</v>
      </c>
      <c r="R1005" s="88">
        <v>3</v>
      </c>
      <c r="S1005" s="88">
        <v>2024</v>
      </c>
      <c r="T1005" s="88">
        <v>4</v>
      </c>
      <c r="U1005" s="88">
        <v>2024</v>
      </c>
    </row>
    <row r="1006" spans="1:21">
      <c r="A1006" s="88" t="s">
        <v>16735</v>
      </c>
      <c r="B1006" s="88" t="s">
        <v>16700</v>
      </c>
      <c r="C1006" s="88" t="s">
        <v>17251</v>
      </c>
      <c r="D1006" s="88" t="s">
        <v>17252</v>
      </c>
      <c r="E1006" s="88" t="s">
        <v>17278</v>
      </c>
      <c r="F1006" s="88" t="s">
        <v>17257</v>
      </c>
      <c r="G1006" s="88">
        <v>28</v>
      </c>
      <c r="H1006" s="88">
        <v>2024</v>
      </c>
      <c r="I1006" s="88" t="s">
        <v>16749</v>
      </c>
      <c r="J1006" s="88">
        <v>43.86</v>
      </c>
      <c r="K1006" s="88">
        <v>187</v>
      </c>
      <c r="L1006" s="88" t="s">
        <v>16741</v>
      </c>
      <c r="M1006" s="88">
        <v>0</v>
      </c>
      <c r="N1006" s="88" t="s">
        <v>16742</v>
      </c>
      <c r="O1006" s="88" t="s">
        <v>17260</v>
      </c>
      <c r="P1006" s="89">
        <v>45408</v>
      </c>
      <c r="Q1006" s="88" t="s">
        <v>16817</v>
      </c>
      <c r="R1006" s="88">
        <v>4</v>
      </c>
      <c r="S1006" s="88">
        <v>2024</v>
      </c>
      <c r="T1006" s="88">
        <v>5</v>
      </c>
      <c r="U1006" s="88">
        <v>2024</v>
      </c>
    </row>
    <row r="1007" spans="1:21">
      <c r="A1007" s="88" t="s">
        <v>16735</v>
      </c>
      <c r="B1007" s="88" t="s">
        <v>16700</v>
      </c>
      <c r="C1007" s="88" t="s">
        <v>17251</v>
      </c>
      <c r="D1007" s="88" t="s">
        <v>17252</v>
      </c>
      <c r="E1007" s="88" t="s">
        <v>17278</v>
      </c>
      <c r="F1007" s="88" t="s">
        <v>17258</v>
      </c>
      <c r="G1007" s="88">
        <v>31</v>
      </c>
      <c r="H1007" s="88">
        <v>2024</v>
      </c>
      <c r="I1007" s="88" t="s">
        <v>16740</v>
      </c>
      <c r="J1007" s="88">
        <v>23.3</v>
      </c>
      <c r="K1007" s="88">
        <v>0</v>
      </c>
      <c r="L1007" s="88" t="s">
        <v>16741</v>
      </c>
      <c r="M1007" s="88">
        <v>0</v>
      </c>
      <c r="N1007" s="88" t="s">
        <v>16742</v>
      </c>
      <c r="O1007" s="88" t="s">
        <v>17260</v>
      </c>
      <c r="P1007" s="89">
        <v>45437</v>
      </c>
      <c r="Q1007" s="88" t="s">
        <v>16815</v>
      </c>
      <c r="R1007" s="88">
        <v>5</v>
      </c>
      <c r="S1007" s="88">
        <v>2024</v>
      </c>
      <c r="T1007" s="88">
        <v>6</v>
      </c>
      <c r="U1007" s="88">
        <v>2024</v>
      </c>
    </row>
    <row r="1008" spans="1:21">
      <c r="A1008" s="88" t="s">
        <v>16735</v>
      </c>
      <c r="B1008" s="88" t="s">
        <v>16700</v>
      </c>
      <c r="C1008" s="88" t="s">
        <v>17251</v>
      </c>
      <c r="D1008" s="88" t="s">
        <v>17252</v>
      </c>
      <c r="E1008" s="88" t="s">
        <v>17278</v>
      </c>
      <c r="F1008" s="88" t="s">
        <v>16853</v>
      </c>
      <c r="G1008" s="88">
        <v>29</v>
      </c>
      <c r="H1008" s="88">
        <v>2024</v>
      </c>
      <c r="I1008" s="88" t="s">
        <v>16740</v>
      </c>
      <c r="J1008" s="88">
        <v>21.85</v>
      </c>
      <c r="K1008" s="88">
        <v>0</v>
      </c>
      <c r="L1008" s="88" t="s">
        <v>16741</v>
      </c>
      <c r="M1008" s="88">
        <v>0</v>
      </c>
      <c r="N1008" s="88" t="s">
        <v>16742</v>
      </c>
      <c r="O1008" s="88" t="s">
        <v>17260</v>
      </c>
      <c r="P1008" s="89">
        <v>45469</v>
      </c>
      <c r="Q1008" s="88" t="s">
        <v>16744</v>
      </c>
      <c r="R1008" s="88">
        <v>6</v>
      </c>
      <c r="S1008" s="88">
        <v>2024</v>
      </c>
      <c r="T1008" s="88">
        <v>7</v>
      </c>
      <c r="U1008" s="88">
        <v>2024</v>
      </c>
    </row>
    <row r="1009" spans="1:21">
      <c r="A1009" s="88" t="s">
        <v>16735</v>
      </c>
      <c r="B1009" s="88" t="s">
        <v>16700</v>
      </c>
      <c r="C1009" s="88" t="s">
        <v>17251</v>
      </c>
      <c r="D1009" s="88" t="s">
        <v>17252</v>
      </c>
      <c r="E1009" s="88" t="s">
        <v>17279</v>
      </c>
      <c r="F1009" s="88" t="s">
        <v>17254</v>
      </c>
      <c r="G1009" s="88">
        <v>30</v>
      </c>
      <c r="H1009" s="88">
        <v>2024</v>
      </c>
      <c r="I1009" s="88" t="s">
        <v>16755</v>
      </c>
      <c r="J1009" s="88">
        <v>71.22</v>
      </c>
      <c r="K1009" s="88">
        <v>400</v>
      </c>
      <c r="L1009" s="88" t="s">
        <v>16741</v>
      </c>
      <c r="M1009" s="88">
        <v>0</v>
      </c>
      <c r="N1009" s="88" t="s">
        <v>16742</v>
      </c>
      <c r="O1009" s="88" t="s">
        <v>17260</v>
      </c>
      <c r="P1009" s="89">
        <v>45318</v>
      </c>
      <c r="Q1009" s="88" t="s">
        <v>17100</v>
      </c>
      <c r="R1009" s="88">
        <v>1</v>
      </c>
      <c r="S1009" s="88">
        <v>2024</v>
      </c>
      <c r="T1009" s="88">
        <v>2</v>
      </c>
      <c r="U1009" s="88">
        <v>2024</v>
      </c>
    </row>
    <row r="1010" spans="1:21">
      <c r="A1010" s="88" t="s">
        <v>16735</v>
      </c>
      <c r="B1010" s="88" t="s">
        <v>16700</v>
      </c>
      <c r="C1010" s="88" t="s">
        <v>17251</v>
      </c>
      <c r="D1010" s="88" t="s">
        <v>17252</v>
      </c>
      <c r="E1010" s="88" t="s">
        <v>17279</v>
      </c>
      <c r="F1010" s="88" t="s">
        <v>17256</v>
      </c>
      <c r="G1010" s="88">
        <v>28</v>
      </c>
      <c r="H1010" s="88">
        <v>2024</v>
      </c>
      <c r="I1010" s="88" t="s">
        <v>16752</v>
      </c>
      <c r="J1010" s="88">
        <v>97.62</v>
      </c>
      <c r="K1010" s="88">
        <v>629</v>
      </c>
      <c r="L1010" s="88" t="s">
        <v>16741</v>
      </c>
      <c r="M1010" s="88">
        <v>0</v>
      </c>
      <c r="N1010" s="88" t="s">
        <v>16742</v>
      </c>
      <c r="O1010" s="88" t="s">
        <v>17260</v>
      </c>
      <c r="P1010" s="89">
        <v>45349</v>
      </c>
      <c r="Q1010" s="88" t="s">
        <v>16829</v>
      </c>
      <c r="R1010" s="88">
        <v>2</v>
      </c>
      <c r="S1010" s="88">
        <v>2024</v>
      </c>
      <c r="T1010" s="88">
        <v>3</v>
      </c>
      <c r="U1010" s="88">
        <v>2024</v>
      </c>
    </row>
    <row r="1011" spans="1:21">
      <c r="A1011" s="88" t="s">
        <v>16735</v>
      </c>
      <c r="B1011" s="88" t="s">
        <v>16700</v>
      </c>
      <c r="C1011" s="88" t="s">
        <v>17251</v>
      </c>
      <c r="D1011" s="88" t="s">
        <v>17252</v>
      </c>
      <c r="E1011" s="88" t="s">
        <v>17279</v>
      </c>
      <c r="F1011" s="88" t="s">
        <v>16858</v>
      </c>
      <c r="G1011" s="88">
        <v>29</v>
      </c>
      <c r="H1011" s="88">
        <v>2024</v>
      </c>
      <c r="I1011" s="88" t="s">
        <v>16749</v>
      </c>
      <c r="J1011" s="88">
        <v>104.44</v>
      </c>
      <c r="K1011" s="88">
        <v>679</v>
      </c>
      <c r="L1011" s="88" t="s">
        <v>16741</v>
      </c>
      <c r="M1011" s="88">
        <v>0</v>
      </c>
      <c r="N1011" s="88" t="s">
        <v>16742</v>
      </c>
      <c r="O1011" s="88" t="s">
        <v>17260</v>
      </c>
      <c r="P1011" s="89">
        <v>45378</v>
      </c>
      <c r="Q1011" s="88" t="s">
        <v>17097</v>
      </c>
      <c r="R1011" s="88">
        <v>3</v>
      </c>
      <c r="S1011" s="88">
        <v>2024</v>
      </c>
      <c r="T1011" s="88">
        <v>4</v>
      </c>
      <c r="U1011" s="88">
        <v>2024</v>
      </c>
    </row>
    <row r="1012" spans="1:21">
      <c r="A1012" s="88" t="s">
        <v>16735</v>
      </c>
      <c r="B1012" s="88" t="s">
        <v>16700</v>
      </c>
      <c r="C1012" s="88" t="s">
        <v>17251</v>
      </c>
      <c r="D1012" s="88" t="s">
        <v>17252</v>
      </c>
      <c r="E1012" s="88" t="s">
        <v>17279</v>
      </c>
      <c r="F1012" s="88" t="s">
        <v>17257</v>
      </c>
      <c r="G1012" s="88">
        <v>28</v>
      </c>
      <c r="H1012" s="88">
        <v>2024</v>
      </c>
      <c r="I1012" s="88" t="s">
        <v>16749</v>
      </c>
      <c r="J1012" s="88">
        <v>143.03</v>
      </c>
      <c r="K1012" s="88">
        <v>1002</v>
      </c>
      <c r="L1012" s="88" t="s">
        <v>16741</v>
      </c>
      <c r="M1012" s="88">
        <v>0</v>
      </c>
      <c r="N1012" s="88" t="s">
        <v>16742</v>
      </c>
      <c r="O1012" s="88" t="s">
        <v>17260</v>
      </c>
      <c r="P1012" s="89">
        <v>45408</v>
      </c>
      <c r="Q1012" s="88" t="s">
        <v>16817</v>
      </c>
      <c r="R1012" s="88">
        <v>4</v>
      </c>
      <c r="S1012" s="88">
        <v>2024</v>
      </c>
      <c r="T1012" s="88">
        <v>5</v>
      </c>
      <c r="U1012" s="88">
        <v>2024</v>
      </c>
    </row>
    <row r="1013" spans="1:21">
      <c r="A1013" s="88" t="s">
        <v>16735</v>
      </c>
      <c r="B1013" s="88" t="s">
        <v>16700</v>
      </c>
      <c r="C1013" s="88" t="s">
        <v>17251</v>
      </c>
      <c r="D1013" s="88" t="s">
        <v>17252</v>
      </c>
      <c r="E1013" s="88" t="s">
        <v>17279</v>
      </c>
      <c r="F1013" s="88" t="s">
        <v>17258</v>
      </c>
      <c r="G1013" s="88">
        <v>31</v>
      </c>
      <c r="H1013" s="88">
        <v>2024</v>
      </c>
      <c r="I1013" s="88" t="s">
        <v>16740</v>
      </c>
      <c r="J1013" s="88">
        <v>165.36</v>
      </c>
      <c r="K1013" s="88">
        <v>1201</v>
      </c>
      <c r="L1013" s="88" t="s">
        <v>16741</v>
      </c>
      <c r="M1013" s="88">
        <v>0</v>
      </c>
      <c r="N1013" s="88" t="s">
        <v>16742</v>
      </c>
      <c r="O1013" s="88" t="s">
        <v>17260</v>
      </c>
      <c r="P1013" s="89">
        <v>45437</v>
      </c>
      <c r="Q1013" s="88" t="s">
        <v>16815</v>
      </c>
      <c r="R1013" s="88">
        <v>5</v>
      </c>
      <c r="S1013" s="88">
        <v>2024</v>
      </c>
      <c r="T1013" s="88">
        <v>6</v>
      </c>
      <c r="U1013" s="88">
        <v>2024</v>
      </c>
    </row>
    <row r="1014" spans="1:21">
      <c r="A1014" s="88" t="s">
        <v>16735</v>
      </c>
      <c r="B1014" s="88" t="s">
        <v>16700</v>
      </c>
      <c r="C1014" s="88" t="s">
        <v>17251</v>
      </c>
      <c r="D1014" s="88" t="s">
        <v>17252</v>
      </c>
      <c r="E1014" s="88" t="s">
        <v>17279</v>
      </c>
      <c r="F1014" s="88" t="s">
        <v>16853</v>
      </c>
      <c r="G1014" s="88">
        <v>29</v>
      </c>
      <c r="H1014" s="88">
        <v>2024</v>
      </c>
      <c r="I1014" s="88" t="s">
        <v>16740</v>
      </c>
      <c r="J1014" s="88">
        <v>154.47999999999999</v>
      </c>
      <c r="K1014" s="88">
        <v>1132</v>
      </c>
      <c r="L1014" s="88" t="s">
        <v>16741</v>
      </c>
      <c r="M1014" s="88">
        <v>0</v>
      </c>
      <c r="N1014" s="88" t="s">
        <v>16742</v>
      </c>
      <c r="O1014" s="88" t="s">
        <v>17260</v>
      </c>
      <c r="P1014" s="89">
        <v>45469</v>
      </c>
      <c r="Q1014" s="88" t="s">
        <v>16744</v>
      </c>
      <c r="R1014" s="88">
        <v>6</v>
      </c>
      <c r="S1014" s="88">
        <v>2024</v>
      </c>
      <c r="T1014" s="88">
        <v>7</v>
      </c>
      <c r="U1014" s="88">
        <v>2024</v>
      </c>
    </row>
    <row r="1015" spans="1:21">
      <c r="A1015" s="88" t="s">
        <v>16735</v>
      </c>
      <c r="B1015" s="88" t="s">
        <v>16700</v>
      </c>
      <c r="C1015" s="88" t="s">
        <v>17251</v>
      </c>
      <c r="D1015" s="88" t="s">
        <v>17252</v>
      </c>
      <c r="E1015" s="88" t="s">
        <v>17280</v>
      </c>
      <c r="F1015" s="88" t="s">
        <v>17254</v>
      </c>
      <c r="G1015" s="88">
        <v>30</v>
      </c>
      <c r="H1015" s="88">
        <v>2024</v>
      </c>
      <c r="I1015" s="88" t="s">
        <v>16755</v>
      </c>
      <c r="J1015" s="88">
        <v>78.400000000000006</v>
      </c>
      <c r="K1015" s="88">
        <v>459</v>
      </c>
      <c r="L1015" s="88" t="s">
        <v>16741</v>
      </c>
      <c r="M1015" s="88">
        <v>0</v>
      </c>
      <c r="N1015" s="88" t="s">
        <v>16742</v>
      </c>
      <c r="O1015" s="88" t="s">
        <v>17260</v>
      </c>
      <c r="P1015" s="89">
        <v>45318</v>
      </c>
      <c r="Q1015" s="88" t="s">
        <v>17100</v>
      </c>
      <c r="R1015" s="88">
        <v>1</v>
      </c>
      <c r="S1015" s="88">
        <v>2024</v>
      </c>
      <c r="T1015" s="88">
        <v>2</v>
      </c>
      <c r="U1015" s="88">
        <v>2024</v>
      </c>
    </row>
    <row r="1016" spans="1:21">
      <c r="A1016" s="88" t="s">
        <v>16735</v>
      </c>
      <c r="B1016" s="88" t="s">
        <v>16700</v>
      </c>
      <c r="C1016" s="88" t="s">
        <v>17251</v>
      </c>
      <c r="D1016" s="88" t="s">
        <v>17252</v>
      </c>
      <c r="E1016" s="88" t="s">
        <v>17280</v>
      </c>
      <c r="F1016" s="88" t="s">
        <v>17256</v>
      </c>
      <c r="G1016" s="88">
        <v>28</v>
      </c>
      <c r="H1016" s="88">
        <v>2024</v>
      </c>
      <c r="I1016" s="88" t="s">
        <v>16752</v>
      </c>
      <c r="J1016" s="88">
        <v>171.59</v>
      </c>
      <c r="K1016" s="88">
        <v>826</v>
      </c>
      <c r="L1016" s="88" t="s">
        <v>16741</v>
      </c>
      <c r="M1016" s="88">
        <v>0</v>
      </c>
      <c r="N1016" s="88" t="s">
        <v>16742</v>
      </c>
      <c r="O1016" s="88" t="s">
        <v>17260</v>
      </c>
      <c r="P1016" s="89">
        <v>45349</v>
      </c>
      <c r="Q1016" s="88" t="s">
        <v>16829</v>
      </c>
      <c r="R1016" s="88">
        <v>2</v>
      </c>
      <c r="S1016" s="88">
        <v>2024</v>
      </c>
      <c r="T1016" s="88">
        <v>3</v>
      </c>
      <c r="U1016" s="88">
        <v>2024</v>
      </c>
    </row>
    <row r="1017" spans="1:21">
      <c r="A1017" s="88" t="s">
        <v>16735</v>
      </c>
      <c r="B1017" s="88" t="s">
        <v>16700</v>
      </c>
      <c r="C1017" s="88" t="s">
        <v>17251</v>
      </c>
      <c r="D1017" s="88" t="s">
        <v>17252</v>
      </c>
      <c r="E1017" s="88" t="s">
        <v>17280</v>
      </c>
      <c r="F1017" s="88" t="s">
        <v>16858</v>
      </c>
      <c r="G1017" s="88">
        <v>29</v>
      </c>
      <c r="H1017" s="88">
        <v>2024</v>
      </c>
      <c r="I1017" s="88" t="s">
        <v>16749</v>
      </c>
      <c r="J1017" s="88">
        <v>131.30000000000001</v>
      </c>
      <c r="K1017" s="88">
        <v>900</v>
      </c>
      <c r="L1017" s="88" t="s">
        <v>16741</v>
      </c>
      <c r="M1017" s="88">
        <v>0</v>
      </c>
      <c r="N1017" s="88" t="s">
        <v>16742</v>
      </c>
      <c r="O1017" s="88" t="s">
        <v>17260</v>
      </c>
      <c r="P1017" s="89">
        <v>45378</v>
      </c>
      <c r="Q1017" s="88" t="s">
        <v>17097</v>
      </c>
      <c r="R1017" s="88">
        <v>3</v>
      </c>
      <c r="S1017" s="88">
        <v>2024</v>
      </c>
      <c r="T1017" s="88">
        <v>4</v>
      </c>
      <c r="U1017" s="88">
        <v>2024</v>
      </c>
    </row>
    <row r="1018" spans="1:21">
      <c r="A1018" s="88" t="s">
        <v>16735</v>
      </c>
      <c r="B1018" s="88" t="s">
        <v>16700</v>
      </c>
      <c r="C1018" s="88" t="s">
        <v>17251</v>
      </c>
      <c r="D1018" s="88" t="s">
        <v>17252</v>
      </c>
      <c r="E1018" s="88" t="s">
        <v>17280</v>
      </c>
      <c r="F1018" s="88" t="s">
        <v>17257</v>
      </c>
      <c r="G1018" s="88">
        <v>28</v>
      </c>
      <c r="H1018" s="88">
        <v>2024</v>
      </c>
      <c r="I1018" s="88" t="s">
        <v>16749</v>
      </c>
      <c r="J1018" s="88">
        <v>167.89</v>
      </c>
      <c r="K1018" s="88">
        <v>1175</v>
      </c>
      <c r="L1018" s="88" t="s">
        <v>16741</v>
      </c>
      <c r="M1018" s="88">
        <v>0</v>
      </c>
      <c r="N1018" s="88" t="s">
        <v>16742</v>
      </c>
      <c r="O1018" s="88" t="s">
        <v>17260</v>
      </c>
      <c r="P1018" s="89">
        <v>45408</v>
      </c>
      <c r="Q1018" s="88" t="s">
        <v>16817</v>
      </c>
      <c r="R1018" s="88">
        <v>4</v>
      </c>
      <c r="S1018" s="88">
        <v>2024</v>
      </c>
      <c r="T1018" s="88">
        <v>5</v>
      </c>
      <c r="U1018" s="88">
        <v>2024</v>
      </c>
    </row>
    <row r="1019" spans="1:21">
      <c r="A1019" s="88" t="s">
        <v>16735</v>
      </c>
      <c r="B1019" s="88" t="s">
        <v>16700</v>
      </c>
      <c r="C1019" s="88" t="s">
        <v>17251</v>
      </c>
      <c r="D1019" s="88" t="s">
        <v>17252</v>
      </c>
      <c r="E1019" s="88" t="s">
        <v>17280</v>
      </c>
      <c r="F1019" s="88" t="s">
        <v>17258</v>
      </c>
      <c r="G1019" s="88">
        <v>31</v>
      </c>
      <c r="H1019" s="88">
        <v>2024</v>
      </c>
      <c r="I1019" s="88" t="s">
        <v>16740</v>
      </c>
      <c r="J1019" s="88">
        <v>83.11</v>
      </c>
      <c r="K1019" s="88">
        <v>522</v>
      </c>
      <c r="L1019" s="88" t="s">
        <v>16741</v>
      </c>
      <c r="M1019" s="88">
        <v>0</v>
      </c>
      <c r="N1019" s="88" t="s">
        <v>16742</v>
      </c>
      <c r="O1019" s="88" t="s">
        <v>17260</v>
      </c>
      <c r="P1019" s="89">
        <v>45437</v>
      </c>
      <c r="Q1019" s="88" t="s">
        <v>16815</v>
      </c>
      <c r="R1019" s="88">
        <v>5</v>
      </c>
      <c r="S1019" s="88">
        <v>2024</v>
      </c>
      <c r="T1019" s="88">
        <v>6</v>
      </c>
      <c r="U1019" s="88">
        <v>2024</v>
      </c>
    </row>
    <row r="1020" spans="1:21">
      <c r="A1020" s="88" t="s">
        <v>16735</v>
      </c>
      <c r="B1020" s="88" t="s">
        <v>16700</v>
      </c>
      <c r="C1020" s="88" t="s">
        <v>17251</v>
      </c>
      <c r="D1020" s="88" t="s">
        <v>17252</v>
      </c>
      <c r="E1020" s="88" t="s">
        <v>17280</v>
      </c>
      <c r="F1020" s="88" t="s">
        <v>16853</v>
      </c>
      <c r="G1020" s="88">
        <v>29</v>
      </c>
      <c r="H1020" s="88">
        <v>2024</v>
      </c>
      <c r="I1020" s="88" t="s">
        <v>16740</v>
      </c>
      <c r="J1020" s="88">
        <v>43.63</v>
      </c>
      <c r="K1020" s="88">
        <v>190</v>
      </c>
      <c r="L1020" s="88" t="s">
        <v>16741</v>
      </c>
      <c r="M1020" s="88">
        <v>0</v>
      </c>
      <c r="N1020" s="88" t="s">
        <v>16742</v>
      </c>
      <c r="O1020" s="88" t="s">
        <v>17260</v>
      </c>
      <c r="P1020" s="89">
        <v>45469</v>
      </c>
      <c r="Q1020" s="88" t="s">
        <v>16744</v>
      </c>
      <c r="R1020" s="88">
        <v>6</v>
      </c>
      <c r="S1020" s="88">
        <v>2024</v>
      </c>
      <c r="T1020" s="88">
        <v>7</v>
      </c>
      <c r="U1020" s="88">
        <v>2024</v>
      </c>
    </row>
    <row r="1021" spans="1:21">
      <c r="A1021" s="88" t="s">
        <v>16735</v>
      </c>
      <c r="B1021" s="88" t="s">
        <v>16700</v>
      </c>
      <c r="C1021" s="88" t="s">
        <v>17251</v>
      </c>
      <c r="D1021" s="88" t="s">
        <v>17252</v>
      </c>
      <c r="E1021" s="88" t="s">
        <v>17281</v>
      </c>
      <c r="F1021" s="88" t="s">
        <v>17254</v>
      </c>
      <c r="G1021" s="88">
        <v>30</v>
      </c>
      <c r="H1021" s="88">
        <v>2024</v>
      </c>
      <c r="I1021" s="88" t="s">
        <v>16755</v>
      </c>
      <c r="J1021" s="88">
        <v>106.12</v>
      </c>
      <c r="K1021" s="88">
        <v>687</v>
      </c>
      <c r="L1021" s="88" t="s">
        <v>16741</v>
      </c>
      <c r="M1021" s="88">
        <v>0</v>
      </c>
      <c r="N1021" s="88" t="s">
        <v>16742</v>
      </c>
      <c r="O1021" s="88" t="s">
        <v>17260</v>
      </c>
      <c r="P1021" s="89">
        <v>45318</v>
      </c>
      <c r="Q1021" s="88" t="s">
        <v>17100</v>
      </c>
      <c r="R1021" s="88">
        <v>1</v>
      </c>
      <c r="S1021" s="88">
        <v>2024</v>
      </c>
      <c r="T1021" s="88">
        <v>2</v>
      </c>
      <c r="U1021" s="88">
        <v>2024</v>
      </c>
    </row>
    <row r="1022" spans="1:21">
      <c r="A1022" s="88" t="s">
        <v>16735</v>
      </c>
      <c r="B1022" s="88" t="s">
        <v>16700</v>
      </c>
      <c r="C1022" s="88" t="s">
        <v>17251</v>
      </c>
      <c r="D1022" s="88" t="s">
        <v>17252</v>
      </c>
      <c r="E1022" s="88" t="s">
        <v>17281</v>
      </c>
      <c r="F1022" s="88" t="s">
        <v>17256</v>
      </c>
      <c r="G1022" s="88">
        <v>28</v>
      </c>
      <c r="H1022" s="88">
        <v>2024</v>
      </c>
      <c r="I1022" s="88" t="s">
        <v>16752</v>
      </c>
      <c r="J1022" s="88">
        <v>96.89</v>
      </c>
      <c r="K1022" s="88">
        <v>623</v>
      </c>
      <c r="L1022" s="88" t="s">
        <v>16741</v>
      </c>
      <c r="M1022" s="88">
        <v>0</v>
      </c>
      <c r="N1022" s="88" t="s">
        <v>16742</v>
      </c>
      <c r="O1022" s="88" t="s">
        <v>17260</v>
      </c>
      <c r="P1022" s="89">
        <v>45349</v>
      </c>
      <c r="Q1022" s="88" t="s">
        <v>16829</v>
      </c>
      <c r="R1022" s="88">
        <v>2</v>
      </c>
      <c r="S1022" s="88">
        <v>2024</v>
      </c>
      <c r="T1022" s="88">
        <v>3</v>
      </c>
      <c r="U1022" s="88">
        <v>2024</v>
      </c>
    </row>
    <row r="1023" spans="1:21">
      <c r="A1023" s="88" t="s">
        <v>16735</v>
      </c>
      <c r="B1023" s="88" t="s">
        <v>16700</v>
      </c>
      <c r="C1023" s="88" t="s">
        <v>17251</v>
      </c>
      <c r="D1023" s="88" t="s">
        <v>17252</v>
      </c>
      <c r="E1023" s="88" t="s">
        <v>17281</v>
      </c>
      <c r="F1023" s="88" t="s">
        <v>16858</v>
      </c>
      <c r="G1023" s="88">
        <v>29</v>
      </c>
      <c r="H1023" s="88">
        <v>2024</v>
      </c>
      <c r="I1023" s="88" t="s">
        <v>16749</v>
      </c>
      <c r="J1023" s="88">
        <v>44.82</v>
      </c>
      <c r="K1023" s="88">
        <v>189</v>
      </c>
      <c r="L1023" s="88" t="s">
        <v>16741</v>
      </c>
      <c r="M1023" s="88">
        <v>0</v>
      </c>
      <c r="N1023" s="88" t="s">
        <v>16742</v>
      </c>
      <c r="O1023" s="88" t="s">
        <v>17260</v>
      </c>
      <c r="P1023" s="89">
        <v>45378</v>
      </c>
      <c r="Q1023" s="88" t="s">
        <v>17097</v>
      </c>
      <c r="R1023" s="88">
        <v>3</v>
      </c>
      <c r="S1023" s="88">
        <v>2024</v>
      </c>
      <c r="T1023" s="88">
        <v>4</v>
      </c>
      <c r="U1023" s="88">
        <v>2024</v>
      </c>
    </row>
    <row r="1024" spans="1:21">
      <c r="A1024" s="88" t="s">
        <v>16735</v>
      </c>
      <c r="B1024" s="88" t="s">
        <v>16700</v>
      </c>
      <c r="C1024" s="88" t="s">
        <v>17251</v>
      </c>
      <c r="D1024" s="88" t="s">
        <v>17252</v>
      </c>
      <c r="E1024" s="88" t="s">
        <v>17281</v>
      </c>
      <c r="F1024" s="88" t="s">
        <v>17257</v>
      </c>
      <c r="G1024" s="88">
        <v>28</v>
      </c>
      <c r="H1024" s="88">
        <v>2024</v>
      </c>
      <c r="I1024" s="88" t="s">
        <v>16749</v>
      </c>
      <c r="J1024" s="88">
        <v>21.12</v>
      </c>
      <c r="K1024" s="88">
        <v>0</v>
      </c>
      <c r="L1024" s="88" t="s">
        <v>16741</v>
      </c>
      <c r="M1024" s="88">
        <v>0</v>
      </c>
      <c r="N1024" s="88" t="s">
        <v>16742</v>
      </c>
      <c r="O1024" s="88" t="s">
        <v>17260</v>
      </c>
      <c r="P1024" s="89">
        <v>45408</v>
      </c>
      <c r="Q1024" s="88" t="s">
        <v>16817</v>
      </c>
      <c r="R1024" s="88">
        <v>4</v>
      </c>
      <c r="S1024" s="88">
        <v>2024</v>
      </c>
      <c r="T1024" s="88">
        <v>5</v>
      </c>
      <c r="U1024" s="88">
        <v>2024</v>
      </c>
    </row>
    <row r="1025" spans="1:21">
      <c r="A1025" s="88" t="s">
        <v>16735</v>
      </c>
      <c r="B1025" s="88" t="s">
        <v>16700</v>
      </c>
      <c r="C1025" s="88" t="s">
        <v>17251</v>
      </c>
      <c r="D1025" s="88" t="s">
        <v>17252</v>
      </c>
      <c r="E1025" s="88" t="s">
        <v>17281</v>
      </c>
      <c r="F1025" s="88" t="s">
        <v>17258</v>
      </c>
      <c r="G1025" s="88">
        <v>31</v>
      </c>
      <c r="H1025" s="88">
        <v>2024</v>
      </c>
      <c r="I1025" s="88" t="s">
        <v>16740</v>
      </c>
      <c r="J1025" s="88">
        <v>70.05</v>
      </c>
      <c r="K1025" s="88">
        <v>408</v>
      </c>
      <c r="L1025" s="88" t="s">
        <v>16741</v>
      </c>
      <c r="M1025" s="88">
        <v>0</v>
      </c>
      <c r="N1025" s="88" t="s">
        <v>16742</v>
      </c>
      <c r="O1025" s="88" t="s">
        <v>17260</v>
      </c>
      <c r="P1025" s="89">
        <v>45437</v>
      </c>
      <c r="Q1025" s="88" t="s">
        <v>16815</v>
      </c>
      <c r="R1025" s="88">
        <v>5</v>
      </c>
      <c r="S1025" s="88">
        <v>2024</v>
      </c>
      <c r="T1025" s="88">
        <v>6</v>
      </c>
      <c r="U1025" s="88">
        <v>2024</v>
      </c>
    </row>
    <row r="1026" spans="1:21">
      <c r="A1026" s="88" t="s">
        <v>16735</v>
      </c>
      <c r="B1026" s="88" t="s">
        <v>16700</v>
      </c>
      <c r="C1026" s="88" t="s">
        <v>17251</v>
      </c>
      <c r="D1026" s="88" t="s">
        <v>17252</v>
      </c>
      <c r="E1026" s="88" t="s">
        <v>17281</v>
      </c>
      <c r="F1026" s="88" t="s">
        <v>16853</v>
      </c>
      <c r="G1026" s="88">
        <v>29</v>
      </c>
      <c r="H1026" s="88">
        <v>2024</v>
      </c>
      <c r="I1026" s="88" t="s">
        <v>16740</v>
      </c>
      <c r="J1026" s="88">
        <v>21.85</v>
      </c>
      <c r="K1026" s="88">
        <v>0</v>
      </c>
      <c r="L1026" s="88" t="s">
        <v>16741</v>
      </c>
      <c r="M1026" s="88">
        <v>0</v>
      </c>
      <c r="N1026" s="88" t="s">
        <v>16742</v>
      </c>
      <c r="O1026" s="88" t="s">
        <v>17260</v>
      </c>
      <c r="P1026" s="89">
        <v>45469</v>
      </c>
      <c r="Q1026" s="88" t="s">
        <v>16744</v>
      </c>
      <c r="R1026" s="88">
        <v>6</v>
      </c>
      <c r="S1026" s="88">
        <v>2024</v>
      </c>
      <c r="T1026" s="88">
        <v>7</v>
      </c>
      <c r="U1026" s="88">
        <v>2024</v>
      </c>
    </row>
    <row r="1027" spans="1:21">
      <c r="A1027" s="88" t="s">
        <v>16735</v>
      </c>
      <c r="B1027" s="88" t="s">
        <v>16700</v>
      </c>
      <c r="C1027" s="88" t="s">
        <v>17251</v>
      </c>
      <c r="D1027" s="88" t="s">
        <v>17252</v>
      </c>
      <c r="E1027" s="88" t="s">
        <v>17282</v>
      </c>
      <c r="F1027" s="88" t="s">
        <v>17254</v>
      </c>
      <c r="G1027" s="88">
        <v>30</v>
      </c>
      <c r="H1027" s="88">
        <v>2024</v>
      </c>
      <c r="I1027" s="88" t="s">
        <v>16755</v>
      </c>
      <c r="J1027" s="88">
        <v>61.25</v>
      </c>
      <c r="K1027" s="88">
        <v>318</v>
      </c>
      <c r="L1027" s="88" t="s">
        <v>16741</v>
      </c>
      <c r="M1027" s="88">
        <v>0</v>
      </c>
      <c r="N1027" s="88" t="s">
        <v>16742</v>
      </c>
      <c r="O1027" s="88" t="s">
        <v>17260</v>
      </c>
      <c r="P1027" s="89">
        <v>45318</v>
      </c>
      <c r="Q1027" s="88" t="s">
        <v>17100</v>
      </c>
      <c r="R1027" s="88">
        <v>1</v>
      </c>
      <c r="S1027" s="88">
        <v>2024</v>
      </c>
      <c r="T1027" s="88">
        <v>2</v>
      </c>
      <c r="U1027" s="88">
        <v>2024</v>
      </c>
    </row>
    <row r="1028" spans="1:21">
      <c r="A1028" s="88" t="s">
        <v>16735</v>
      </c>
      <c r="B1028" s="88" t="s">
        <v>16700</v>
      </c>
      <c r="C1028" s="88" t="s">
        <v>17251</v>
      </c>
      <c r="D1028" s="88" t="s">
        <v>17252</v>
      </c>
      <c r="E1028" s="88" t="s">
        <v>17282</v>
      </c>
      <c r="F1028" s="88" t="s">
        <v>17256</v>
      </c>
      <c r="G1028" s="88">
        <v>28</v>
      </c>
      <c r="H1028" s="88">
        <v>2024</v>
      </c>
      <c r="I1028" s="88" t="s">
        <v>16752</v>
      </c>
      <c r="J1028" s="88">
        <v>72.92</v>
      </c>
      <c r="K1028" s="88">
        <v>426</v>
      </c>
      <c r="L1028" s="88" t="s">
        <v>16741</v>
      </c>
      <c r="M1028" s="88">
        <v>0</v>
      </c>
      <c r="N1028" s="88" t="s">
        <v>16742</v>
      </c>
      <c r="O1028" s="88" t="s">
        <v>17260</v>
      </c>
      <c r="P1028" s="89">
        <v>45349</v>
      </c>
      <c r="Q1028" s="88" t="s">
        <v>16829</v>
      </c>
      <c r="R1028" s="88">
        <v>2</v>
      </c>
      <c r="S1028" s="88">
        <v>2024</v>
      </c>
      <c r="T1028" s="88">
        <v>3</v>
      </c>
      <c r="U1028" s="88">
        <v>2024</v>
      </c>
    </row>
    <row r="1029" spans="1:21">
      <c r="A1029" s="88" t="s">
        <v>16735</v>
      </c>
      <c r="B1029" s="88" t="s">
        <v>16700</v>
      </c>
      <c r="C1029" s="88" t="s">
        <v>17251</v>
      </c>
      <c r="D1029" s="88" t="s">
        <v>17252</v>
      </c>
      <c r="E1029" s="88" t="s">
        <v>17282</v>
      </c>
      <c r="F1029" s="88" t="s">
        <v>16858</v>
      </c>
      <c r="G1029" s="88">
        <v>29</v>
      </c>
      <c r="H1029" s="88">
        <v>2024</v>
      </c>
      <c r="I1029" s="88" t="s">
        <v>16749</v>
      </c>
      <c r="J1029" s="88">
        <v>74.650000000000006</v>
      </c>
      <c r="K1029" s="88">
        <v>434</v>
      </c>
      <c r="L1029" s="88" t="s">
        <v>16741</v>
      </c>
      <c r="M1029" s="88">
        <v>0</v>
      </c>
      <c r="N1029" s="88" t="s">
        <v>16742</v>
      </c>
      <c r="O1029" s="88" t="s">
        <v>17260</v>
      </c>
      <c r="P1029" s="89">
        <v>45378</v>
      </c>
      <c r="Q1029" s="88" t="s">
        <v>17097</v>
      </c>
      <c r="R1029" s="88">
        <v>3</v>
      </c>
      <c r="S1029" s="88">
        <v>2024</v>
      </c>
      <c r="T1029" s="88">
        <v>4</v>
      </c>
      <c r="U1029" s="88">
        <v>2024</v>
      </c>
    </row>
    <row r="1030" spans="1:21">
      <c r="A1030" s="88" t="s">
        <v>16735</v>
      </c>
      <c r="B1030" s="88" t="s">
        <v>16700</v>
      </c>
      <c r="C1030" s="88" t="s">
        <v>17251</v>
      </c>
      <c r="D1030" s="88" t="s">
        <v>17252</v>
      </c>
      <c r="E1030" s="88" t="s">
        <v>17282</v>
      </c>
      <c r="F1030" s="88" t="s">
        <v>17257</v>
      </c>
      <c r="G1030" s="88">
        <v>28</v>
      </c>
      <c r="H1030" s="88">
        <v>2024</v>
      </c>
      <c r="I1030" s="88" t="s">
        <v>16749</v>
      </c>
      <c r="J1030" s="88">
        <v>133.02000000000001</v>
      </c>
      <c r="K1030" s="88">
        <v>920</v>
      </c>
      <c r="L1030" s="88" t="s">
        <v>16741</v>
      </c>
      <c r="M1030" s="88">
        <v>0</v>
      </c>
      <c r="N1030" s="88" t="s">
        <v>16742</v>
      </c>
      <c r="O1030" s="88" t="s">
        <v>17260</v>
      </c>
      <c r="P1030" s="89">
        <v>45408</v>
      </c>
      <c r="Q1030" s="88" t="s">
        <v>16817</v>
      </c>
      <c r="R1030" s="88">
        <v>4</v>
      </c>
      <c r="S1030" s="88">
        <v>2024</v>
      </c>
      <c r="T1030" s="88">
        <v>5</v>
      </c>
      <c r="U1030" s="88">
        <v>2024</v>
      </c>
    </row>
    <row r="1031" spans="1:21">
      <c r="A1031" s="88" t="s">
        <v>16735</v>
      </c>
      <c r="B1031" s="88" t="s">
        <v>16700</v>
      </c>
      <c r="C1031" s="88" t="s">
        <v>17251</v>
      </c>
      <c r="D1031" s="88" t="s">
        <v>17252</v>
      </c>
      <c r="E1031" s="88" t="s">
        <v>17282</v>
      </c>
      <c r="F1031" s="88" t="s">
        <v>17258</v>
      </c>
      <c r="G1031" s="88">
        <v>31</v>
      </c>
      <c r="H1031" s="88">
        <v>2024</v>
      </c>
      <c r="I1031" s="88" t="s">
        <v>16740</v>
      </c>
      <c r="J1031" s="88">
        <v>114.64</v>
      </c>
      <c r="K1031" s="88">
        <v>797</v>
      </c>
      <c r="L1031" s="88" t="s">
        <v>16741</v>
      </c>
      <c r="M1031" s="88">
        <v>0</v>
      </c>
      <c r="N1031" s="88" t="s">
        <v>16742</v>
      </c>
      <c r="O1031" s="88" t="s">
        <v>17260</v>
      </c>
      <c r="P1031" s="89">
        <v>45437</v>
      </c>
      <c r="Q1031" s="88" t="s">
        <v>16815</v>
      </c>
      <c r="R1031" s="88">
        <v>5</v>
      </c>
      <c r="S1031" s="88">
        <v>2024</v>
      </c>
      <c r="T1031" s="88">
        <v>6</v>
      </c>
      <c r="U1031" s="88">
        <v>2024</v>
      </c>
    </row>
    <row r="1032" spans="1:21">
      <c r="A1032" s="88" t="s">
        <v>16735</v>
      </c>
      <c r="B1032" s="88" t="s">
        <v>16700</v>
      </c>
      <c r="C1032" s="88" t="s">
        <v>17251</v>
      </c>
      <c r="D1032" s="88" t="s">
        <v>17252</v>
      </c>
      <c r="E1032" s="88" t="s">
        <v>17282</v>
      </c>
      <c r="F1032" s="88" t="s">
        <v>16853</v>
      </c>
      <c r="G1032" s="88">
        <v>29</v>
      </c>
      <c r="H1032" s="88">
        <v>2024</v>
      </c>
      <c r="I1032" s="88" t="s">
        <v>16740</v>
      </c>
      <c r="J1032" s="88">
        <v>142.44999999999999</v>
      </c>
      <c r="K1032" s="88">
        <v>1044</v>
      </c>
      <c r="L1032" s="88" t="s">
        <v>16741</v>
      </c>
      <c r="M1032" s="88">
        <v>0</v>
      </c>
      <c r="N1032" s="88" t="s">
        <v>16742</v>
      </c>
      <c r="O1032" s="88" t="s">
        <v>17260</v>
      </c>
      <c r="P1032" s="89">
        <v>45469</v>
      </c>
      <c r="Q1032" s="88" t="s">
        <v>16744</v>
      </c>
      <c r="R1032" s="88">
        <v>6</v>
      </c>
      <c r="S1032" s="88">
        <v>2024</v>
      </c>
      <c r="T1032" s="88">
        <v>7</v>
      </c>
      <c r="U1032" s="88">
        <v>2024</v>
      </c>
    </row>
    <row r="1033" spans="1:21">
      <c r="A1033" s="88" t="s">
        <v>16735</v>
      </c>
      <c r="B1033" s="88" t="s">
        <v>16700</v>
      </c>
      <c r="C1033" s="88" t="s">
        <v>17251</v>
      </c>
      <c r="D1033" s="88" t="s">
        <v>17252</v>
      </c>
      <c r="E1033" s="88" t="s">
        <v>17283</v>
      </c>
      <c r="F1033" s="88" t="s">
        <v>17254</v>
      </c>
      <c r="G1033" s="88">
        <v>30</v>
      </c>
      <c r="H1033" s="88">
        <v>2024</v>
      </c>
      <c r="I1033" s="88" t="s">
        <v>16755</v>
      </c>
      <c r="J1033" s="88">
        <v>90.81</v>
      </c>
      <c r="K1033" s="88">
        <v>561</v>
      </c>
      <c r="L1033" s="88" t="s">
        <v>16741</v>
      </c>
      <c r="M1033" s="88">
        <v>0</v>
      </c>
      <c r="N1033" s="88" t="s">
        <v>16742</v>
      </c>
      <c r="O1033" s="88" t="s">
        <v>17260</v>
      </c>
      <c r="P1033" s="89">
        <v>45318</v>
      </c>
      <c r="Q1033" s="88" t="s">
        <v>17100</v>
      </c>
      <c r="R1033" s="88">
        <v>1</v>
      </c>
      <c r="S1033" s="88">
        <v>2024</v>
      </c>
      <c r="T1033" s="88">
        <v>2</v>
      </c>
      <c r="U1033" s="88">
        <v>2024</v>
      </c>
    </row>
    <row r="1034" spans="1:21">
      <c r="A1034" s="88" t="s">
        <v>16735</v>
      </c>
      <c r="B1034" s="88" t="s">
        <v>16700</v>
      </c>
      <c r="C1034" s="88" t="s">
        <v>17251</v>
      </c>
      <c r="D1034" s="88" t="s">
        <v>17252</v>
      </c>
      <c r="E1034" s="88" t="s">
        <v>17283</v>
      </c>
      <c r="F1034" s="88" t="s">
        <v>17256</v>
      </c>
      <c r="G1034" s="88">
        <v>28</v>
      </c>
      <c r="H1034" s="88">
        <v>2024</v>
      </c>
      <c r="I1034" s="88" t="s">
        <v>16752</v>
      </c>
      <c r="J1034" s="88">
        <v>53.96</v>
      </c>
      <c r="K1034" s="88">
        <v>270</v>
      </c>
      <c r="L1034" s="88" t="s">
        <v>16741</v>
      </c>
      <c r="M1034" s="88">
        <v>0</v>
      </c>
      <c r="N1034" s="88" t="s">
        <v>16742</v>
      </c>
      <c r="O1034" s="88" t="s">
        <v>17260</v>
      </c>
      <c r="P1034" s="89">
        <v>45349</v>
      </c>
      <c r="Q1034" s="88" t="s">
        <v>16829</v>
      </c>
      <c r="R1034" s="88">
        <v>2</v>
      </c>
      <c r="S1034" s="88">
        <v>2024</v>
      </c>
      <c r="T1034" s="88">
        <v>3</v>
      </c>
      <c r="U1034" s="88">
        <v>2024</v>
      </c>
    </row>
    <row r="1035" spans="1:21">
      <c r="A1035" s="88" t="s">
        <v>16735</v>
      </c>
      <c r="B1035" s="88" t="s">
        <v>16700</v>
      </c>
      <c r="C1035" s="88" t="s">
        <v>17251</v>
      </c>
      <c r="D1035" s="88" t="s">
        <v>17252</v>
      </c>
      <c r="E1035" s="88" t="s">
        <v>17283</v>
      </c>
      <c r="F1035" s="88" t="s">
        <v>16858</v>
      </c>
      <c r="G1035" s="88">
        <v>29</v>
      </c>
      <c r="H1035" s="88">
        <v>2024</v>
      </c>
      <c r="I1035" s="88" t="s">
        <v>16749</v>
      </c>
      <c r="J1035" s="88">
        <v>21.85</v>
      </c>
      <c r="K1035" s="88">
        <v>0</v>
      </c>
      <c r="L1035" s="88" t="s">
        <v>16741</v>
      </c>
      <c r="M1035" s="88">
        <v>0</v>
      </c>
      <c r="N1035" s="88" t="s">
        <v>16742</v>
      </c>
      <c r="O1035" s="88" t="s">
        <v>17260</v>
      </c>
      <c r="P1035" s="89">
        <v>45378</v>
      </c>
      <c r="Q1035" s="88" t="s">
        <v>17097</v>
      </c>
      <c r="R1035" s="88">
        <v>3</v>
      </c>
      <c r="S1035" s="88">
        <v>2024</v>
      </c>
      <c r="T1035" s="88">
        <v>4</v>
      </c>
      <c r="U1035" s="88">
        <v>2024</v>
      </c>
    </row>
    <row r="1036" spans="1:21">
      <c r="A1036" s="88" t="s">
        <v>16735</v>
      </c>
      <c r="B1036" s="88" t="s">
        <v>16700</v>
      </c>
      <c r="C1036" s="88" t="s">
        <v>17251</v>
      </c>
      <c r="D1036" s="88" t="s">
        <v>17252</v>
      </c>
      <c r="E1036" s="88" t="s">
        <v>17283</v>
      </c>
      <c r="F1036" s="88" t="s">
        <v>17257</v>
      </c>
      <c r="G1036" s="88">
        <v>28</v>
      </c>
      <c r="H1036" s="88">
        <v>2024</v>
      </c>
      <c r="I1036" s="88" t="s">
        <v>16749</v>
      </c>
      <c r="J1036" s="88">
        <v>21.12</v>
      </c>
      <c r="K1036" s="88">
        <v>0</v>
      </c>
      <c r="L1036" s="88" t="s">
        <v>16741</v>
      </c>
      <c r="M1036" s="88">
        <v>0</v>
      </c>
      <c r="N1036" s="88" t="s">
        <v>16742</v>
      </c>
      <c r="O1036" s="88" t="s">
        <v>17260</v>
      </c>
      <c r="P1036" s="89">
        <v>45408</v>
      </c>
      <c r="Q1036" s="88" t="s">
        <v>16817</v>
      </c>
      <c r="R1036" s="88">
        <v>4</v>
      </c>
      <c r="S1036" s="88">
        <v>2024</v>
      </c>
      <c r="T1036" s="88">
        <v>5</v>
      </c>
      <c r="U1036" s="88">
        <v>2024</v>
      </c>
    </row>
    <row r="1037" spans="1:21">
      <c r="A1037" s="88" t="s">
        <v>16735</v>
      </c>
      <c r="B1037" s="88" t="s">
        <v>16700</v>
      </c>
      <c r="C1037" s="88" t="s">
        <v>17251</v>
      </c>
      <c r="D1037" s="88" t="s">
        <v>17252</v>
      </c>
      <c r="E1037" s="88" t="s">
        <v>17283</v>
      </c>
      <c r="F1037" s="88" t="s">
        <v>17258</v>
      </c>
      <c r="G1037" s="88">
        <v>31</v>
      </c>
      <c r="H1037" s="88">
        <v>2024</v>
      </c>
      <c r="I1037" s="88" t="s">
        <v>16740</v>
      </c>
      <c r="J1037" s="88">
        <v>23.3</v>
      </c>
      <c r="K1037" s="88">
        <v>0</v>
      </c>
      <c r="L1037" s="88" t="s">
        <v>16741</v>
      </c>
      <c r="M1037" s="88">
        <v>0</v>
      </c>
      <c r="N1037" s="88" t="s">
        <v>16742</v>
      </c>
      <c r="O1037" s="88" t="s">
        <v>17260</v>
      </c>
      <c r="P1037" s="89">
        <v>45437</v>
      </c>
      <c r="Q1037" s="88" t="s">
        <v>16815</v>
      </c>
      <c r="R1037" s="88">
        <v>5</v>
      </c>
      <c r="S1037" s="88">
        <v>2024</v>
      </c>
      <c r="T1037" s="88">
        <v>6</v>
      </c>
      <c r="U1037" s="88">
        <v>2024</v>
      </c>
    </row>
    <row r="1038" spans="1:21">
      <c r="A1038" s="88" t="s">
        <v>16735</v>
      </c>
      <c r="B1038" s="88" t="s">
        <v>16700</v>
      </c>
      <c r="C1038" s="88" t="s">
        <v>17251</v>
      </c>
      <c r="D1038" s="88" t="s">
        <v>17252</v>
      </c>
      <c r="E1038" s="88" t="s">
        <v>17283</v>
      </c>
      <c r="F1038" s="88" t="s">
        <v>16853</v>
      </c>
      <c r="G1038" s="88">
        <v>29</v>
      </c>
      <c r="H1038" s="88">
        <v>2024</v>
      </c>
      <c r="I1038" s="88" t="s">
        <v>16740</v>
      </c>
      <c r="J1038" s="88">
        <v>21.85</v>
      </c>
      <c r="K1038" s="88">
        <v>0</v>
      </c>
      <c r="L1038" s="88" t="s">
        <v>16741</v>
      </c>
      <c r="M1038" s="88">
        <v>0</v>
      </c>
      <c r="N1038" s="88" t="s">
        <v>16742</v>
      </c>
      <c r="O1038" s="88" t="s">
        <v>17260</v>
      </c>
      <c r="P1038" s="89">
        <v>45469</v>
      </c>
      <c r="Q1038" s="88" t="s">
        <v>16744</v>
      </c>
      <c r="R1038" s="88">
        <v>6</v>
      </c>
      <c r="S1038" s="88">
        <v>2024</v>
      </c>
      <c r="T1038" s="88">
        <v>7</v>
      </c>
      <c r="U1038" s="88">
        <v>2024</v>
      </c>
    </row>
    <row r="1039" spans="1:21">
      <c r="A1039" s="88" t="s">
        <v>16735</v>
      </c>
      <c r="B1039" s="88" t="s">
        <v>16700</v>
      </c>
      <c r="C1039" s="88" t="s">
        <v>17251</v>
      </c>
      <c r="D1039" s="88" t="s">
        <v>17252</v>
      </c>
      <c r="E1039" s="88" t="s">
        <v>17284</v>
      </c>
      <c r="F1039" s="88" t="s">
        <v>17254</v>
      </c>
      <c r="G1039" s="88">
        <v>30</v>
      </c>
      <c r="H1039" s="88">
        <v>2024</v>
      </c>
      <c r="I1039" s="88" t="s">
        <v>16755</v>
      </c>
      <c r="J1039" s="88">
        <v>22.57</v>
      </c>
      <c r="K1039" s="88">
        <v>0</v>
      </c>
      <c r="L1039" s="88" t="s">
        <v>16741</v>
      </c>
      <c r="M1039" s="88">
        <v>0</v>
      </c>
      <c r="N1039" s="88" t="s">
        <v>16742</v>
      </c>
      <c r="O1039" s="88" t="s">
        <v>17260</v>
      </c>
      <c r="P1039" s="89">
        <v>45318</v>
      </c>
      <c r="Q1039" s="88" t="s">
        <v>17100</v>
      </c>
      <c r="R1039" s="88">
        <v>1</v>
      </c>
      <c r="S1039" s="88">
        <v>2024</v>
      </c>
      <c r="T1039" s="88">
        <v>2</v>
      </c>
      <c r="U1039" s="88">
        <v>2024</v>
      </c>
    </row>
    <row r="1040" spans="1:21">
      <c r="A1040" s="88" t="s">
        <v>16735</v>
      </c>
      <c r="B1040" s="88" t="s">
        <v>16700</v>
      </c>
      <c r="C1040" s="88" t="s">
        <v>17251</v>
      </c>
      <c r="D1040" s="88" t="s">
        <v>17252</v>
      </c>
      <c r="E1040" s="88" t="s">
        <v>17284</v>
      </c>
      <c r="F1040" s="88" t="s">
        <v>17256</v>
      </c>
      <c r="G1040" s="88">
        <v>28</v>
      </c>
      <c r="H1040" s="88">
        <v>2024</v>
      </c>
      <c r="I1040" s="88" t="s">
        <v>16752</v>
      </c>
      <c r="J1040" s="88">
        <v>56.51</v>
      </c>
      <c r="K1040" s="88">
        <v>291</v>
      </c>
      <c r="L1040" s="88" t="s">
        <v>16741</v>
      </c>
      <c r="M1040" s="88">
        <v>0</v>
      </c>
      <c r="N1040" s="88" t="s">
        <v>16742</v>
      </c>
      <c r="O1040" s="88" t="s">
        <v>17260</v>
      </c>
      <c r="P1040" s="89">
        <v>45349</v>
      </c>
      <c r="Q1040" s="88" t="s">
        <v>16829</v>
      </c>
      <c r="R1040" s="88">
        <v>2</v>
      </c>
      <c r="S1040" s="88">
        <v>2024</v>
      </c>
      <c r="T1040" s="88">
        <v>3</v>
      </c>
      <c r="U1040" s="88">
        <v>2024</v>
      </c>
    </row>
    <row r="1041" spans="1:21">
      <c r="A1041" s="88" t="s">
        <v>16735</v>
      </c>
      <c r="B1041" s="88" t="s">
        <v>16700</v>
      </c>
      <c r="C1041" s="88" t="s">
        <v>17251</v>
      </c>
      <c r="D1041" s="88" t="s">
        <v>17252</v>
      </c>
      <c r="E1041" s="88" t="s">
        <v>17284</v>
      </c>
      <c r="F1041" s="88" t="s">
        <v>16858</v>
      </c>
      <c r="G1041" s="88">
        <v>29</v>
      </c>
      <c r="H1041" s="88">
        <v>2024</v>
      </c>
      <c r="I1041" s="88" t="s">
        <v>16749</v>
      </c>
      <c r="J1041" s="88">
        <v>68.91</v>
      </c>
      <c r="K1041" s="88">
        <v>387</v>
      </c>
      <c r="L1041" s="88" t="s">
        <v>16741</v>
      </c>
      <c r="M1041" s="88">
        <v>0</v>
      </c>
      <c r="N1041" s="88" t="s">
        <v>16742</v>
      </c>
      <c r="O1041" s="88" t="s">
        <v>17260</v>
      </c>
      <c r="P1041" s="89">
        <v>45378</v>
      </c>
      <c r="Q1041" s="88" t="s">
        <v>17097</v>
      </c>
      <c r="R1041" s="88">
        <v>3</v>
      </c>
      <c r="S1041" s="88">
        <v>2024</v>
      </c>
      <c r="T1041" s="88">
        <v>4</v>
      </c>
      <c r="U1041" s="88">
        <v>2024</v>
      </c>
    </row>
    <row r="1042" spans="1:21">
      <c r="A1042" s="88" t="s">
        <v>16735</v>
      </c>
      <c r="B1042" s="88" t="s">
        <v>16700</v>
      </c>
      <c r="C1042" s="88" t="s">
        <v>17251</v>
      </c>
      <c r="D1042" s="88" t="s">
        <v>17252</v>
      </c>
      <c r="E1042" s="88" t="s">
        <v>17284</v>
      </c>
      <c r="F1042" s="88" t="s">
        <v>17257</v>
      </c>
      <c r="G1042" s="88">
        <v>28</v>
      </c>
      <c r="H1042" s="88">
        <v>2024</v>
      </c>
      <c r="I1042" s="88" t="s">
        <v>16749</v>
      </c>
      <c r="J1042" s="88">
        <v>33.770000000000003</v>
      </c>
      <c r="K1042" s="88">
        <v>104</v>
      </c>
      <c r="L1042" s="88" t="s">
        <v>16741</v>
      </c>
      <c r="M1042" s="88">
        <v>0</v>
      </c>
      <c r="N1042" s="88" t="s">
        <v>16742</v>
      </c>
      <c r="O1042" s="88" t="s">
        <v>17260</v>
      </c>
      <c r="P1042" s="89">
        <v>45408</v>
      </c>
      <c r="Q1042" s="88" t="s">
        <v>16817</v>
      </c>
      <c r="R1042" s="88">
        <v>4</v>
      </c>
      <c r="S1042" s="88">
        <v>2024</v>
      </c>
      <c r="T1042" s="88">
        <v>5</v>
      </c>
      <c r="U1042" s="88">
        <v>2024</v>
      </c>
    </row>
    <row r="1043" spans="1:21">
      <c r="A1043" s="88" t="s">
        <v>16735</v>
      </c>
      <c r="B1043" s="88" t="s">
        <v>16700</v>
      </c>
      <c r="C1043" s="88" t="s">
        <v>17251</v>
      </c>
      <c r="D1043" s="88" t="s">
        <v>17252</v>
      </c>
      <c r="E1043" s="88" t="s">
        <v>17284</v>
      </c>
      <c r="F1043" s="88" t="s">
        <v>17258</v>
      </c>
      <c r="G1043" s="88">
        <v>31</v>
      </c>
      <c r="H1043" s="88">
        <v>2024</v>
      </c>
      <c r="I1043" s="88" t="s">
        <v>16740</v>
      </c>
      <c r="J1043" s="88">
        <v>23.3</v>
      </c>
      <c r="K1043" s="88">
        <v>0</v>
      </c>
      <c r="L1043" s="88" t="s">
        <v>16741</v>
      </c>
      <c r="M1043" s="88">
        <v>0</v>
      </c>
      <c r="N1043" s="88" t="s">
        <v>16742</v>
      </c>
      <c r="O1043" s="88" t="s">
        <v>17260</v>
      </c>
      <c r="P1043" s="89">
        <v>45437</v>
      </c>
      <c r="Q1043" s="88" t="s">
        <v>16815</v>
      </c>
      <c r="R1043" s="88">
        <v>5</v>
      </c>
      <c r="S1043" s="88">
        <v>2024</v>
      </c>
      <c r="T1043" s="88">
        <v>6</v>
      </c>
      <c r="U1043" s="88">
        <v>2024</v>
      </c>
    </row>
    <row r="1044" spans="1:21">
      <c r="A1044" s="88" t="s">
        <v>16735</v>
      </c>
      <c r="B1044" s="88" t="s">
        <v>16700</v>
      </c>
      <c r="C1044" s="88" t="s">
        <v>17251</v>
      </c>
      <c r="D1044" s="88" t="s">
        <v>17252</v>
      </c>
      <c r="E1044" s="88" t="s">
        <v>17284</v>
      </c>
      <c r="F1044" s="88" t="s">
        <v>16853</v>
      </c>
      <c r="G1044" s="88">
        <v>29</v>
      </c>
      <c r="H1044" s="88">
        <v>2024</v>
      </c>
      <c r="I1044" s="88" t="s">
        <v>16740</v>
      </c>
      <c r="J1044" s="88">
        <v>21.85</v>
      </c>
      <c r="K1044" s="88">
        <v>0</v>
      </c>
      <c r="L1044" s="88" t="s">
        <v>16741</v>
      </c>
      <c r="M1044" s="88">
        <v>0</v>
      </c>
      <c r="N1044" s="88" t="s">
        <v>16742</v>
      </c>
      <c r="O1044" s="88" t="s">
        <v>17260</v>
      </c>
      <c r="P1044" s="89">
        <v>45469</v>
      </c>
      <c r="Q1044" s="88" t="s">
        <v>16744</v>
      </c>
      <c r="R1044" s="88">
        <v>6</v>
      </c>
      <c r="S1044" s="88">
        <v>2024</v>
      </c>
      <c r="T1044" s="88">
        <v>7</v>
      </c>
      <c r="U1044" s="88">
        <v>2024</v>
      </c>
    </row>
    <row r="1045" spans="1:21">
      <c r="A1045" s="88" t="s">
        <v>16735</v>
      </c>
      <c r="B1045" s="88" t="s">
        <v>16700</v>
      </c>
      <c r="C1045" s="88" t="s">
        <v>17251</v>
      </c>
      <c r="D1045" s="88" t="s">
        <v>17252</v>
      </c>
      <c r="E1045" s="88" t="s">
        <v>17285</v>
      </c>
      <c r="F1045" s="88" t="s">
        <v>17254</v>
      </c>
      <c r="G1045" s="88">
        <v>30</v>
      </c>
      <c r="H1045" s="88">
        <v>2024</v>
      </c>
      <c r="I1045" s="88" t="s">
        <v>16755</v>
      </c>
      <c r="J1045" s="88">
        <v>22.57</v>
      </c>
      <c r="K1045" s="88">
        <v>0</v>
      </c>
      <c r="L1045" s="88" t="s">
        <v>16741</v>
      </c>
      <c r="M1045" s="88">
        <v>0</v>
      </c>
      <c r="N1045" s="88" t="s">
        <v>16742</v>
      </c>
      <c r="O1045" s="88" t="s">
        <v>17260</v>
      </c>
      <c r="P1045" s="89">
        <v>45318</v>
      </c>
      <c r="Q1045" s="88" t="s">
        <v>17100</v>
      </c>
      <c r="R1045" s="88">
        <v>1</v>
      </c>
      <c r="S1045" s="88">
        <v>2024</v>
      </c>
      <c r="T1045" s="88">
        <v>2</v>
      </c>
      <c r="U1045" s="88">
        <v>2024</v>
      </c>
    </row>
    <row r="1046" spans="1:21">
      <c r="A1046" s="88" t="s">
        <v>16735</v>
      </c>
      <c r="B1046" s="88" t="s">
        <v>16700</v>
      </c>
      <c r="C1046" s="88" t="s">
        <v>17251</v>
      </c>
      <c r="D1046" s="88" t="s">
        <v>17252</v>
      </c>
      <c r="E1046" s="88" t="s">
        <v>17285</v>
      </c>
      <c r="F1046" s="88" t="s">
        <v>17256</v>
      </c>
      <c r="G1046" s="88">
        <v>28</v>
      </c>
      <c r="H1046" s="88">
        <v>2024</v>
      </c>
      <c r="I1046" s="88" t="s">
        <v>16752</v>
      </c>
      <c r="J1046" s="88">
        <v>21.12</v>
      </c>
      <c r="K1046" s="88">
        <v>0</v>
      </c>
      <c r="L1046" s="88" t="s">
        <v>16741</v>
      </c>
      <c r="M1046" s="88">
        <v>0</v>
      </c>
      <c r="N1046" s="88" t="s">
        <v>16742</v>
      </c>
      <c r="O1046" s="88" t="s">
        <v>17260</v>
      </c>
      <c r="P1046" s="89">
        <v>45349</v>
      </c>
      <c r="Q1046" s="88" t="s">
        <v>16829</v>
      </c>
      <c r="R1046" s="88">
        <v>2</v>
      </c>
      <c r="S1046" s="88">
        <v>2024</v>
      </c>
      <c r="T1046" s="88">
        <v>3</v>
      </c>
      <c r="U1046" s="88">
        <v>2024</v>
      </c>
    </row>
    <row r="1047" spans="1:21">
      <c r="A1047" s="88" t="s">
        <v>16735</v>
      </c>
      <c r="B1047" s="88" t="s">
        <v>16700</v>
      </c>
      <c r="C1047" s="88" t="s">
        <v>17251</v>
      </c>
      <c r="D1047" s="88" t="s">
        <v>17252</v>
      </c>
      <c r="E1047" s="88" t="s">
        <v>17285</v>
      </c>
      <c r="F1047" s="88" t="s">
        <v>16858</v>
      </c>
      <c r="G1047" s="88">
        <v>29</v>
      </c>
      <c r="H1047" s="88">
        <v>2024</v>
      </c>
      <c r="I1047" s="88" t="s">
        <v>16749</v>
      </c>
      <c r="J1047" s="88">
        <v>21.85</v>
      </c>
      <c r="K1047" s="88">
        <v>0</v>
      </c>
      <c r="L1047" s="88" t="s">
        <v>16741</v>
      </c>
      <c r="M1047" s="88">
        <v>0</v>
      </c>
      <c r="N1047" s="88" t="s">
        <v>16742</v>
      </c>
      <c r="O1047" s="88" t="s">
        <v>17260</v>
      </c>
      <c r="P1047" s="89">
        <v>45378</v>
      </c>
      <c r="Q1047" s="88" t="s">
        <v>17097</v>
      </c>
      <c r="R1047" s="88">
        <v>3</v>
      </c>
      <c r="S1047" s="88">
        <v>2024</v>
      </c>
      <c r="T1047" s="88">
        <v>4</v>
      </c>
      <c r="U1047" s="88">
        <v>2024</v>
      </c>
    </row>
    <row r="1048" spans="1:21">
      <c r="A1048" s="88" t="s">
        <v>16735</v>
      </c>
      <c r="B1048" s="88" t="s">
        <v>16700</v>
      </c>
      <c r="C1048" s="88" t="s">
        <v>17251</v>
      </c>
      <c r="D1048" s="88" t="s">
        <v>17252</v>
      </c>
      <c r="E1048" s="88" t="s">
        <v>17285</v>
      </c>
      <c r="F1048" s="88" t="s">
        <v>17257</v>
      </c>
      <c r="G1048" s="88">
        <v>28</v>
      </c>
      <c r="H1048" s="88">
        <v>2024</v>
      </c>
      <c r="I1048" s="88" t="s">
        <v>16749</v>
      </c>
      <c r="J1048" s="88">
        <v>21.12</v>
      </c>
      <c r="K1048" s="88">
        <v>0</v>
      </c>
      <c r="L1048" s="88" t="s">
        <v>16741</v>
      </c>
      <c r="M1048" s="88">
        <v>0</v>
      </c>
      <c r="N1048" s="88" t="s">
        <v>16742</v>
      </c>
      <c r="O1048" s="88" t="s">
        <v>17260</v>
      </c>
      <c r="P1048" s="89">
        <v>45408</v>
      </c>
      <c r="Q1048" s="88" t="s">
        <v>16817</v>
      </c>
      <c r="R1048" s="88">
        <v>4</v>
      </c>
      <c r="S1048" s="88">
        <v>2024</v>
      </c>
      <c r="T1048" s="88">
        <v>5</v>
      </c>
      <c r="U1048" s="88">
        <v>2024</v>
      </c>
    </row>
    <row r="1049" spans="1:21">
      <c r="A1049" s="88" t="s">
        <v>16735</v>
      </c>
      <c r="B1049" s="88" t="s">
        <v>16700</v>
      </c>
      <c r="C1049" s="88" t="s">
        <v>17251</v>
      </c>
      <c r="D1049" s="88" t="s">
        <v>17252</v>
      </c>
      <c r="E1049" s="88" t="s">
        <v>17285</v>
      </c>
      <c r="F1049" s="88" t="s">
        <v>17258</v>
      </c>
      <c r="G1049" s="88">
        <v>31</v>
      </c>
      <c r="H1049" s="88">
        <v>2024</v>
      </c>
      <c r="I1049" s="88" t="s">
        <v>16740</v>
      </c>
      <c r="J1049" s="88">
        <v>23.3</v>
      </c>
      <c r="K1049" s="88">
        <v>0</v>
      </c>
      <c r="L1049" s="88" t="s">
        <v>16741</v>
      </c>
      <c r="M1049" s="88">
        <v>0</v>
      </c>
      <c r="N1049" s="88" t="s">
        <v>16742</v>
      </c>
      <c r="O1049" s="88" t="s">
        <v>17260</v>
      </c>
      <c r="P1049" s="89">
        <v>45437</v>
      </c>
      <c r="Q1049" s="88" t="s">
        <v>16815</v>
      </c>
      <c r="R1049" s="88">
        <v>5</v>
      </c>
      <c r="S1049" s="88">
        <v>2024</v>
      </c>
      <c r="T1049" s="88">
        <v>6</v>
      </c>
      <c r="U1049" s="88">
        <v>2024</v>
      </c>
    </row>
    <row r="1050" spans="1:21">
      <c r="A1050" s="88" t="s">
        <v>16735</v>
      </c>
      <c r="B1050" s="88" t="s">
        <v>16700</v>
      </c>
      <c r="C1050" s="88" t="s">
        <v>17251</v>
      </c>
      <c r="D1050" s="88" t="s">
        <v>17252</v>
      </c>
      <c r="E1050" s="88" t="s">
        <v>17285</v>
      </c>
      <c r="F1050" s="88" t="s">
        <v>16853</v>
      </c>
      <c r="G1050" s="88">
        <v>29</v>
      </c>
      <c r="H1050" s="88">
        <v>2024</v>
      </c>
      <c r="I1050" s="88" t="s">
        <v>16740</v>
      </c>
      <c r="J1050" s="88">
        <v>21.85</v>
      </c>
      <c r="K1050" s="88">
        <v>0</v>
      </c>
      <c r="L1050" s="88" t="s">
        <v>16741</v>
      </c>
      <c r="M1050" s="88">
        <v>0</v>
      </c>
      <c r="N1050" s="88" t="s">
        <v>16742</v>
      </c>
      <c r="O1050" s="88" t="s">
        <v>17260</v>
      </c>
      <c r="P1050" s="89">
        <v>45469</v>
      </c>
      <c r="Q1050" s="88" t="s">
        <v>16744</v>
      </c>
      <c r="R1050" s="88">
        <v>6</v>
      </c>
      <c r="S1050" s="88">
        <v>2024</v>
      </c>
      <c r="T1050" s="88">
        <v>7</v>
      </c>
      <c r="U1050" s="88">
        <v>2024</v>
      </c>
    </row>
    <row r="1051" spans="1:21">
      <c r="A1051" s="88" t="s">
        <v>16735</v>
      </c>
      <c r="B1051" s="88" t="s">
        <v>16700</v>
      </c>
      <c r="C1051" s="88" t="s">
        <v>17251</v>
      </c>
      <c r="D1051" s="88" t="s">
        <v>17252</v>
      </c>
      <c r="E1051" s="88" t="s">
        <v>17286</v>
      </c>
      <c r="F1051" s="88" t="s">
        <v>17254</v>
      </c>
      <c r="G1051" s="88">
        <v>30</v>
      </c>
      <c r="H1051" s="88">
        <v>2024</v>
      </c>
      <c r="I1051" s="88" t="s">
        <v>16755</v>
      </c>
      <c r="J1051" s="88">
        <v>95.44</v>
      </c>
      <c r="K1051" s="88">
        <v>599</v>
      </c>
      <c r="L1051" s="88" t="s">
        <v>16741</v>
      </c>
      <c r="M1051" s="88">
        <v>0</v>
      </c>
      <c r="N1051" s="88" t="s">
        <v>16742</v>
      </c>
      <c r="O1051" s="88" t="s">
        <v>17260</v>
      </c>
      <c r="P1051" s="89">
        <v>45318</v>
      </c>
      <c r="Q1051" s="88" t="s">
        <v>17100</v>
      </c>
      <c r="R1051" s="88">
        <v>1</v>
      </c>
      <c r="S1051" s="88">
        <v>2024</v>
      </c>
      <c r="T1051" s="88">
        <v>2</v>
      </c>
      <c r="U1051" s="88">
        <v>2024</v>
      </c>
    </row>
    <row r="1052" spans="1:21">
      <c r="A1052" s="88" t="s">
        <v>16735</v>
      </c>
      <c r="B1052" s="88" t="s">
        <v>16700</v>
      </c>
      <c r="C1052" s="88" t="s">
        <v>17251</v>
      </c>
      <c r="D1052" s="88" t="s">
        <v>17252</v>
      </c>
      <c r="E1052" s="88" t="s">
        <v>17286</v>
      </c>
      <c r="F1052" s="88" t="s">
        <v>17256</v>
      </c>
      <c r="G1052" s="88">
        <v>28</v>
      </c>
      <c r="H1052" s="88">
        <v>2024</v>
      </c>
      <c r="I1052" s="88" t="s">
        <v>16752</v>
      </c>
      <c r="J1052" s="88">
        <v>140.55000000000001</v>
      </c>
      <c r="K1052" s="88">
        <v>982</v>
      </c>
      <c r="L1052" s="88" t="s">
        <v>16741</v>
      </c>
      <c r="M1052" s="88">
        <v>0</v>
      </c>
      <c r="N1052" s="88" t="s">
        <v>16742</v>
      </c>
      <c r="O1052" s="88" t="s">
        <v>17260</v>
      </c>
      <c r="P1052" s="89">
        <v>45349</v>
      </c>
      <c r="Q1052" s="88" t="s">
        <v>16829</v>
      </c>
      <c r="R1052" s="88">
        <v>2</v>
      </c>
      <c r="S1052" s="88">
        <v>2024</v>
      </c>
      <c r="T1052" s="88">
        <v>3</v>
      </c>
      <c r="U1052" s="88">
        <v>2024</v>
      </c>
    </row>
    <row r="1053" spans="1:21">
      <c r="A1053" s="88" t="s">
        <v>16735</v>
      </c>
      <c r="B1053" s="88" t="s">
        <v>16700</v>
      </c>
      <c r="C1053" s="88" t="s">
        <v>17251</v>
      </c>
      <c r="D1053" s="88" t="s">
        <v>17252</v>
      </c>
      <c r="E1053" s="88" t="s">
        <v>17286</v>
      </c>
      <c r="F1053" s="88" t="s">
        <v>16858</v>
      </c>
      <c r="G1053" s="88">
        <v>29</v>
      </c>
      <c r="H1053" s="88">
        <v>2024</v>
      </c>
      <c r="I1053" s="88" t="s">
        <v>16749</v>
      </c>
      <c r="J1053" s="88">
        <v>21.85</v>
      </c>
      <c r="K1053" s="88">
        <v>0</v>
      </c>
      <c r="L1053" s="88" t="s">
        <v>16741</v>
      </c>
      <c r="M1053" s="88">
        <v>0</v>
      </c>
      <c r="N1053" s="88" t="s">
        <v>16742</v>
      </c>
      <c r="O1053" s="88" t="s">
        <v>17260</v>
      </c>
      <c r="P1053" s="89">
        <v>45378</v>
      </c>
      <c r="Q1053" s="88" t="s">
        <v>17097</v>
      </c>
      <c r="R1053" s="88">
        <v>3</v>
      </c>
      <c r="S1053" s="88">
        <v>2024</v>
      </c>
      <c r="T1053" s="88">
        <v>4</v>
      </c>
      <c r="U1053" s="88">
        <v>2024</v>
      </c>
    </row>
    <row r="1054" spans="1:21">
      <c r="A1054" s="88" t="s">
        <v>16735</v>
      </c>
      <c r="B1054" s="88" t="s">
        <v>16700</v>
      </c>
      <c r="C1054" s="88" t="s">
        <v>17251</v>
      </c>
      <c r="D1054" s="88" t="s">
        <v>17252</v>
      </c>
      <c r="E1054" s="88" t="s">
        <v>17286</v>
      </c>
      <c r="F1054" s="88" t="s">
        <v>17257</v>
      </c>
      <c r="G1054" s="88">
        <v>28</v>
      </c>
      <c r="H1054" s="88">
        <v>2024</v>
      </c>
      <c r="I1054" s="88" t="s">
        <v>16749</v>
      </c>
      <c r="J1054" s="88">
        <v>21.12</v>
      </c>
      <c r="K1054" s="88">
        <v>0</v>
      </c>
      <c r="L1054" s="88" t="s">
        <v>16741</v>
      </c>
      <c r="M1054" s="88">
        <v>0</v>
      </c>
      <c r="N1054" s="88" t="s">
        <v>16742</v>
      </c>
      <c r="O1054" s="88" t="s">
        <v>17260</v>
      </c>
      <c r="P1054" s="89">
        <v>45408</v>
      </c>
      <c r="Q1054" s="88" t="s">
        <v>16817</v>
      </c>
      <c r="R1054" s="88">
        <v>4</v>
      </c>
      <c r="S1054" s="88">
        <v>2024</v>
      </c>
      <c r="T1054" s="88">
        <v>5</v>
      </c>
      <c r="U1054" s="88">
        <v>2024</v>
      </c>
    </row>
    <row r="1055" spans="1:21">
      <c r="A1055" s="88" t="s">
        <v>16735</v>
      </c>
      <c r="B1055" s="88" t="s">
        <v>16700</v>
      </c>
      <c r="C1055" s="88" t="s">
        <v>17251</v>
      </c>
      <c r="D1055" s="88" t="s">
        <v>17252</v>
      </c>
      <c r="E1055" s="88" t="s">
        <v>17286</v>
      </c>
      <c r="F1055" s="88" t="s">
        <v>17258</v>
      </c>
      <c r="G1055" s="88">
        <v>31</v>
      </c>
      <c r="H1055" s="88">
        <v>2024</v>
      </c>
      <c r="I1055" s="88" t="s">
        <v>16740</v>
      </c>
      <c r="J1055" s="88">
        <v>23.3</v>
      </c>
      <c r="K1055" s="88">
        <v>0</v>
      </c>
      <c r="L1055" s="88" t="s">
        <v>16741</v>
      </c>
      <c r="M1055" s="88">
        <v>0</v>
      </c>
      <c r="N1055" s="88" t="s">
        <v>16742</v>
      </c>
      <c r="O1055" s="88" t="s">
        <v>17260</v>
      </c>
      <c r="P1055" s="89">
        <v>45437</v>
      </c>
      <c r="Q1055" s="88" t="s">
        <v>16815</v>
      </c>
      <c r="R1055" s="88">
        <v>5</v>
      </c>
      <c r="S1055" s="88">
        <v>2024</v>
      </c>
      <c r="T1055" s="88">
        <v>6</v>
      </c>
      <c r="U1055" s="88">
        <v>2024</v>
      </c>
    </row>
    <row r="1056" spans="1:21">
      <c r="A1056" s="88" t="s">
        <v>16735</v>
      </c>
      <c r="B1056" s="88" t="s">
        <v>16700</v>
      </c>
      <c r="C1056" s="88" t="s">
        <v>17251</v>
      </c>
      <c r="D1056" s="88" t="s">
        <v>17252</v>
      </c>
      <c r="E1056" s="88" t="s">
        <v>17286</v>
      </c>
      <c r="F1056" s="88" t="s">
        <v>16853</v>
      </c>
      <c r="G1056" s="88">
        <v>29</v>
      </c>
      <c r="H1056" s="88">
        <v>2024</v>
      </c>
      <c r="I1056" s="88" t="s">
        <v>16740</v>
      </c>
      <c r="J1056" s="88">
        <v>84.53</v>
      </c>
      <c r="K1056" s="88">
        <v>547</v>
      </c>
      <c r="L1056" s="88" t="s">
        <v>16741</v>
      </c>
      <c r="M1056" s="88">
        <v>0</v>
      </c>
      <c r="N1056" s="88" t="s">
        <v>16742</v>
      </c>
      <c r="O1056" s="88" t="s">
        <v>17260</v>
      </c>
      <c r="P1056" s="89">
        <v>45469</v>
      </c>
      <c r="Q1056" s="88" t="s">
        <v>16744</v>
      </c>
      <c r="R1056" s="88">
        <v>6</v>
      </c>
      <c r="S1056" s="88">
        <v>2024</v>
      </c>
      <c r="T1056" s="88">
        <v>7</v>
      </c>
      <c r="U1056" s="88">
        <v>2024</v>
      </c>
    </row>
    <row r="1057" spans="1:21">
      <c r="A1057" s="88" t="s">
        <v>16735</v>
      </c>
      <c r="B1057" s="88" t="s">
        <v>16700</v>
      </c>
      <c r="C1057" s="88" t="s">
        <v>17251</v>
      </c>
      <c r="D1057" s="88" t="s">
        <v>17252</v>
      </c>
      <c r="E1057" s="88" t="s">
        <v>17287</v>
      </c>
      <c r="F1057" s="88" t="s">
        <v>17254</v>
      </c>
      <c r="G1057" s="88">
        <v>30</v>
      </c>
      <c r="H1057" s="88">
        <v>2024</v>
      </c>
      <c r="I1057" s="88" t="s">
        <v>16755</v>
      </c>
      <c r="J1057" s="88">
        <v>59.56</v>
      </c>
      <c r="K1057" s="88">
        <v>304</v>
      </c>
      <c r="L1057" s="88" t="s">
        <v>16741</v>
      </c>
      <c r="M1057" s="88">
        <v>0</v>
      </c>
      <c r="N1057" s="88" t="s">
        <v>16742</v>
      </c>
      <c r="O1057" s="88" t="s">
        <v>17260</v>
      </c>
      <c r="P1057" s="89">
        <v>45318</v>
      </c>
      <c r="Q1057" s="88" t="s">
        <v>17100</v>
      </c>
      <c r="R1057" s="88">
        <v>1</v>
      </c>
      <c r="S1057" s="88">
        <v>2024</v>
      </c>
      <c r="T1057" s="88">
        <v>2</v>
      </c>
      <c r="U1057" s="88">
        <v>2024</v>
      </c>
    </row>
    <row r="1058" spans="1:21">
      <c r="A1058" s="88" t="s">
        <v>16735</v>
      </c>
      <c r="B1058" s="88" t="s">
        <v>16700</v>
      </c>
      <c r="C1058" s="88" t="s">
        <v>17251</v>
      </c>
      <c r="D1058" s="88" t="s">
        <v>17252</v>
      </c>
      <c r="E1058" s="88" t="s">
        <v>17287</v>
      </c>
      <c r="F1058" s="88" t="s">
        <v>17256</v>
      </c>
      <c r="G1058" s="88">
        <v>28</v>
      </c>
      <c r="H1058" s="88">
        <v>2024</v>
      </c>
      <c r="I1058" s="88" t="s">
        <v>16752</v>
      </c>
      <c r="J1058" s="88">
        <v>58.82</v>
      </c>
      <c r="K1058" s="88">
        <v>310</v>
      </c>
      <c r="L1058" s="88" t="s">
        <v>16741</v>
      </c>
      <c r="M1058" s="88">
        <v>0</v>
      </c>
      <c r="N1058" s="88" t="s">
        <v>16742</v>
      </c>
      <c r="O1058" s="88" t="s">
        <v>17260</v>
      </c>
      <c r="P1058" s="89">
        <v>45349</v>
      </c>
      <c r="Q1058" s="88" t="s">
        <v>16829</v>
      </c>
      <c r="R1058" s="88">
        <v>2</v>
      </c>
      <c r="S1058" s="88">
        <v>2024</v>
      </c>
      <c r="T1058" s="88">
        <v>3</v>
      </c>
      <c r="U1058" s="88">
        <v>2024</v>
      </c>
    </row>
    <row r="1059" spans="1:21">
      <c r="A1059" s="88" t="s">
        <v>16735</v>
      </c>
      <c r="B1059" s="88" t="s">
        <v>16700</v>
      </c>
      <c r="C1059" s="88" t="s">
        <v>17251</v>
      </c>
      <c r="D1059" s="88" t="s">
        <v>17252</v>
      </c>
      <c r="E1059" s="88" t="s">
        <v>17287</v>
      </c>
      <c r="F1059" s="88" t="s">
        <v>16858</v>
      </c>
      <c r="G1059" s="88">
        <v>29</v>
      </c>
      <c r="H1059" s="88">
        <v>2024</v>
      </c>
      <c r="I1059" s="88" t="s">
        <v>16749</v>
      </c>
      <c r="J1059" s="88">
        <v>61.74</v>
      </c>
      <c r="K1059" s="88">
        <v>328</v>
      </c>
      <c r="L1059" s="88" t="s">
        <v>16741</v>
      </c>
      <c r="M1059" s="88">
        <v>0</v>
      </c>
      <c r="N1059" s="88" t="s">
        <v>16742</v>
      </c>
      <c r="O1059" s="88" t="s">
        <v>17260</v>
      </c>
      <c r="P1059" s="89">
        <v>45378</v>
      </c>
      <c r="Q1059" s="88" t="s">
        <v>17097</v>
      </c>
      <c r="R1059" s="88">
        <v>3</v>
      </c>
      <c r="S1059" s="88">
        <v>2024</v>
      </c>
      <c r="T1059" s="88">
        <v>4</v>
      </c>
      <c r="U1059" s="88">
        <v>2024</v>
      </c>
    </row>
    <row r="1060" spans="1:21">
      <c r="A1060" s="88" t="s">
        <v>16735</v>
      </c>
      <c r="B1060" s="88" t="s">
        <v>16700</v>
      </c>
      <c r="C1060" s="88" t="s">
        <v>17251</v>
      </c>
      <c r="D1060" s="88" t="s">
        <v>17252</v>
      </c>
      <c r="E1060" s="88" t="s">
        <v>17287</v>
      </c>
      <c r="F1060" s="88" t="s">
        <v>17257</v>
      </c>
      <c r="G1060" s="88">
        <v>28</v>
      </c>
      <c r="H1060" s="88">
        <v>2024</v>
      </c>
      <c r="I1060" s="88" t="s">
        <v>16749</v>
      </c>
      <c r="J1060" s="88">
        <v>91.05</v>
      </c>
      <c r="K1060" s="88">
        <v>575</v>
      </c>
      <c r="L1060" s="88" t="s">
        <v>16741</v>
      </c>
      <c r="M1060" s="88">
        <v>0</v>
      </c>
      <c r="N1060" s="88" t="s">
        <v>16742</v>
      </c>
      <c r="O1060" s="88" t="s">
        <v>17260</v>
      </c>
      <c r="P1060" s="89">
        <v>45408</v>
      </c>
      <c r="Q1060" s="88" t="s">
        <v>16817</v>
      </c>
      <c r="R1060" s="88">
        <v>4</v>
      </c>
      <c r="S1060" s="88">
        <v>2024</v>
      </c>
      <c r="T1060" s="88">
        <v>5</v>
      </c>
      <c r="U1060" s="88">
        <v>2024</v>
      </c>
    </row>
    <row r="1061" spans="1:21">
      <c r="A1061" s="88" t="s">
        <v>16735</v>
      </c>
      <c r="B1061" s="88" t="s">
        <v>16700</v>
      </c>
      <c r="C1061" s="88" t="s">
        <v>17251</v>
      </c>
      <c r="D1061" s="88" t="s">
        <v>17252</v>
      </c>
      <c r="E1061" s="88" t="s">
        <v>17287</v>
      </c>
      <c r="F1061" s="88" t="s">
        <v>17258</v>
      </c>
      <c r="G1061" s="88">
        <v>31</v>
      </c>
      <c r="H1061" s="88">
        <v>2024</v>
      </c>
      <c r="I1061" s="88" t="s">
        <v>16740</v>
      </c>
      <c r="J1061" s="88">
        <v>112.68</v>
      </c>
      <c r="K1061" s="88">
        <v>780</v>
      </c>
      <c r="L1061" s="88" t="s">
        <v>16741</v>
      </c>
      <c r="M1061" s="88">
        <v>0</v>
      </c>
      <c r="N1061" s="88" t="s">
        <v>16742</v>
      </c>
      <c r="O1061" s="88" t="s">
        <v>17260</v>
      </c>
      <c r="P1061" s="89">
        <v>45437</v>
      </c>
      <c r="Q1061" s="88" t="s">
        <v>16815</v>
      </c>
      <c r="R1061" s="88">
        <v>5</v>
      </c>
      <c r="S1061" s="88">
        <v>2024</v>
      </c>
      <c r="T1061" s="88">
        <v>6</v>
      </c>
      <c r="U1061" s="88">
        <v>2024</v>
      </c>
    </row>
    <row r="1062" spans="1:21">
      <c r="A1062" s="88" t="s">
        <v>16735</v>
      </c>
      <c r="B1062" s="88" t="s">
        <v>16700</v>
      </c>
      <c r="C1062" s="88" t="s">
        <v>17251</v>
      </c>
      <c r="D1062" s="88" t="s">
        <v>17252</v>
      </c>
      <c r="E1062" s="88" t="s">
        <v>17287</v>
      </c>
      <c r="F1062" s="88" t="s">
        <v>16853</v>
      </c>
      <c r="G1062" s="88">
        <v>29</v>
      </c>
      <c r="H1062" s="88">
        <v>2024</v>
      </c>
      <c r="I1062" s="88" t="s">
        <v>16740</v>
      </c>
      <c r="J1062" s="88">
        <v>102.76</v>
      </c>
      <c r="K1062" s="88">
        <v>706</v>
      </c>
      <c r="L1062" s="88" t="s">
        <v>16741</v>
      </c>
      <c r="M1062" s="88">
        <v>0</v>
      </c>
      <c r="N1062" s="88" t="s">
        <v>16742</v>
      </c>
      <c r="O1062" s="88" t="s">
        <v>17260</v>
      </c>
      <c r="P1062" s="89">
        <v>45469</v>
      </c>
      <c r="Q1062" s="88" t="s">
        <v>16744</v>
      </c>
      <c r="R1062" s="88">
        <v>6</v>
      </c>
      <c r="S1062" s="88">
        <v>2024</v>
      </c>
      <c r="T1062" s="88">
        <v>7</v>
      </c>
      <c r="U1062" s="88">
        <v>2024</v>
      </c>
    </row>
    <row r="1063" spans="1:21">
      <c r="A1063" s="88" t="s">
        <v>16735</v>
      </c>
      <c r="B1063" s="88" t="s">
        <v>16700</v>
      </c>
      <c r="C1063" s="88" t="s">
        <v>17251</v>
      </c>
      <c r="D1063" s="88" t="s">
        <v>17252</v>
      </c>
      <c r="E1063" s="88" t="s">
        <v>17288</v>
      </c>
      <c r="F1063" s="88" t="s">
        <v>17254</v>
      </c>
      <c r="G1063" s="88">
        <v>30</v>
      </c>
      <c r="H1063" s="88">
        <v>2024</v>
      </c>
      <c r="I1063" s="88" t="s">
        <v>16755</v>
      </c>
      <c r="J1063" s="88">
        <v>95.44</v>
      </c>
      <c r="K1063" s="88">
        <v>599</v>
      </c>
      <c r="L1063" s="88" t="s">
        <v>16741</v>
      </c>
      <c r="M1063" s="88">
        <v>0</v>
      </c>
      <c r="N1063" s="88" t="s">
        <v>16742</v>
      </c>
      <c r="O1063" s="88" t="s">
        <v>17260</v>
      </c>
      <c r="P1063" s="89">
        <v>45318</v>
      </c>
      <c r="Q1063" s="88" t="s">
        <v>17100</v>
      </c>
      <c r="R1063" s="88">
        <v>1</v>
      </c>
      <c r="S1063" s="88">
        <v>2024</v>
      </c>
      <c r="T1063" s="88">
        <v>2</v>
      </c>
      <c r="U1063" s="88">
        <v>2024</v>
      </c>
    </row>
    <row r="1064" spans="1:21">
      <c r="A1064" s="88" t="s">
        <v>16735</v>
      </c>
      <c r="B1064" s="88" t="s">
        <v>16700</v>
      </c>
      <c r="C1064" s="88" t="s">
        <v>17251</v>
      </c>
      <c r="D1064" s="88" t="s">
        <v>17252</v>
      </c>
      <c r="E1064" s="88" t="s">
        <v>17288</v>
      </c>
      <c r="F1064" s="88" t="s">
        <v>17256</v>
      </c>
      <c r="G1064" s="88">
        <v>28</v>
      </c>
      <c r="H1064" s="88">
        <v>2024</v>
      </c>
      <c r="I1064" s="88" t="s">
        <v>16752</v>
      </c>
      <c r="J1064" s="88">
        <v>69.760000000000005</v>
      </c>
      <c r="K1064" s="88">
        <v>400</v>
      </c>
      <c r="L1064" s="88" t="s">
        <v>16741</v>
      </c>
      <c r="M1064" s="88">
        <v>0</v>
      </c>
      <c r="N1064" s="88" t="s">
        <v>16742</v>
      </c>
      <c r="O1064" s="88" t="s">
        <v>17260</v>
      </c>
      <c r="P1064" s="89">
        <v>45349</v>
      </c>
      <c r="Q1064" s="88" t="s">
        <v>16829</v>
      </c>
      <c r="R1064" s="88">
        <v>2</v>
      </c>
      <c r="S1064" s="88">
        <v>2024</v>
      </c>
      <c r="T1064" s="88">
        <v>3</v>
      </c>
      <c r="U1064" s="88">
        <v>2024</v>
      </c>
    </row>
    <row r="1065" spans="1:21">
      <c r="A1065" s="88" t="s">
        <v>16735</v>
      </c>
      <c r="B1065" s="88" t="s">
        <v>16700</v>
      </c>
      <c r="C1065" s="88" t="s">
        <v>17251</v>
      </c>
      <c r="D1065" s="88" t="s">
        <v>17252</v>
      </c>
      <c r="E1065" s="88" t="s">
        <v>17288</v>
      </c>
      <c r="F1065" s="88" t="s">
        <v>16858</v>
      </c>
      <c r="G1065" s="88">
        <v>29</v>
      </c>
      <c r="H1065" s="88">
        <v>2024</v>
      </c>
      <c r="I1065" s="88" t="s">
        <v>16749</v>
      </c>
      <c r="J1065" s="88">
        <v>70.25</v>
      </c>
      <c r="K1065" s="88">
        <v>398</v>
      </c>
      <c r="L1065" s="88" t="s">
        <v>16741</v>
      </c>
      <c r="M1065" s="88">
        <v>0</v>
      </c>
      <c r="N1065" s="88" t="s">
        <v>16742</v>
      </c>
      <c r="O1065" s="88" t="s">
        <v>17260</v>
      </c>
      <c r="P1065" s="89">
        <v>45378</v>
      </c>
      <c r="Q1065" s="88" t="s">
        <v>17097</v>
      </c>
      <c r="R1065" s="88">
        <v>3</v>
      </c>
      <c r="S1065" s="88">
        <v>2024</v>
      </c>
      <c r="T1065" s="88">
        <v>4</v>
      </c>
      <c r="U1065" s="88">
        <v>2024</v>
      </c>
    </row>
    <row r="1066" spans="1:21">
      <c r="A1066" s="88" t="s">
        <v>16735</v>
      </c>
      <c r="B1066" s="88" t="s">
        <v>16700</v>
      </c>
      <c r="C1066" s="88" t="s">
        <v>17251</v>
      </c>
      <c r="D1066" s="88" t="s">
        <v>17252</v>
      </c>
      <c r="E1066" s="88" t="s">
        <v>17288</v>
      </c>
      <c r="F1066" s="88" t="s">
        <v>17257</v>
      </c>
      <c r="G1066" s="88">
        <v>28</v>
      </c>
      <c r="H1066" s="88">
        <v>2024</v>
      </c>
      <c r="I1066" s="88" t="s">
        <v>16749</v>
      </c>
      <c r="J1066" s="88">
        <v>97.86</v>
      </c>
      <c r="K1066" s="88">
        <v>631</v>
      </c>
      <c r="L1066" s="88" t="s">
        <v>16741</v>
      </c>
      <c r="M1066" s="88">
        <v>0</v>
      </c>
      <c r="N1066" s="88" t="s">
        <v>16742</v>
      </c>
      <c r="O1066" s="88" t="s">
        <v>17260</v>
      </c>
      <c r="P1066" s="89">
        <v>45408</v>
      </c>
      <c r="Q1066" s="88" t="s">
        <v>16817</v>
      </c>
      <c r="R1066" s="88">
        <v>4</v>
      </c>
      <c r="S1066" s="88">
        <v>2024</v>
      </c>
      <c r="T1066" s="88">
        <v>5</v>
      </c>
      <c r="U1066" s="88">
        <v>2024</v>
      </c>
    </row>
    <row r="1067" spans="1:21">
      <c r="A1067" s="88" t="s">
        <v>16735</v>
      </c>
      <c r="B1067" s="88" t="s">
        <v>16700</v>
      </c>
      <c r="C1067" s="88" t="s">
        <v>17251</v>
      </c>
      <c r="D1067" s="88" t="s">
        <v>17252</v>
      </c>
      <c r="E1067" s="88" t="s">
        <v>17288</v>
      </c>
      <c r="F1067" s="88" t="s">
        <v>17258</v>
      </c>
      <c r="G1067" s="88">
        <v>31</v>
      </c>
      <c r="H1067" s="88">
        <v>2024</v>
      </c>
      <c r="I1067" s="88" t="s">
        <v>16740</v>
      </c>
      <c r="J1067" s="88">
        <v>116.25</v>
      </c>
      <c r="K1067" s="88">
        <v>811</v>
      </c>
      <c r="L1067" s="88" t="s">
        <v>16741</v>
      </c>
      <c r="M1067" s="88">
        <v>0</v>
      </c>
      <c r="N1067" s="88" t="s">
        <v>16742</v>
      </c>
      <c r="O1067" s="88" t="s">
        <v>17260</v>
      </c>
      <c r="P1067" s="89">
        <v>45437</v>
      </c>
      <c r="Q1067" s="88" t="s">
        <v>16815</v>
      </c>
      <c r="R1067" s="88">
        <v>5</v>
      </c>
      <c r="S1067" s="88">
        <v>2024</v>
      </c>
      <c r="T1067" s="88">
        <v>6</v>
      </c>
      <c r="U1067" s="88">
        <v>2024</v>
      </c>
    </row>
    <row r="1068" spans="1:21">
      <c r="A1068" s="88" t="s">
        <v>16735</v>
      </c>
      <c r="B1068" s="88" t="s">
        <v>16700</v>
      </c>
      <c r="C1068" s="88" t="s">
        <v>17251</v>
      </c>
      <c r="D1068" s="88" t="s">
        <v>17252</v>
      </c>
      <c r="E1068" s="88" t="s">
        <v>17288</v>
      </c>
      <c r="F1068" s="88" t="s">
        <v>16853</v>
      </c>
      <c r="G1068" s="88">
        <v>29</v>
      </c>
      <c r="H1068" s="88">
        <v>2024</v>
      </c>
      <c r="I1068" s="88" t="s">
        <v>16740</v>
      </c>
      <c r="J1068" s="88">
        <v>108.13</v>
      </c>
      <c r="K1068" s="88">
        <v>753</v>
      </c>
      <c r="L1068" s="88" t="s">
        <v>16741</v>
      </c>
      <c r="M1068" s="88">
        <v>0</v>
      </c>
      <c r="N1068" s="88" t="s">
        <v>16742</v>
      </c>
      <c r="O1068" s="88" t="s">
        <v>17260</v>
      </c>
      <c r="P1068" s="89">
        <v>45469</v>
      </c>
      <c r="Q1068" s="88" t="s">
        <v>16744</v>
      </c>
      <c r="R1068" s="88">
        <v>6</v>
      </c>
      <c r="S1068" s="88">
        <v>2024</v>
      </c>
      <c r="T1068" s="88">
        <v>7</v>
      </c>
      <c r="U1068" s="88">
        <v>2024</v>
      </c>
    </row>
    <row r="1069" spans="1:21">
      <c r="A1069" s="88" t="s">
        <v>16735</v>
      </c>
      <c r="B1069" s="88" t="s">
        <v>16700</v>
      </c>
      <c r="C1069" s="88" t="s">
        <v>17251</v>
      </c>
      <c r="D1069" s="88" t="s">
        <v>17252</v>
      </c>
      <c r="E1069" s="88" t="s">
        <v>17289</v>
      </c>
      <c r="F1069" s="88" t="s">
        <v>17254</v>
      </c>
      <c r="G1069" s="88">
        <v>30</v>
      </c>
      <c r="H1069" s="88">
        <v>2024</v>
      </c>
      <c r="I1069" s="88" t="s">
        <v>16755</v>
      </c>
      <c r="J1069" s="88">
        <v>22.57</v>
      </c>
      <c r="K1069" s="88">
        <v>0</v>
      </c>
      <c r="L1069" s="88" t="s">
        <v>16741</v>
      </c>
      <c r="M1069" s="88">
        <v>0</v>
      </c>
      <c r="N1069" s="88" t="s">
        <v>16742</v>
      </c>
      <c r="O1069" s="88" t="s">
        <v>17260</v>
      </c>
      <c r="P1069" s="89">
        <v>45318</v>
      </c>
      <c r="Q1069" s="88" t="s">
        <v>17100</v>
      </c>
      <c r="R1069" s="88">
        <v>1</v>
      </c>
      <c r="S1069" s="88">
        <v>2024</v>
      </c>
      <c r="T1069" s="88">
        <v>2</v>
      </c>
      <c r="U1069" s="88">
        <v>2024</v>
      </c>
    </row>
    <row r="1070" spans="1:21">
      <c r="A1070" s="88" t="s">
        <v>16735</v>
      </c>
      <c r="B1070" s="88" t="s">
        <v>16700</v>
      </c>
      <c r="C1070" s="88" t="s">
        <v>17251</v>
      </c>
      <c r="D1070" s="88" t="s">
        <v>17252</v>
      </c>
      <c r="E1070" s="88" t="s">
        <v>17289</v>
      </c>
      <c r="F1070" s="88" t="s">
        <v>17256</v>
      </c>
      <c r="G1070" s="88">
        <v>28</v>
      </c>
      <c r="H1070" s="88">
        <v>2024</v>
      </c>
      <c r="I1070" s="88" t="s">
        <v>16752</v>
      </c>
      <c r="J1070" s="88">
        <v>21.12</v>
      </c>
      <c r="K1070" s="88">
        <v>0</v>
      </c>
      <c r="L1070" s="88" t="s">
        <v>16741</v>
      </c>
      <c r="M1070" s="88">
        <v>0</v>
      </c>
      <c r="N1070" s="88" t="s">
        <v>16742</v>
      </c>
      <c r="O1070" s="88" t="s">
        <v>17260</v>
      </c>
      <c r="P1070" s="89">
        <v>45349</v>
      </c>
      <c r="Q1070" s="88" t="s">
        <v>16829</v>
      </c>
      <c r="R1070" s="88">
        <v>2</v>
      </c>
      <c r="S1070" s="88">
        <v>2024</v>
      </c>
      <c r="T1070" s="88">
        <v>3</v>
      </c>
      <c r="U1070" s="88">
        <v>2024</v>
      </c>
    </row>
    <row r="1071" spans="1:21">
      <c r="A1071" s="88" t="s">
        <v>16735</v>
      </c>
      <c r="B1071" s="88" t="s">
        <v>16700</v>
      </c>
      <c r="C1071" s="88" t="s">
        <v>17251</v>
      </c>
      <c r="D1071" s="88" t="s">
        <v>17252</v>
      </c>
      <c r="E1071" s="88" t="s">
        <v>17289</v>
      </c>
      <c r="F1071" s="88" t="s">
        <v>16858</v>
      </c>
      <c r="G1071" s="88">
        <v>29</v>
      </c>
      <c r="H1071" s="88">
        <v>2024</v>
      </c>
      <c r="I1071" s="88" t="s">
        <v>16749</v>
      </c>
      <c r="J1071" s="88">
        <v>21.85</v>
      </c>
      <c r="K1071" s="88">
        <v>0</v>
      </c>
      <c r="L1071" s="88" t="s">
        <v>16741</v>
      </c>
      <c r="M1071" s="88">
        <v>0</v>
      </c>
      <c r="N1071" s="88" t="s">
        <v>16742</v>
      </c>
      <c r="O1071" s="88" t="s">
        <v>17260</v>
      </c>
      <c r="P1071" s="89">
        <v>45378</v>
      </c>
      <c r="Q1071" s="88" t="s">
        <v>17097</v>
      </c>
      <c r="R1071" s="88">
        <v>3</v>
      </c>
      <c r="S1071" s="88">
        <v>2024</v>
      </c>
      <c r="T1071" s="88">
        <v>4</v>
      </c>
      <c r="U1071" s="88">
        <v>2024</v>
      </c>
    </row>
    <row r="1072" spans="1:21">
      <c r="A1072" s="88" t="s">
        <v>16735</v>
      </c>
      <c r="B1072" s="88" t="s">
        <v>16700</v>
      </c>
      <c r="C1072" s="88" t="s">
        <v>17251</v>
      </c>
      <c r="D1072" s="88" t="s">
        <v>17252</v>
      </c>
      <c r="E1072" s="88" t="s">
        <v>17289</v>
      </c>
      <c r="F1072" s="88" t="s">
        <v>17257</v>
      </c>
      <c r="G1072" s="88">
        <v>28</v>
      </c>
      <c r="H1072" s="88">
        <v>2024</v>
      </c>
      <c r="I1072" s="88" t="s">
        <v>16749</v>
      </c>
      <c r="J1072" s="88">
        <v>29.88</v>
      </c>
      <c r="K1072" s="88">
        <v>72</v>
      </c>
      <c r="L1072" s="88" t="s">
        <v>16741</v>
      </c>
      <c r="M1072" s="88">
        <v>0</v>
      </c>
      <c r="N1072" s="88" t="s">
        <v>16742</v>
      </c>
      <c r="O1072" s="88" t="s">
        <v>17260</v>
      </c>
      <c r="P1072" s="89">
        <v>45408</v>
      </c>
      <c r="Q1072" s="88" t="s">
        <v>16817</v>
      </c>
      <c r="R1072" s="88">
        <v>4</v>
      </c>
      <c r="S1072" s="88">
        <v>2024</v>
      </c>
      <c r="T1072" s="88">
        <v>5</v>
      </c>
      <c r="U1072" s="88">
        <v>2024</v>
      </c>
    </row>
    <row r="1073" spans="1:21">
      <c r="A1073" s="88" t="s">
        <v>16735</v>
      </c>
      <c r="B1073" s="88" t="s">
        <v>16700</v>
      </c>
      <c r="C1073" s="88" t="s">
        <v>17251</v>
      </c>
      <c r="D1073" s="88" t="s">
        <v>17252</v>
      </c>
      <c r="E1073" s="88" t="s">
        <v>17289</v>
      </c>
      <c r="F1073" s="88" t="s">
        <v>17258</v>
      </c>
      <c r="G1073" s="88">
        <v>31</v>
      </c>
      <c r="H1073" s="88">
        <v>2024</v>
      </c>
      <c r="I1073" s="88" t="s">
        <v>16740</v>
      </c>
      <c r="J1073" s="88">
        <v>23.3</v>
      </c>
      <c r="K1073" s="88">
        <v>0</v>
      </c>
      <c r="L1073" s="88" t="s">
        <v>16741</v>
      </c>
      <c r="M1073" s="88">
        <v>0</v>
      </c>
      <c r="N1073" s="88" t="s">
        <v>16742</v>
      </c>
      <c r="O1073" s="88" t="s">
        <v>17260</v>
      </c>
      <c r="P1073" s="89">
        <v>45437</v>
      </c>
      <c r="Q1073" s="88" t="s">
        <v>16815</v>
      </c>
      <c r="R1073" s="88">
        <v>5</v>
      </c>
      <c r="S1073" s="88">
        <v>2024</v>
      </c>
      <c r="T1073" s="88">
        <v>6</v>
      </c>
      <c r="U1073" s="88">
        <v>2024</v>
      </c>
    </row>
    <row r="1074" spans="1:21">
      <c r="A1074" s="88" t="s">
        <v>16735</v>
      </c>
      <c r="B1074" s="88" t="s">
        <v>16700</v>
      </c>
      <c r="C1074" s="88" t="s">
        <v>17251</v>
      </c>
      <c r="D1074" s="88" t="s">
        <v>17252</v>
      </c>
      <c r="E1074" s="88" t="s">
        <v>17289</v>
      </c>
      <c r="F1074" s="88" t="s">
        <v>16853</v>
      </c>
      <c r="G1074" s="88">
        <v>29</v>
      </c>
      <c r="H1074" s="88">
        <v>2024</v>
      </c>
      <c r="I1074" s="88" t="s">
        <v>16740</v>
      </c>
      <c r="J1074" s="88">
        <v>27.59</v>
      </c>
      <c r="K1074" s="88">
        <v>50</v>
      </c>
      <c r="L1074" s="88" t="s">
        <v>16741</v>
      </c>
      <c r="M1074" s="88">
        <v>0</v>
      </c>
      <c r="N1074" s="88" t="s">
        <v>16742</v>
      </c>
      <c r="O1074" s="88" t="s">
        <v>17260</v>
      </c>
      <c r="P1074" s="89">
        <v>45469</v>
      </c>
      <c r="Q1074" s="88" t="s">
        <v>16744</v>
      </c>
      <c r="R1074" s="88">
        <v>6</v>
      </c>
      <c r="S1074" s="88">
        <v>2024</v>
      </c>
      <c r="T1074" s="88">
        <v>7</v>
      </c>
      <c r="U1074" s="88">
        <v>2024</v>
      </c>
    </row>
    <row r="1075" spans="1:21">
      <c r="A1075" s="88" t="s">
        <v>16735</v>
      </c>
      <c r="B1075" s="88" t="s">
        <v>16700</v>
      </c>
      <c r="C1075" s="88" t="s">
        <v>17251</v>
      </c>
      <c r="D1075" s="88" t="s">
        <v>17252</v>
      </c>
      <c r="E1075" s="88" t="s">
        <v>17290</v>
      </c>
      <c r="F1075" s="88" t="s">
        <v>17254</v>
      </c>
      <c r="G1075" s="88">
        <v>30</v>
      </c>
      <c r="H1075" s="88">
        <v>2024</v>
      </c>
      <c r="I1075" s="88" t="s">
        <v>16755</v>
      </c>
      <c r="J1075" s="88">
        <v>220.66</v>
      </c>
      <c r="K1075" s="88">
        <v>1532</v>
      </c>
      <c r="L1075" s="88" t="s">
        <v>16741</v>
      </c>
      <c r="M1075" s="88">
        <v>0</v>
      </c>
      <c r="N1075" s="88" t="s">
        <v>16742</v>
      </c>
      <c r="O1075" s="88" t="s">
        <v>17260</v>
      </c>
      <c r="P1075" s="89">
        <v>45318</v>
      </c>
      <c r="Q1075" s="88" t="s">
        <v>17100</v>
      </c>
      <c r="R1075" s="88">
        <v>1</v>
      </c>
      <c r="S1075" s="88">
        <v>2024</v>
      </c>
      <c r="T1075" s="88">
        <v>2</v>
      </c>
      <c r="U1075" s="88">
        <v>2024</v>
      </c>
    </row>
    <row r="1076" spans="1:21">
      <c r="A1076" s="88" t="s">
        <v>16735</v>
      </c>
      <c r="B1076" s="88" t="s">
        <v>16700</v>
      </c>
      <c r="C1076" s="88" t="s">
        <v>17251</v>
      </c>
      <c r="D1076" s="88" t="s">
        <v>17252</v>
      </c>
      <c r="E1076" s="88" t="s">
        <v>17290</v>
      </c>
      <c r="F1076" s="88" t="s">
        <v>17256</v>
      </c>
      <c r="G1076" s="88">
        <v>28</v>
      </c>
      <c r="H1076" s="88">
        <v>2024</v>
      </c>
      <c r="I1076" s="88" t="s">
        <v>16752</v>
      </c>
      <c r="J1076" s="88">
        <v>127.92</v>
      </c>
      <c r="K1076" s="88">
        <v>878</v>
      </c>
      <c r="L1076" s="88" t="s">
        <v>16741</v>
      </c>
      <c r="M1076" s="88">
        <v>0</v>
      </c>
      <c r="N1076" s="88" t="s">
        <v>16742</v>
      </c>
      <c r="O1076" s="88" t="s">
        <v>17260</v>
      </c>
      <c r="P1076" s="89">
        <v>45349</v>
      </c>
      <c r="Q1076" s="88" t="s">
        <v>16829</v>
      </c>
      <c r="R1076" s="88">
        <v>2</v>
      </c>
      <c r="S1076" s="88">
        <v>2024</v>
      </c>
      <c r="T1076" s="88">
        <v>3</v>
      </c>
      <c r="U1076" s="88">
        <v>2024</v>
      </c>
    </row>
    <row r="1077" spans="1:21">
      <c r="A1077" s="88" t="s">
        <v>16735</v>
      </c>
      <c r="B1077" s="88" t="s">
        <v>16700</v>
      </c>
      <c r="C1077" s="88" t="s">
        <v>17251</v>
      </c>
      <c r="D1077" s="88" t="s">
        <v>17252</v>
      </c>
      <c r="E1077" s="88" t="s">
        <v>17290</v>
      </c>
      <c r="F1077" s="88" t="s">
        <v>16858</v>
      </c>
      <c r="G1077" s="88">
        <v>29</v>
      </c>
      <c r="H1077" s="88">
        <v>2024</v>
      </c>
      <c r="I1077" s="88" t="s">
        <v>16749</v>
      </c>
      <c r="J1077" s="88">
        <v>145.19999999999999</v>
      </c>
      <c r="K1077" s="88">
        <v>1012</v>
      </c>
      <c r="L1077" s="88" t="s">
        <v>16741</v>
      </c>
      <c r="M1077" s="88">
        <v>0</v>
      </c>
      <c r="N1077" s="88" t="s">
        <v>16742</v>
      </c>
      <c r="O1077" s="88" t="s">
        <v>17260</v>
      </c>
      <c r="P1077" s="89">
        <v>45378</v>
      </c>
      <c r="Q1077" s="88" t="s">
        <v>17097</v>
      </c>
      <c r="R1077" s="88">
        <v>3</v>
      </c>
      <c r="S1077" s="88">
        <v>2024</v>
      </c>
      <c r="T1077" s="88">
        <v>4</v>
      </c>
      <c r="U1077" s="88">
        <v>2024</v>
      </c>
    </row>
    <row r="1078" spans="1:21">
      <c r="A1078" s="88" t="s">
        <v>16735</v>
      </c>
      <c r="B1078" s="88" t="s">
        <v>16700</v>
      </c>
      <c r="C1078" s="88" t="s">
        <v>17251</v>
      </c>
      <c r="D1078" s="88" t="s">
        <v>17252</v>
      </c>
      <c r="E1078" s="88" t="s">
        <v>17290</v>
      </c>
      <c r="F1078" s="88" t="s">
        <v>17257</v>
      </c>
      <c r="G1078" s="88">
        <v>28</v>
      </c>
      <c r="H1078" s="88">
        <v>2024</v>
      </c>
      <c r="I1078" s="88" t="s">
        <v>16749</v>
      </c>
      <c r="J1078" s="88">
        <v>138.72999999999999</v>
      </c>
      <c r="K1078" s="88">
        <v>967</v>
      </c>
      <c r="L1078" s="88" t="s">
        <v>16741</v>
      </c>
      <c r="M1078" s="88">
        <v>0</v>
      </c>
      <c r="N1078" s="88" t="s">
        <v>16742</v>
      </c>
      <c r="O1078" s="88" t="s">
        <v>17260</v>
      </c>
      <c r="P1078" s="89">
        <v>45408</v>
      </c>
      <c r="Q1078" s="88" t="s">
        <v>16817</v>
      </c>
      <c r="R1078" s="88">
        <v>4</v>
      </c>
      <c r="S1078" s="88">
        <v>2024</v>
      </c>
      <c r="T1078" s="88">
        <v>5</v>
      </c>
      <c r="U1078" s="88">
        <v>2024</v>
      </c>
    </row>
    <row r="1079" spans="1:21">
      <c r="A1079" s="88" t="s">
        <v>16735</v>
      </c>
      <c r="B1079" s="88" t="s">
        <v>16700</v>
      </c>
      <c r="C1079" s="88" t="s">
        <v>17251</v>
      </c>
      <c r="D1079" s="88" t="s">
        <v>17252</v>
      </c>
      <c r="E1079" s="88" t="s">
        <v>17290</v>
      </c>
      <c r="F1079" s="88" t="s">
        <v>17258</v>
      </c>
      <c r="G1079" s="88">
        <v>31</v>
      </c>
      <c r="H1079" s="88">
        <v>2024</v>
      </c>
      <c r="I1079" s="88" t="s">
        <v>16740</v>
      </c>
      <c r="J1079" s="88">
        <v>214.03</v>
      </c>
      <c r="K1079" s="88">
        <v>1557</v>
      </c>
      <c r="L1079" s="88" t="s">
        <v>16741</v>
      </c>
      <c r="M1079" s="88">
        <v>0</v>
      </c>
      <c r="N1079" s="88" t="s">
        <v>16742</v>
      </c>
      <c r="O1079" s="88" t="s">
        <v>17260</v>
      </c>
      <c r="P1079" s="89">
        <v>45437</v>
      </c>
      <c r="Q1079" s="88" t="s">
        <v>16815</v>
      </c>
      <c r="R1079" s="88">
        <v>5</v>
      </c>
      <c r="S1079" s="88">
        <v>2024</v>
      </c>
      <c r="T1079" s="88">
        <v>6</v>
      </c>
      <c r="U1079" s="88">
        <v>2024</v>
      </c>
    </row>
    <row r="1080" spans="1:21">
      <c r="A1080" s="88" t="s">
        <v>16735</v>
      </c>
      <c r="B1080" s="88" t="s">
        <v>16700</v>
      </c>
      <c r="C1080" s="88" t="s">
        <v>17251</v>
      </c>
      <c r="D1080" s="88" t="s">
        <v>17252</v>
      </c>
      <c r="E1080" s="88" t="s">
        <v>17290</v>
      </c>
      <c r="F1080" s="88" t="s">
        <v>16853</v>
      </c>
      <c r="G1080" s="88">
        <v>29</v>
      </c>
      <c r="H1080" s="88">
        <v>2024</v>
      </c>
      <c r="I1080" s="88" t="s">
        <v>16740</v>
      </c>
      <c r="J1080" s="88">
        <v>198.35</v>
      </c>
      <c r="K1080" s="88">
        <v>1453</v>
      </c>
      <c r="L1080" s="88" t="s">
        <v>16741</v>
      </c>
      <c r="M1080" s="88">
        <v>0</v>
      </c>
      <c r="N1080" s="88" t="s">
        <v>16742</v>
      </c>
      <c r="O1080" s="88" t="s">
        <v>17260</v>
      </c>
      <c r="P1080" s="89">
        <v>45469</v>
      </c>
      <c r="Q1080" s="88" t="s">
        <v>16744</v>
      </c>
      <c r="R1080" s="88">
        <v>6</v>
      </c>
      <c r="S1080" s="88">
        <v>2024</v>
      </c>
      <c r="T1080" s="88">
        <v>7</v>
      </c>
      <c r="U1080" s="88">
        <v>2024</v>
      </c>
    </row>
    <row r="1081" spans="1:21">
      <c r="A1081" s="88" t="s">
        <v>16735</v>
      </c>
      <c r="B1081" s="88" t="s">
        <v>16700</v>
      </c>
      <c r="C1081" s="88" t="s">
        <v>17251</v>
      </c>
      <c r="D1081" s="88" t="s">
        <v>17252</v>
      </c>
      <c r="E1081" s="88" t="s">
        <v>17291</v>
      </c>
      <c r="F1081" s="88" t="s">
        <v>17254</v>
      </c>
      <c r="G1081" s="88">
        <v>30</v>
      </c>
      <c r="H1081" s="88">
        <v>2024</v>
      </c>
      <c r="I1081" s="88" t="s">
        <v>16755</v>
      </c>
      <c r="J1081" s="88">
        <v>72.45</v>
      </c>
      <c r="K1081" s="88">
        <v>410</v>
      </c>
      <c r="L1081" s="88" t="s">
        <v>16741</v>
      </c>
      <c r="M1081" s="88">
        <v>0</v>
      </c>
      <c r="N1081" s="88" t="s">
        <v>16742</v>
      </c>
      <c r="O1081" s="88" t="s">
        <v>17260</v>
      </c>
      <c r="P1081" s="89">
        <v>45318</v>
      </c>
      <c r="Q1081" s="88" t="s">
        <v>17100</v>
      </c>
      <c r="R1081" s="88">
        <v>1</v>
      </c>
      <c r="S1081" s="88">
        <v>2024</v>
      </c>
      <c r="T1081" s="88">
        <v>2</v>
      </c>
      <c r="U1081" s="88">
        <v>2024</v>
      </c>
    </row>
    <row r="1082" spans="1:21">
      <c r="A1082" s="88" t="s">
        <v>16735</v>
      </c>
      <c r="B1082" s="88" t="s">
        <v>16700</v>
      </c>
      <c r="C1082" s="88" t="s">
        <v>17251</v>
      </c>
      <c r="D1082" s="88" t="s">
        <v>17252</v>
      </c>
      <c r="E1082" s="88" t="s">
        <v>17291</v>
      </c>
      <c r="F1082" s="88" t="s">
        <v>17256</v>
      </c>
      <c r="G1082" s="88">
        <v>28</v>
      </c>
      <c r="H1082" s="88">
        <v>2024</v>
      </c>
      <c r="I1082" s="88" t="s">
        <v>16752</v>
      </c>
      <c r="J1082" s="88">
        <v>83.89</v>
      </c>
      <c r="K1082" s="88">
        <v>516</v>
      </c>
      <c r="L1082" s="88" t="s">
        <v>16741</v>
      </c>
      <c r="M1082" s="88">
        <v>0</v>
      </c>
      <c r="N1082" s="88" t="s">
        <v>16742</v>
      </c>
      <c r="O1082" s="88" t="s">
        <v>17260</v>
      </c>
      <c r="P1082" s="89">
        <v>45349</v>
      </c>
      <c r="Q1082" s="88" t="s">
        <v>16829</v>
      </c>
      <c r="R1082" s="88">
        <v>2</v>
      </c>
      <c r="S1082" s="88">
        <v>2024</v>
      </c>
      <c r="T1082" s="88">
        <v>3</v>
      </c>
      <c r="U1082" s="88">
        <v>2024</v>
      </c>
    </row>
    <row r="1083" spans="1:21">
      <c r="A1083" s="88" t="s">
        <v>16735</v>
      </c>
      <c r="B1083" s="88" t="s">
        <v>16700</v>
      </c>
      <c r="C1083" s="88" t="s">
        <v>17251</v>
      </c>
      <c r="D1083" s="88" t="s">
        <v>17252</v>
      </c>
      <c r="E1083" s="88" t="s">
        <v>17291</v>
      </c>
      <c r="F1083" s="88" t="s">
        <v>16858</v>
      </c>
      <c r="G1083" s="88">
        <v>29</v>
      </c>
      <c r="H1083" s="88">
        <v>2024</v>
      </c>
      <c r="I1083" s="88" t="s">
        <v>16749</v>
      </c>
      <c r="J1083" s="88">
        <v>30.49</v>
      </c>
      <c r="K1083" s="88">
        <v>71</v>
      </c>
      <c r="L1083" s="88" t="s">
        <v>16741</v>
      </c>
      <c r="M1083" s="88">
        <v>0</v>
      </c>
      <c r="N1083" s="88" t="s">
        <v>16742</v>
      </c>
      <c r="O1083" s="88" t="s">
        <v>17260</v>
      </c>
      <c r="P1083" s="89">
        <v>45378</v>
      </c>
      <c r="Q1083" s="88" t="s">
        <v>17097</v>
      </c>
      <c r="R1083" s="88">
        <v>3</v>
      </c>
      <c r="S1083" s="88">
        <v>2024</v>
      </c>
      <c r="T1083" s="88">
        <v>4</v>
      </c>
      <c r="U1083" s="88">
        <v>2024</v>
      </c>
    </row>
    <row r="1084" spans="1:21">
      <c r="A1084" s="88" t="s">
        <v>16735</v>
      </c>
      <c r="B1084" s="88" t="s">
        <v>16700</v>
      </c>
      <c r="C1084" s="88" t="s">
        <v>17251</v>
      </c>
      <c r="D1084" s="88" t="s">
        <v>17252</v>
      </c>
      <c r="E1084" s="88" t="s">
        <v>17291</v>
      </c>
      <c r="F1084" s="88" t="s">
        <v>17257</v>
      </c>
      <c r="G1084" s="88">
        <v>28</v>
      </c>
      <c r="H1084" s="88">
        <v>2024</v>
      </c>
      <c r="I1084" s="88" t="s">
        <v>16749</v>
      </c>
      <c r="J1084" s="88">
        <v>21.12</v>
      </c>
      <c r="K1084" s="88">
        <v>0</v>
      </c>
      <c r="L1084" s="88" t="s">
        <v>16741</v>
      </c>
      <c r="M1084" s="88">
        <v>0</v>
      </c>
      <c r="N1084" s="88" t="s">
        <v>16742</v>
      </c>
      <c r="O1084" s="88" t="s">
        <v>17260</v>
      </c>
      <c r="P1084" s="89">
        <v>45408</v>
      </c>
      <c r="Q1084" s="88" t="s">
        <v>16817</v>
      </c>
      <c r="R1084" s="88">
        <v>4</v>
      </c>
      <c r="S1084" s="88">
        <v>2024</v>
      </c>
      <c r="T1084" s="88">
        <v>5</v>
      </c>
      <c r="U1084" s="88">
        <v>2024</v>
      </c>
    </row>
    <row r="1085" spans="1:21">
      <c r="A1085" s="88" t="s">
        <v>16735</v>
      </c>
      <c r="B1085" s="88" t="s">
        <v>16700</v>
      </c>
      <c r="C1085" s="88" t="s">
        <v>17251</v>
      </c>
      <c r="D1085" s="88" t="s">
        <v>17252</v>
      </c>
      <c r="E1085" s="88" t="s">
        <v>17291</v>
      </c>
      <c r="F1085" s="88" t="s">
        <v>17258</v>
      </c>
      <c r="G1085" s="88">
        <v>31</v>
      </c>
      <c r="H1085" s="88">
        <v>2024</v>
      </c>
      <c r="I1085" s="88" t="s">
        <v>16740</v>
      </c>
      <c r="J1085" s="88">
        <v>23.3</v>
      </c>
      <c r="K1085" s="88">
        <v>0</v>
      </c>
      <c r="L1085" s="88" t="s">
        <v>16741</v>
      </c>
      <c r="M1085" s="88">
        <v>0</v>
      </c>
      <c r="N1085" s="88" t="s">
        <v>16742</v>
      </c>
      <c r="O1085" s="88" t="s">
        <v>17260</v>
      </c>
      <c r="P1085" s="89">
        <v>45437</v>
      </c>
      <c r="Q1085" s="88" t="s">
        <v>16815</v>
      </c>
      <c r="R1085" s="88">
        <v>5</v>
      </c>
      <c r="S1085" s="88">
        <v>2024</v>
      </c>
      <c r="T1085" s="88">
        <v>6</v>
      </c>
      <c r="U1085" s="88">
        <v>2024</v>
      </c>
    </row>
    <row r="1086" spans="1:21">
      <c r="A1086" s="88" t="s">
        <v>16735</v>
      </c>
      <c r="B1086" s="88" t="s">
        <v>16700</v>
      </c>
      <c r="C1086" s="88" t="s">
        <v>17251</v>
      </c>
      <c r="D1086" s="88" t="s">
        <v>17252</v>
      </c>
      <c r="E1086" s="88" t="s">
        <v>17291</v>
      </c>
      <c r="F1086" s="88" t="s">
        <v>16853</v>
      </c>
      <c r="G1086" s="88">
        <v>29</v>
      </c>
      <c r="H1086" s="88">
        <v>2024</v>
      </c>
      <c r="I1086" s="88" t="s">
        <v>16883</v>
      </c>
      <c r="J1086" s="88">
        <v>146.01</v>
      </c>
      <c r="K1086" s="88">
        <v>1070</v>
      </c>
      <c r="L1086" s="88" t="s">
        <v>16741</v>
      </c>
      <c r="M1086" s="88">
        <v>0</v>
      </c>
      <c r="N1086" s="88" t="s">
        <v>16742</v>
      </c>
      <c r="O1086" s="88" t="s">
        <v>17260</v>
      </c>
      <c r="P1086" s="89">
        <v>45469</v>
      </c>
      <c r="Q1086" s="88" t="s">
        <v>16744</v>
      </c>
      <c r="R1086" s="88">
        <v>6</v>
      </c>
      <c r="S1086" s="88">
        <v>2024</v>
      </c>
      <c r="T1086" s="88">
        <v>7</v>
      </c>
      <c r="U1086" s="88">
        <v>2024</v>
      </c>
    </row>
    <row r="1087" spans="1:21">
      <c r="A1087" s="88" t="s">
        <v>16735</v>
      </c>
      <c r="B1087" s="88" t="s">
        <v>16700</v>
      </c>
      <c r="C1087" s="88" t="s">
        <v>17251</v>
      </c>
      <c r="D1087" s="88" t="s">
        <v>17252</v>
      </c>
      <c r="E1087" s="88" t="s">
        <v>17292</v>
      </c>
      <c r="F1087" s="88" t="s">
        <v>17254</v>
      </c>
      <c r="G1087" s="88">
        <v>30</v>
      </c>
      <c r="H1087" s="88">
        <v>2024</v>
      </c>
      <c r="I1087" s="88" t="s">
        <v>16755</v>
      </c>
      <c r="J1087" s="88">
        <v>66.73</v>
      </c>
      <c r="K1087" s="88">
        <v>363</v>
      </c>
      <c r="L1087" s="88" t="s">
        <v>16741</v>
      </c>
      <c r="M1087" s="88">
        <v>0</v>
      </c>
      <c r="N1087" s="88" t="s">
        <v>16742</v>
      </c>
      <c r="O1087" s="88" t="s">
        <v>17260</v>
      </c>
      <c r="P1087" s="89">
        <v>45318</v>
      </c>
      <c r="Q1087" s="88" t="s">
        <v>17100</v>
      </c>
      <c r="R1087" s="88">
        <v>1</v>
      </c>
      <c r="S1087" s="88">
        <v>2024</v>
      </c>
      <c r="T1087" s="88">
        <v>2</v>
      </c>
      <c r="U1087" s="88">
        <v>2024</v>
      </c>
    </row>
    <row r="1088" spans="1:21">
      <c r="A1088" s="88" t="s">
        <v>16735</v>
      </c>
      <c r="B1088" s="88" t="s">
        <v>16700</v>
      </c>
      <c r="C1088" s="88" t="s">
        <v>17251</v>
      </c>
      <c r="D1088" s="88" t="s">
        <v>17252</v>
      </c>
      <c r="E1088" s="88" t="s">
        <v>17292</v>
      </c>
      <c r="F1088" s="88" t="s">
        <v>17256</v>
      </c>
      <c r="G1088" s="88">
        <v>28</v>
      </c>
      <c r="H1088" s="88">
        <v>2024</v>
      </c>
      <c r="I1088" s="88" t="s">
        <v>16752</v>
      </c>
      <c r="J1088" s="88">
        <v>67.7</v>
      </c>
      <c r="K1088" s="88">
        <v>383</v>
      </c>
      <c r="L1088" s="88" t="s">
        <v>16741</v>
      </c>
      <c r="M1088" s="88">
        <v>0</v>
      </c>
      <c r="N1088" s="88" t="s">
        <v>16742</v>
      </c>
      <c r="O1088" s="88" t="s">
        <v>17260</v>
      </c>
      <c r="P1088" s="89">
        <v>45349</v>
      </c>
      <c r="Q1088" s="88" t="s">
        <v>16829</v>
      </c>
      <c r="R1088" s="88">
        <v>2</v>
      </c>
      <c r="S1088" s="88">
        <v>2024</v>
      </c>
      <c r="T1088" s="88">
        <v>3</v>
      </c>
      <c r="U1088" s="88">
        <v>2024</v>
      </c>
    </row>
    <row r="1089" spans="1:21">
      <c r="A1089" s="88" t="s">
        <v>16735</v>
      </c>
      <c r="B1089" s="88" t="s">
        <v>16700</v>
      </c>
      <c r="C1089" s="88" t="s">
        <v>17251</v>
      </c>
      <c r="D1089" s="88" t="s">
        <v>17252</v>
      </c>
      <c r="E1089" s="88" t="s">
        <v>17292</v>
      </c>
      <c r="F1089" s="88" t="s">
        <v>16858</v>
      </c>
      <c r="G1089" s="88">
        <v>29</v>
      </c>
      <c r="H1089" s="88">
        <v>2024</v>
      </c>
      <c r="I1089" s="88" t="s">
        <v>16749</v>
      </c>
      <c r="J1089" s="88">
        <v>81.319999999999993</v>
      </c>
      <c r="K1089" s="88">
        <v>489</v>
      </c>
      <c r="L1089" s="88" t="s">
        <v>16741</v>
      </c>
      <c r="M1089" s="88">
        <v>0</v>
      </c>
      <c r="N1089" s="88" t="s">
        <v>16742</v>
      </c>
      <c r="O1089" s="88" t="s">
        <v>17260</v>
      </c>
      <c r="P1089" s="89">
        <v>45378</v>
      </c>
      <c r="Q1089" s="88" t="s">
        <v>17097</v>
      </c>
      <c r="R1089" s="88">
        <v>3</v>
      </c>
      <c r="S1089" s="88">
        <v>2024</v>
      </c>
      <c r="T1089" s="88">
        <v>4</v>
      </c>
      <c r="U1089" s="88">
        <v>2024</v>
      </c>
    </row>
    <row r="1090" spans="1:21">
      <c r="A1090" s="88" t="s">
        <v>16735</v>
      </c>
      <c r="B1090" s="88" t="s">
        <v>16700</v>
      </c>
      <c r="C1090" s="88" t="s">
        <v>17251</v>
      </c>
      <c r="D1090" s="88" t="s">
        <v>17252</v>
      </c>
      <c r="E1090" s="88" t="s">
        <v>17292</v>
      </c>
      <c r="F1090" s="88" t="s">
        <v>17257</v>
      </c>
      <c r="G1090" s="88">
        <v>28</v>
      </c>
      <c r="H1090" s="88">
        <v>2024</v>
      </c>
      <c r="I1090" s="88" t="s">
        <v>16749</v>
      </c>
      <c r="J1090" s="88">
        <v>98.11</v>
      </c>
      <c r="K1090" s="88">
        <v>633</v>
      </c>
      <c r="L1090" s="88" t="s">
        <v>16741</v>
      </c>
      <c r="M1090" s="88">
        <v>0</v>
      </c>
      <c r="N1090" s="88" t="s">
        <v>16742</v>
      </c>
      <c r="O1090" s="88" t="s">
        <v>17260</v>
      </c>
      <c r="P1090" s="89">
        <v>45408</v>
      </c>
      <c r="Q1090" s="88" t="s">
        <v>16817</v>
      </c>
      <c r="R1090" s="88">
        <v>4</v>
      </c>
      <c r="S1090" s="88">
        <v>2024</v>
      </c>
      <c r="T1090" s="88">
        <v>5</v>
      </c>
      <c r="U1090" s="88">
        <v>2024</v>
      </c>
    </row>
    <row r="1091" spans="1:21">
      <c r="A1091" s="88" t="s">
        <v>16735</v>
      </c>
      <c r="B1091" s="88" t="s">
        <v>16700</v>
      </c>
      <c r="C1091" s="88" t="s">
        <v>17251</v>
      </c>
      <c r="D1091" s="88" t="s">
        <v>17252</v>
      </c>
      <c r="E1091" s="88" t="s">
        <v>17292</v>
      </c>
      <c r="F1091" s="88" t="s">
        <v>17258</v>
      </c>
      <c r="G1091" s="88">
        <v>31</v>
      </c>
      <c r="H1091" s="88">
        <v>2024</v>
      </c>
      <c r="I1091" s="88" t="s">
        <v>16740</v>
      </c>
      <c r="J1091" s="88">
        <v>197.62</v>
      </c>
      <c r="K1091" s="88">
        <v>1437</v>
      </c>
      <c r="L1091" s="88" t="s">
        <v>16741</v>
      </c>
      <c r="M1091" s="88">
        <v>0</v>
      </c>
      <c r="N1091" s="88" t="s">
        <v>16742</v>
      </c>
      <c r="O1091" s="88" t="s">
        <v>17260</v>
      </c>
      <c r="P1091" s="89">
        <v>45437</v>
      </c>
      <c r="Q1091" s="88" t="s">
        <v>16815</v>
      </c>
      <c r="R1091" s="88">
        <v>5</v>
      </c>
      <c r="S1091" s="88">
        <v>2024</v>
      </c>
      <c r="T1091" s="88">
        <v>6</v>
      </c>
      <c r="U1091" s="88">
        <v>2024</v>
      </c>
    </row>
    <row r="1092" spans="1:21">
      <c r="A1092" s="88" t="s">
        <v>16735</v>
      </c>
      <c r="B1092" s="88" t="s">
        <v>16700</v>
      </c>
      <c r="C1092" s="88" t="s">
        <v>17251</v>
      </c>
      <c r="D1092" s="88" t="s">
        <v>17252</v>
      </c>
      <c r="E1092" s="88" t="s">
        <v>17292</v>
      </c>
      <c r="F1092" s="88" t="s">
        <v>16853</v>
      </c>
      <c r="G1092" s="88">
        <v>29</v>
      </c>
      <c r="H1092" s="88">
        <v>2024</v>
      </c>
      <c r="I1092" s="88" t="s">
        <v>16740</v>
      </c>
      <c r="J1092" s="88">
        <v>66.42</v>
      </c>
      <c r="K1092" s="88">
        <v>389</v>
      </c>
      <c r="L1092" s="88" t="s">
        <v>16741</v>
      </c>
      <c r="M1092" s="88">
        <v>0</v>
      </c>
      <c r="N1092" s="88" t="s">
        <v>16742</v>
      </c>
      <c r="O1092" s="88" t="s">
        <v>17260</v>
      </c>
      <c r="P1092" s="89">
        <v>45469</v>
      </c>
      <c r="Q1092" s="88" t="s">
        <v>16744</v>
      </c>
      <c r="R1092" s="88">
        <v>6</v>
      </c>
      <c r="S1092" s="88">
        <v>2024</v>
      </c>
      <c r="T1092" s="88">
        <v>7</v>
      </c>
      <c r="U1092" s="88">
        <v>2024</v>
      </c>
    </row>
    <row r="1093" spans="1:21">
      <c r="A1093" s="88" t="s">
        <v>16735</v>
      </c>
      <c r="B1093" s="88" t="s">
        <v>16700</v>
      </c>
      <c r="C1093" s="88" t="s">
        <v>17251</v>
      </c>
      <c r="D1093" s="88" t="s">
        <v>17252</v>
      </c>
      <c r="E1093" s="88" t="s">
        <v>17293</v>
      </c>
      <c r="F1093" s="88" t="s">
        <v>17254</v>
      </c>
      <c r="G1093" s="88">
        <v>30</v>
      </c>
      <c r="H1093" s="88">
        <v>2024</v>
      </c>
      <c r="I1093" s="88" t="s">
        <v>16755</v>
      </c>
      <c r="J1093" s="88">
        <v>74.75</v>
      </c>
      <c r="K1093" s="88">
        <v>429</v>
      </c>
      <c r="L1093" s="88" t="s">
        <v>16741</v>
      </c>
      <c r="M1093" s="88">
        <v>0</v>
      </c>
      <c r="N1093" s="88" t="s">
        <v>16742</v>
      </c>
      <c r="O1093" s="88" t="s">
        <v>17260</v>
      </c>
      <c r="P1093" s="89">
        <v>45318</v>
      </c>
      <c r="Q1093" s="88" t="s">
        <v>17100</v>
      </c>
      <c r="R1093" s="88">
        <v>1</v>
      </c>
      <c r="S1093" s="88">
        <v>2024</v>
      </c>
      <c r="T1093" s="88">
        <v>2</v>
      </c>
      <c r="U1093" s="88">
        <v>2024</v>
      </c>
    </row>
    <row r="1094" spans="1:21">
      <c r="A1094" s="88" t="s">
        <v>16735</v>
      </c>
      <c r="B1094" s="88" t="s">
        <v>16700</v>
      </c>
      <c r="C1094" s="88" t="s">
        <v>17251</v>
      </c>
      <c r="D1094" s="88" t="s">
        <v>17252</v>
      </c>
      <c r="E1094" s="88" t="s">
        <v>17293</v>
      </c>
      <c r="F1094" s="88" t="s">
        <v>17256</v>
      </c>
      <c r="G1094" s="88">
        <v>28</v>
      </c>
      <c r="H1094" s="88">
        <v>2024</v>
      </c>
      <c r="I1094" s="88" t="s">
        <v>16752</v>
      </c>
      <c r="J1094" s="88">
        <v>90.45</v>
      </c>
      <c r="K1094" s="88">
        <v>570</v>
      </c>
      <c r="L1094" s="88" t="s">
        <v>16741</v>
      </c>
      <c r="M1094" s="88">
        <v>0</v>
      </c>
      <c r="N1094" s="88" t="s">
        <v>16742</v>
      </c>
      <c r="O1094" s="88" t="s">
        <v>17260</v>
      </c>
      <c r="P1094" s="89">
        <v>45349</v>
      </c>
      <c r="Q1094" s="88" t="s">
        <v>16829</v>
      </c>
      <c r="R1094" s="88">
        <v>2</v>
      </c>
      <c r="S1094" s="88">
        <v>2024</v>
      </c>
      <c r="T1094" s="88">
        <v>3</v>
      </c>
      <c r="U1094" s="88">
        <v>2024</v>
      </c>
    </row>
    <row r="1095" spans="1:21">
      <c r="A1095" s="88" t="s">
        <v>16735</v>
      </c>
      <c r="B1095" s="88" t="s">
        <v>16700</v>
      </c>
      <c r="C1095" s="88" t="s">
        <v>17251</v>
      </c>
      <c r="D1095" s="88" t="s">
        <v>17252</v>
      </c>
      <c r="E1095" s="88" t="s">
        <v>17293</v>
      </c>
      <c r="F1095" s="88" t="s">
        <v>16858</v>
      </c>
      <c r="G1095" s="88">
        <v>29</v>
      </c>
      <c r="H1095" s="88">
        <v>2024</v>
      </c>
      <c r="I1095" s="88" t="s">
        <v>16749</v>
      </c>
      <c r="J1095" s="88">
        <v>101.89</v>
      </c>
      <c r="K1095" s="88">
        <v>658</v>
      </c>
      <c r="L1095" s="88" t="s">
        <v>16741</v>
      </c>
      <c r="M1095" s="88">
        <v>0</v>
      </c>
      <c r="N1095" s="88" t="s">
        <v>16742</v>
      </c>
      <c r="O1095" s="88" t="s">
        <v>17260</v>
      </c>
      <c r="P1095" s="89">
        <v>45378</v>
      </c>
      <c r="Q1095" s="88" t="s">
        <v>17097</v>
      </c>
      <c r="R1095" s="88">
        <v>3</v>
      </c>
      <c r="S1095" s="88">
        <v>2024</v>
      </c>
      <c r="T1095" s="88">
        <v>4</v>
      </c>
      <c r="U1095" s="88">
        <v>2024</v>
      </c>
    </row>
    <row r="1096" spans="1:21">
      <c r="A1096" s="88" t="s">
        <v>16735</v>
      </c>
      <c r="B1096" s="88" t="s">
        <v>16700</v>
      </c>
      <c r="C1096" s="88" t="s">
        <v>17251</v>
      </c>
      <c r="D1096" s="88" t="s">
        <v>17252</v>
      </c>
      <c r="E1096" s="88" t="s">
        <v>17293</v>
      </c>
      <c r="F1096" s="88" t="s">
        <v>17257</v>
      </c>
      <c r="G1096" s="88">
        <v>28</v>
      </c>
      <c r="H1096" s="88">
        <v>2024</v>
      </c>
      <c r="I1096" s="88" t="s">
        <v>16749</v>
      </c>
      <c r="J1096" s="88">
        <v>153.38</v>
      </c>
      <c r="K1096" s="88">
        <v>1074</v>
      </c>
      <c r="L1096" s="88" t="s">
        <v>16741</v>
      </c>
      <c r="M1096" s="88">
        <v>0</v>
      </c>
      <c r="N1096" s="88" t="s">
        <v>16742</v>
      </c>
      <c r="O1096" s="88" t="s">
        <v>17260</v>
      </c>
      <c r="P1096" s="89">
        <v>45408</v>
      </c>
      <c r="Q1096" s="88" t="s">
        <v>16817</v>
      </c>
      <c r="R1096" s="88">
        <v>4</v>
      </c>
      <c r="S1096" s="88">
        <v>2024</v>
      </c>
      <c r="T1096" s="88">
        <v>5</v>
      </c>
      <c r="U1096" s="88">
        <v>2024</v>
      </c>
    </row>
    <row r="1097" spans="1:21">
      <c r="A1097" s="88" t="s">
        <v>16735</v>
      </c>
      <c r="B1097" s="88" t="s">
        <v>16700</v>
      </c>
      <c r="C1097" s="88" t="s">
        <v>17251</v>
      </c>
      <c r="D1097" s="88" t="s">
        <v>17252</v>
      </c>
      <c r="E1097" s="88" t="s">
        <v>17293</v>
      </c>
      <c r="F1097" s="88" t="s">
        <v>17258</v>
      </c>
      <c r="G1097" s="88">
        <v>31</v>
      </c>
      <c r="H1097" s="88">
        <v>2024</v>
      </c>
      <c r="I1097" s="88" t="s">
        <v>16740</v>
      </c>
      <c r="J1097" s="88">
        <v>177.12</v>
      </c>
      <c r="K1097" s="88">
        <v>1287</v>
      </c>
      <c r="L1097" s="88" t="s">
        <v>16741</v>
      </c>
      <c r="M1097" s="88">
        <v>0</v>
      </c>
      <c r="N1097" s="88" t="s">
        <v>16742</v>
      </c>
      <c r="O1097" s="88" t="s">
        <v>17260</v>
      </c>
      <c r="P1097" s="89">
        <v>45437</v>
      </c>
      <c r="Q1097" s="88" t="s">
        <v>16815</v>
      </c>
      <c r="R1097" s="88">
        <v>5</v>
      </c>
      <c r="S1097" s="88">
        <v>2024</v>
      </c>
      <c r="T1097" s="88">
        <v>6</v>
      </c>
      <c r="U1097" s="88">
        <v>2024</v>
      </c>
    </row>
    <row r="1098" spans="1:21">
      <c r="A1098" s="88" t="s">
        <v>16735</v>
      </c>
      <c r="B1098" s="88" t="s">
        <v>16700</v>
      </c>
      <c r="C1098" s="88" t="s">
        <v>17251</v>
      </c>
      <c r="D1098" s="88" t="s">
        <v>17252</v>
      </c>
      <c r="E1098" s="88" t="s">
        <v>17293</v>
      </c>
      <c r="F1098" s="88" t="s">
        <v>16853</v>
      </c>
      <c r="G1098" s="88">
        <v>29</v>
      </c>
      <c r="H1098" s="88">
        <v>2024</v>
      </c>
      <c r="I1098" s="88" t="s">
        <v>16740</v>
      </c>
      <c r="J1098" s="88">
        <v>161.18</v>
      </c>
      <c r="K1098" s="88">
        <v>1181</v>
      </c>
      <c r="L1098" s="88" t="s">
        <v>16741</v>
      </c>
      <c r="M1098" s="88">
        <v>0</v>
      </c>
      <c r="N1098" s="88" t="s">
        <v>16742</v>
      </c>
      <c r="O1098" s="88" t="s">
        <v>17260</v>
      </c>
      <c r="P1098" s="89">
        <v>45469</v>
      </c>
      <c r="Q1098" s="88" t="s">
        <v>16744</v>
      </c>
      <c r="R1098" s="88">
        <v>6</v>
      </c>
      <c r="S1098" s="88">
        <v>2024</v>
      </c>
      <c r="T1098" s="88">
        <v>7</v>
      </c>
      <c r="U1098" s="88">
        <v>2024</v>
      </c>
    </row>
    <row r="1099" spans="1:21">
      <c r="A1099" s="88" t="s">
        <v>16735</v>
      </c>
      <c r="B1099" s="88" t="s">
        <v>16700</v>
      </c>
      <c r="C1099" s="88" t="s">
        <v>17251</v>
      </c>
      <c r="D1099" s="88" t="s">
        <v>17252</v>
      </c>
      <c r="E1099" s="88" t="s">
        <v>17294</v>
      </c>
      <c r="F1099" s="88" t="s">
        <v>17254</v>
      </c>
      <c r="G1099" s="88">
        <v>30</v>
      </c>
      <c r="H1099" s="88">
        <v>2024</v>
      </c>
      <c r="I1099" s="88" t="s">
        <v>16755</v>
      </c>
      <c r="J1099" s="88">
        <v>55.17</v>
      </c>
      <c r="K1099" s="88">
        <v>268</v>
      </c>
      <c r="L1099" s="88" t="s">
        <v>16741</v>
      </c>
      <c r="M1099" s="88">
        <v>0</v>
      </c>
      <c r="N1099" s="88" t="s">
        <v>16742</v>
      </c>
      <c r="O1099" s="88" t="s">
        <v>17260</v>
      </c>
      <c r="P1099" s="89">
        <v>45318</v>
      </c>
      <c r="Q1099" s="88" t="s">
        <v>17100</v>
      </c>
      <c r="R1099" s="88">
        <v>1</v>
      </c>
      <c r="S1099" s="88">
        <v>2024</v>
      </c>
      <c r="T1099" s="88">
        <v>2</v>
      </c>
      <c r="U1099" s="88">
        <v>2024</v>
      </c>
    </row>
    <row r="1100" spans="1:21">
      <c r="A1100" s="88" t="s">
        <v>16735</v>
      </c>
      <c r="B1100" s="88" t="s">
        <v>16700</v>
      </c>
      <c r="C1100" s="88" t="s">
        <v>17251</v>
      </c>
      <c r="D1100" s="88" t="s">
        <v>17252</v>
      </c>
      <c r="E1100" s="88" t="s">
        <v>17294</v>
      </c>
      <c r="F1100" s="88" t="s">
        <v>17256</v>
      </c>
      <c r="G1100" s="88">
        <v>28</v>
      </c>
      <c r="H1100" s="88">
        <v>2024</v>
      </c>
      <c r="I1100" s="88" t="s">
        <v>16752</v>
      </c>
      <c r="J1100" s="88">
        <v>54.21</v>
      </c>
      <c r="K1100" s="88">
        <v>272</v>
      </c>
      <c r="L1100" s="88" t="s">
        <v>16741</v>
      </c>
      <c r="M1100" s="88">
        <v>0</v>
      </c>
      <c r="N1100" s="88" t="s">
        <v>16742</v>
      </c>
      <c r="O1100" s="88" t="s">
        <v>17260</v>
      </c>
      <c r="P1100" s="89">
        <v>45349</v>
      </c>
      <c r="Q1100" s="88" t="s">
        <v>16829</v>
      </c>
      <c r="R1100" s="88">
        <v>2</v>
      </c>
      <c r="S1100" s="88">
        <v>2024</v>
      </c>
      <c r="T1100" s="88">
        <v>3</v>
      </c>
      <c r="U1100" s="88">
        <v>2024</v>
      </c>
    </row>
    <row r="1101" spans="1:21">
      <c r="A1101" s="88" t="s">
        <v>16735</v>
      </c>
      <c r="B1101" s="88" t="s">
        <v>16700</v>
      </c>
      <c r="C1101" s="88" t="s">
        <v>17251</v>
      </c>
      <c r="D1101" s="88" t="s">
        <v>17252</v>
      </c>
      <c r="E1101" s="88" t="s">
        <v>17294</v>
      </c>
      <c r="F1101" s="88" t="s">
        <v>16858</v>
      </c>
      <c r="G1101" s="88">
        <v>29</v>
      </c>
      <c r="H1101" s="88">
        <v>2024</v>
      </c>
      <c r="I1101" s="88" t="s">
        <v>16749</v>
      </c>
      <c r="J1101" s="88">
        <v>62.34</v>
      </c>
      <c r="K1101" s="88">
        <v>333</v>
      </c>
      <c r="L1101" s="88" t="s">
        <v>16741</v>
      </c>
      <c r="M1101" s="88">
        <v>0</v>
      </c>
      <c r="N1101" s="88" t="s">
        <v>16742</v>
      </c>
      <c r="O1101" s="88" t="s">
        <v>17260</v>
      </c>
      <c r="P1101" s="89">
        <v>45378</v>
      </c>
      <c r="Q1101" s="88" t="s">
        <v>17097</v>
      </c>
      <c r="R1101" s="88">
        <v>3</v>
      </c>
      <c r="S1101" s="88">
        <v>2024</v>
      </c>
      <c r="T1101" s="88">
        <v>4</v>
      </c>
      <c r="U1101" s="88">
        <v>2024</v>
      </c>
    </row>
    <row r="1102" spans="1:21">
      <c r="A1102" s="88" t="s">
        <v>16735</v>
      </c>
      <c r="B1102" s="88" t="s">
        <v>16700</v>
      </c>
      <c r="C1102" s="88" t="s">
        <v>17251</v>
      </c>
      <c r="D1102" s="88" t="s">
        <v>17252</v>
      </c>
      <c r="E1102" s="88" t="s">
        <v>17294</v>
      </c>
      <c r="F1102" s="88" t="s">
        <v>17257</v>
      </c>
      <c r="G1102" s="88">
        <v>28</v>
      </c>
      <c r="H1102" s="88">
        <v>2024</v>
      </c>
      <c r="I1102" s="88" t="s">
        <v>16749</v>
      </c>
      <c r="J1102" s="88">
        <v>89.85</v>
      </c>
      <c r="K1102" s="88">
        <v>565</v>
      </c>
      <c r="L1102" s="88" t="s">
        <v>16741</v>
      </c>
      <c r="M1102" s="88">
        <v>0</v>
      </c>
      <c r="N1102" s="88" t="s">
        <v>16742</v>
      </c>
      <c r="O1102" s="88" t="s">
        <v>17260</v>
      </c>
      <c r="P1102" s="89">
        <v>45408</v>
      </c>
      <c r="Q1102" s="88" t="s">
        <v>16817</v>
      </c>
      <c r="R1102" s="88">
        <v>4</v>
      </c>
      <c r="S1102" s="88">
        <v>2024</v>
      </c>
      <c r="T1102" s="88">
        <v>5</v>
      </c>
      <c r="U1102" s="88">
        <v>2024</v>
      </c>
    </row>
    <row r="1103" spans="1:21">
      <c r="A1103" s="88" t="s">
        <v>16735</v>
      </c>
      <c r="B1103" s="88" t="s">
        <v>16700</v>
      </c>
      <c r="C1103" s="88" t="s">
        <v>17251</v>
      </c>
      <c r="D1103" s="88" t="s">
        <v>17252</v>
      </c>
      <c r="E1103" s="88" t="s">
        <v>17294</v>
      </c>
      <c r="F1103" s="88" t="s">
        <v>17258</v>
      </c>
      <c r="G1103" s="88">
        <v>31</v>
      </c>
      <c r="H1103" s="88">
        <v>2024</v>
      </c>
      <c r="I1103" s="88" t="s">
        <v>16740</v>
      </c>
      <c r="J1103" s="88">
        <v>117.96</v>
      </c>
      <c r="K1103" s="88">
        <v>826</v>
      </c>
      <c r="L1103" s="88" t="s">
        <v>16741</v>
      </c>
      <c r="M1103" s="88">
        <v>0</v>
      </c>
      <c r="N1103" s="88" t="s">
        <v>16742</v>
      </c>
      <c r="O1103" s="88" t="s">
        <v>17260</v>
      </c>
      <c r="P1103" s="89">
        <v>45437</v>
      </c>
      <c r="Q1103" s="88" t="s">
        <v>16815</v>
      </c>
      <c r="R1103" s="88">
        <v>5</v>
      </c>
      <c r="S1103" s="88">
        <v>2024</v>
      </c>
      <c r="T1103" s="88">
        <v>6</v>
      </c>
      <c r="U1103" s="88">
        <v>2024</v>
      </c>
    </row>
    <row r="1104" spans="1:21">
      <c r="A1104" s="88" t="s">
        <v>16735</v>
      </c>
      <c r="B1104" s="88" t="s">
        <v>16700</v>
      </c>
      <c r="C1104" s="88" t="s">
        <v>17251</v>
      </c>
      <c r="D1104" s="88" t="s">
        <v>17252</v>
      </c>
      <c r="E1104" s="88" t="s">
        <v>17294</v>
      </c>
      <c r="F1104" s="88" t="s">
        <v>16853</v>
      </c>
      <c r="G1104" s="88">
        <v>29</v>
      </c>
      <c r="H1104" s="88">
        <v>2024</v>
      </c>
      <c r="I1104" s="88" t="s">
        <v>16740</v>
      </c>
      <c r="J1104" s="88">
        <v>59.76</v>
      </c>
      <c r="K1104" s="88">
        <v>331</v>
      </c>
      <c r="L1104" s="88" t="s">
        <v>16741</v>
      </c>
      <c r="M1104" s="88">
        <v>0</v>
      </c>
      <c r="N1104" s="88" t="s">
        <v>16742</v>
      </c>
      <c r="O1104" s="88" t="s">
        <v>17260</v>
      </c>
      <c r="P1104" s="89">
        <v>45469</v>
      </c>
      <c r="Q1104" s="88" t="s">
        <v>16744</v>
      </c>
      <c r="R1104" s="88">
        <v>6</v>
      </c>
      <c r="S1104" s="88">
        <v>2024</v>
      </c>
      <c r="T1104" s="88">
        <v>7</v>
      </c>
      <c r="U1104" s="88">
        <v>2024</v>
      </c>
    </row>
    <row r="1105" spans="1:21">
      <c r="A1105" s="88" t="s">
        <v>16735</v>
      </c>
      <c r="B1105" s="88" t="s">
        <v>16700</v>
      </c>
      <c r="C1105" s="88" t="s">
        <v>17251</v>
      </c>
      <c r="D1105" s="88" t="s">
        <v>17252</v>
      </c>
      <c r="E1105" s="88" t="s">
        <v>17295</v>
      </c>
      <c r="F1105" s="88" t="s">
        <v>17254</v>
      </c>
      <c r="G1105" s="88">
        <v>30</v>
      </c>
      <c r="H1105" s="88">
        <v>2024</v>
      </c>
      <c r="I1105" s="88" t="s">
        <v>16755</v>
      </c>
      <c r="J1105" s="88">
        <v>23.91</v>
      </c>
      <c r="K1105" s="88">
        <v>11</v>
      </c>
      <c r="L1105" s="88" t="s">
        <v>16741</v>
      </c>
      <c r="M1105" s="88">
        <v>0</v>
      </c>
      <c r="N1105" s="88" t="s">
        <v>16742</v>
      </c>
      <c r="O1105" s="88" t="s">
        <v>17260</v>
      </c>
      <c r="P1105" s="89">
        <v>45318</v>
      </c>
      <c r="Q1105" s="88" t="s">
        <v>17100</v>
      </c>
      <c r="R1105" s="88">
        <v>1</v>
      </c>
      <c r="S1105" s="88">
        <v>2024</v>
      </c>
      <c r="T1105" s="88">
        <v>2</v>
      </c>
      <c r="U1105" s="88">
        <v>2024</v>
      </c>
    </row>
    <row r="1106" spans="1:21">
      <c r="A1106" s="88" t="s">
        <v>16735</v>
      </c>
      <c r="B1106" s="88" t="s">
        <v>16700</v>
      </c>
      <c r="C1106" s="88" t="s">
        <v>17251</v>
      </c>
      <c r="D1106" s="88" t="s">
        <v>17252</v>
      </c>
      <c r="E1106" s="88" t="s">
        <v>17295</v>
      </c>
      <c r="F1106" s="88" t="s">
        <v>17256</v>
      </c>
      <c r="G1106" s="88">
        <v>28</v>
      </c>
      <c r="H1106" s="88">
        <v>2024</v>
      </c>
      <c r="I1106" s="88" t="s">
        <v>16752</v>
      </c>
      <c r="J1106" s="88">
        <v>21.12</v>
      </c>
      <c r="K1106" s="88">
        <v>0</v>
      </c>
      <c r="L1106" s="88" t="s">
        <v>16741</v>
      </c>
      <c r="M1106" s="88">
        <v>0</v>
      </c>
      <c r="N1106" s="88" t="s">
        <v>16742</v>
      </c>
      <c r="O1106" s="88" t="s">
        <v>17260</v>
      </c>
      <c r="P1106" s="89">
        <v>45349</v>
      </c>
      <c r="Q1106" s="88" t="s">
        <v>16829</v>
      </c>
      <c r="R1106" s="88">
        <v>2</v>
      </c>
      <c r="S1106" s="88">
        <v>2024</v>
      </c>
      <c r="T1106" s="88">
        <v>3</v>
      </c>
      <c r="U1106" s="88">
        <v>2024</v>
      </c>
    </row>
    <row r="1107" spans="1:21">
      <c r="A1107" s="88" t="s">
        <v>16735</v>
      </c>
      <c r="B1107" s="88" t="s">
        <v>16700</v>
      </c>
      <c r="C1107" s="88" t="s">
        <v>17251</v>
      </c>
      <c r="D1107" s="88" t="s">
        <v>17252</v>
      </c>
      <c r="E1107" s="88" t="s">
        <v>17295</v>
      </c>
      <c r="F1107" s="88" t="s">
        <v>16858</v>
      </c>
      <c r="G1107" s="88">
        <v>29</v>
      </c>
      <c r="H1107" s="88">
        <v>2024</v>
      </c>
      <c r="I1107" s="88" t="s">
        <v>16749</v>
      </c>
      <c r="J1107" s="88">
        <v>21.85</v>
      </c>
      <c r="K1107" s="88">
        <v>0</v>
      </c>
      <c r="L1107" s="88" t="s">
        <v>16741</v>
      </c>
      <c r="M1107" s="88">
        <v>0</v>
      </c>
      <c r="N1107" s="88" t="s">
        <v>16742</v>
      </c>
      <c r="O1107" s="88" t="s">
        <v>17260</v>
      </c>
      <c r="P1107" s="89">
        <v>45378</v>
      </c>
      <c r="Q1107" s="88" t="s">
        <v>17097</v>
      </c>
      <c r="R1107" s="88">
        <v>3</v>
      </c>
      <c r="S1107" s="88">
        <v>2024</v>
      </c>
      <c r="T1107" s="88">
        <v>4</v>
      </c>
      <c r="U1107" s="88">
        <v>2024</v>
      </c>
    </row>
    <row r="1108" spans="1:21">
      <c r="A1108" s="88" t="s">
        <v>16735</v>
      </c>
      <c r="B1108" s="88" t="s">
        <v>16700</v>
      </c>
      <c r="C1108" s="88" t="s">
        <v>17251</v>
      </c>
      <c r="D1108" s="88" t="s">
        <v>17252</v>
      </c>
      <c r="E1108" s="88" t="s">
        <v>17295</v>
      </c>
      <c r="F1108" s="88" t="s">
        <v>17257</v>
      </c>
      <c r="G1108" s="88">
        <v>28</v>
      </c>
      <c r="H1108" s="88">
        <v>2024</v>
      </c>
      <c r="I1108" s="88" t="s">
        <v>16749</v>
      </c>
      <c r="J1108" s="88">
        <v>21.12</v>
      </c>
      <c r="K1108" s="88">
        <v>0</v>
      </c>
      <c r="L1108" s="88" t="s">
        <v>16741</v>
      </c>
      <c r="M1108" s="88">
        <v>0</v>
      </c>
      <c r="N1108" s="88" t="s">
        <v>16742</v>
      </c>
      <c r="O1108" s="88" t="s">
        <v>17260</v>
      </c>
      <c r="P1108" s="89">
        <v>45408</v>
      </c>
      <c r="Q1108" s="88" t="s">
        <v>16817</v>
      </c>
      <c r="R1108" s="88">
        <v>4</v>
      </c>
      <c r="S1108" s="88">
        <v>2024</v>
      </c>
      <c r="T1108" s="88">
        <v>5</v>
      </c>
      <c r="U1108" s="88">
        <v>2024</v>
      </c>
    </row>
    <row r="1109" spans="1:21">
      <c r="A1109" s="88" t="s">
        <v>16735</v>
      </c>
      <c r="B1109" s="88" t="s">
        <v>16700</v>
      </c>
      <c r="C1109" s="88" t="s">
        <v>17251</v>
      </c>
      <c r="D1109" s="88" t="s">
        <v>17252</v>
      </c>
      <c r="E1109" s="88" t="s">
        <v>17295</v>
      </c>
      <c r="F1109" s="88" t="s">
        <v>17258</v>
      </c>
      <c r="G1109" s="88">
        <v>31</v>
      </c>
      <c r="H1109" s="88">
        <v>2024</v>
      </c>
      <c r="I1109" s="88" t="s">
        <v>16740</v>
      </c>
      <c r="J1109" s="88">
        <v>23.3</v>
      </c>
      <c r="K1109" s="88">
        <v>0</v>
      </c>
      <c r="L1109" s="88" t="s">
        <v>16741</v>
      </c>
      <c r="M1109" s="88">
        <v>0</v>
      </c>
      <c r="N1109" s="88" t="s">
        <v>16742</v>
      </c>
      <c r="O1109" s="88" t="s">
        <v>17260</v>
      </c>
      <c r="P1109" s="89">
        <v>45437</v>
      </c>
      <c r="Q1109" s="88" t="s">
        <v>16815</v>
      </c>
      <c r="R1109" s="88">
        <v>5</v>
      </c>
      <c r="S1109" s="88">
        <v>2024</v>
      </c>
      <c r="T1109" s="88">
        <v>6</v>
      </c>
      <c r="U1109" s="88">
        <v>2024</v>
      </c>
    </row>
    <row r="1110" spans="1:21">
      <c r="A1110" s="88" t="s">
        <v>16735</v>
      </c>
      <c r="B1110" s="88" t="s">
        <v>16700</v>
      </c>
      <c r="C1110" s="88" t="s">
        <v>17251</v>
      </c>
      <c r="D1110" s="88" t="s">
        <v>17252</v>
      </c>
      <c r="E1110" s="88" t="s">
        <v>17295</v>
      </c>
      <c r="F1110" s="88" t="s">
        <v>16853</v>
      </c>
      <c r="G1110" s="88">
        <v>29</v>
      </c>
      <c r="H1110" s="88">
        <v>2024</v>
      </c>
      <c r="I1110" s="88" t="s">
        <v>16740</v>
      </c>
      <c r="J1110" s="88">
        <v>21.85</v>
      </c>
      <c r="K1110" s="88">
        <v>0</v>
      </c>
      <c r="L1110" s="88" t="s">
        <v>16741</v>
      </c>
      <c r="M1110" s="88">
        <v>0</v>
      </c>
      <c r="N1110" s="88" t="s">
        <v>16742</v>
      </c>
      <c r="O1110" s="88" t="s">
        <v>17260</v>
      </c>
      <c r="P1110" s="89">
        <v>45469</v>
      </c>
      <c r="Q1110" s="88" t="s">
        <v>16744</v>
      </c>
      <c r="R1110" s="88">
        <v>6</v>
      </c>
      <c r="S1110" s="88">
        <v>2024</v>
      </c>
      <c r="T1110" s="88">
        <v>7</v>
      </c>
      <c r="U1110" s="88">
        <v>2024</v>
      </c>
    </row>
    <row r="1111" spans="1:21">
      <c r="A1111" s="88" t="s">
        <v>16735</v>
      </c>
      <c r="B1111" s="88" t="s">
        <v>16700</v>
      </c>
      <c r="C1111" s="88" t="s">
        <v>17251</v>
      </c>
      <c r="D1111" s="88" t="s">
        <v>17252</v>
      </c>
      <c r="E1111" s="88" t="s">
        <v>17296</v>
      </c>
      <c r="F1111" s="88" t="s">
        <v>17254</v>
      </c>
      <c r="G1111" s="88">
        <v>30</v>
      </c>
      <c r="H1111" s="88">
        <v>2024</v>
      </c>
      <c r="I1111" s="88" t="s">
        <v>16755</v>
      </c>
      <c r="J1111" s="88">
        <v>22.57</v>
      </c>
      <c r="K1111" s="88">
        <v>0</v>
      </c>
      <c r="L1111" s="88" t="s">
        <v>16741</v>
      </c>
      <c r="M1111" s="88">
        <v>0</v>
      </c>
      <c r="N1111" s="88" t="s">
        <v>16742</v>
      </c>
      <c r="O1111" s="88" t="s">
        <v>17260</v>
      </c>
      <c r="P1111" s="89">
        <v>45318</v>
      </c>
      <c r="Q1111" s="88" t="s">
        <v>17100</v>
      </c>
      <c r="R1111" s="88">
        <v>1</v>
      </c>
      <c r="S1111" s="88">
        <v>2024</v>
      </c>
      <c r="T1111" s="88">
        <v>2</v>
      </c>
      <c r="U1111" s="88">
        <v>2024</v>
      </c>
    </row>
    <row r="1112" spans="1:21">
      <c r="A1112" s="88" t="s">
        <v>16735</v>
      </c>
      <c r="B1112" s="88" t="s">
        <v>16700</v>
      </c>
      <c r="C1112" s="88" t="s">
        <v>17251</v>
      </c>
      <c r="D1112" s="88" t="s">
        <v>17252</v>
      </c>
      <c r="E1112" s="88" t="s">
        <v>17296</v>
      </c>
      <c r="F1112" s="88" t="s">
        <v>17256</v>
      </c>
      <c r="G1112" s="88">
        <v>28</v>
      </c>
      <c r="H1112" s="88">
        <v>2024</v>
      </c>
      <c r="I1112" s="88" t="s">
        <v>16752</v>
      </c>
      <c r="J1112" s="88">
        <v>21.12</v>
      </c>
      <c r="K1112" s="88">
        <v>0</v>
      </c>
      <c r="L1112" s="88" t="s">
        <v>16741</v>
      </c>
      <c r="M1112" s="88">
        <v>0</v>
      </c>
      <c r="N1112" s="88" t="s">
        <v>16742</v>
      </c>
      <c r="O1112" s="88" t="s">
        <v>17260</v>
      </c>
      <c r="P1112" s="89">
        <v>45349</v>
      </c>
      <c r="Q1112" s="88" t="s">
        <v>16829</v>
      </c>
      <c r="R1112" s="88">
        <v>2</v>
      </c>
      <c r="S1112" s="88">
        <v>2024</v>
      </c>
      <c r="T1112" s="88">
        <v>3</v>
      </c>
      <c r="U1112" s="88">
        <v>2024</v>
      </c>
    </row>
    <row r="1113" spans="1:21">
      <c r="A1113" s="88" t="s">
        <v>16735</v>
      </c>
      <c r="B1113" s="88" t="s">
        <v>16700</v>
      </c>
      <c r="C1113" s="88" t="s">
        <v>17251</v>
      </c>
      <c r="D1113" s="88" t="s">
        <v>17252</v>
      </c>
      <c r="E1113" s="88" t="s">
        <v>17296</v>
      </c>
      <c r="F1113" s="88" t="s">
        <v>16858</v>
      </c>
      <c r="G1113" s="88">
        <v>29</v>
      </c>
      <c r="H1113" s="88">
        <v>2024</v>
      </c>
      <c r="I1113" s="88" t="s">
        <v>16749</v>
      </c>
      <c r="J1113" s="88">
        <v>21.85</v>
      </c>
      <c r="K1113" s="88">
        <v>0</v>
      </c>
      <c r="L1113" s="88" t="s">
        <v>16741</v>
      </c>
      <c r="M1113" s="88">
        <v>0</v>
      </c>
      <c r="N1113" s="88" t="s">
        <v>16742</v>
      </c>
      <c r="O1113" s="88" t="s">
        <v>17260</v>
      </c>
      <c r="P1113" s="89">
        <v>45378</v>
      </c>
      <c r="Q1113" s="88" t="s">
        <v>17097</v>
      </c>
      <c r="R1113" s="88">
        <v>3</v>
      </c>
      <c r="S1113" s="88">
        <v>2024</v>
      </c>
      <c r="T1113" s="88">
        <v>4</v>
      </c>
      <c r="U1113" s="88">
        <v>2024</v>
      </c>
    </row>
    <row r="1114" spans="1:21">
      <c r="A1114" s="88" t="s">
        <v>16735</v>
      </c>
      <c r="B1114" s="88" t="s">
        <v>16700</v>
      </c>
      <c r="C1114" s="88" t="s">
        <v>17251</v>
      </c>
      <c r="D1114" s="88" t="s">
        <v>17252</v>
      </c>
      <c r="E1114" s="88" t="s">
        <v>17296</v>
      </c>
      <c r="F1114" s="88" t="s">
        <v>17257</v>
      </c>
      <c r="G1114" s="88">
        <v>28</v>
      </c>
      <c r="H1114" s="88">
        <v>2024</v>
      </c>
      <c r="I1114" s="88" t="s">
        <v>16749</v>
      </c>
      <c r="J1114" s="88">
        <v>70.010000000000005</v>
      </c>
      <c r="K1114" s="88">
        <v>402</v>
      </c>
      <c r="L1114" s="88" t="s">
        <v>16741</v>
      </c>
      <c r="M1114" s="88">
        <v>0</v>
      </c>
      <c r="N1114" s="88" t="s">
        <v>16742</v>
      </c>
      <c r="O1114" s="88" t="s">
        <v>17260</v>
      </c>
      <c r="P1114" s="89">
        <v>45408</v>
      </c>
      <c r="Q1114" s="88" t="s">
        <v>16817</v>
      </c>
      <c r="R1114" s="88">
        <v>4</v>
      </c>
      <c r="S1114" s="88">
        <v>2024</v>
      </c>
      <c r="T1114" s="88">
        <v>5</v>
      </c>
      <c r="U1114" s="88">
        <v>2024</v>
      </c>
    </row>
    <row r="1115" spans="1:21">
      <c r="A1115" s="88" t="s">
        <v>16735</v>
      </c>
      <c r="B1115" s="88" t="s">
        <v>16700</v>
      </c>
      <c r="C1115" s="88" t="s">
        <v>17251</v>
      </c>
      <c r="D1115" s="88" t="s">
        <v>17252</v>
      </c>
      <c r="E1115" s="88" t="s">
        <v>17296</v>
      </c>
      <c r="F1115" s="88" t="s">
        <v>17258</v>
      </c>
      <c r="G1115" s="88">
        <v>31</v>
      </c>
      <c r="H1115" s="88">
        <v>2024</v>
      </c>
      <c r="I1115" s="88" t="s">
        <v>16740</v>
      </c>
      <c r="J1115" s="88">
        <v>75.900000000000006</v>
      </c>
      <c r="K1115" s="88">
        <v>459</v>
      </c>
      <c r="L1115" s="88" t="s">
        <v>16741</v>
      </c>
      <c r="M1115" s="88">
        <v>0</v>
      </c>
      <c r="N1115" s="88" t="s">
        <v>16742</v>
      </c>
      <c r="O1115" s="88" t="s">
        <v>17260</v>
      </c>
      <c r="P1115" s="89">
        <v>45437</v>
      </c>
      <c r="Q1115" s="88" t="s">
        <v>16815</v>
      </c>
      <c r="R1115" s="88">
        <v>5</v>
      </c>
      <c r="S1115" s="88">
        <v>2024</v>
      </c>
      <c r="T1115" s="88">
        <v>6</v>
      </c>
      <c r="U1115" s="88">
        <v>2024</v>
      </c>
    </row>
    <row r="1116" spans="1:21">
      <c r="A1116" s="88" t="s">
        <v>16735</v>
      </c>
      <c r="B1116" s="88" t="s">
        <v>16700</v>
      </c>
      <c r="C1116" s="88" t="s">
        <v>17251</v>
      </c>
      <c r="D1116" s="88" t="s">
        <v>17252</v>
      </c>
      <c r="E1116" s="88" t="s">
        <v>17296</v>
      </c>
      <c r="F1116" s="88" t="s">
        <v>16853</v>
      </c>
      <c r="G1116" s="88">
        <v>29</v>
      </c>
      <c r="H1116" s="88">
        <v>2024</v>
      </c>
      <c r="I1116" s="88" t="s">
        <v>16740</v>
      </c>
      <c r="J1116" s="88">
        <v>21.85</v>
      </c>
      <c r="K1116" s="88">
        <v>0</v>
      </c>
      <c r="L1116" s="88" t="s">
        <v>16741</v>
      </c>
      <c r="M1116" s="88">
        <v>0</v>
      </c>
      <c r="N1116" s="88" t="s">
        <v>16742</v>
      </c>
      <c r="O1116" s="88" t="s">
        <v>17260</v>
      </c>
      <c r="P1116" s="89">
        <v>45469</v>
      </c>
      <c r="Q1116" s="88" t="s">
        <v>16744</v>
      </c>
      <c r="R1116" s="88">
        <v>6</v>
      </c>
      <c r="S1116" s="88">
        <v>2024</v>
      </c>
      <c r="T1116" s="88">
        <v>7</v>
      </c>
      <c r="U1116" s="88">
        <v>2024</v>
      </c>
    </row>
    <row r="1117" spans="1:21">
      <c r="A1117" s="88" t="s">
        <v>16735</v>
      </c>
      <c r="B1117" s="88" t="s">
        <v>16700</v>
      </c>
      <c r="C1117" s="88" t="s">
        <v>17251</v>
      </c>
      <c r="D1117" s="88" t="s">
        <v>17252</v>
      </c>
      <c r="E1117" s="88" t="s">
        <v>17297</v>
      </c>
      <c r="F1117" s="88" t="s">
        <v>17254</v>
      </c>
      <c r="G1117" s="88">
        <v>30</v>
      </c>
      <c r="H1117" s="88">
        <v>2024</v>
      </c>
      <c r="I1117" s="88" t="s">
        <v>16755</v>
      </c>
      <c r="J1117" s="88">
        <v>68.67</v>
      </c>
      <c r="K1117" s="88">
        <v>379</v>
      </c>
      <c r="L1117" s="88" t="s">
        <v>16741</v>
      </c>
      <c r="M1117" s="88">
        <v>0</v>
      </c>
      <c r="N1117" s="88" t="s">
        <v>16742</v>
      </c>
      <c r="O1117" s="88" t="s">
        <v>17260</v>
      </c>
      <c r="P1117" s="89">
        <v>45318</v>
      </c>
      <c r="Q1117" s="88" t="s">
        <v>17100</v>
      </c>
      <c r="R1117" s="88">
        <v>1</v>
      </c>
      <c r="S1117" s="88">
        <v>2024</v>
      </c>
      <c r="T1117" s="88">
        <v>2</v>
      </c>
      <c r="U1117" s="88">
        <v>2024</v>
      </c>
    </row>
    <row r="1118" spans="1:21">
      <c r="A1118" s="88" t="s">
        <v>16735</v>
      </c>
      <c r="B1118" s="88" t="s">
        <v>16700</v>
      </c>
      <c r="C1118" s="88" t="s">
        <v>17251</v>
      </c>
      <c r="D1118" s="88" t="s">
        <v>17252</v>
      </c>
      <c r="E1118" s="88" t="s">
        <v>17297</v>
      </c>
      <c r="F1118" s="88" t="s">
        <v>17256</v>
      </c>
      <c r="G1118" s="88">
        <v>28</v>
      </c>
      <c r="H1118" s="88">
        <v>2024</v>
      </c>
      <c r="I1118" s="88" t="s">
        <v>16752</v>
      </c>
      <c r="J1118" s="88">
        <v>79.88</v>
      </c>
      <c r="K1118" s="88">
        <v>483</v>
      </c>
      <c r="L1118" s="88" t="s">
        <v>16741</v>
      </c>
      <c r="M1118" s="88">
        <v>0</v>
      </c>
      <c r="N1118" s="88" t="s">
        <v>16742</v>
      </c>
      <c r="O1118" s="88" t="s">
        <v>17260</v>
      </c>
      <c r="P1118" s="89">
        <v>45349</v>
      </c>
      <c r="Q1118" s="88" t="s">
        <v>16829</v>
      </c>
      <c r="R1118" s="88">
        <v>2</v>
      </c>
      <c r="S1118" s="88">
        <v>2024</v>
      </c>
      <c r="T1118" s="88">
        <v>3</v>
      </c>
      <c r="U1118" s="88">
        <v>2024</v>
      </c>
    </row>
    <row r="1119" spans="1:21">
      <c r="A1119" s="88" t="s">
        <v>16735</v>
      </c>
      <c r="B1119" s="88" t="s">
        <v>16700</v>
      </c>
      <c r="C1119" s="88" t="s">
        <v>17251</v>
      </c>
      <c r="D1119" s="88" t="s">
        <v>17252</v>
      </c>
      <c r="E1119" s="88" t="s">
        <v>17297</v>
      </c>
      <c r="F1119" s="88" t="s">
        <v>16858</v>
      </c>
      <c r="G1119" s="88">
        <v>29</v>
      </c>
      <c r="H1119" s="88">
        <v>2024</v>
      </c>
      <c r="I1119" s="88" t="s">
        <v>16749</v>
      </c>
      <c r="J1119" s="88">
        <v>80.61</v>
      </c>
      <c r="K1119" s="88">
        <v>483</v>
      </c>
      <c r="L1119" s="88" t="s">
        <v>16741</v>
      </c>
      <c r="M1119" s="88">
        <v>0</v>
      </c>
      <c r="N1119" s="88" t="s">
        <v>16742</v>
      </c>
      <c r="O1119" s="88" t="s">
        <v>17260</v>
      </c>
      <c r="P1119" s="89">
        <v>45378</v>
      </c>
      <c r="Q1119" s="88" t="s">
        <v>17097</v>
      </c>
      <c r="R1119" s="88">
        <v>3</v>
      </c>
      <c r="S1119" s="88">
        <v>2024</v>
      </c>
      <c r="T1119" s="88">
        <v>4</v>
      </c>
      <c r="U1119" s="88">
        <v>2024</v>
      </c>
    </row>
    <row r="1120" spans="1:21">
      <c r="A1120" s="88" t="s">
        <v>16735</v>
      </c>
      <c r="B1120" s="88" t="s">
        <v>16700</v>
      </c>
      <c r="C1120" s="88" t="s">
        <v>17251</v>
      </c>
      <c r="D1120" s="88" t="s">
        <v>17252</v>
      </c>
      <c r="E1120" s="88" t="s">
        <v>17297</v>
      </c>
      <c r="F1120" s="88" t="s">
        <v>17257</v>
      </c>
      <c r="G1120" s="88">
        <v>28</v>
      </c>
      <c r="H1120" s="88">
        <v>2024</v>
      </c>
      <c r="I1120" s="88" t="s">
        <v>16749</v>
      </c>
      <c r="J1120" s="88">
        <v>52.74</v>
      </c>
      <c r="K1120" s="88">
        <v>260</v>
      </c>
      <c r="L1120" s="88" t="s">
        <v>16741</v>
      </c>
      <c r="M1120" s="88">
        <v>0</v>
      </c>
      <c r="N1120" s="88" t="s">
        <v>16742</v>
      </c>
      <c r="O1120" s="88" t="s">
        <v>17260</v>
      </c>
      <c r="P1120" s="89">
        <v>45408</v>
      </c>
      <c r="Q1120" s="88" t="s">
        <v>16817</v>
      </c>
      <c r="R1120" s="88">
        <v>4</v>
      </c>
      <c r="S1120" s="88">
        <v>2024</v>
      </c>
      <c r="T1120" s="88">
        <v>5</v>
      </c>
      <c r="U1120" s="88">
        <v>2024</v>
      </c>
    </row>
    <row r="1121" spans="1:21">
      <c r="A1121" s="88" t="s">
        <v>16735</v>
      </c>
      <c r="B1121" s="88" t="s">
        <v>16700</v>
      </c>
      <c r="C1121" s="88" t="s">
        <v>17251</v>
      </c>
      <c r="D1121" s="88" t="s">
        <v>17252</v>
      </c>
      <c r="E1121" s="88" t="s">
        <v>17297</v>
      </c>
      <c r="F1121" s="88" t="s">
        <v>17258</v>
      </c>
      <c r="G1121" s="88">
        <v>31</v>
      </c>
      <c r="H1121" s="88">
        <v>2024</v>
      </c>
      <c r="I1121" s="88" t="s">
        <v>16740</v>
      </c>
      <c r="J1121" s="88">
        <v>69.83</v>
      </c>
      <c r="K1121" s="88">
        <v>406</v>
      </c>
      <c r="L1121" s="88" t="s">
        <v>16741</v>
      </c>
      <c r="M1121" s="88">
        <v>0</v>
      </c>
      <c r="N1121" s="88" t="s">
        <v>16742</v>
      </c>
      <c r="O1121" s="88" t="s">
        <v>17260</v>
      </c>
      <c r="P1121" s="89">
        <v>45437</v>
      </c>
      <c r="Q1121" s="88" t="s">
        <v>16815</v>
      </c>
      <c r="R1121" s="88">
        <v>5</v>
      </c>
      <c r="S1121" s="88">
        <v>2024</v>
      </c>
      <c r="T1121" s="88">
        <v>6</v>
      </c>
      <c r="U1121" s="88">
        <v>2024</v>
      </c>
    </row>
    <row r="1122" spans="1:21">
      <c r="A1122" s="88" t="s">
        <v>16735</v>
      </c>
      <c r="B1122" s="88" t="s">
        <v>16700</v>
      </c>
      <c r="C1122" s="88" t="s">
        <v>17251</v>
      </c>
      <c r="D1122" s="88" t="s">
        <v>17252</v>
      </c>
      <c r="E1122" s="88" t="s">
        <v>17297</v>
      </c>
      <c r="F1122" s="88" t="s">
        <v>16853</v>
      </c>
      <c r="G1122" s="88">
        <v>29</v>
      </c>
      <c r="H1122" s="88">
        <v>2024</v>
      </c>
      <c r="I1122" s="88" t="s">
        <v>16740</v>
      </c>
      <c r="J1122" s="88">
        <v>63.33</v>
      </c>
      <c r="K1122" s="88">
        <v>362</v>
      </c>
      <c r="L1122" s="88" t="s">
        <v>16741</v>
      </c>
      <c r="M1122" s="88">
        <v>0</v>
      </c>
      <c r="N1122" s="88" t="s">
        <v>16742</v>
      </c>
      <c r="O1122" s="88" t="s">
        <v>17260</v>
      </c>
      <c r="P1122" s="89">
        <v>45469</v>
      </c>
      <c r="Q1122" s="88" t="s">
        <v>16744</v>
      </c>
      <c r="R1122" s="88">
        <v>6</v>
      </c>
      <c r="S1122" s="88">
        <v>2024</v>
      </c>
      <c r="T1122" s="88">
        <v>7</v>
      </c>
      <c r="U1122" s="88">
        <v>2024</v>
      </c>
    </row>
    <row r="1123" spans="1:21">
      <c r="A1123" s="88" t="s">
        <v>16735</v>
      </c>
      <c r="B1123" s="88" t="s">
        <v>16700</v>
      </c>
      <c r="C1123" s="88" t="s">
        <v>17251</v>
      </c>
      <c r="D1123" s="88" t="s">
        <v>17252</v>
      </c>
      <c r="E1123" s="88" t="s">
        <v>17298</v>
      </c>
      <c r="F1123" s="88" t="s">
        <v>17254</v>
      </c>
      <c r="G1123" s="88">
        <v>30</v>
      </c>
      <c r="H1123" s="88">
        <v>2024</v>
      </c>
      <c r="I1123" s="88" t="s">
        <v>16755</v>
      </c>
      <c r="J1123" s="88">
        <v>86.91</v>
      </c>
      <c r="K1123" s="88">
        <v>529</v>
      </c>
      <c r="L1123" s="88" t="s">
        <v>16741</v>
      </c>
      <c r="M1123" s="88">
        <v>0</v>
      </c>
      <c r="N1123" s="88" t="s">
        <v>16742</v>
      </c>
      <c r="O1123" s="88" t="s">
        <v>17260</v>
      </c>
      <c r="P1123" s="89">
        <v>45318</v>
      </c>
      <c r="Q1123" s="88" t="s">
        <v>17100</v>
      </c>
      <c r="R1123" s="88">
        <v>1</v>
      </c>
      <c r="S1123" s="88">
        <v>2024</v>
      </c>
      <c r="T1123" s="88">
        <v>2</v>
      </c>
      <c r="U1123" s="88">
        <v>2024</v>
      </c>
    </row>
    <row r="1124" spans="1:21">
      <c r="A1124" s="88" t="s">
        <v>16735</v>
      </c>
      <c r="B1124" s="88" t="s">
        <v>16700</v>
      </c>
      <c r="C1124" s="88" t="s">
        <v>17251</v>
      </c>
      <c r="D1124" s="88" t="s">
        <v>17252</v>
      </c>
      <c r="E1124" s="88" t="s">
        <v>17298</v>
      </c>
      <c r="F1124" s="88" t="s">
        <v>17256</v>
      </c>
      <c r="G1124" s="88">
        <v>28</v>
      </c>
      <c r="H1124" s="88">
        <v>2024</v>
      </c>
      <c r="I1124" s="88" t="s">
        <v>16752</v>
      </c>
      <c r="J1124" s="88">
        <v>184.13</v>
      </c>
      <c r="K1124" s="88">
        <v>1288</v>
      </c>
      <c r="L1124" s="88" t="s">
        <v>16741</v>
      </c>
      <c r="M1124" s="88">
        <v>0</v>
      </c>
      <c r="N1124" s="88" t="s">
        <v>16742</v>
      </c>
      <c r="O1124" s="88" t="s">
        <v>17260</v>
      </c>
      <c r="P1124" s="89">
        <v>45349</v>
      </c>
      <c r="Q1124" s="88" t="s">
        <v>16829</v>
      </c>
      <c r="R1124" s="88">
        <v>2</v>
      </c>
      <c r="S1124" s="88">
        <v>2024</v>
      </c>
      <c r="T1124" s="88">
        <v>3</v>
      </c>
      <c r="U1124" s="88">
        <v>2024</v>
      </c>
    </row>
    <row r="1125" spans="1:21">
      <c r="A1125" s="88" t="s">
        <v>16735</v>
      </c>
      <c r="B1125" s="88" t="s">
        <v>16700</v>
      </c>
      <c r="C1125" s="88" t="s">
        <v>17251</v>
      </c>
      <c r="D1125" s="88" t="s">
        <v>17252</v>
      </c>
      <c r="E1125" s="88" t="s">
        <v>17298</v>
      </c>
      <c r="F1125" s="88" t="s">
        <v>16858</v>
      </c>
      <c r="G1125" s="88">
        <v>29</v>
      </c>
      <c r="H1125" s="88">
        <v>2024</v>
      </c>
      <c r="I1125" s="88" t="s">
        <v>16749</v>
      </c>
      <c r="J1125" s="88">
        <v>153.38999999999999</v>
      </c>
      <c r="K1125" s="88">
        <v>1069</v>
      </c>
      <c r="L1125" s="88" t="s">
        <v>16741</v>
      </c>
      <c r="M1125" s="88">
        <v>0</v>
      </c>
      <c r="N1125" s="88" t="s">
        <v>16742</v>
      </c>
      <c r="O1125" s="88" t="s">
        <v>17260</v>
      </c>
      <c r="P1125" s="89">
        <v>45378</v>
      </c>
      <c r="Q1125" s="88" t="s">
        <v>17097</v>
      </c>
      <c r="R1125" s="88">
        <v>3</v>
      </c>
      <c r="S1125" s="88">
        <v>2024</v>
      </c>
      <c r="T1125" s="88">
        <v>4</v>
      </c>
      <c r="U1125" s="88">
        <v>2024</v>
      </c>
    </row>
    <row r="1126" spans="1:21">
      <c r="A1126" s="88" t="s">
        <v>16735</v>
      </c>
      <c r="B1126" s="88" t="s">
        <v>16700</v>
      </c>
      <c r="C1126" s="88" t="s">
        <v>17251</v>
      </c>
      <c r="D1126" s="88" t="s">
        <v>17252</v>
      </c>
      <c r="E1126" s="88" t="s">
        <v>17298</v>
      </c>
      <c r="F1126" s="88" t="s">
        <v>17257</v>
      </c>
      <c r="G1126" s="88">
        <v>28</v>
      </c>
      <c r="H1126" s="88">
        <v>2024</v>
      </c>
      <c r="I1126" s="88" t="s">
        <v>16749</v>
      </c>
      <c r="J1126" s="88">
        <v>190.88</v>
      </c>
      <c r="K1126" s="88">
        <v>1335</v>
      </c>
      <c r="L1126" s="88" t="s">
        <v>16741</v>
      </c>
      <c r="M1126" s="88">
        <v>0</v>
      </c>
      <c r="N1126" s="88" t="s">
        <v>16742</v>
      </c>
      <c r="O1126" s="88" t="s">
        <v>17260</v>
      </c>
      <c r="P1126" s="89">
        <v>45408</v>
      </c>
      <c r="Q1126" s="88" t="s">
        <v>16817</v>
      </c>
      <c r="R1126" s="88">
        <v>4</v>
      </c>
      <c r="S1126" s="88">
        <v>2024</v>
      </c>
      <c r="T1126" s="88">
        <v>5</v>
      </c>
      <c r="U1126" s="88">
        <v>2024</v>
      </c>
    </row>
    <row r="1127" spans="1:21">
      <c r="A1127" s="88" t="s">
        <v>16735</v>
      </c>
      <c r="B1127" s="88" t="s">
        <v>16700</v>
      </c>
      <c r="C1127" s="88" t="s">
        <v>17251</v>
      </c>
      <c r="D1127" s="88" t="s">
        <v>17252</v>
      </c>
      <c r="E1127" s="88" t="s">
        <v>17298</v>
      </c>
      <c r="F1127" s="88" t="s">
        <v>17258</v>
      </c>
      <c r="G1127" s="88">
        <v>31</v>
      </c>
      <c r="H1127" s="88">
        <v>2024</v>
      </c>
      <c r="I1127" s="88" t="s">
        <v>16740</v>
      </c>
      <c r="J1127" s="88">
        <v>201.18</v>
      </c>
      <c r="K1127" s="88">
        <v>1463</v>
      </c>
      <c r="L1127" s="88" t="s">
        <v>16741</v>
      </c>
      <c r="M1127" s="88">
        <v>0</v>
      </c>
      <c r="N1127" s="88" t="s">
        <v>16742</v>
      </c>
      <c r="O1127" s="88" t="s">
        <v>17260</v>
      </c>
      <c r="P1127" s="89">
        <v>45437</v>
      </c>
      <c r="Q1127" s="88" t="s">
        <v>16815</v>
      </c>
      <c r="R1127" s="88">
        <v>5</v>
      </c>
      <c r="S1127" s="88">
        <v>2024</v>
      </c>
      <c r="T1127" s="88">
        <v>6</v>
      </c>
      <c r="U1127" s="88">
        <v>2024</v>
      </c>
    </row>
    <row r="1128" spans="1:21">
      <c r="A1128" s="88" t="s">
        <v>16735</v>
      </c>
      <c r="B1128" s="88" t="s">
        <v>16700</v>
      </c>
      <c r="C1128" s="88" t="s">
        <v>17251</v>
      </c>
      <c r="D1128" s="88" t="s">
        <v>17252</v>
      </c>
      <c r="E1128" s="88" t="s">
        <v>17298</v>
      </c>
      <c r="F1128" s="88" t="s">
        <v>16853</v>
      </c>
      <c r="G1128" s="88">
        <v>29</v>
      </c>
      <c r="H1128" s="88">
        <v>2024</v>
      </c>
      <c r="I1128" s="88" t="s">
        <v>16740</v>
      </c>
      <c r="J1128" s="88">
        <v>179.63</v>
      </c>
      <c r="K1128" s="88">
        <v>1316</v>
      </c>
      <c r="L1128" s="88" t="s">
        <v>16741</v>
      </c>
      <c r="M1128" s="88">
        <v>0</v>
      </c>
      <c r="N1128" s="88" t="s">
        <v>16742</v>
      </c>
      <c r="O1128" s="88" t="s">
        <v>17260</v>
      </c>
      <c r="P1128" s="89">
        <v>45469</v>
      </c>
      <c r="Q1128" s="88" t="s">
        <v>16744</v>
      </c>
      <c r="R1128" s="88">
        <v>6</v>
      </c>
      <c r="S1128" s="88">
        <v>2024</v>
      </c>
      <c r="T1128" s="88">
        <v>7</v>
      </c>
      <c r="U1128" s="88">
        <v>2024</v>
      </c>
    </row>
    <row r="1129" spans="1:21">
      <c r="A1129" s="88" t="s">
        <v>16735</v>
      </c>
      <c r="B1129" s="88" t="s">
        <v>16700</v>
      </c>
      <c r="C1129" s="88" t="s">
        <v>17251</v>
      </c>
      <c r="D1129" s="88" t="s">
        <v>17252</v>
      </c>
      <c r="E1129" s="88" t="s">
        <v>17299</v>
      </c>
      <c r="F1129" s="88" t="s">
        <v>17254</v>
      </c>
      <c r="G1129" s="88">
        <v>30</v>
      </c>
      <c r="H1129" s="88">
        <v>2024</v>
      </c>
      <c r="I1129" s="88" t="s">
        <v>16755</v>
      </c>
      <c r="J1129" s="88">
        <v>95.81</v>
      </c>
      <c r="K1129" s="88">
        <v>602</v>
      </c>
      <c r="L1129" s="88" t="s">
        <v>16741</v>
      </c>
      <c r="M1129" s="88">
        <v>0</v>
      </c>
      <c r="N1129" s="88" t="s">
        <v>16742</v>
      </c>
      <c r="O1129" s="88" t="s">
        <v>17260</v>
      </c>
      <c r="P1129" s="89">
        <v>45318</v>
      </c>
      <c r="Q1129" s="88" t="s">
        <v>17100</v>
      </c>
      <c r="R1129" s="88">
        <v>1</v>
      </c>
      <c r="S1129" s="88">
        <v>2024</v>
      </c>
      <c r="T1129" s="88">
        <v>2</v>
      </c>
      <c r="U1129" s="88">
        <v>2024</v>
      </c>
    </row>
    <row r="1130" spans="1:21">
      <c r="A1130" s="88" t="s">
        <v>16735</v>
      </c>
      <c r="B1130" s="88" t="s">
        <v>16700</v>
      </c>
      <c r="C1130" s="88" t="s">
        <v>17251</v>
      </c>
      <c r="D1130" s="88" t="s">
        <v>17252</v>
      </c>
      <c r="E1130" s="88" t="s">
        <v>17299</v>
      </c>
      <c r="F1130" s="88" t="s">
        <v>17256</v>
      </c>
      <c r="G1130" s="88">
        <v>28</v>
      </c>
      <c r="H1130" s="88">
        <v>2024</v>
      </c>
      <c r="I1130" s="88" t="s">
        <v>16752</v>
      </c>
      <c r="J1130" s="88">
        <v>86.69</v>
      </c>
      <c r="K1130" s="88">
        <v>539</v>
      </c>
      <c r="L1130" s="88" t="s">
        <v>16741</v>
      </c>
      <c r="M1130" s="88">
        <v>0</v>
      </c>
      <c r="N1130" s="88" t="s">
        <v>16742</v>
      </c>
      <c r="O1130" s="88" t="s">
        <v>17260</v>
      </c>
      <c r="P1130" s="89">
        <v>45349</v>
      </c>
      <c r="Q1130" s="88" t="s">
        <v>16829</v>
      </c>
      <c r="R1130" s="88">
        <v>2</v>
      </c>
      <c r="S1130" s="88">
        <v>2024</v>
      </c>
      <c r="T1130" s="88">
        <v>3</v>
      </c>
      <c r="U1130" s="88">
        <v>2024</v>
      </c>
    </row>
    <row r="1131" spans="1:21">
      <c r="A1131" s="88" t="s">
        <v>16735</v>
      </c>
      <c r="B1131" s="88" t="s">
        <v>16700</v>
      </c>
      <c r="C1131" s="88" t="s">
        <v>17251</v>
      </c>
      <c r="D1131" s="88" t="s">
        <v>17252</v>
      </c>
      <c r="E1131" s="88" t="s">
        <v>17299</v>
      </c>
      <c r="F1131" s="88" t="s">
        <v>16858</v>
      </c>
      <c r="G1131" s="88">
        <v>29</v>
      </c>
      <c r="H1131" s="88">
        <v>2024</v>
      </c>
      <c r="I1131" s="88" t="s">
        <v>16749</v>
      </c>
      <c r="J1131" s="88">
        <v>96.29</v>
      </c>
      <c r="K1131" s="88">
        <v>612</v>
      </c>
      <c r="L1131" s="88" t="s">
        <v>16741</v>
      </c>
      <c r="M1131" s="88">
        <v>0</v>
      </c>
      <c r="N1131" s="88" t="s">
        <v>16742</v>
      </c>
      <c r="O1131" s="88" t="s">
        <v>17260</v>
      </c>
      <c r="P1131" s="89">
        <v>45378</v>
      </c>
      <c r="Q1131" s="88" t="s">
        <v>17097</v>
      </c>
      <c r="R1131" s="88">
        <v>3</v>
      </c>
      <c r="S1131" s="88">
        <v>2024</v>
      </c>
      <c r="T1131" s="88">
        <v>4</v>
      </c>
      <c r="U1131" s="88">
        <v>2024</v>
      </c>
    </row>
    <row r="1132" spans="1:21">
      <c r="A1132" s="88" t="s">
        <v>16735</v>
      </c>
      <c r="B1132" s="88" t="s">
        <v>16700</v>
      </c>
      <c r="C1132" s="88" t="s">
        <v>17251</v>
      </c>
      <c r="D1132" s="88" t="s">
        <v>17252</v>
      </c>
      <c r="E1132" s="88" t="s">
        <v>17299</v>
      </c>
      <c r="F1132" s="88" t="s">
        <v>17257</v>
      </c>
      <c r="G1132" s="88">
        <v>28</v>
      </c>
      <c r="H1132" s="88">
        <v>2024</v>
      </c>
      <c r="I1132" s="88" t="s">
        <v>16749</v>
      </c>
      <c r="J1132" s="88">
        <v>141.16</v>
      </c>
      <c r="K1132" s="88">
        <v>987</v>
      </c>
      <c r="L1132" s="88" t="s">
        <v>16741</v>
      </c>
      <c r="M1132" s="88">
        <v>0</v>
      </c>
      <c r="N1132" s="88" t="s">
        <v>16742</v>
      </c>
      <c r="O1132" s="88" t="s">
        <v>17260</v>
      </c>
      <c r="P1132" s="89">
        <v>45408</v>
      </c>
      <c r="Q1132" s="88" t="s">
        <v>16817</v>
      </c>
      <c r="R1132" s="88">
        <v>4</v>
      </c>
      <c r="S1132" s="88">
        <v>2024</v>
      </c>
      <c r="T1132" s="88">
        <v>5</v>
      </c>
      <c r="U1132" s="88">
        <v>2024</v>
      </c>
    </row>
    <row r="1133" spans="1:21">
      <c r="A1133" s="88" t="s">
        <v>16735</v>
      </c>
      <c r="B1133" s="88" t="s">
        <v>16700</v>
      </c>
      <c r="C1133" s="88" t="s">
        <v>17251</v>
      </c>
      <c r="D1133" s="88" t="s">
        <v>17252</v>
      </c>
      <c r="E1133" s="88" t="s">
        <v>17299</v>
      </c>
      <c r="F1133" s="88" t="s">
        <v>17258</v>
      </c>
      <c r="G1133" s="88">
        <v>31</v>
      </c>
      <c r="H1133" s="88">
        <v>2024</v>
      </c>
      <c r="I1133" s="88" t="s">
        <v>16740</v>
      </c>
      <c r="J1133" s="88">
        <v>160.99</v>
      </c>
      <c r="K1133" s="88">
        <v>1169</v>
      </c>
      <c r="L1133" s="88" t="s">
        <v>16741</v>
      </c>
      <c r="M1133" s="88">
        <v>0</v>
      </c>
      <c r="N1133" s="88" t="s">
        <v>16742</v>
      </c>
      <c r="O1133" s="88" t="s">
        <v>17260</v>
      </c>
      <c r="P1133" s="89">
        <v>45437</v>
      </c>
      <c r="Q1133" s="88" t="s">
        <v>16815</v>
      </c>
      <c r="R1133" s="88">
        <v>5</v>
      </c>
      <c r="S1133" s="88">
        <v>2024</v>
      </c>
      <c r="T1133" s="88">
        <v>6</v>
      </c>
      <c r="U1133" s="88">
        <v>2024</v>
      </c>
    </row>
    <row r="1134" spans="1:21">
      <c r="A1134" s="88" t="s">
        <v>16735</v>
      </c>
      <c r="B1134" s="88" t="s">
        <v>16700</v>
      </c>
      <c r="C1134" s="88" t="s">
        <v>17251</v>
      </c>
      <c r="D1134" s="88" t="s">
        <v>17252</v>
      </c>
      <c r="E1134" s="88" t="s">
        <v>17299</v>
      </c>
      <c r="F1134" s="88" t="s">
        <v>16853</v>
      </c>
      <c r="G1134" s="88">
        <v>29</v>
      </c>
      <c r="H1134" s="88">
        <v>2024</v>
      </c>
      <c r="I1134" s="88" t="s">
        <v>16740</v>
      </c>
      <c r="J1134" s="88">
        <v>46.59</v>
      </c>
      <c r="K1134" s="88">
        <v>216</v>
      </c>
      <c r="L1134" s="88" t="s">
        <v>16741</v>
      </c>
      <c r="M1134" s="88">
        <v>0</v>
      </c>
      <c r="N1134" s="88" t="s">
        <v>16742</v>
      </c>
      <c r="O1134" s="88" t="s">
        <v>17260</v>
      </c>
      <c r="P1134" s="89">
        <v>45469</v>
      </c>
      <c r="Q1134" s="88" t="s">
        <v>16744</v>
      </c>
      <c r="R1134" s="88">
        <v>6</v>
      </c>
      <c r="S1134" s="88">
        <v>2024</v>
      </c>
      <c r="T1134" s="88">
        <v>7</v>
      </c>
      <c r="U1134" s="88">
        <v>2024</v>
      </c>
    </row>
    <row r="1135" spans="1:21">
      <c r="A1135" s="88" t="s">
        <v>16735</v>
      </c>
      <c r="B1135" s="88" t="s">
        <v>16700</v>
      </c>
      <c r="C1135" s="88" t="s">
        <v>17251</v>
      </c>
      <c r="D1135" s="88" t="s">
        <v>17252</v>
      </c>
      <c r="E1135" s="88" t="s">
        <v>17300</v>
      </c>
      <c r="F1135" s="88" t="s">
        <v>17254</v>
      </c>
      <c r="G1135" s="88">
        <v>30</v>
      </c>
      <c r="H1135" s="88">
        <v>2024</v>
      </c>
      <c r="I1135" s="88" t="s">
        <v>16755</v>
      </c>
      <c r="J1135" s="88">
        <v>22.57</v>
      </c>
      <c r="K1135" s="88">
        <v>0</v>
      </c>
      <c r="L1135" s="88" t="s">
        <v>16741</v>
      </c>
      <c r="M1135" s="88">
        <v>0</v>
      </c>
      <c r="N1135" s="88" t="s">
        <v>16742</v>
      </c>
      <c r="O1135" s="88" t="s">
        <v>17260</v>
      </c>
      <c r="P1135" s="89">
        <v>45318</v>
      </c>
      <c r="Q1135" s="88" t="s">
        <v>17100</v>
      </c>
      <c r="R1135" s="88">
        <v>1</v>
      </c>
      <c r="S1135" s="88">
        <v>2024</v>
      </c>
      <c r="T1135" s="88">
        <v>2</v>
      </c>
      <c r="U1135" s="88">
        <v>2024</v>
      </c>
    </row>
    <row r="1136" spans="1:21">
      <c r="A1136" s="88" t="s">
        <v>16735</v>
      </c>
      <c r="B1136" s="88" t="s">
        <v>16700</v>
      </c>
      <c r="C1136" s="88" t="s">
        <v>17251</v>
      </c>
      <c r="D1136" s="88" t="s">
        <v>17252</v>
      </c>
      <c r="E1136" s="88" t="s">
        <v>17300</v>
      </c>
      <c r="F1136" s="88" t="s">
        <v>17256</v>
      </c>
      <c r="G1136" s="88">
        <v>28</v>
      </c>
      <c r="H1136" s="88">
        <v>2024</v>
      </c>
      <c r="I1136" s="88" t="s">
        <v>16752</v>
      </c>
      <c r="J1136" s="88">
        <v>75.12</v>
      </c>
      <c r="K1136" s="88">
        <v>444</v>
      </c>
      <c r="L1136" s="88" t="s">
        <v>16741</v>
      </c>
      <c r="M1136" s="88">
        <v>0</v>
      </c>
      <c r="N1136" s="88" t="s">
        <v>16742</v>
      </c>
      <c r="O1136" s="88" t="s">
        <v>17260</v>
      </c>
      <c r="P1136" s="89">
        <v>45349</v>
      </c>
      <c r="Q1136" s="88" t="s">
        <v>16829</v>
      </c>
      <c r="R1136" s="88">
        <v>2</v>
      </c>
      <c r="S1136" s="88">
        <v>2024</v>
      </c>
      <c r="T1136" s="88">
        <v>3</v>
      </c>
      <c r="U1136" s="88">
        <v>2024</v>
      </c>
    </row>
    <row r="1137" spans="1:21">
      <c r="A1137" s="88" t="s">
        <v>16735</v>
      </c>
      <c r="B1137" s="88" t="s">
        <v>16700</v>
      </c>
      <c r="C1137" s="88" t="s">
        <v>17251</v>
      </c>
      <c r="D1137" s="88" t="s">
        <v>17252</v>
      </c>
      <c r="E1137" s="88" t="s">
        <v>17300</v>
      </c>
      <c r="F1137" s="88" t="s">
        <v>16858</v>
      </c>
      <c r="G1137" s="88">
        <v>29</v>
      </c>
      <c r="H1137" s="88">
        <v>2024</v>
      </c>
      <c r="I1137" s="88" t="s">
        <v>16749</v>
      </c>
      <c r="J1137" s="88">
        <v>160.57</v>
      </c>
      <c r="K1137" s="88">
        <v>1119</v>
      </c>
      <c r="L1137" s="88" t="s">
        <v>16741</v>
      </c>
      <c r="M1137" s="88">
        <v>0</v>
      </c>
      <c r="N1137" s="88" t="s">
        <v>16742</v>
      </c>
      <c r="O1137" s="88" t="s">
        <v>17260</v>
      </c>
      <c r="P1137" s="89">
        <v>45378</v>
      </c>
      <c r="Q1137" s="88" t="s">
        <v>17097</v>
      </c>
      <c r="R1137" s="88">
        <v>3</v>
      </c>
      <c r="S1137" s="88">
        <v>2024</v>
      </c>
      <c r="T1137" s="88">
        <v>4</v>
      </c>
      <c r="U1137" s="88">
        <v>2024</v>
      </c>
    </row>
    <row r="1138" spans="1:21">
      <c r="A1138" s="88" t="s">
        <v>16735</v>
      </c>
      <c r="B1138" s="88" t="s">
        <v>16700</v>
      </c>
      <c r="C1138" s="88" t="s">
        <v>17251</v>
      </c>
      <c r="D1138" s="88" t="s">
        <v>17252</v>
      </c>
      <c r="E1138" s="88" t="s">
        <v>17300</v>
      </c>
      <c r="F1138" s="88" t="s">
        <v>17257</v>
      </c>
      <c r="G1138" s="88">
        <v>28</v>
      </c>
      <c r="H1138" s="88">
        <v>2024</v>
      </c>
      <c r="I1138" s="88" t="s">
        <v>16749</v>
      </c>
      <c r="J1138" s="88">
        <v>222.07</v>
      </c>
      <c r="K1138" s="88">
        <v>1552</v>
      </c>
      <c r="L1138" s="88" t="s">
        <v>16741</v>
      </c>
      <c r="M1138" s="88">
        <v>0</v>
      </c>
      <c r="N1138" s="88" t="s">
        <v>16742</v>
      </c>
      <c r="O1138" s="88" t="s">
        <v>17260</v>
      </c>
      <c r="P1138" s="89">
        <v>45408</v>
      </c>
      <c r="Q1138" s="88" t="s">
        <v>16817</v>
      </c>
      <c r="R1138" s="88">
        <v>4</v>
      </c>
      <c r="S1138" s="88">
        <v>2024</v>
      </c>
      <c r="T1138" s="88">
        <v>5</v>
      </c>
      <c r="U1138" s="88">
        <v>2024</v>
      </c>
    </row>
    <row r="1139" spans="1:21">
      <c r="A1139" s="88" t="s">
        <v>16735</v>
      </c>
      <c r="B1139" s="88" t="s">
        <v>16700</v>
      </c>
      <c r="C1139" s="88" t="s">
        <v>17251</v>
      </c>
      <c r="D1139" s="88" t="s">
        <v>17252</v>
      </c>
      <c r="E1139" s="88" t="s">
        <v>17300</v>
      </c>
      <c r="F1139" s="88" t="s">
        <v>17258</v>
      </c>
      <c r="G1139" s="88">
        <v>31</v>
      </c>
      <c r="H1139" s="88">
        <v>2024</v>
      </c>
      <c r="I1139" s="88" t="s">
        <v>16740</v>
      </c>
      <c r="J1139" s="88">
        <v>249.43</v>
      </c>
      <c r="K1139" s="88">
        <v>1816</v>
      </c>
      <c r="L1139" s="88" t="s">
        <v>16741</v>
      </c>
      <c r="M1139" s="88">
        <v>0</v>
      </c>
      <c r="N1139" s="88" t="s">
        <v>16742</v>
      </c>
      <c r="O1139" s="88" t="s">
        <v>17260</v>
      </c>
      <c r="P1139" s="89">
        <v>45437</v>
      </c>
      <c r="Q1139" s="88" t="s">
        <v>16815</v>
      </c>
      <c r="R1139" s="88">
        <v>5</v>
      </c>
      <c r="S1139" s="88">
        <v>2024</v>
      </c>
      <c r="T1139" s="88">
        <v>6</v>
      </c>
      <c r="U1139" s="88">
        <v>2024</v>
      </c>
    </row>
    <row r="1140" spans="1:21">
      <c r="A1140" s="88" t="s">
        <v>16735</v>
      </c>
      <c r="B1140" s="88" t="s">
        <v>16700</v>
      </c>
      <c r="C1140" s="88" t="s">
        <v>17251</v>
      </c>
      <c r="D1140" s="88" t="s">
        <v>17252</v>
      </c>
      <c r="E1140" s="88" t="s">
        <v>17300</v>
      </c>
      <c r="F1140" s="88" t="s">
        <v>17092</v>
      </c>
      <c r="G1140" s="88">
        <v>30</v>
      </c>
      <c r="H1140" s="88">
        <v>2024</v>
      </c>
      <c r="I1140" s="88" t="s">
        <v>16740</v>
      </c>
      <c r="J1140" s="88">
        <v>217.25</v>
      </c>
      <c r="K1140" s="88">
        <v>1586</v>
      </c>
      <c r="L1140" s="88" t="s">
        <v>16741</v>
      </c>
      <c r="M1140" s="88">
        <v>0</v>
      </c>
      <c r="N1140" s="88" t="s">
        <v>16742</v>
      </c>
      <c r="O1140" s="88" t="s">
        <v>17260</v>
      </c>
      <c r="P1140" s="89">
        <v>45469</v>
      </c>
      <c r="Q1140" s="88" t="s">
        <v>17093</v>
      </c>
      <c r="R1140" s="88">
        <v>6</v>
      </c>
      <c r="S1140" s="88">
        <v>2024</v>
      </c>
      <c r="T1140" s="88">
        <v>7</v>
      </c>
      <c r="U1140" s="88">
        <v>2024</v>
      </c>
    </row>
    <row r="1141" spans="1:21">
      <c r="A1141" s="88" t="s">
        <v>16735</v>
      </c>
      <c r="B1141" s="88" t="s">
        <v>16700</v>
      </c>
      <c r="C1141" s="88" t="s">
        <v>17251</v>
      </c>
      <c r="D1141" s="88" t="s">
        <v>17252</v>
      </c>
      <c r="E1141" s="88" t="s">
        <v>17301</v>
      </c>
      <c r="F1141" s="88" t="s">
        <v>17254</v>
      </c>
      <c r="G1141" s="88">
        <v>30</v>
      </c>
      <c r="H1141" s="88">
        <v>2024</v>
      </c>
      <c r="I1141" s="88" t="s">
        <v>16755</v>
      </c>
      <c r="J1141" s="88">
        <v>63.92</v>
      </c>
      <c r="K1141" s="88">
        <v>340</v>
      </c>
      <c r="L1141" s="88" t="s">
        <v>16741</v>
      </c>
      <c r="M1141" s="88">
        <v>0</v>
      </c>
      <c r="N1141" s="88" t="s">
        <v>16742</v>
      </c>
      <c r="O1141" s="88" t="s">
        <v>17260</v>
      </c>
      <c r="P1141" s="89">
        <v>45318</v>
      </c>
      <c r="Q1141" s="88" t="s">
        <v>17100</v>
      </c>
      <c r="R1141" s="88">
        <v>1</v>
      </c>
      <c r="S1141" s="88">
        <v>2024</v>
      </c>
      <c r="T1141" s="88">
        <v>2</v>
      </c>
      <c r="U1141" s="88">
        <v>2024</v>
      </c>
    </row>
    <row r="1142" spans="1:21">
      <c r="A1142" s="88" t="s">
        <v>16735</v>
      </c>
      <c r="B1142" s="88" t="s">
        <v>16700</v>
      </c>
      <c r="C1142" s="88" t="s">
        <v>17251</v>
      </c>
      <c r="D1142" s="88" t="s">
        <v>17252</v>
      </c>
      <c r="E1142" s="88" t="s">
        <v>17301</v>
      </c>
      <c r="F1142" s="88" t="s">
        <v>17256</v>
      </c>
      <c r="G1142" s="88">
        <v>28</v>
      </c>
      <c r="H1142" s="88">
        <v>2024</v>
      </c>
      <c r="I1142" s="88" t="s">
        <v>16752</v>
      </c>
      <c r="J1142" s="88">
        <v>94.84</v>
      </c>
      <c r="K1142" s="88">
        <v>606</v>
      </c>
      <c r="L1142" s="88" t="s">
        <v>16741</v>
      </c>
      <c r="M1142" s="88">
        <v>0</v>
      </c>
      <c r="N1142" s="88" t="s">
        <v>16742</v>
      </c>
      <c r="O1142" s="88" t="s">
        <v>17260</v>
      </c>
      <c r="P1142" s="89">
        <v>45349</v>
      </c>
      <c r="Q1142" s="88" t="s">
        <v>16829</v>
      </c>
      <c r="R1142" s="88">
        <v>2</v>
      </c>
      <c r="S1142" s="88">
        <v>2024</v>
      </c>
      <c r="T1142" s="88">
        <v>3</v>
      </c>
      <c r="U1142" s="88">
        <v>2024</v>
      </c>
    </row>
    <row r="1143" spans="1:21">
      <c r="A1143" s="88" t="s">
        <v>16735</v>
      </c>
      <c r="B1143" s="88" t="s">
        <v>16700</v>
      </c>
      <c r="C1143" s="88" t="s">
        <v>17251</v>
      </c>
      <c r="D1143" s="88" t="s">
        <v>17252</v>
      </c>
      <c r="E1143" s="88" t="s">
        <v>17301</v>
      </c>
      <c r="F1143" s="88" t="s">
        <v>16858</v>
      </c>
      <c r="G1143" s="88">
        <v>29</v>
      </c>
      <c r="H1143" s="88">
        <v>2024</v>
      </c>
      <c r="I1143" s="88" t="s">
        <v>16749</v>
      </c>
      <c r="J1143" s="88">
        <v>100.9</v>
      </c>
      <c r="K1143" s="88">
        <v>650</v>
      </c>
      <c r="L1143" s="88" t="s">
        <v>16741</v>
      </c>
      <c r="M1143" s="88">
        <v>0</v>
      </c>
      <c r="N1143" s="88" t="s">
        <v>16742</v>
      </c>
      <c r="O1143" s="88" t="s">
        <v>17260</v>
      </c>
      <c r="P1143" s="89">
        <v>45378</v>
      </c>
      <c r="Q1143" s="88" t="s">
        <v>17097</v>
      </c>
      <c r="R1143" s="88">
        <v>3</v>
      </c>
      <c r="S1143" s="88">
        <v>2024</v>
      </c>
      <c r="T1143" s="88">
        <v>4</v>
      </c>
      <c r="U1143" s="88">
        <v>2024</v>
      </c>
    </row>
    <row r="1144" spans="1:21">
      <c r="A1144" s="88" t="s">
        <v>16735</v>
      </c>
      <c r="B1144" s="88" t="s">
        <v>16700</v>
      </c>
      <c r="C1144" s="88" t="s">
        <v>17251</v>
      </c>
      <c r="D1144" s="88" t="s">
        <v>17252</v>
      </c>
      <c r="E1144" s="88" t="s">
        <v>17301</v>
      </c>
      <c r="F1144" s="88" t="s">
        <v>17257</v>
      </c>
      <c r="G1144" s="88">
        <v>28</v>
      </c>
      <c r="H1144" s="88">
        <v>2024</v>
      </c>
      <c r="I1144" s="88" t="s">
        <v>16749</v>
      </c>
      <c r="J1144" s="88">
        <v>196.35</v>
      </c>
      <c r="K1144" s="88">
        <v>1373</v>
      </c>
      <c r="L1144" s="88" t="s">
        <v>16741</v>
      </c>
      <c r="M1144" s="88">
        <v>0</v>
      </c>
      <c r="N1144" s="88" t="s">
        <v>16742</v>
      </c>
      <c r="O1144" s="88" t="s">
        <v>17260</v>
      </c>
      <c r="P1144" s="89">
        <v>45408</v>
      </c>
      <c r="Q1144" s="88" t="s">
        <v>16817</v>
      </c>
      <c r="R1144" s="88">
        <v>4</v>
      </c>
      <c r="S1144" s="88">
        <v>2024</v>
      </c>
      <c r="T1144" s="88">
        <v>5</v>
      </c>
      <c r="U1144" s="88">
        <v>2024</v>
      </c>
    </row>
    <row r="1145" spans="1:21">
      <c r="A1145" s="88" t="s">
        <v>16735</v>
      </c>
      <c r="B1145" s="88" t="s">
        <v>16700</v>
      </c>
      <c r="C1145" s="88" t="s">
        <v>17251</v>
      </c>
      <c r="D1145" s="88" t="s">
        <v>17252</v>
      </c>
      <c r="E1145" s="88" t="s">
        <v>17301</v>
      </c>
      <c r="F1145" s="88" t="s">
        <v>17258</v>
      </c>
      <c r="G1145" s="88">
        <v>31</v>
      </c>
      <c r="H1145" s="88">
        <v>2024</v>
      </c>
      <c r="I1145" s="88" t="s">
        <v>16740</v>
      </c>
      <c r="J1145" s="88">
        <v>234.66</v>
      </c>
      <c r="K1145" s="88">
        <v>1708</v>
      </c>
      <c r="L1145" s="88" t="s">
        <v>16741</v>
      </c>
      <c r="M1145" s="88">
        <v>0</v>
      </c>
      <c r="N1145" s="88" t="s">
        <v>16742</v>
      </c>
      <c r="O1145" s="88" t="s">
        <v>17260</v>
      </c>
      <c r="P1145" s="89">
        <v>45437</v>
      </c>
      <c r="Q1145" s="88" t="s">
        <v>16815</v>
      </c>
      <c r="R1145" s="88">
        <v>5</v>
      </c>
      <c r="S1145" s="88">
        <v>2024</v>
      </c>
      <c r="T1145" s="88">
        <v>6</v>
      </c>
      <c r="U1145" s="88">
        <v>2024</v>
      </c>
    </row>
    <row r="1146" spans="1:21">
      <c r="A1146" s="88" t="s">
        <v>16735</v>
      </c>
      <c r="B1146" s="88" t="s">
        <v>16700</v>
      </c>
      <c r="C1146" s="88" t="s">
        <v>17251</v>
      </c>
      <c r="D1146" s="88" t="s">
        <v>17252</v>
      </c>
      <c r="E1146" s="88" t="s">
        <v>17301</v>
      </c>
      <c r="F1146" s="88" t="s">
        <v>16853</v>
      </c>
      <c r="G1146" s="88">
        <v>29</v>
      </c>
      <c r="H1146" s="88">
        <v>2024</v>
      </c>
      <c r="I1146" s="88" t="s">
        <v>16740</v>
      </c>
      <c r="J1146" s="88">
        <v>256.16000000000003</v>
      </c>
      <c r="K1146" s="88">
        <v>1876</v>
      </c>
      <c r="L1146" s="88" t="s">
        <v>16741</v>
      </c>
      <c r="M1146" s="88">
        <v>0</v>
      </c>
      <c r="N1146" s="88" t="s">
        <v>16742</v>
      </c>
      <c r="O1146" s="88" t="s">
        <v>17260</v>
      </c>
      <c r="P1146" s="89">
        <v>45469</v>
      </c>
      <c r="Q1146" s="88" t="s">
        <v>16744</v>
      </c>
      <c r="R1146" s="88">
        <v>6</v>
      </c>
      <c r="S1146" s="88">
        <v>2024</v>
      </c>
      <c r="T1146" s="88">
        <v>7</v>
      </c>
      <c r="U1146" s="88">
        <v>2024</v>
      </c>
    </row>
    <row r="1147" spans="1:21">
      <c r="A1147" s="88" t="s">
        <v>16735</v>
      </c>
      <c r="B1147" s="88" t="s">
        <v>16700</v>
      </c>
      <c r="C1147" s="88" t="s">
        <v>17251</v>
      </c>
      <c r="D1147" s="88" t="s">
        <v>17252</v>
      </c>
      <c r="E1147" s="88" t="s">
        <v>17302</v>
      </c>
      <c r="F1147" s="88" t="s">
        <v>17254</v>
      </c>
      <c r="G1147" s="88">
        <v>30</v>
      </c>
      <c r="H1147" s="88">
        <v>2024</v>
      </c>
      <c r="I1147" s="88" t="s">
        <v>16755</v>
      </c>
      <c r="J1147" s="88">
        <v>106.86</v>
      </c>
      <c r="K1147" s="88">
        <v>693</v>
      </c>
      <c r="L1147" s="88" t="s">
        <v>16741</v>
      </c>
      <c r="M1147" s="88">
        <v>0</v>
      </c>
      <c r="N1147" s="88" t="s">
        <v>16742</v>
      </c>
      <c r="O1147" s="88" t="s">
        <v>17260</v>
      </c>
      <c r="P1147" s="89">
        <v>45318</v>
      </c>
      <c r="Q1147" s="88" t="s">
        <v>17100</v>
      </c>
      <c r="R1147" s="88">
        <v>1</v>
      </c>
      <c r="S1147" s="88">
        <v>2024</v>
      </c>
      <c r="T1147" s="88">
        <v>2</v>
      </c>
      <c r="U1147" s="88">
        <v>2024</v>
      </c>
    </row>
    <row r="1148" spans="1:21">
      <c r="A1148" s="88" t="s">
        <v>16735</v>
      </c>
      <c r="B1148" s="88" t="s">
        <v>16700</v>
      </c>
      <c r="C1148" s="88" t="s">
        <v>17251</v>
      </c>
      <c r="D1148" s="88" t="s">
        <v>17252</v>
      </c>
      <c r="E1148" s="88" t="s">
        <v>17302</v>
      </c>
      <c r="F1148" s="88" t="s">
        <v>17256</v>
      </c>
      <c r="G1148" s="88">
        <v>28</v>
      </c>
      <c r="H1148" s="88">
        <v>2024</v>
      </c>
      <c r="I1148" s="88" t="s">
        <v>16752</v>
      </c>
      <c r="J1148" s="88">
        <v>92.51</v>
      </c>
      <c r="K1148" s="88">
        <v>587</v>
      </c>
      <c r="L1148" s="88" t="s">
        <v>16741</v>
      </c>
      <c r="M1148" s="88">
        <v>0</v>
      </c>
      <c r="N1148" s="88" t="s">
        <v>16742</v>
      </c>
      <c r="O1148" s="88" t="s">
        <v>17260</v>
      </c>
      <c r="P1148" s="89">
        <v>45349</v>
      </c>
      <c r="Q1148" s="88" t="s">
        <v>16829</v>
      </c>
      <c r="R1148" s="88">
        <v>2</v>
      </c>
      <c r="S1148" s="88">
        <v>2024</v>
      </c>
      <c r="T1148" s="88">
        <v>3</v>
      </c>
      <c r="U1148" s="88">
        <v>2024</v>
      </c>
    </row>
    <row r="1149" spans="1:21">
      <c r="A1149" s="88" t="s">
        <v>16735</v>
      </c>
      <c r="B1149" s="88" t="s">
        <v>16700</v>
      </c>
      <c r="C1149" s="88" t="s">
        <v>17251</v>
      </c>
      <c r="D1149" s="88" t="s">
        <v>17252</v>
      </c>
      <c r="E1149" s="88" t="s">
        <v>17302</v>
      </c>
      <c r="F1149" s="88" t="s">
        <v>16858</v>
      </c>
      <c r="G1149" s="88">
        <v>29</v>
      </c>
      <c r="H1149" s="88">
        <v>2024</v>
      </c>
      <c r="I1149" s="88" t="s">
        <v>16749</v>
      </c>
      <c r="J1149" s="88">
        <v>66.97</v>
      </c>
      <c r="K1149" s="88">
        <v>371</v>
      </c>
      <c r="L1149" s="88" t="s">
        <v>16741</v>
      </c>
      <c r="M1149" s="88">
        <v>0</v>
      </c>
      <c r="N1149" s="88" t="s">
        <v>16742</v>
      </c>
      <c r="O1149" s="88" t="s">
        <v>17260</v>
      </c>
      <c r="P1149" s="89">
        <v>45378</v>
      </c>
      <c r="Q1149" s="88" t="s">
        <v>17097</v>
      </c>
      <c r="R1149" s="88">
        <v>3</v>
      </c>
      <c r="S1149" s="88">
        <v>2024</v>
      </c>
      <c r="T1149" s="88">
        <v>4</v>
      </c>
      <c r="U1149" s="88">
        <v>2024</v>
      </c>
    </row>
    <row r="1150" spans="1:21">
      <c r="A1150" s="88" t="s">
        <v>16735</v>
      </c>
      <c r="B1150" s="88" t="s">
        <v>16700</v>
      </c>
      <c r="C1150" s="88" t="s">
        <v>17251</v>
      </c>
      <c r="D1150" s="88" t="s">
        <v>17252</v>
      </c>
      <c r="E1150" s="88" t="s">
        <v>17302</v>
      </c>
      <c r="F1150" s="88" t="s">
        <v>17257</v>
      </c>
      <c r="G1150" s="88">
        <v>28</v>
      </c>
      <c r="H1150" s="88">
        <v>2024</v>
      </c>
      <c r="I1150" s="88" t="s">
        <v>16749</v>
      </c>
      <c r="J1150" s="88">
        <v>72.819999999999993</v>
      </c>
      <c r="K1150" s="88">
        <v>425</v>
      </c>
      <c r="L1150" s="88" t="s">
        <v>16741</v>
      </c>
      <c r="M1150" s="88">
        <v>0</v>
      </c>
      <c r="N1150" s="88" t="s">
        <v>16742</v>
      </c>
      <c r="O1150" s="88" t="s">
        <v>17260</v>
      </c>
      <c r="P1150" s="89">
        <v>45408</v>
      </c>
      <c r="Q1150" s="88" t="s">
        <v>16817</v>
      </c>
      <c r="R1150" s="88">
        <v>4</v>
      </c>
      <c r="S1150" s="88">
        <v>2024</v>
      </c>
      <c r="T1150" s="88">
        <v>5</v>
      </c>
      <c r="U1150" s="88">
        <v>2024</v>
      </c>
    </row>
    <row r="1151" spans="1:21">
      <c r="A1151" s="88" t="s">
        <v>16735</v>
      </c>
      <c r="B1151" s="88" t="s">
        <v>16700</v>
      </c>
      <c r="C1151" s="88" t="s">
        <v>17251</v>
      </c>
      <c r="D1151" s="88" t="s">
        <v>17252</v>
      </c>
      <c r="E1151" s="88" t="s">
        <v>17302</v>
      </c>
      <c r="F1151" s="88" t="s">
        <v>17258</v>
      </c>
      <c r="G1151" s="88">
        <v>31</v>
      </c>
      <c r="H1151" s="88">
        <v>2024</v>
      </c>
      <c r="I1151" s="88" t="s">
        <v>16740</v>
      </c>
      <c r="J1151" s="88">
        <v>23.3</v>
      </c>
      <c r="K1151" s="88">
        <v>0</v>
      </c>
      <c r="L1151" s="88" t="s">
        <v>16741</v>
      </c>
      <c r="M1151" s="88">
        <v>0</v>
      </c>
      <c r="N1151" s="88" t="s">
        <v>16742</v>
      </c>
      <c r="O1151" s="88" t="s">
        <v>17260</v>
      </c>
      <c r="P1151" s="89">
        <v>45437</v>
      </c>
      <c r="Q1151" s="88" t="s">
        <v>16815</v>
      </c>
      <c r="R1151" s="88">
        <v>5</v>
      </c>
      <c r="S1151" s="88">
        <v>2024</v>
      </c>
      <c r="T1151" s="88">
        <v>6</v>
      </c>
      <c r="U1151" s="88">
        <v>2024</v>
      </c>
    </row>
    <row r="1152" spans="1:21">
      <c r="A1152" s="88" t="s">
        <v>16735</v>
      </c>
      <c r="B1152" s="88" t="s">
        <v>16700</v>
      </c>
      <c r="C1152" s="88" t="s">
        <v>17251</v>
      </c>
      <c r="D1152" s="88" t="s">
        <v>17252</v>
      </c>
      <c r="E1152" s="88" t="s">
        <v>17302</v>
      </c>
      <c r="F1152" s="88" t="s">
        <v>16853</v>
      </c>
      <c r="G1152" s="88">
        <v>29</v>
      </c>
      <c r="H1152" s="88">
        <v>2024</v>
      </c>
      <c r="I1152" s="88" t="s">
        <v>16740</v>
      </c>
      <c r="J1152" s="88">
        <v>21.85</v>
      </c>
      <c r="K1152" s="88">
        <v>0</v>
      </c>
      <c r="L1152" s="88" t="s">
        <v>16741</v>
      </c>
      <c r="M1152" s="88">
        <v>0</v>
      </c>
      <c r="N1152" s="88" t="s">
        <v>16742</v>
      </c>
      <c r="O1152" s="88" t="s">
        <v>17260</v>
      </c>
      <c r="P1152" s="89">
        <v>45469</v>
      </c>
      <c r="Q1152" s="88" t="s">
        <v>16744</v>
      </c>
      <c r="R1152" s="88">
        <v>6</v>
      </c>
      <c r="S1152" s="88">
        <v>2024</v>
      </c>
      <c r="T1152" s="88">
        <v>7</v>
      </c>
      <c r="U1152" s="88">
        <v>2024</v>
      </c>
    </row>
    <row r="1153" spans="1:21">
      <c r="A1153" s="88" t="s">
        <v>16735</v>
      </c>
      <c r="B1153" s="88" t="s">
        <v>16700</v>
      </c>
      <c r="C1153" s="88" t="s">
        <v>17251</v>
      </c>
      <c r="D1153" s="88" t="s">
        <v>17252</v>
      </c>
      <c r="E1153" s="88" t="s">
        <v>17303</v>
      </c>
      <c r="F1153" s="88" t="s">
        <v>17254</v>
      </c>
      <c r="G1153" s="88">
        <v>30</v>
      </c>
      <c r="H1153" s="88">
        <v>2024</v>
      </c>
      <c r="I1153" s="88" t="s">
        <v>16755</v>
      </c>
      <c r="J1153" s="88">
        <v>68.180000000000007</v>
      </c>
      <c r="K1153" s="88">
        <v>375</v>
      </c>
      <c r="L1153" s="88" t="s">
        <v>16741</v>
      </c>
      <c r="M1153" s="88">
        <v>0</v>
      </c>
      <c r="N1153" s="88" t="s">
        <v>16742</v>
      </c>
      <c r="O1153" s="88" t="s">
        <v>17260</v>
      </c>
      <c r="P1153" s="89">
        <v>45318</v>
      </c>
      <c r="Q1153" s="88" t="s">
        <v>17100</v>
      </c>
      <c r="R1153" s="88">
        <v>1</v>
      </c>
      <c r="S1153" s="88">
        <v>2024</v>
      </c>
      <c r="T1153" s="88">
        <v>2</v>
      </c>
      <c r="U1153" s="88">
        <v>2024</v>
      </c>
    </row>
    <row r="1154" spans="1:21">
      <c r="A1154" s="88" t="s">
        <v>16735</v>
      </c>
      <c r="B1154" s="88" t="s">
        <v>16700</v>
      </c>
      <c r="C1154" s="88" t="s">
        <v>17251</v>
      </c>
      <c r="D1154" s="88" t="s">
        <v>17252</v>
      </c>
      <c r="E1154" s="88" t="s">
        <v>17303</v>
      </c>
      <c r="F1154" s="88" t="s">
        <v>17256</v>
      </c>
      <c r="G1154" s="88">
        <v>28</v>
      </c>
      <c r="H1154" s="88">
        <v>2024</v>
      </c>
      <c r="I1154" s="88" t="s">
        <v>16752</v>
      </c>
      <c r="J1154" s="88">
        <v>93.98</v>
      </c>
      <c r="K1154" s="88">
        <v>599</v>
      </c>
      <c r="L1154" s="88" t="s">
        <v>16741</v>
      </c>
      <c r="M1154" s="88">
        <v>0</v>
      </c>
      <c r="N1154" s="88" t="s">
        <v>16742</v>
      </c>
      <c r="O1154" s="88" t="s">
        <v>17260</v>
      </c>
      <c r="P1154" s="89">
        <v>45349</v>
      </c>
      <c r="Q1154" s="88" t="s">
        <v>16829</v>
      </c>
      <c r="R1154" s="88">
        <v>2</v>
      </c>
      <c r="S1154" s="88">
        <v>2024</v>
      </c>
      <c r="T1154" s="88">
        <v>3</v>
      </c>
      <c r="U1154" s="88">
        <v>2024</v>
      </c>
    </row>
    <row r="1155" spans="1:21">
      <c r="A1155" s="88" t="s">
        <v>16735</v>
      </c>
      <c r="B1155" s="88" t="s">
        <v>16700</v>
      </c>
      <c r="C1155" s="88" t="s">
        <v>17251</v>
      </c>
      <c r="D1155" s="88" t="s">
        <v>17252</v>
      </c>
      <c r="E1155" s="88" t="s">
        <v>17303</v>
      </c>
      <c r="F1155" s="88" t="s">
        <v>16858</v>
      </c>
      <c r="G1155" s="88">
        <v>29</v>
      </c>
      <c r="H1155" s="88">
        <v>2024</v>
      </c>
      <c r="I1155" s="88" t="s">
        <v>16749</v>
      </c>
      <c r="J1155" s="88">
        <v>88.62</v>
      </c>
      <c r="K1155" s="88">
        <v>549</v>
      </c>
      <c r="L1155" s="88" t="s">
        <v>16741</v>
      </c>
      <c r="M1155" s="88">
        <v>0</v>
      </c>
      <c r="N1155" s="88" t="s">
        <v>16742</v>
      </c>
      <c r="O1155" s="88" t="s">
        <v>17260</v>
      </c>
      <c r="P1155" s="89">
        <v>45378</v>
      </c>
      <c r="Q1155" s="88" t="s">
        <v>17097</v>
      </c>
      <c r="R1155" s="88">
        <v>3</v>
      </c>
      <c r="S1155" s="88">
        <v>2024</v>
      </c>
      <c r="T1155" s="88">
        <v>4</v>
      </c>
      <c r="U1155" s="88">
        <v>2024</v>
      </c>
    </row>
    <row r="1156" spans="1:21">
      <c r="A1156" s="88" t="s">
        <v>16735</v>
      </c>
      <c r="B1156" s="88" t="s">
        <v>16700</v>
      </c>
      <c r="C1156" s="88" t="s">
        <v>17251</v>
      </c>
      <c r="D1156" s="88" t="s">
        <v>17252</v>
      </c>
      <c r="E1156" s="88" t="s">
        <v>17303</v>
      </c>
      <c r="F1156" s="88" t="s">
        <v>17257</v>
      </c>
      <c r="G1156" s="88">
        <v>28</v>
      </c>
      <c r="H1156" s="88">
        <v>2024</v>
      </c>
      <c r="I1156" s="88" t="s">
        <v>16749</v>
      </c>
      <c r="J1156" s="88">
        <v>136.54</v>
      </c>
      <c r="K1156" s="88">
        <v>949</v>
      </c>
      <c r="L1156" s="88" t="s">
        <v>16741</v>
      </c>
      <c r="M1156" s="88">
        <v>0</v>
      </c>
      <c r="N1156" s="88" t="s">
        <v>16742</v>
      </c>
      <c r="O1156" s="88" t="s">
        <v>17260</v>
      </c>
      <c r="P1156" s="89">
        <v>45408</v>
      </c>
      <c r="Q1156" s="88" t="s">
        <v>16817</v>
      </c>
      <c r="R1156" s="88">
        <v>4</v>
      </c>
      <c r="S1156" s="88">
        <v>2024</v>
      </c>
      <c r="T1156" s="88">
        <v>5</v>
      </c>
      <c r="U1156" s="88">
        <v>2024</v>
      </c>
    </row>
    <row r="1157" spans="1:21">
      <c r="A1157" s="88" t="s">
        <v>16735</v>
      </c>
      <c r="B1157" s="88" t="s">
        <v>16700</v>
      </c>
      <c r="C1157" s="88" t="s">
        <v>17251</v>
      </c>
      <c r="D1157" s="88" t="s">
        <v>17252</v>
      </c>
      <c r="E1157" s="88" t="s">
        <v>17303</v>
      </c>
      <c r="F1157" s="88" t="s">
        <v>17258</v>
      </c>
      <c r="G1157" s="88">
        <v>31</v>
      </c>
      <c r="H1157" s="88">
        <v>2024</v>
      </c>
      <c r="I1157" s="88" t="s">
        <v>16740</v>
      </c>
      <c r="J1157" s="88">
        <v>144.18</v>
      </c>
      <c r="K1157" s="88">
        <v>1046</v>
      </c>
      <c r="L1157" s="88" t="s">
        <v>16741</v>
      </c>
      <c r="M1157" s="88">
        <v>0</v>
      </c>
      <c r="N1157" s="88" t="s">
        <v>16742</v>
      </c>
      <c r="O1157" s="88" t="s">
        <v>17260</v>
      </c>
      <c r="P1157" s="89">
        <v>45437</v>
      </c>
      <c r="Q1157" s="88" t="s">
        <v>16815</v>
      </c>
      <c r="R1157" s="88">
        <v>5</v>
      </c>
      <c r="S1157" s="88">
        <v>2024</v>
      </c>
      <c r="T1157" s="88">
        <v>6</v>
      </c>
      <c r="U1157" s="88">
        <v>2024</v>
      </c>
    </row>
    <row r="1158" spans="1:21">
      <c r="A1158" s="88" t="s">
        <v>16735</v>
      </c>
      <c r="B1158" s="88" t="s">
        <v>16700</v>
      </c>
      <c r="C1158" s="88" t="s">
        <v>17251</v>
      </c>
      <c r="D1158" s="88" t="s">
        <v>17252</v>
      </c>
      <c r="E1158" s="88" t="s">
        <v>17303</v>
      </c>
      <c r="F1158" s="88" t="s">
        <v>16853</v>
      </c>
      <c r="G1158" s="88">
        <v>29</v>
      </c>
      <c r="H1158" s="88">
        <v>2024</v>
      </c>
      <c r="I1158" s="88" t="s">
        <v>16740</v>
      </c>
      <c r="J1158" s="88">
        <v>119.71</v>
      </c>
      <c r="K1158" s="88">
        <v>854</v>
      </c>
      <c r="L1158" s="88" t="s">
        <v>16741</v>
      </c>
      <c r="M1158" s="88">
        <v>0</v>
      </c>
      <c r="N1158" s="88" t="s">
        <v>16742</v>
      </c>
      <c r="O1158" s="88" t="s">
        <v>17260</v>
      </c>
      <c r="P1158" s="89">
        <v>45469</v>
      </c>
      <c r="Q1158" s="88" t="s">
        <v>16744</v>
      </c>
      <c r="R1158" s="88">
        <v>6</v>
      </c>
      <c r="S1158" s="88">
        <v>2024</v>
      </c>
      <c r="T1158" s="88">
        <v>7</v>
      </c>
      <c r="U1158" s="88">
        <v>2024</v>
      </c>
    </row>
    <row r="1159" spans="1:21">
      <c r="A1159" s="88" t="s">
        <v>16735</v>
      </c>
      <c r="B1159" s="88" t="s">
        <v>16700</v>
      </c>
      <c r="C1159" s="88" t="s">
        <v>17251</v>
      </c>
      <c r="D1159" s="88" t="s">
        <v>17252</v>
      </c>
      <c r="E1159" s="88" t="s">
        <v>17304</v>
      </c>
      <c r="F1159" s="88" t="s">
        <v>17254</v>
      </c>
      <c r="G1159" s="88">
        <v>30</v>
      </c>
      <c r="H1159" s="88">
        <v>2024</v>
      </c>
      <c r="I1159" s="88" t="s">
        <v>16755</v>
      </c>
      <c r="J1159" s="88">
        <v>61.98</v>
      </c>
      <c r="K1159" s="88">
        <v>324</v>
      </c>
      <c r="L1159" s="88" t="s">
        <v>16741</v>
      </c>
      <c r="M1159" s="88">
        <v>0</v>
      </c>
      <c r="N1159" s="88" t="s">
        <v>16742</v>
      </c>
      <c r="O1159" s="88" t="s">
        <v>17260</v>
      </c>
      <c r="P1159" s="89">
        <v>45318</v>
      </c>
      <c r="Q1159" s="88" t="s">
        <v>17100</v>
      </c>
      <c r="R1159" s="88">
        <v>1</v>
      </c>
      <c r="S1159" s="88">
        <v>2024</v>
      </c>
      <c r="T1159" s="88">
        <v>2</v>
      </c>
      <c r="U1159" s="88">
        <v>2024</v>
      </c>
    </row>
    <row r="1160" spans="1:21">
      <c r="A1160" s="88" t="s">
        <v>16735</v>
      </c>
      <c r="B1160" s="88" t="s">
        <v>16700</v>
      </c>
      <c r="C1160" s="88" t="s">
        <v>17251</v>
      </c>
      <c r="D1160" s="88" t="s">
        <v>17252</v>
      </c>
      <c r="E1160" s="88" t="s">
        <v>17304</v>
      </c>
      <c r="F1160" s="88" t="s">
        <v>17256</v>
      </c>
      <c r="G1160" s="88">
        <v>28</v>
      </c>
      <c r="H1160" s="88">
        <v>2024</v>
      </c>
      <c r="I1160" s="88" t="s">
        <v>16752</v>
      </c>
      <c r="J1160" s="88">
        <v>55.55</v>
      </c>
      <c r="K1160" s="88">
        <v>283</v>
      </c>
      <c r="L1160" s="88" t="s">
        <v>16741</v>
      </c>
      <c r="M1160" s="88">
        <v>0</v>
      </c>
      <c r="N1160" s="88" t="s">
        <v>16742</v>
      </c>
      <c r="O1160" s="88" t="s">
        <v>17260</v>
      </c>
      <c r="P1160" s="89">
        <v>45349</v>
      </c>
      <c r="Q1160" s="88" t="s">
        <v>16829</v>
      </c>
      <c r="R1160" s="88">
        <v>2</v>
      </c>
      <c r="S1160" s="88">
        <v>2024</v>
      </c>
      <c r="T1160" s="88">
        <v>3</v>
      </c>
      <c r="U1160" s="88">
        <v>2024</v>
      </c>
    </row>
    <row r="1161" spans="1:21">
      <c r="A1161" s="88" t="s">
        <v>16735</v>
      </c>
      <c r="B1161" s="88" t="s">
        <v>16700</v>
      </c>
      <c r="C1161" s="88" t="s">
        <v>17251</v>
      </c>
      <c r="D1161" s="88" t="s">
        <v>17252</v>
      </c>
      <c r="E1161" s="88" t="s">
        <v>17304</v>
      </c>
      <c r="F1161" s="88" t="s">
        <v>16858</v>
      </c>
      <c r="G1161" s="88">
        <v>29</v>
      </c>
      <c r="H1161" s="88">
        <v>2024</v>
      </c>
      <c r="I1161" s="88" t="s">
        <v>16749</v>
      </c>
      <c r="J1161" s="88">
        <v>58.69</v>
      </c>
      <c r="K1161" s="88">
        <v>303</v>
      </c>
      <c r="L1161" s="88" t="s">
        <v>16741</v>
      </c>
      <c r="M1161" s="88">
        <v>0</v>
      </c>
      <c r="N1161" s="88" t="s">
        <v>16742</v>
      </c>
      <c r="O1161" s="88" t="s">
        <v>17260</v>
      </c>
      <c r="P1161" s="89">
        <v>45378</v>
      </c>
      <c r="Q1161" s="88" t="s">
        <v>17097</v>
      </c>
      <c r="R1161" s="88">
        <v>3</v>
      </c>
      <c r="S1161" s="88">
        <v>2024</v>
      </c>
      <c r="T1161" s="88">
        <v>4</v>
      </c>
      <c r="U1161" s="88">
        <v>2024</v>
      </c>
    </row>
    <row r="1162" spans="1:21">
      <c r="A1162" s="88" t="s">
        <v>16735</v>
      </c>
      <c r="B1162" s="88" t="s">
        <v>16700</v>
      </c>
      <c r="C1162" s="88" t="s">
        <v>17251</v>
      </c>
      <c r="D1162" s="88" t="s">
        <v>17252</v>
      </c>
      <c r="E1162" s="88" t="s">
        <v>17304</v>
      </c>
      <c r="F1162" s="88" t="s">
        <v>17257</v>
      </c>
      <c r="G1162" s="88">
        <v>28</v>
      </c>
      <c r="H1162" s="88">
        <v>2024</v>
      </c>
      <c r="I1162" s="88" t="s">
        <v>16749</v>
      </c>
      <c r="J1162" s="88">
        <v>78.900000000000006</v>
      </c>
      <c r="K1162" s="88">
        <v>475</v>
      </c>
      <c r="L1162" s="88" t="s">
        <v>16741</v>
      </c>
      <c r="M1162" s="88">
        <v>0</v>
      </c>
      <c r="N1162" s="88" t="s">
        <v>16742</v>
      </c>
      <c r="O1162" s="88" t="s">
        <v>17260</v>
      </c>
      <c r="P1162" s="89">
        <v>45408</v>
      </c>
      <c r="Q1162" s="88" t="s">
        <v>16817</v>
      </c>
      <c r="R1162" s="88">
        <v>4</v>
      </c>
      <c r="S1162" s="88">
        <v>2024</v>
      </c>
      <c r="T1162" s="88">
        <v>5</v>
      </c>
      <c r="U1162" s="88">
        <v>2024</v>
      </c>
    </row>
    <row r="1163" spans="1:21">
      <c r="A1163" s="88" t="s">
        <v>16735</v>
      </c>
      <c r="B1163" s="88" t="s">
        <v>16700</v>
      </c>
      <c r="C1163" s="88" t="s">
        <v>17251</v>
      </c>
      <c r="D1163" s="88" t="s">
        <v>17252</v>
      </c>
      <c r="E1163" s="88" t="s">
        <v>17304</v>
      </c>
      <c r="F1163" s="88" t="s">
        <v>17258</v>
      </c>
      <c r="G1163" s="88">
        <v>31</v>
      </c>
      <c r="H1163" s="88">
        <v>2024</v>
      </c>
      <c r="I1163" s="88" t="s">
        <v>16740</v>
      </c>
      <c r="J1163" s="88">
        <v>96.64</v>
      </c>
      <c r="K1163" s="88">
        <v>640</v>
      </c>
      <c r="L1163" s="88" t="s">
        <v>16741</v>
      </c>
      <c r="M1163" s="88">
        <v>0</v>
      </c>
      <c r="N1163" s="88" t="s">
        <v>16742</v>
      </c>
      <c r="O1163" s="88" t="s">
        <v>17260</v>
      </c>
      <c r="P1163" s="89">
        <v>45437</v>
      </c>
      <c r="Q1163" s="88" t="s">
        <v>16815</v>
      </c>
      <c r="R1163" s="88">
        <v>5</v>
      </c>
      <c r="S1163" s="88">
        <v>2024</v>
      </c>
      <c r="T1163" s="88">
        <v>6</v>
      </c>
      <c r="U1163" s="88">
        <v>2024</v>
      </c>
    </row>
    <row r="1164" spans="1:21">
      <c r="A1164" s="88" t="s">
        <v>16735</v>
      </c>
      <c r="B1164" s="88" t="s">
        <v>16700</v>
      </c>
      <c r="C1164" s="88" t="s">
        <v>17251</v>
      </c>
      <c r="D1164" s="88" t="s">
        <v>17252</v>
      </c>
      <c r="E1164" s="88" t="s">
        <v>17304</v>
      </c>
      <c r="F1164" s="88" t="s">
        <v>16853</v>
      </c>
      <c r="G1164" s="88">
        <v>29</v>
      </c>
      <c r="H1164" s="88">
        <v>2024</v>
      </c>
      <c r="I1164" s="88" t="s">
        <v>16740</v>
      </c>
      <c r="J1164" s="88">
        <v>87.38</v>
      </c>
      <c r="K1164" s="88">
        <v>572</v>
      </c>
      <c r="L1164" s="88" t="s">
        <v>16741</v>
      </c>
      <c r="M1164" s="88">
        <v>0</v>
      </c>
      <c r="N1164" s="88" t="s">
        <v>16742</v>
      </c>
      <c r="O1164" s="88" t="s">
        <v>17260</v>
      </c>
      <c r="P1164" s="89">
        <v>45469</v>
      </c>
      <c r="Q1164" s="88" t="s">
        <v>16744</v>
      </c>
      <c r="R1164" s="88">
        <v>6</v>
      </c>
      <c r="S1164" s="88">
        <v>2024</v>
      </c>
      <c r="T1164" s="88">
        <v>7</v>
      </c>
      <c r="U1164" s="88">
        <v>2024</v>
      </c>
    </row>
    <row r="1165" spans="1:21">
      <c r="A1165" s="88" t="s">
        <v>16735</v>
      </c>
      <c r="B1165" s="88" t="s">
        <v>16700</v>
      </c>
      <c r="C1165" s="88" t="s">
        <v>17251</v>
      </c>
      <c r="D1165" s="88" t="s">
        <v>17252</v>
      </c>
      <c r="E1165" s="88" t="s">
        <v>17305</v>
      </c>
      <c r="F1165" s="88" t="s">
        <v>17306</v>
      </c>
      <c r="G1165" s="88">
        <v>1</v>
      </c>
      <c r="H1165" s="88">
        <v>2024</v>
      </c>
      <c r="I1165" s="88" t="s">
        <v>16740</v>
      </c>
      <c r="J1165" s="88">
        <v>10.039999999999999</v>
      </c>
      <c r="K1165" s="88">
        <v>75</v>
      </c>
      <c r="L1165" s="88" t="s">
        <v>16741</v>
      </c>
      <c r="M1165" s="88">
        <v>0</v>
      </c>
      <c r="N1165" s="88" t="s">
        <v>16742</v>
      </c>
      <c r="O1165" s="88" t="s">
        <v>17260</v>
      </c>
      <c r="P1165" s="89">
        <v>45473</v>
      </c>
      <c r="Q1165" s="88" t="s">
        <v>17193</v>
      </c>
      <c r="R1165" s="88">
        <v>6</v>
      </c>
      <c r="S1165" s="88">
        <v>2024</v>
      </c>
      <c r="T1165" s="88">
        <v>7</v>
      </c>
      <c r="U1165" s="88">
        <v>2024</v>
      </c>
    </row>
    <row r="1166" spans="1:21">
      <c r="A1166" s="88" t="s">
        <v>16735</v>
      </c>
      <c r="B1166" s="88" t="s">
        <v>16700</v>
      </c>
      <c r="C1166" s="88" t="s">
        <v>17251</v>
      </c>
      <c r="D1166" s="88" t="s">
        <v>17252</v>
      </c>
      <c r="E1166" s="88" t="s">
        <v>17307</v>
      </c>
      <c r="F1166" s="88" t="s">
        <v>17254</v>
      </c>
      <c r="G1166" s="88">
        <v>30</v>
      </c>
      <c r="H1166" s="88">
        <v>2024</v>
      </c>
      <c r="I1166" s="88" t="s">
        <v>16755</v>
      </c>
      <c r="J1166" s="88">
        <v>112.35</v>
      </c>
      <c r="K1166" s="88">
        <v>738</v>
      </c>
      <c r="L1166" s="88" t="s">
        <v>16741</v>
      </c>
      <c r="M1166" s="88">
        <v>0</v>
      </c>
      <c r="N1166" s="88" t="s">
        <v>16742</v>
      </c>
      <c r="O1166" s="88" t="s">
        <v>17260</v>
      </c>
      <c r="P1166" s="89">
        <v>45318</v>
      </c>
      <c r="Q1166" s="88" t="s">
        <v>17100</v>
      </c>
      <c r="R1166" s="88">
        <v>1</v>
      </c>
      <c r="S1166" s="88">
        <v>2024</v>
      </c>
      <c r="T1166" s="88">
        <v>2</v>
      </c>
      <c r="U1166" s="88">
        <v>2024</v>
      </c>
    </row>
    <row r="1167" spans="1:21">
      <c r="A1167" s="88" t="s">
        <v>16735</v>
      </c>
      <c r="B1167" s="88" t="s">
        <v>16700</v>
      </c>
      <c r="C1167" s="88" t="s">
        <v>17251</v>
      </c>
      <c r="D1167" s="88" t="s">
        <v>17252</v>
      </c>
      <c r="E1167" s="88" t="s">
        <v>17307</v>
      </c>
      <c r="F1167" s="88" t="s">
        <v>17256</v>
      </c>
      <c r="G1167" s="88">
        <v>28</v>
      </c>
      <c r="H1167" s="88">
        <v>2024</v>
      </c>
      <c r="I1167" s="88" t="s">
        <v>16752</v>
      </c>
      <c r="J1167" s="88">
        <v>118.78</v>
      </c>
      <c r="K1167" s="88">
        <v>803</v>
      </c>
      <c r="L1167" s="88" t="s">
        <v>16741</v>
      </c>
      <c r="M1167" s="88">
        <v>0</v>
      </c>
      <c r="N1167" s="88" t="s">
        <v>16742</v>
      </c>
      <c r="O1167" s="88" t="s">
        <v>17260</v>
      </c>
      <c r="P1167" s="89">
        <v>45349</v>
      </c>
      <c r="Q1167" s="88" t="s">
        <v>16829</v>
      </c>
      <c r="R1167" s="88">
        <v>2</v>
      </c>
      <c r="S1167" s="88">
        <v>2024</v>
      </c>
      <c r="T1167" s="88">
        <v>3</v>
      </c>
      <c r="U1167" s="88">
        <v>2024</v>
      </c>
    </row>
    <row r="1168" spans="1:21">
      <c r="A1168" s="88" t="s">
        <v>16735</v>
      </c>
      <c r="B1168" s="88" t="s">
        <v>16700</v>
      </c>
      <c r="C1168" s="88" t="s">
        <v>17251</v>
      </c>
      <c r="D1168" s="88" t="s">
        <v>17252</v>
      </c>
      <c r="E1168" s="88" t="s">
        <v>17307</v>
      </c>
      <c r="F1168" s="88" t="s">
        <v>16858</v>
      </c>
      <c r="G1168" s="88">
        <v>29</v>
      </c>
      <c r="H1168" s="88">
        <v>2024</v>
      </c>
      <c r="I1168" s="88" t="s">
        <v>16749</v>
      </c>
      <c r="J1168" s="88">
        <v>133.99</v>
      </c>
      <c r="K1168" s="88">
        <v>922</v>
      </c>
      <c r="L1168" s="88" t="s">
        <v>16741</v>
      </c>
      <c r="M1168" s="88">
        <v>0</v>
      </c>
      <c r="N1168" s="88" t="s">
        <v>16742</v>
      </c>
      <c r="O1168" s="88" t="s">
        <v>17260</v>
      </c>
      <c r="P1168" s="89">
        <v>45378</v>
      </c>
      <c r="Q1168" s="88" t="s">
        <v>17097</v>
      </c>
      <c r="R1168" s="88">
        <v>3</v>
      </c>
      <c r="S1168" s="88">
        <v>2024</v>
      </c>
      <c r="T1168" s="88">
        <v>4</v>
      </c>
      <c r="U1168" s="88">
        <v>2024</v>
      </c>
    </row>
    <row r="1169" spans="1:21">
      <c r="A1169" s="88" t="s">
        <v>16735</v>
      </c>
      <c r="B1169" s="88" t="s">
        <v>16700</v>
      </c>
      <c r="C1169" s="88" t="s">
        <v>17251</v>
      </c>
      <c r="D1169" s="88" t="s">
        <v>17252</v>
      </c>
      <c r="E1169" s="88" t="s">
        <v>17307</v>
      </c>
      <c r="F1169" s="88" t="s">
        <v>17257</v>
      </c>
      <c r="G1169" s="88">
        <v>28</v>
      </c>
      <c r="H1169" s="88">
        <v>2024</v>
      </c>
      <c r="I1169" s="88" t="s">
        <v>16749</v>
      </c>
      <c r="J1169" s="88">
        <v>173.07</v>
      </c>
      <c r="K1169" s="88">
        <v>1211</v>
      </c>
      <c r="L1169" s="88" t="s">
        <v>16741</v>
      </c>
      <c r="M1169" s="88">
        <v>0</v>
      </c>
      <c r="N1169" s="88" t="s">
        <v>16742</v>
      </c>
      <c r="O1169" s="88" t="s">
        <v>17260</v>
      </c>
      <c r="P1169" s="89">
        <v>45408</v>
      </c>
      <c r="Q1169" s="88" t="s">
        <v>16817</v>
      </c>
      <c r="R1169" s="88">
        <v>4</v>
      </c>
      <c r="S1169" s="88">
        <v>2024</v>
      </c>
      <c r="T1169" s="88">
        <v>5</v>
      </c>
      <c r="U1169" s="88">
        <v>2024</v>
      </c>
    </row>
    <row r="1170" spans="1:21">
      <c r="A1170" s="88" t="s">
        <v>16735</v>
      </c>
      <c r="B1170" s="88" t="s">
        <v>16700</v>
      </c>
      <c r="C1170" s="88" t="s">
        <v>17251</v>
      </c>
      <c r="D1170" s="88" t="s">
        <v>17252</v>
      </c>
      <c r="E1170" s="88" t="s">
        <v>17307</v>
      </c>
      <c r="F1170" s="88" t="s">
        <v>17258</v>
      </c>
      <c r="G1170" s="88">
        <v>31</v>
      </c>
      <c r="H1170" s="88">
        <v>2024</v>
      </c>
      <c r="I1170" s="88" t="s">
        <v>16740</v>
      </c>
      <c r="J1170" s="88">
        <v>190.25</v>
      </c>
      <c r="K1170" s="88">
        <v>1383</v>
      </c>
      <c r="L1170" s="88" t="s">
        <v>16741</v>
      </c>
      <c r="M1170" s="88">
        <v>0</v>
      </c>
      <c r="N1170" s="88" t="s">
        <v>16742</v>
      </c>
      <c r="O1170" s="88" t="s">
        <v>17260</v>
      </c>
      <c r="P1170" s="89">
        <v>45437</v>
      </c>
      <c r="Q1170" s="88" t="s">
        <v>16815</v>
      </c>
      <c r="R1170" s="88">
        <v>5</v>
      </c>
      <c r="S1170" s="88">
        <v>2024</v>
      </c>
      <c r="T1170" s="88">
        <v>6</v>
      </c>
      <c r="U1170" s="88">
        <v>2024</v>
      </c>
    </row>
    <row r="1171" spans="1:21">
      <c r="A1171" s="88" t="s">
        <v>16735</v>
      </c>
      <c r="B1171" s="88" t="s">
        <v>16700</v>
      </c>
      <c r="C1171" s="88" t="s">
        <v>17251</v>
      </c>
      <c r="D1171" s="88" t="s">
        <v>17252</v>
      </c>
      <c r="E1171" s="88" t="s">
        <v>17307</v>
      </c>
      <c r="F1171" s="88" t="s">
        <v>16853</v>
      </c>
      <c r="G1171" s="88">
        <v>29</v>
      </c>
      <c r="H1171" s="88">
        <v>2024</v>
      </c>
      <c r="I1171" s="88" t="s">
        <v>16740</v>
      </c>
      <c r="J1171" s="88">
        <v>173.48</v>
      </c>
      <c r="K1171" s="88">
        <v>1271</v>
      </c>
      <c r="L1171" s="88" t="s">
        <v>16741</v>
      </c>
      <c r="M1171" s="88">
        <v>0</v>
      </c>
      <c r="N1171" s="88" t="s">
        <v>16742</v>
      </c>
      <c r="O1171" s="88" t="s">
        <v>17260</v>
      </c>
      <c r="P1171" s="89">
        <v>45469</v>
      </c>
      <c r="Q1171" s="88" t="s">
        <v>16744</v>
      </c>
      <c r="R1171" s="88">
        <v>6</v>
      </c>
      <c r="S1171" s="88">
        <v>2024</v>
      </c>
      <c r="T1171" s="88">
        <v>7</v>
      </c>
      <c r="U1171" s="88">
        <v>2024</v>
      </c>
    </row>
    <row r="1172" spans="1:21">
      <c r="A1172" s="88" t="s">
        <v>16735</v>
      </c>
      <c r="B1172" s="88" t="s">
        <v>16700</v>
      </c>
      <c r="C1172" s="88" t="s">
        <v>17251</v>
      </c>
      <c r="D1172" s="88" t="s">
        <v>17252</v>
      </c>
      <c r="E1172" s="88" t="s">
        <v>17308</v>
      </c>
      <c r="F1172" s="88" t="s">
        <v>17254</v>
      </c>
      <c r="G1172" s="88">
        <v>30</v>
      </c>
      <c r="H1172" s="88">
        <v>2024</v>
      </c>
      <c r="I1172" s="88" t="s">
        <v>16755</v>
      </c>
      <c r="J1172" s="88">
        <v>63.81</v>
      </c>
      <c r="K1172" s="88">
        <v>339</v>
      </c>
      <c r="L1172" s="88" t="s">
        <v>16741</v>
      </c>
      <c r="M1172" s="88">
        <v>0</v>
      </c>
      <c r="N1172" s="88" t="s">
        <v>16742</v>
      </c>
      <c r="O1172" s="88" t="s">
        <v>17260</v>
      </c>
      <c r="P1172" s="89">
        <v>45318</v>
      </c>
      <c r="Q1172" s="88" t="s">
        <v>17100</v>
      </c>
      <c r="R1172" s="88">
        <v>1</v>
      </c>
      <c r="S1172" s="88">
        <v>2024</v>
      </c>
      <c r="T1172" s="88">
        <v>2</v>
      </c>
      <c r="U1172" s="88">
        <v>2024</v>
      </c>
    </row>
    <row r="1173" spans="1:21">
      <c r="A1173" s="88" t="s">
        <v>16735</v>
      </c>
      <c r="B1173" s="88" t="s">
        <v>16700</v>
      </c>
      <c r="C1173" s="88" t="s">
        <v>17251</v>
      </c>
      <c r="D1173" s="88" t="s">
        <v>17252</v>
      </c>
      <c r="E1173" s="88" t="s">
        <v>17308</v>
      </c>
      <c r="F1173" s="88" t="s">
        <v>17256</v>
      </c>
      <c r="G1173" s="88">
        <v>28</v>
      </c>
      <c r="H1173" s="88">
        <v>2024</v>
      </c>
      <c r="I1173" s="88" t="s">
        <v>16752</v>
      </c>
      <c r="J1173" s="88">
        <v>67.459999999999994</v>
      </c>
      <c r="K1173" s="88">
        <v>381</v>
      </c>
      <c r="L1173" s="88" t="s">
        <v>16741</v>
      </c>
      <c r="M1173" s="88">
        <v>0</v>
      </c>
      <c r="N1173" s="88" t="s">
        <v>16742</v>
      </c>
      <c r="O1173" s="88" t="s">
        <v>17260</v>
      </c>
      <c r="P1173" s="89">
        <v>45349</v>
      </c>
      <c r="Q1173" s="88" t="s">
        <v>16829</v>
      </c>
      <c r="R1173" s="88">
        <v>2</v>
      </c>
      <c r="S1173" s="88">
        <v>2024</v>
      </c>
      <c r="T1173" s="88">
        <v>3</v>
      </c>
      <c r="U1173" s="88">
        <v>2024</v>
      </c>
    </row>
    <row r="1174" spans="1:21">
      <c r="A1174" s="88" t="s">
        <v>16735</v>
      </c>
      <c r="B1174" s="88" t="s">
        <v>16700</v>
      </c>
      <c r="C1174" s="88" t="s">
        <v>17251</v>
      </c>
      <c r="D1174" s="88" t="s">
        <v>17252</v>
      </c>
      <c r="E1174" s="88" t="s">
        <v>17308</v>
      </c>
      <c r="F1174" s="88" t="s">
        <v>16858</v>
      </c>
      <c r="G1174" s="88">
        <v>29</v>
      </c>
      <c r="H1174" s="88">
        <v>2024</v>
      </c>
      <c r="I1174" s="88" t="s">
        <v>16749</v>
      </c>
      <c r="J1174" s="88">
        <v>86.92</v>
      </c>
      <c r="K1174" s="88">
        <v>535</v>
      </c>
      <c r="L1174" s="88" t="s">
        <v>16741</v>
      </c>
      <c r="M1174" s="88">
        <v>0</v>
      </c>
      <c r="N1174" s="88" t="s">
        <v>16742</v>
      </c>
      <c r="O1174" s="88" t="s">
        <v>17260</v>
      </c>
      <c r="P1174" s="89">
        <v>45378</v>
      </c>
      <c r="Q1174" s="88" t="s">
        <v>17097</v>
      </c>
      <c r="R1174" s="88">
        <v>3</v>
      </c>
      <c r="S1174" s="88">
        <v>2024</v>
      </c>
      <c r="T1174" s="88">
        <v>4</v>
      </c>
      <c r="U1174" s="88">
        <v>2024</v>
      </c>
    </row>
    <row r="1175" spans="1:21">
      <c r="A1175" s="88" t="s">
        <v>16735</v>
      </c>
      <c r="B1175" s="88" t="s">
        <v>16700</v>
      </c>
      <c r="C1175" s="88" t="s">
        <v>17251</v>
      </c>
      <c r="D1175" s="88" t="s">
        <v>17252</v>
      </c>
      <c r="E1175" s="88" t="s">
        <v>17308</v>
      </c>
      <c r="F1175" s="88" t="s">
        <v>17257</v>
      </c>
      <c r="G1175" s="88">
        <v>28</v>
      </c>
      <c r="H1175" s="88">
        <v>2024</v>
      </c>
      <c r="I1175" s="88" t="s">
        <v>16749</v>
      </c>
      <c r="J1175" s="88">
        <v>123.77</v>
      </c>
      <c r="K1175" s="88">
        <v>844</v>
      </c>
      <c r="L1175" s="88" t="s">
        <v>16741</v>
      </c>
      <c r="M1175" s="88">
        <v>0</v>
      </c>
      <c r="N1175" s="88" t="s">
        <v>16742</v>
      </c>
      <c r="O1175" s="88" t="s">
        <v>17260</v>
      </c>
      <c r="P1175" s="89">
        <v>45408</v>
      </c>
      <c r="Q1175" s="88" t="s">
        <v>16817</v>
      </c>
      <c r="R1175" s="88">
        <v>4</v>
      </c>
      <c r="S1175" s="88">
        <v>2024</v>
      </c>
      <c r="T1175" s="88">
        <v>5</v>
      </c>
      <c r="U1175" s="88">
        <v>2024</v>
      </c>
    </row>
    <row r="1176" spans="1:21">
      <c r="A1176" s="88" t="s">
        <v>16735</v>
      </c>
      <c r="B1176" s="88" t="s">
        <v>16700</v>
      </c>
      <c r="C1176" s="88" t="s">
        <v>17251</v>
      </c>
      <c r="D1176" s="88" t="s">
        <v>17252</v>
      </c>
      <c r="E1176" s="88" t="s">
        <v>17308</v>
      </c>
      <c r="F1176" s="88" t="s">
        <v>17258</v>
      </c>
      <c r="G1176" s="88">
        <v>31</v>
      </c>
      <c r="H1176" s="88">
        <v>2024</v>
      </c>
      <c r="I1176" s="88" t="s">
        <v>16740</v>
      </c>
      <c r="J1176" s="88">
        <v>164.27</v>
      </c>
      <c r="K1176" s="88">
        <v>1193</v>
      </c>
      <c r="L1176" s="88" t="s">
        <v>16741</v>
      </c>
      <c r="M1176" s="88">
        <v>0</v>
      </c>
      <c r="N1176" s="88" t="s">
        <v>16742</v>
      </c>
      <c r="O1176" s="88" t="s">
        <v>17260</v>
      </c>
      <c r="P1176" s="89">
        <v>45437</v>
      </c>
      <c r="Q1176" s="88" t="s">
        <v>16815</v>
      </c>
      <c r="R1176" s="88">
        <v>5</v>
      </c>
      <c r="S1176" s="88">
        <v>2024</v>
      </c>
      <c r="T1176" s="88">
        <v>6</v>
      </c>
      <c r="U1176" s="88">
        <v>2024</v>
      </c>
    </row>
    <row r="1177" spans="1:21">
      <c r="A1177" s="88" t="s">
        <v>16735</v>
      </c>
      <c r="B1177" s="88" t="s">
        <v>16700</v>
      </c>
      <c r="C1177" s="88" t="s">
        <v>17251</v>
      </c>
      <c r="D1177" s="88" t="s">
        <v>17252</v>
      </c>
      <c r="E1177" s="88" t="s">
        <v>17308</v>
      </c>
      <c r="F1177" s="88" t="s">
        <v>16853</v>
      </c>
      <c r="G1177" s="88">
        <v>29</v>
      </c>
      <c r="H1177" s="88">
        <v>2024</v>
      </c>
      <c r="I1177" s="88" t="s">
        <v>16740</v>
      </c>
      <c r="J1177" s="88">
        <v>164.73</v>
      </c>
      <c r="K1177" s="88">
        <v>1207</v>
      </c>
      <c r="L1177" s="88" t="s">
        <v>16741</v>
      </c>
      <c r="M1177" s="88">
        <v>0</v>
      </c>
      <c r="N1177" s="88" t="s">
        <v>16742</v>
      </c>
      <c r="O1177" s="88" t="s">
        <v>17260</v>
      </c>
      <c r="P1177" s="89">
        <v>45469</v>
      </c>
      <c r="Q1177" s="88" t="s">
        <v>16744</v>
      </c>
      <c r="R1177" s="88">
        <v>6</v>
      </c>
      <c r="S1177" s="88">
        <v>2024</v>
      </c>
      <c r="T1177" s="88">
        <v>7</v>
      </c>
      <c r="U1177" s="88">
        <v>2024</v>
      </c>
    </row>
    <row r="1178" spans="1:21">
      <c r="A1178" s="88" t="s">
        <v>16735</v>
      </c>
      <c r="B1178" s="88" t="s">
        <v>16700</v>
      </c>
      <c r="C1178" s="88" t="s">
        <v>17251</v>
      </c>
      <c r="D1178" s="88" t="s">
        <v>17252</v>
      </c>
      <c r="E1178" s="88" t="s">
        <v>17309</v>
      </c>
      <c r="F1178" s="88" t="s">
        <v>17254</v>
      </c>
      <c r="G1178" s="88">
        <v>30</v>
      </c>
      <c r="H1178" s="88">
        <v>2024</v>
      </c>
      <c r="I1178" s="88" t="s">
        <v>16755</v>
      </c>
      <c r="J1178" s="88">
        <v>136.05000000000001</v>
      </c>
      <c r="K1178" s="88">
        <v>933</v>
      </c>
      <c r="L1178" s="88" t="s">
        <v>16741</v>
      </c>
      <c r="M1178" s="88">
        <v>0</v>
      </c>
      <c r="N1178" s="88" t="s">
        <v>16742</v>
      </c>
      <c r="O1178" s="88" t="s">
        <v>17260</v>
      </c>
      <c r="P1178" s="89">
        <v>45318</v>
      </c>
      <c r="Q1178" s="88" t="s">
        <v>17100</v>
      </c>
      <c r="R1178" s="88">
        <v>1</v>
      </c>
      <c r="S1178" s="88">
        <v>2024</v>
      </c>
      <c r="T1178" s="88">
        <v>2</v>
      </c>
      <c r="U1178" s="88">
        <v>2024</v>
      </c>
    </row>
    <row r="1179" spans="1:21">
      <c r="A1179" s="88" t="s">
        <v>16735</v>
      </c>
      <c r="B1179" s="88" t="s">
        <v>16700</v>
      </c>
      <c r="C1179" s="88" t="s">
        <v>17251</v>
      </c>
      <c r="D1179" s="88" t="s">
        <v>17252</v>
      </c>
      <c r="E1179" s="88" t="s">
        <v>17309</v>
      </c>
      <c r="F1179" s="88" t="s">
        <v>17256</v>
      </c>
      <c r="G1179" s="88">
        <v>28</v>
      </c>
      <c r="H1179" s="88">
        <v>2024</v>
      </c>
      <c r="I1179" s="88" t="s">
        <v>16752</v>
      </c>
      <c r="J1179" s="88">
        <v>140.32</v>
      </c>
      <c r="K1179" s="88">
        <v>980</v>
      </c>
      <c r="L1179" s="88" t="s">
        <v>16741</v>
      </c>
      <c r="M1179" s="88">
        <v>0</v>
      </c>
      <c r="N1179" s="88" t="s">
        <v>16742</v>
      </c>
      <c r="O1179" s="88" t="s">
        <v>17260</v>
      </c>
      <c r="P1179" s="89">
        <v>45349</v>
      </c>
      <c r="Q1179" s="88" t="s">
        <v>16829</v>
      </c>
      <c r="R1179" s="88">
        <v>2</v>
      </c>
      <c r="S1179" s="88">
        <v>2024</v>
      </c>
      <c r="T1179" s="88">
        <v>3</v>
      </c>
      <c r="U1179" s="88">
        <v>2024</v>
      </c>
    </row>
    <row r="1180" spans="1:21">
      <c r="A1180" s="88" t="s">
        <v>16735</v>
      </c>
      <c r="B1180" s="88" t="s">
        <v>16700</v>
      </c>
      <c r="C1180" s="88" t="s">
        <v>17251</v>
      </c>
      <c r="D1180" s="88" t="s">
        <v>17252</v>
      </c>
      <c r="E1180" s="88" t="s">
        <v>17309</v>
      </c>
      <c r="F1180" s="88" t="s">
        <v>16858</v>
      </c>
      <c r="G1180" s="88">
        <v>29</v>
      </c>
      <c r="H1180" s="88">
        <v>2024</v>
      </c>
      <c r="I1180" s="88" t="s">
        <v>16749</v>
      </c>
      <c r="J1180" s="88">
        <v>156.97999999999999</v>
      </c>
      <c r="K1180" s="88">
        <v>1094</v>
      </c>
      <c r="L1180" s="88" t="s">
        <v>16741</v>
      </c>
      <c r="M1180" s="88">
        <v>0</v>
      </c>
      <c r="N1180" s="88" t="s">
        <v>16742</v>
      </c>
      <c r="O1180" s="88" t="s">
        <v>17260</v>
      </c>
      <c r="P1180" s="89">
        <v>45378</v>
      </c>
      <c r="Q1180" s="88" t="s">
        <v>17097</v>
      </c>
      <c r="R1180" s="88">
        <v>3</v>
      </c>
      <c r="S1180" s="88">
        <v>2024</v>
      </c>
      <c r="T1180" s="88">
        <v>4</v>
      </c>
      <c r="U1180" s="88">
        <v>2024</v>
      </c>
    </row>
    <row r="1181" spans="1:21">
      <c r="A1181" s="88" t="s">
        <v>16735</v>
      </c>
      <c r="B1181" s="88" t="s">
        <v>16700</v>
      </c>
      <c r="C1181" s="88" t="s">
        <v>17251</v>
      </c>
      <c r="D1181" s="88" t="s">
        <v>17252</v>
      </c>
      <c r="E1181" s="88" t="s">
        <v>17309</v>
      </c>
      <c r="F1181" s="88" t="s">
        <v>17257</v>
      </c>
      <c r="G1181" s="88">
        <v>28</v>
      </c>
      <c r="H1181" s="88">
        <v>2024</v>
      </c>
      <c r="I1181" s="88" t="s">
        <v>16749</v>
      </c>
      <c r="J1181" s="88">
        <v>194.48</v>
      </c>
      <c r="K1181" s="88">
        <v>1360</v>
      </c>
      <c r="L1181" s="88" t="s">
        <v>16741</v>
      </c>
      <c r="M1181" s="88">
        <v>0</v>
      </c>
      <c r="N1181" s="88" t="s">
        <v>16742</v>
      </c>
      <c r="O1181" s="88" t="s">
        <v>17260</v>
      </c>
      <c r="P1181" s="89">
        <v>45408</v>
      </c>
      <c r="Q1181" s="88" t="s">
        <v>16817</v>
      </c>
      <c r="R1181" s="88">
        <v>4</v>
      </c>
      <c r="S1181" s="88">
        <v>2024</v>
      </c>
      <c r="T1181" s="88">
        <v>5</v>
      </c>
      <c r="U1181" s="88">
        <v>2024</v>
      </c>
    </row>
    <row r="1182" spans="1:21">
      <c r="A1182" s="88" t="s">
        <v>16735</v>
      </c>
      <c r="B1182" s="88" t="s">
        <v>16700</v>
      </c>
      <c r="C1182" s="88" t="s">
        <v>17251</v>
      </c>
      <c r="D1182" s="88" t="s">
        <v>17252</v>
      </c>
      <c r="E1182" s="88" t="s">
        <v>17309</v>
      </c>
      <c r="F1182" s="88" t="s">
        <v>17258</v>
      </c>
      <c r="G1182" s="88">
        <v>31</v>
      </c>
      <c r="H1182" s="88">
        <v>2024</v>
      </c>
      <c r="I1182" s="88" t="s">
        <v>16740</v>
      </c>
      <c r="J1182" s="88">
        <v>206.78</v>
      </c>
      <c r="K1182" s="88">
        <v>1504</v>
      </c>
      <c r="L1182" s="88" t="s">
        <v>16741</v>
      </c>
      <c r="M1182" s="88">
        <v>0</v>
      </c>
      <c r="N1182" s="88" t="s">
        <v>16742</v>
      </c>
      <c r="O1182" s="88" t="s">
        <v>17260</v>
      </c>
      <c r="P1182" s="89">
        <v>45437</v>
      </c>
      <c r="Q1182" s="88" t="s">
        <v>16815</v>
      </c>
      <c r="R1182" s="88">
        <v>5</v>
      </c>
      <c r="S1182" s="88">
        <v>2024</v>
      </c>
      <c r="T1182" s="88">
        <v>6</v>
      </c>
      <c r="U1182" s="88">
        <v>2024</v>
      </c>
    </row>
    <row r="1183" spans="1:21">
      <c r="A1183" s="88" t="s">
        <v>16735</v>
      </c>
      <c r="B1183" s="88" t="s">
        <v>16700</v>
      </c>
      <c r="C1183" s="88" t="s">
        <v>17251</v>
      </c>
      <c r="D1183" s="88" t="s">
        <v>17252</v>
      </c>
      <c r="E1183" s="88" t="s">
        <v>17309</v>
      </c>
      <c r="F1183" s="88" t="s">
        <v>16853</v>
      </c>
      <c r="G1183" s="88">
        <v>29</v>
      </c>
      <c r="H1183" s="88">
        <v>2024</v>
      </c>
      <c r="I1183" s="88" t="s">
        <v>16740</v>
      </c>
      <c r="J1183" s="88">
        <v>128.43</v>
      </c>
      <c r="K1183" s="88">
        <v>930</v>
      </c>
      <c r="L1183" s="88" t="s">
        <v>16741</v>
      </c>
      <c r="M1183" s="88">
        <v>0</v>
      </c>
      <c r="N1183" s="88" t="s">
        <v>16742</v>
      </c>
      <c r="O1183" s="88" t="s">
        <v>17260</v>
      </c>
      <c r="P1183" s="89">
        <v>45469</v>
      </c>
      <c r="Q1183" s="88" t="s">
        <v>16744</v>
      </c>
      <c r="R1183" s="88">
        <v>6</v>
      </c>
      <c r="S1183" s="88">
        <v>2024</v>
      </c>
      <c r="T1183" s="88">
        <v>7</v>
      </c>
      <c r="U1183" s="88">
        <v>2024</v>
      </c>
    </row>
    <row r="1184" spans="1:21">
      <c r="A1184" s="88" t="s">
        <v>16735</v>
      </c>
      <c r="B1184" s="88" t="s">
        <v>16700</v>
      </c>
      <c r="C1184" s="88" t="s">
        <v>17251</v>
      </c>
      <c r="D1184" s="88" t="s">
        <v>17252</v>
      </c>
      <c r="E1184" s="88" t="s">
        <v>17310</v>
      </c>
      <c r="F1184" s="88" t="s">
        <v>17254</v>
      </c>
      <c r="G1184" s="88">
        <v>30</v>
      </c>
      <c r="H1184" s="88">
        <v>2024</v>
      </c>
      <c r="I1184" s="88" t="s">
        <v>16755</v>
      </c>
      <c r="J1184" s="88">
        <v>127.3</v>
      </c>
      <c r="K1184" s="88">
        <v>861</v>
      </c>
      <c r="L1184" s="88" t="s">
        <v>16741</v>
      </c>
      <c r="M1184" s="88">
        <v>0</v>
      </c>
      <c r="N1184" s="88" t="s">
        <v>16742</v>
      </c>
      <c r="O1184" s="88" t="s">
        <v>17260</v>
      </c>
      <c r="P1184" s="89">
        <v>45318</v>
      </c>
      <c r="Q1184" s="88" t="s">
        <v>17100</v>
      </c>
      <c r="R1184" s="88">
        <v>1</v>
      </c>
      <c r="S1184" s="88">
        <v>2024</v>
      </c>
      <c r="T1184" s="88">
        <v>2</v>
      </c>
      <c r="U1184" s="88">
        <v>2024</v>
      </c>
    </row>
    <row r="1185" spans="1:21">
      <c r="A1185" s="88" t="s">
        <v>16735</v>
      </c>
      <c r="B1185" s="88" t="s">
        <v>16700</v>
      </c>
      <c r="C1185" s="88" t="s">
        <v>17251</v>
      </c>
      <c r="D1185" s="88" t="s">
        <v>17252</v>
      </c>
      <c r="E1185" s="88" t="s">
        <v>17310</v>
      </c>
      <c r="F1185" s="88" t="s">
        <v>17256</v>
      </c>
      <c r="G1185" s="88">
        <v>28</v>
      </c>
      <c r="H1185" s="88">
        <v>2024</v>
      </c>
      <c r="I1185" s="88" t="s">
        <v>16752</v>
      </c>
      <c r="J1185" s="88">
        <v>125.12</v>
      </c>
      <c r="K1185" s="88">
        <v>855</v>
      </c>
      <c r="L1185" s="88" t="s">
        <v>16741</v>
      </c>
      <c r="M1185" s="88">
        <v>0</v>
      </c>
      <c r="N1185" s="88" t="s">
        <v>16742</v>
      </c>
      <c r="O1185" s="88" t="s">
        <v>17260</v>
      </c>
      <c r="P1185" s="89">
        <v>45349</v>
      </c>
      <c r="Q1185" s="88" t="s">
        <v>16829</v>
      </c>
      <c r="R1185" s="88">
        <v>2</v>
      </c>
      <c r="S1185" s="88">
        <v>2024</v>
      </c>
      <c r="T1185" s="88">
        <v>3</v>
      </c>
      <c r="U1185" s="88">
        <v>2024</v>
      </c>
    </row>
    <row r="1186" spans="1:21">
      <c r="A1186" s="88" t="s">
        <v>16735</v>
      </c>
      <c r="B1186" s="88" t="s">
        <v>16700</v>
      </c>
      <c r="C1186" s="88" t="s">
        <v>17251</v>
      </c>
      <c r="D1186" s="88" t="s">
        <v>17252</v>
      </c>
      <c r="E1186" s="88" t="s">
        <v>17310</v>
      </c>
      <c r="F1186" s="88" t="s">
        <v>16858</v>
      </c>
      <c r="G1186" s="88">
        <v>29</v>
      </c>
      <c r="H1186" s="88">
        <v>2024</v>
      </c>
      <c r="I1186" s="88" t="s">
        <v>16749</v>
      </c>
      <c r="J1186" s="88">
        <v>142.13999999999999</v>
      </c>
      <c r="K1186" s="88">
        <v>989</v>
      </c>
      <c r="L1186" s="88" t="s">
        <v>16741</v>
      </c>
      <c r="M1186" s="88">
        <v>0</v>
      </c>
      <c r="N1186" s="88" t="s">
        <v>16742</v>
      </c>
      <c r="O1186" s="88" t="s">
        <v>17260</v>
      </c>
      <c r="P1186" s="89">
        <v>45378</v>
      </c>
      <c r="Q1186" s="88" t="s">
        <v>17097</v>
      </c>
      <c r="R1186" s="88">
        <v>3</v>
      </c>
      <c r="S1186" s="88">
        <v>2024</v>
      </c>
      <c r="T1186" s="88">
        <v>4</v>
      </c>
      <c r="U1186" s="88">
        <v>2024</v>
      </c>
    </row>
    <row r="1187" spans="1:21">
      <c r="A1187" s="88" t="s">
        <v>16735</v>
      </c>
      <c r="B1187" s="88" t="s">
        <v>16700</v>
      </c>
      <c r="C1187" s="88" t="s">
        <v>17251</v>
      </c>
      <c r="D1187" s="88" t="s">
        <v>17252</v>
      </c>
      <c r="E1187" s="88" t="s">
        <v>17310</v>
      </c>
      <c r="F1187" s="88" t="s">
        <v>17257</v>
      </c>
      <c r="G1187" s="88">
        <v>28</v>
      </c>
      <c r="H1187" s="88">
        <v>2024</v>
      </c>
      <c r="I1187" s="88" t="s">
        <v>16749</v>
      </c>
      <c r="J1187" s="88">
        <v>173.78</v>
      </c>
      <c r="K1187" s="88">
        <v>1216</v>
      </c>
      <c r="L1187" s="88" t="s">
        <v>16741</v>
      </c>
      <c r="M1187" s="88">
        <v>0</v>
      </c>
      <c r="N1187" s="88" t="s">
        <v>16742</v>
      </c>
      <c r="O1187" s="88" t="s">
        <v>17260</v>
      </c>
      <c r="P1187" s="89">
        <v>45408</v>
      </c>
      <c r="Q1187" s="88" t="s">
        <v>16817</v>
      </c>
      <c r="R1187" s="88">
        <v>4</v>
      </c>
      <c r="S1187" s="88">
        <v>2024</v>
      </c>
      <c r="T1187" s="88">
        <v>5</v>
      </c>
      <c r="U1187" s="88">
        <v>2024</v>
      </c>
    </row>
    <row r="1188" spans="1:21">
      <c r="A1188" s="88" t="s">
        <v>16735</v>
      </c>
      <c r="B1188" s="88" t="s">
        <v>16700</v>
      </c>
      <c r="C1188" s="88" t="s">
        <v>17251</v>
      </c>
      <c r="D1188" s="88" t="s">
        <v>17252</v>
      </c>
      <c r="E1188" s="88" t="s">
        <v>17310</v>
      </c>
      <c r="F1188" s="88" t="s">
        <v>17258</v>
      </c>
      <c r="G1188" s="88">
        <v>31</v>
      </c>
      <c r="H1188" s="88">
        <v>2024</v>
      </c>
      <c r="I1188" s="88" t="s">
        <v>16740</v>
      </c>
      <c r="J1188" s="88">
        <v>204.32</v>
      </c>
      <c r="K1188" s="88">
        <v>1486</v>
      </c>
      <c r="L1188" s="88" t="s">
        <v>16741</v>
      </c>
      <c r="M1188" s="88">
        <v>0</v>
      </c>
      <c r="N1188" s="88" t="s">
        <v>16742</v>
      </c>
      <c r="O1188" s="88" t="s">
        <v>17260</v>
      </c>
      <c r="P1188" s="89">
        <v>45437</v>
      </c>
      <c r="Q1188" s="88" t="s">
        <v>16815</v>
      </c>
      <c r="R1188" s="88">
        <v>5</v>
      </c>
      <c r="S1188" s="88">
        <v>2024</v>
      </c>
      <c r="T1188" s="88">
        <v>6</v>
      </c>
      <c r="U1188" s="88">
        <v>2024</v>
      </c>
    </row>
    <row r="1189" spans="1:21">
      <c r="A1189" s="88" t="s">
        <v>16735</v>
      </c>
      <c r="B1189" s="88" t="s">
        <v>16700</v>
      </c>
      <c r="C1189" s="88" t="s">
        <v>17251</v>
      </c>
      <c r="D1189" s="88" t="s">
        <v>17252</v>
      </c>
      <c r="E1189" s="88" t="s">
        <v>17310</v>
      </c>
      <c r="F1189" s="88" t="s">
        <v>16853</v>
      </c>
      <c r="G1189" s="88">
        <v>29</v>
      </c>
      <c r="H1189" s="88">
        <v>2024</v>
      </c>
      <c r="I1189" s="88" t="s">
        <v>16740</v>
      </c>
      <c r="J1189" s="88">
        <v>192.88</v>
      </c>
      <c r="K1189" s="88">
        <v>1413</v>
      </c>
      <c r="L1189" s="88" t="s">
        <v>16741</v>
      </c>
      <c r="M1189" s="88">
        <v>0</v>
      </c>
      <c r="N1189" s="88" t="s">
        <v>16742</v>
      </c>
      <c r="O1189" s="88" t="s">
        <v>17260</v>
      </c>
      <c r="P1189" s="89">
        <v>45469</v>
      </c>
      <c r="Q1189" s="88" t="s">
        <v>16744</v>
      </c>
      <c r="R1189" s="88">
        <v>6</v>
      </c>
      <c r="S1189" s="88">
        <v>2024</v>
      </c>
      <c r="T1189" s="88">
        <v>7</v>
      </c>
      <c r="U1189" s="88">
        <v>2024</v>
      </c>
    </row>
    <row r="1190" spans="1:21">
      <c r="A1190" s="88" t="s">
        <v>16735</v>
      </c>
      <c r="B1190" s="88" t="s">
        <v>16700</v>
      </c>
      <c r="C1190" s="88" t="s">
        <v>17251</v>
      </c>
      <c r="D1190" s="88" t="s">
        <v>17252</v>
      </c>
      <c r="E1190" s="88" t="s">
        <v>17311</v>
      </c>
      <c r="F1190" s="88" t="s">
        <v>17254</v>
      </c>
      <c r="G1190" s="88">
        <v>30</v>
      </c>
      <c r="H1190" s="88">
        <v>2024</v>
      </c>
      <c r="I1190" s="88" t="s">
        <v>16755</v>
      </c>
      <c r="J1190" s="88">
        <v>22.57</v>
      </c>
      <c r="K1190" s="88">
        <v>0</v>
      </c>
      <c r="L1190" s="88" t="s">
        <v>16741</v>
      </c>
      <c r="M1190" s="88">
        <v>0</v>
      </c>
      <c r="N1190" s="88" t="s">
        <v>16742</v>
      </c>
      <c r="O1190" s="88" t="s">
        <v>17260</v>
      </c>
      <c r="P1190" s="89">
        <v>45318</v>
      </c>
      <c r="Q1190" s="88" t="s">
        <v>17100</v>
      </c>
      <c r="R1190" s="88">
        <v>1</v>
      </c>
      <c r="S1190" s="88">
        <v>2024</v>
      </c>
      <c r="T1190" s="88">
        <v>2</v>
      </c>
      <c r="U1190" s="88">
        <v>2024</v>
      </c>
    </row>
    <row r="1191" spans="1:21">
      <c r="A1191" s="88" t="s">
        <v>16735</v>
      </c>
      <c r="B1191" s="88" t="s">
        <v>16700</v>
      </c>
      <c r="C1191" s="88" t="s">
        <v>17251</v>
      </c>
      <c r="D1191" s="88" t="s">
        <v>17252</v>
      </c>
      <c r="E1191" s="88" t="s">
        <v>17311</v>
      </c>
      <c r="F1191" s="88" t="s">
        <v>17256</v>
      </c>
      <c r="G1191" s="88">
        <v>28</v>
      </c>
      <c r="H1191" s="88">
        <v>2024</v>
      </c>
      <c r="I1191" s="88" t="s">
        <v>16752</v>
      </c>
      <c r="J1191" s="88">
        <v>29.03</v>
      </c>
      <c r="K1191" s="88">
        <v>65</v>
      </c>
      <c r="L1191" s="88" t="s">
        <v>16741</v>
      </c>
      <c r="M1191" s="88">
        <v>0</v>
      </c>
      <c r="N1191" s="88" t="s">
        <v>16742</v>
      </c>
      <c r="O1191" s="88" t="s">
        <v>17260</v>
      </c>
      <c r="P1191" s="89">
        <v>45349</v>
      </c>
      <c r="Q1191" s="88" t="s">
        <v>16829</v>
      </c>
      <c r="R1191" s="88">
        <v>2</v>
      </c>
      <c r="S1191" s="88">
        <v>2024</v>
      </c>
      <c r="T1191" s="88">
        <v>3</v>
      </c>
      <c r="U1191" s="88">
        <v>2024</v>
      </c>
    </row>
    <row r="1192" spans="1:21">
      <c r="A1192" s="88" t="s">
        <v>16735</v>
      </c>
      <c r="B1192" s="88" t="s">
        <v>16700</v>
      </c>
      <c r="C1192" s="88" t="s">
        <v>17251</v>
      </c>
      <c r="D1192" s="88" t="s">
        <v>17252</v>
      </c>
      <c r="E1192" s="88" t="s">
        <v>17311</v>
      </c>
      <c r="F1192" s="88" t="s">
        <v>16858</v>
      </c>
      <c r="G1192" s="88">
        <v>29</v>
      </c>
      <c r="H1192" s="88">
        <v>2024</v>
      </c>
      <c r="I1192" s="88" t="s">
        <v>16749</v>
      </c>
      <c r="J1192" s="88">
        <v>21.85</v>
      </c>
      <c r="K1192" s="88">
        <v>0</v>
      </c>
      <c r="L1192" s="88" t="s">
        <v>16741</v>
      </c>
      <c r="M1192" s="88">
        <v>0</v>
      </c>
      <c r="N1192" s="88" t="s">
        <v>16742</v>
      </c>
      <c r="O1192" s="88" t="s">
        <v>17260</v>
      </c>
      <c r="P1192" s="89">
        <v>45378</v>
      </c>
      <c r="Q1192" s="88" t="s">
        <v>17097</v>
      </c>
      <c r="R1192" s="88">
        <v>3</v>
      </c>
      <c r="S1192" s="88">
        <v>2024</v>
      </c>
      <c r="T1192" s="88">
        <v>4</v>
      </c>
      <c r="U1192" s="88">
        <v>2024</v>
      </c>
    </row>
    <row r="1193" spans="1:21">
      <c r="A1193" s="88" t="s">
        <v>16735</v>
      </c>
      <c r="B1193" s="88" t="s">
        <v>16700</v>
      </c>
      <c r="C1193" s="88" t="s">
        <v>17251</v>
      </c>
      <c r="D1193" s="88" t="s">
        <v>17252</v>
      </c>
      <c r="E1193" s="88" t="s">
        <v>17311</v>
      </c>
      <c r="F1193" s="88" t="s">
        <v>17257</v>
      </c>
      <c r="G1193" s="88">
        <v>28</v>
      </c>
      <c r="H1193" s="88">
        <v>2024</v>
      </c>
      <c r="I1193" s="88" t="s">
        <v>16749</v>
      </c>
      <c r="J1193" s="88">
        <v>21.12</v>
      </c>
      <c r="K1193" s="88">
        <v>0</v>
      </c>
      <c r="L1193" s="88" t="s">
        <v>16741</v>
      </c>
      <c r="M1193" s="88">
        <v>0</v>
      </c>
      <c r="N1193" s="88" t="s">
        <v>16742</v>
      </c>
      <c r="O1193" s="88" t="s">
        <v>17260</v>
      </c>
      <c r="P1193" s="89">
        <v>45408</v>
      </c>
      <c r="Q1193" s="88" t="s">
        <v>16817</v>
      </c>
      <c r="R1193" s="88">
        <v>4</v>
      </c>
      <c r="S1193" s="88">
        <v>2024</v>
      </c>
      <c r="T1193" s="88">
        <v>5</v>
      </c>
      <c r="U1193" s="88">
        <v>2024</v>
      </c>
    </row>
    <row r="1194" spans="1:21">
      <c r="A1194" s="88" t="s">
        <v>16735</v>
      </c>
      <c r="B1194" s="88" t="s">
        <v>16700</v>
      </c>
      <c r="C1194" s="88" t="s">
        <v>17251</v>
      </c>
      <c r="D1194" s="88" t="s">
        <v>17252</v>
      </c>
      <c r="E1194" s="88" t="s">
        <v>17311</v>
      </c>
      <c r="F1194" s="88" t="s">
        <v>17258</v>
      </c>
      <c r="G1194" s="88">
        <v>31</v>
      </c>
      <c r="H1194" s="88">
        <v>2024</v>
      </c>
      <c r="I1194" s="88" t="s">
        <v>16740</v>
      </c>
      <c r="J1194" s="88">
        <v>23.3</v>
      </c>
      <c r="K1194" s="88">
        <v>0</v>
      </c>
      <c r="L1194" s="88" t="s">
        <v>16741</v>
      </c>
      <c r="M1194" s="88">
        <v>0</v>
      </c>
      <c r="N1194" s="88" t="s">
        <v>16742</v>
      </c>
      <c r="O1194" s="88" t="s">
        <v>17260</v>
      </c>
      <c r="P1194" s="89">
        <v>45437</v>
      </c>
      <c r="Q1194" s="88" t="s">
        <v>16815</v>
      </c>
      <c r="R1194" s="88">
        <v>5</v>
      </c>
      <c r="S1194" s="88">
        <v>2024</v>
      </c>
      <c r="T1194" s="88">
        <v>6</v>
      </c>
      <c r="U1194" s="88">
        <v>2024</v>
      </c>
    </row>
    <row r="1195" spans="1:21">
      <c r="A1195" s="88" t="s">
        <v>16735</v>
      </c>
      <c r="B1195" s="88" t="s">
        <v>16700</v>
      </c>
      <c r="C1195" s="88" t="s">
        <v>17251</v>
      </c>
      <c r="D1195" s="88" t="s">
        <v>17252</v>
      </c>
      <c r="E1195" s="88" t="s">
        <v>17311</v>
      </c>
      <c r="F1195" s="88" t="s">
        <v>16853</v>
      </c>
      <c r="G1195" s="88">
        <v>29</v>
      </c>
      <c r="H1195" s="88">
        <v>2024</v>
      </c>
      <c r="I1195" s="88" t="s">
        <v>16740</v>
      </c>
      <c r="J1195" s="88">
        <v>21.85</v>
      </c>
      <c r="K1195" s="88">
        <v>0</v>
      </c>
      <c r="L1195" s="88" t="s">
        <v>16741</v>
      </c>
      <c r="M1195" s="88">
        <v>0</v>
      </c>
      <c r="N1195" s="88" t="s">
        <v>16742</v>
      </c>
      <c r="O1195" s="88" t="s">
        <v>17260</v>
      </c>
      <c r="P1195" s="89">
        <v>45469</v>
      </c>
      <c r="Q1195" s="88" t="s">
        <v>16744</v>
      </c>
      <c r="R1195" s="88">
        <v>6</v>
      </c>
      <c r="S1195" s="88">
        <v>2024</v>
      </c>
      <c r="T1195" s="88">
        <v>7</v>
      </c>
      <c r="U1195" s="88">
        <v>2024</v>
      </c>
    </row>
    <row r="1196" spans="1:21">
      <c r="A1196" s="88" t="s">
        <v>16735</v>
      </c>
      <c r="B1196" s="88" t="s">
        <v>16700</v>
      </c>
      <c r="C1196" s="88" t="s">
        <v>17251</v>
      </c>
      <c r="D1196" s="88" t="s">
        <v>17252</v>
      </c>
      <c r="E1196" s="88" t="s">
        <v>17312</v>
      </c>
      <c r="F1196" s="88" t="s">
        <v>17254</v>
      </c>
      <c r="G1196" s="88">
        <v>30</v>
      </c>
      <c r="H1196" s="88">
        <v>2024</v>
      </c>
      <c r="I1196" s="88" t="s">
        <v>16755</v>
      </c>
      <c r="J1196" s="88">
        <v>179.27</v>
      </c>
      <c r="K1196" s="88">
        <v>1244</v>
      </c>
      <c r="L1196" s="88" t="s">
        <v>16741</v>
      </c>
      <c r="M1196" s="88">
        <v>0</v>
      </c>
      <c r="N1196" s="88" t="s">
        <v>16742</v>
      </c>
      <c r="O1196" s="88" t="s">
        <v>17260</v>
      </c>
      <c r="P1196" s="89">
        <v>45318</v>
      </c>
      <c r="Q1196" s="88" t="s">
        <v>17100</v>
      </c>
      <c r="R1196" s="88">
        <v>1</v>
      </c>
      <c r="S1196" s="88">
        <v>2024</v>
      </c>
      <c r="T1196" s="88">
        <v>2</v>
      </c>
      <c r="U1196" s="88">
        <v>2024</v>
      </c>
    </row>
    <row r="1197" spans="1:21">
      <c r="A1197" s="88" t="s">
        <v>16735</v>
      </c>
      <c r="B1197" s="88" t="s">
        <v>16700</v>
      </c>
      <c r="C1197" s="88" t="s">
        <v>17251</v>
      </c>
      <c r="D1197" s="88" t="s">
        <v>17252</v>
      </c>
      <c r="E1197" s="88" t="s">
        <v>17312</v>
      </c>
      <c r="F1197" s="88" t="s">
        <v>17256</v>
      </c>
      <c r="G1197" s="88">
        <v>28</v>
      </c>
      <c r="H1197" s="88">
        <v>2024</v>
      </c>
      <c r="I1197" s="88" t="s">
        <v>16752</v>
      </c>
      <c r="J1197" s="88">
        <v>171.19</v>
      </c>
      <c r="K1197" s="88">
        <v>1198</v>
      </c>
      <c r="L1197" s="88" t="s">
        <v>16741</v>
      </c>
      <c r="M1197" s="88">
        <v>0</v>
      </c>
      <c r="N1197" s="88" t="s">
        <v>16742</v>
      </c>
      <c r="O1197" s="88" t="s">
        <v>17260</v>
      </c>
      <c r="P1197" s="89">
        <v>45349</v>
      </c>
      <c r="Q1197" s="88" t="s">
        <v>16829</v>
      </c>
      <c r="R1197" s="88">
        <v>2</v>
      </c>
      <c r="S1197" s="88">
        <v>2024</v>
      </c>
      <c r="T1197" s="88">
        <v>3</v>
      </c>
      <c r="U1197" s="88">
        <v>2024</v>
      </c>
    </row>
    <row r="1198" spans="1:21">
      <c r="A1198" s="88" t="s">
        <v>16735</v>
      </c>
      <c r="B1198" s="88" t="s">
        <v>16700</v>
      </c>
      <c r="C1198" s="88" t="s">
        <v>17251</v>
      </c>
      <c r="D1198" s="88" t="s">
        <v>17252</v>
      </c>
      <c r="E1198" s="88" t="s">
        <v>17312</v>
      </c>
      <c r="F1198" s="88" t="s">
        <v>16858</v>
      </c>
      <c r="G1198" s="88">
        <v>29</v>
      </c>
      <c r="H1198" s="88">
        <v>2024</v>
      </c>
      <c r="I1198" s="88" t="s">
        <v>16749</v>
      </c>
      <c r="J1198" s="88">
        <v>176.68</v>
      </c>
      <c r="K1198" s="88">
        <v>1231</v>
      </c>
      <c r="L1198" s="88" t="s">
        <v>16741</v>
      </c>
      <c r="M1198" s="88">
        <v>0</v>
      </c>
      <c r="N1198" s="88" t="s">
        <v>16742</v>
      </c>
      <c r="O1198" s="88" t="s">
        <v>17260</v>
      </c>
      <c r="P1198" s="89">
        <v>45378</v>
      </c>
      <c r="Q1198" s="88" t="s">
        <v>17097</v>
      </c>
      <c r="R1198" s="88">
        <v>3</v>
      </c>
      <c r="S1198" s="88">
        <v>2024</v>
      </c>
      <c r="T1198" s="88">
        <v>4</v>
      </c>
      <c r="U1198" s="88">
        <v>2024</v>
      </c>
    </row>
    <row r="1199" spans="1:21">
      <c r="A1199" s="88" t="s">
        <v>16735</v>
      </c>
      <c r="B1199" s="88" t="s">
        <v>16700</v>
      </c>
      <c r="C1199" s="88" t="s">
        <v>17251</v>
      </c>
      <c r="D1199" s="88" t="s">
        <v>17252</v>
      </c>
      <c r="E1199" s="88" t="s">
        <v>17312</v>
      </c>
      <c r="F1199" s="88" t="s">
        <v>17257</v>
      </c>
      <c r="G1199" s="88">
        <v>28</v>
      </c>
      <c r="H1199" s="88">
        <v>2024</v>
      </c>
      <c r="I1199" s="88" t="s">
        <v>16749</v>
      </c>
      <c r="J1199" s="88">
        <v>243.34</v>
      </c>
      <c r="K1199" s="88">
        <v>1700</v>
      </c>
      <c r="L1199" s="88" t="s">
        <v>16741</v>
      </c>
      <c r="M1199" s="88">
        <v>0</v>
      </c>
      <c r="N1199" s="88" t="s">
        <v>16742</v>
      </c>
      <c r="O1199" s="88" t="s">
        <v>17260</v>
      </c>
      <c r="P1199" s="89">
        <v>45408</v>
      </c>
      <c r="Q1199" s="88" t="s">
        <v>16817</v>
      </c>
      <c r="R1199" s="88">
        <v>4</v>
      </c>
      <c r="S1199" s="88">
        <v>2024</v>
      </c>
      <c r="T1199" s="88">
        <v>5</v>
      </c>
      <c r="U1199" s="88">
        <v>2024</v>
      </c>
    </row>
    <row r="1200" spans="1:21">
      <c r="A1200" s="88" t="s">
        <v>16735</v>
      </c>
      <c r="B1200" s="88" t="s">
        <v>16700</v>
      </c>
      <c r="C1200" s="88" t="s">
        <v>17251</v>
      </c>
      <c r="D1200" s="88" t="s">
        <v>17252</v>
      </c>
      <c r="E1200" s="88" t="s">
        <v>17312</v>
      </c>
      <c r="F1200" s="88" t="s">
        <v>17258</v>
      </c>
      <c r="G1200" s="88">
        <v>31</v>
      </c>
      <c r="H1200" s="88">
        <v>2024</v>
      </c>
      <c r="I1200" s="88" t="s">
        <v>16740</v>
      </c>
      <c r="J1200" s="88">
        <v>282.36</v>
      </c>
      <c r="K1200" s="88">
        <v>2057</v>
      </c>
      <c r="L1200" s="88" t="s">
        <v>16741</v>
      </c>
      <c r="M1200" s="88">
        <v>0</v>
      </c>
      <c r="N1200" s="88" t="s">
        <v>16742</v>
      </c>
      <c r="O1200" s="88" t="s">
        <v>17260</v>
      </c>
      <c r="P1200" s="89">
        <v>45437</v>
      </c>
      <c r="Q1200" s="88" t="s">
        <v>16815</v>
      </c>
      <c r="R1200" s="88">
        <v>5</v>
      </c>
      <c r="S1200" s="88">
        <v>2024</v>
      </c>
      <c r="T1200" s="88">
        <v>6</v>
      </c>
      <c r="U1200" s="88">
        <v>2024</v>
      </c>
    </row>
    <row r="1201" spans="1:21">
      <c r="A1201" s="88" t="s">
        <v>16735</v>
      </c>
      <c r="B1201" s="88" t="s">
        <v>16700</v>
      </c>
      <c r="C1201" s="88" t="s">
        <v>17251</v>
      </c>
      <c r="D1201" s="88" t="s">
        <v>17252</v>
      </c>
      <c r="E1201" s="88" t="s">
        <v>17312</v>
      </c>
      <c r="F1201" s="88" t="s">
        <v>16853</v>
      </c>
      <c r="G1201" s="88">
        <v>29</v>
      </c>
      <c r="H1201" s="88">
        <v>2024</v>
      </c>
      <c r="I1201" s="88" t="s">
        <v>16740</v>
      </c>
      <c r="J1201" s="88">
        <v>258.49</v>
      </c>
      <c r="K1201" s="88">
        <v>1893</v>
      </c>
      <c r="L1201" s="88" t="s">
        <v>16741</v>
      </c>
      <c r="M1201" s="88">
        <v>0</v>
      </c>
      <c r="N1201" s="88" t="s">
        <v>16742</v>
      </c>
      <c r="O1201" s="88" t="s">
        <v>17260</v>
      </c>
      <c r="P1201" s="89">
        <v>45469</v>
      </c>
      <c r="Q1201" s="88" t="s">
        <v>16744</v>
      </c>
      <c r="R1201" s="88">
        <v>6</v>
      </c>
      <c r="S1201" s="88">
        <v>2024</v>
      </c>
      <c r="T1201" s="88">
        <v>7</v>
      </c>
      <c r="U1201" s="88">
        <v>2024</v>
      </c>
    </row>
    <row r="1202" spans="1:21">
      <c r="A1202" s="88" t="s">
        <v>16735</v>
      </c>
      <c r="B1202" s="88" t="s">
        <v>16700</v>
      </c>
      <c r="C1202" s="88" t="s">
        <v>17251</v>
      </c>
      <c r="D1202" s="88" t="s">
        <v>17252</v>
      </c>
      <c r="E1202" s="88" t="s">
        <v>17313</v>
      </c>
      <c r="F1202" s="88" t="s">
        <v>17254</v>
      </c>
      <c r="G1202" s="88">
        <v>30</v>
      </c>
      <c r="H1202" s="88">
        <v>2024</v>
      </c>
      <c r="I1202" s="88" t="s">
        <v>16755</v>
      </c>
      <c r="J1202" s="88">
        <v>55.29</v>
      </c>
      <c r="K1202" s="88">
        <v>269</v>
      </c>
      <c r="L1202" s="88" t="s">
        <v>16741</v>
      </c>
      <c r="M1202" s="88">
        <v>0</v>
      </c>
      <c r="N1202" s="88" t="s">
        <v>16742</v>
      </c>
      <c r="O1202" s="88" t="s">
        <v>17260</v>
      </c>
      <c r="P1202" s="89">
        <v>45318</v>
      </c>
      <c r="Q1202" s="88" t="s">
        <v>17100</v>
      </c>
      <c r="R1202" s="88">
        <v>1</v>
      </c>
      <c r="S1202" s="88">
        <v>2024</v>
      </c>
      <c r="T1202" s="88">
        <v>2</v>
      </c>
      <c r="U1202" s="88">
        <v>2024</v>
      </c>
    </row>
    <row r="1203" spans="1:21">
      <c r="A1203" s="88" t="s">
        <v>16735</v>
      </c>
      <c r="B1203" s="88" t="s">
        <v>16700</v>
      </c>
      <c r="C1203" s="88" t="s">
        <v>17251</v>
      </c>
      <c r="D1203" s="88" t="s">
        <v>17252</v>
      </c>
      <c r="E1203" s="88" t="s">
        <v>17313</v>
      </c>
      <c r="F1203" s="88" t="s">
        <v>17256</v>
      </c>
      <c r="G1203" s="88">
        <v>28</v>
      </c>
      <c r="H1203" s="88">
        <v>2024</v>
      </c>
      <c r="I1203" s="88" t="s">
        <v>16752</v>
      </c>
      <c r="J1203" s="88">
        <v>53.71</v>
      </c>
      <c r="K1203" s="88">
        <v>268</v>
      </c>
      <c r="L1203" s="88" t="s">
        <v>16741</v>
      </c>
      <c r="M1203" s="88">
        <v>0</v>
      </c>
      <c r="N1203" s="88" t="s">
        <v>16742</v>
      </c>
      <c r="O1203" s="88" t="s">
        <v>17260</v>
      </c>
      <c r="P1203" s="89">
        <v>45349</v>
      </c>
      <c r="Q1203" s="88" t="s">
        <v>16829</v>
      </c>
      <c r="R1203" s="88">
        <v>2</v>
      </c>
      <c r="S1203" s="88">
        <v>2024</v>
      </c>
      <c r="T1203" s="88">
        <v>3</v>
      </c>
      <c r="U1203" s="88">
        <v>2024</v>
      </c>
    </row>
    <row r="1204" spans="1:21">
      <c r="A1204" s="88" t="s">
        <v>16735</v>
      </c>
      <c r="B1204" s="88" t="s">
        <v>16700</v>
      </c>
      <c r="C1204" s="88" t="s">
        <v>17251</v>
      </c>
      <c r="D1204" s="88" t="s">
        <v>17252</v>
      </c>
      <c r="E1204" s="88" t="s">
        <v>17313</v>
      </c>
      <c r="F1204" s="88" t="s">
        <v>16858</v>
      </c>
      <c r="G1204" s="88">
        <v>29</v>
      </c>
      <c r="H1204" s="88">
        <v>2024</v>
      </c>
      <c r="I1204" s="88" t="s">
        <v>16749</v>
      </c>
      <c r="J1204" s="88">
        <v>54.44</v>
      </c>
      <c r="K1204" s="88">
        <v>268</v>
      </c>
      <c r="L1204" s="88" t="s">
        <v>16741</v>
      </c>
      <c r="M1204" s="88">
        <v>0</v>
      </c>
      <c r="N1204" s="88" t="s">
        <v>16742</v>
      </c>
      <c r="O1204" s="88" t="s">
        <v>17260</v>
      </c>
      <c r="P1204" s="89">
        <v>45378</v>
      </c>
      <c r="Q1204" s="88" t="s">
        <v>17097</v>
      </c>
      <c r="R1204" s="88">
        <v>3</v>
      </c>
      <c r="S1204" s="88">
        <v>2024</v>
      </c>
      <c r="T1204" s="88">
        <v>4</v>
      </c>
      <c r="U1204" s="88">
        <v>2024</v>
      </c>
    </row>
    <row r="1205" spans="1:21">
      <c r="A1205" s="88" t="s">
        <v>16735</v>
      </c>
      <c r="B1205" s="88" t="s">
        <v>16700</v>
      </c>
      <c r="C1205" s="88" t="s">
        <v>17251</v>
      </c>
      <c r="D1205" s="88" t="s">
        <v>17252</v>
      </c>
      <c r="E1205" s="88" t="s">
        <v>17313</v>
      </c>
      <c r="F1205" s="88" t="s">
        <v>17257</v>
      </c>
      <c r="G1205" s="88">
        <v>28</v>
      </c>
      <c r="H1205" s="88">
        <v>2024</v>
      </c>
      <c r="I1205" s="88" t="s">
        <v>16749</v>
      </c>
      <c r="J1205" s="88">
        <v>28.67</v>
      </c>
      <c r="K1205" s="88">
        <v>62</v>
      </c>
      <c r="L1205" s="88" t="s">
        <v>16741</v>
      </c>
      <c r="M1205" s="88">
        <v>0</v>
      </c>
      <c r="N1205" s="88" t="s">
        <v>16742</v>
      </c>
      <c r="O1205" s="88" t="s">
        <v>17260</v>
      </c>
      <c r="P1205" s="89">
        <v>45408</v>
      </c>
      <c r="Q1205" s="88" t="s">
        <v>16817</v>
      </c>
      <c r="R1205" s="88">
        <v>4</v>
      </c>
      <c r="S1205" s="88">
        <v>2024</v>
      </c>
      <c r="T1205" s="88">
        <v>5</v>
      </c>
      <c r="U1205" s="88">
        <v>2024</v>
      </c>
    </row>
    <row r="1206" spans="1:21">
      <c r="A1206" s="88" t="s">
        <v>16735</v>
      </c>
      <c r="B1206" s="88" t="s">
        <v>16700</v>
      </c>
      <c r="C1206" s="88" t="s">
        <v>17251</v>
      </c>
      <c r="D1206" s="88" t="s">
        <v>17252</v>
      </c>
      <c r="E1206" s="88" t="s">
        <v>17313</v>
      </c>
      <c r="F1206" s="88" t="s">
        <v>17258</v>
      </c>
      <c r="G1206" s="88">
        <v>31</v>
      </c>
      <c r="H1206" s="88">
        <v>2024</v>
      </c>
      <c r="I1206" s="88" t="s">
        <v>16740</v>
      </c>
      <c r="J1206" s="88">
        <v>23.3</v>
      </c>
      <c r="K1206" s="88">
        <v>0</v>
      </c>
      <c r="L1206" s="88" t="s">
        <v>16741</v>
      </c>
      <c r="M1206" s="88">
        <v>0</v>
      </c>
      <c r="N1206" s="88" t="s">
        <v>16742</v>
      </c>
      <c r="O1206" s="88" t="s">
        <v>17260</v>
      </c>
      <c r="P1206" s="89">
        <v>45437</v>
      </c>
      <c r="Q1206" s="88" t="s">
        <v>16815</v>
      </c>
      <c r="R1206" s="88">
        <v>5</v>
      </c>
      <c r="S1206" s="88">
        <v>2024</v>
      </c>
      <c r="T1206" s="88">
        <v>6</v>
      </c>
      <c r="U1206" s="88">
        <v>2024</v>
      </c>
    </row>
    <row r="1207" spans="1:21">
      <c r="A1207" s="88" t="s">
        <v>16735</v>
      </c>
      <c r="B1207" s="88" t="s">
        <v>16700</v>
      </c>
      <c r="C1207" s="88" t="s">
        <v>17251</v>
      </c>
      <c r="D1207" s="88" t="s">
        <v>17252</v>
      </c>
      <c r="E1207" s="88" t="s">
        <v>17313</v>
      </c>
      <c r="F1207" s="88" t="s">
        <v>16853</v>
      </c>
      <c r="G1207" s="88">
        <v>29</v>
      </c>
      <c r="H1207" s="88">
        <v>2024</v>
      </c>
      <c r="I1207" s="88" t="s">
        <v>16740</v>
      </c>
      <c r="J1207" s="88">
        <v>22.07</v>
      </c>
      <c r="K1207" s="88">
        <v>2</v>
      </c>
      <c r="L1207" s="88" t="s">
        <v>16741</v>
      </c>
      <c r="M1207" s="88">
        <v>0</v>
      </c>
      <c r="N1207" s="88" t="s">
        <v>16742</v>
      </c>
      <c r="O1207" s="88" t="s">
        <v>17260</v>
      </c>
      <c r="P1207" s="89">
        <v>45469</v>
      </c>
      <c r="Q1207" s="88" t="s">
        <v>16744</v>
      </c>
      <c r="R1207" s="88">
        <v>6</v>
      </c>
      <c r="S1207" s="88">
        <v>2024</v>
      </c>
      <c r="T1207" s="88">
        <v>7</v>
      </c>
      <c r="U1207" s="88">
        <v>2024</v>
      </c>
    </row>
    <row r="1208" spans="1:21">
      <c r="A1208" s="88" t="s">
        <v>16735</v>
      </c>
      <c r="B1208" s="88" t="s">
        <v>16700</v>
      </c>
      <c r="C1208" s="88" t="s">
        <v>17251</v>
      </c>
      <c r="D1208" s="88" t="s">
        <v>17252</v>
      </c>
      <c r="E1208" s="88" t="s">
        <v>17314</v>
      </c>
      <c r="F1208" s="88" t="s">
        <v>17254</v>
      </c>
      <c r="G1208" s="88">
        <v>30</v>
      </c>
      <c r="H1208" s="88">
        <v>2024</v>
      </c>
      <c r="I1208" s="88" t="s">
        <v>16755</v>
      </c>
      <c r="J1208" s="88">
        <v>22.57</v>
      </c>
      <c r="K1208" s="88">
        <v>0</v>
      </c>
      <c r="L1208" s="88" t="s">
        <v>16741</v>
      </c>
      <c r="M1208" s="88">
        <v>0</v>
      </c>
      <c r="N1208" s="88" t="s">
        <v>16742</v>
      </c>
      <c r="O1208" s="88" t="s">
        <v>17260</v>
      </c>
      <c r="P1208" s="89">
        <v>45318</v>
      </c>
      <c r="Q1208" s="88" t="s">
        <v>17100</v>
      </c>
      <c r="R1208" s="88">
        <v>1</v>
      </c>
      <c r="S1208" s="88">
        <v>2024</v>
      </c>
      <c r="T1208" s="88">
        <v>2</v>
      </c>
      <c r="U1208" s="88">
        <v>2024</v>
      </c>
    </row>
    <row r="1209" spans="1:21">
      <c r="A1209" s="88" t="s">
        <v>16735</v>
      </c>
      <c r="B1209" s="88" t="s">
        <v>16700</v>
      </c>
      <c r="C1209" s="88" t="s">
        <v>17251</v>
      </c>
      <c r="D1209" s="88" t="s">
        <v>17252</v>
      </c>
      <c r="E1209" s="88" t="s">
        <v>17314</v>
      </c>
      <c r="F1209" s="88" t="s">
        <v>17256</v>
      </c>
      <c r="G1209" s="88">
        <v>28</v>
      </c>
      <c r="H1209" s="88">
        <v>2024</v>
      </c>
      <c r="I1209" s="88" t="s">
        <v>16752</v>
      </c>
      <c r="J1209" s="88">
        <v>21.12</v>
      </c>
      <c r="K1209" s="88">
        <v>0</v>
      </c>
      <c r="L1209" s="88" t="s">
        <v>16741</v>
      </c>
      <c r="M1209" s="88">
        <v>0</v>
      </c>
      <c r="N1209" s="88" t="s">
        <v>16742</v>
      </c>
      <c r="O1209" s="88" t="s">
        <v>17260</v>
      </c>
      <c r="P1209" s="89">
        <v>45349</v>
      </c>
      <c r="Q1209" s="88" t="s">
        <v>16829</v>
      </c>
      <c r="R1209" s="88">
        <v>2</v>
      </c>
      <c r="S1209" s="88">
        <v>2024</v>
      </c>
      <c r="T1209" s="88">
        <v>3</v>
      </c>
      <c r="U1209" s="88">
        <v>2024</v>
      </c>
    </row>
    <row r="1210" spans="1:21">
      <c r="A1210" s="88" t="s">
        <v>16735</v>
      </c>
      <c r="B1210" s="88" t="s">
        <v>16700</v>
      </c>
      <c r="C1210" s="88" t="s">
        <v>17251</v>
      </c>
      <c r="D1210" s="88" t="s">
        <v>17252</v>
      </c>
      <c r="E1210" s="88" t="s">
        <v>17314</v>
      </c>
      <c r="F1210" s="88" t="s">
        <v>16858</v>
      </c>
      <c r="G1210" s="88">
        <v>29</v>
      </c>
      <c r="H1210" s="88">
        <v>2024</v>
      </c>
      <c r="I1210" s="88" t="s">
        <v>16749</v>
      </c>
      <c r="J1210" s="88">
        <v>21.85</v>
      </c>
      <c r="K1210" s="88">
        <v>0</v>
      </c>
      <c r="L1210" s="88" t="s">
        <v>16741</v>
      </c>
      <c r="M1210" s="88">
        <v>0</v>
      </c>
      <c r="N1210" s="88" t="s">
        <v>16742</v>
      </c>
      <c r="O1210" s="88" t="s">
        <v>17260</v>
      </c>
      <c r="P1210" s="89">
        <v>45378</v>
      </c>
      <c r="Q1210" s="88" t="s">
        <v>17097</v>
      </c>
      <c r="R1210" s="88">
        <v>3</v>
      </c>
      <c r="S1210" s="88">
        <v>2024</v>
      </c>
      <c r="T1210" s="88">
        <v>4</v>
      </c>
      <c r="U1210" s="88">
        <v>2024</v>
      </c>
    </row>
    <row r="1211" spans="1:21">
      <c r="A1211" s="88" t="s">
        <v>16735</v>
      </c>
      <c r="B1211" s="88" t="s">
        <v>16700</v>
      </c>
      <c r="C1211" s="88" t="s">
        <v>17251</v>
      </c>
      <c r="D1211" s="88" t="s">
        <v>17252</v>
      </c>
      <c r="E1211" s="88" t="s">
        <v>17314</v>
      </c>
      <c r="F1211" s="88" t="s">
        <v>17257</v>
      </c>
      <c r="G1211" s="88">
        <v>28</v>
      </c>
      <c r="H1211" s="88">
        <v>2024</v>
      </c>
      <c r="I1211" s="88" t="s">
        <v>16749</v>
      </c>
      <c r="J1211" s="88">
        <v>21.12</v>
      </c>
      <c r="K1211" s="88">
        <v>0</v>
      </c>
      <c r="L1211" s="88" t="s">
        <v>16741</v>
      </c>
      <c r="M1211" s="88">
        <v>0</v>
      </c>
      <c r="N1211" s="88" t="s">
        <v>16742</v>
      </c>
      <c r="O1211" s="88" t="s">
        <v>17260</v>
      </c>
      <c r="P1211" s="89">
        <v>45408</v>
      </c>
      <c r="Q1211" s="88" t="s">
        <v>16817</v>
      </c>
      <c r="R1211" s="88">
        <v>4</v>
      </c>
      <c r="S1211" s="88">
        <v>2024</v>
      </c>
      <c r="T1211" s="88">
        <v>5</v>
      </c>
      <c r="U1211" s="88">
        <v>2024</v>
      </c>
    </row>
    <row r="1212" spans="1:21">
      <c r="A1212" s="88" t="s">
        <v>16735</v>
      </c>
      <c r="B1212" s="88" t="s">
        <v>16700</v>
      </c>
      <c r="C1212" s="88" t="s">
        <v>17251</v>
      </c>
      <c r="D1212" s="88" t="s">
        <v>17252</v>
      </c>
      <c r="E1212" s="88" t="s">
        <v>17314</v>
      </c>
      <c r="F1212" s="88" t="s">
        <v>17258</v>
      </c>
      <c r="G1212" s="88">
        <v>31</v>
      </c>
      <c r="H1212" s="88">
        <v>2024</v>
      </c>
      <c r="I1212" s="88" t="s">
        <v>16740</v>
      </c>
      <c r="J1212" s="88">
        <v>23.3</v>
      </c>
      <c r="K1212" s="88">
        <v>0</v>
      </c>
      <c r="L1212" s="88" t="s">
        <v>16741</v>
      </c>
      <c r="M1212" s="88">
        <v>0</v>
      </c>
      <c r="N1212" s="88" t="s">
        <v>16742</v>
      </c>
      <c r="O1212" s="88" t="s">
        <v>17260</v>
      </c>
      <c r="P1212" s="89">
        <v>45437</v>
      </c>
      <c r="Q1212" s="88" t="s">
        <v>16815</v>
      </c>
      <c r="R1212" s="88">
        <v>5</v>
      </c>
      <c r="S1212" s="88">
        <v>2024</v>
      </c>
      <c r="T1212" s="88">
        <v>6</v>
      </c>
      <c r="U1212" s="88">
        <v>2024</v>
      </c>
    </row>
    <row r="1213" spans="1:21">
      <c r="A1213" s="88" t="s">
        <v>16735</v>
      </c>
      <c r="B1213" s="88" t="s">
        <v>16700</v>
      </c>
      <c r="C1213" s="88" t="s">
        <v>17251</v>
      </c>
      <c r="D1213" s="88" t="s">
        <v>17252</v>
      </c>
      <c r="E1213" s="88" t="s">
        <v>17314</v>
      </c>
      <c r="F1213" s="88" t="s">
        <v>16853</v>
      </c>
      <c r="G1213" s="88">
        <v>29</v>
      </c>
      <c r="H1213" s="88">
        <v>2024</v>
      </c>
      <c r="I1213" s="88" t="s">
        <v>16740</v>
      </c>
      <c r="J1213" s="88">
        <v>21.85</v>
      </c>
      <c r="K1213" s="88">
        <v>0</v>
      </c>
      <c r="L1213" s="88" t="s">
        <v>16741</v>
      </c>
      <c r="M1213" s="88">
        <v>0</v>
      </c>
      <c r="N1213" s="88" t="s">
        <v>16742</v>
      </c>
      <c r="O1213" s="88" t="s">
        <v>17260</v>
      </c>
      <c r="P1213" s="89">
        <v>45469</v>
      </c>
      <c r="Q1213" s="88" t="s">
        <v>16744</v>
      </c>
      <c r="R1213" s="88">
        <v>6</v>
      </c>
      <c r="S1213" s="88">
        <v>2024</v>
      </c>
      <c r="T1213" s="88">
        <v>7</v>
      </c>
      <c r="U1213" s="88">
        <v>2024</v>
      </c>
    </row>
    <row r="1214" spans="1:21">
      <c r="A1214" s="88" t="s">
        <v>16735</v>
      </c>
      <c r="B1214" s="88" t="s">
        <v>16700</v>
      </c>
      <c r="C1214" s="88" t="s">
        <v>17251</v>
      </c>
      <c r="D1214" s="88" t="s">
        <v>17252</v>
      </c>
      <c r="E1214" s="88" t="s">
        <v>17315</v>
      </c>
      <c r="F1214" s="88" t="s">
        <v>17254</v>
      </c>
      <c r="G1214" s="88">
        <v>30</v>
      </c>
      <c r="H1214" s="88">
        <v>2024</v>
      </c>
      <c r="I1214" s="88" t="s">
        <v>16755</v>
      </c>
      <c r="J1214" s="88">
        <v>22.57</v>
      </c>
      <c r="K1214" s="88">
        <v>0</v>
      </c>
      <c r="L1214" s="88" t="s">
        <v>16741</v>
      </c>
      <c r="M1214" s="88">
        <v>0</v>
      </c>
      <c r="N1214" s="88" t="s">
        <v>16742</v>
      </c>
      <c r="O1214" s="88" t="s">
        <v>17260</v>
      </c>
      <c r="P1214" s="89">
        <v>45318</v>
      </c>
      <c r="Q1214" s="88" t="s">
        <v>17100</v>
      </c>
      <c r="R1214" s="88">
        <v>1</v>
      </c>
      <c r="S1214" s="88">
        <v>2024</v>
      </c>
      <c r="T1214" s="88">
        <v>2</v>
      </c>
      <c r="U1214" s="88">
        <v>2024</v>
      </c>
    </row>
    <row r="1215" spans="1:21">
      <c r="A1215" s="88" t="s">
        <v>16735</v>
      </c>
      <c r="B1215" s="88" t="s">
        <v>16700</v>
      </c>
      <c r="C1215" s="88" t="s">
        <v>17251</v>
      </c>
      <c r="D1215" s="88" t="s">
        <v>17252</v>
      </c>
      <c r="E1215" s="88" t="s">
        <v>17315</v>
      </c>
      <c r="F1215" s="88" t="s">
        <v>17256</v>
      </c>
      <c r="G1215" s="88">
        <v>28</v>
      </c>
      <c r="H1215" s="88">
        <v>2024</v>
      </c>
      <c r="I1215" s="88" t="s">
        <v>16752</v>
      </c>
      <c r="J1215" s="88">
        <v>25.14</v>
      </c>
      <c r="K1215" s="88">
        <v>33</v>
      </c>
      <c r="L1215" s="88" t="s">
        <v>16741</v>
      </c>
      <c r="M1215" s="88">
        <v>0</v>
      </c>
      <c r="N1215" s="88" t="s">
        <v>16742</v>
      </c>
      <c r="O1215" s="88" t="s">
        <v>17260</v>
      </c>
      <c r="P1215" s="89">
        <v>45349</v>
      </c>
      <c r="Q1215" s="88" t="s">
        <v>16829</v>
      </c>
      <c r="R1215" s="88">
        <v>2</v>
      </c>
      <c r="S1215" s="88">
        <v>2024</v>
      </c>
      <c r="T1215" s="88">
        <v>3</v>
      </c>
      <c r="U1215" s="88">
        <v>2024</v>
      </c>
    </row>
    <row r="1216" spans="1:21">
      <c r="A1216" s="88" t="s">
        <v>16735</v>
      </c>
      <c r="B1216" s="88" t="s">
        <v>16700</v>
      </c>
      <c r="C1216" s="88" t="s">
        <v>17251</v>
      </c>
      <c r="D1216" s="88" t="s">
        <v>17252</v>
      </c>
      <c r="E1216" s="88" t="s">
        <v>17315</v>
      </c>
      <c r="F1216" s="88" t="s">
        <v>16858</v>
      </c>
      <c r="G1216" s="88">
        <v>29</v>
      </c>
      <c r="H1216" s="88">
        <v>2024</v>
      </c>
      <c r="I1216" s="88" t="s">
        <v>16749</v>
      </c>
      <c r="J1216" s="88">
        <v>60.15</v>
      </c>
      <c r="K1216" s="88">
        <v>315</v>
      </c>
      <c r="L1216" s="88" t="s">
        <v>16741</v>
      </c>
      <c r="M1216" s="88">
        <v>0</v>
      </c>
      <c r="N1216" s="88" t="s">
        <v>16742</v>
      </c>
      <c r="O1216" s="88" t="s">
        <v>17260</v>
      </c>
      <c r="P1216" s="89">
        <v>45378</v>
      </c>
      <c r="Q1216" s="88" t="s">
        <v>17097</v>
      </c>
      <c r="R1216" s="88">
        <v>3</v>
      </c>
      <c r="S1216" s="88">
        <v>2024</v>
      </c>
      <c r="T1216" s="88">
        <v>4</v>
      </c>
      <c r="U1216" s="88">
        <v>2024</v>
      </c>
    </row>
    <row r="1217" spans="1:21">
      <c r="A1217" s="88" t="s">
        <v>16735</v>
      </c>
      <c r="B1217" s="88" t="s">
        <v>16700</v>
      </c>
      <c r="C1217" s="88" t="s">
        <v>17251</v>
      </c>
      <c r="D1217" s="88" t="s">
        <v>17252</v>
      </c>
      <c r="E1217" s="88" t="s">
        <v>17315</v>
      </c>
      <c r="F1217" s="88" t="s">
        <v>17257</v>
      </c>
      <c r="G1217" s="88">
        <v>28</v>
      </c>
      <c r="H1217" s="88">
        <v>2024</v>
      </c>
      <c r="I1217" s="88" t="s">
        <v>16749</v>
      </c>
      <c r="J1217" s="88">
        <v>30.85</v>
      </c>
      <c r="K1217" s="88">
        <v>80</v>
      </c>
      <c r="L1217" s="88" t="s">
        <v>16741</v>
      </c>
      <c r="M1217" s="88">
        <v>0</v>
      </c>
      <c r="N1217" s="88" t="s">
        <v>16742</v>
      </c>
      <c r="O1217" s="88" t="s">
        <v>17260</v>
      </c>
      <c r="P1217" s="89">
        <v>45408</v>
      </c>
      <c r="Q1217" s="88" t="s">
        <v>16817</v>
      </c>
      <c r="R1217" s="88">
        <v>4</v>
      </c>
      <c r="S1217" s="88">
        <v>2024</v>
      </c>
      <c r="T1217" s="88">
        <v>5</v>
      </c>
      <c r="U1217" s="88">
        <v>2024</v>
      </c>
    </row>
    <row r="1218" spans="1:21">
      <c r="A1218" s="88" t="s">
        <v>16735</v>
      </c>
      <c r="B1218" s="88" t="s">
        <v>16700</v>
      </c>
      <c r="C1218" s="88" t="s">
        <v>17251</v>
      </c>
      <c r="D1218" s="88" t="s">
        <v>17252</v>
      </c>
      <c r="E1218" s="88" t="s">
        <v>17315</v>
      </c>
      <c r="F1218" s="88" t="s">
        <v>17258</v>
      </c>
      <c r="G1218" s="88">
        <v>31</v>
      </c>
      <c r="H1218" s="88">
        <v>2024</v>
      </c>
      <c r="I1218" s="88" t="s">
        <v>16740</v>
      </c>
      <c r="J1218" s="88">
        <v>23.3</v>
      </c>
      <c r="K1218" s="88">
        <v>0</v>
      </c>
      <c r="L1218" s="88" t="s">
        <v>16741</v>
      </c>
      <c r="M1218" s="88">
        <v>0</v>
      </c>
      <c r="N1218" s="88" t="s">
        <v>16742</v>
      </c>
      <c r="O1218" s="88" t="s">
        <v>17260</v>
      </c>
      <c r="P1218" s="89">
        <v>45437</v>
      </c>
      <c r="Q1218" s="88" t="s">
        <v>16815</v>
      </c>
      <c r="R1218" s="88">
        <v>5</v>
      </c>
      <c r="S1218" s="88">
        <v>2024</v>
      </c>
      <c r="T1218" s="88">
        <v>6</v>
      </c>
      <c r="U1218" s="88">
        <v>2024</v>
      </c>
    </row>
    <row r="1219" spans="1:21">
      <c r="A1219" s="88" t="s">
        <v>16735</v>
      </c>
      <c r="B1219" s="88" t="s">
        <v>16700</v>
      </c>
      <c r="C1219" s="88" t="s">
        <v>17251</v>
      </c>
      <c r="D1219" s="88" t="s">
        <v>17252</v>
      </c>
      <c r="E1219" s="88" t="s">
        <v>17315</v>
      </c>
      <c r="F1219" s="88" t="s">
        <v>16853</v>
      </c>
      <c r="G1219" s="88">
        <v>29</v>
      </c>
      <c r="H1219" s="88">
        <v>2024</v>
      </c>
      <c r="I1219" s="88" t="s">
        <v>16740</v>
      </c>
      <c r="J1219" s="88">
        <v>21.85</v>
      </c>
      <c r="K1219" s="88">
        <v>0</v>
      </c>
      <c r="L1219" s="88" t="s">
        <v>16741</v>
      </c>
      <c r="M1219" s="88">
        <v>0</v>
      </c>
      <c r="N1219" s="88" t="s">
        <v>16742</v>
      </c>
      <c r="O1219" s="88" t="s">
        <v>17260</v>
      </c>
      <c r="P1219" s="89">
        <v>45469</v>
      </c>
      <c r="Q1219" s="88" t="s">
        <v>16744</v>
      </c>
      <c r="R1219" s="88">
        <v>6</v>
      </c>
      <c r="S1219" s="88">
        <v>2024</v>
      </c>
      <c r="T1219" s="88">
        <v>7</v>
      </c>
      <c r="U1219" s="88">
        <v>2024</v>
      </c>
    </row>
    <row r="1220" spans="1:21">
      <c r="A1220" s="88" t="s">
        <v>16735</v>
      </c>
      <c r="B1220" s="88" t="s">
        <v>16700</v>
      </c>
      <c r="C1220" s="88" t="s">
        <v>17251</v>
      </c>
      <c r="D1220" s="88" t="s">
        <v>17252</v>
      </c>
      <c r="E1220" s="88" t="s">
        <v>17316</v>
      </c>
      <c r="F1220" s="88" t="s">
        <v>17254</v>
      </c>
      <c r="G1220" s="88">
        <v>30</v>
      </c>
      <c r="H1220" s="88">
        <v>2024</v>
      </c>
      <c r="I1220" s="88" t="s">
        <v>16755</v>
      </c>
      <c r="J1220" s="88">
        <v>109.42</v>
      </c>
      <c r="K1220" s="88">
        <v>714</v>
      </c>
      <c r="L1220" s="88" t="s">
        <v>16741</v>
      </c>
      <c r="M1220" s="88">
        <v>0</v>
      </c>
      <c r="N1220" s="88" t="s">
        <v>16742</v>
      </c>
      <c r="O1220" s="88" t="s">
        <v>17260</v>
      </c>
      <c r="P1220" s="89">
        <v>45318</v>
      </c>
      <c r="Q1220" s="88" t="s">
        <v>17100</v>
      </c>
      <c r="R1220" s="88">
        <v>1</v>
      </c>
      <c r="S1220" s="88">
        <v>2024</v>
      </c>
      <c r="T1220" s="88">
        <v>2</v>
      </c>
      <c r="U1220" s="88">
        <v>2024</v>
      </c>
    </row>
    <row r="1221" spans="1:21">
      <c r="A1221" s="88" t="s">
        <v>16735</v>
      </c>
      <c r="B1221" s="88" t="s">
        <v>16700</v>
      </c>
      <c r="C1221" s="88" t="s">
        <v>17251</v>
      </c>
      <c r="D1221" s="88" t="s">
        <v>17252</v>
      </c>
      <c r="E1221" s="88" t="s">
        <v>17316</v>
      </c>
      <c r="F1221" s="88" t="s">
        <v>17256</v>
      </c>
      <c r="G1221" s="88">
        <v>28</v>
      </c>
      <c r="H1221" s="88">
        <v>2024</v>
      </c>
      <c r="I1221" s="88" t="s">
        <v>16752</v>
      </c>
      <c r="J1221" s="88">
        <v>121.83</v>
      </c>
      <c r="K1221" s="88">
        <v>828</v>
      </c>
      <c r="L1221" s="88" t="s">
        <v>16741</v>
      </c>
      <c r="M1221" s="88">
        <v>0</v>
      </c>
      <c r="N1221" s="88" t="s">
        <v>16742</v>
      </c>
      <c r="O1221" s="88" t="s">
        <v>17260</v>
      </c>
      <c r="P1221" s="89">
        <v>45349</v>
      </c>
      <c r="Q1221" s="88" t="s">
        <v>16829</v>
      </c>
      <c r="R1221" s="88">
        <v>2</v>
      </c>
      <c r="S1221" s="88">
        <v>2024</v>
      </c>
      <c r="T1221" s="88">
        <v>3</v>
      </c>
      <c r="U1221" s="88">
        <v>2024</v>
      </c>
    </row>
    <row r="1222" spans="1:21">
      <c r="A1222" s="88" t="s">
        <v>16735</v>
      </c>
      <c r="B1222" s="88" t="s">
        <v>16700</v>
      </c>
      <c r="C1222" s="88" t="s">
        <v>17251</v>
      </c>
      <c r="D1222" s="88" t="s">
        <v>17252</v>
      </c>
      <c r="E1222" s="88" t="s">
        <v>17316</v>
      </c>
      <c r="F1222" s="88" t="s">
        <v>16858</v>
      </c>
      <c r="G1222" s="88">
        <v>29</v>
      </c>
      <c r="H1222" s="88">
        <v>2024</v>
      </c>
      <c r="I1222" s="88" t="s">
        <v>16749</v>
      </c>
      <c r="J1222" s="88">
        <v>129.24</v>
      </c>
      <c r="K1222" s="88">
        <v>883</v>
      </c>
      <c r="L1222" s="88" t="s">
        <v>16741</v>
      </c>
      <c r="M1222" s="88">
        <v>0</v>
      </c>
      <c r="N1222" s="88" t="s">
        <v>16742</v>
      </c>
      <c r="O1222" s="88" t="s">
        <v>17260</v>
      </c>
      <c r="P1222" s="89">
        <v>45378</v>
      </c>
      <c r="Q1222" s="88" t="s">
        <v>17097</v>
      </c>
      <c r="R1222" s="88">
        <v>3</v>
      </c>
      <c r="S1222" s="88">
        <v>2024</v>
      </c>
      <c r="T1222" s="88">
        <v>4</v>
      </c>
      <c r="U1222" s="88">
        <v>2024</v>
      </c>
    </row>
    <row r="1223" spans="1:21">
      <c r="A1223" s="88" t="s">
        <v>16735</v>
      </c>
      <c r="B1223" s="88" t="s">
        <v>16700</v>
      </c>
      <c r="C1223" s="88" t="s">
        <v>17251</v>
      </c>
      <c r="D1223" s="88" t="s">
        <v>17252</v>
      </c>
      <c r="E1223" s="88" t="s">
        <v>17316</v>
      </c>
      <c r="F1223" s="88" t="s">
        <v>17257</v>
      </c>
      <c r="G1223" s="88">
        <v>28</v>
      </c>
      <c r="H1223" s="88">
        <v>2024</v>
      </c>
      <c r="I1223" s="88" t="s">
        <v>16749</v>
      </c>
      <c r="J1223" s="88">
        <v>160.13</v>
      </c>
      <c r="K1223" s="88">
        <v>1121</v>
      </c>
      <c r="L1223" s="88" t="s">
        <v>16741</v>
      </c>
      <c r="M1223" s="88">
        <v>0</v>
      </c>
      <c r="N1223" s="88" t="s">
        <v>16742</v>
      </c>
      <c r="O1223" s="88" t="s">
        <v>17260</v>
      </c>
      <c r="P1223" s="89">
        <v>45408</v>
      </c>
      <c r="Q1223" s="88" t="s">
        <v>16817</v>
      </c>
      <c r="R1223" s="88">
        <v>4</v>
      </c>
      <c r="S1223" s="88">
        <v>2024</v>
      </c>
      <c r="T1223" s="88">
        <v>5</v>
      </c>
      <c r="U1223" s="88">
        <v>2024</v>
      </c>
    </row>
    <row r="1224" spans="1:21">
      <c r="A1224" s="88" t="s">
        <v>16735</v>
      </c>
      <c r="B1224" s="88" t="s">
        <v>16700</v>
      </c>
      <c r="C1224" s="88" t="s">
        <v>17251</v>
      </c>
      <c r="D1224" s="88" t="s">
        <v>17252</v>
      </c>
      <c r="E1224" s="88" t="s">
        <v>17316</v>
      </c>
      <c r="F1224" s="88" t="s">
        <v>17258</v>
      </c>
      <c r="G1224" s="88">
        <v>31</v>
      </c>
      <c r="H1224" s="88">
        <v>2024</v>
      </c>
      <c r="I1224" s="88" t="s">
        <v>16740</v>
      </c>
      <c r="J1224" s="88">
        <v>187.1</v>
      </c>
      <c r="K1224" s="88">
        <v>1360</v>
      </c>
      <c r="L1224" s="88" t="s">
        <v>16741</v>
      </c>
      <c r="M1224" s="88">
        <v>0</v>
      </c>
      <c r="N1224" s="88" t="s">
        <v>16742</v>
      </c>
      <c r="O1224" s="88" t="s">
        <v>17260</v>
      </c>
      <c r="P1224" s="89">
        <v>45437</v>
      </c>
      <c r="Q1224" s="88" t="s">
        <v>16815</v>
      </c>
      <c r="R1224" s="88">
        <v>5</v>
      </c>
      <c r="S1224" s="88">
        <v>2024</v>
      </c>
      <c r="T1224" s="88">
        <v>6</v>
      </c>
      <c r="U1224" s="88">
        <v>2024</v>
      </c>
    </row>
    <row r="1225" spans="1:21">
      <c r="A1225" s="88" t="s">
        <v>16735</v>
      </c>
      <c r="B1225" s="88" t="s">
        <v>16700</v>
      </c>
      <c r="C1225" s="88" t="s">
        <v>17251</v>
      </c>
      <c r="D1225" s="88" t="s">
        <v>17252</v>
      </c>
      <c r="E1225" s="88" t="s">
        <v>17316</v>
      </c>
      <c r="F1225" s="88" t="s">
        <v>16853</v>
      </c>
      <c r="G1225" s="88">
        <v>29</v>
      </c>
      <c r="H1225" s="88">
        <v>2024</v>
      </c>
      <c r="I1225" s="88" t="s">
        <v>16740</v>
      </c>
      <c r="J1225" s="88">
        <v>180.18</v>
      </c>
      <c r="K1225" s="88">
        <v>1320</v>
      </c>
      <c r="L1225" s="88" t="s">
        <v>16741</v>
      </c>
      <c r="M1225" s="88">
        <v>0</v>
      </c>
      <c r="N1225" s="88" t="s">
        <v>16742</v>
      </c>
      <c r="O1225" s="88" t="s">
        <v>17260</v>
      </c>
      <c r="P1225" s="89">
        <v>45469</v>
      </c>
      <c r="Q1225" s="88" t="s">
        <v>16744</v>
      </c>
      <c r="R1225" s="88">
        <v>6</v>
      </c>
      <c r="S1225" s="88">
        <v>2024</v>
      </c>
      <c r="T1225" s="88">
        <v>7</v>
      </c>
      <c r="U1225" s="88">
        <v>2024</v>
      </c>
    </row>
    <row r="1226" spans="1:21">
      <c r="A1226" s="88" t="s">
        <v>16735</v>
      </c>
      <c r="B1226" s="88" t="s">
        <v>16700</v>
      </c>
      <c r="C1226" s="88" t="s">
        <v>17251</v>
      </c>
      <c r="D1226" s="88" t="s">
        <v>17252</v>
      </c>
      <c r="E1226" s="88" t="s">
        <v>17317</v>
      </c>
      <c r="F1226" s="88" t="s">
        <v>17254</v>
      </c>
      <c r="G1226" s="88">
        <v>30</v>
      </c>
      <c r="H1226" s="88">
        <v>2024</v>
      </c>
      <c r="I1226" s="88" t="s">
        <v>16755</v>
      </c>
      <c r="J1226" s="88">
        <v>60.28</v>
      </c>
      <c r="K1226" s="88">
        <v>310</v>
      </c>
      <c r="L1226" s="88" t="s">
        <v>16741</v>
      </c>
      <c r="M1226" s="88">
        <v>0</v>
      </c>
      <c r="N1226" s="88" t="s">
        <v>16742</v>
      </c>
      <c r="O1226" s="88" t="s">
        <v>17260</v>
      </c>
      <c r="P1226" s="89">
        <v>45318</v>
      </c>
      <c r="Q1226" s="88" t="s">
        <v>17100</v>
      </c>
      <c r="R1226" s="88">
        <v>1</v>
      </c>
      <c r="S1226" s="88">
        <v>2024</v>
      </c>
      <c r="T1226" s="88">
        <v>2</v>
      </c>
      <c r="U1226" s="88">
        <v>2024</v>
      </c>
    </row>
    <row r="1227" spans="1:21">
      <c r="A1227" s="88" t="s">
        <v>16735</v>
      </c>
      <c r="B1227" s="88" t="s">
        <v>16700</v>
      </c>
      <c r="C1227" s="88" t="s">
        <v>17251</v>
      </c>
      <c r="D1227" s="88" t="s">
        <v>17252</v>
      </c>
      <c r="E1227" s="88" t="s">
        <v>17317</v>
      </c>
      <c r="F1227" s="88" t="s">
        <v>17256</v>
      </c>
      <c r="G1227" s="88">
        <v>28</v>
      </c>
      <c r="H1227" s="88">
        <v>2024</v>
      </c>
      <c r="I1227" s="88" t="s">
        <v>16752</v>
      </c>
      <c r="J1227" s="88">
        <v>47.51</v>
      </c>
      <c r="K1227" s="88">
        <v>217</v>
      </c>
      <c r="L1227" s="88" t="s">
        <v>16741</v>
      </c>
      <c r="M1227" s="88">
        <v>0</v>
      </c>
      <c r="N1227" s="88" t="s">
        <v>16742</v>
      </c>
      <c r="O1227" s="88" t="s">
        <v>17260</v>
      </c>
      <c r="P1227" s="89">
        <v>45349</v>
      </c>
      <c r="Q1227" s="88" t="s">
        <v>16829</v>
      </c>
      <c r="R1227" s="88">
        <v>2</v>
      </c>
      <c r="S1227" s="88">
        <v>2024</v>
      </c>
      <c r="T1227" s="88">
        <v>3</v>
      </c>
      <c r="U1227" s="88">
        <v>2024</v>
      </c>
    </row>
    <row r="1228" spans="1:21">
      <c r="A1228" s="88" t="s">
        <v>16735</v>
      </c>
      <c r="B1228" s="88" t="s">
        <v>16700</v>
      </c>
      <c r="C1228" s="88" t="s">
        <v>17251</v>
      </c>
      <c r="D1228" s="88" t="s">
        <v>17252</v>
      </c>
      <c r="E1228" s="88" t="s">
        <v>17317</v>
      </c>
      <c r="F1228" s="88" t="s">
        <v>16858</v>
      </c>
      <c r="G1228" s="88">
        <v>29</v>
      </c>
      <c r="H1228" s="88">
        <v>2024</v>
      </c>
      <c r="I1228" s="88" t="s">
        <v>16749</v>
      </c>
      <c r="J1228" s="88">
        <v>38.630000000000003</v>
      </c>
      <c r="K1228" s="88">
        <v>138</v>
      </c>
      <c r="L1228" s="88" t="s">
        <v>16741</v>
      </c>
      <c r="M1228" s="88">
        <v>0</v>
      </c>
      <c r="N1228" s="88" t="s">
        <v>16742</v>
      </c>
      <c r="O1228" s="88" t="s">
        <v>17260</v>
      </c>
      <c r="P1228" s="89">
        <v>45378</v>
      </c>
      <c r="Q1228" s="88" t="s">
        <v>17097</v>
      </c>
      <c r="R1228" s="88">
        <v>3</v>
      </c>
      <c r="S1228" s="88">
        <v>2024</v>
      </c>
      <c r="T1228" s="88">
        <v>4</v>
      </c>
      <c r="U1228" s="88">
        <v>2024</v>
      </c>
    </row>
    <row r="1229" spans="1:21">
      <c r="A1229" s="88" t="s">
        <v>16735</v>
      </c>
      <c r="B1229" s="88" t="s">
        <v>16700</v>
      </c>
      <c r="C1229" s="88" t="s">
        <v>17251</v>
      </c>
      <c r="D1229" s="88" t="s">
        <v>17252</v>
      </c>
      <c r="E1229" s="88" t="s">
        <v>17317</v>
      </c>
      <c r="F1229" s="88" t="s">
        <v>17257</v>
      </c>
      <c r="G1229" s="88">
        <v>28</v>
      </c>
      <c r="H1229" s="88">
        <v>2024</v>
      </c>
      <c r="I1229" s="88" t="s">
        <v>16749</v>
      </c>
      <c r="J1229" s="88">
        <v>21.35</v>
      </c>
      <c r="K1229" s="88">
        <v>2</v>
      </c>
      <c r="L1229" s="88" t="s">
        <v>16741</v>
      </c>
      <c r="M1229" s="88">
        <v>0</v>
      </c>
      <c r="N1229" s="88" t="s">
        <v>16742</v>
      </c>
      <c r="O1229" s="88" t="s">
        <v>17260</v>
      </c>
      <c r="P1229" s="89">
        <v>45408</v>
      </c>
      <c r="Q1229" s="88" t="s">
        <v>16817</v>
      </c>
      <c r="R1229" s="88">
        <v>4</v>
      </c>
      <c r="S1229" s="88">
        <v>2024</v>
      </c>
      <c r="T1229" s="88">
        <v>5</v>
      </c>
      <c r="U1229" s="88">
        <v>2024</v>
      </c>
    </row>
    <row r="1230" spans="1:21">
      <c r="A1230" s="88" t="s">
        <v>16735</v>
      </c>
      <c r="B1230" s="88" t="s">
        <v>16700</v>
      </c>
      <c r="C1230" s="88" t="s">
        <v>17251</v>
      </c>
      <c r="D1230" s="88" t="s">
        <v>17252</v>
      </c>
      <c r="E1230" s="88" t="s">
        <v>17317</v>
      </c>
      <c r="F1230" s="88" t="s">
        <v>17258</v>
      </c>
      <c r="G1230" s="88">
        <v>31</v>
      </c>
      <c r="H1230" s="88">
        <v>2024</v>
      </c>
      <c r="I1230" s="88" t="s">
        <v>16740</v>
      </c>
      <c r="J1230" s="88">
        <v>23.3</v>
      </c>
      <c r="K1230" s="88">
        <v>0</v>
      </c>
      <c r="L1230" s="88" t="s">
        <v>16741</v>
      </c>
      <c r="M1230" s="88">
        <v>0</v>
      </c>
      <c r="N1230" s="88" t="s">
        <v>16742</v>
      </c>
      <c r="O1230" s="88" t="s">
        <v>17260</v>
      </c>
      <c r="P1230" s="89">
        <v>45437</v>
      </c>
      <c r="Q1230" s="88" t="s">
        <v>16815</v>
      </c>
      <c r="R1230" s="88">
        <v>5</v>
      </c>
      <c r="S1230" s="88">
        <v>2024</v>
      </c>
      <c r="T1230" s="88">
        <v>6</v>
      </c>
      <c r="U1230" s="88">
        <v>2024</v>
      </c>
    </row>
    <row r="1231" spans="1:21">
      <c r="A1231" s="88" t="s">
        <v>16735</v>
      </c>
      <c r="B1231" s="88" t="s">
        <v>16700</v>
      </c>
      <c r="C1231" s="88" t="s">
        <v>17251</v>
      </c>
      <c r="D1231" s="88" t="s">
        <v>17252</v>
      </c>
      <c r="E1231" s="88" t="s">
        <v>17317</v>
      </c>
      <c r="F1231" s="88" t="s">
        <v>16853</v>
      </c>
      <c r="G1231" s="88">
        <v>29</v>
      </c>
      <c r="H1231" s="88">
        <v>2024</v>
      </c>
      <c r="I1231" s="88" t="s">
        <v>16740</v>
      </c>
      <c r="J1231" s="88">
        <v>21.85</v>
      </c>
      <c r="K1231" s="88">
        <v>0</v>
      </c>
      <c r="L1231" s="88" t="s">
        <v>16741</v>
      </c>
      <c r="M1231" s="88">
        <v>0</v>
      </c>
      <c r="N1231" s="88" t="s">
        <v>16742</v>
      </c>
      <c r="O1231" s="88" t="s">
        <v>17260</v>
      </c>
      <c r="P1231" s="89">
        <v>45469</v>
      </c>
      <c r="Q1231" s="88" t="s">
        <v>16744</v>
      </c>
      <c r="R1231" s="88">
        <v>6</v>
      </c>
      <c r="S1231" s="88">
        <v>2024</v>
      </c>
      <c r="T1231" s="88">
        <v>7</v>
      </c>
      <c r="U1231" s="88">
        <v>2024</v>
      </c>
    </row>
    <row r="1232" spans="1:21">
      <c r="A1232" s="88" t="s">
        <v>16735</v>
      </c>
      <c r="B1232" s="88" t="s">
        <v>16700</v>
      </c>
      <c r="C1232" s="88" t="s">
        <v>17251</v>
      </c>
      <c r="D1232" s="88" t="s">
        <v>17252</v>
      </c>
      <c r="E1232" s="88" t="s">
        <v>17318</v>
      </c>
      <c r="F1232" s="88" t="s">
        <v>17254</v>
      </c>
      <c r="G1232" s="88">
        <v>30</v>
      </c>
      <c r="H1232" s="88">
        <v>2024</v>
      </c>
      <c r="I1232" s="88" t="s">
        <v>16755</v>
      </c>
      <c r="J1232" s="88">
        <v>136.41999999999999</v>
      </c>
      <c r="K1232" s="88">
        <v>936</v>
      </c>
      <c r="L1232" s="88" t="s">
        <v>16741</v>
      </c>
      <c r="M1232" s="88">
        <v>0</v>
      </c>
      <c r="N1232" s="88" t="s">
        <v>16742</v>
      </c>
      <c r="O1232" s="88" t="s">
        <v>17260</v>
      </c>
      <c r="P1232" s="89">
        <v>45318</v>
      </c>
      <c r="Q1232" s="88" t="s">
        <v>17100</v>
      </c>
      <c r="R1232" s="88">
        <v>1</v>
      </c>
      <c r="S1232" s="88">
        <v>2024</v>
      </c>
      <c r="T1232" s="88">
        <v>2</v>
      </c>
      <c r="U1232" s="88">
        <v>2024</v>
      </c>
    </row>
    <row r="1233" spans="1:21">
      <c r="A1233" s="88" t="s">
        <v>16735</v>
      </c>
      <c r="B1233" s="88" t="s">
        <v>16700</v>
      </c>
      <c r="C1233" s="88" t="s">
        <v>17251</v>
      </c>
      <c r="D1233" s="88" t="s">
        <v>17252</v>
      </c>
      <c r="E1233" s="88" t="s">
        <v>17319</v>
      </c>
      <c r="F1233" s="88" t="s">
        <v>16853</v>
      </c>
      <c r="G1233" s="88">
        <v>29</v>
      </c>
      <c r="H1233" s="88">
        <v>2024</v>
      </c>
      <c r="I1233" s="88" t="s">
        <v>16740</v>
      </c>
      <c r="J1233" s="88">
        <v>252.27</v>
      </c>
      <c r="K1233" s="88">
        <v>1599</v>
      </c>
      <c r="L1233" s="88" t="s">
        <v>16741</v>
      </c>
      <c r="M1233" s="88">
        <v>0</v>
      </c>
      <c r="N1233" s="88" t="s">
        <v>16742</v>
      </c>
      <c r="O1233" s="88" t="s">
        <v>17320</v>
      </c>
      <c r="P1233" s="89">
        <v>45469</v>
      </c>
      <c r="Q1233" s="88" t="s">
        <v>16744</v>
      </c>
      <c r="R1233" s="88">
        <v>6</v>
      </c>
      <c r="S1233" s="88">
        <v>2024</v>
      </c>
      <c r="T1233" s="88">
        <v>7</v>
      </c>
      <c r="U1233" s="88">
        <v>2024</v>
      </c>
    </row>
    <row r="1234" spans="1:21">
      <c r="A1234" s="88" t="s">
        <v>16735</v>
      </c>
      <c r="B1234" s="88" t="s">
        <v>16700</v>
      </c>
      <c r="C1234" s="88" t="s">
        <v>17251</v>
      </c>
      <c r="D1234" s="88" t="s">
        <v>17252</v>
      </c>
      <c r="E1234" s="88" t="s">
        <v>17319</v>
      </c>
      <c r="F1234" s="88" t="s">
        <v>17258</v>
      </c>
      <c r="G1234" s="88">
        <v>31</v>
      </c>
      <c r="H1234" s="88">
        <v>2024</v>
      </c>
      <c r="I1234" s="88" t="s">
        <v>16740</v>
      </c>
      <c r="J1234" s="88">
        <v>309.06</v>
      </c>
      <c r="K1234" s="88">
        <v>1987</v>
      </c>
      <c r="L1234" s="88" t="s">
        <v>16741</v>
      </c>
      <c r="M1234" s="88">
        <v>0</v>
      </c>
      <c r="N1234" s="88" t="s">
        <v>16742</v>
      </c>
      <c r="O1234" s="88" t="s">
        <v>17320</v>
      </c>
      <c r="P1234" s="89">
        <v>45437</v>
      </c>
      <c r="Q1234" s="88" t="s">
        <v>16815</v>
      </c>
      <c r="R1234" s="88">
        <v>5</v>
      </c>
      <c r="S1234" s="88">
        <v>2024</v>
      </c>
      <c r="T1234" s="88">
        <v>6</v>
      </c>
      <c r="U1234" s="88">
        <v>2024</v>
      </c>
    </row>
    <row r="1235" spans="1:21">
      <c r="A1235" s="88" t="s">
        <v>16735</v>
      </c>
      <c r="B1235" s="88" t="s">
        <v>16700</v>
      </c>
      <c r="C1235" s="88" t="s">
        <v>17251</v>
      </c>
      <c r="D1235" s="88" t="s">
        <v>17252</v>
      </c>
      <c r="E1235" s="88" t="s">
        <v>17319</v>
      </c>
      <c r="F1235" s="88" t="s">
        <v>17257</v>
      </c>
      <c r="G1235" s="88">
        <v>28</v>
      </c>
      <c r="H1235" s="88">
        <v>2024</v>
      </c>
      <c r="I1235" s="88" t="s">
        <v>16749</v>
      </c>
      <c r="J1235" s="88">
        <v>272.89999999999998</v>
      </c>
      <c r="K1235" s="88">
        <v>1661</v>
      </c>
      <c r="L1235" s="88" t="s">
        <v>16741</v>
      </c>
      <c r="M1235" s="88">
        <v>0</v>
      </c>
      <c r="N1235" s="88" t="s">
        <v>16742</v>
      </c>
      <c r="O1235" s="88" t="s">
        <v>17320</v>
      </c>
      <c r="P1235" s="89">
        <v>45408</v>
      </c>
      <c r="Q1235" s="88" t="s">
        <v>16817</v>
      </c>
      <c r="R1235" s="88">
        <v>4</v>
      </c>
      <c r="S1235" s="88">
        <v>2024</v>
      </c>
      <c r="T1235" s="88">
        <v>5</v>
      </c>
      <c r="U1235" s="88">
        <v>2024</v>
      </c>
    </row>
    <row r="1236" spans="1:21">
      <c r="A1236" s="88" t="s">
        <v>16735</v>
      </c>
      <c r="B1236" s="88" t="s">
        <v>16700</v>
      </c>
      <c r="C1236" s="88" t="s">
        <v>17251</v>
      </c>
      <c r="D1236" s="88" t="s">
        <v>17252</v>
      </c>
      <c r="E1236" s="88" t="s">
        <v>17319</v>
      </c>
      <c r="F1236" s="88" t="s">
        <v>16858</v>
      </c>
      <c r="G1236" s="88">
        <v>29</v>
      </c>
      <c r="H1236" s="88">
        <v>2024</v>
      </c>
      <c r="I1236" s="88" t="s">
        <v>16749</v>
      </c>
      <c r="J1236" s="88">
        <v>169.38</v>
      </c>
      <c r="K1236" s="88">
        <v>964</v>
      </c>
      <c r="L1236" s="88" t="s">
        <v>16741</v>
      </c>
      <c r="M1236" s="88">
        <v>0</v>
      </c>
      <c r="N1236" s="88" t="s">
        <v>16742</v>
      </c>
      <c r="O1236" s="88" t="s">
        <v>17320</v>
      </c>
      <c r="P1236" s="89">
        <v>45378</v>
      </c>
      <c r="Q1236" s="88" t="s">
        <v>17097</v>
      </c>
      <c r="R1236" s="88">
        <v>3</v>
      </c>
      <c r="S1236" s="88">
        <v>2024</v>
      </c>
      <c r="T1236" s="88">
        <v>4</v>
      </c>
      <c r="U1236" s="88">
        <v>2024</v>
      </c>
    </row>
    <row r="1237" spans="1:21">
      <c r="A1237" s="88" t="s">
        <v>16735</v>
      </c>
      <c r="B1237" s="88" t="s">
        <v>16700</v>
      </c>
      <c r="C1237" s="88" t="s">
        <v>17251</v>
      </c>
      <c r="D1237" s="88" t="s">
        <v>17252</v>
      </c>
      <c r="E1237" s="88" t="s">
        <v>17319</v>
      </c>
      <c r="F1237" s="88" t="s">
        <v>17256</v>
      </c>
      <c r="G1237" s="88">
        <v>28</v>
      </c>
      <c r="H1237" s="88">
        <v>2024</v>
      </c>
      <c r="I1237" s="88" t="s">
        <v>16752</v>
      </c>
      <c r="J1237" s="88">
        <v>124.67</v>
      </c>
      <c r="K1237" s="88">
        <v>671</v>
      </c>
      <c r="L1237" s="88" t="s">
        <v>16741</v>
      </c>
      <c r="M1237" s="88">
        <v>0</v>
      </c>
      <c r="N1237" s="88" t="s">
        <v>16742</v>
      </c>
      <c r="O1237" s="88" t="s">
        <v>17320</v>
      </c>
      <c r="P1237" s="89">
        <v>45349</v>
      </c>
      <c r="Q1237" s="88" t="s">
        <v>16829</v>
      </c>
      <c r="R1237" s="88">
        <v>2</v>
      </c>
      <c r="S1237" s="88">
        <v>2024</v>
      </c>
      <c r="T1237" s="88">
        <v>3</v>
      </c>
      <c r="U1237" s="88">
        <v>2024</v>
      </c>
    </row>
    <row r="1238" spans="1:21">
      <c r="A1238" s="88" t="s">
        <v>16735</v>
      </c>
      <c r="B1238" s="88" t="s">
        <v>16700</v>
      </c>
      <c r="C1238" s="88" t="s">
        <v>17251</v>
      </c>
      <c r="D1238" s="88" t="s">
        <v>17252</v>
      </c>
      <c r="E1238" s="88" t="s">
        <v>17319</v>
      </c>
      <c r="F1238" s="88" t="s">
        <v>17254</v>
      </c>
      <c r="G1238" s="88">
        <v>30</v>
      </c>
      <c r="H1238" s="88">
        <v>2024</v>
      </c>
      <c r="I1238" s="88" t="s">
        <v>16755</v>
      </c>
      <c r="J1238" s="88">
        <v>264.39</v>
      </c>
      <c r="K1238" s="88">
        <v>1593</v>
      </c>
      <c r="L1238" s="88" t="s">
        <v>16741</v>
      </c>
      <c r="M1238" s="88">
        <v>0</v>
      </c>
      <c r="N1238" s="88" t="s">
        <v>16742</v>
      </c>
      <c r="O1238" s="88" t="s">
        <v>17320</v>
      </c>
      <c r="P1238" s="89">
        <v>45318</v>
      </c>
      <c r="Q1238" s="88" t="s">
        <v>17100</v>
      </c>
      <c r="R1238" s="88">
        <v>1</v>
      </c>
      <c r="S1238" s="88">
        <v>2024</v>
      </c>
      <c r="T1238" s="88">
        <v>2</v>
      </c>
      <c r="U1238" s="88">
        <v>2024</v>
      </c>
    </row>
    <row r="1239" spans="1:21">
      <c r="A1239" s="88" t="s">
        <v>16735</v>
      </c>
      <c r="B1239" s="88" t="s">
        <v>16700</v>
      </c>
      <c r="C1239" s="88" t="s">
        <v>17251</v>
      </c>
      <c r="D1239" s="88" t="s">
        <v>17252</v>
      </c>
      <c r="E1239" s="88" t="s">
        <v>17318</v>
      </c>
      <c r="F1239" s="88" t="s">
        <v>17256</v>
      </c>
      <c r="G1239" s="88">
        <v>28</v>
      </c>
      <c r="H1239" s="88">
        <v>2024</v>
      </c>
      <c r="I1239" s="88" t="s">
        <v>16752</v>
      </c>
      <c r="J1239" s="88">
        <v>122.68</v>
      </c>
      <c r="K1239" s="88">
        <v>835</v>
      </c>
      <c r="L1239" s="88" t="s">
        <v>16741</v>
      </c>
      <c r="M1239" s="88">
        <v>0</v>
      </c>
      <c r="N1239" s="88" t="s">
        <v>16742</v>
      </c>
      <c r="O1239" s="88" t="s">
        <v>17260</v>
      </c>
      <c r="P1239" s="89">
        <v>45349</v>
      </c>
      <c r="Q1239" s="88" t="s">
        <v>16829</v>
      </c>
      <c r="R1239" s="88">
        <v>2</v>
      </c>
      <c r="S1239" s="88">
        <v>2024</v>
      </c>
      <c r="T1239" s="88">
        <v>3</v>
      </c>
      <c r="U1239" s="88">
        <v>2024</v>
      </c>
    </row>
    <row r="1240" spans="1:21">
      <c r="A1240" s="88" t="s">
        <v>16735</v>
      </c>
      <c r="B1240" s="88" t="s">
        <v>16700</v>
      </c>
      <c r="C1240" s="88" t="s">
        <v>17251</v>
      </c>
      <c r="D1240" s="88" t="s">
        <v>17252</v>
      </c>
      <c r="E1240" s="88" t="s">
        <v>17318</v>
      </c>
      <c r="F1240" s="88" t="s">
        <v>16858</v>
      </c>
      <c r="G1240" s="88">
        <v>29</v>
      </c>
      <c r="H1240" s="88">
        <v>2024</v>
      </c>
      <c r="I1240" s="88" t="s">
        <v>16749</v>
      </c>
      <c r="J1240" s="88">
        <v>112.09</v>
      </c>
      <c r="K1240" s="88">
        <v>742</v>
      </c>
      <c r="L1240" s="88" t="s">
        <v>16741</v>
      </c>
      <c r="M1240" s="88">
        <v>0</v>
      </c>
      <c r="N1240" s="88" t="s">
        <v>16742</v>
      </c>
      <c r="O1240" s="88" t="s">
        <v>17260</v>
      </c>
      <c r="P1240" s="89">
        <v>45378</v>
      </c>
      <c r="Q1240" s="88" t="s">
        <v>17097</v>
      </c>
      <c r="R1240" s="88">
        <v>3</v>
      </c>
      <c r="S1240" s="88">
        <v>2024</v>
      </c>
      <c r="T1240" s="88">
        <v>4</v>
      </c>
      <c r="U1240" s="88">
        <v>2024</v>
      </c>
    </row>
    <row r="1241" spans="1:21">
      <c r="A1241" s="88" t="s">
        <v>16735</v>
      </c>
      <c r="B1241" s="88" t="s">
        <v>16700</v>
      </c>
      <c r="C1241" s="88" t="s">
        <v>17251</v>
      </c>
      <c r="D1241" s="88" t="s">
        <v>17252</v>
      </c>
      <c r="E1241" s="88" t="s">
        <v>17321</v>
      </c>
      <c r="F1241" s="88" t="s">
        <v>16853</v>
      </c>
      <c r="G1241" s="88">
        <v>29</v>
      </c>
      <c r="H1241" s="88">
        <v>2024</v>
      </c>
      <c r="I1241" s="88" t="s">
        <v>16740</v>
      </c>
      <c r="J1241" s="88">
        <v>310.37</v>
      </c>
      <c r="K1241" s="88">
        <v>2008</v>
      </c>
      <c r="L1241" s="88" t="s">
        <v>16741</v>
      </c>
      <c r="M1241" s="88">
        <v>0</v>
      </c>
      <c r="N1241" s="88" t="s">
        <v>16742</v>
      </c>
      <c r="O1241" s="88" t="s">
        <v>17320</v>
      </c>
      <c r="P1241" s="89">
        <v>45469</v>
      </c>
      <c r="Q1241" s="88" t="s">
        <v>16744</v>
      </c>
      <c r="R1241" s="88">
        <v>6</v>
      </c>
      <c r="S1241" s="88">
        <v>2024</v>
      </c>
      <c r="T1241" s="88">
        <v>7</v>
      </c>
      <c r="U1241" s="88">
        <v>2024</v>
      </c>
    </row>
    <row r="1242" spans="1:21">
      <c r="A1242" s="88" t="s">
        <v>16735</v>
      </c>
      <c r="B1242" s="88" t="s">
        <v>16700</v>
      </c>
      <c r="C1242" s="88" t="s">
        <v>17251</v>
      </c>
      <c r="D1242" s="88" t="s">
        <v>17252</v>
      </c>
      <c r="E1242" s="88" t="s">
        <v>17321</v>
      </c>
      <c r="F1242" s="88" t="s">
        <v>17258</v>
      </c>
      <c r="G1242" s="88">
        <v>31</v>
      </c>
      <c r="H1242" s="88">
        <v>2024</v>
      </c>
      <c r="I1242" s="88" t="s">
        <v>16740</v>
      </c>
      <c r="J1242" s="88">
        <v>289.74</v>
      </c>
      <c r="K1242" s="88">
        <v>1851</v>
      </c>
      <c r="L1242" s="88" t="s">
        <v>16741</v>
      </c>
      <c r="M1242" s="88">
        <v>0</v>
      </c>
      <c r="N1242" s="88" t="s">
        <v>16742</v>
      </c>
      <c r="O1242" s="88" t="s">
        <v>17320</v>
      </c>
      <c r="P1242" s="89">
        <v>45437</v>
      </c>
      <c r="Q1242" s="88" t="s">
        <v>16815</v>
      </c>
      <c r="R1242" s="88">
        <v>5</v>
      </c>
      <c r="S1242" s="88">
        <v>2024</v>
      </c>
      <c r="T1242" s="88">
        <v>6</v>
      </c>
      <c r="U1242" s="88">
        <v>2024</v>
      </c>
    </row>
    <row r="1243" spans="1:21">
      <c r="A1243" s="88" t="s">
        <v>16735</v>
      </c>
      <c r="B1243" s="88" t="s">
        <v>16700</v>
      </c>
      <c r="C1243" s="88" t="s">
        <v>17251</v>
      </c>
      <c r="D1243" s="88" t="s">
        <v>17252</v>
      </c>
      <c r="E1243" s="88" t="s">
        <v>17321</v>
      </c>
      <c r="F1243" s="88" t="s">
        <v>17257</v>
      </c>
      <c r="G1243" s="88">
        <v>28</v>
      </c>
      <c r="H1243" s="88">
        <v>2024</v>
      </c>
      <c r="I1243" s="88" t="s">
        <v>16749</v>
      </c>
      <c r="J1243" s="88">
        <v>360.5</v>
      </c>
      <c r="K1243" s="88">
        <v>2246</v>
      </c>
      <c r="L1243" s="88" t="s">
        <v>16741</v>
      </c>
      <c r="M1243" s="88">
        <v>0</v>
      </c>
      <c r="N1243" s="88" t="s">
        <v>16742</v>
      </c>
      <c r="O1243" s="88" t="s">
        <v>17320</v>
      </c>
      <c r="P1243" s="89">
        <v>45408</v>
      </c>
      <c r="Q1243" s="88" t="s">
        <v>16817</v>
      </c>
      <c r="R1243" s="88">
        <v>4</v>
      </c>
      <c r="S1243" s="88">
        <v>2024</v>
      </c>
      <c r="T1243" s="88">
        <v>5</v>
      </c>
      <c r="U1243" s="88">
        <v>2024</v>
      </c>
    </row>
    <row r="1244" spans="1:21">
      <c r="A1244" s="88" t="s">
        <v>16735</v>
      </c>
      <c r="B1244" s="88" t="s">
        <v>16700</v>
      </c>
      <c r="C1244" s="88" t="s">
        <v>17251</v>
      </c>
      <c r="D1244" s="88" t="s">
        <v>17252</v>
      </c>
      <c r="E1244" s="88" t="s">
        <v>17321</v>
      </c>
      <c r="F1244" s="88" t="s">
        <v>16858</v>
      </c>
      <c r="G1244" s="88">
        <v>29</v>
      </c>
      <c r="H1244" s="88">
        <v>2024</v>
      </c>
      <c r="I1244" s="88" t="s">
        <v>16749</v>
      </c>
      <c r="J1244" s="88">
        <v>413.15</v>
      </c>
      <c r="K1244" s="88">
        <v>2592</v>
      </c>
      <c r="L1244" s="88" t="s">
        <v>16741</v>
      </c>
      <c r="M1244" s="88">
        <v>0</v>
      </c>
      <c r="N1244" s="88" t="s">
        <v>16742</v>
      </c>
      <c r="O1244" s="88" t="s">
        <v>17320</v>
      </c>
      <c r="P1244" s="89">
        <v>45378</v>
      </c>
      <c r="Q1244" s="88" t="s">
        <v>17097</v>
      </c>
      <c r="R1244" s="88">
        <v>3</v>
      </c>
      <c r="S1244" s="88">
        <v>2024</v>
      </c>
      <c r="T1244" s="88">
        <v>4</v>
      </c>
      <c r="U1244" s="88">
        <v>2024</v>
      </c>
    </row>
    <row r="1245" spans="1:21">
      <c r="A1245" s="88" t="s">
        <v>16735</v>
      </c>
      <c r="B1245" s="88" t="s">
        <v>16700</v>
      </c>
      <c r="C1245" s="88" t="s">
        <v>17251</v>
      </c>
      <c r="D1245" s="88" t="s">
        <v>17252</v>
      </c>
      <c r="E1245" s="88" t="s">
        <v>17321</v>
      </c>
      <c r="F1245" s="88" t="s">
        <v>17256</v>
      </c>
      <c r="G1245" s="88">
        <v>28</v>
      </c>
      <c r="H1245" s="88">
        <v>2024</v>
      </c>
      <c r="I1245" s="88" t="s">
        <v>16752</v>
      </c>
      <c r="J1245" s="88">
        <v>263.77</v>
      </c>
      <c r="K1245" s="88">
        <v>1600</v>
      </c>
      <c r="L1245" s="88" t="s">
        <v>16741</v>
      </c>
      <c r="M1245" s="88">
        <v>0</v>
      </c>
      <c r="N1245" s="88" t="s">
        <v>16742</v>
      </c>
      <c r="O1245" s="88" t="s">
        <v>17320</v>
      </c>
      <c r="P1245" s="89">
        <v>45349</v>
      </c>
      <c r="Q1245" s="88" t="s">
        <v>16829</v>
      </c>
      <c r="R1245" s="88">
        <v>2</v>
      </c>
      <c r="S1245" s="88">
        <v>2024</v>
      </c>
      <c r="T1245" s="88">
        <v>3</v>
      </c>
      <c r="U1245" s="88">
        <v>2024</v>
      </c>
    </row>
    <row r="1246" spans="1:21">
      <c r="A1246" s="88" t="s">
        <v>16735</v>
      </c>
      <c r="B1246" s="88" t="s">
        <v>16700</v>
      </c>
      <c r="C1246" s="88" t="s">
        <v>17251</v>
      </c>
      <c r="D1246" s="88" t="s">
        <v>17252</v>
      </c>
      <c r="E1246" s="88" t="s">
        <v>17321</v>
      </c>
      <c r="F1246" s="88" t="s">
        <v>17254</v>
      </c>
      <c r="G1246" s="88">
        <v>30</v>
      </c>
      <c r="H1246" s="88">
        <v>2024</v>
      </c>
      <c r="I1246" s="88" t="s">
        <v>16755</v>
      </c>
      <c r="J1246" s="88">
        <v>234.89</v>
      </c>
      <c r="K1246" s="88">
        <v>1396</v>
      </c>
      <c r="L1246" s="88" t="s">
        <v>16741</v>
      </c>
      <c r="M1246" s="88">
        <v>0</v>
      </c>
      <c r="N1246" s="88" t="s">
        <v>16742</v>
      </c>
      <c r="O1246" s="88" t="s">
        <v>17320</v>
      </c>
      <c r="P1246" s="89">
        <v>45318</v>
      </c>
      <c r="Q1246" s="88" t="s">
        <v>17100</v>
      </c>
      <c r="R1246" s="88">
        <v>1</v>
      </c>
      <c r="S1246" s="88">
        <v>2024</v>
      </c>
      <c r="T1246" s="88">
        <v>2</v>
      </c>
      <c r="U1246" s="88">
        <v>2024</v>
      </c>
    </row>
    <row r="1247" spans="1:21">
      <c r="A1247" s="88" t="s">
        <v>16735</v>
      </c>
      <c r="B1247" s="88" t="s">
        <v>16700</v>
      </c>
      <c r="C1247" s="88" t="s">
        <v>17251</v>
      </c>
      <c r="D1247" s="88" t="s">
        <v>17252</v>
      </c>
      <c r="E1247" s="88" t="s">
        <v>17318</v>
      </c>
      <c r="F1247" s="88" t="s">
        <v>17257</v>
      </c>
      <c r="G1247" s="88">
        <v>28</v>
      </c>
      <c r="H1247" s="88">
        <v>2024</v>
      </c>
      <c r="I1247" s="88" t="s">
        <v>16749</v>
      </c>
      <c r="J1247" s="88">
        <v>162.57</v>
      </c>
      <c r="K1247" s="88">
        <v>1138</v>
      </c>
      <c r="L1247" s="88" t="s">
        <v>16741</v>
      </c>
      <c r="M1247" s="88">
        <v>0</v>
      </c>
      <c r="N1247" s="88" t="s">
        <v>16742</v>
      </c>
      <c r="O1247" s="88" t="s">
        <v>17260</v>
      </c>
      <c r="P1247" s="89">
        <v>45408</v>
      </c>
      <c r="Q1247" s="88" t="s">
        <v>16817</v>
      </c>
      <c r="R1247" s="88">
        <v>4</v>
      </c>
      <c r="S1247" s="88">
        <v>2024</v>
      </c>
      <c r="T1247" s="88">
        <v>5</v>
      </c>
      <c r="U1247" s="88">
        <v>2024</v>
      </c>
    </row>
    <row r="1248" spans="1:21">
      <c r="A1248" s="88" t="s">
        <v>16735</v>
      </c>
      <c r="B1248" s="88" t="s">
        <v>16700</v>
      </c>
      <c r="C1248" s="88" t="s">
        <v>17251</v>
      </c>
      <c r="D1248" s="88" t="s">
        <v>17252</v>
      </c>
      <c r="E1248" s="88" t="s">
        <v>17318</v>
      </c>
      <c r="F1248" s="88" t="s">
        <v>17258</v>
      </c>
      <c r="G1248" s="88">
        <v>31</v>
      </c>
      <c r="H1248" s="88">
        <v>2024</v>
      </c>
      <c r="I1248" s="88" t="s">
        <v>16740</v>
      </c>
      <c r="J1248" s="88">
        <v>206.37</v>
      </c>
      <c r="K1248" s="88">
        <v>1501</v>
      </c>
      <c r="L1248" s="88" t="s">
        <v>16741</v>
      </c>
      <c r="M1248" s="88">
        <v>0</v>
      </c>
      <c r="N1248" s="88" t="s">
        <v>16742</v>
      </c>
      <c r="O1248" s="88" t="s">
        <v>17260</v>
      </c>
      <c r="P1248" s="89">
        <v>45437</v>
      </c>
      <c r="Q1248" s="88" t="s">
        <v>16815</v>
      </c>
      <c r="R1248" s="88">
        <v>5</v>
      </c>
      <c r="S1248" s="88">
        <v>2024</v>
      </c>
      <c r="T1248" s="88">
        <v>6</v>
      </c>
      <c r="U1248" s="88">
        <v>2024</v>
      </c>
    </row>
    <row r="1249" spans="1:21">
      <c r="A1249" s="88" t="s">
        <v>16735</v>
      </c>
      <c r="B1249" s="88" t="s">
        <v>16700</v>
      </c>
      <c r="C1249" s="88" t="s">
        <v>17251</v>
      </c>
      <c r="D1249" s="88" t="s">
        <v>17252</v>
      </c>
      <c r="E1249" s="88" t="s">
        <v>17322</v>
      </c>
      <c r="F1249" s="88" t="s">
        <v>16853</v>
      </c>
      <c r="G1249" s="88">
        <v>29</v>
      </c>
      <c r="H1249" s="88">
        <v>2024</v>
      </c>
      <c r="I1249" s="88" t="s">
        <v>16740</v>
      </c>
      <c r="J1249" s="88">
        <v>71.13</v>
      </c>
      <c r="K1249" s="88">
        <v>430</v>
      </c>
      <c r="L1249" s="88" t="s">
        <v>16741</v>
      </c>
      <c r="M1249" s="88">
        <v>0</v>
      </c>
      <c r="N1249" s="88" t="s">
        <v>16742</v>
      </c>
      <c r="O1249" s="88" t="s">
        <v>17260</v>
      </c>
      <c r="P1249" s="89">
        <v>45469</v>
      </c>
      <c r="Q1249" s="88" t="s">
        <v>16744</v>
      </c>
      <c r="R1249" s="88">
        <v>6</v>
      </c>
      <c r="S1249" s="88">
        <v>2024</v>
      </c>
      <c r="T1249" s="88">
        <v>7</v>
      </c>
      <c r="U1249" s="88">
        <v>2024</v>
      </c>
    </row>
    <row r="1250" spans="1:21">
      <c r="A1250" s="88" t="s">
        <v>16735</v>
      </c>
      <c r="B1250" s="88" t="s">
        <v>16700</v>
      </c>
      <c r="C1250" s="88" t="s">
        <v>17251</v>
      </c>
      <c r="D1250" s="88" t="s">
        <v>17252</v>
      </c>
      <c r="E1250" s="88" t="s">
        <v>17322</v>
      </c>
      <c r="F1250" s="88" t="s">
        <v>17258</v>
      </c>
      <c r="G1250" s="88">
        <v>31</v>
      </c>
      <c r="H1250" s="88">
        <v>2024</v>
      </c>
      <c r="I1250" s="88" t="s">
        <v>16740</v>
      </c>
      <c r="J1250" s="88">
        <v>72.58</v>
      </c>
      <c r="K1250" s="88">
        <v>430</v>
      </c>
      <c r="L1250" s="88" t="s">
        <v>16741</v>
      </c>
      <c r="M1250" s="88">
        <v>0</v>
      </c>
      <c r="N1250" s="88" t="s">
        <v>16742</v>
      </c>
      <c r="O1250" s="88" t="s">
        <v>17260</v>
      </c>
      <c r="P1250" s="89">
        <v>45437</v>
      </c>
      <c r="Q1250" s="88" t="s">
        <v>16815</v>
      </c>
      <c r="R1250" s="88">
        <v>5</v>
      </c>
      <c r="S1250" s="88">
        <v>2024</v>
      </c>
      <c r="T1250" s="88">
        <v>6</v>
      </c>
      <c r="U1250" s="88">
        <v>2024</v>
      </c>
    </row>
    <row r="1251" spans="1:21">
      <c r="A1251" s="88" t="s">
        <v>16735</v>
      </c>
      <c r="B1251" s="88" t="s">
        <v>16700</v>
      </c>
      <c r="C1251" s="88" t="s">
        <v>17251</v>
      </c>
      <c r="D1251" s="88" t="s">
        <v>17252</v>
      </c>
      <c r="E1251" s="88" t="s">
        <v>17322</v>
      </c>
      <c r="F1251" s="88" t="s">
        <v>17257</v>
      </c>
      <c r="G1251" s="88">
        <v>28</v>
      </c>
      <c r="H1251" s="88">
        <v>2024</v>
      </c>
      <c r="I1251" s="88" t="s">
        <v>16749</v>
      </c>
      <c r="J1251" s="88">
        <v>67.58</v>
      </c>
      <c r="K1251" s="88">
        <v>382</v>
      </c>
      <c r="L1251" s="88" t="s">
        <v>16741</v>
      </c>
      <c r="M1251" s="88">
        <v>0</v>
      </c>
      <c r="N1251" s="88" t="s">
        <v>16742</v>
      </c>
      <c r="O1251" s="88" t="s">
        <v>17260</v>
      </c>
      <c r="P1251" s="89">
        <v>45408</v>
      </c>
      <c r="Q1251" s="88" t="s">
        <v>16817</v>
      </c>
      <c r="R1251" s="88">
        <v>4</v>
      </c>
      <c r="S1251" s="88">
        <v>2024</v>
      </c>
      <c r="T1251" s="88">
        <v>5</v>
      </c>
      <c r="U1251" s="88">
        <v>2024</v>
      </c>
    </row>
    <row r="1252" spans="1:21">
      <c r="A1252" s="88" t="s">
        <v>16735</v>
      </c>
      <c r="B1252" s="88" t="s">
        <v>16700</v>
      </c>
      <c r="C1252" s="88" t="s">
        <v>17251</v>
      </c>
      <c r="D1252" s="88" t="s">
        <v>17252</v>
      </c>
      <c r="E1252" s="88" t="s">
        <v>17322</v>
      </c>
      <c r="F1252" s="88" t="s">
        <v>16858</v>
      </c>
      <c r="G1252" s="88">
        <v>29</v>
      </c>
      <c r="H1252" s="88">
        <v>2024</v>
      </c>
      <c r="I1252" s="88" t="s">
        <v>16749</v>
      </c>
      <c r="J1252" s="88">
        <v>62.84</v>
      </c>
      <c r="K1252" s="88">
        <v>337</v>
      </c>
      <c r="L1252" s="88" t="s">
        <v>16741</v>
      </c>
      <c r="M1252" s="88">
        <v>0</v>
      </c>
      <c r="N1252" s="88" t="s">
        <v>16742</v>
      </c>
      <c r="O1252" s="88" t="s">
        <v>17260</v>
      </c>
      <c r="P1252" s="89">
        <v>45378</v>
      </c>
      <c r="Q1252" s="88" t="s">
        <v>17097</v>
      </c>
      <c r="R1252" s="88">
        <v>3</v>
      </c>
      <c r="S1252" s="88">
        <v>2024</v>
      </c>
      <c r="T1252" s="88">
        <v>4</v>
      </c>
      <c r="U1252" s="88">
        <v>2024</v>
      </c>
    </row>
    <row r="1253" spans="1:21">
      <c r="A1253" s="88" t="s">
        <v>16735</v>
      </c>
      <c r="B1253" s="88" t="s">
        <v>16700</v>
      </c>
      <c r="C1253" s="88" t="s">
        <v>17251</v>
      </c>
      <c r="D1253" s="88" t="s">
        <v>17252</v>
      </c>
      <c r="E1253" s="88" t="s">
        <v>17322</v>
      </c>
      <c r="F1253" s="88" t="s">
        <v>17256</v>
      </c>
      <c r="G1253" s="88">
        <v>28</v>
      </c>
      <c r="H1253" s="88">
        <v>2024</v>
      </c>
      <c r="I1253" s="88" t="s">
        <v>16752</v>
      </c>
      <c r="J1253" s="88">
        <v>66.010000000000005</v>
      </c>
      <c r="K1253" s="88">
        <v>369</v>
      </c>
      <c r="L1253" s="88" t="s">
        <v>16741</v>
      </c>
      <c r="M1253" s="88">
        <v>0</v>
      </c>
      <c r="N1253" s="88" t="s">
        <v>16742</v>
      </c>
      <c r="O1253" s="88" t="s">
        <v>17260</v>
      </c>
      <c r="P1253" s="89">
        <v>45349</v>
      </c>
      <c r="Q1253" s="88" t="s">
        <v>16829</v>
      </c>
      <c r="R1253" s="88">
        <v>2</v>
      </c>
      <c r="S1253" s="88">
        <v>2024</v>
      </c>
      <c r="T1253" s="88">
        <v>3</v>
      </c>
      <c r="U1253" s="88">
        <v>2024</v>
      </c>
    </row>
    <row r="1254" spans="1:21">
      <c r="A1254" s="88" t="s">
        <v>16735</v>
      </c>
      <c r="B1254" s="88" t="s">
        <v>16700</v>
      </c>
      <c r="C1254" s="88" t="s">
        <v>17251</v>
      </c>
      <c r="D1254" s="88" t="s">
        <v>17252</v>
      </c>
      <c r="E1254" s="88" t="s">
        <v>17322</v>
      </c>
      <c r="F1254" s="88" t="s">
        <v>17254</v>
      </c>
      <c r="G1254" s="88">
        <v>30</v>
      </c>
      <c r="H1254" s="88">
        <v>2024</v>
      </c>
      <c r="I1254" s="88" t="s">
        <v>16755</v>
      </c>
      <c r="J1254" s="88">
        <v>77.92</v>
      </c>
      <c r="K1254" s="88">
        <v>455</v>
      </c>
      <c r="L1254" s="88" t="s">
        <v>16741</v>
      </c>
      <c r="M1254" s="88">
        <v>0</v>
      </c>
      <c r="N1254" s="88" t="s">
        <v>16742</v>
      </c>
      <c r="O1254" s="88" t="s">
        <v>17260</v>
      </c>
      <c r="P1254" s="89">
        <v>45318</v>
      </c>
      <c r="Q1254" s="88" t="s">
        <v>17100</v>
      </c>
      <c r="R1254" s="88">
        <v>1</v>
      </c>
      <c r="S1254" s="88">
        <v>2024</v>
      </c>
      <c r="T1254" s="88">
        <v>2</v>
      </c>
      <c r="U1254" s="88">
        <v>2024</v>
      </c>
    </row>
    <row r="1255" spans="1:21">
      <c r="A1255" s="88" t="s">
        <v>16735</v>
      </c>
      <c r="B1255" s="88" t="s">
        <v>16700</v>
      </c>
      <c r="C1255" s="88" t="s">
        <v>17251</v>
      </c>
      <c r="D1255" s="88" t="s">
        <v>17252</v>
      </c>
      <c r="E1255" s="88" t="s">
        <v>17318</v>
      </c>
      <c r="F1255" s="88" t="s">
        <v>16853</v>
      </c>
      <c r="G1255" s="88">
        <v>29</v>
      </c>
      <c r="H1255" s="88">
        <v>2024</v>
      </c>
      <c r="I1255" s="88" t="s">
        <v>16740</v>
      </c>
      <c r="J1255" s="88">
        <v>183.86</v>
      </c>
      <c r="K1255" s="88">
        <v>1347</v>
      </c>
      <c r="L1255" s="88" t="s">
        <v>16741</v>
      </c>
      <c r="M1255" s="88">
        <v>0</v>
      </c>
      <c r="N1255" s="88" t="s">
        <v>16742</v>
      </c>
      <c r="O1255" s="88" t="s">
        <v>17260</v>
      </c>
      <c r="P1255" s="89">
        <v>45469</v>
      </c>
      <c r="Q1255" s="88" t="s">
        <v>16744</v>
      </c>
      <c r="R1255" s="88">
        <v>6</v>
      </c>
      <c r="S1255" s="88">
        <v>2024</v>
      </c>
      <c r="T1255" s="88">
        <v>7</v>
      </c>
      <c r="U1255" s="88">
        <v>2024</v>
      </c>
    </row>
    <row r="1256" spans="1:21">
      <c r="A1256" s="88" t="s">
        <v>16735</v>
      </c>
      <c r="B1256" s="88" t="s">
        <v>16700</v>
      </c>
      <c r="C1256" s="88" t="s">
        <v>17251</v>
      </c>
      <c r="D1256" s="88" t="s">
        <v>17252</v>
      </c>
      <c r="E1256" s="88" t="s">
        <v>17323</v>
      </c>
      <c r="F1256" s="88" t="s">
        <v>17254</v>
      </c>
      <c r="G1256" s="88">
        <v>30</v>
      </c>
      <c r="H1256" s="88">
        <v>2024</v>
      </c>
      <c r="I1256" s="88" t="s">
        <v>16755</v>
      </c>
      <c r="J1256" s="88">
        <v>124.38</v>
      </c>
      <c r="K1256" s="88">
        <v>837</v>
      </c>
      <c r="L1256" s="88" t="s">
        <v>16741</v>
      </c>
      <c r="M1256" s="88">
        <v>0</v>
      </c>
      <c r="N1256" s="88" t="s">
        <v>16742</v>
      </c>
      <c r="O1256" s="88" t="s">
        <v>17260</v>
      </c>
      <c r="P1256" s="89">
        <v>45318</v>
      </c>
      <c r="Q1256" s="88" t="s">
        <v>17100</v>
      </c>
      <c r="R1256" s="88">
        <v>1</v>
      </c>
      <c r="S1256" s="88">
        <v>2024</v>
      </c>
      <c r="T1256" s="88">
        <v>2</v>
      </c>
      <c r="U1256" s="88">
        <v>2024</v>
      </c>
    </row>
    <row r="1257" spans="1:21">
      <c r="A1257" s="88" t="s">
        <v>16735</v>
      </c>
      <c r="B1257" s="88" t="s">
        <v>16700</v>
      </c>
      <c r="C1257" s="88" t="s">
        <v>17251</v>
      </c>
      <c r="D1257" s="88" t="s">
        <v>17252</v>
      </c>
      <c r="E1257" s="88" t="s">
        <v>17324</v>
      </c>
      <c r="F1257" s="88" t="s">
        <v>16853</v>
      </c>
      <c r="G1257" s="88">
        <v>29</v>
      </c>
      <c r="H1257" s="88">
        <v>2024</v>
      </c>
      <c r="I1257" s="88" t="s">
        <v>16740</v>
      </c>
      <c r="J1257" s="88">
        <v>30.43</v>
      </c>
      <c r="K1257" s="88">
        <v>75</v>
      </c>
      <c r="L1257" s="88" t="s">
        <v>16741</v>
      </c>
      <c r="M1257" s="88">
        <v>0</v>
      </c>
      <c r="N1257" s="88" t="s">
        <v>16742</v>
      </c>
      <c r="O1257" s="88" t="s">
        <v>17260</v>
      </c>
      <c r="P1257" s="89">
        <v>45469</v>
      </c>
      <c r="Q1257" s="88" t="s">
        <v>16744</v>
      </c>
      <c r="R1257" s="88">
        <v>6</v>
      </c>
      <c r="S1257" s="88">
        <v>2024</v>
      </c>
      <c r="T1257" s="88">
        <v>7</v>
      </c>
      <c r="U1257" s="88">
        <v>2024</v>
      </c>
    </row>
    <row r="1258" spans="1:21">
      <c r="A1258" s="88" t="s">
        <v>16735</v>
      </c>
      <c r="B1258" s="88" t="s">
        <v>16700</v>
      </c>
      <c r="C1258" s="88" t="s">
        <v>17251</v>
      </c>
      <c r="D1258" s="88" t="s">
        <v>17252</v>
      </c>
      <c r="E1258" s="88" t="s">
        <v>17324</v>
      </c>
      <c r="F1258" s="88" t="s">
        <v>17258</v>
      </c>
      <c r="G1258" s="88">
        <v>31</v>
      </c>
      <c r="H1258" s="88">
        <v>2024</v>
      </c>
      <c r="I1258" s="88" t="s">
        <v>16740</v>
      </c>
      <c r="J1258" s="88">
        <v>32.119999999999997</v>
      </c>
      <c r="K1258" s="88">
        <v>77</v>
      </c>
      <c r="L1258" s="88" t="s">
        <v>16741</v>
      </c>
      <c r="M1258" s="88">
        <v>0</v>
      </c>
      <c r="N1258" s="88" t="s">
        <v>16742</v>
      </c>
      <c r="O1258" s="88" t="s">
        <v>17260</v>
      </c>
      <c r="P1258" s="89">
        <v>45437</v>
      </c>
      <c r="Q1258" s="88" t="s">
        <v>16815</v>
      </c>
      <c r="R1258" s="88">
        <v>5</v>
      </c>
      <c r="S1258" s="88">
        <v>2024</v>
      </c>
      <c r="T1258" s="88">
        <v>6</v>
      </c>
      <c r="U1258" s="88">
        <v>2024</v>
      </c>
    </row>
    <row r="1259" spans="1:21">
      <c r="A1259" s="88" t="s">
        <v>16735</v>
      </c>
      <c r="B1259" s="88" t="s">
        <v>16700</v>
      </c>
      <c r="C1259" s="88" t="s">
        <v>17251</v>
      </c>
      <c r="D1259" s="88" t="s">
        <v>17252</v>
      </c>
      <c r="E1259" s="88" t="s">
        <v>17324</v>
      </c>
      <c r="F1259" s="88" t="s">
        <v>17257</v>
      </c>
      <c r="G1259" s="88">
        <v>28</v>
      </c>
      <c r="H1259" s="88">
        <v>2024</v>
      </c>
      <c r="I1259" s="88" t="s">
        <v>16749</v>
      </c>
      <c r="J1259" s="88">
        <v>29.38</v>
      </c>
      <c r="K1259" s="88">
        <v>68</v>
      </c>
      <c r="L1259" s="88" t="s">
        <v>16741</v>
      </c>
      <c r="M1259" s="88">
        <v>0</v>
      </c>
      <c r="N1259" s="88" t="s">
        <v>16742</v>
      </c>
      <c r="O1259" s="88" t="s">
        <v>17260</v>
      </c>
      <c r="P1259" s="89">
        <v>45408</v>
      </c>
      <c r="Q1259" s="88" t="s">
        <v>16817</v>
      </c>
      <c r="R1259" s="88">
        <v>4</v>
      </c>
      <c r="S1259" s="88">
        <v>2024</v>
      </c>
      <c r="T1259" s="88">
        <v>5</v>
      </c>
      <c r="U1259" s="88">
        <v>2024</v>
      </c>
    </row>
    <row r="1260" spans="1:21">
      <c r="A1260" s="88" t="s">
        <v>16735</v>
      </c>
      <c r="B1260" s="88" t="s">
        <v>16700</v>
      </c>
      <c r="C1260" s="88" t="s">
        <v>17251</v>
      </c>
      <c r="D1260" s="88" t="s">
        <v>17252</v>
      </c>
      <c r="E1260" s="88" t="s">
        <v>17324</v>
      </c>
      <c r="F1260" s="88" t="s">
        <v>16858</v>
      </c>
      <c r="G1260" s="88">
        <v>29</v>
      </c>
      <c r="H1260" s="88">
        <v>2024</v>
      </c>
      <c r="I1260" s="88" t="s">
        <v>16749</v>
      </c>
      <c r="J1260" s="88">
        <v>30.49</v>
      </c>
      <c r="K1260" s="88">
        <v>71</v>
      </c>
      <c r="L1260" s="88" t="s">
        <v>16741</v>
      </c>
      <c r="M1260" s="88">
        <v>0</v>
      </c>
      <c r="N1260" s="88" t="s">
        <v>16742</v>
      </c>
      <c r="O1260" s="88" t="s">
        <v>17260</v>
      </c>
      <c r="P1260" s="89">
        <v>45378</v>
      </c>
      <c r="Q1260" s="88" t="s">
        <v>17097</v>
      </c>
      <c r="R1260" s="88">
        <v>3</v>
      </c>
      <c r="S1260" s="88">
        <v>2024</v>
      </c>
      <c r="T1260" s="88">
        <v>4</v>
      </c>
      <c r="U1260" s="88">
        <v>2024</v>
      </c>
    </row>
    <row r="1261" spans="1:21">
      <c r="A1261" s="88" t="s">
        <v>16735</v>
      </c>
      <c r="B1261" s="88" t="s">
        <v>16700</v>
      </c>
      <c r="C1261" s="88" t="s">
        <v>17251</v>
      </c>
      <c r="D1261" s="88" t="s">
        <v>17252</v>
      </c>
      <c r="E1261" s="88" t="s">
        <v>17324</v>
      </c>
      <c r="F1261" s="88" t="s">
        <v>17256</v>
      </c>
      <c r="G1261" s="88">
        <v>28</v>
      </c>
      <c r="H1261" s="88">
        <v>2024</v>
      </c>
      <c r="I1261" s="88" t="s">
        <v>16752</v>
      </c>
      <c r="J1261" s="88">
        <v>34.020000000000003</v>
      </c>
      <c r="K1261" s="88">
        <v>106</v>
      </c>
      <c r="L1261" s="88" t="s">
        <v>16741</v>
      </c>
      <c r="M1261" s="88">
        <v>0</v>
      </c>
      <c r="N1261" s="88" t="s">
        <v>16742</v>
      </c>
      <c r="O1261" s="88" t="s">
        <v>17260</v>
      </c>
      <c r="P1261" s="89">
        <v>45349</v>
      </c>
      <c r="Q1261" s="88" t="s">
        <v>16829</v>
      </c>
      <c r="R1261" s="88">
        <v>2</v>
      </c>
      <c r="S1261" s="88">
        <v>2024</v>
      </c>
      <c r="T1261" s="88">
        <v>3</v>
      </c>
      <c r="U1261" s="88">
        <v>2024</v>
      </c>
    </row>
    <row r="1262" spans="1:21">
      <c r="A1262" s="88" t="s">
        <v>16735</v>
      </c>
      <c r="B1262" s="88" t="s">
        <v>16700</v>
      </c>
      <c r="C1262" s="88" t="s">
        <v>17251</v>
      </c>
      <c r="D1262" s="88" t="s">
        <v>17252</v>
      </c>
      <c r="E1262" s="88" t="s">
        <v>17324</v>
      </c>
      <c r="F1262" s="88" t="s">
        <v>17254</v>
      </c>
      <c r="G1262" s="88">
        <v>30</v>
      </c>
      <c r="H1262" s="88">
        <v>2024</v>
      </c>
      <c r="I1262" s="88" t="s">
        <v>16755</v>
      </c>
      <c r="J1262" s="88">
        <v>33.76</v>
      </c>
      <c r="K1262" s="88">
        <v>92</v>
      </c>
      <c r="L1262" s="88" t="s">
        <v>16741</v>
      </c>
      <c r="M1262" s="88">
        <v>0</v>
      </c>
      <c r="N1262" s="88" t="s">
        <v>16742</v>
      </c>
      <c r="O1262" s="88" t="s">
        <v>17260</v>
      </c>
      <c r="P1262" s="89">
        <v>45318</v>
      </c>
      <c r="Q1262" s="88" t="s">
        <v>17100</v>
      </c>
      <c r="R1262" s="88">
        <v>1</v>
      </c>
      <c r="S1262" s="88">
        <v>2024</v>
      </c>
      <c r="T1262" s="88">
        <v>2</v>
      </c>
      <c r="U1262" s="88">
        <v>2024</v>
      </c>
    </row>
    <row r="1263" spans="1:21">
      <c r="A1263" s="88" t="s">
        <v>16735</v>
      </c>
      <c r="B1263" s="88" t="s">
        <v>16700</v>
      </c>
      <c r="C1263" s="88" t="s">
        <v>17251</v>
      </c>
      <c r="D1263" s="88" t="s">
        <v>17252</v>
      </c>
      <c r="E1263" s="88" t="s">
        <v>17323</v>
      </c>
      <c r="F1263" s="88" t="s">
        <v>17256</v>
      </c>
      <c r="G1263" s="88">
        <v>28</v>
      </c>
      <c r="H1263" s="88">
        <v>2024</v>
      </c>
      <c r="I1263" s="88" t="s">
        <v>16752</v>
      </c>
      <c r="J1263" s="88">
        <v>106.01</v>
      </c>
      <c r="K1263" s="88">
        <v>698</v>
      </c>
      <c r="L1263" s="88" t="s">
        <v>16741</v>
      </c>
      <c r="M1263" s="88">
        <v>0</v>
      </c>
      <c r="N1263" s="88" t="s">
        <v>16742</v>
      </c>
      <c r="O1263" s="88" t="s">
        <v>17260</v>
      </c>
      <c r="P1263" s="89">
        <v>45349</v>
      </c>
      <c r="Q1263" s="88" t="s">
        <v>16829</v>
      </c>
      <c r="R1263" s="88">
        <v>2</v>
      </c>
      <c r="S1263" s="88">
        <v>2024</v>
      </c>
      <c r="T1263" s="88">
        <v>3</v>
      </c>
      <c r="U1263" s="88">
        <v>2024</v>
      </c>
    </row>
    <row r="1264" spans="1:21">
      <c r="A1264" s="88" t="s">
        <v>16735</v>
      </c>
      <c r="B1264" s="88" t="s">
        <v>16700</v>
      </c>
      <c r="C1264" s="88" t="s">
        <v>17251</v>
      </c>
      <c r="D1264" s="88" t="s">
        <v>17252</v>
      </c>
      <c r="E1264" s="88" t="s">
        <v>17323</v>
      </c>
      <c r="F1264" s="88" t="s">
        <v>16858</v>
      </c>
      <c r="G1264" s="88">
        <v>29</v>
      </c>
      <c r="H1264" s="88">
        <v>2024</v>
      </c>
      <c r="I1264" s="88" t="s">
        <v>16749</v>
      </c>
      <c r="J1264" s="88">
        <v>104.07</v>
      </c>
      <c r="K1264" s="88">
        <v>676</v>
      </c>
      <c r="L1264" s="88" t="s">
        <v>16741</v>
      </c>
      <c r="M1264" s="88">
        <v>0</v>
      </c>
      <c r="N1264" s="88" t="s">
        <v>16742</v>
      </c>
      <c r="O1264" s="88" t="s">
        <v>17260</v>
      </c>
      <c r="P1264" s="89">
        <v>45378</v>
      </c>
      <c r="Q1264" s="88" t="s">
        <v>17097</v>
      </c>
      <c r="R1264" s="88">
        <v>3</v>
      </c>
      <c r="S1264" s="88">
        <v>2024</v>
      </c>
      <c r="T1264" s="88">
        <v>4</v>
      </c>
      <c r="U1264" s="88">
        <v>2024</v>
      </c>
    </row>
    <row r="1265" spans="1:21">
      <c r="A1265" s="88" t="s">
        <v>16735</v>
      </c>
      <c r="B1265" s="88" t="s">
        <v>16700</v>
      </c>
      <c r="C1265" s="88" t="s">
        <v>17251</v>
      </c>
      <c r="D1265" s="88" t="s">
        <v>17252</v>
      </c>
      <c r="E1265" s="88" t="s">
        <v>17325</v>
      </c>
      <c r="F1265" s="88" t="s">
        <v>17326</v>
      </c>
      <c r="G1265" s="88">
        <v>1</v>
      </c>
      <c r="H1265" s="88">
        <v>2024</v>
      </c>
      <c r="I1265" s="88" t="s">
        <v>16755</v>
      </c>
      <c r="J1265" s="88">
        <v>5.1100000000000003</v>
      </c>
      <c r="K1265" s="88">
        <v>30</v>
      </c>
      <c r="L1265" s="88" t="s">
        <v>16741</v>
      </c>
      <c r="M1265" s="88">
        <v>0</v>
      </c>
      <c r="N1265" s="88" t="s">
        <v>16742</v>
      </c>
      <c r="O1265" s="88" t="s">
        <v>16742</v>
      </c>
      <c r="P1265" s="89">
        <v>45357</v>
      </c>
      <c r="Q1265" s="88" t="s">
        <v>17065</v>
      </c>
      <c r="R1265" s="88">
        <v>3</v>
      </c>
      <c r="S1265" s="88">
        <v>2024</v>
      </c>
      <c r="T1265" s="88">
        <v>3</v>
      </c>
      <c r="U1265" s="88">
        <v>2024</v>
      </c>
    </row>
    <row r="1266" spans="1:21">
      <c r="A1266" s="88" t="s">
        <v>16735</v>
      </c>
      <c r="B1266" s="88" t="s">
        <v>16700</v>
      </c>
      <c r="C1266" s="88" t="s">
        <v>17251</v>
      </c>
      <c r="D1266" s="88" t="s">
        <v>17252</v>
      </c>
      <c r="E1266" s="88" t="s">
        <v>17327</v>
      </c>
      <c r="F1266" s="88" t="s">
        <v>16853</v>
      </c>
      <c r="G1266" s="88">
        <v>29</v>
      </c>
      <c r="H1266" s="88">
        <v>2024</v>
      </c>
      <c r="I1266" s="88" t="s">
        <v>16740</v>
      </c>
      <c r="J1266" s="88">
        <v>88.08</v>
      </c>
      <c r="K1266" s="88">
        <v>578</v>
      </c>
      <c r="L1266" s="88" t="s">
        <v>16741</v>
      </c>
      <c r="M1266" s="88">
        <v>0</v>
      </c>
      <c r="N1266" s="88" t="s">
        <v>16742</v>
      </c>
      <c r="O1266" s="88" t="s">
        <v>17260</v>
      </c>
      <c r="P1266" s="89">
        <v>45469</v>
      </c>
      <c r="Q1266" s="88" t="s">
        <v>16744</v>
      </c>
      <c r="R1266" s="88">
        <v>6</v>
      </c>
      <c r="S1266" s="88">
        <v>2024</v>
      </c>
      <c r="T1266" s="88">
        <v>7</v>
      </c>
      <c r="U1266" s="88">
        <v>2024</v>
      </c>
    </row>
    <row r="1267" spans="1:21">
      <c r="A1267" s="88" t="s">
        <v>16735</v>
      </c>
      <c r="B1267" s="88" t="s">
        <v>16700</v>
      </c>
      <c r="C1267" s="88" t="s">
        <v>17251</v>
      </c>
      <c r="D1267" s="88" t="s">
        <v>17252</v>
      </c>
      <c r="E1267" s="88" t="s">
        <v>17327</v>
      </c>
      <c r="F1267" s="88" t="s">
        <v>17258</v>
      </c>
      <c r="G1267" s="88">
        <v>31</v>
      </c>
      <c r="H1267" s="88">
        <v>2024</v>
      </c>
      <c r="I1267" s="88" t="s">
        <v>16740</v>
      </c>
      <c r="J1267" s="88">
        <v>85.08</v>
      </c>
      <c r="K1267" s="88">
        <v>539</v>
      </c>
      <c r="L1267" s="88" t="s">
        <v>16741</v>
      </c>
      <c r="M1267" s="88">
        <v>0</v>
      </c>
      <c r="N1267" s="88" t="s">
        <v>16742</v>
      </c>
      <c r="O1267" s="88" t="s">
        <v>17260</v>
      </c>
      <c r="P1267" s="89">
        <v>45437</v>
      </c>
      <c r="Q1267" s="88" t="s">
        <v>16815</v>
      </c>
      <c r="R1267" s="88">
        <v>5</v>
      </c>
      <c r="S1267" s="88">
        <v>2024</v>
      </c>
      <c r="T1267" s="88">
        <v>6</v>
      </c>
      <c r="U1267" s="88">
        <v>2024</v>
      </c>
    </row>
    <row r="1268" spans="1:21">
      <c r="A1268" s="88" t="s">
        <v>16735</v>
      </c>
      <c r="B1268" s="88" t="s">
        <v>16700</v>
      </c>
      <c r="C1268" s="88" t="s">
        <v>17251</v>
      </c>
      <c r="D1268" s="88" t="s">
        <v>17252</v>
      </c>
      <c r="E1268" s="88" t="s">
        <v>17327</v>
      </c>
      <c r="F1268" s="88" t="s">
        <v>17257</v>
      </c>
      <c r="G1268" s="88">
        <v>28</v>
      </c>
      <c r="H1268" s="88">
        <v>2024</v>
      </c>
      <c r="I1268" s="88" t="s">
        <v>16749</v>
      </c>
      <c r="J1268" s="88">
        <v>83.27</v>
      </c>
      <c r="K1268" s="88">
        <v>511</v>
      </c>
      <c r="L1268" s="88" t="s">
        <v>16741</v>
      </c>
      <c r="M1268" s="88">
        <v>0</v>
      </c>
      <c r="N1268" s="88" t="s">
        <v>16742</v>
      </c>
      <c r="O1268" s="88" t="s">
        <v>17260</v>
      </c>
      <c r="P1268" s="89">
        <v>45408</v>
      </c>
      <c r="Q1268" s="88" t="s">
        <v>16817</v>
      </c>
      <c r="R1268" s="88">
        <v>4</v>
      </c>
      <c r="S1268" s="88">
        <v>2024</v>
      </c>
      <c r="T1268" s="88">
        <v>5</v>
      </c>
      <c r="U1268" s="88">
        <v>2024</v>
      </c>
    </row>
    <row r="1269" spans="1:21">
      <c r="A1269" s="88" t="s">
        <v>16735</v>
      </c>
      <c r="B1269" s="88" t="s">
        <v>16700</v>
      </c>
      <c r="C1269" s="88" t="s">
        <v>17251</v>
      </c>
      <c r="D1269" s="88" t="s">
        <v>17252</v>
      </c>
      <c r="E1269" s="88" t="s">
        <v>17327</v>
      </c>
      <c r="F1269" s="88" t="s">
        <v>16858</v>
      </c>
      <c r="G1269" s="88">
        <v>29</v>
      </c>
      <c r="H1269" s="88">
        <v>2024</v>
      </c>
      <c r="I1269" s="88" t="s">
        <v>16749</v>
      </c>
      <c r="J1269" s="88">
        <v>57.6</v>
      </c>
      <c r="K1269" s="88">
        <v>294</v>
      </c>
      <c r="L1269" s="88" t="s">
        <v>16741</v>
      </c>
      <c r="M1269" s="88">
        <v>0</v>
      </c>
      <c r="N1269" s="88" t="s">
        <v>16742</v>
      </c>
      <c r="O1269" s="88" t="s">
        <v>17260</v>
      </c>
      <c r="P1269" s="89">
        <v>45378</v>
      </c>
      <c r="Q1269" s="88" t="s">
        <v>17097</v>
      </c>
      <c r="R1269" s="88">
        <v>3</v>
      </c>
      <c r="S1269" s="88">
        <v>2024</v>
      </c>
      <c r="T1269" s="88">
        <v>4</v>
      </c>
      <c r="U1269" s="88">
        <v>2024</v>
      </c>
    </row>
    <row r="1270" spans="1:21">
      <c r="A1270" s="88" t="s">
        <v>16735</v>
      </c>
      <c r="B1270" s="88" t="s">
        <v>16700</v>
      </c>
      <c r="C1270" s="88" t="s">
        <v>17251</v>
      </c>
      <c r="D1270" s="88" t="s">
        <v>17252</v>
      </c>
      <c r="E1270" s="88" t="s">
        <v>17327</v>
      </c>
      <c r="F1270" s="88" t="s">
        <v>17256</v>
      </c>
      <c r="G1270" s="88">
        <v>28</v>
      </c>
      <c r="H1270" s="88">
        <v>2024</v>
      </c>
      <c r="I1270" s="88" t="s">
        <v>16752</v>
      </c>
      <c r="J1270" s="88">
        <v>63.7</v>
      </c>
      <c r="K1270" s="88">
        <v>350</v>
      </c>
      <c r="L1270" s="88" t="s">
        <v>16741</v>
      </c>
      <c r="M1270" s="88">
        <v>0</v>
      </c>
      <c r="N1270" s="88" t="s">
        <v>16742</v>
      </c>
      <c r="O1270" s="88" t="s">
        <v>17260</v>
      </c>
      <c r="P1270" s="89">
        <v>45349</v>
      </c>
      <c r="Q1270" s="88" t="s">
        <v>16829</v>
      </c>
      <c r="R1270" s="88">
        <v>2</v>
      </c>
      <c r="S1270" s="88">
        <v>2024</v>
      </c>
      <c r="T1270" s="88">
        <v>3</v>
      </c>
      <c r="U1270" s="88">
        <v>2024</v>
      </c>
    </row>
    <row r="1271" spans="1:21">
      <c r="A1271" s="88" t="s">
        <v>16735</v>
      </c>
      <c r="B1271" s="88" t="s">
        <v>16700</v>
      </c>
      <c r="C1271" s="88" t="s">
        <v>17251</v>
      </c>
      <c r="D1271" s="88" t="s">
        <v>17252</v>
      </c>
      <c r="E1271" s="88" t="s">
        <v>17327</v>
      </c>
      <c r="F1271" s="88" t="s">
        <v>17254</v>
      </c>
      <c r="G1271" s="88">
        <v>30</v>
      </c>
      <c r="H1271" s="88">
        <v>2024</v>
      </c>
      <c r="I1271" s="88" t="s">
        <v>16755</v>
      </c>
      <c r="J1271" s="88">
        <v>47.14</v>
      </c>
      <c r="K1271" s="88">
        <v>202</v>
      </c>
      <c r="L1271" s="88" t="s">
        <v>16741</v>
      </c>
      <c r="M1271" s="88">
        <v>0</v>
      </c>
      <c r="N1271" s="88" t="s">
        <v>16742</v>
      </c>
      <c r="O1271" s="88" t="s">
        <v>17260</v>
      </c>
      <c r="P1271" s="89">
        <v>45318</v>
      </c>
      <c r="Q1271" s="88" t="s">
        <v>17100</v>
      </c>
      <c r="R1271" s="88">
        <v>1</v>
      </c>
      <c r="S1271" s="88">
        <v>2024</v>
      </c>
      <c r="T1271" s="88">
        <v>2</v>
      </c>
      <c r="U1271" s="88">
        <v>2024</v>
      </c>
    </row>
    <row r="1272" spans="1:21">
      <c r="A1272" s="88" t="s">
        <v>16735</v>
      </c>
      <c r="B1272" s="88" t="s">
        <v>16700</v>
      </c>
      <c r="C1272" s="88" t="s">
        <v>17251</v>
      </c>
      <c r="D1272" s="88" t="s">
        <v>17252</v>
      </c>
      <c r="E1272" s="88" t="s">
        <v>17323</v>
      </c>
      <c r="F1272" s="88" t="s">
        <v>17257</v>
      </c>
      <c r="G1272" s="88">
        <v>28</v>
      </c>
      <c r="H1272" s="88">
        <v>2024</v>
      </c>
      <c r="I1272" s="88" t="s">
        <v>16749</v>
      </c>
      <c r="J1272" s="88">
        <v>23.08</v>
      </c>
      <c r="K1272" s="88">
        <v>16</v>
      </c>
      <c r="L1272" s="88" t="s">
        <v>16741</v>
      </c>
      <c r="M1272" s="88">
        <v>0</v>
      </c>
      <c r="N1272" s="88" t="s">
        <v>16742</v>
      </c>
      <c r="O1272" s="88" t="s">
        <v>17260</v>
      </c>
      <c r="P1272" s="89">
        <v>45408</v>
      </c>
      <c r="Q1272" s="88" t="s">
        <v>16817</v>
      </c>
      <c r="R1272" s="88">
        <v>4</v>
      </c>
      <c r="S1272" s="88">
        <v>2024</v>
      </c>
      <c r="T1272" s="88">
        <v>5</v>
      </c>
      <c r="U1272" s="88">
        <v>2024</v>
      </c>
    </row>
    <row r="1273" spans="1:21">
      <c r="A1273" s="88" t="s">
        <v>16735</v>
      </c>
      <c r="B1273" s="88" t="s">
        <v>16700</v>
      </c>
      <c r="C1273" s="88" t="s">
        <v>17251</v>
      </c>
      <c r="D1273" s="88" t="s">
        <v>17252</v>
      </c>
      <c r="E1273" s="88" t="s">
        <v>17323</v>
      </c>
      <c r="F1273" s="88" t="s">
        <v>17258</v>
      </c>
      <c r="G1273" s="88">
        <v>31</v>
      </c>
      <c r="H1273" s="88">
        <v>2024</v>
      </c>
      <c r="I1273" s="88" t="s">
        <v>16740</v>
      </c>
      <c r="J1273" s="88">
        <v>25.24</v>
      </c>
      <c r="K1273" s="88">
        <v>17</v>
      </c>
      <c r="L1273" s="88" t="s">
        <v>16741</v>
      </c>
      <c r="M1273" s="88">
        <v>0</v>
      </c>
      <c r="N1273" s="88" t="s">
        <v>16742</v>
      </c>
      <c r="O1273" s="88" t="s">
        <v>17260</v>
      </c>
      <c r="P1273" s="89">
        <v>45437</v>
      </c>
      <c r="Q1273" s="88" t="s">
        <v>16815</v>
      </c>
      <c r="R1273" s="88">
        <v>5</v>
      </c>
      <c r="S1273" s="88">
        <v>2024</v>
      </c>
      <c r="T1273" s="88">
        <v>6</v>
      </c>
      <c r="U1273" s="88">
        <v>2024</v>
      </c>
    </row>
    <row r="1274" spans="1:21">
      <c r="A1274" s="88" t="s">
        <v>16735</v>
      </c>
      <c r="B1274" s="88" t="s">
        <v>16700</v>
      </c>
      <c r="C1274" s="88" t="s">
        <v>17251</v>
      </c>
      <c r="D1274" s="88" t="s">
        <v>17252</v>
      </c>
      <c r="E1274" s="88" t="s">
        <v>17328</v>
      </c>
      <c r="F1274" s="88" t="s">
        <v>16853</v>
      </c>
      <c r="G1274" s="88">
        <v>29</v>
      </c>
      <c r="H1274" s="88">
        <v>2024</v>
      </c>
      <c r="I1274" s="88" t="s">
        <v>16740</v>
      </c>
      <c r="J1274" s="88">
        <v>124.97</v>
      </c>
      <c r="K1274" s="88">
        <v>900</v>
      </c>
      <c r="L1274" s="88" t="s">
        <v>16741</v>
      </c>
      <c r="M1274" s="88">
        <v>0</v>
      </c>
      <c r="N1274" s="88" t="s">
        <v>16742</v>
      </c>
      <c r="O1274" s="88" t="s">
        <v>17260</v>
      </c>
      <c r="P1274" s="89">
        <v>45469</v>
      </c>
      <c r="Q1274" s="88" t="s">
        <v>16744</v>
      </c>
      <c r="R1274" s="88">
        <v>6</v>
      </c>
      <c r="S1274" s="88">
        <v>2024</v>
      </c>
      <c r="T1274" s="88">
        <v>7</v>
      </c>
      <c r="U1274" s="88">
        <v>2024</v>
      </c>
    </row>
    <row r="1275" spans="1:21">
      <c r="A1275" s="88" t="s">
        <v>16735</v>
      </c>
      <c r="B1275" s="88" t="s">
        <v>16700</v>
      </c>
      <c r="C1275" s="88" t="s">
        <v>17251</v>
      </c>
      <c r="D1275" s="88" t="s">
        <v>17252</v>
      </c>
      <c r="E1275" s="88" t="s">
        <v>17328</v>
      </c>
      <c r="F1275" s="88" t="s">
        <v>17258</v>
      </c>
      <c r="G1275" s="88">
        <v>31</v>
      </c>
      <c r="H1275" s="88">
        <v>2024</v>
      </c>
      <c r="I1275" s="88" t="s">
        <v>16740</v>
      </c>
      <c r="J1275" s="88">
        <v>139.54</v>
      </c>
      <c r="K1275" s="88">
        <v>1012</v>
      </c>
      <c r="L1275" s="88" t="s">
        <v>16741</v>
      </c>
      <c r="M1275" s="88">
        <v>0</v>
      </c>
      <c r="N1275" s="88" t="s">
        <v>16742</v>
      </c>
      <c r="O1275" s="88" t="s">
        <v>17260</v>
      </c>
      <c r="P1275" s="89">
        <v>45437</v>
      </c>
      <c r="Q1275" s="88" t="s">
        <v>16815</v>
      </c>
      <c r="R1275" s="88">
        <v>5</v>
      </c>
      <c r="S1275" s="88">
        <v>2024</v>
      </c>
      <c r="T1275" s="88">
        <v>6</v>
      </c>
      <c r="U1275" s="88">
        <v>2024</v>
      </c>
    </row>
    <row r="1276" spans="1:21">
      <c r="A1276" s="88" t="s">
        <v>16735</v>
      </c>
      <c r="B1276" s="88" t="s">
        <v>16700</v>
      </c>
      <c r="C1276" s="88" t="s">
        <v>17251</v>
      </c>
      <c r="D1276" s="88" t="s">
        <v>17252</v>
      </c>
      <c r="E1276" s="88" t="s">
        <v>17328</v>
      </c>
      <c r="F1276" s="88" t="s">
        <v>17257</v>
      </c>
      <c r="G1276" s="88">
        <v>28</v>
      </c>
      <c r="H1276" s="88">
        <v>2024</v>
      </c>
      <c r="I1276" s="88" t="s">
        <v>16749</v>
      </c>
      <c r="J1276" s="88">
        <v>107.6</v>
      </c>
      <c r="K1276" s="88">
        <v>711</v>
      </c>
      <c r="L1276" s="88" t="s">
        <v>16741</v>
      </c>
      <c r="M1276" s="88">
        <v>0</v>
      </c>
      <c r="N1276" s="88" t="s">
        <v>16742</v>
      </c>
      <c r="O1276" s="88" t="s">
        <v>17260</v>
      </c>
      <c r="P1276" s="89">
        <v>45408</v>
      </c>
      <c r="Q1276" s="88" t="s">
        <v>16817</v>
      </c>
      <c r="R1276" s="88">
        <v>4</v>
      </c>
      <c r="S1276" s="88">
        <v>2024</v>
      </c>
      <c r="T1276" s="88">
        <v>5</v>
      </c>
      <c r="U1276" s="88">
        <v>2024</v>
      </c>
    </row>
    <row r="1277" spans="1:21">
      <c r="A1277" s="88" t="s">
        <v>16735</v>
      </c>
      <c r="B1277" s="88" t="s">
        <v>16700</v>
      </c>
      <c r="C1277" s="88" t="s">
        <v>17251</v>
      </c>
      <c r="D1277" s="88" t="s">
        <v>17252</v>
      </c>
      <c r="E1277" s="88" t="s">
        <v>17328</v>
      </c>
      <c r="F1277" s="88" t="s">
        <v>16858</v>
      </c>
      <c r="G1277" s="88">
        <v>29</v>
      </c>
      <c r="H1277" s="88">
        <v>2024</v>
      </c>
      <c r="I1277" s="88" t="s">
        <v>16749</v>
      </c>
      <c r="J1277" s="88">
        <v>81.81</v>
      </c>
      <c r="K1277" s="88">
        <v>493</v>
      </c>
      <c r="L1277" s="88" t="s">
        <v>16741</v>
      </c>
      <c r="M1277" s="88">
        <v>0</v>
      </c>
      <c r="N1277" s="88" t="s">
        <v>16742</v>
      </c>
      <c r="O1277" s="88" t="s">
        <v>17260</v>
      </c>
      <c r="P1277" s="89">
        <v>45378</v>
      </c>
      <c r="Q1277" s="88" t="s">
        <v>17097</v>
      </c>
      <c r="R1277" s="88">
        <v>3</v>
      </c>
      <c r="S1277" s="88">
        <v>2024</v>
      </c>
      <c r="T1277" s="88">
        <v>4</v>
      </c>
      <c r="U1277" s="88">
        <v>2024</v>
      </c>
    </row>
    <row r="1278" spans="1:21">
      <c r="A1278" s="88" t="s">
        <v>16735</v>
      </c>
      <c r="B1278" s="88" t="s">
        <v>16700</v>
      </c>
      <c r="C1278" s="88" t="s">
        <v>17251</v>
      </c>
      <c r="D1278" s="88" t="s">
        <v>17252</v>
      </c>
      <c r="E1278" s="88" t="s">
        <v>17328</v>
      </c>
      <c r="F1278" s="88" t="s">
        <v>17256</v>
      </c>
      <c r="G1278" s="88">
        <v>28</v>
      </c>
      <c r="H1278" s="88">
        <v>2024</v>
      </c>
      <c r="I1278" s="88" t="s">
        <v>16752</v>
      </c>
      <c r="J1278" s="88">
        <v>56.15</v>
      </c>
      <c r="K1278" s="88">
        <v>288</v>
      </c>
      <c r="L1278" s="88" t="s">
        <v>16741</v>
      </c>
      <c r="M1278" s="88">
        <v>0</v>
      </c>
      <c r="N1278" s="88" t="s">
        <v>16742</v>
      </c>
      <c r="O1278" s="88" t="s">
        <v>17260</v>
      </c>
      <c r="P1278" s="89">
        <v>45349</v>
      </c>
      <c r="Q1278" s="88" t="s">
        <v>16829</v>
      </c>
      <c r="R1278" s="88">
        <v>2</v>
      </c>
      <c r="S1278" s="88">
        <v>2024</v>
      </c>
      <c r="T1278" s="88">
        <v>3</v>
      </c>
      <c r="U1278" s="88">
        <v>2024</v>
      </c>
    </row>
    <row r="1279" spans="1:21">
      <c r="A1279" s="88" t="s">
        <v>16735</v>
      </c>
      <c r="B1279" s="88" t="s">
        <v>16700</v>
      </c>
      <c r="C1279" s="88" t="s">
        <v>17251</v>
      </c>
      <c r="D1279" s="88" t="s">
        <v>17252</v>
      </c>
      <c r="E1279" s="88" t="s">
        <v>17328</v>
      </c>
      <c r="F1279" s="88" t="s">
        <v>17254</v>
      </c>
      <c r="G1279" s="88">
        <v>30</v>
      </c>
      <c r="H1279" s="88">
        <v>2024</v>
      </c>
      <c r="I1279" s="88" t="s">
        <v>16755</v>
      </c>
      <c r="J1279" s="88">
        <v>102.11</v>
      </c>
      <c r="K1279" s="88">
        <v>654</v>
      </c>
      <c r="L1279" s="88" t="s">
        <v>16741</v>
      </c>
      <c r="M1279" s="88">
        <v>0</v>
      </c>
      <c r="N1279" s="88" t="s">
        <v>16742</v>
      </c>
      <c r="O1279" s="88" t="s">
        <v>17260</v>
      </c>
      <c r="P1279" s="89">
        <v>45318</v>
      </c>
      <c r="Q1279" s="88" t="s">
        <v>17100</v>
      </c>
      <c r="R1279" s="88">
        <v>1</v>
      </c>
      <c r="S1279" s="88">
        <v>2024</v>
      </c>
      <c r="T1279" s="88">
        <v>2</v>
      </c>
      <c r="U1279" s="88">
        <v>2024</v>
      </c>
    </row>
    <row r="1280" spans="1:21">
      <c r="A1280" s="88" t="s">
        <v>16735</v>
      </c>
      <c r="B1280" s="88" t="s">
        <v>16700</v>
      </c>
      <c r="C1280" s="88" t="s">
        <v>17251</v>
      </c>
      <c r="D1280" s="88" t="s">
        <v>17252</v>
      </c>
      <c r="E1280" s="88" t="s">
        <v>17323</v>
      </c>
      <c r="F1280" s="88" t="s">
        <v>16853</v>
      </c>
      <c r="G1280" s="88">
        <v>29</v>
      </c>
      <c r="H1280" s="88">
        <v>2024</v>
      </c>
      <c r="I1280" s="88" t="s">
        <v>16740</v>
      </c>
      <c r="J1280" s="88">
        <v>23.69</v>
      </c>
      <c r="K1280" s="88">
        <v>16</v>
      </c>
      <c r="L1280" s="88" t="s">
        <v>16741</v>
      </c>
      <c r="M1280" s="88">
        <v>0</v>
      </c>
      <c r="N1280" s="88" t="s">
        <v>16742</v>
      </c>
      <c r="O1280" s="88" t="s">
        <v>17260</v>
      </c>
      <c r="P1280" s="89">
        <v>45469</v>
      </c>
      <c r="Q1280" s="88" t="s">
        <v>16744</v>
      </c>
      <c r="R1280" s="88">
        <v>6</v>
      </c>
      <c r="S1280" s="88">
        <v>2024</v>
      </c>
      <c r="T1280" s="88">
        <v>7</v>
      </c>
      <c r="U1280" s="88">
        <v>2024</v>
      </c>
    </row>
    <row r="1281" spans="1:21">
      <c r="A1281" s="88" t="s">
        <v>16735</v>
      </c>
      <c r="B1281" s="88" t="s">
        <v>16700</v>
      </c>
      <c r="C1281" s="88" t="s">
        <v>17251</v>
      </c>
      <c r="D1281" s="88" t="s">
        <v>17252</v>
      </c>
      <c r="E1281" s="88" t="s">
        <v>17329</v>
      </c>
      <c r="F1281" s="88" t="s">
        <v>17254</v>
      </c>
      <c r="G1281" s="88">
        <v>30</v>
      </c>
      <c r="H1281" s="88">
        <v>2024</v>
      </c>
      <c r="I1281" s="88" t="s">
        <v>16755</v>
      </c>
      <c r="J1281" s="88">
        <v>45.09</v>
      </c>
      <c r="K1281" s="88">
        <v>185</v>
      </c>
      <c r="L1281" s="88" t="s">
        <v>16741</v>
      </c>
      <c r="M1281" s="88">
        <v>0</v>
      </c>
      <c r="N1281" s="88" t="s">
        <v>16742</v>
      </c>
      <c r="O1281" s="88" t="s">
        <v>17260</v>
      </c>
      <c r="P1281" s="89">
        <v>45318</v>
      </c>
      <c r="Q1281" s="88" t="s">
        <v>17100</v>
      </c>
      <c r="R1281" s="88">
        <v>1</v>
      </c>
      <c r="S1281" s="88">
        <v>2024</v>
      </c>
      <c r="T1281" s="88">
        <v>2</v>
      </c>
      <c r="U1281" s="88">
        <v>2024</v>
      </c>
    </row>
    <row r="1282" spans="1:21">
      <c r="A1282" s="88" t="s">
        <v>16735</v>
      </c>
      <c r="B1282" s="88" t="s">
        <v>16700</v>
      </c>
      <c r="C1282" s="88" t="s">
        <v>17251</v>
      </c>
      <c r="D1282" s="88" t="s">
        <v>17252</v>
      </c>
      <c r="E1282" s="88" t="s">
        <v>17330</v>
      </c>
      <c r="F1282" s="88" t="s">
        <v>16853</v>
      </c>
      <c r="G1282" s="88">
        <v>29</v>
      </c>
      <c r="H1282" s="88">
        <v>2024</v>
      </c>
      <c r="I1282" s="88" t="s">
        <v>16740</v>
      </c>
      <c r="J1282" s="88">
        <v>21.85</v>
      </c>
      <c r="K1282" s="88">
        <v>0</v>
      </c>
      <c r="L1282" s="88" t="s">
        <v>16741</v>
      </c>
      <c r="M1282" s="88">
        <v>0</v>
      </c>
      <c r="N1282" s="88" t="s">
        <v>16742</v>
      </c>
      <c r="O1282" s="88" t="s">
        <v>17260</v>
      </c>
      <c r="P1282" s="89">
        <v>45469</v>
      </c>
      <c r="Q1282" s="88" t="s">
        <v>16744</v>
      </c>
      <c r="R1282" s="88">
        <v>6</v>
      </c>
      <c r="S1282" s="88">
        <v>2024</v>
      </c>
      <c r="T1282" s="88">
        <v>7</v>
      </c>
      <c r="U1282" s="88">
        <v>2024</v>
      </c>
    </row>
    <row r="1283" spans="1:21">
      <c r="A1283" s="88" t="s">
        <v>16735</v>
      </c>
      <c r="B1283" s="88" t="s">
        <v>16700</v>
      </c>
      <c r="C1283" s="88" t="s">
        <v>17251</v>
      </c>
      <c r="D1283" s="88" t="s">
        <v>17252</v>
      </c>
      <c r="E1283" s="88" t="s">
        <v>17330</v>
      </c>
      <c r="F1283" s="88" t="s">
        <v>17258</v>
      </c>
      <c r="G1283" s="88">
        <v>31</v>
      </c>
      <c r="H1283" s="88">
        <v>2024</v>
      </c>
      <c r="I1283" s="88" t="s">
        <v>16740</v>
      </c>
      <c r="J1283" s="88">
        <v>23.3</v>
      </c>
      <c r="K1283" s="88">
        <v>0</v>
      </c>
      <c r="L1283" s="88" t="s">
        <v>16741</v>
      </c>
      <c r="M1283" s="88">
        <v>0</v>
      </c>
      <c r="N1283" s="88" t="s">
        <v>16742</v>
      </c>
      <c r="O1283" s="88" t="s">
        <v>17260</v>
      </c>
      <c r="P1283" s="89">
        <v>45437</v>
      </c>
      <c r="Q1283" s="88" t="s">
        <v>16815</v>
      </c>
      <c r="R1283" s="88">
        <v>5</v>
      </c>
      <c r="S1283" s="88">
        <v>2024</v>
      </c>
      <c r="T1283" s="88">
        <v>6</v>
      </c>
      <c r="U1283" s="88">
        <v>2024</v>
      </c>
    </row>
    <row r="1284" spans="1:21">
      <c r="A1284" s="88" t="s">
        <v>16735</v>
      </c>
      <c r="B1284" s="88" t="s">
        <v>16700</v>
      </c>
      <c r="C1284" s="88" t="s">
        <v>17251</v>
      </c>
      <c r="D1284" s="88" t="s">
        <v>17252</v>
      </c>
      <c r="E1284" s="88" t="s">
        <v>17330</v>
      </c>
      <c r="F1284" s="88" t="s">
        <v>17257</v>
      </c>
      <c r="G1284" s="88">
        <v>28</v>
      </c>
      <c r="H1284" s="88">
        <v>2024</v>
      </c>
      <c r="I1284" s="88" t="s">
        <v>16749</v>
      </c>
      <c r="J1284" s="88">
        <v>21.12</v>
      </c>
      <c r="K1284" s="88">
        <v>0</v>
      </c>
      <c r="L1284" s="88" t="s">
        <v>16741</v>
      </c>
      <c r="M1284" s="88">
        <v>0</v>
      </c>
      <c r="N1284" s="88" t="s">
        <v>16742</v>
      </c>
      <c r="O1284" s="88" t="s">
        <v>17260</v>
      </c>
      <c r="P1284" s="89">
        <v>45408</v>
      </c>
      <c r="Q1284" s="88" t="s">
        <v>16817</v>
      </c>
      <c r="R1284" s="88">
        <v>4</v>
      </c>
      <c r="S1284" s="88">
        <v>2024</v>
      </c>
      <c r="T1284" s="88">
        <v>5</v>
      </c>
      <c r="U1284" s="88">
        <v>2024</v>
      </c>
    </row>
    <row r="1285" spans="1:21">
      <c r="A1285" s="88" t="s">
        <v>16735</v>
      </c>
      <c r="B1285" s="88" t="s">
        <v>16700</v>
      </c>
      <c r="C1285" s="88" t="s">
        <v>17251</v>
      </c>
      <c r="D1285" s="88" t="s">
        <v>17252</v>
      </c>
      <c r="E1285" s="88" t="s">
        <v>17330</v>
      </c>
      <c r="F1285" s="88" t="s">
        <v>16858</v>
      </c>
      <c r="G1285" s="88">
        <v>29</v>
      </c>
      <c r="H1285" s="88">
        <v>2024</v>
      </c>
      <c r="I1285" s="88" t="s">
        <v>16749</v>
      </c>
      <c r="J1285" s="88">
        <v>21.85</v>
      </c>
      <c r="K1285" s="88">
        <v>0</v>
      </c>
      <c r="L1285" s="88" t="s">
        <v>16741</v>
      </c>
      <c r="M1285" s="88">
        <v>0</v>
      </c>
      <c r="N1285" s="88" t="s">
        <v>16742</v>
      </c>
      <c r="O1285" s="88" t="s">
        <v>17260</v>
      </c>
      <c r="P1285" s="89">
        <v>45378</v>
      </c>
      <c r="Q1285" s="88" t="s">
        <v>17097</v>
      </c>
      <c r="R1285" s="88">
        <v>3</v>
      </c>
      <c r="S1285" s="88">
        <v>2024</v>
      </c>
      <c r="T1285" s="88">
        <v>4</v>
      </c>
      <c r="U1285" s="88">
        <v>2024</v>
      </c>
    </row>
    <row r="1286" spans="1:21">
      <c r="A1286" s="88" t="s">
        <v>16735</v>
      </c>
      <c r="B1286" s="88" t="s">
        <v>16700</v>
      </c>
      <c r="C1286" s="88" t="s">
        <v>17251</v>
      </c>
      <c r="D1286" s="88" t="s">
        <v>17252</v>
      </c>
      <c r="E1286" s="88" t="s">
        <v>17330</v>
      </c>
      <c r="F1286" s="88" t="s">
        <v>17256</v>
      </c>
      <c r="G1286" s="88">
        <v>28</v>
      </c>
      <c r="H1286" s="88">
        <v>2024</v>
      </c>
      <c r="I1286" s="88" t="s">
        <v>16752</v>
      </c>
      <c r="J1286" s="88">
        <v>21.12</v>
      </c>
      <c r="K1286" s="88">
        <v>0</v>
      </c>
      <c r="L1286" s="88" t="s">
        <v>16741</v>
      </c>
      <c r="M1286" s="88">
        <v>0</v>
      </c>
      <c r="N1286" s="88" t="s">
        <v>16742</v>
      </c>
      <c r="O1286" s="88" t="s">
        <v>17260</v>
      </c>
      <c r="P1286" s="89">
        <v>45349</v>
      </c>
      <c r="Q1286" s="88" t="s">
        <v>16829</v>
      </c>
      <c r="R1286" s="88">
        <v>2</v>
      </c>
      <c r="S1286" s="88">
        <v>2024</v>
      </c>
      <c r="T1286" s="88">
        <v>3</v>
      </c>
      <c r="U1286" s="88">
        <v>2024</v>
      </c>
    </row>
    <row r="1287" spans="1:21">
      <c r="A1287" s="88" t="s">
        <v>16735</v>
      </c>
      <c r="B1287" s="88" t="s">
        <v>16700</v>
      </c>
      <c r="C1287" s="88" t="s">
        <v>17251</v>
      </c>
      <c r="D1287" s="88" t="s">
        <v>17252</v>
      </c>
      <c r="E1287" s="88" t="s">
        <v>17330</v>
      </c>
      <c r="F1287" s="88" t="s">
        <v>17254</v>
      </c>
      <c r="G1287" s="88">
        <v>30</v>
      </c>
      <c r="H1287" s="88">
        <v>2024</v>
      </c>
      <c r="I1287" s="88" t="s">
        <v>16755</v>
      </c>
      <c r="J1287" s="88">
        <v>22.57</v>
      </c>
      <c r="K1287" s="88">
        <v>0</v>
      </c>
      <c r="L1287" s="88" t="s">
        <v>16741</v>
      </c>
      <c r="M1287" s="88">
        <v>0</v>
      </c>
      <c r="N1287" s="88" t="s">
        <v>16742</v>
      </c>
      <c r="O1287" s="88" t="s">
        <v>17260</v>
      </c>
      <c r="P1287" s="89">
        <v>45318</v>
      </c>
      <c r="Q1287" s="88" t="s">
        <v>17100</v>
      </c>
      <c r="R1287" s="88">
        <v>1</v>
      </c>
      <c r="S1287" s="88">
        <v>2024</v>
      </c>
      <c r="T1287" s="88">
        <v>2</v>
      </c>
      <c r="U1287" s="88">
        <v>2024</v>
      </c>
    </row>
    <row r="1288" spans="1:21">
      <c r="A1288" s="88" t="s">
        <v>16735</v>
      </c>
      <c r="B1288" s="88" t="s">
        <v>16700</v>
      </c>
      <c r="C1288" s="88" t="s">
        <v>17251</v>
      </c>
      <c r="D1288" s="88" t="s">
        <v>17252</v>
      </c>
      <c r="E1288" s="88" t="s">
        <v>17329</v>
      </c>
      <c r="F1288" s="88" t="s">
        <v>17256</v>
      </c>
      <c r="G1288" s="88">
        <v>28</v>
      </c>
      <c r="H1288" s="88">
        <v>2024</v>
      </c>
      <c r="I1288" s="88" t="s">
        <v>16752</v>
      </c>
      <c r="J1288" s="88">
        <v>67.33</v>
      </c>
      <c r="K1288" s="88">
        <v>380</v>
      </c>
      <c r="L1288" s="88" t="s">
        <v>16741</v>
      </c>
      <c r="M1288" s="88">
        <v>0</v>
      </c>
      <c r="N1288" s="88" t="s">
        <v>16742</v>
      </c>
      <c r="O1288" s="88" t="s">
        <v>17260</v>
      </c>
      <c r="P1288" s="89">
        <v>45349</v>
      </c>
      <c r="Q1288" s="88" t="s">
        <v>16829</v>
      </c>
      <c r="R1288" s="88">
        <v>2</v>
      </c>
      <c r="S1288" s="88">
        <v>2024</v>
      </c>
      <c r="T1288" s="88">
        <v>3</v>
      </c>
      <c r="U1288" s="88">
        <v>2024</v>
      </c>
    </row>
    <row r="1289" spans="1:21">
      <c r="A1289" s="88" t="s">
        <v>16735</v>
      </c>
      <c r="B1289" s="88" t="s">
        <v>16700</v>
      </c>
      <c r="C1289" s="88" t="s">
        <v>17251</v>
      </c>
      <c r="D1289" s="88" t="s">
        <v>17252</v>
      </c>
      <c r="E1289" s="88" t="s">
        <v>17329</v>
      </c>
      <c r="F1289" s="88" t="s">
        <v>16858</v>
      </c>
      <c r="G1289" s="88">
        <v>29</v>
      </c>
      <c r="H1289" s="88">
        <v>2024</v>
      </c>
      <c r="I1289" s="88" t="s">
        <v>16749</v>
      </c>
      <c r="J1289" s="88">
        <v>71.349999999999994</v>
      </c>
      <c r="K1289" s="88">
        <v>407</v>
      </c>
      <c r="L1289" s="88" t="s">
        <v>16741</v>
      </c>
      <c r="M1289" s="88">
        <v>0</v>
      </c>
      <c r="N1289" s="88" t="s">
        <v>16742</v>
      </c>
      <c r="O1289" s="88" t="s">
        <v>17260</v>
      </c>
      <c r="P1289" s="89">
        <v>45378</v>
      </c>
      <c r="Q1289" s="88" t="s">
        <v>17097</v>
      </c>
      <c r="R1289" s="88">
        <v>3</v>
      </c>
      <c r="S1289" s="88">
        <v>2024</v>
      </c>
      <c r="T1289" s="88">
        <v>4</v>
      </c>
      <c r="U1289" s="88">
        <v>2024</v>
      </c>
    </row>
    <row r="1290" spans="1:21">
      <c r="A1290" s="88" t="s">
        <v>16735</v>
      </c>
      <c r="B1290" s="88" t="s">
        <v>16700</v>
      </c>
      <c r="C1290" s="88" t="s">
        <v>17251</v>
      </c>
      <c r="D1290" s="88" t="s">
        <v>17252</v>
      </c>
      <c r="E1290" s="88" t="s">
        <v>17331</v>
      </c>
      <c r="F1290" s="88" t="s">
        <v>17092</v>
      </c>
      <c r="G1290" s="88">
        <v>30</v>
      </c>
      <c r="H1290" s="88">
        <v>2024</v>
      </c>
      <c r="I1290" s="88" t="s">
        <v>16740</v>
      </c>
      <c r="J1290" s="88">
        <v>179.26</v>
      </c>
      <c r="K1290" s="88">
        <v>1308</v>
      </c>
      <c r="L1290" s="88" t="s">
        <v>16741</v>
      </c>
      <c r="M1290" s="88">
        <v>0</v>
      </c>
      <c r="N1290" s="88" t="s">
        <v>16742</v>
      </c>
      <c r="O1290" s="88" t="s">
        <v>17260</v>
      </c>
      <c r="P1290" s="89">
        <v>45469</v>
      </c>
      <c r="Q1290" s="88" t="s">
        <v>17093</v>
      </c>
      <c r="R1290" s="88">
        <v>6</v>
      </c>
      <c r="S1290" s="88">
        <v>2024</v>
      </c>
      <c r="T1290" s="88">
        <v>7</v>
      </c>
      <c r="U1290" s="88">
        <v>2024</v>
      </c>
    </row>
    <row r="1291" spans="1:21">
      <c r="A1291" s="88" t="s">
        <v>16735</v>
      </c>
      <c r="B1291" s="88" t="s">
        <v>16700</v>
      </c>
      <c r="C1291" s="88" t="s">
        <v>17251</v>
      </c>
      <c r="D1291" s="88" t="s">
        <v>17252</v>
      </c>
      <c r="E1291" s="88" t="s">
        <v>17331</v>
      </c>
      <c r="F1291" s="88" t="s">
        <v>17258</v>
      </c>
      <c r="G1291" s="88">
        <v>31</v>
      </c>
      <c r="H1291" s="88">
        <v>2024</v>
      </c>
      <c r="I1291" s="88" t="s">
        <v>16740</v>
      </c>
      <c r="J1291" s="88">
        <v>223.45</v>
      </c>
      <c r="K1291" s="88">
        <v>1626</v>
      </c>
      <c r="L1291" s="88" t="s">
        <v>16741</v>
      </c>
      <c r="M1291" s="88">
        <v>0</v>
      </c>
      <c r="N1291" s="88" t="s">
        <v>16742</v>
      </c>
      <c r="O1291" s="88" t="s">
        <v>17260</v>
      </c>
      <c r="P1291" s="89">
        <v>45437</v>
      </c>
      <c r="Q1291" s="88" t="s">
        <v>16815</v>
      </c>
      <c r="R1291" s="88">
        <v>5</v>
      </c>
      <c r="S1291" s="88">
        <v>2024</v>
      </c>
      <c r="T1291" s="88">
        <v>6</v>
      </c>
      <c r="U1291" s="88">
        <v>2024</v>
      </c>
    </row>
    <row r="1292" spans="1:21">
      <c r="A1292" s="88" t="s">
        <v>16735</v>
      </c>
      <c r="B1292" s="88" t="s">
        <v>16700</v>
      </c>
      <c r="C1292" s="88" t="s">
        <v>17251</v>
      </c>
      <c r="D1292" s="88" t="s">
        <v>17252</v>
      </c>
      <c r="E1292" s="88" t="s">
        <v>17331</v>
      </c>
      <c r="F1292" s="88" t="s">
        <v>17257</v>
      </c>
      <c r="G1292" s="88">
        <v>28</v>
      </c>
      <c r="H1292" s="88">
        <v>2024</v>
      </c>
      <c r="I1292" s="88" t="s">
        <v>16749</v>
      </c>
      <c r="J1292" s="88">
        <v>197.35</v>
      </c>
      <c r="K1292" s="88">
        <v>1380</v>
      </c>
      <c r="L1292" s="88" t="s">
        <v>16741</v>
      </c>
      <c r="M1292" s="88">
        <v>0</v>
      </c>
      <c r="N1292" s="88" t="s">
        <v>16742</v>
      </c>
      <c r="O1292" s="88" t="s">
        <v>17260</v>
      </c>
      <c r="P1292" s="89">
        <v>45408</v>
      </c>
      <c r="Q1292" s="88" t="s">
        <v>16817</v>
      </c>
      <c r="R1292" s="88">
        <v>4</v>
      </c>
      <c r="S1292" s="88">
        <v>2024</v>
      </c>
      <c r="T1292" s="88">
        <v>5</v>
      </c>
      <c r="U1292" s="88">
        <v>2024</v>
      </c>
    </row>
    <row r="1293" spans="1:21">
      <c r="A1293" s="88" t="s">
        <v>16735</v>
      </c>
      <c r="B1293" s="88" t="s">
        <v>16700</v>
      </c>
      <c r="C1293" s="88" t="s">
        <v>17251</v>
      </c>
      <c r="D1293" s="88" t="s">
        <v>17252</v>
      </c>
      <c r="E1293" s="88" t="s">
        <v>17331</v>
      </c>
      <c r="F1293" s="88" t="s">
        <v>16858</v>
      </c>
      <c r="G1293" s="88">
        <v>29</v>
      </c>
      <c r="H1293" s="88">
        <v>2024</v>
      </c>
      <c r="I1293" s="88" t="s">
        <v>16749</v>
      </c>
      <c r="J1293" s="88">
        <v>154.97</v>
      </c>
      <c r="K1293" s="88">
        <v>1080</v>
      </c>
      <c r="L1293" s="88" t="s">
        <v>16741</v>
      </c>
      <c r="M1293" s="88">
        <v>0</v>
      </c>
      <c r="N1293" s="88" t="s">
        <v>16742</v>
      </c>
      <c r="O1293" s="88" t="s">
        <v>17260</v>
      </c>
      <c r="P1293" s="89">
        <v>45378</v>
      </c>
      <c r="Q1293" s="88" t="s">
        <v>17097</v>
      </c>
      <c r="R1293" s="88">
        <v>3</v>
      </c>
      <c r="S1293" s="88">
        <v>2024</v>
      </c>
      <c r="T1293" s="88">
        <v>4</v>
      </c>
      <c r="U1293" s="88">
        <v>2024</v>
      </c>
    </row>
    <row r="1294" spans="1:21">
      <c r="A1294" s="88" t="s">
        <v>16735</v>
      </c>
      <c r="B1294" s="88" t="s">
        <v>16700</v>
      </c>
      <c r="C1294" s="88" t="s">
        <v>17251</v>
      </c>
      <c r="D1294" s="88" t="s">
        <v>17252</v>
      </c>
      <c r="E1294" s="88" t="s">
        <v>17331</v>
      </c>
      <c r="F1294" s="88" t="s">
        <v>17256</v>
      </c>
      <c r="G1294" s="88">
        <v>28</v>
      </c>
      <c r="H1294" s="88">
        <v>2024</v>
      </c>
      <c r="I1294" s="88" t="s">
        <v>16752</v>
      </c>
      <c r="J1294" s="88">
        <v>137.15</v>
      </c>
      <c r="K1294" s="88">
        <v>954</v>
      </c>
      <c r="L1294" s="88" t="s">
        <v>16741</v>
      </c>
      <c r="M1294" s="88">
        <v>0</v>
      </c>
      <c r="N1294" s="88" t="s">
        <v>16742</v>
      </c>
      <c r="O1294" s="88" t="s">
        <v>17260</v>
      </c>
      <c r="P1294" s="89">
        <v>45349</v>
      </c>
      <c r="Q1294" s="88" t="s">
        <v>16829</v>
      </c>
      <c r="R1294" s="88">
        <v>2</v>
      </c>
      <c r="S1294" s="88">
        <v>2024</v>
      </c>
      <c r="T1294" s="88">
        <v>3</v>
      </c>
      <c r="U1294" s="88">
        <v>2024</v>
      </c>
    </row>
    <row r="1295" spans="1:21">
      <c r="A1295" s="88" t="s">
        <v>16735</v>
      </c>
      <c r="B1295" s="88" t="s">
        <v>16700</v>
      </c>
      <c r="C1295" s="88" t="s">
        <v>17251</v>
      </c>
      <c r="D1295" s="88" t="s">
        <v>17252</v>
      </c>
      <c r="E1295" s="88" t="s">
        <v>17331</v>
      </c>
      <c r="F1295" s="88" t="s">
        <v>17254</v>
      </c>
      <c r="G1295" s="88">
        <v>30</v>
      </c>
      <c r="H1295" s="88">
        <v>2024</v>
      </c>
      <c r="I1295" s="88" t="s">
        <v>16755</v>
      </c>
      <c r="J1295" s="88">
        <v>109.77</v>
      </c>
      <c r="K1295" s="88">
        <v>717</v>
      </c>
      <c r="L1295" s="88" t="s">
        <v>16741</v>
      </c>
      <c r="M1295" s="88">
        <v>0</v>
      </c>
      <c r="N1295" s="88" t="s">
        <v>16742</v>
      </c>
      <c r="O1295" s="88" t="s">
        <v>17260</v>
      </c>
      <c r="P1295" s="89">
        <v>45318</v>
      </c>
      <c r="Q1295" s="88" t="s">
        <v>17100</v>
      </c>
      <c r="R1295" s="88">
        <v>1</v>
      </c>
      <c r="S1295" s="88">
        <v>2024</v>
      </c>
      <c r="T1295" s="88">
        <v>2</v>
      </c>
      <c r="U1295" s="88">
        <v>2024</v>
      </c>
    </row>
    <row r="1296" spans="1:21">
      <c r="A1296" s="88" t="s">
        <v>16735</v>
      </c>
      <c r="B1296" s="88" t="s">
        <v>16700</v>
      </c>
      <c r="C1296" s="88" t="s">
        <v>17251</v>
      </c>
      <c r="D1296" s="88" t="s">
        <v>17252</v>
      </c>
      <c r="E1296" s="88" t="s">
        <v>17329</v>
      </c>
      <c r="F1296" s="88" t="s">
        <v>17257</v>
      </c>
      <c r="G1296" s="88">
        <v>28</v>
      </c>
      <c r="H1296" s="88">
        <v>2024</v>
      </c>
      <c r="I1296" s="88" t="s">
        <v>16749</v>
      </c>
      <c r="J1296" s="88">
        <v>94.46</v>
      </c>
      <c r="K1296" s="88">
        <v>603</v>
      </c>
      <c r="L1296" s="88" t="s">
        <v>16741</v>
      </c>
      <c r="M1296" s="88">
        <v>0</v>
      </c>
      <c r="N1296" s="88" t="s">
        <v>16742</v>
      </c>
      <c r="O1296" s="88" t="s">
        <v>17260</v>
      </c>
      <c r="P1296" s="89">
        <v>45408</v>
      </c>
      <c r="Q1296" s="88" t="s">
        <v>16817</v>
      </c>
      <c r="R1296" s="88">
        <v>4</v>
      </c>
      <c r="S1296" s="88">
        <v>2024</v>
      </c>
      <c r="T1296" s="88">
        <v>5</v>
      </c>
      <c r="U1296" s="88">
        <v>2024</v>
      </c>
    </row>
    <row r="1297" spans="1:21">
      <c r="A1297" s="88" t="s">
        <v>16735</v>
      </c>
      <c r="B1297" s="88" t="s">
        <v>16700</v>
      </c>
      <c r="C1297" s="88" t="s">
        <v>17251</v>
      </c>
      <c r="D1297" s="88" t="s">
        <v>17252</v>
      </c>
      <c r="E1297" s="88" t="s">
        <v>17329</v>
      </c>
      <c r="F1297" s="88" t="s">
        <v>17258</v>
      </c>
      <c r="G1297" s="88">
        <v>31</v>
      </c>
      <c r="H1297" s="88">
        <v>2024</v>
      </c>
      <c r="I1297" s="88" t="s">
        <v>16740</v>
      </c>
      <c r="J1297" s="88">
        <v>106.39</v>
      </c>
      <c r="K1297" s="88">
        <v>725</v>
      </c>
      <c r="L1297" s="88" t="s">
        <v>16741</v>
      </c>
      <c r="M1297" s="88">
        <v>0</v>
      </c>
      <c r="N1297" s="88" t="s">
        <v>16742</v>
      </c>
      <c r="O1297" s="88" t="s">
        <v>17260</v>
      </c>
      <c r="P1297" s="89">
        <v>45437</v>
      </c>
      <c r="Q1297" s="88" t="s">
        <v>16815</v>
      </c>
      <c r="R1297" s="88">
        <v>5</v>
      </c>
      <c r="S1297" s="88">
        <v>2024</v>
      </c>
      <c r="T1297" s="88">
        <v>6</v>
      </c>
      <c r="U1297" s="88">
        <v>2024</v>
      </c>
    </row>
    <row r="1298" spans="1:21">
      <c r="A1298" s="88" t="s">
        <v>16735</v>
      </c>
      <c r="B1298" s="88" t="s">
        <v>16700</v>
      </c>
      <c r="C1298" s="88" t="s">
        <v>17251</v>
      </c>
      <c r="D1298" s="88" t="s">
        <v>17252</v>
      </c>
      <c r="E1298" s="88" t="s">
        <v>17332</v>
      </c>
      <c r="F1298" s="88" t="s">
        <v>16853</v>
      </c>
      <c r="G1298" s="88">
        <v>29</v>
      </c>
      <c r="H1298" s="88">
        <v>2024</v>
      </c>
      <c r="I1298" s="88" t="s">
        <v>16740</v>
      </c>
      <c r="J1298" s="88">
        <v>21.85</v>
      </c>
      <c r="K1298" s="88">
        <v>0</v>
      </c>
      <c r="L1298" s="88" t="s">
        <v>16741</v>
      </c>
      <c r="M1298" s="88">
        <v>0</v>
      </c>
      <c r="N1298" s="88" t="s">
        <v>16742</v>
      </c>
      <c r="O1298" s="88" t="s">
        <v>17260</v>
      </c>
      <c r="P1298" s="89">
        <v>45469</v>
      </c>
      <c r="Q1298" s="88" t="s">
        <v>16744</v>
      </c>
      <c r="R1298" s="88">
        <v>6</v>
      </c>
      <c r="S1298" s="88">
        <v>2024</v>
      </c>
      <c r="T1298" s="88">
        <v>7</v>
      </c>
      <c r="U1298" s="88">
        <v>2024</v>
      </c>
    </row>
    <row r="1299" spans="1:21">
      <c r="A1299" s="88" t="s">
        <v>16735</v>
      </c>
      <c r="B1299" s="88" t="s">
        <v>16700</v>
      </c>
      <c r="C1299" s="88" t="s">
        <v>17251</v>
      </c>
      <c r="D1299" s="88" t="s">
        <v>17252</v>
      </c>
      <c r="E1299" s="88" t="s">
        <v>17332</v>
      </c>
      <c r="F1299" s="88" t="s">
        <v>17258</v>
      </c>
      <c r="G1299" s="88">
        <v>31</v>
      </c>
      <c r="H1299" s="88">
        <v>2024</v>
      </c>
      <c r="I1299" s="88" t="s">
        <v>16740</v>
      </c>
      <c r="J1299" s="88">
        <v>23.3</v>
      </c>
      <c r="K1299" s="88">
        <v>0</v>
      </c>
      <c r="L1299" s="88" t="s">
        <v>16741</v>
      </c>
      <c r="M1299" s="88">
        <v>0</v>
      </c>
      <c r="N1299" s="88" t="s">
        <v>16742</v>
      </c>
      <c r="O1299" s="88" t="s">
        <v>17260</v>
      </c>
      <c r="P1299" s="89">
        <v>45437</v>
      </c>
      <c r="Q1299" s="88" t="s">
        <v>16815</v>
      </c>
      <c r="R1299" s="88">
        <v>5</v>
      </c>
      <c r="S1299" s="88">
        <v>2024</v>
      </c>
      <c r="T1299" s="88">
        <v>6</v>
      </c>
      <c r="U1299" s="88">
        <v>2024</v>
      </c>
    </row>
    <row r="1300" spans="1:21">
      <c r="A1300" s="88" t="s">
        <v>16735</v>
      </c>
      <c r="B1300" s="88" t="s">
        <v>16700</v>
      </c>
      <c r="C1300" s="88" t="s">
        <v>17251</v>
      </c>
      <c r="D1300" s="88" t="s">
        <v>17252</v>
      </c>
      <c r="E1300" s="88" t="s">
        <v>17332</v>
      </c>
      <c r="F1300" s="88" t="s">
        <v>17257</v>
      </c>
      <c r="G1300" s="88">
        <v>28</v>
      </c>
      <c r="H1300" s="88">
        <v>2024</v>
      </c>
      <c r="I1300" s="88" t="s">
        <v>16749</v>
      </c>
      <c r="J1300" s="88">
        <v>21.12</v>
      </c>
      <c r="K1300" s="88">
        <v>0</v>
      </c>
      <c r="L1300" s="88" t="s">
        <v>16741</v>
      </c>
      <c r="M1300" s="88">
        <v>0</v>
      </c>
      <c r="N1300" s="88" t="s">
        <v>16742</v>
      </c>
      <c r="O1300" s="88" t="s">
        <v>17260</v>
      </c>
      <c r="P1300" s="89">
        <v>45408</v>
      </c>
      <c r="Q1300" s="88" t="s">
        <v>16817</v>
      </c>
      <c r="R1300" s="88">
        <v>4</v>
      </c>
      <c r="S1300" s="88">
        <v>2024</v>
      </c>
      <c r="T1300" s="88">
        <v>5</v>
      </c>
      <c r="U1300" s="88">
        <v>2024</v>
      </c>
    </row>
    <row r="1301" spans="1:21">
      <c r="A1301" s="88" t="s">
        <v>16735</v>
      </c>
      <c r="B1301" s="88" t="s">
        <v>16700</v>
      </c>
      <c r="C1301" s="88" t="s">
        <v>17251</v>
      </c>
      <c r="D1301" s="88" t="s">
        <v>17252</v>
      </c>
      <c r="E1301" s="88" t="s">
        <v>17332</v>
      </c>
      <c r="F1301" s="88" t="s">
        <v>16858</v>
      </c>
      <c r="G1301" s="88">
        <v>29</v>
      </c>
      <c r="H1301" s="88">
        <v>2024</v>
      </c>
      <c r="I1301" s="88" t="s">
        <v>16749</v>
      </c>
      <c r="J1301" s="88">
        <v>21.85</v>
      </c>
      <c r="K1301" s="88">
        <v>0</v>
      </c>
      <c r="L1301" s="88" t="s">
        <v>16741</v>
      </c>
      <c r="M1301" s="88">
        <v>0</v>
      </c>
      <c r="N1301" s="88" t="s">
        <v>16742</v>
      </c>
      <c r="O1301" s="88" t="s">
        <v>17260</v>
      </c>
      <c r="P1301" s="89">
        <v>45378</v>
      </c>
      <c r="Q1301" s="88" t="s">
        <v>17097</v>
      </c>
      <c r="R1301" s="88">
        <v>3</v>
      </c>
      <c r="S1301" s="88">
        <v>2024</v>
      </c>
      <c r="T1301" s="88">
        <v>4</v>
      </c>
      <c r="U1301" s="88">
        <v>2024</v>
      </c>
    </row>
    <row r="1302" spans="1:21">
      <c r="A1302" s="88" t="s">
        <v>16735</v>
      </c>
      <c r="B1302" s="88" t="s">
        <v>16700</v>
      </c>
      <c r="C1302" s="88" t="s">
        <v>17251</v>
      </c>
      <c r="D1302" s="88" t="s">
        <v>17252</v>
      </c>
      <c r="E1302" s="88" t="s">
        <v>17332</v>
      </c>
      <c r="F1302" s="88" t="s">
        <v>17256</v>
      </c>
      <c r="G1302" s="88">
        <v>28</v>
      </c>
      <c r="H1302" s="88">
        <v>2024</v>
      </c>
      <c r="I1302" s="88" t="s">
        <v>16752</v>
      </c>
      <c r="J1302" s="88">
        <v>84.96</v>
      </c>
      <c r="K1302" s="88">
        <v>525</v>
      </c>
      <c r="L1302" s="88" t="s">
        <v>16741</v>
      </c>
      <c r="M1302" s="88">
        <v>0</v>
      </c>
      <c r="N1302" s="88" t="s">
        <v>16742</v>
      </c>
      <c r="O1302" s="88" t="s">
        <v>17260</v>
      </c>
      <c r="P1302" s="89">
        <v>45349</v>
      </c>
      <c r="Q1302" s="88" t="s">
        <v>16829</v>
      </c>
      <c r="R1302" s="88">
        <v>2</v>
      </c>
      <c r="S1302" s="88">
        <v>2024</v>
      </c>
      <c r="T1302" s="88">
        <v>3</v>
      </c>
      <c r="U1302" s="88">
        <v>2024</v>
      </c>
    </row>
    <row r="1303" spans="1:21">
      <c r="A1303" s="88" t="s">
        <v>16735</v>
      </c>
      <c r="B1303" s="88" t="s">
        <v>16700</v>
      </c>
      <c r="C1303" s="88" t="s">
        <v>17251</v>
      </c>
      <c r="D1303" s="88" t="s">
        <v>17252</v>
      </c>
      <c r="E1303" s="88" t="s">
        <v>17332</v>
      </c>
      <c r="F1303" s="88" t="s">
        <v>17254</v>
      </c>
      <c r="G1303" s="88">
        <v>30</v>
      </c>
      <c r="H1303" s="88">
        <v>2024</v>
      </c>
      <c r="I1303" s="88" t="s">
        <v>16755</v>
      </c>
      <c r="J1303" s="88">
        <v>22.57</v>
      </c>
      <c r="K1303" s="88">
        <v>0</v>
      </c>
      <c r="L1303" s="88" t="s">
        <v>16741</v>
      </c>
      <c r="M1303" s="88">
        <v>0</v>
      </c>
      <c r="N1303" s="88" t="s">
        <v>16742</v>
      </c>
      <c r="O1303" s="88" t="s">
        <v>17260</v>
      </c>
      <c r="P1303" s="89">
        <v>45318</v>
      </c>
      <c r="Q1303" s="88" t="s">
        <v>17100</v>
      </c>
      <c r="R1303" s="88">
        <v>1</v>
      </c>
      <c r="S1303" s="88">
        <v>2024</v>
      </c>
      <c r="T1303" s="88">
        <v>2</v>
      </c>
      <c r="U1303" s="88">
        <v>2024</v>
      </c>
    </row>
    <row r="1304" spans="1:21">
      <c r="A1304" s="88" t="s">
        <v>16735</v>
      </c>
      <c r="B1304" s="88" t="s">
        <v>16700</v>
      </c>
      <c r="C1304" s="88" t="s">
        <v>17251</v>
      </c>
      <c r="D1304" s="88" t="s">
        <v>17252</v>
      </c>
      <c r="E1304" s="88" t="s">
        <v>17329</v>
      </c>
      <c r="F1304" s="88" t="s">
        <v>16853</v>
      </c>
      <c r="G1304" s="88">
        <v>29</v>
      </c>
      <c r="H1304" s="88">
        <v>2024</v>
      </c>
      <c r="I1304" s="88" t="s">
        <v>16740</v>
      </c>
      <c r="J1304" s="88">
        <v>104.71</v>
      </c>
      <c r="K1304" s="88">
        <v>723</v>
      </c>
      <c r="L1304" s="88" t="s">
        <v>16741</v>
      </c>
      <c r="M1304" s="88">
        <v>0</v>
      </c>
      <c r="N1304" s="88" t="s">
        <v>16742</v>
      </c>
      <c r="O1304" s="88" t="s">
        <v>17260</v>
      </c>
      <c r="P1304" s="89">
        <v>45469</v>
      </c>
      <c r="Q1304" s="88" t="s">
        <v>16744</v>
      </c>
      <c r="R1304" s="88">
        <v>6</v>
      </c>
      <c r="S1304" s="88">
        <v>2024</v>
      </c>
      <c r="T1304" s="88">
        <v>7</v>
      </c>
      <c r="U1304" s="88">
        <v>2024</v>
      </c>
    </row>
    <row r="1305" spans="1:21">
      <c r="A1305" s="88" t="s">
        <v>16735</v>
      </c>
      <c r="B1305" s="88" t="s">
        <v>16700</v>
      </c>
      <c r="C1305" s="88" t="s">
        <v>17251</v>
      </c>
      <c r="D1305" s="88" t="s">
        <v>17252</v>
      </c>
      <c r="E1305" s="88" t="s">
        <v>17333</v>
      </c>
      <c r="F1305" s="88" t="s">
        <v>17254</v>
      </c>
      <c r="G1305" s="88">
        <v>30</v>
      </c>
      <c r="H1305" s="88">
        <v>2024</v>
      </c>
      <c r="I1305" s="88" t="s">
        <v>16755</v>
      </c>
      <c r="J1305" s="88">
        <v>22.57</v>
      </c>
      <c r="K1305" s="88">
        <v>0</v>
      </c>
      <c r="L1305" s="88" t="s">
        <v>16741</v>
      </c>
      <c r="M1305" s="88">
        <v>0</v>
      </c>
      <c r="N1305" s="88" t="s">
        <v>16742</v>
      </c>
      <c r="O1305" s="88" t="s">
        <v>17260</v>
      </c>
      <c r="P1305" s="89">
        <v>45318</v>
      </c>
      <c r="Q1305" s="88" t="s">
        <v>17100</v>
      </c>
      <c r="R1305" s="88">
        <v>1</v>
      </c>
      <c r="S1305" s="88">
        <v>2024</v>
      </c>
      <c r="T1305" s="88">
        <v>2</v>
      </c>
      <c r="U1305" s="88">
        <v>2024</v>
      </c>
    </row>
    <row r="1306" spans="1:21">
      <c r="A1306" s="88" t="s">
        <v>16735</v>
      </c>
      <c r="B1306" s="88" t="s">
        <v>16700</v>
      </c>
      <c r="C1306" s="88" t="s">
        <v>17251</v>
      </c>
      <c r="D1306" s="88" t="s">
        <v>17252</v>
      </c>
      <c r="E1306" s="88" t="s">
        <v>17334</v>
      </c>
      <c r="F1306" s="88" t="s">
        <v>17335</v>
      </c>
      <c r="G1306" s="88">
        <v>3</v>
      </c>
      <c r="H1306" s="88">
        <v>2024</v>
      </c>
      <c r="I1306" s="88" t="s">
        <v>16740</v>
      </c>
      <c r="J1306" s="88">
        <v>7.34</v>
      </c>
      <c r="K1306" s="88">
        <v>61</v>
      </c>
      <c r="L1306" s="88" t="s">
        <v>16741</v>
      </c>
      <c r="M1306" s="88">
        <v>0</v>
      </c>
      <c r="N1306" s="88" t="s">
        <v>16742</v>
      </c>
      <c r="O1306" s="88" t="s">
        <v>17260</v>
      </c>
      <c r="P1306" s="89">
        <v>45470</v>
      </c>
      <c r="Q1306" s="88" t="s">
        <v>17017</v>
      </c>
      <c r="R1306" s="88">
        <v>6</v>
      </c>
      <c r="S1306" s="88">
        <v>2024</v>
      </c>
      <c r="T1306" s="88">
        <v>6</v>
      </c>
      <c r="U1306" s="88">
        <v>2024</v>
      </c>
    </row>
    <row r="1307" spans="1:21">
      <c r="A1307" s="88" t="s">
        <v>16735</v>
      </c>
      <c r="B1307" s="88" t="s">
        <v>16700</v>
      </c>
      <c r="C1307" s="88" t="s">
        <v>17251</v>
      </c>
      <c r="D1307" s="88" t="s">
        <v>17252</v>
      </c>
      <c r="E1307" s="88" t="s">
        <v>17336</v>
      </c>
      <c r="F1307" s="88" t="s">
        <v>17337</v>
      </c>
      <c r="G1307" s="88">
        <v>3</v>
      </c>
      <c r="H1307" s="88">
        <v>2024</v>
      </c>
      <c r="I1307" s="88" t="s">
        <v>16749</v>
      </c>
      <c r="J1307" s="88">
        <v>23.35</v>
      </c>
      <c r="K1307" s="88">
        <v>168</v>
      </c>
      <c r="L1307" s="88" t="s">
        <v>16741</v>
      </c>
      <c r="M1307" s="88">
        <v>0</v>
      </c>
      <c r="N1307" s="88" t="s">
        <v>16742</v>
      </c>
      <c r="O1307" s="88" t="s">
        <v>17260</v>
      </c>
      <c r="P1307" s="89">
        <v>45415</v>
      </c>
      <c r="Q1307" s="88" t="s">
        <v>17244</v>
      </c>
      <c r="R1307" s="88">
        <v>5</v>
      </c>
      <c r="S1307" s="88">
        <v>2024</v>
      </c>
      <c r="T1307" s="88">
        <v>5</v>
      </c>
      <c r="U1307" s="88">
        <v>2024</v>
      </c>
    </row>
    <row r="1308" spans="1:21">
      <c r="A1308" s="88" t="s">
        <v>16735</v>
      </c>
      <c r="B1308" s="88" t="s">
        <v>16700</v>
      </c>
      <c r="C1308" s="88" t="s">
        <v>17251</v>
      </c>
      <c r="D1308" s="88" t="s">
        <v>17252</v>
      </c>
      <c r="E1308" s="88" t="s">
        <v>17333</v>
      </c>
      <c r="F1308" s="88" t="s">
        <v>17092</v>
      </c>
      <c r="G1308" s="88">
        <v>30</v>
      </c>
      <c r="H1308" s="88">
        <v>2024</v>
      </c>
      <c r="I1308" s="88" t="s">
        <v>16740</v>
      </c>
      <c r="J1308" s="88">
        <v>22.57</v>
      </c>
      <c r="K1308" s="88">
        <v>0</v>
      </c>
      <c r="L1308" s="88" t="s">
        <v>16741</v>
      </c>
      <c r="M1308" s="88">
        <v>0</v>
      </c>
      <c r="N1308" s="88" t="s">
        <v>16742</v>
      </c>
      <c r="O1308" s="88" t="s">
        <v>17260</v>
      </c>
      <c r="P1308" s="89">
        <v>45469</v>
      </c>
      <c r="Q1308" s="88" t="s">
        <v>17093</v>
      </c>
      <c r="R1308" s="88">
        <v>6</v>
      </c>
      <c r="S1308" s="88">
        <v>2024</v>
      </c>
      <c r="T1308" s="88">
        <v>7</v>
      </c>
      <c r="U1308" s="88">
        <v>2024</v>
      </c>
    </row>
    <row r="1309" spans="1:21">
      <c r="A1309" s="88" t="s">
        <v>16735</v>
      </c>
      <c r="B1309" s="88" t="s">
        <v>16700</v>
      </c>
      <c r="C1309" s="88" t="s">
        <v>17251</v>
      </c>
      <c r="D1309" s="88" t="s">
        <v>17252</v>
      </c>
      <c r="E1309" s="88" t="s">
        <v>17333</v>
      </c>
      <c r="F1309" s="88" t="s">
        <v>17258</v>
      </c>
      <c r="G1309" s="88">
        <v>31</v>
      </c>
      <c r="H1309" s="88">
        <v>2024</v>
      </c>
      <c r="I1309" s="88" t="s">
        <v>16740</v>
      </c>
      <c r="J1309" s="88">
        <v>23.3</v>
      </c>
      <c r="K1309" s="88">
        <v>0</v>
      </c>
      <c r="L1309" s="88" t="s">
        <v>16741</v>
      </c>
      <c r="M1309" s="88">
        <v>0</v>
      </c>
      <c r="N1309" s="88" t="s">
        <v>16742</v>
      </c>
      <c r="O1309" s="88" t="s">
        <v>17260</v>
      </c>
      <c r="P1309" s="89">
        <v>45437</v>
      </c>
      <c r="Q1309" s="88" t="s">
        <v>16815</v>
      </c>
      <c r="R1309" s="88">
        <v>5</v>
      </c>
      <c r="S1309" s="88">
        <v>2024</v>
      </c>
      <c r="T1309" s="88">
        <v>6</v>
      </c>
      <c r="U1309" s="88">
        <v>2024</v>
      </c>
    </row>
    <row r="1310" spans="1:21">
      <c r="A1310" s="88" t="s">
        <v>16735</v>
      </c>
      <c r="B1310" s="88" t="s">
        <v>16700</v>
      </c>
      <c r="C1310" s="88" t="s">
        <v>17251</v>
      </c>
      <c r="D1310" s="88" t="s">
        <v>17252</v>
      </c>
      <c r="E1310" s="88" t="s">
        <v>17333</v>
      </c>
      <c r="F1310" s="88" t="s">
        <v>17257</v>
      </c>
      <c r="G1310" s="88">
        <v>28</v>
      </c>
      <c r="H1310" s="88">
        <v>2024</v>
      </c>
      <c r="I1310" s="88" t="s">
        <v>16749</v>
      </c>
      <c r="J1310" s="88">
        <v>21.12</v>
      </c>
      <c r="K1310" s="88">
        <v>0</v>
      </c>
      <c r="L1310" s="88" t="s">
        <v>16741</v>
      </c>
      <c r="M1310" s="88">
        <v>0</v>
      </c>
      <c r="N1310" s="88" t="s">
        <v>16742</v>
      </c>
      <c r="O1310" s="88" t="s">
        <v>17260</v>
      </c>
      <c r="P1310" s="89">
        <v>45408</v>
      </c>
      <c r="Q1310" s="88" t="s">
        <v>16817</v>
      </c>
      <c r="R1310" s="88">
        <v>4</v>
      </c>
      <c r="S1310" s="88">
        <v>2024</v>
      </c>
      <c r="T1310" s="88">
        <v>5</v>
      </c>
      <c r="U1310" s="88">
        <v>2024</v>
      </c>
    </row>
    <row r="1311" spans="1:21">
      <c r="A1311" s="88" t="s">
        <v>16735</v>
      </c>
      <c r="B1311" s="88" t="s">
        <v>16700</v>
      </c>
      <c r="C1311" s="88" t="s">
        <v>17251</v>
      </c>
      <c r="D1311" s="88" t="s">
        <v>17252</v>
      </c>
      <c r="E1311" s="88" t="s">
        <v>17333</v>
      </c>
      <c r="F1311" s="88" t="s">
        <v>16858</v>
      </c>
      <c r="G1311" s="88">
        <v>29</v>
      </c>
      <c r="H1311" s="88">
        <v>2024</v>
      </c>
      <c r="I1311" s="88" t="s">
        <v>16749</v>
      </c>
      <c r="J1311" s="88">
        <v>21.85</v>
      </c>
      <c r="K1311" s="88">
        <v>0</v>
      </c>
      <c r="L1311" s="88" t="s">
        <v>16741</v>
      </c>
      <c r="M1311" s="88">
        <v>0</v>
      </c>
      <c r="N1311" s="88" t="s">
        <v>16742</v>
      </c>
      <c r="O1311" s="88" t="s">
        <v>17260</v>
      </c>
      <c r="P1311" s="89">
        <v>45378</v>
      </c>
      <c r="Q1311" s="88" t="s">
        <v>17097</v>
      </c>
      <c r="R1311" s="88">
        <v>3</v>
      </c>
      <c r="S1311" s="88">
        <v>2024</v>
      </c>
      <c r="T1311" s="88">
        <v>4</v>
      </c>
      <c r="U1311" s="88">
        <v>2024</v>
      </c>
    </row>
    <row r="1312" spans="1:21">
      <c r="A1312" s="88" t="s">
        <v>16735</v>
      </c>
      <c r="B1312" s="88" t="s">
        <v>16700</v>
      </c>
      <c r="C1312" s="88" t="s">
        <v>17251</v>
      </c>
      <c r="D1312" s="88" t="s">
        <v>17252</v>
      </c>
      <c r="E1312" s="88" t="s">
        <v>17333</v>
      </c>
      <c r="F1312" s="88" t="s">
        <v>17256</v>
      </c>
      <c r="G1312" s="88">
        <v>28</v>
      </c>
      <c r="H1312" s="88">
        <v>2024</v>
      </c>
      <c r="I1312" s="88" t="s">
        <v>16752</v>
      </c>
      <c r="J1312" s="88">
        <v>21.12</v>
      </c>
      <c r="K1312" s="88">
        <v>0</v>
      </c>
      <c r="L1312" s="88" t="s">
        <v>16741</v>
      </c>
      <c r="M1312" s="88">
        <v>0</v>
      </c>
      <c r="N1312" s="88" t="s">
        <v>16742</v>
      </c>
      <c r="O1312" s="88" t="s">
        <v>17260</v>
      </c>
      <c r="P1312" s="89">
        <v>45349</v>
      </c>
      <c r="Q1312" s="88" t="s">
        <v>16829</v>
      </c>
      <c r="R1312" s="88">
        <v>2</v>
      </c>
      <c r="S1312" s="88">
        <v>2024</v>
      </c>
      <c r="T1312" s="88">
        <v>3</v>
      </c>
      <c r="U1312" s="88">
        <v>2024</v>
      </c>
    </row>
    <row r="1313" spans="1:21">
      <c r="A1313" s="88" t="s">
        <v>16850</v>
      </c>
      <c r="B1313" s="88" t="s">
        <v>16700</v>
      </c>
      <c r="C1313" s="88" t="s">
        <v>17251</v>
      </c>
      <c r="D1313" s="88" t="s">
        <v>16912</v>
      </c>
      <c r="E1313" s="88" t="s">
        <v>17338</v>
      </c>
      <c r="F1313" s="88" t="s">
        <v>17339</v>
      </c>
      <c r="G1313" s="88">
        <v>30</v>
      </c>
      <c r="H1313" s="88">
        <v>2024</v>
      </c>
      <c r="I1313" s="88" t="s">
        <v>16755</v>
      </c>
      <c r="J1313" s="88">
        <v>514.94000000000005</v>
      </c>
      <c r="K1313" s="88">
        <v>0</v>
      </c>
      <c r="L1313" s="88" t="s">
        <v>16854</v>
      </c>
      <c r="O1313" s="88" t="s">
        <v>25</v>
      </c>
      <c r="P1313" s="89">
        <v>45341</v>
      </c>
      <c r="Q1313" s="88" t="s">
        <v>17340</v>
      </c>
      <c r="R1313" s="88">
        <v>2</v>
      </c>
      <c r="S1313" s="88">
        <v>2024</v>
      </c>
      <c r="T1313" s="88">
        <v>3</v>
      </c>
      <c r="U1313" s="88">
        <v>2024</v>
      </c>
    </row>
    <row r="1314" spans="1:21">
      <c r="A1314" s="88" t="s">
        <v>16850</v>
      </c>
      <c r="B1314" s="88" t="s">
        <v>16700</v>
      </c>
      <c r="C1314" s="88" t="s">
        <v>17251</v>
      </c>
      <c r="D1314" s="88" t="s">
        <v>16912</v>
      </c>
      <c r="E1314" s="88" t="s">
        <v>17338</v>
      </c>
      <c r="F1314" s="88" t="s">
        <v>17341</v>
      </c>
      <c r="G1314" s="88">
        <v>3</v>
      </c>
      <c r="H1314" s="88">
        <v>2024</v>
      </c>
      <c r="I1314" s="88" t="s">
        <v>16758</v>
      </c>
      <c r="J1314" s="88">
        <v>468.03</v>
      </c>
      <c r="K1314" s="88">
        <v>0</v>
      </c>
      <c r="L1314" s="88" t="s">
        <v>16854</v>
      </c>
      <c r="O1314" s="88" t="s">
        <v>16742</v>
      </c>
      <c r="P1314" s="89">
        <v>45337</v>
      </c>
      <c r="Q1314" s="88" t="s">
        <v>17342</v>
      </c>
      <c r="R1314" s="88">
        <v>2</v>
      </c>
      <c r="S1314" s="88">
        <v>2024</v>
      </c>
      <c r="T1314" s="88">
        <v>2</v>
      </c>
      <c r="U1314" s="88">
        <v>2024</v>
      </c>
    </row>
    <row r="1315" spans="1:21">
      <c r="A1315" s="88" t="s">
        <v>16850</v>
      </c>
      <c r="B1315" s="88" t="s">
        <v>16700</v>
      </c>
      <c r="C1315" s="88" t="s">
        <v>17251</v>
      </c>
      <c r="D1315" s="88" t="s">
        <v>16912</v>
      </c>
      <c r="E1315" s="88" t="s">
        <v>17338</v>
      </c>
      <c r="F1315" s="88" t="s">
        <v>17343</v>
      </c>
      <c r="G1315" s="88">
        <v>19</v>
      </c>
      <c r="H1315" s="88">
        <v>2024</v>
      </c>
      <c r="I1315" s="88" t="s">
        <v>16758</v>
      </c>
      <c r="J1315" s="88">
        <v>307.83</v>
      </c>
      <c r="K1315" s="88">
        <v>47</v>
      </c>
      <c r="L1315" s="88" t="s">
        <v>16854</v>
      </c>
      <c r="O1315" s="88" t="s">
        <v>25</v>
      </c>
      <c r="P1315" s="89">
        <v>45318</v>
      </c>
      <c r="Q1315" s="88" t="s">
        <v>16874</v>
      </c>
      <c r="R1315" s="88">
        <v>1</v>
      </c>
      <c r="S1315" s="88">
        <v>2024</v>
      </c>
      <c r="T1315" s="88">
        <v>2</v>
      </c>
      <c r="U1315" s="88">
        <v>2024</v>
      </c>
    </row>
    <row r="1316" spans="1:21">
      <c r="A1316" s="88" t="s">
        <v>16850</v>
      </c>
      <c r="B1316" s="88" t="s">
        <v>16700</v>
      </c>
      <c r="C1316" s="88" t="s">
        <v>17251</v>
      </c>
      <c r="D1316" s="88" t="s">
        <v>16912</v>
      </c>
      <c r="E1316" s="88" t="s">
        <v>17338</v>
      </c>
      <c r="F1316" s="88" t="s">
        <v>17344</v>
      </c>
      <c r="G1316" s="88">
        <v>2</v>
      </c>
      <c r="H1316" s="88">
        <v>2024</v>
      </c>
      <c r="I1316" s="88" t="s">
        <v>16924</v>
      </c>
      <c r="J1316" s="88">
        <v>76.849999999999994</v>
      </c>
      <c r="K1316" s="88">
        <v>8</v>
      </c>
      <c r="L1316" s="88" t="s">
        <v>16854</v>
      </c>
      <c r="O1316" s="88" t="s">
        <v>25</v>
      </c>
      <c r="P1316" s="89">
        <v>45316</v>
      </c>
      <c r="Q1316" s="88" t="s">
        <v>17345</v>
      </c>
      <c r="R1316" s="88">
        <v>1</v>
      </c>
      <c r="S1316" s="88">
        <v>2024</v>
      </c>
      <c r="T1316" s="88">
        <v>1</v>
      </c>
      <c r="U1316" s="88">
        <v>2024</v>
      </c>
    </row>
    <row r="1317" spans="1:21">
      <c r="A1317" s="88" t="s">
        <v>16940</v>
      </c>
      <c r="B1317" s="88" t="s">
        <v>16700</v>
      </c>
      <c r="C1317" s="88" t="s">
        <v>17251</v>
      </c>
      <c r="D1317" s="88" t="s">
        <v>16912</v>
      </c>
      <c r="E1317" s="88" t="s">
        <v>17338</v>
      </c>
      <c r="F1317" s="88" t="s">
        <v>17346</v>
      </c>
      <c r="G1317" s="88">
        <v>34</v>
      </c>
      <c r="H1317" s="88">
        <v>2024</v>
      </c>
      <c r="I1317" s="88" t="s">
        <v>16740</v>
      </c>
      <c r="J1317" s="88">
        <v>310.18</v>
      </c>
      <c r="K1317" s="88">
        <v>51</v>
      </c>
      <c r="L1317" s="88" t="s">
        <v>16765</v>
      </c>
      <c r="O1317" s="88" t="s">
        <v>16742</v>
      </c>
      <c r="P1317" s="89">
        <v>45466</v>
      </c>
      <c r="Q1317" s="89">
        <v>45500</v>
      </c>
      <c r="R1317" s="88">
        <v>6</v>
      </c>
      <c r="S1317" s="88">
        <v>2024</v>
      </c>
      <c r="T1317" s="88">
        <v>7</v>
      </c>
      <c r="U1317" s="88">
        <v>2024</v>
      </c>
    </row>
    <row r="1318" spans="1:21">
      <c r="A1318" s="88" t="s">
        <v>16940</v>
      </c>
      <c r="B1318" s="88" t="s">
        <v>16700</v>
      </c>
      <c r="C1318" s="88" t="s">
        <v>17251</v>
      </c>
      <c r="D1318" s="88" t="s">
        <v>16912</v>
      </c>
      <c r="E1318" s="88" t="s">
        <v>17338</v>
      </c>
      <c r="F1318" s="88" t="s">
        <v>17347</v>
      </c>
      <c r="G1318" s="88">
        <v>3</v>
      </c>
      <c r="H1318" s="88">
        <v>2024</v>
      </c>
      <c r="I1318" s="88" t="s">
        <v>16746</v>
      </c>
      <c r="J1318" s="88">
        <v>318.94</v>
      </c>
      <c r="K1318" s="88">
        <v>0</v>
      </c>
      <c r="L1318" s="88" t="s">
        <v>16765</v>
      </c>
      <c r="O1318" s="88" t="s">
        <v>16742</v>
      </c>
      <c r="P1318" s="89">
        <v>45463</v>
      </c>
      <c r="Q1318" s="89">
        <v>45466</v>
      </c>
      <c r="R1318" s="88">
        <v>6</v>
      </c>
      <c r="S1318" s="88">
        <v>2024</v>
      </c>
      <c r="T1318" s="88">
        <v>6</v>
      </c>
      <c r="U1318" s="88">
        <v>2024</v>
      </c>
    </row>
    <row r="1319" spans="1:21">
      <c r="A1319" s="88" t="s">
        <v>16940</v>
      </c>
      <c r="B1319" s="88" t="s">
        <v>16700</v>
      </c>
      <c r="C1319" s="88" t="s">
        <v>17251</v>
      </c>
      <c r="D1319" s="88" t="s">
        <v>16912</v>
      </c>
      <c r="E1319" s="88" t="s">
        <v>17338</v>
      </c>
      <c r="F1319" s="88" t="s">
        <v>17348</v>
      </c>
      <c r="G1319" s="88">
        <v>35</v>
      </c>
      <c r="H1319" s="88">
        <v>2024</v>
      </c>
      <c r="I1319" s="88" t="s">
        <v>16746</v>
      </c>
      <c r="J1319" s="88">
        <v>318.94</v>
      </c>
      <c r="K1319" s="88">
        <v>53</v>
      </c>
      <c r="L1319" s="88" t="s">
        <v>16765</v>
      </c>
      <c r="O1319" s="88" t="s">
        <v>16742</v>
      </c>
      <c r="P1319" s="89">
        <v>45428</v>
      </c>
      <c r="Q1319" s="89">
        <v>45463</v>
      </c>
      <c r="R1319" s="88">
        <v>5</v>
      </c>
      <c r="S1319" s="88">
        <v>2024</v>
      </c>
      <c r="T1319" s="88">
        <v>6</v>
      </c>
      <c r="U1319" s="88">
        <v>2024</v>
      </c>
    </row>
    <row r="1320" spans="1:21">
      <c r="A1320" s="88" t="s">
        <v>16940</v>
      </c>
      <c r="B1320" s="88" t="s">
        <v>16700</v>
      </c>
      <c r="C1320" s="88" t="s">
        <v>17251</v>
      </c>
      <c r="D1320" s="88" t="s">
        <v>16912</v>
      </c>
      <c r="E1320" s="88" t="s">
        <v>17338</v>
      </c>
      <c r="F1320" s="88" t="s">
        <v>17349</v>
      </c>
      <c r="G1320" s="88">
        <v>30</v>
      </c>
      <c r="H1320" s="88">
        <v>2024</v>
      </c>
      <c r="I1320" s="88" t="s">
        <v>16749</v>
      </c>
      <c r="J1320" s="88">
        <v>337.81</v>
      </c>
      <c r="K1320" s="88">
        <v>56</v>
      </c>
      <c r="L1320" s="88" t="s">
        <v>16765</v>
      </c>
      <c r="O1320" s="88" t="s">
        <v>16742</v>
      </c>
      <c r="P1320" s="89">
        <v>45398</v>
      </c>
      <c r="Q1320" s="89">
        <v>45428</v>
      </c>
      <c r="R1320" s="88">
        <v>4</v>
      </c>
      <c r="S1320" s="88">
        <v>2024</v>
      </c>
      <c r="T1320" s="88">
        <v>5</v>
      </c>
      <c r="U1320" s="88">
        <v>2024</v>
      </c>
    </row>
    <row r="1321" spans="1:21">
      <c r="A1321" s="88" t="s">
        <v>16940</v>
      </c>
      <c r="B1321" s="88" t="s">
        <v>16700</v>
      </c>
      <c r="C1321" s="88" t="s">
        <v>17251</v>
      </c>
      <c r="D1321" s="88" t="s">
        <v>16912</v>
      </c>
      <c r="E1321" s="88" t="s">
        <v>17338</v>
      </c>
      <c r="F1321" s="88" t="s">
        <v>17350</v>
      </c>
      <c r="G1321" s="88">
        <v>30</v>
      </c>
      <c r="H1321" s="88">
        <v>2024</v>
      </c>
      <c r="I1321" s="88" t="s">
        <v>16752</v>
      </c>
      <c r="J1321" s="88">
        <v>397.04</v>
      </c>
      <c r="K1321" s="88">
        <v>66</v>
      </c>
      <c r="L1321" s="88" t="s">
        <v>16765</v>
      </c>
      <c r="O1321" s="88" t="s">
        <v>16742</v>
      </c>
      <c r="P1321" s="89">
        <v>45375</v>
      </c>
      <c r="Q1321" s="89">
        <v>45405</v>
      </c>
      <c r="R1321" s="88">
        <v>3</v>
      </c>
      <c r="S1321" s="88">
        <v>2024</v>
      </c>
      <c r="T1321" s="88">
        <v>4</v>
      </c>
      <c r="U1321" s="88">
        <v>2024</v>
      </c>
    </row>
    <row r="1322" spans="1:21">
      <c r="A1322" s="88" t="s">
        <v>16735</v>
      </c>
      <c r="B1322" s="88" t="s">
        <v>16714</v>
      </c>
      <c r="C1322" s="88" t="s">
        <v>17351</v>
      </c>
      <c r="D1322" s="88" t="s">
        <v>16798</v>
      </c>
      <c r="E1322" s="88" t="s">
        <v>17352</v>
      </c>
      <c r="F1322" s="88" t="s">
        <v>17069</v>
      </c>
      <c r="G1322" s="88">
        <v>32</v>
      </c>
      <c r="H1322" s="88">
        <v>2024</v>
      </c>
      <c r="I1322" s="88" t="s">
        <v>16740</v>
      </c>
      <c r="J1322" s="88">
        <v>32.08</v>
      </c>
      <c r="K1322" s="88">
        <v>0</v>
      </c>
      <c r="L1322" s="88" t="s">
        <v>16741</v>
      </c>
      <c r="M1322" s="88">
        <v>0</v>
      </c>
      <c r="N1322" s="88" t="s">
        <v>16742</v>
      </c>
      <c r="O1322" s="88" t="s">
        <v>16813</v>
      </c>
      <c r="P1322" s="89">
        <v>45471</v>
      </c>
      <c r="Q1322" s="88" t="s">
        <v>17070</v>
      </c>
      <c r="R1322" s="88">
        <v>6</v>
      </c>
      <c r="S1322" s="88">
        <v>2024</v>
      </c>
      <c r="T1322" s="88">
        <v>7</v>
      </c>
      <c r="U1322" s="88">
        <v>2024</v>
      </c>
    </row>
    <row r="1323" spans="1:21">
      <c r="A1323" s="88" t="s">
        <v>16735</v>
      </c>
      <c r="B1323" s="88" t="s">
        <v>16714</v>
      </c>
      <c r="C1323" s="88" t="s">
        <v>17351</v>
      </c>
      <c r="D1323" s="88" t="s">
        <v>16798</v>
      </c>
      <c r="E1323" s="88" t="s">
        <v>17352</v>
      </c>
      <c r="F1323" s="88" t="s">
        <v>17353</v>
      </c>
      <c r="G1323" s="88">
        <v>29</v>
      </c>
      <c r="H1323" s="88">
        <v>2024</v>
      </c>
      <c r="I1323" s="88" t="s">
        <v>16746</v>
      </c>
      <c r="J1323" s="88">
        <v>30.89</v>
      </c>
      <c r="K1323" s="88">
        <v>0</v>
      </c>
      <c r="L1323" s="88" t="s">
        <v>16741</v>
      </c>
      <c r="M1323" s="88">
        <v>0</v>
      </c>
      <c r="N1323" s="88" t="s">
        <v>16742</v>
      </c>
      <c r="O1323" s="88" t="s">
        <v>16813</v>
      </c>
      <c r="P1323" s="89">
        <v>45442</v>
      </c>
      <c r="Q1323" s="88" t="s">
        <v>16885</v>
      </c>
      <c r="R1323" s="88">
        <v>5</v>
      </c>
      <c r="S1323" s="88">
        <v>2024</v>
      </c>
      <c r="T1323" s="88">
        <v>6</v>
      </c>
      <c r="U1323" s="88">
        <v>2024</v>
      </c>
    </row>
    <row r="1324" spans="1:21">
      <c r="A1324" s="88" t="s">
        <v>16735</v>
      </c>
      <c r="B1324" s="88" t="s">
        <v>16714</v>
      </c>
      <c r="C1324" s="88" t="s">
        <v>17351</v>
      </c>
      <c r="D1324" s="88" t="s">
        <v>16798</v>
      </c>
      <c r="E1324" s="88" t="s">
        <v>17352</v>
      </c>
      <c r="F1324" s="88" t="s">
        <v>17354</v>
      </c>
      <c r="G1324" s="88">
        <v>31</v>
      </c>
      <c r="H1324" s="88">
        <v>2024</v>
      </c>
      <c r="I1324" s="88" t="s">
        <v>16749</v>
      </c>
      <c r="J1324" s="88">
        <v>32.08</v>
      </c>
      <c r="K1324" s="88">
        <v>0</v>
      </c>
      <c r="L1324" s="88" t="s">
        <v>16741</v>
      </c>
      <c r="M1324" s="88">
        <v>0</v>
      </c>
      <c r="N1324" s="88" t="s">
        <v>16742</v>
      </c>
      <c r="O1324" s="88" t="s">
        <v>16813</v>
      </c>
      <c r="P1324" s="89">
        <v>45411</v>
      </c>
      <c r="Q1324" s="88" t="s">
        <v>17072</v>
      </c>
      <c r="R1324" s="88">
        <v>4</v>
      </c>
      <c r="S1324" s="88">
        <v>2024</v>
      </c>
      <c r="T1324" s="88">
        <v>5</v>
      </c>
      <c r="U1324" s="88">
        <v>2024</v>
      </c>
    </row>
    <row r="1325" spans="1:21">
      <c r="A1325" s="88" t="s">
        <v>16735</v>
      </c>
      <c r="B1325" s="88" t="s">
        <v>16714</v>
      </c>
      <c r="C1325" s="88" t="s">
        <v>17351</v>
      </c>
      <c r="D1325" s="88" t="s">
        <v>16798</v>
      </c>
      <c r="E1325" s="88" t="s">
        <v>17352</v>
      </c>
      <c r="F1325" s="88" t="s">
        <v>17355</v>
      </c>
      <c r="G1325" s="88">
        <v>32</v>
      </c>
      <c r="H1325" s="88">
        <v>2024</v>
      </c>
      <c r="I1325" s="88" t="s">
        <v>16752</v>
      </c>
      <c r="J1325" s="88">
        <v>32.08</v>
      </c>
      <c r="K1325" s="88">
        <v>0</v>
      </c>
      <c r="L1325" s="88" t="s">
        <v>16741</v>
      </c>
      <c r="M1325" s="88">
        <v>0</v>
      </c>
      <c r="N1325" s="88" t="s">
        <v>16742</v>
      </c>
      <c r="O1325" s="88" t="s">
        <v>16813</v>
      </c>
      <c r="P1325" s="89">
        <v>45379</v>
      </c>
      <c r="Q1325" s="88" t="s">
        <v>17074</v>
      </c>
      <c r="R1325" s="88">
        <v>3</v>
      </c>
      <c r="S1325" s="88">
        <v>2024</v>
      </c>
      <c r="T1325" s="88">
        <v>4</v>
      </c>
      <c r="U1325" s="88">
        <v>2024</v>
      </c>
    </row>
    <row r="1326" spans="1:21">
      <c r="A1326" s="88" t="s">
        <v>16735</v>
      </c>
      <c r="B1326" s="88" t="s">
        <v>16714</v>
      </c>
      <c r="C1326" s="88" t="s">
        <v>17351</v>
      </c>
      <c r="D1326" s="88" t="s">
        <v>16798</v>
      </c>
      <c r="E1326" s="88" t="s">
        <v>17352</v>
      </c>
      <c r="F1326" s="88" t="s">
        <v>17356</v>
      </c>
      <c r="G1326" s="88">
        <v>29</v>
      </c>
      <c r="H1326" s="88">
        <v>2024</v>
      </c>
      <c r="I1326" s="88" t="s">
        <v>16755</v>
      </c>
      <c r="J1326" s="88">
        <v>32.08</v>
      </c>
      <c r="K1326" s="88">
        <v>0</v>
      </c>
      <c r="L1326" s="88" t="s">
        <v>16741</v>
      </c>
      <c r="M1326" s="88">
        <v>0</v>
      </c>
      <c r="N1326" s="88" t="s">
        <v>16742</v>
      </c>
      <c r="O1326" s="88" t="s">
        <v>16813</v>
      </c>
      <c r="P1326" s="89">
        <v>45350</v>
      </c>
      <c r="Q1326" s="88" t="s">
        <v>17076</v>
      </c>
      <c r="R1326" s="88">
        <v>2</v>
      </c>
      <c r="S1326" s="88">
        <v>2024</v>
      </c>
      <c r="T1326" s="88">
        <v>3</v>
      </c>
      <c r="U1326" s="88">
        <v>2024</v>
      </c>
    </row>
    <row r="1327" spans="1:21">
      <c r="A1327" s="88" t="s">
        <v>16735</v>
      </c>
      <c r="B1327" s="88" t="s">
        <v>16714</v>
      </c>
      <c r="C1327" s="88" t="s">
        <v>17351</v>
      </c>
      <c r="D1327" s="88" t="s">
        <v>16798</v>
      </c>
      <c r="E1327" s="88" t="s">
        <v>17352</v>
      </c>
      <c r="F1327" s="88" t="s">
        <v>17357</v>
      </c>
      <c r="G1327" s="88">
        <v>29</v>
      </c>
      <c r="H1327" s="88">
        <v>2024</v>
      </c>
      <c r="I1327" s="88" t="s">
        <v>16758</v>
      </c>
      <c r="J1327" s="88">
        <v>32.08</v>
      </c>
      <c r="K1327" s="88">
        <v>0</v>
      </c>
      <c r="L1327" s="88" t="s">
        <v>16741</v>
      </c>
      <c r="M1327" s="88">
        <v>0</v>
      </c>
      <c r="N1327" s="88" t="s">
        <v>16742</v>
      </c>
      <c r="O1327" s="88" t="s">
        <v>16813</v>
      </c>
      <c r="P1327" s="89">
        <v>45321</v>
      </c>
      <c r="Q1327" s="88" t="s">
        <v>17078</v>
      </c>
      <c r="R1327" s="88">
        <v>1</v>
      </c>
      <c r="S1327" s="88">
        <v>2024</v>
      </c>
      <c r="T1327" s="88">
        <v>2</v>
      </c>
      <c r="U1327" s="88">
        <v>2024</v>
      </c>
    </row>
    <row r="1328" spans="1:21">
      <c r="A1328" s="88" t="s">
        <v>16850</v>
      </c>
      <c r="B1328" s="88" t="s">
        <v>16714</v>
      </c>
      <c r="C1328" s="88" t="s">
        <v>17351</v>
      </c>
      <c r="D1328" s="88" t="s">
        <v>16851</v>
      </c>
      <c r="E1328" s="88" t="s">
        <v>17358</v>
      </c>
      <c r="F1328" s="88" t="s">
        <v>17359</v>
      </c>
      <c r="G1328" s="88">
        <v>33</v>
      </c>
      <c r="H1328" s="88">
        <v>2024</v>
      </c>
      <c r="I1328" s="88" t="s">
        <v>16883</v>
      </c>
      <c r="J1328" s="88">
        <v>173.36</v>
      </c>
      <c r="K1328" s="88">
        <v>85</v>
      </c>
      <c r="L1328" s="88" t="s">
        <v>16854</v>
      </c>
      <c r="O1328" s="88" t="s">
        <v>17360</v>
      </c>
      <c r="P1328" s="89">
        <v>45470</v>
      </c>
      <c r="Q1328" s="88" t="s">
        <v>17070</v>
      </c>
      <c r="R1328" s="88">
        <v>6</v>
      </c>
      <c r="S1328" s="88">
        <v>2024</v>
      </c>
      <c r="T1328" s="88">
        <v>7</v>
      </c>
      <c r="U1328" s="88">
        <v>2024</v>
      </c>
    </row>
    <row r="1329" spans="1:21">
      <c r="A1329" s="88" t="s">
        <v>16850</v>
      </c>
      <c r="B1329" s="88" t="s">
        <v>16714</v>
      </c>
      <c r="C1329" s="88" t="s">
        <v>17351</v>
      </c>
      <c r="D1329" s="88" t="s">
        <v>16851</v>
      </c>
      <c r="E1329" s="88" t="s">
        <v>17358</v>
      </c>
      <c r="F1329" s="88" t="s">
        <v>17361</v>
      </c>
      <c r="G1329" s="88">
        <v>29</v>
      </c>
      <c r="H1329" s="88">
        <v>2024</v>
      </c>
      <c r="I1329" s="88" t="s">
        <v>16746</v>
      </c>
      <c r="J1329" s="88">
        <v>174.46</v>
      </c>
      <c r="K1329" s="88">
        <v>81</v>
      </c>
      <c r="L1329" s="88" t="s">
        <v>16854</v>
      </c>
      <c r="O1329" s="88" t="s">
        <v>16855</v>
      </c>
      <c r="P1329" s="89">
        <v>45412</v>
      </c>
      <c r="Q1329" s="88" t="s">
        <v>17032</v>
      </c>
      <c r="R1329" s="88">
        <v>4</v>
      </c>
      <c r="S1329" s="88">
        <v>2024</v>
      </c>
      <c r="T1329" s="88">
        <v>5</v>
      </c>
      <c r="U1329" s="88">
        <v>2024</v>
      </c>
    </row>
    <row r="1330" spans="1:21">
      <c r="A1330" s="88" t="s">
        <v>16850</v>
      </c>
      <c r="B1330" s="88" t="s">
        <v>16714</v>
      </c>
      <c r="C1330" s="88" t="s">
        <v>17351</v>
      </c>
      <c r="D1330" s="88" t="s">
        <v>16851</v>
      </c>
      <c r="E1330" s="88" t="s">
        <v>17358</v>
      </c>
      <c r="F1330" s="88" t="s">
        <v>17362</v>
      </c>
      <c r="G1330" s="88">
        <v>31</v>
      </c>
      <c r="H1330" s="88">
        <v>2024</v>
      </c>
      <c r="I1330" s="88" t="s">
        <v>16752</v>
      </c>
      <c r="J1330" s="88">
        <v>183.39</v>
      </c>
      <c r="K1330" s="88">
        <v>85</v>
      </c>
      <c r="L1330" s="88" t="s">
        <v>16854</v>
      </c>
      <c r="O1330" s="88" t="s">
        <v>16855</v>
      </c>
      <c r="P1330" s="89">
        <v>45352</v>
      </c>
      <c r="Q1330" s="88" t="s">
        <v>17220</v>
      </c>
      <c r="R1330" s="88">
        <v>3</v>
      </c>
      <c r="S1330" s="88">
        <v>2024</v>
      </c>
      <c r="T1330" s="88">
        <v>4</v>
      </c>
      <c r="U1330" s="88">
        <v>2024</v>
      </c>
    </row>
    <row r="1331" spans="1:21">
      <c r="A1331" s="88" t="s">
        <v>16825</v>
      </c>
      <c r="B1331" s="88" t="s">
        <v>16714</v>
      </c>
      <c r="C1331" s="88" t="s">
        <v>17351</v>
      </c>
      <c r="D1331" s="88" t="s">
        <v>17046</v>
      </c>
      <c r="E1331" s="88" t="s">
        <v>17363</v>
      </c>
      <c r="F1331" s="88" t="s">
        <v>17364</v>
      </c>
      <c r="G1331" s="88">
        <v>93</v>
      </c>
      <c r="H1331" s="88">
        <v>2024</v>
      </c>
      <c r="I1331" s="88" t="s">
        <v>16746</v>
      </c>
      <c r="J1331" s="88">
        <v>963.22</v>
      </c>
      <c r="K1331" s="88">
        <v>88264</v>
      </c>
      <c r="L1331" s="88" t="s">
        <v>16765</v>
      </c>
      <c r="O1331" s="88" t="s">
        <v>16742</v>
      </c>
      <c r="P1331" s="89">
        <v>45371</v>
      </c>
      <c r="Q1331" s="88" t="s">
        <v>16973</v>
      </c>
      <c r="R1331" s="88">
        <v>3</v>
      </c>
      <c r="S1331" s="88">
        <v>2024</v>
      </c>
      <c r="T1331" s="88">
        <v>6</v>
      </c>
      <c r="U1331" s="88">
        <v>2024</v>
      </c>
    </row>
    <row r="1332" spans="1:21">
      <c r="A1332" s="88" t="s">
        <v>16825</v>
      </c>
      <c r="B1332" s="88" t="s">
        <v>16714</v>
      </c>
      <c r="C1332" s="88" t="s">
        <v>17351</v>
      </c>
      <c r="D1332" s="88" t="s">
        <v>17046</v>
      </c>
      <c r="E1332" s="88" t="s">
        <v>17363</v>
      </c>
      <c r="F1332" s="88" t="s">
        <v>17364</v>
      </c>
      <c r="G1332" s="88">
        <v>93</v>
      </c>
      <c r="H1332" s="88">
        <v>2024</v>
      </c>
      <c r="I1332" s="88" t="s">
        <v>16746</v>
      </c>
      <c r="J1332" s="88">
        <v>963.22</v>
      </c>
      <c r="K1332" s="88">
        <v>88264</v>
      </c>
      <c r="L1332" s="88" t="s">
        <v>16765</v>
      </c>
      <c r="O1332" s="88" t="s">
        <v>16742</v>
      </c>
      <c r="P1332" s="89">
        <v>45371</v>
      </c>
      <c r="Q1332" s="88" t="s">
        <v>16973</v>
      </c>
      <c r="R1332" s="88">
        <v>3</v>
      </c>
      <c r="S1332" s="88">
        <v>2024</v>
      </c>
      <c r="T1332" s="88">
        <v>6</v>
      </c>
      <c r="U1332" s="88">
        <v>2024</v>
      </c>
    </row>
    <row r="1333" spans="1:21">
      <c r="A1333" s="88" t="s">
        <v>16761</v>
      </c>
      <c r="B1333" s="88" t="s">
        <v>16714</v>
      </c>
      <c r="C1333" s="88" t="s">
        <v>17351</v>
      </c>
      <c r="D1333" s="88" t="s">
        <v>17046</v>
      </c>
      <c r="E1333" s="88" t="s">
        <v>17363</v>
      </c>
      <c r="F1333" s="88" t="s">
        <v>17364</v>
      </c>
      <c r="G1333" s="88">
        <v>93</v>
      </c>
      <c r="H1333" s="88">
        <v>2024</v>
      </c>
      <c r="I1333" s="88" t="s">
        <v>16746</v>
      </c>
      <c r="J1333" s="88">
        <v>607.61</v>
      </c>
      <c r="K1333" s="88">
        <v>88264</v>
      </c>
      <c r="L1333" s="88" t="s">
        <v>16765</v>
      </c>
      <c r="O1333" s="88" t="s">
        <v>16742</v>
      </c>
      <c r="P1333" s="89">
        <v>45371</v>
      </c>
      <c r="Q1333" s="88" t="s">
        <v>16973</v>
      </c>
      <c r="R1333" s="88">
        <v>3</v>
      </c>
      <c r="S1333" s="88">
        <v>2024</v>
      </c>
      <c r="T1333" s="88">
        <v>6</v>
      </c>
      <c r="U1333" s="88">
        <v>2024</v>
      </c>
    </row>
    <row r="1334" spans="1:21">
      <c r="A1334" s="88" t="s">
        <v>16761</v>
      </c>
      <c r="B1334" s="88" t="s">
        <v>16714</v>
      </c>
      <c r="C1334" s="88" t="s">
        <v>17351</v>
      </c>
      <c r="D1334" s="88" t="s">
        <v>17046</v>
      </c>
      <c r="E1334" s="88" t="s">
        <v>17363</v>
      </c>
      <c r="F1334" s="88" t="s">
        <v>17364</v>
      </c>
      <c r="G1334" s="88">
        <v>93</v>
      </c>
      <c r="H1334" s="88">
        <v>2024</v>
      </c>
      <c r="I1334" s="88" t="s">
        <v>16746</v>
      </c>
      <c r="J1334" s="88">
        <v>607.61</v>
      </c>
      <c r="K1334" s="88">
        <v>88264</v>
      </c>
      <c r="L1334" s="88" t="s">
        <v>16765</v>
      </c>
      <c r="O1334" s="88" t="s">
        <v>16742</v>
      </c>
      <c r="P1334" s="89">
        <v>45371</v>
      </c>
      <c r="Q1334" s="88" t="s">
        <v>16973</v>
      </c>
      <c r="R1334" s="88">
        <v>3</v>
      </c>
      <c r="S1334" s="88">
        <v>2024</v>
      </c>
      <c r="T1334" s="88">
        <v>6</v>
      </c>
      <c r="U1334" s="88">
        <v>2024</v>
      </c>
    </row>
    <row r="1335" spans="1:21">
      <c r="A1335" s="88" t="s">
        <v>16735</v>
      </c>
      <c r="B1335" s="88" t="s">
        <v>16697</v>
      </c>
      <c r="C1335" s="88" t="s">
        <v>17365</v>
      </c>
      <c r="D1335" s="88" t="s">
        <v>16798</v>
      </c>
      <c r="E1335" s="88" t="s">
        <v>17366</v>
      </c>
      <c r="F1335" s="88" t="s">
        <v>17054</v>
      </c>
      <c r="G1335" s="88">
        <v>30</v>
      </c>
      <c r="H1335" s="88">
        <v>2024</v>
      </c>
      <c r="I1335" s="88" t="s">
        <v>16758</v>
      </c>
      <c r="J1335" s="88">
        <v>50.55</v>
      </c>
      <c r="K1335" s="88">
        <v>271</v>
      </c>
      <c r="L1335" s="88" t="s">
        <v>16741</v>
      </c>
      <c r="M1335" s="88">
        <v>0</v>
      </c>
      <c r="N1335" s="88" t="s">
        <v>16742</v>
      </c>
      <c r="O1335" s="88" t="s">
        <v>16824</v>
      </c>
      <c r="P1335" s="89">
        <v>45307</v>
      </c>
      <c r="Q1335" s="88" t="s">
        <v>16874</v>
      </c>
      <c r="R1335" s="88">
        <v>1</v>
      </c>
      <c r="S1335" s="88">
        <v>2024</v>
      </c>
      <c r="T1335" s="88">
        <v>2</v>
      </c>
      <c r="U1335" s="88">
        <v>2024</v>
      </c>
    </row>
    <row r="1336" spans="1:21">
      <c r="A1336" s="88" t="s">
        <v>16735</v>
      </c>
      <c r="B1336" s="88" t="s">
        <v>16697</v>
      </c>
      <c r="C1336" s="88" t="s">
        <v>17365</v>
      </c>
      <c r="D1336" s="88" t="s">
        <v>16798</v>
      </c>
      <c r="E1336" s="88" t="s">
        <v>17366</v>
      </c>
      <c r="F1336" s="88" t="s">
        <v>17052</v>
      </c>
      <c r="G1336" s="88">
        <v>29</v>
      </c>
      <c r="H1336" s="88">
        <v>2024</v>
      </c>
      <c r="I1336" s="88" t="s">
        <v>16755</v>
      </c>
      <c r="J1336" s="88">
        <v>114.86</v>
      </c>
      <c r="K1336" s="88">
        <v>717</v>
      </c>
      <c r="L1336" s="88" t="s">
        <v>16741</v>
      </c>
      <c r="M1336" s="88">
        <v>0</v>
      </c>
      <c r="N1336" s="88" t="s">
        <v>16742</v>
      </c>
      <c r="O1336" s="88" t="s">
        <v>16824</v>
      </c>
      <c r="P1336" s="89">
        <v>45337</v>
      </c>
      <c r="Q1336" s="88" t="s">
        <v>17053</v>
      </c>
      <c r="R1336" s="88">
        <v>2</v>
      </c>
      <c r="S1336" s="88">
        <v>2024</v>
      </c>
      <c r="T1336" s="88">
        <v>3</v>
      </c>
      <c r="U1336" s="88">
        <v>2024</v>
      </c>
    </row>
    <row r="1337" spans="1:21">
      <c r="A1337" s="88" t="s">
        <v>16735</v>
      </c>
      <c r="B1337" s="88" t="s">
        <v>16697</v>
      </c>
      <c r="C1337" s="88" t="s">
        <v>17365</v>
      </c>
      <c r="D1337" s="88" t="s">
        <v>16798</v>
      </c>
      <c r="E1337" s="88" t="s">
        <v>17366</v>
      </c>
      <c r="F1337" s="88" t="s">
        <v>17367</v>
      </c>
      <c r="G1337" s="88">
        <v>32</v>
      </c>
      <c r="H1337" s="88">
        <v>2024</v>
      </c>
      <c r="I1337" s="88" t="s">
        <v>16752</v>
      </c>
      <c r="J1337" s="88">
        <v>137.94</v>
      </c>
      <c r="K1337" s="88">
        <v>928</v>
      </c>
      <c r="L1337" s="88" t="s">
        <v>16741</v>
      </c>
      <c r="M1337" s="88">
        <v>0</v>
      </c>
      <c r="N1337" s="88" t="s">
        <v>16742</v>
      </c>
      <c r="O1337" s="88" t="s">
        <v>16824</v>
      </c>
      <c r="P1337" s="89">
        <v>45366</v>
      </c>
      <c r="Q1337" s="88" t="s">
        <v>17368</v>
      </c>
      <c r="R1337" s="88">
        <v>3</v>
      </c>
      <c r="S1337" s="88">
        <v>2024</v>
      </c>
      <c r="T1337" s="88">
        <v>4</v>
      </c>
      <c r="U1337" s="88">
        <v>2024</v>
      </c>
    </row>
    <row r="1338" spans="1:21">
      <c r="A1338" s="88" t="s">
        <v>16735</v>
      </c>
      <c r="B1338" s="88" t="s">
        <v>16697</v>
      </c>
      <c r="C1338" s="88" t="s">
        <v>17365</v>
      </c>
      <c r="D1338" s="88" t="s">
        <v>16798</v>
      </c>
      <c r="E1338" s="88" t="s">
        <v>17366</v>
      </c>
      <c r="F1338" s="88" t="s">
        <v>17349</v>
      </c>
      <c r="G1338" s="88">
        <v>30</v>
      </c>
      <c r="H1338" s="88">
        <v>2024</v>
      </c>
      <c r="I1338" s="88" t="s">
        <v>16749</v>
      </c>
      <c r="J1338" s="88">
        <v>164.27</v>
      </c>
      <c r="K1338" s="88">
        <v>1166</v>
      </c>
      <c r="L1338" s="88" t="s">
        <v>16741</v>
      </c>
      <c r="M1338" s="88">
        <v>0</v>
      </c>
      <c r="N1338" s="88" t="s">
        <v>16742</v>
      </c>
      <c r="O1338" s="88" t="s">
        <v>16824</v>
      </c>
      <c r="P1338" s="89">
        <v>45398</v>
      </c>
      <c r="Q1338" s="88" t="s">
        <v>16868</v>
      </c>
      <c r="R1338" s="88">
        <v>4</v>
      </c>
      <c r="S1338" s="88">
        <v>2024</v>
      </c>
      <c r="T1338" s="88">
        <v>5</v>
      </c>
      <c r="U1338" s="88">
        <v>2024</v>
      </c>
    </row>
    <row r="1339" spans="1:21">
      <c r="A1339" s="88" t="s">
        <v>16735</v>
      </c>
      <c r="B1339" s="88" t="s">
        <v>16697</v>
      </c>
      <c r="C1339" s="88" t="s">
        <v>17365</v>
      </c>
      <c r="D1339" s="88" t="s">
        <v>16798</v>
      </c>
      <c r="E1339" s="88" t="s">
        <v>17366</v>
      </c>
      <c r="F1339" s="88" t="s">
        <v>17369</v>
      </c>
      <c r="G1339" s="88">
        <v>30</v>
      </c>
      <c r="H1339" s="88">
        <v>2024</v>
      </c>
      <c r="I1339" s="88" t="s">
        <v>16746</v>
      </c>
      <c r="J1339" s="88">
        <v>210.23</v>
      </c>
      <c r="K1339" s="88">
        <v>1471</v>
      </c>
      <c r="L1339" s="88" t="s">
        <v>16741</v>
      </c>
      <c r="M1339" s="88">
        <v>0</v>
      </c>
      <c r="N1339" s="88" t="s">
        <v>16742</v>
      </c>
      <c r="O1339" s="88" t="s">
        <v>16824</v>
      </c>
      <c r="P1339" s="89">
        <v>45428</v>
      </c>
      <c r="Q1339" s="88" t="s">
        <v>17370</v>
      </c>
      <c r="R1339" s="88">
        <v>5</v>
      </c>
      <c r="S1339" s="88">
        <v>2024</v>
      </c>
      <c r="T1339" s="88">
        <v>6</v>
      </c>
      <c r="U1339" s="88">
        <v>2024</v>
      </c>
    </row>
    <row r="1340" spans="1:21">
      <c r="A1340" s="88" t="s">
        <v>16735</v>
      </c>
      <c r="B1340" s="88" t="s">
        <v>16697</v>
      </c>
      <c r="C1340" s="88" t="s">
        <v>17365</v>
      </c>
      <c r="D1340" s="88" t="s">
        <v>16798</v>
      </c>
      <c r="E1340" s="88" t="s">
        <v>17366</v>
      </c>
      <c r="F1340" s="88" t="s">
        <v>17371</v>
      </c>
      <c r="G1340" s="88">
        <v>32</v>
      </c>
      <c r="H1340" s="88">
        <v>2024</v>
      </c>
      <c r="I1340" s="88" t="s">
        <v>16740</v>
      </c>
      <c r="J1340" s="88">
        <v>253.66</v>
      </c>
      <c r="K1340" s="88">
        <v>1759</v>
      </c>
      <c r="L1340" s="88" t="s">
        <v>16741</v>
      </c>
      <c r="M1340" s="88">
        <v>0</v>
      </c>
      <c r="N1340" s="88" t="s">
        <v>16742</v>
      </c>
      <c r="O1340" s="88" t="s">
        <v>16824</v>
      </c>
      <c r="P1340" s="89">
        <v>45458</v>
      </c>
      <c r="Q1340" s="88" t="s">
        <v>16864</v>
      </c>
      <c r="R1340" s="88">
        <v>6</v>
      </c>
      <c r="S1340" s="88">
        <v>2024</v>
      </c>
      <c r="T1340" s="88">
        <v>7</v>
      </c>
      <c r="U1340" s="88">
        <v>2024</v>
      </c>
    </row>
    <row r="1341" spans="1:21">
      <c r="A1341" s="88" t="s">
        <v>16735</v>
      </c>
      <c r="B1341" s="88" t="s">
        <v>16697</v>
      </c>
      <c r="C1341" s="88" t="s">
        <v>17365</v>
      </c>
      <c r="D1341" s="88" t="s">
        <v>16798</v>
      </c>
      <c r="E1341" s="88" t="s">
        <v>17372</v>
      </c>
      <c r="F1341" s="88" t="s">
        <v>17054</v>
      </c>
      <c r="G1341" s="88">
        <v>30</v>
      </c>
      <c r="H1341" s="88">
        <v>2024</v>
      </c>
      <c r="I1341" s="88" t="s">
        <v>16758</v>
      </c>
      <c r="J1341" s="88">
        <v>29.96</v>
      </c>
      <c r="K1341" s="88">
        <v>0</v>
      </c>
      <c r="L1341" s="88" t="s">
        <v>16741</v>
      </c>
      <c r="M1341" s="88">
        <v>0</v>
      </c>
      <c r="N1341" s="88" t="s">
        <v>16742</v>
      </c>
      <c r="O1341" s="88" t="s">
        <v>16824</v>
      </c>
      <c r="P1341" s="89">
        <v>45307</v>
      </c>
      <c r="Q1341" s="88" t="s">
        <v>16874</v>
      </c>
      <c r="R1341" s="88">
        <v>1</v>
      </c>
      <c r="S1341" s="88">
        <v>2024</v>
      </c>
      <c r="T1341" s="88">
        <v>2</v>
      </c>
      <c r="U1341" s="88">
        <v>2024</v>
      </c>
    </row>
    <row r="1342" spans="1:21">
      <c r="A1342" s="88" t="s">
        <v>16735</v>
      </c>
      <c r="B1342" s="88" t="s">
        <v>16697</v>
      </c>
      <c r="C1342" s="88" t="s">
        <v>17365</v>
      </c>
      <c r="D1342" s="88" t="s">
        <v>16798</v>
      </c>
      <c r="E1342" s="88" t="s">
        <v>17372</v>
      </c>
      <c r="F1342" s="88" t="s">
        <v>17052</v>
      </c>
      <c r="G1342" s="88">
        <v>29</v>
      </c>
      <c r="H1342" s="88">
        <v>2024</v>
      </c>
      <c r="I1342" s="88" t="s">
        <v>16755</v>
      </c>
      <c r="J1342" s="88">
        <v>29.96</v>
      </c>
      <c r="K1342" s="88">
        <v>0</v>
      </c>
      <c r="L1342" s="88" t="s">
        <v>16741</v>
      </c>
      <c r="M1342" s="88">
        <v>0</v>
      </c>
      <c r="N1342" s="88" t="s">
        <v>16742</v>
      </c>
      <c r="O1342" s="88" t="s">
        <v>16824</v>
      </c>
      <c r="P1342" s="89">
        <v>45337</v>
      </c>
      <c r="Q1342" s="88" t="s">
        <v>17053</v>
      </c>
      <c r="R1342" s="88">
        <v>2</v>
      </c>
      <c r="S1342" s="88">
        <v>2024</v>
      </c>
      <c r="T1342" s="88">
        <v>3</v>
      </c>
      <c r="U1342" s="88">
        <v>2024</v>
      </c>
    </row>
    <row r="1343" spans="1:21">
      <c r="A1343" s="88" t="s">
        <v>16735</v>
      </c>
      <c r="B1343" s="88" t="s">
        <v>16697</v>
      </c>
      <c r="C1343" s="88" t="s">
        <v>17365</v>
      </c>
      <c r="D1343" s="88" t="s">
        <v>16798</v>
      </c>
      <c r="E1343" s="88" t="s">
        <v>17372</v>
      </c>
      <c r="F1343" s="88" t="s">
        <v>17367</v>
      </c>
      <c r="G1343" s="88">
        <v>32</v>
      </c>
      <c r="H1343" s="88">
        <v>2024</v>
      </c>
      <c r="I1343" s="88" t="s">
        <v>16752</v>
      </c>
      <c r="J1343" s="88">
        <v>29.96</v>
      </c>
      <c r="K1343" s="88">
        <v>0</v>
      </c>
      <c r="L1343" s="88" t="s">
        <v>16741</v>
      </c>
      <c r="M1343" s="88">
        <v>0</v>
      </c>
      <c r="N1343" s="88" t="s">
        <v>16742</v>
      </c>
      <c r="O1343" s="88" t="s">
        <v>16824</v>
      </c>
      <c r="P1343" s="89">
        <v>45366</v>
      </c>
      <c r="Q1343" s="88" t="s">
        <v>17368</v>
      </c>
      <c r="R1343" s="88">
        <v>3</v>
      </c>
      <c r="S1343" s="88">
        <v>2024</v>
      </c>
      <c r="T1343" s="88">
        <v>4</v>
      </c>
      <c r="U1343" s="88">
        <v>2024</v>
      </c>
    </row>
    <row r="1344" spans="1:21">
      <c r="A1344" s="88" t="s">
        <v>16735</v>
      </c>
      <c r="B1344" s="88" t="s">
        <v>16697</v>
      </c>
      <c r="C1344" s="88" t="s">
        <v>17365</v>
      </c>
      <c r="D1344" s="88" t="s">
        <v>16798</v>
      </c>
      <c r="E1344" s="88" t="s">
        <v>17372</v>
      </c>
      <c r="F1344" s="88" t="s">
        <v>17349</v>
      </c>
      <c r="G1344" s="88">
        <v>30</v>
      </c>
      <c r="H1344" s="88">
        <v>2024</v>
      </c>
      <c r="I1344" s="88" t="s">
        <v>16749</v>
      </c>
      <c r="J1344" s="88">
        <v>29.9</v>
      </c>
      <c r="K1344" s="88">
        <v>0</v>
      </c>
      <c r="L1344" s="88" t="s">
        <v>16741</v>
      </c>
      <c r="M1344" s="88">
        <v>0</v>
      </c>
      <c r="N1344" s="88" t="s">
        <v>16742</v>
      </c>
      <c r="O1344" s="88" t="s">
        <v>16824</v>
      </c>
      <c r="P1344" s="89">
        <v>45398</v>
      </c>
      <c r="Q1344" s="88" t="s">
        <v>16868</v>
      </c>
      <c r="R1344" s="88">
        <v>4</v>
      </c>
      <c r="S1344" s="88">
        <v>2024</v>
      </c>
      <c r="T1344" s="88">
        <v>5</v>
      </c>
      <c r="U1344" s="88">
        <v>2024</v>
      </c>
    </row>
    <row r="1345" spans="1:21">
      <c r="A1345" s="88" t="s">
        <v>16735</v>
      </c>
      <c r="B1345" s="88" t="s">
        <v>16697</v>
      </c>
      <c r="C1345" s="88" t="s">
        <v>17365</v>
      </c>
      <c r="D1345" s="88" t="s">
        <v>16798</v>
      </c>
      <c r="E1345" s="88" t="s">
        <v>17372</v>
      </c>
      <c r="F1345" s="88" t="s">
        <v>17369</v>
      </c>
      <c r="G1345" s="88">
        <v>30</v>
      </c>
      <c r="H1345" s="88">
        <v>2024</v>
      </c>
      <c r="I1345" s="88" t="s">
        <v>16746</v>
      </c>
      <c r="J1345" s="88">
        <v>29.9</v>
      </c>
      <c r="K1345" s="88">
        <v>0</v>
      </c>
      <c r="L1345" s="88" t="s">
        <v>16741</v>
      </c>
      <c r="M1345" s="88">
        <v>0</v>
      </c>
      <c r="N1345" s="88" t="s">
        <v>16742</v>
      </c>
      <c r="O1345" s="88" t="s">
        <v>16824</v>
      </c>
      <c r="P1345" s="89">
        <v>45428</v>
      </c>
      <c r="Q1345" s="88" t="s">
        <v>17370</v>
      </c>
      <c r="R1345" s="88">
        <v>5</v>
      </c>
      <c r="S1345" s="88">
        <v>2024</v>
      </c>
      <c r="T1345" s="88">
        <v>6</v>
      </c>
      <c r="U1345" s="88">
        <v>2024</v>
      </c>
    </row>
    <row r="1346" spans="1:21">
      <c r="A1346" s="88" t="s">
        <v>16735</v>
      </c>
      <c r="B1346" s="88" t="s">
        <v>16697</v>
      </c>
      <c r="C1346" s="88" t="s">
        <v>17365</v>
      </c>
      <c r="D1346" s="88" t="s">
        <v>16798</v>
      </c>
      <c r="E1346" s="88" t="s">
        <v>17372</v>
      </c>
      <c r="F1346" s="88" t="s">
        <v>17371</v>
      </c>
      <c r="G1346" s="88">
        <v>32</v>
      </c>
      <c r="H1346" s="88">
        <v>2024</v>
      </c>
      <c r="I1346" s="88" t="s">
        <v>16740</v>
      </c>
      <c r="J1346" s="88">
        <v>29.9</v>
      </c>
      <c r="K1346" s="88">
        <v>0</v>
      </c>
      <c r="L1346" s="88" t="s">
        <v>16741</v>
      </c>
      <c r="M1346" s="88">
        <v>0</v>
      </c>
      <c r="N1346" s="88" t="s">
        <v>16742</v>
      </c>
      <c r="O1346" s="88" t="s">
        <v>16824</v>
      </c>
      <c r="P1346" s="89">
        <v>45458</v>
      </c>
      <c r="Q1346" s="88" t="s">
        <v>16864</v>
      </c>
      <c r="R1346" s="88">
        <v>6</v>
      </c>
      <c r="S1346" s="88">
        <v>2024</v>
      </c>
      <c r="T1346" s="88">
        <v>7</v>
      </c>
      <c r="U1346" s="88">
        <v>2024</v>
      </c>
    </row>
    <row r="1347" spans="1:21">
      <c r="A1347" s="88" t="s">
        <v>16735</v>
      </c>
      <c r="B1347" s="88" t="s">
        <v>16697</v>
      </c>
      <c r="C1347" s="88" t="s">
        <v>17365</v>
      </c>
      <c r="D1347" s="88" t="s">
        <v>16798</v>
      </c>
      <c r="E1347" s="88" t="s">
        <v>17373</v>
      </c>
      <c r="F1347" s="88" t="s">
        <v>17054</v>
      </c>
      <c r="G1347" s="88">
        <v>30</v>
      </c>
      <c r="H1347" s="88">
        <v>2024</v>
      </c>
      <c r="I1347" s="88" t="s">
        <v>16758</v>
      </c>
      <c r="J1347" s="88">
        <v>1581.36</v>
      </c>
      <c r="K1347" s="88">
        <v>11520</v>
      </c>
      <c r="L1347" s="88" t="s">
        <v>16741</v>
      </c>
      <c r="M1347" s="88">
        <v>34</v>
      </c>
      <c r="N1347" s="88" t="s">
        <v>16770</v>
      </c>
      <c r="O1347" s="88" t="s">
        <v>17027</v>
      </c>
      <c r="P1347" s="89">
        <v>45307</v>
      </c>
      <c r="Q1347" s="88" t="s">
        <v>16874</v>
      </c>
      <c r="R1347" s="88">
        <v>1</v>
      </c>
      <c r="S1347" s="88">
        <v>2024</v>
      </c>
      <c r="T1347" s="88">
        <v>2</v>
      </c>
      <c r="U1347" s="88">
        <v>2024</v>
      </c>
    </row>
    <row r="1348" spans="1:21">
      <c r="A1348" s="88" t="s">
        <v>16735</v>
      </c>
      <c r="B1348" s="88" t="s">
        <v>16697</v>
      </c>
      <c r="C1348" s="88" t="s">
        <v>17365</v>
      </c>
      <c r="D1348" s="88" t="s">
        <v>16798</v>
      </c>
      <c r="E1348" s="88" t="s">
        <v>17373</v>
      </c>
      <c r="F1348" s="88" t="s">
        <v>17052</v>
      </c>
      <c r="G1348" s="88">
        <v>29</v>
      </c>
      <c r="H1348" s="88">
        <v>2024</v>
      </c>
      <c r="I1348" s="88" t="s">
        <v>16755</v>
      </c>
      <c r="J1348" s="88">
        <v>1702.37</v>
      </c>
      <c r="K1348" s="88">
        <v>12160</v>
      </c>
      <c r="L1348" s="88" t="s">
        <v>16741</v>
      </c>
      <c r="M1348" s="88">
        <v>38</v>
      </c>
      <c r="N1348" s="88" t="s">
        <v>16770</v>
      </c>
      <c r="O1348" s="88" t="s">
        <v>17027</v>
      </c>
      <c r="P1348" s="89">
        <v>45337</v>
      </c>
      <c r="Q1348" s="88" t="s">
        <v>17053</v>
      </c>
      <c r="R1348" s="88">
        <v>2</v>
      </c>
      <c r="S1348" s="88">
        <v>2024</v>
      </c>
      <c r="T1348" s="88">
        <v>3</v>
      </c>
      <c r="U1348" s="88">
        <v>2024</v>
      </c>
    </row>
    <row r="1349" spans="1:21">
      <c r="A1349" s="88" t="s">
        <v>16735</v>
      </c>
      <c r="B1349" s="88" t="s">
        <v>16697</v>
      </c>
      <c r="C1349" s="88" t="s">
        <v>17365</v>
      </c>
      <c r="D1349" s="88" t="s">
        <v>16798</v>
      </c>
      <c r="E1349" s="88" t="s">
        <v>17373</v>
      </c>
      <c r="F1349" s="88" t="s">
        <v>17367</v>
      </c>
      <c r="G1349" s="88">
        <v>32</v>
      </c>
      <c r="H1349" s="88">
        <v>2024</v>
      </c>
      <c r="I1349" s="88" t="s">
        <v>16752</v>
      </c>
      <c r="J1349" s="88">
        <v>1782.55</v>
      </c>
      <c r="K1349" s="88">
        <v>13680</v>
      </c>
      <c r="L1349" s="88" t="s">
        <v>16741</v>
      </c>
      <c r="M1349" s="88">
        <v>38</v>
      </c>
      <c r="N1349" s="88" t="s">
        <v>16770</v>
      </c>
      <c r="O1349" s="88" t="s">
        <v>17027</v>
      </c>
      <c r="P1349" s="89">
        <v>45366</v>
      </c>
      <c r="Q1349" s="88" t="s">
        <v>17368</v>
      </c>
      <c r="R1349" s="88">
        <v>3</v>
      </c>
      <c r="S1349" s="88">
        <v>2024</v>
      </c>
      <c r="T1349" s="88">
        <v>4</v>
      </c>
      <c r="U1349" s="88">
        <v>2024</v>
      </c>
    </row>
    <row r="1350" spans="1:21">
      <c r="A1350" s="88" t="s">
        <v>16735</v>
      </c>
      <c r="B1350" s="88" t="s">
        <v>16697</v>
      </c>
      <c r="C1350" s="88" t="s">
        <v>17365</v>
      </c>
      <c r="D1350" s="88" t="s">
        <v>16798</v>
      </c>
      <c r="E1350" s="88" t="s">
        <v>17373</v>
      </c>
      <c r="F1350" s="88" t="s">
        <v>17349</v>
      </c>
      <c r="G1350" s="88">
        <v>30</v>
      </c>
      <c r="H1350" s="88">
        <v>2024</v>
      </c>
      <c r="I1350" s="88" t="s">
        <v>16749</v>
      </c>
      <c r="J1350" s="88">
        <v>1964.37</v>
      </c>
      <c r="K1350" s="88">
        <v>16080</v>
      </c>
      <c r="L1350" s="88" t="s">
        <v>16741</v>
      </c>
      <c r="M1350" s="88">
        <v>46</v>
      </c>
      <c r="N1350" s="88" t="s">
        <v>16770</v>
      </c>
      <c r="O1350" s="88" t="s">
        <v>17027</v>
      </c>
      <c r="P1350" s="89">
        <v>45398</v>
      </c>
      <c r="Q1350" s="88" t="s">
        <v>16868</v>
      </c>
      <c r="R1350" s="88">
        <v>4</v>
      </c>
      <c r="S1350" s="88">
        <v>2024</v>
      </c>
      <c r="T1350" s="88">
        <v>5</v>
      </c>
      <c r="U1350" s="88">
        <v>2024</v>
      </c>
    </row>
    <row r="1351" spans="1:21">
      <c r="A1351" s="88" t="s">
        <v>16735</v>
      </c>
      <c r="B1351" s="88" t="s">
        <v>16697</v>
      </c>
      <c r="C1351" s="88" t="s">
        <v>17365</v>
      </c>
      <c r="D1351" s="88" t="s">
        <v>16798</v>
      </c>
      <c r="E1351" s="88" t="s">
        <v>17373</v>
      </c>
      <c r="F1351" s="88" t="s">
        <v>17369</v>
      </c>
      <c r="G1351" s="88">
        <v>30</v>
      </c>
      <c r="H1351" s="88">
        <v>2024</v>
      </c>
      <c r="I1351" s="88" t="s">
        <v>16746</v>
      </c>
      <c r="J1351" s="88">
        <v>2061.35</v>
      </c>
      <c r="K1351" s="88">
        <v>18320</v>
      </c>
      <c r="L1351" s="88" t="s">
        <v>16741</v>
      </c>
      <c r="M1351" s="88">
        <v>45</v>
      </c>
      <c r="N1351" s="88" t="s">
        <v>16770</v>
      </c>
      <c r="O1351" s="88" t="s">
        <v>17027</v>
      </c>
      <c r="P1351" s="89">
        <v>45428</v>
      </c>
      <c r="Q1351" s="88" t="s">
        <v>17370</v>
      </c>
      <c r="R1351" s="88">
        <v>5</v>
      </c>
      <c r="S1351" s="88">
        <v>2024</v>
      </c>
      <c r="T1351" s="88">
        <v>6</v>
      </c>
      <c r="U1351" s="88">
        <v>2024</v>
      </c>
    </row>
    <row r="1352" spans="1:21">
      <c r="A1352" s="88" t="s">
        <v>16735</v>
      </c>
      <c r="B1352" s="88" t="s">
        <v>16697</v>
      </c>
      <c r="C1352" s="88" t="s">
        <v>17365</v>
      </c>
      <c r="D1352" s="88" t="s">
        <v>16798</v>
      </c>
      <c r="E1352" s="88" t="s">
        <v>17373</v>
      </c>
      <c r="F1352" s="88" t="s">
        <v>17371</v>
      </c>
      <c r="G1352" s="88">
        <v>32</v>
      </c>
      <c r="H1352" s="88">
        <v>2024</v>
      </c>
      <c r="I1352" s="88" t="s">
        <v>16740</v>
      </c>
      <c r="J1352" s="88">
        <v>2315.61</v>
      </c>
      <c r="K1352" s="88">
        <v>20960</v>
      </c>
      <c r="L1352" s="88" t="s">
        <v>16741</v>
      </c>
      <c r="M1352" s="88">
        <v>46</v>
      </c>
      <c r="N1352" s="88" t="s">
        <v>16770</v>
      </c>
      <c r="O1352" s="88" t="s">
        <v>17027</v>
      </c>
      <c r="P1352" s="89">
        <v>45458</v>
      </c>
      <c r="Q1352" s="88" t="s">
        <v>16864</v>
      </c>
      <c r="R1352" s="88">
        <v>6</v>
      </c>
      <c r="S1352" s="88">
        <v>2024</v>
      </c>
      <c r="T1352" s="88">
        <v>7</v>
      </c>
      <c r="U1352" s="88">
        <v>2024</v>
      </c>
    </row>
    <row r="1353" spans="1:21">
      <c r="A1353" s="88" t="s">
        <v>16735</v>
      </c>
      <c r="B1353" s="88" t="s">
        <v>16697</v>
      </c>
      <c r="C1353" s="88" t="s">
        <v>17365</v>
      </c>
      <c r="D1353" s="88" t="s">
        <v>16798</v>
      </c>
      <c r="E1353" s="88" t="s">
        <v>17374</v>
      </c>
      <c r="F1353" s="88" t="s">
        <v>17052</v>
      </c>
      <c r="G1353" s="88">
        <v>29</v>
      </c>
      <c r="H1353" s="88">
        <v>2024</v>
      </c>
      <c r="I1353" s="88" t="s">
        <v>16755</v>
      </c>
      <c r="J1353" s="88">
        <v>154.19999999999999</v>
      </c>
      <c r="K1353" s="88">
        <v>205</v>
      </c>
      <c r="L1353" s="88" t="s">
        <v>16741</v>
      </c>
      <c r="M1353" s="88">
        <v>0</v>
      </c>
      <c r="N1353" s="88" t="s">
        <v>16742</v>
      </c>
      <c r="O1353" s="88" t="s">
        <v>16824</v>
      </c>
      <c r="P1353" s="89">
        <v>45337</v>
      </c>
      <c r="Q1353" s="88" t="s">
        <v>17053</v>
      </c>
      <c r="R1353" s="88">
        <v>2</v>
      </c>
      <c r="S1353" s="88">
        <v>2024</v>
      </c>
      <c r="T1353" s="88">
        <v>3</v>
      </c>
      <c r="U1353" s="88">
        <v>2024</v>
      </c>
    </row>
    <row r="1354" spans="1:21">
      <c r="A1354" s="88" t="s">
        <v>16735</v>
      </c>
      <c r="B1354" s="88" t="s">
        <v>16697</v>
      </c>
      <c r="C1354" s="88" t="s">
        <v>17365</v>
      </c>
      <c r="D1354" s="88" t="s">
        <v>16798</v>
      </c>
      <c r="E1354" s="88" t="s">
        <v>17374</v>
      </c>
      <c r="F1354" s="88" t="s">
        <v>17052</v>
      </c>
      <c r="G1354" s="88">
        <v>29</v>
      </c>
      <c r="H1354" s="88">
        <v>2024</v>
      </c>
      <c r="I1354" s="88" t="s">
        <v>16755</v>
      </c>
      <c r="J1354" s="88">
        <v>154.19999999999999</v>
      </c>
      <c r="K1354" s="88">
        <v>205</v>
      </c>
      <c r="L1354" s="88" t="s">
        <v>16741</v>
      </c>
      <c r="M1354" s="88">
        <v>0</v>
      </c>
      <c r="N1354" s="88" t="s">
        <v>16742</v>
      </c>
      <c r="O1354" s="88" t="s">
        <v>16824</v>
      </c>
      <c r="P1354" s="89">
        <v>45337</v>
      </c>
      <c r="Q1354" s="88" t="s">
        <v>17053</v>
      </c>
      <c r="R1354" s="88">
        <v>2</v>
      </c>
      <c r="S1354" s="88">
        <v>2024</v>
      </c>
      <c r="T1354" s="88">
        <v>3</v>
      </c>
      <c r="U1354" s="88">
        <v>2024</v>
      </c>
    </row>
    <row r="1355" spans="1:21">
      <c r="A1355" s="88" t="s">
        <v>16735</v>
      </c>
      <c r="B1355" s="88" t="s">
        <v>16697</v>
      </c>
      <c r="C1355" s="88" t="s">
        <v>17365</v>
      </c>
      <c r="D1355" s="88" t="s">
        <v>16798</v>
      </c>
      <c r="E1355" s="88" t="s">
        <v>17374</v>
      </c>
      <c r="F1355" s="88" t="s">
        <v>17367</v>
      </c>
      <c r="G1355" s="88">
        <v>32</v>
      </c>
      <c r="H1355" s="88">
        <v>2024</v>
      </c>
      <c r="I1355" s="88" t="s">
        <v>16752</v>
      </c>
      <c r="J1355" s="88">
        <v>38.85</v>
      </c>
      <c r="K1355" s="88">
        <v>174</v>
      </c>
      <c r="L1355" s="88" t="s">
        <v>16741</v>
      </c>
      <c r="M1355" s="88">
        <v>0</v>
      </c>
      <c r="N1355" s="88" t="s">
        <v>16742</v>
      </c>
      <c r="O1355" s="88" t="s">
        <v>16824</v>
      </c>
      <c r="P1355" s="89">
        <v>45366</v>
      </c>
      <c r="Q1355" s="88" t="s">
        <v>17368</v>
      </c>
      <c r="R1355" s="88">
        <v>3</v>
      </c>
      <c r="S1355" s="88">
        <v>2024</v>
      </c>
      <c r="T1355" s="88">
        <v>4</v>
      </c>
      <c r="U1355" s="88">
        <v>2024</v>
      </c>
    </row>
    <row r="1356" spans="1:21">
      <c r="A1356" s="88" t="s">
        <v>16735</v>
      </c>
      <c r="B1356" s="88" t="s">
        <v>16697</v>
      </c>
      <c r="C1356" s="88" t="s">
        <v>17365</v>
      </c>
      <c r="D1356" s="88" t="s">
        <v>16798</v>
      </c>
      <c r="E1356" s="88" t="s">
        <v>17374</v>
      </c>
      <c r="F1356" s="88" t="s">
        <v>17349</v>
      </c>
      <c r="G1356" s="88">
        <v>30</v>
      </c>
      <c r="H1356" s="88">
        <v>2024</v>
      </c>
      <c r="I1356" s="88" t="s">
        <v>16749</v>
      </c>
      <c r="J1356" s="88">
        <v>29.9</v>
      </c>
      <c r="K1356" s="88">
        <v>0</v>
      </c>
      <c r="L1356" s="88" t="s">
        <v>16741</v>
      </c>
      <c r="M1356" s="88">
        <v>0</v>
      </c>
      <c r="N1356" s="88" t="s">
        <v>16742</v>
      </c>
      <c r="O1356" s="88" t="s">
        <v>16824</v>
      </c>
      <c r="P1356" s="89">
        <v>45398</v>
      </c>
      <c r="Q1356" s="88" t="s">
        <v>16868</v>
      </c>
      <c r="R1356" s="88">
        <v>4</v>
      </c>
      <c r="S1356" s="88">
        <v>2024</v>
      </c>
      <c r="T1356" s="88">
        <v>5</v>
      </c>
      <c r="U1356" s="88">
        <v>2024</v>
      </c>
    </row>
    <row r="1357" spans="1:21">
      <c r="A1357" s="88" t="s">
        <v>16735</v>
      </c>
      <c r="B1357" s="88" t="s">
        <v>16697</v>
      </c>
      <c r="C1357" s="88" t="s">
        <v>17365</v>
      </c>
      <c r="D1357" s="88" t="s">
        <v>16798</v>
      </c>
      <c r="E1357" s="88" t="s">
        <v>17374</v>
      </c>
      <c r="F1357" s="88" t="s">
        <v>17349</v>
      </c>
      <c r="G1357" s="88">
        <v>30</v>
      </c>
      <c r="H1357" s="88">
        <v>2024</v>
      </c>
      <c r="I1357" s="88" t="s">
        <v>16749</v>
      </c>
      <c r="J1357" s="88">
        <v>29.9</v>
      </c>
      <c r="K1357" s="88">
        <v>0</v>
      </c>
      <c r="L1357" s="88" t="s">
        <v>16741</v>
      </c>
      <c r="M1357" s="88">
        <v>0</v>
      </c>
      <c r="N1357" s="88" t="s">
        <v>16742</v>
      </c>
      <c r="O1357" s="88" t="s">
        <v>16824</v>
      </c>
      <c r="P1357" s="89">
        <v>45398</v>
      </c>
      <c r="Q1357" s="88" t="s">
        <v>16868</v>
      </c>
      <c r="R1357" s="88">
        <v>4</v>
      </c>
      <c r="S1357" s="88">
        <v>2024</v>
      </c>
      <c r="T1357" s="88">
        <v>5</v>
      </c>
      <c r="U1357" s="88">
        <v>2024</v>
      </c>
    </row>
    <row r="1358" spans="1:21">
      <c r="A1358" s="88" t="s">
        <v>16735</v>
      </c>
      <c r="B1358" s="88" t="s">
        <v>16697</v>
      </c>
      <c r="C1358" s="88" t="s">
        <v>17365</v>
      </c>
      <c r="D1358" s="88" t="s">
        <v>16798</v>
      </c>
      <c r="E1358" s="88" t="s">
        <v>17374</v>
      </c>
      <c r="F1358" s="88" t="s">
        <v>17369</v>
      </c>
      <c r="G1358" s="88">
        <v>30</v>
      </c>
      <c r="H1358" s="88">
        <v>2024</v>
      </c>
      <c r="I1358" s="88" t="s">
        <v>16746</v>
      </c>
      <c r="J1358" s="88">
        <v>29.9</v>
      </c>
      <c r="K1358" s="88">
        <v>0</v>
      </c>
      <c r="L1358" s="88" t="s">
        <v>16741</v>
      </c>
      <c r="M1358" s="88">
        <v>0</v>
      </c>
      <c r="N1358" s="88" t="s">
        <v>16742</v>
      </c>
      <c r="O1358" s="88" t="s">
        <v>16824</v>
      </c>
      <c r="P1358" s="89">
        <v>45428</v>
      </c>
      <c r="Q1358" s="88" t="s">
        <v>17370</v>
      </c>
      <c r="R1358" s="88">
        <v>5</v>
      </c>
      <c r="S1358" s="88">
        <v>2024</v>
      </c>
      <c r="T1358" s="88">
        <v>6</v>
      </c>
      <c r="U1358" s="88">
        <v>2024</v>
      </c>
    </row>
    <row r="1359" spans="1:21">
      <c r="A1359" s="88" t="s">
        <v>16735</v>
      </c>
      <c r="B1359" s="88" t="s">
        <v>16697</v>
      </c>
      <c r="C1359" s="88" t="s">
        <v>17365</v>
      </c>
      <c r="D1359" s="88" t="s">
        <v>16798</v>
      </c>
      <c r="E1359" s="88" t="s">
        <v>17374</v>
      </c>
      <c r="F1359" s="88" t="s">
        <v>17371</v>
      </c>
      <c r="G1359" s="88">
        <v>32</v>
      </c>
      <c r="H1359" s="88">
        <v>2024</v>
      </c>
      <c r="I1359" s="88" t="s">
        <v>16740</v>
      </c>
      <c r="J1359" s="88">
        <v>29.9</v>
      </c>
      <c r="K1359" s="88">
        <v>0</v>
      </c>
      <c r="L1359" s="88" t="s">
        <v>16741</v>
      </c>
      <c r="M1359" s="88">
        <v>0</v>
      </c>
      <c r="N1359" s="88" t="s">
        <v>16742</v>
      </c>
      <c r="O1359" s="88" t="s">
        <v>16824</v>
      </c>
      <c r="P1359" s="89">
        <v>45458</v>
      </c>
      <c r="Q1359" s="88" t="s">
        <v>16864</v>
      </c>
      <c r="R1359" s="88">
        <v>6</v>
      </c>
      <c r="S1359" s="88">
        <v>2024</v>
      </c>
      <c r="T1359" s="88">
        <v>7</v>
      </c>
      <c r="U1359" s="88">
        <v>2024</v>
      </c>
    </row>
    <row r="1360" spans="1:21">
      <c r="A1360" s="88" t="s">
        <v>16735</v>
      </c>
      <c r="B1360" s="88" t="s">
        <v>16697</v>
      </c>
      <c r="C1360" s="88" t="s">
        <v>17365</v>
      </c>
      <c r="D1360" s="88" t="s">
        <v>16798</v>
      </c>
      <c r="E1360" s="88" t="s">
        <v>17375</v>
      </c>
      <c r="F1360" s="88" t="s">
        <v>17054</v>
      </c>
      <c r="G1360" s="88">
        <v>30</v>
      </c>
      <c r="H1360" s="88">
        <v>2024</v>
      </c>
      <c r="I1360" s="88" t="s">
        <v>16758</v>
      </c>
      <c r="J1360" s="88">
        <v>100.46</v>
      </c>
      <c r="K1360" s="88">
        <v>617</v>
      </c>
      <c r="L1360" s="88" t="s">
        <v>16741</v>
      </c>
      <c r="M1360" s="88">
        <v>0</v>
      </c>
      <c r="N1360" s="88" t="s">
        <v>16742</v>
      </c>
      <c r="O1360" s="88" t="s">
        <v>16824</v>
      </c>
      <c r="P1360" s="89">
        <v>45307</v>
      </c>
      <c r="Q1360" s="88" t="s">
        <v>16874</v>
      </c>
      <c r="R1360" s="88">
        <v>1</v>
      </c>
      <c r="S1360" s="88">
        <v>2024</v>
      </c>
      <c r="T1360" s="88">
        <v>2</v>
      </c>
      <c r="U1360" s="88">
        <v>2024</v>
      </c>
    </row>
    <row r="1361" spans="1:21">
      <c r="A1361" s="88" t="s">
        <v>16735</v>
      </c>
      <c r="B1361" s="88" t="s">
        <v>16697</v>
      </c>
      <c r="C1361" s="88" t="s">
        <v>17365</v>
      </c>
      <c r="D1361" s="88" t="s">
        <v>16798</v>
      </c>
      <c r="E1361" s="88" t="s">
        <v>17375</v>
      </c>
      <c r="F1361" s="88" t="s">
        <v>17052</v>
      </c>
      <c r="G1361" s="88">
        <v>29</v>
      </c>
      <c r="H1361" s="88">
        <v>2024</v>
      </c>
      <c r="I1361" s="88" t="s">
        <v>16755</v>
      </c>
      <c r="J1361" s="88">
        <v>114.59</v>
      </c>
      <c r="K1361" s="88">
        <v>715</v>
      </c>
      <c r="L1361" s="88" t="s">
        <v>16741</v>
      </c>
      <c r="M1361" s="88">
        <v>0</v>
      </c>
      <c r="N1361" s="88" t="s">
        <v>16742</v>
      </c>
      <c r="O1361" s="88" t="s">
        <v>16824</v>
      </c>
      <c r="P1361" s="89">
        <v>45337</v>
      </c>
      <c r="Q1361" s="88" t="s">
        <v>17053</v>
      </c>
      <c r="R1361" s="88">
        <v>2</v>
      </c>
      <c r="S1361" s="88">
        <v>2024</v>
      </c>
      <c r="T1361" s="88">
        <v>3</v>
      </c>
      <c r="U1361" s="88">
        <v>2024</v>
      </c>
    </row>
    <row r="1362" spans="1:21">
      <c r="A1362" s="88" t="s">
        <v>16735</v>
      </c>
      <c r="B1362" s="88" t="s">
        <v>16697</v>
      </c>
      <c r="C1362" s="88" t="s">
        <v>17365</v>
      </c>
      <c r="D1362" s="88" t="s">
        <v>16798</v>
      </c>
      <c r="E1362" s="88" t="s">
        <v>17375</v>
      </c>
      <c r="F1362" s="88" t="s">
        <v>17367</v>
      </c>
      <c r="G1362" s="88">
        <v>32</v>
      </c>
      <c r="H1362" s="88">
        <v>2024</v>
      </c>
      <c r="I1362" s="88" t="s">
        <v>16752</v>
      </c>
      <c r="J1362" s="88">
        <v>107.93</v>
      </c>
      <c r="K1362" s="88">
        <v>708</v>
      </c>
      <c r="L1362" s="88" t="s">
        <v>16741</v>
      </c>
      <c r="M1362" s="88">
        <v>0</v>
      </c>
      <c r="N1362" s="88" t="s">
        <v>16742</v>
      </c>
      <c r="O1362" s="88" t="s">
        <v>16824</v>
      </c>
      <c r="P1362" s="89">
        <v>45366</v>
      </c>
      <c r="Q1362" s="88" t="s">
        <v>17368</v>
      </c>
      <c r="R1362" s="88">
        <v>3</v>
      </c>
      <c r="S1362" s="88">
        <v>2024</v>
      </c>
      <c r="T1362" s="88">
        <v>4</v>
      </c>
      <c r="U1362" s="88">
        <v>2024</v>
      </c>
    </row>
    <row r="1363" spans="1:21">
      <c r="A1363" s="88" t="s">
        <v>16735</v>
      </c>
      <c r="B1363" s="88" t="s">
        <v>16697</v>
      </c>
      <c r="C1363" s="88" t="s">
        <v>17365</v>
      </c>
      <c r="D1363" s="88" t="s">
        <v>16798</v>
      </c>
      <c r="E1363" s="88" t="s">
        <v>17375</v>
      </c>
      <c r="F1363" s="88" t="s">
        <v>17349</v>
      </c>
      <c r="G1363" s="88">
        <v>30</v>
      </c>
      <c r="H1363" s="88">
        <v>2024</v>
      </c>
      <c r="I1363" s="88" t="s">
        <v>16749</v>
      </c>
      <c r="J1363" s="88">
        <v>129.16</v>
      </c>
      <c r="K1363" s="88">
        <v>921</v>
      </c>
      <c r="L1363" s="88" t="s">
        <v>16741</v>
      </c>
      <c r="M1363" s="88">
        <v>0</v>
      </c>
      <c r="N1363" s="88" t="s">
        <v>16742</v>
      </c>
      <c r="O1363" s="88" t="s">
        <v>16824</v>
      </c>
      <c r="P1363" s="89">
        <v>45398</v>
      </c>
      <c r="Q1363" s="88" t="s">
        <v>16868</v>
      </c>
      <c r="R1363" s="88">
        <v>4</v>
      </c>
      <c r="S1363" s="88">
        <v>2024</v>
      </c>
      <c r="T1363" s="88">
        <v>5</v>
      </c>
      <c r="U1363" s="88">
        <v>2024</v>
      </c>
    </row>
    <row r="1364" spans="1:21">
      <c r="A1364" s="88" t="s">
        <v>16735</v>
      </c>
      <c r="B1364" s="88" t="s">
        <v>16697</v>
      </c>
      <c r="C1364" s="88" t="s">
        <v>17365</v>
      </c>
      <c r="D1364" s="88" t="s">
        <v>16798</v>
      </c>
      <c r="E1364" s="88" t="s">
        <v>17375</v>
      </c>
      <c r="F1364" s="88" t="s">
        <v>17369</v>
      </c>
      <c r="G1364" s="88">
        <v>30</v>
      </c>
      <c r="H1364" s="88">
        <v>2024</v>
      </c>
      <c r="I1364" s="88" t="s">
        <v>16746</v>
      </c>
      <c r="J1364" s="88">
        <v>180.1</v>
      </c>
      <c r="K1364" s="88">
        <v>1271</v>
      </c>
      <c r="L1364" s="88" t="s">
        <v>16741</v>
      </c>
      <c r="M1364" s="88">
        <v>0</v>
      </c>
      <c r="N1364" s="88" t="s">
        <v>16742</v>
      </c>
      <c r="O1364" s="88" t="s">
        <v>16824</v>
      </c>
      <c r="P1364" s="89">
        <v>45428</v>
      </c>
      <c r="Q1364" s="88" t="s">
        <v>17370</v>
      </c>
      <c r="R1364" s="88">
        <v>5</v>
      </c>
      <c r="S1364" s="88">
        <v>2024</v>
      </c>
      <c r="T1364" s="88">
        <v>6</v>
      </c>
      <c r="U1364" s="88">
        <v>2024</v>
      </c>
    </row>
    <row r="1365" spans="1:21">
      <c r="A1365" s="88" t="s">
        <v>16735</v>
      </c>
      <c r="B1365" s="88" t="s">
        <v>16697</v>
      </c>
      <c r="C1365" s="88" t="s">
        <v>17365</v>
      </c>
      <c r="D1365" s="88" t="s">
        <v>16798</v>
      </c>
      <c r="E1365" s="88" t="s">
        <v>17375</v>
      </c>
      <c r="F1365" s="88" t="s">
        <v>17371</v>
      </c>
      <c r="G1365" s="88">
        <v>32</v>
      </c>
      <c r="H1365" s="88">
        <v>2024</v>
      </c>
      <c r="I1365" s="88" t="s">
        <v>16740</v>
      </c>
      <c r="J1365" s="88">
        <v>189.28</v>
      </c>
      <c r="K1365" s="88">
        <v>1332</v>
      </c>
      <c r="L1365" s="88" t="s">
        <v>16741</v>
      </c>
      <c r="M1365" s="88">
        <v>0</v>
      </c>
      <c r="N1365" s="88" t="s">
        <v>16742</v>
      </c>
      <c r="O1365" s="88" t="s">
        <v>16824</v>
      </c>
      <c r="P1365" s="89">
        <v>45458</v>
      </c>
      <c r="Q1365" s="88" t="s">
        <v>16864</v>
      </c>
      <c r="R1365" s="88">
        <v>6</v>
      </c>
      <c r="S1365" s="88">
        <v>2024</v>
      </c>
      <c r="T1365" s="88">
        <v>7</v>
      </c>
      <c r="U1365" s="88">
        <v>2024</v>
      </c>
    </row>
    <row r="1366" spans="1:21">
      <c r="A1366" s="88" t="s">
        <v>16850</v>
      </c>
      <c r="B1366" s="88" t="s">
        <v>16697</v>
      </c>
      <c r="C1366" s="88" t="s">
        <v>17365</v>
      </c>
      <c r="D1366" s="88" t="s">
        <v>16912</v>
      </c>
      <c r="E1366" s="88" t="s">
        <v>17376</v>
      </c>
      <c r="F1366" s="88" t="s">
        <v>17377</v>
      </c>
      <c r="G1366" s="88">
        <v>8</v>
      </c>
      <c r="H1366" s="88">
        <v>2024</v>
      </c>
      <c r="I1366" s="88" t="s">
        <v>16758</v>
      </c>
      <c r="J1366" s="88">
        <v>174.09</v>
      </c>
      <c r="K1366" s="88">
        <v>12</v>
      </c>
      <c r="L1366" s="88" t="s">
        <v>16854</v>
      </c>
      <c r="O1366" s="88" t="s">
        <v>25</v>
      </c>
      <c r="P1366" s="89">
        <v>45343</v>
      </c>
      <c r="Q1366" s="88" t="s">
        <v>16891</v>
      </c>
      <c r="R1366" s="88">
        <v>2</v>
      </c>
      <c r="S1366" s="88">
        <v>2024</v>
      </c>
      <c r="T1366" s="88">
        <v>2</v>
      </c>
      <c r="U1366" s="88">
        <v>2024</v>
      </c>
    </row>
    <row r="1367" spans="1:21">
      <c r="A1367" s="88" t="s">
        <v>16850</v>
      </c>
      <c r="B1367" s="88" t="s">
        <v>16697</v>
      </c>
      <c r="C1367" s="88" t="s">
        <v>17365</v>
      </c>
      <c r="D1367" s="88" t="s">
        <v>16912</v>
      </c>
      <c r="E1367" s="88" t="s">
        <v>17376</v>
      </c>
      <c r="F1367" s="88" t="s">
        <v>17378</v>
      </c>
      <c r="G1367" s="88">
        <v>47</v>
      </c>
      <c r="H1367" s="88">
        <v>2024</v>
      </c>
      <c r="I1367" s="88" t="s">
        <v>16758</v>
      </c>
      <c r="J1367" s="88">
        <v>493.45</v>
      </c>
      <c r="K1367" s="88">
        <v>0</v>
      </c>
      <c r="L1367" s="88" t="s">
        <v>16854</v>
      </c>
      <c r="O1367" s="88" t="s">
        <v>25</v>
      </c>
      <c r="P1367" s="89">
        <v>45296</v>
      </c>
      <c r="Q1367" s="88" t="s">
        <v>17379</v>
      </c>
      <c r="R1367" s="88">
        <v>1</v>
      </c>
      <c r="S1367" s="88">
        <v>2024</v>
      </c>
      <c r="T1367" s="88">
        <v>2</v>
      </c>
      <c r="U1367" s="88">
        <v>2024</v>
      </c>
    </row>
    <row r="1368" spans="1:21">
      <c r="A1368" s="88" t="s">
        <v>16940</v>
      </c>
      <c r="B1368" s="88" t="s">
        <v>16697</v>
      </c>
      <c r="C1368" s="88" t="s">
        <v>17365</v>
      </c>
      <c r="D1368" s="88" t="s">
        <v>16912</v>
      </c>
      <c r="E1368" s="88" t="s">
        <v>17376</v>
      </c>
      <c r="F1368" s="88" t="s">
        <v>17380</v>
      </c>
      <c r="G1368" s="88">
        <v>30</v>
      </c>
      <c r="H1368" s="88">
        <v>2024</v>
      </c>
      <c r="I1368" s="88" t="s">
        <v>16740</v>
      </c>
      <c r="J1368" s="88">
        <v>531.54999999999995</v>
      </c>
      <c r="K1368" s="88">
        <v>61</v>
      </c>
      <c r="L1368" s="88" t="s">
        <v>16765</v>
      </c>
      <c r="O1368" s="88" t="s">
        <v>16742</v>
      </c>
      <c r="P1368" s="89">
        <v>45473</v>
      </c>
      <c r="Q1368" s="89">
        <v>45503</v>
      </c>
      <c r="R1368" s="88">
        <v>6</v>
      </c>
      <c r="S1368" s="88">
        <v>2024</v>
      </c>
      <c r="T1368" s="88">
        <v>7</v>
      </c>
      <c r="U1368" s="88">
        <v>2024</v>
      </c>
    </row>
    <row r="1369" spans="1:21">
      <c r="A1369" s="88" t="s">
        <v>16940</v>
      </c>
      <c r="B1369" s="88" t="s">
        <v>16697</v>
      </c>
      <c r="C1369" s="88" t="s">
        <v>17365</v>
      </c>
      <c r="D1369" s="88" t="s">
        <v>16912</v>
      </c>
      <c r="E1369" s="88" t="s">
        <v>17376</v>
      </c>
      <c r="F1369" s="88" t="s">
        <v>17381</v>
      </c>
      <c r="G1369" s="88">
        <v>61</v>
      </c>
      <c r="H1369" s="88">
        <v>2024</v>
      </c>
      <c r="I1369" s="88" t="s">
        <v>16746</v>
      </c>
      <c r="J1369" s="88">
        <v>36</v>
      </c>
      <c r="K1369" s="88">
        <v>0</v>
      </c>
      <c r="L1369" s="88" t="s">
        <v>16765</v>
      </c>
      <c r="O1369" s="88" t="s">
        <v>16742</v>
      </c>
      <c r="P1369" s="89">
        <v>45412</v>
      </c>
      <c r="Q1369" s="89">
        <v>45473</v>
      </c>
      <c r="R1369" s="88">
        <v>4</v>
      </c>
      <c r="S1369" s="88">
        <v>2024</v>
      </c>
      <c r="T1369" s="88">
        <v>6</v>
      </c>
      <c r="U1369" s="88">
        <v>2024</v>
      </c>
    </row>
    <row r="1370" spans="1:21">
      <c r="A1370" s="88" t="s">
        <v>16940</v>
      </c>
      <c r="B1370" s="88" t="s">
        <v>16697</v>
      </c>
      <c r="C1370" s="88" t="s">
        <v>17365</v>
      </c>
      <c r="D1370" s="88" t="s">
        <v>16912</v>
      </c>
      <c r="E1370" s="88" t="s">
        <v>17376</v>
      </c>
      <c r="F1370" s="88" t="s">
        <v>16936</v>
      </c>
      <c r="G1370" s="88">
        <v>30</v>
      </c>
      <c r="H1370" s="88">
        <v>2024</v>
      </c>
      <c r="I1370" s="88" t="s">
        <v>16752</v>
      </c>
      <c r="J1370" s="88">
        <v>682.08</v>
      </c>
      <c r="K1370" s="88">
        <v>79</v>
      </c>
      <c r="L1370" s="88" t="s">
        <v>16765</v>
      </c>
      <c r="O1370" s="88" t="s">
        <v>16742</v>
      </c>
      <c r="P1370" s="89">
        <v>45382</v>
      </c>
      <c r="Q1370" s="89">
        <v>45412</v>
      </c>
      <c r="R1370" s="88">
        <v>3</v>
      </c>
      <c r="S1370" s="88">
        <v>2024</v>
      </c>
      <c r="T1370" s="88">
        <v>4</v>
      </c>
      <c r="U1370" s="88">
        <v>2024</v>
      </c>
    </row>
    <row r="1371" spans="1:21">
      <c r="A1371" s="88" t="s">
        <v>16825</v>
      </c>
      <c r="B1371" s="88" t="s">
        <v>16697</v>
      </c>
      <c r="C1371" s="88" t="s">
        <v>17365</v>
      </c>
      <c r="D1371" s="88" t="s">
        <v>16861</v>
      </c>
      <c r="E1371" s="88" t="s">
        <v>17382</v>
      </c>
      <c r="F1371" s="88" t="s">
        <v>17213</v>
      </c>
      <c r="G1371" s="88">
        <v>28</v>
      </c>
      <c r="H1371" s="88">
        <v>2024</v>
      </c>
      <c r="I1371" s="88" t="s">
        <v>16740</v>
      </c>
      <c r="J1371" s="88">
        <v>4884.6899999999996</v>
      </c>
      <c r="K1371" s="88">
        <v>0</v>
      </c>
      <c r="L1371" s="88" t="s">
        <v>16765</v>
      </c>
      <c r="O1371" s="88" t="s">
        <v>16742</v>
      </c>
      <c r="P1371" s="89">
        <v>45447</v>
      </c>
      <c r="Q1371" s="88" t="s">
        <v>17214</v>
      </c>
      <c r="R1371" s="88">
        <v>6</v>
      </c>
      <c r="S1371" s="88">
        <v>2024</v>
      </c>
      <c r="T1371" s="88">
        <v>7</v>
      </c>
      <c r="U1371" s="88">
        <v>2024</v>
      </c>
    </row>
    <row r="1372" spans="1:21">
      <c r="A1372" s="88" t="s">
        <v>16825</v>
      </c>
      <c r="B1372" s="88" t="s">
        <v>16697</v>
      </c>
      <c r="C1372" s="88" t="s">
        <v>17365</v>
      </c>
      <c r="D1372" s="88" t="s">
        <v>16861</v>
      </c>
      <c r="E1372" s="88" t="s">
        <v>17382</v>
      </c>
      <c r="F1372" s="88" t="s">
        <v>17383</v>
      </c>
      <c r="G1372" s="88">
        <v>33</v>
      </c>
      <c r="H1372" s="88">
        <v>2024</v>
      </c>
      <c r="I1372" s="88" t="s">
        <v>16746</v>
      </c>
      <c r="J1372" s="88">
        <v>4520.47</v>
      </c>
      <c r="K1372" s="88">
        <v>0</v>
      </c>
      <c r="L1372" s="88" t="s">
        <v>16765</v>
      </c>
      <c r="O1372" s="88" t="s">
        <v>16742</v>
      </c>
      <c r="P1372" s="89">
        <v>45414</v>
      </c>
      <c r="Q1372" s="88" t="s">
        <v>17384</v>
      </c>
      <c r="R1372" s="88">
        <v>5</v>
      </c>
      <c r="S1372" s="88">
        <v>2024</v>
      </c>
      <c r="T1372" s="88">
        <v>6</v>
      </c>
      <c r="U1372" s="88">
        <v>2024</v>
      </c>
    </row>
    <row r="1373" spans="1:21">
      <c r="A1373" s="88" t="s">
        <v>16825</v>
      </c>
      <c r="B1373" s="88" t="s">
        <v>16697</v>
      </c>
      <c r="C1373" s="88" t="s">
        <v>17365</v>
      </c>
      <c r="D1373" s="88" t="s">
        <v>16861</v>
      </c>
      <c r="E1373" s="88" t="s">
        <v>17382</v>
      </c>
      <c r="F1373" s="88" t="s">
        <v>17385</v>
      </c>
      <c r="G1373" s="88">
        <v>30</v>
      </c>
      <c r="H1373" s="88">
        <v>2024</v>
      </c>
      <c r="I1373" s="88" t="s">
        <v>16749</v>
      </c>
      <c r="J1373" s="88">
        <v>5317.44</v>
      </c>
      <c r="K1373" s="88">
        <v>0</v>
      </c>
      <c r="L1373" s="88" t="s">
        <v>16765</v>
      </c>
      <c r="O1373" s="88" t="s">
        <v>16742</v>
      </c>
      <c r="P1373" s="89">
        <v>45384</v>
      </c>
      <c r="Q1373" s="88" t="s">
        <v>17386</v>
      </c>
      <c r="R1373" s="88">
        <v>4</v>
      </c>
      <c r="S1373" s="88">
        <v>2024</v>
      </c>
      <c r="T1373" s="88">
        <v>5</v>
      </c>
      <c r="U1373" s="88">
        <v>2024</v>
      </c>
    </row>
    <row r="1374" spans="1:21">
      <c r="A1374" s="88" t="s">
        <v>16825</v>
      </c>
      <c r="B1374" s="88" t="s">
        <v>16697</v>
      </c>
      <c r="C1374" s="88" t="s">
        <v>17365</v>
      </c>
      <c r="D1374" s="88" t="s">
        <v>16861</v>
      </c>
      <c r="E1374" s="88" t="s">
        <v>17382</v>
      </c>
      <c r="F1374" s="88" t="s">
        <v>17387</v>
      </c>
      <c r="G1374" s="88">
        <v>29</v>
      </c>
      <c r="H1374" s="88">
        <v>2024</v>
      </c>
      <c r="I1374" s="88" t="s">
        <v>16752</v>
      </c>
      <c r="J1374" s="88">
        <v>5321.34</v>
      </c>
      <c r="K1374" s="88">
        <v>0</v>
      </c>
      <c r="L1374" s="88" t="s">
        <v>16765</v>
      </c>
      <c r="O1374" s="88" t="s">
        <v>16742</v>
      </c>
      <c r="P1374" s="89">
        <v>45355</v>
      </c>
      <c r="Q1374" s="88" t="s">
        <v>17388</v>
      </c>
      <c r="R1374" s="88">
        <v>3</v>
      </c>
      <c r="S1374" s="88">
        <v>2024</v>
      </c>
      <c r="T1374" s="88">
        <v>4</v>
      </c>
      <c r="U1374" s="88">
        <v>2024</v>
      </c>
    </row>
    <row r="1375" spans="1:21">
      <c r="A1375" s="88" t="s">
        <v>16825</v>
      </c>
      <c r="B1375" s="88" t="s">
        <v>16697</v>
      </c>
      <c r="C1375" s="88" t="s">
        <v>17365</v>
      </c>
      <c r="D1375" s="88" t="s">
        <v>16861</v>
      </c>
      <c r="E1375" s="88" t="s">
        <v>17382</v>
      </c>
      <c r="F1375" s="88" t="s">
        <v>17389</v>
      </c>
      <c r="G1375" s="88">
        <v>32</v>
      </c>
      <c r="H1375" s="88">
        <v>2024</v>
      </c>
      <c r="I1375" s="88" t="s">
        <v>16755</v>
      </c>
      <c r="J1375" s="88">
        <v>5294.55</v>
      </c>
      <c r="K1375" s="88">
        <v>0</v>
      </c>
      <c r="L1375" s="88" t="s">
        <v>16765</v>
      </c>
      <c r="O1375" s="88" t="s">
        <v>16742</v>
      </c>
      <c r="P1375" s="89">
        <v>45323</v>
      </c>
      <c r="Q1375" s="88" t="s">
        <v>17390</v>
      </c>
      <c r="R1375" s="88">
        <v>2</v>
      </c>
      <c r="S1375" s="88">
        <v>2024</v>
      </c>
      <c r="T1375" s="88">
        <v>3</v>
      </c>
      <c r="U1375" s="88">
        <v>2024</v>
      </c>
    </row>
    <row r="1376" spans="1:21">
      <c r="A1376" s="88" t="s">
        <v>16825</v>
      </c>
      <c r="B1376" s="88" t="s">
        <v>16697</v>
      </c>
      <c r="C1376" s="88" t="s">
        <v>17365</v>
      </c>
      <c r="D1376" s="88" t="s">
        <v>16861</v>
      </c>
      <c r="E1376" s="88" t="s">
        <v>17382</v>
      </c>
      <c r="F1376" s="88" t="s">
        <v>17391</v>
      </c>
      <c r="G1376" s="88">
        <v>30</v>
      </c>
      <c r="H1376" s="88">
        <v>2024</v>
      </c>
      <c r="I1376" s="88" t="s">
        <v>16758</v>
      </c>
      <c r="J1376" s="88">
        <v>5334.42</v>
      </c>
      <c r="K1376" s="88">
        <v>0</v>
      </c>
      <c r="L1376" s="88" t="s">
        <v>16765</v>
      </c>
      <c r="O1376" s="88" t="s">
        <v>16742</v>
      </c>
      <c r="P1376" s="89">
        <v>45293</v>
      </c>
      <c r="Q1376" s="88" t="s">
        <v>17038</v>
      </c>
      <c r="R1376" s="88">
        <v>1</v>
      </c>
      <c r="S1376" s="88">
        <v>2024</v>
      </c>
      <c r="T1376" s="88">
        <v>2</v>
      </c>
      <c r="U1376" s="88">
        <v>2024</v>
      </c>
    </row>
    <row r="1377" spans="1:21">
      <c r="A1377" s="88" t="s">
        <v>16761</v>
      </c>
      <c r="B1377" s="88" t="s">
        <v>16697</v>
      </c>
      <c r="C1377" s="88" t="s">
        <v>17365</v>
      </c>
      <c r="D1377" s="88" t="s">
        <v>16861</v>
      </c>
      <c r="E1377" s="88" t="s">
        <v>17382</v>
      </c>
      <c r="F1377" s="88" t="s">
        <v>17213</v>
      </c>
      <c r="G1377" s="88">
        <v>28</v>
      </c>
      <c r="H1377" s="88">
        <v>2024</v>
      </c>
      <c r="I1377" s="88" t="s">
        <v>16740</v>
      </c>
      <c r="J1377" s="88">
        <v>1000.67</v>
      </c>
      <c r="K1377" s="88">
        <v>139000</v>
      </c>
      <c r="L1377" s="88" t="s">
        <v>16765</v>
      </c>
      <c r="O1377" s="88" t="s">
        <v>16742</v>
      </c>
      <c r="P1377" s="89">
        <v>45447</v>
      </c>
      <c r="Q1377" s="88" t="s">
        <v>17214</v>
      </c>
      <c r="R1377" s="88">
        <v>6</v>
      </c>
      <c r="S1377" s="88">
        <v>2024</v>
      </c>
      <c r="T1377" s="88">
        <v>7</v>
      </c>
      <c r="U1377" s="88">
        <v>2024</v>
      </c>
    </row>
    <row r="1378" spans="1:21">
      <c r="A1378" s="88" t="s">
        <v>16761</v>
      </c>
      <c r="B1378" s="88" t="s">
        <v>16697</v>
      </c>
      <c r="C1378" s="88" t="s">
        <v>17365</v>
      </c>
      <c r="D1378" s="88" t="s">
        <v>16861</v>
      </c>
      <c r="E1378" s="88" t="s">
        <v>17382</v>
      </c>
      <c r="F1378" s="88" t="s">
        <v>17383</v>
      </c>
      <c r="G1378" s="88">
        <v>33</v>
      </c>
      <c r="H1378" s="88">
        <v>2024</v>
      </c>
      <c r="I1378" s="88" t="s">
        <v>16746</v>
      </c>
      <c r="J1378" s="88">
        <v>2010.91</v>
      </c>
      <c r="K1378" s="88">
        <v>247000</v>
      </c>
      <c r="L1378" s="88" t="s">
        <v>16765</v>
      </c>
      <c r="O1378" s="88" t="s">
        <v>16742</v>
      </c>
      <c r="P1378" s="89">
        <v>45414</v>
      </c>
      <c r="Q1378" s="88" t="s">
        <v>17384</v>
      </c>
      <c r="R1378" s="88">
        <v>5</v>
      </c>
      <c r="S1378" s="88">
        <v>2024</v>
      </c>
      <c r="T1378" s="88">
        <v>6</v>
      </c>
      <c r="U1378" s="88">
        <v>2024</v>
      </c>
    </row>
    <row r="1379" spans="1:21">
      <c r="A1379" s="88" t="s">
        <v>16761</v>
      </c>
      <c r="B1379" s="88" t="s">
        <v>16697</v>
      </c>
      <c r="C1379" s="88" t="s">
        <v>17365</v>
      </c>
      <c r="D1379" s="88" t="s">
        <v>16861</v>
      </c>
      <c r="E1379" s="88" t="s">
        <v>17382</v>
      </c>
      <c r="F1379" s="88" t="s">
        <v>17385</v>
      </c>
      <c r="G1379" s="88">
        <v>30</v>
      </c>
      <c r="H1379" s="88">
        <v>2024</v>
      </c>
      <c r="I1379" s="88" t="s">
        <v>16749</v>
      </c>
      <c r="J1379" s="88">
        <v>1289.06</v>
      </c>
      <c r="K1379" s="88">
        <v>159000</v>
      </c>
      <c r="L1379" s="88" t="s">
        <v>16765</v>
      </c>
      <c r="O1379" s="88" t="s">
        <v>16742</v>
      </c>
      <c r="P1379" s="89">
        <v>45384</v>
      </c>
      <c r="Q1379" s="88" t="s">
        <v>17386</v>
      </c>
      <c r="R1379" s="88">
        <v>4</v>
      </c>
      <c r="S1379" s="88">
        <v>2024</v>
      </c>
      <c r="T1379" s="88">
        <v>5</v>
      </c>
      <c r="U1379" s="88">
        <v>2024</v>
      </c>
    </row>
    <row r="1380" spans="1:21">
      <c r="A1380" s="88" t="s">
        <v>16761</v>
      </c>
      <c r="B1380" s="88" t="s">
        <v>16697</v>
      </c>
      <c r="C1380" s="88" t="s">
        <v>17365</v>
      </c>
      <c r="D1380" s="88" t="s">
        <v>16861</v>
      </c>
      <c r="E1380" s="88" t="s">
        <v>17382</v>
      </c>
      <c r="F1380" s="88" t="s">
        <v>17387</v>
      </c>
      <c r="G1380" s="88">
        <v>29</v>
      </c>
      <c r="H1380" s="88">
        <v>2024</v>
      </c>
      <c r="I1380" s="88" t="s">
        <v>16752</v>
      </c>
      <c r="J1380" s="88">
        <v>1389.9</v>
      </c>
      <c r="K1380" s="88">
        <v>169000</v>
      </c>
      <c r="L1380" s="88" t="s">
        <v>16765</v>
      </c>
      <c r="O1380" s="88" t="s">
        <v>16742</v>
      </c>
      <c r="P1380" s="89">
        <v>45355</v>
      </c>
      <c r="Q1380" s="88" t="s">
        <v>17388</v>
      </c>
      <c r="R1380" s="88">
        <v>3</v>
      </c>
      <c r="S1380" s="88">
        <v>2024</v>
      </c>
      <c r="T1380" s="88">
        <v>4</v>
      </c>
      <c r="U1380" s="88">
        <v>2024</v>
      </c>
    </row>
    <row r="1381" spans="1:21">
      <c r="A1381" s="88" t="s">
        <v>16761</v>
      </c>
      <c r="B1381" s="88" t="s">
        <v>16697</v>
      </c>
      <c r="C1381" s="88" t="s">
        <v>17365</v>
      </c>
      <c r="D1381" s="88" t="s">
        <v>16861</v>
      </c>
      <c r="E1381" s="88" t="s">
        <v>17382</v>
      </c>
      <c r="F1381" s="88" t="s">
        <v>17389</v>
      </c>
      <c r="G1381" s="88">
        <v>32</v>
      </c>
      <c r="H1381" s="88">
        <v>2024</v>
      </c>
      <c r="I1381" s="88" t="s">
        <v>16755</v>
      </c>
      <c r="J1381" s="88">
        <v>1352.45</v>
      </c>
      <c r="K1381" s="88">
        <v>166000</v>
      </c>
      <c r="L1381" s="88" t="s">
        <v>16765</v>
      </c>
      <c r="O1381" s="88" t="s">
        <v>16742</v>
      </c>
      <c r="P1381" s="89">
        <v>45323</v>
      </c>
      <c r="Q1381" s="88" t="s">
        <v>17390</v>
      </c>
      <c r="R1381" s="88">
        <v>2</v>
      </c>
      <c r="S1381" s="88">
        <v>2024</v>
      </c>
      <c r="T1381" s="88">
        <v>3</v>
      </c>
      <c r="U1381" s="88">
        <v>2024</v>
      </c>
    </row>
    <row r="1382" spans="1:21">
      <c r="A1382" s="88" t="s">
        <v>16761</v>
      </c>
      <c r="B1382" s="88" t="s">
        <v>16697</v>
      </c>
      <c r="C1382" s="88" t="s">
        <v>17365</v>
      </c>
      <c r="D1382" s="88" t="s">
        <v>16861</v>
      </c>
      <c r="E1382" s="88" t="s">
        <v>17382</v>
      </c>
      <c r="F1382" s="88" t="s">
        <v>17391</v>
      </c>
      <c r="G1382" s="88">
        <v>30</v>
      </c>
      <c r="H1382" s="88">
        <v>2024</v>
      </c>
      <c r="I1382" s="88" t="s">
        <v>16758</v>
      </c>
      <c r="J1382" s="88">
        <v>898.45</v>
      </c>
      <c r="K1382" s="88">
        <v>120000</v>
      </c>
      <c r="L1382" s="88" t="s">
        <v>16765</v>
      </c>
      <c r="O1382" s="88" t="s">
        <v>16742</v>
      </c>
      <c r="P1382" s="89">
        <v>45293</v>
      </c>
      <c r="Q1382" s="88" t="s">
        <v>17038</v>
      </c>
      <c r="R1382" s="88">
        <v>1</v>
      </c>
      <c r="S1382" s="88">
        <v>2024</v>
      </c>
      <c r="T1382" s="88">
        <v>2</v>
      </c>
      <c r="U1382" s="88">
        <v>2024</v>
      </c>
    </row>
    <row r="1383" spans="1:21">
      <c r="A1383" s="88" t="s">
        <v>16735</v>
      </c>
      <c r="B1383" s="88" t="s">
        <v>16693</v>
      </c>
      <c r="C1383" s="88" t="s">
        <v>17392</v>
      </c>
      <c r="D1383" s="88" t="s">
        <v>16798</v>
      </c>
      <c r="E1383" s="88" t="s">
        <v>17393</v>
      </c>
      <c r="F1383" s="88" t="s">
        <v>17394</v>
      </c>
      <c r="G1383" s="88">
        <v>29</v>
      </c>
      <c r="H1383" s="88">
        <v>2024</v>
      </c>
      <c r="I1383" s="88" t="s">
        <v>16755</v>
      </c>
      <c r="J1383" s="88">
        <v>32.76</v>
      </c>
      <c r="K1383" s="88">
        <v>41</v>
      </c>
      <c r="L1383" s="88" t="s">
        <v>16741</v>
      </c>
      <c r="M1383" s="88">
        <v>0</v>
      </c>
      <c r="N1383" s="88" t="s">
        <v>16742</v>
      </c>
      <c r="O1383" s="88" t="s">
        <v>16813</v>
      </c>
      <c r="P1383" s="89">
        <v>45330</v>
      </c>
      <c r="Q1383" s="88" t="s">
        <v>17395</v>
      </c>
      <c r="R1383" s="88">
        <v>2</v>
      </c>
      <c r="S1383" s="88">
        <v>2024</v>
      </c>
      <c r="T1383" s="88">
        <v>3</v>
      </c>
      <c r="U1383" s="88">
        <v>2024</v>
      </c>
    </row>
    <row r="1384" spans="1:21">
      <c r="A1384" s="88" t="s">
        <v>16735</v>
      </c>
      <c r="B1384" s="88" t="s">
        <v>16693</v>
      </c>
      <c r="C1384" s="88" t="s">
        <v>17392</v>
      </c>
      <c r="D1384" s="88" t="s">
        <v>16798</v>
      </c>
      <c r="E1384" s="88" t="s">
        <v>17393</v>
      </c>
      <c r="F1384" s="88" t="s">
        <v>17396</v>
      </c>
      <c r="G1384" s="88">
        <v>32</v>
      </c>
      <c r="H1384" s="88">
        <v>2024</v>
      </c>
      <c r="I1384" s="88" t="s">
        <v>16752</v>
      </c>
      <c r="J1384" s="88">
        <v>32.75</v>
      </c>
      <c r="K1384" s="88">
        <v>46</v>
      </c>
      <c r="L1384" s="88" t="s">
        <v>16741</v>
      </c>
      <c r="M1384" s="88">
        <v>0</v>
      </c>
      <c r="N1384" s="88" t="s">
        <v>16742</v>
      </c>
      <c r="O1384" s="88" t="s">
        <v>16813</v>
      </c>
      <c r="P1384" s="89">
        <v>45359</v>
      </c>
      <c r="Q1384" s="88" t="s">
        <v>16794</v>
      </c>
      <c r="R1384" s="88">
        <v>3</v>
      </c>
      <c r="S1384" s="88">
        <v>2024</v>
      </c>
      <c r="T1384" s="88">
        <v>4</v>
      </c>
      <c r="U1384" s="88">
        <v>2024</v>
      </c>
    </row>
    <row r="1385" spans="1:21">
      <c r="A1385" s="88" t="s">
        <v>16735</v>
      </c>
      <c r="B1385" s="88" t="s">
        <v>16693</v>
      </c>
      <c r="C1385" s="88" t="s">
        <v>17392</v>
      </c>
      <c r="D1385" s="88" t="s">
        <v>16798</v>
      </c>
      <c r="E1385" s="88" t="s">
        <v>17393</v>
      </c>
      <c r="F1385" s="88" t="s">
        <v>17397</v>
      </c>
      <c r="G1385" s="88">
        <v>30</v>
      </c>
      <c r="H1385" s="88">
        <v>2024</v>
      </c>
      <c r="I1385" s="88" t="s">
        <v>16749</v>
      </c>
      <c r="J1385" s="88">
        <v>32.369999999999997</v>
      </c>
      <c r="K1385" s="88">
        <v>46</v>
      </c>
      <c r="L1385" s="88" t="s">
        <v>16741</v>
      </c>
      <c r="M1385" s="88">
        <v>0</v>
      </c>
      <c r="N1385" s="88" t="s">
        <v>16742</v>
      </c>
      <c r="O1385" s="88" t="s">
        <v>16813</v>
      </c>
      <c r="P1385" s="89">
        <v>45391</v>
      </c>
      <c r="Q1385" s="88" t="s">
        <v>16792</v>
      </c>
      <c r="R1385" s="88">
        <v>4</v>
      </c>
      <c r="S1385" s="88">
        <v>2024</v>
      </c>
      <c r="T1385" s="88">
        <v>5</v>
      </c>
      <c r="U1385" s="88">
        <v>2024</v>
      </c>
    </row>
    <row r="1386" spans="1:21">
      <c r="A1386" s="88" t="s">
        <v>16735</v>
      </c>
      <c r="B1386" s="88" t="s">
        <v>16693</v>
      </c>
      <c r="C1386" s="88" t="s">
        <v>17392</v>
      </c>
      <c r="D1386" s="88" t="s">
        <v>16798</v>
      </c>
      <c r="E1386" s="88" t="s">
        <v>17393</v>
      </c>
      <c r="F1386" s="88" t="s">
        <v>17398</v>
      </c>
      <c r="G1386" s="88">
        <v>32</v>
      </c>
      <c r="H1386" s="88">
        <v>2024</v>
      </c>
      <c r="I1386" s="88" t="s">
        <v>16746</v>
      </c>
      <c r="J1386" s="88">
        <v>32.25</v>
      </c>
      <c r="K1386" s="88">
        <v>50</v>
      </c>
      <c r="L1386" s="88" t="s">
        <v>16741</v>
      </c>
      <c r="M1386" s="88">
        <v>0</v>
      </c>
      <c r="N1386" s="88" t="s">
        <v>16742</v>
      </c>
      <c r="O1386" s="88" t="s">
        <v>16813</v>
      </c>
      <c r="P1386" s="89">
        <v>45421</v>
      </c>
      <c r="Q1386" s="88" t="s">
        <v>16790</v>
      </c>
      <c r="R1386" s="88">
        <v>5</v>
      </c>
      <c r="S1386" s="88">
        <v>2024</v>
      </c>
      <c r="T1386" s="88">
        <v>6</v>
      </c>
      <c r="U1386" s="88">
        <v>2024</v>
      </c>
    </row>
    <row r="1387" spans="1:21">
      <c r="A1387" s="88" t="s">
        <v>16735</v>
      </c>
      <c r="B1387" s="88" t="s">
        <v>16693</v>
      </c>
      <c r="C1387" s="88" t="s">
        <v>17392</v>
      </c>
      <c r="D1387" s="88" t="s">
        <v>16798</v>
      </c>
      <c r="E1387" s="88" t="s">
        <v>17393</v>
      </c>
      <c r="F1387" s="88" t="s">
        <v>17399</v>
      </c>
      <c r="G1387" s="88">
        <v>30</v>
      </c>
      <c r="H1387" s="88">
        <v>2024</v>
      </c>
      <c r="I1387" s="88" t="s">
        <v>16740</v>
      </c>
      <c r="J1387" s="88">
        <v>31.82</v>
      </c>
      <c r="K1387" s="88">
        <v>34</v>
      </c>
      <c r="L1387" s="88" t="s">
        <v>16741</v>
      </c>
      <c r="M1387" s="88">
        <v>0</v>
      </c>
      <c r="N1387" s="88" t="s">
        <v>16742</v>
      </c>
      <c r="O1387" s="88" t="s">
        <v>16813</v>
      </c>
      <c r="P1387" s="89">
        <v>45453</v>
      </c>
      <c r="Q1387" s="88" t="s">
        <v>16788</v>
      </c>
      <c r="R1387" s="88">
        <v>6</v>
      </c>
      <c r="S1387" s="88">
        <v>2024</v>
      </c>
      <c r="T1387" s="88">
        <v>7</v>
      </c>
      <c r="U1387" s="88">
        <v>2024</v>
      </c>
    </row>
    <row r="1388" spans="1:21">
      <c r="A1388" s="88" t="s">
        <v>16825</v>
      </c>
      <c r="B1388" s="88" t="s">
        <v>16693</v>
      </c>
      <c r="C1388" s="88" t="s">
        <v>17392</v>
      </c>
      <c r="D1388" s="88" t="s">
        <v>17400</v>
      </c>
      <c r="E1388" s="88" t="s">
        <v>17401</v>
      </c>
      <c r="F1388" s="88" t="s">
        <v>17402</v>
      </c>
      <c r="G1388" s="88">
        <v>30</v>
      </c>
      <c r="H1388" s="88">
        <v>2024</v>
      </c>
      <c r="I1388" s="88" t="s">
        <v>16740</v>
      </c>
      <c r="J1388" s="88">
        <v>151.18</v>
      </c>
      <c r="K1388" s="88">
        <v>212000</v>
      </c>
      <c r="L1388" s="88" t="s">
        <v>16765</v>
      </c>
      <c r="O1388" s="88" t="s">
        <v>16742</v>
      </c>
      <c r="P1388" s="89">
        <v>45414</v>
      </c>
      <c r="Q1388" s="88" t="s">
        <v>17403</v>
      </c>
      <c r="R1388" s="88">
        <v>5</v>
      </c>
      <c r="S1388" s="88">
        <v>2024</v>
      </c>
      <c r="T1388" s="88">
        <v>6</v>
      </c>
      <c r="U1388" s="88">
        <v>2024</v>
      </c>
    </row>
    <row r="1389" spans="1:21">
      <c r="A1389" s="88" t="s">
        <v>16825</v>
      </c>
      <c r="B1389" s="88" t="s">
        <v>16693</v>
      </c>
      <c r="C1389" s="88" t="s">
        <v>17392</v>
      </c>
      <c r="D1389" s="88" t="s">
        <v>17400</v>
      </c>
      <c r="E1389" s="88" t="s">
        <v>17401</v>
      </c>
      <c r="F1389" s="88" t="s">
        <v>17391</v>
      </c>
      <c r="G1389" s="88">
        <v>30</v>
      </c>
      <c r="H1389" s="88">
        <v>2024</v>
      </c>
      <c r="I1389" s="88" t="s">
        <v>16755</v>
      </c>
      <c r="J1389" s="88">
        <v>147.80000000000001</v>
      </c>
      <c r="K1389" s="88">
        <v>240000</v>
      </c>
      <c r="L1389" s="88" t="s">
        <v>16765</v>
      </c>
      <c r="O1389" s="88" t="s">
        <v>16742</v>
      </c>
      <c r="P1389" s="89">
        <v>45293</v>
      </c>
      <c r="Q1389" s="88" t="s">
        <v>17038</v>
      </c>
      <c r="R1389" s="88">
        <v>1</v>
      </c>
      <c r="S1389" s="88">
        <v>2024</v>
      </c>
      <c r="T1389" s="88">
        <v>2</v>
      </c>
      <c r="U1389" s="88">
        <v>2024</v>
      </c>
    </row>
    <row r="1390" spans="1:21">
      <c r="A1390" s="88" t="s">
        <v>16825</v>
      </c>
      <c r="B1390" s="88" t="s">
        <v>16693</v>
      </c>
      <c r="C1390" s="88" t="s">
        <v>17392</v>
      </c>
      <c r="D1390" s="88" t="s">
        <v>17404</v>
      </c>
      <c r="E1390" s="88" t="s">
        <v>17405</v>
      </c>
      <c r="F1390" s="88" t="s">
        <v>17190</v>
      </c>
      <c r="G1390" s="88">
        <v>90</v>
      </c>
      <c r="H1390" s="88">
        <v>2024</v>
      </c>
      <c r="I1390" s="88" t="s">
        <v>16740</v>
      </c>
      <c r="J1390" s="88">
        <v>555</v>
      </c>
      <c r="K1390" s="88">
        <v>0</v>
      </c>
      <c r="L1390" s="88" t="s">
        <v>16765</v>
      </c>
      <c r="O1390" s="88" t="s">
        <v>16742</v>
      </c>
      <c r="P1390" s="89">
        <v>45383</v>
      </c>
      <c r="Q1390" s="88" t="s">
        <v>17017</v>
      </c>
      <c r="R1390" s="88">
        <v>4</v>
      </c>
      <c r="S1390" s="88">
        <v>2024</v>
      </c>
      <c r="T1390" s="88">
        <v>6</v>
      </c>
      <c r="U1390" s="88">
        <v>2024</v>
      </c>
    </row>
    <row r="1391" spans="1:21">
      <c r="A1391" s="88" t="s">
        <v>16825</v>
      </c>
      <c r="B1391" s="88" t="s">
        <v>16693</v>
      </c>
      <c r="C1391" s="88" t="s">
        <v>17392</v>
      </c>
      <c r="D1391" s="88" t="s">
        <v>17404</v>
      </c>
      <c r="E1391" s="88" t="s">
        <v>17405</v>
      </c>
      <c r="F1391" s="88" t="s">
        <v>17406</v>
      </c>
      <c r="G1391" s="88">
        <v>90</v>
      </c>
      <c r="H1391" s="88">
        <v>2024</v>
      </c>
      <c r="I1391" s="88" t="s">
        <v>16752</v>
      </c>
      <c r="J1391" s="88">
        <v>555.39</v>
      </c>
      <c r="K1391" s="88">
        <v>0</v>
      </c>
      <c r="L1391" s="88" t="s">
        <v>16765</v>
      </c>
      <c r="O1391" s="88" t="s">
        <v>16742</v>
      </c>
      <c r="P1391" s="89">
        <v>45292</v>
      </c>
      <c r="Q1391" s="88" t="s">
        <v>17231</v>
      </c>
      <c r="R1391" s="88">
        <v>1</v>
      </c>
      <c r="S1391" s="88">
        <v>2024</v>
      </c>
      <c r="T1391" s="88">
        <v>3</v>
      </c>
      <c r="U1391" s="88">
        <v>2024</v>
      </c>
    </row>
    <row r="1392" spans="1:21">
      <c r="A1392" s="88" t="s">
        <v>16761</v>
      </c>
      <c r="B1392" s="88" t="s">
        <v>16693</v>
      </c>
      <c r="C1392" s="88" t="s">
        <v>17392</v>
      </c>
      <c r="D1392" s="88" t="s">
        <v>17400</v>
      </c>
      <c r="E1392" s="88" t="s">
        <v>17401</v>
      </c>
      <c r="F1392" s="88" t="s">
        <v>17402</v>
      </c>
      <c r="G1392" s="88">
        <v>30</v>
      </c>
      <c r="H1392" s="88">
        <v>2024</v>
      </c>
      <c r="I1392" s="88" t="s">
        <v>16740</v>
      </c>
      <c r="J1392" s="88">
        <v>545.59</v>
      </c>
      <c r="K1392" s="88">
        <v>212000</v>
      </c>
      <c r="L1392" s="88" t="s">
        <v>16765</v>
      </c>
      <c r="O1392" s="88" t="s">
        <v>17407</v>
      </c>
      <c r="P1392" s="89">
        <v>45414</v>
      </c>
      <c r="Q1392" s="88" t="s">
        <v>17403</v>
      </c>
      <c r="R1392" s="88">
        <v>5</v>
      </c>
      <c r="S1392" s="88">
        <v>2024</v>
      </c>
      <c r="T1392" s="88">
        <v>6</v>
      </c>
      <c r="U1392" s="88">
        <v>2024</v>
      </c>
    </row>
    <row r="1393" spans="1:21">
      <c r="A1393" s="88" t="s">
        <v>16761</v>
      </c>
      <c r="B1393" s="88" t="s">
        <v>16693</v>
      </c>
      <c r="C1393" s="88" t="s">
        <v>17392</v>
      </c>
      <c r="D1393" s="88" t="s">
        <v>17400</v>
      </c>
      <c r="E1393" s="88" t="s">
        <v>17401</v>
      </c>
      <c r="F1393" s="88" t="s">
        <v>17217</v>
      </c>
      <c r="G1393" s="88">
        <v>29</v>
      </c>
      <c r="H1393" s="88">
        <v>2024</v>
      </c>
      <c r="I1393" s="88" t="s">
        <v>16746</v>
      </c>
      <c r="J1393" s="88">
        <v>542.16999999999996</v>
      </c>
      <c r="K1393" s="88">
        <v>162000</v>
      </c>
      <c r="L1393" s="88" t="s">
        <v>16765</v>
      </c>
      <c r="O1393" s="88" t="s">
        <v>25</v>
      </c>
      <c r="P1393" s="89">
        <v>45384</v>
      </c>
      <c r="Q1393" s="88" t="s">
        <v>17218</v>
      </c>
      <c r="R1393" s="88">
        <v>4</v>
      </c>
      <c r="S1393" s="88">
        <v>2024</v>
      </c>
      <c r="T1393" s="88">
        <v>5</v>
      </c>
      <c r="U1393" s="88">
        <v>2024</v>
      </c>
    </row>
    <row r="1394" spans="1:21">
      <c r="A1394" s="88" t="s">
        <v>16761</v>
      </c>
      <c r="B1394" s="88" t="s">
        <v>16693</v>
      </c>
      <c r="C1394" s="88" t="s">
        <v>17392</v>
      </c>
      <c r="D1394" s="88" t="s">
        <v>17400</v>
      </c>
      <c r="E1394" s="88" t="s">
        <v>17401</v>
      </c>
      <c r="F1394" s="88" t="s">
        <v>17219</v>
      </c>
      <c r="G1394" s="88">
        <v>30</v>
      </c>
      <c r="H1394" s="88">
        <v>2024</v>
      </c>
      <c r="I1394" s="88" t="s">
        <v>16749</v>
      </c>
      <c r="J1394" s="88">
        <v>498.87</v>
      </c>
      <c r="K1394" s="88">
        <v>148000</v>
      </c>
      <c r="L1394" s="88" t="s">
        <v>16765</v>
      </c>
      <c r="O1394" s="88" t="s">
        <v>25</v>
      </c>
      <c r="P1394" s="89">
        <v>45353</v>
      </c>
      <c r="Q1394" s="88" t="s">
        <v>17220</v>
      </c>
      <c r="R1394" s="88">
        <v>3</v>
      </c>
      <c r="S1394" s="88">
        <v>2024</v>
      </c>
      <c r="T1394" s="88">
        <v>4</v>
      </c>
      <c r="U1394" s="88">
        <v>2024</v>
      </c>
    </row>
    <row r="1395" spans="1:21">
      <c r="A1395" s="88" t="s">
        <v>16761</v>
      </c>
      <c r="B1395" s="88" t="s">
        <v>16693</v>
      </c>
      <c r="C1395" s="88" t="s">
        <v>17392</v>
      </c>
      <c r="D1395" s="88" t="s">
        <v>17400</v>
      </c>
      <c r="E1395" s="88" t="s">
        <v>17401</v>
      </c>
      <c r="F1395" s="88" t="s">
        <v>17221</v>
      </c>
      <c r="G1395" s="88">
        <v>28</v>
      </c>
      <c r="H1395" s="88">
        <v>2024</v>
      </c>
      <c r="I1395" s="88" t="s">
        <v>16752</v>
      </c>
      <c r="J1395" s="88">
        <v>542.16999999999996</v>
      </c>
      <c r="K1395" s="88">
        <v>162000</v>
      </c>
      <c r="L1395" s="88" t="s">
        <v>16765</v>
      </c>
      <c r="O1395" s="88" t="s">
        <v>16742</v>
      </c>
      <c r="P1395" s="89">
        <v>45324</v>
      </c>
      <c r="Q1395" s="88" t="s">
        <v>17222</v>
      </c>
      <c r="R1395" s="88">
        <v>2</v>
      </c>
      <c r="S1395" s="88">
        <v>2024</v>
      </c>
      <c r="T1395" s="88">
        <v>3</v>
      </c>
      <c r="U1395" s="88">
        <v>2024</v>
      </c>
    </row>
    <row r="1396" spans="1:21">
      <c r="A1396" s="88" t="s">
        <v>16761</v>
      </c>
      <c r="B1396" s="88" t="s">
        <v>16693</v>
      </c>
      <c r="C1396" s="88" t="s">
        <v>17392</v>
      </c>
      <c r="D1396" s="88" t="s">
        <v>17400</v>
      </c>
      <c r="E1396" s="88" t="s">
        <v>17401</v>
      </c>
      <c r="F1396" s="88" t="s">
        <v>17391</v>
      </c>
      <c r="G1396" s="88">
        <v>30</v>
      </c>
      <c r="H1396" s="88">
        <v>2024</v>
      </c>
      <c r="I1396" s="88" t="s">
        <v>16755</v>
      </c>
      <c r="J1396" s="88">
        <v>635.54999999999995</v>
      </c>
      <c r="K1396" s="88">
        <v>240000</v>
      </c>
      <c r="L1396" s="88" t="s">
        <v>16765</v>
      </c>
      <c r="O1396" s="88" t="s">
        <v>17407</v>
      </c>
      <c r="P1396" s="89">
        <v>45293</v>
      </c>
      <c r="Q1396" s="88" t="s">
        <v>17038</v>
      </c>
      <c r="R1396" s="88">
        <v>1</v>
      </c>
      <c r="S1396" s="88">
        <v>2024</v>
      </c>
      <c r="T1396" s="88">
        <v>2</v>
      </c>
      <c r="U1396" s="88">
        <v>2024</v>
      </c>
    </row>
    <row r="1397" spans="1:21">
      <c r="A1397" s="88" t="s">
        <v>16735</v>
      </c>
      <c r="B1397" s="88" t="s">
        <v>16708</v>
      </c>
      <c r="C1397" s="88" t="s">
        <v>17408</v>
      </c>
      <c r="D1397" s="88" t="s">
        <v>16798</v>
      </c>
      <c r="E1397" s="88" t="s">
        <v>17409</v>
      </c>
      <c r="F1397" s="88" t="s">
        <v>17410</v>
      </c>
      <c r="G1397" s="88">
        <v>32</v>
      </c>
      <c r="H1397" s="88">
        <v>2024</v>
      </c>
      <c r="I1397" s="88" t="s">
        <v>16758</v>
      </c>
      <c r="J1397" s="88">
        <v>384.89</v>
      </c>
      <c r="K1397" s="88">
        <v>2343</v>
      </c>
      <c r="L1397" s="88" t="s">
        <v>16741</v>
      </c>
      <c r="M1397" s="88">
        <v>0</v>
      </c>
      <c r="N1397" s="88" t="s">
        <v>16742</v>
      </c>
      <c r="O1397" s="88" t="s">
        <v>16824</v>
      </c>
      <c r="P1397" s="89">
        <v>45295</v>
      </c>
      <c r="Q1397" s="88" t="s">
        <v>17210</v>
      </c>
      <c r="R1397" s="88">
        <v>1</v>
      </c>
      <c r="S1397" s="88">
        <v>2024</v>
      </c>
      <c r="T1397" s="88">
        <v>2</v>
      </c>
      <c r="U1397" s="88">
        <v>2024</v>
      </c>
    </row>
    <row r="1398" spans="1:21">
      <c r="A1398" s="88" t="s">
        <v>16735</v>
      </c>
      <c r="B1398" s="88" t="s">
        <v>16708</v>
      </c>
      <c r="C1398" s="88" t="s">
        <v>17408</v>
      </c>
      <c r="D1398" s="88" t="s">
        <v>16798</v>
      </c>
      <c r="E1398" s="88" t="s">
        <v>17409</v>
      </c>
      <c r="F1398" s="88" t="s">
        <v>17411</v>
      </c>
      <c r="G1398" s="88">
        <v>29</v>
      </c>
      <c r="H1398" s="88">
        <v>2024</v>
      </c>
      <c r="I1398" s="88" t="s">
        <v>16755</v>
      </c>
      <c r="J1398" s="88">
        <v>362.3</v>
      </c>
      <c r="K1398" s="88">
        <v>2239</v>
      </c>
      <c r="L1398" s="88" t="s">
        <v>16741</v>
      </c>
      <c r="M1398" s="88">
        <v>0</v>
      </c>
      <c r="N1398" s="88" t="s">
        <v>16742</v>
      </c>
      <c r="O1398" s="88" t="s">
        <v>16824</v>
      </c>
      <c r="P1398" s="89">
        <v>45327</v>
      </c>
      <c r="Q1398" s="88" t="s">
        <v>17208</v>
      </c>
      <c r="R1398" s="88">
        <v>2</v>
      </c>
      <c r="S1398" s="88">
        <v>2024</v>
      </c>
      <c r="T1398" s="88">
        <v>3</v>
      </c>
      <c r="U1398" s="88">
        <v>2024</v>
      </c>
    </row>
    <row r="1399" spans="1:21">
      <c r="A1399" s="88" t="s">
        <v>16735</v>
      </c>
      <c r="B1399" s="88" t="s">
        <v>16708</v>
      </c>
      <c r="C1399" s="88" t="s">
        <v>17408</v>
      </c>
      <c r="D1399" s="88" t="s">
        <v>16798</v>
      </c>
      <c r="E1399" s="88" t="s">
        <v>17409</v>
      </c>
      <c r="F1399" s="88" t="s">
        <v>17412</v>
      </c>
      <c r="G1399" s="88">
        <v>29</v>
      </c>
      <c r="H1399" s="88">
        <v>2024</v>
      </c>
      <c r="I1399" s="88" t="s">
        <v>16752</v>
      </c>
      <c r="J1399" s="88">
        <v>549.29999999999995</v>
      </c>
      <c r="K1399" s="88">
        <v>3527</v>
      </c>
      <c r="L1399" s="88" t="s">
        <v>16741</v>
      </c>
      <c r="M1399" s="88">
        <v>0</v>
      </c>
      <c r="N1399" s="88" t="s">
        <v>16742</v>
      </c>
      <c r="O1399" s="88" t="s">
        <v>16824</v>
      </c>
      <c r="P1399" s="89">
        <v>45356</v>
      </c>
      <c r="Q1399" s="88" t="s">
        <v>17206</v>
      </c>
      <c r="R1399" s="88">
        <v>3</v>
      </c>
      <c r="S1399" s="88">
        <v>2024</v>
      </c>
      <c r="T1399" s="88">
        <v>4</v>
      </c>
      <c r="U1399" s="88">
        <v>2024</v>
      </c>
    </row>
    <row r="1400" spans="1:21">
      <c r="A1400" s="88" t="s">
        <v>16735</v>
      </c>
      <c r="B1400" s="88" t="s">
        <v>16708</v>
      </c>
      <c r="C1400" s="88" t="s">
        <v>17408</v>
      </c>
      <c r="D1400" s="88" t="s">
        <v>16798</v>
      </c>
      <c r="E1400" s="88" t="s">
        <v>17409</v>
      </c>
      <c r="F1400" s="88" t="s">
        <v>17413</v>
      </c>
      <c r="G1400" s="88">
        <v>30</v>
      </c>
      <c r="H1400" s="88">
        <v>2024</v>
      </c>
      <c r="I1400" s="88" t="s">
        <v>16749</v>
      </c>
      <c r="J1400" s="88">
        <v>643.6</v>
      </c>
      <c r="K1400" s="88">
        <v>4344</v>
      </c>
      <c r="L1400" s="88" t="s">
        <v>16741</v>
      </c>
      <c r="M1400" s="88">
        <v>0</v>
      </c>
      <c r="N1400" s="88" t="s">
        <v>16742</v>
      </c>
      <c r="O1400" s="88" t="s">
        <v>16824</v>
      </c>
      <c r="P1400" s="89">
        <v>45385</v>
      </c>
      <c r="Q1400" s="88" t="s">
        <v>17204</v>
      </c>
      <c r="R1400" s="88">
        <v>4</v>
      </c>
      <c r="S1400" s="88">
        <v>2024</v>
      </c>
      <c r="T1400" s="88">
        <v>5</v>
      </c>
      <c r="U1400" s="88">
        <v>2024</v>
      </c>
    </row>
    <row r="1401" spans="1:21">
      <c r="A1401" s="88" t="s">
        <v>16735</v>
      </c>
      <c r="B1401" s="88" t="s">
        <v>16708</v>
      </c>
      <c r="C1401" s="88" t="s">
        <v>17408</v>
      </c>
      <c r="D1401" s="88" t="s">
        <v>16798</v>
      </c>
      <c r="E1401" s="88" t="s">
        <v>17409</v>
      </c>
      <c r="F1401" s="88" t="s">
        <v>17414</v>
      </c>
      <c r="G1401" s="88">
        <v>33</v>
      </c>
      <c r="H1401" s="88">
        <v>2024</v>
      </c>
      <c r="I1401" s="88" t="s">
        <v>16746</v>
      </c>
      <c r="J1401" s="88">
        <v>869.97</v>
      </c>
      <c r="K1401" s="88">
        <v>6347</v>
      </c>
      <c r="L1401" s="88" t="s">
        <v>16741</v>
      </c>
      <c r="M1401" s="88">
        <v>0</v>
      </c>
      <c r="N1401" s="88" t="s">
        <v>16742</v>
      </c>
      <c r="O1401" s="88" t="s">
        <v>16824</v>
      </c>
      <c r="P1401" s="89">
        <v>45415</v>
      </c>
      <c r="Q1401" s="88" t="s">
        <v>17202</v>
      </c>
      <c r="R1401" s="88">
        <v>5</v>
      </c>
      <c r="S1401" s="88">
        <v>2024</v>
      </c>
      <c r="T1401" s="88">
        <v>6</v>
      </c>
      <c r="U1401" s="88">
        <v>2024</v>
      </c>
    </row>
    <row r="1402" spans="1:21">
      <c r="A1402" s="88" t="s">
        <v>16735</v>
      </c>
      <c r="B1402" s="88" t="s">
        <v>16708</v>
      </c>
      <c r="C1402" s="88" t="s">
        <v>17408</v>
      </c>
      <c r="D1402" s="88" t="s">
        <v>16798</v>
      </c>
      <c r="E1402" s="88" t="s">
        <v>17409</v>
      </c>
      <c r="F1402" s="88" t="s">
        <v>17415</v>
      </c>
      <c r="G1402" s="88">
        <v>30</v>
      </c>
      <c r="H1402" s="88">
        <v>2024</v>
      </c>
      <c r="I1402" s="88" t="s">
        <v>16740</v>
      </c>
      <c r="J1402" s="88">
        <v>916.84</v>
      </c>
      <c r="K1402" s="88">
        <v>6156</v>
      </c>
      <c r="L1402" s="88" t="s">
        <v>16741</v>
      </c>
      <c r="M1402" s="88">
        <v>0</v>
      </c>
      <c r="N1402" s="88" t="s">
        <v>16742</v>
      </c>
      <c r="O1402" s="88" t="s">
        <v>16824</v>
      </c>
      <c r="P1402" s="89">
        <v>45448</v>
      </c>
      <c r="Q1402" s="88" t="s">
        <v>17200</v>
      </c>
      <c r="R1402" s="88">
        <v>6</v>
      </c>
      <c r="S1402" s="88">
        <v>2024</v>
      </c>
      <c r="T1402" s="88">
        <v>7</v>
      </c>
      <c r="U1402" s="88">
        <v>2024</v>
      </c>
    </row>
    <row r="1403" spans="1:21">
      <c r="A1403" s="88" t="s">
        <v>16735</v>
      </c>
      <c r="B1403" s="88" t="s">
        <v>16708</v>
      </c>
      <c r="C1403" s="88" t="s">
        <v>17408</v>
      </c>
      <c r="D1403" s="88" t="s">
        <v>16798</v>
      </c>
      <c r="E1403" s="88" t="s">
        <v>17416</v>
      </c>
      <c r="F1403" s="88" t="s">
        <v>17410</v>
      </c>
      <c r="G1403" s="88">
        <v>32</v>
      </c>
      <c r="H1403" s="88">
        <v>2024</v>
      </c>
      <c r="I1403" s="88" t="s">
        <v>16758</v>
      </c>
      <c r="J1403" s="88">
        <v>81.25</v>
      </c>
      <c r="K1403" s="88">
        <v>450</v>
      </c>
      <c r="L1403" s="88" t="s">
        <v>16741</v>
      </c>
      <c r="M1403" s="88">
        <v>0</v>
      </c>
      <c r="N1403" s="88" t="s">
        <v>16742</v>
      </c>
      <c r="O1403" s="88" t="s">
        <v>16824</v>
      </c>
      <c r="P1403" s="89">
        <v>45295</v>
      </c>
      <c r="Q1403" s="88" t="s">
        <v>17210</v>
      </c>
      <c r="R1403" s="88">
        <v>1</v>
      </c>
      <c r="S1403" s="88">
        <v>2024</v>
      </c>
      <c r="T1403" s="88">
        <v>2</v>
      </c>
      <c r="U1403" s="88">
        <v>2024</v>
      </c>
    </row>
    <row r="1404" spans="1:21">
      <c r="A1404" s="88" t="s">
        <v>16735</v>
      </c>
      <c r="B1404" s="88" t="s">
        <v>16708</v>
      </c>
      <c r="C1404" s="88" t="s">
        <v>17408</v>
      </c>
      <c r="D1404" s="88" t="s">
        <v>16798</v>
      </c>
      <c r="E1404" s="88" t="s">
        <v>17416</v>
      </c>
      <c r="F1404" s="88" t="s">
        <v>17411</v>
      </c>
      <c r="G1404" s="88">
        <v>29</v>
      </c>
      <c r="H1404" s="88">
        <v>2024</v>
      </c>
      <c r="I1404" s="88" t="s">
        <v>16755</v>
      </c>
      <c r="J1404" s="88">
        <v>29.92</v>
      </c>
      <c r="K1404" s="88">
        <v>0</v>
      </c>
      <c r="L1404" s="88" t="s">
        <v>16741</v>
      </c>
      <c r="M1404" s="88">
        <v>0</v>
      </c>
      <c r="N1404" s="88" t="s">
        <v>16742</v>
      </c>
      <c r="O1404" s="88" t="s">
        <v>16824</v>
      </c>
      <c r="P1404" s="89">
        <v>45327</v>
      </c>
      <c r="Q1404" s="88" t="s">
        <v>17208</v>
      </c>
      <c r="R1404" s="88">
        <v>2</v>
      </c>
      <c r="S1404" s="88">
        <v>2024</v>
      </c>
      <c r="T1404" s="88">
        <v>3</v>
      </c>
      <c r="U1404" s="88">
        <v>2024</v>
      </c>
    </row>
    <row r="1405" spans="1:21">
      <c r="A1405" s="88" t="s">
        <v>16735</v>
      </c>
      <c r="B1405" s="88" t="s">
        <v>16708</v>
      </c>
      <c r="C1405" s="88" t="s">
        <v>17408</v>
      </c>
      <c r="D1405" s="88" t="s">
        <v>16798</v>
      </c>
      <c r="E1405" s="88" t="s">
        <v>17416</v>
      </c>
      <c r="F1405" s="88" t="s">
        <v>17412</v>
      </c>
      <c r="G1405" s="88">
        <v>29</v>
      </c>
      <c r="H1405" s="88">
        <v>2024</v>
      </c>
      <c r="I1405" s="88" t="s">
        <v>16752</v>
      </c>
      <c r="J1405" s="88">
        <v>29.92</v>
      </c>
      <c r="K1405" s="88">
        <v>0</v>
      </c>
      <c r="L1405" s="88" t="s">
        <v>16741</v>
      </c>
      <c r="M1405" s="88">
        <v>0</v>
      </c>
      <c r="N1405" s="88" t="s">
        <v>16742</v>
      </c>
      <c r="O1405" s="88" t="s">
        <v>16824</v>
      </c>
      <c r="P1405" s="89">
        <v>45356</v>
      </c>
      <c r="Q1405" s="88" t="s">
        <v>17206</v>
      </c>
      <c r="R1405" s="88">
        <v>3</v>
      </c>
      <c r="S1405" s="88">
        <v>2024</v>
      </c>
      <c r="T1405" s="88">
        <v>4</v>
      </c>
      <c r="U1405" s="88">
        <v>2024</v>
      </c>
    </row>
    <row r="1406" spans="1:21">
      <c r="A1406" s="88" t="s">
        <v>16735</v>
      </c>
      <c r="B1406" s="88" t="s">
        <v>16708</v>
      </c>
      <c r="C1406" s="88" t="s">
        <v>17408</v>
      </c>
      <c r="D1406" s="88" t="s">
        <v>16798</v>
      </c>
      <c r="E1406" s="88" t="s">
        <v>17416</v>
      </c>
      <c r="F1406" s="88" t="s">
        <v>17413</v>
      </c>
      <c r="G1406" s="88">
        <v>30</v>
      </c>
      <c r="H1406" s="88">
        <v>2024</v>
      </c>
      <c r="I1406" s="88" t="s">
        <v>16749</v>
      </c>
      <c r="J1406" s="88">
        <v>29.92</v>
      </c>
      <c r="K1406" s="88">
        <v>0</v>
      </c>
      <c r="L1406" s="88" t="s">
        <v>16741</v>
      </c>
      <c r="M1406" s="88">
        <v>0</v>
      </c>
      <c r="N1406" s="88" t="s">
        <v>16742</v>
      </c>
      <c r="O1406" s="88" t="s">
        <v>16824</v>
      </c>
      <c r="P1406" s="89">
        <v>45385</v>
      </c>
      <c r="Q1406" s="88" t="s">
        <v>17204</v>
      </c>
      <c r="R1406" s="88">
        <v>4</v>
      </c>
      <c r="S1406" s="88">
        <v>2024</v>
      </c>
      <c r="T1406" s="88">
        <v>5</v>
      </c>
      <c r="U1406" s="88">
        <v>2024</v>
      </c>
    </row>
    <row r="1407" spans="1:21">
      <c r="A1407" s="88" t="s">
        <v>16735</v>
      </c>
      <c r="B1407" s="88" t="s">
        <v>16708</v>
      </c>
      <c r="C1407" s="88" t="s">
        <v>17408</v>
      </c>
      <c r="D1407" s="88" t="s">
        <v>16798</v>
      </c>
      <c r="E1407" s="88" t="s">
        <v>17416</v>
      </c>
      <c r="F1407" s="88" t="s">
        <v>17414</v>
      </c>
      <c r="G1407" s="88">
        <v>33</v>
      </c>
      <c r="H1407" s="88">
        <v>2024</v>
      </c>
      <c r="I1407" s="88" t="s">
        <v>16746</v>
      </c>
      <c r="J1407" s="88">
        <v>22.94</v>
      </c>
      <c r="K1407" s="88">
        <v>0</v>
      </c>
      <c r="L1407" s="88" t="s">
        <v>16741</v>
      </c>
      <c r="M1407" s="88">
        <v>0</v>
      </c>
      <c r="N1407" s="88" t="s">
        <v>16742</v>
      </c>
      <c r="O1407" s="88" t="s">
        <v>16824</v>
      </c>
      <c r="P1407" s="89">
        <v>45415</v>
      </c>
      <c r="Q1407" s="88" t="s">
        <v>17202</v>
      </c>
      <c r="R1407" s="88">
        <v>5</v>
      </c>
      <c r="S1407" s="88">
        <v>2024</v>
      </c>
      <c r="T1407" s="88">
        <v>6</v>
      </c>
      <c r="U1407" s="88">
        <v>2024</v>
      </c>
    </row>
    <row r="1408" spans="1:21">
      <c r="A1408" s="88" t="s">
        <v>16735</v>
      </c>
      <c r="B1408" s="88" t="s">
        <v>16708</v>
      </c>
      <c r="C1408" s="88" t="s">
        <v>17408</v>
      </c>
      <c r="D1408" s="88" t="s">
        <v>16798</v>
      </c>
      <c r="E1408" s="88" t="s">
        <v>17416</v>
      </c>
      <c r="F1408" s="88" t="s">
        <v>17415</v>
      </c>
      <c r="G1408" s="88">
        <v>30</v>
      </c>
      <c r="H1408" s="88">
        <v>2024</v>
      </c>
      <c r="I1408" s="88" t="s">
        <v>16740</v>
      </c>
      <c r="J1408" s="88">
        <v>29.92</v>
      </c>
      <c r="K1408" s="88">
        <v>0</v>
      </c>
      <c r="L1408" s="88" t="s">
        <v>16741</v>
      </c>
      <c r="M1408" s="88">
        <v>0</v>
      </c>
      <c r="N1408" s="88" t="s">
        <v>16742</v>
      </c>
      <c r="O1408" s="88" t="s">
        <v>16824</v>
      </c>
      <c r="P1408" s="89">
        <v>45448</v>
      </c>
      <c r="Q1408" s="88" t="s">
        <v>17200</v>
      </c>
      <c r="R1408" s="88">
        <v>6</v>
      </c>
      <c r="S1408" s="88">
        <v>2024</v>
      </c>
      <c r="T1408" s="88">
        <v>7</v>
      </c>
      <c r="U1408" s="88">
        <v>2024</v>
      </c>
    </row>
    <row r="1409" spans="1:21">
      <c r="A1409" s="88" t="s">
        <v>16735</v>
      </c>
      <c r="B1409" s="88" t="s">
        <v>16708</v>
      </c>
      <c r="C1409" s="88" t="s">
        <v>17408</v>
      </c>
      <c r="D1409" s="88" t="s">
        <v>16798</v>
      </c>
      <c r="E1409" s="88" t="s">
        <v>17417</v>
      </c>
      <c r="F1409" s="88" t="s">
        <v>17410</v>
      </c>
      <c r="G1409" s="88">
        <v>32</v>
      </c>
      <c r="H1409" s="88">
        <v>2024</v>
      </c>
      <c r="I1409" s="88" t="s">
        <v>16758</v>
      </c>
      <c r="J1409" s="88">
        <v>38.590000000000003</v>
      </c>
      <c r="K1409" s="88">
        <v>62</v>
      </c>
      <c r="L1409" s="88" t="s">
        <v>16741</v>
      </c>
      <c r="M1409" s="88">
        <v>0</v>
      </c>
      <c r="N1409" s="88" t="s">
        <v>16742</v>
      </c>
      <c r="O1409" s="88" t="s">
        <v>16824</v>
      </c>
      <c r="P1409" s="89">
        <v>45295</v>
      </c>
      <c r="Q1409" s="88" t="s">
        <v>17210</v>
      </c>
      <c r="R1409" s="88">
        <v>1</v>
      </c>
      <c r="S1409" s="88">
        <v>2024</v>
      </c>
      <c r="T1409" s="88">
        <v>2</v>
      </c>
      <c r="U1409" s="88">
        <v>2024</v>
      </c>
    </row>
    <row r="1410" spans="1:21">
      <c r="A1410" s="88" t="s">
        <v>16735</v>
      </c>
      <c r="B1410" s="88" t="s">
        <v>16708</v>
      </c>
      <c r="C1410" s="88" t="s">
        <v>17408</v>
      </c>
      <c r="D1410" s="88" t="s">
        <v>16798</v>
      </c>
      <c r="E1410" s="88" t="s">
        <v>17417</v>
      </c>
      <c r="F1410" s="88" t="s">
        <v>17411</v>
      </c>
      <c r="G1410" s="88">
        <v>29</v>
      </c>
      <c r="H1410" s="88">
        <v>2024</v>
      </c>
      <c r="I1410" s="88" t="s">
        <v>16755</v>
      </c>
      <c r="J1410" s="88">
        <v>73.510000000000005</v>
      </c>
      <c r="K1410" s="88">
        <v>431</v>
      </c>
      <c r="L1410" s="88" t="s">
        <v>16741</v>
      </c>
      <c r="M1410" s="88">
        <v>0</v>
      </c>
      <c r="N1410" s="88" t="s">
        <v>16742</v>
      </c>
      <c r="O1410" s="88" t="s">
        <v>16824</v>
      </c>
      <c r="P1410" s="89">
        <v>45327</v>
      </c>
      <c r="Q1410" s="88" t="s">
        <v>17208</v>
      </c>
      <c r="R1410" s="88">
        <v>2</v>
      </c>
      <c r="S1410" s="88">
        <v>2024</v>
      </c>
      <c r="T1410" s="88">
        <v>3</v>
      </c>
      <c r="U1410" s="88">
        <v>2024</v>
      </c>
    </row>
    <row r="1411" spans="1:21">
      <c r="A1411" s="88" t="s">
        <v>16735</v>
      </c>
      <c r="B1411" s="88" t="s">
        <v>16708</v>
      </c>
      <c r="C1411" s="88" t="s">
        <v>17408</v>
      </c>
      <c r="D1411" s="88" t="s">
        <v>16798</v>
      </c>
      <c r="E1411" s="88" t="s">
        <v>17417</v>
      </c>
      <c r="F1411" s="88" t="s">
        <v>17412</v>
      </c>
      <c r="G1411" s="88">
        <v>29</v>
      </c>
      <c r="H1411" s="88">
        <v>2024</v>
      </c>
      <c r="I1411" s="88" t="s">
        <v>16752</v>
      </c>
      <c r="J1411" s="88">
        <v>120.97</v>
      </c>
      <c r="K1411" s="88">
        <v>805</v>
      </c>
      <c r="L1411" s="88" t="s">
        <v>16741</v>
      </c>
      <c r="M1411" s="88">
        <v>0</v>
      </c>
      <c r="N1411" s="88" t="s">
        <v>16742</v>
      </c>
      <c r="O1411" s="88" t="s">
        <v>16824</v>
      </c>
      <c r="P1411" s="89">
        <v>45356</v>
      </c>
      <c r="Q1411" s="88" t="s">
        <v>17206</v>
      </c>
      <c r="R1411" s="88">
        <v>3</v>
      </c>
      <c r="S1411" s="88">
        <v>2024</v>
      </c>
      <c r="T1411" s="88">
        <v>4</v>
      </c>
      <c r="U1411" s="88">
        <v>2024</v>
      </c>
    </row>
    <row r="1412" spans="1:21">
      <c r="A1412" s="88" t="s">
        <v>16735</v>
      </c>
      <c r="B1412" s="88" t="s">
        <v>16708</v>
      </c>
      <c r="C1412" s="88" t="s">
        <v>17408</v>
      </c>
      <c r="D1412" s="88" t="s">
        <v>16798</v>
      </c>
      <c r="E1412" s="88" t="s">
        <v>17417</v>
      </c>
      <c r="F1412" s="88" t="s">
        <v>17413</v>
      </c>
      <c r="G1412" s="88">
        <v>30</v>
      </c>
      <c r="H1412" s="88">
        <v>2024</v>
      </c>
      <c r="I1412" s="88" t="s">
        <v>16749</v>
      </c>
      <c r="J1412" s="88">
        <v>128.46</v>
      </c>
      <c r="K1412" s="88">
        <v>915</v>
      </c>
      <c r="L1412" s="88" t="s">
        <v>16741</v>
      </c>
      <c r="M1412" s="88">
        <v>0</v>
      </c>
      <c r="N1412" s="88" t="s">
        <v>16742</v>
      </c>
      <c r="O1412" s="88" t="s">
        <v>16824</v>
      </c>
      <c r="P1412" s="89">
        <v>45385</v>
      </c>
      <c r="Q1412" s="88" t="s">
        <v>17204</v>
      </c>
      <c r="R1412" s="88">
        <v>4</v>
      </c>
      <c r="S1412" s="88">
        <v>2024</v>
      </c>
      <c r="T1412" s="88">
        <v>5</v>
      </c>
      <c r="U1412" s="88">
        <v>2024</v>
      </c>
    </row>
    <row r="1413" spans="1:21">
      <c r="A1413" s="88" t="s">
        <v>16735</v>
      </c>
      <c r="B1413" s="88" t="s">
        <v>16708</v>
      </c>
      <c r="C1413" s="88" t="s">
        <v>17408</v>
      </c>
      <c r="D1413" s="88" t="s">
        <v>16798</v>
      </c>
      <c r="E1413" s="88" t="s">
        <v>17417</v>
      </c>
      <c r="F1413" s="88" t="s">
        <v>17414</v>
      </c>
      <c r="G1413" s="88">
        <v>33</v>
      </c>
      <c r="H1413" s="88">
        <v>2024</v>
      </c>
      <c r="I1413" s="88" t="s">
        <v>16746</v>
      </c>
      <c r="J1413" s="88">
        <v>191.8</v>
      </c>
      <c r="K1413" s="88">
        <v>1392</v>
      </c>
      <c r="L1413" s="88" t="s">
        <v>16741</v>
      </c>
      <c r="M1413" s="88">
        <v>0</v>
      </c>
      <c r="N1413" s="88" t="s">
        <v>16742</v>
      </c>
      <c r="O1413" s="88" t="s">
        <v>16824</v>
      </c>
      <c r="P1413" s="89">
        <v>45415</v>
      </c>
      <c r="Q1413" s="88" t="s">
        <v>17202</v>
      </c>
      <c r="R1413" s="88">
        <v>5</v>
      </c>
      <c r="S1413" s="88">
        <v>2024</v>
      </c>
      <c r="T1413" s="88">
        <v>6</v>
      </c>
      <c r="U1413" s="88">
        <v>2024</v>
      </c>
    </row>
    <row r="1414" spans="1:21">
      <c r="A1414" s="88" t="s">
        <v>16735</v>
      </c>
      <c r="B1414" s="88" t="s">
        <v>16708</v>
      </c>
      <c r="C1414" s="88" t="s">
        <v>17408</v>
      </c>
      <c r="D1414" s="88" t="s">
        <v>16798</v>
      </c>
      <c r="E1414" s="88" t="s">
        <v>17417</v>
      </c>
      <c r="F1414" s="88" t="s">
        <v>17415</v>
      </c>
      <c r="G1414" s="88">
        <v>30</v>
      </c>
      <c r="H1414" s="88">
        <v>2024</v>
      </c>
      <c r="I1414" s="88" t="s">
        <v>16740</v>
      </c>
      <c r="J1414" s="88">
        <v>189.24</v>
      </c>
      <c r="K1414" s="88">
        <v>1331</v>
      </c>
      <c r="L1414" s="88" t="s">
        <v>16741</v>
      </c>
      <c r="M1414" s="88">
        <v>0</v>
      </c>
      <c r="N1414" s="88" t="s">
        <v>16742</v>
      </c>
      <c r="O1414" s="88" t="s">
        <v>16824</v>
      </c>
      <c r="P1414" s="89">
        <v>45448</v>
      </c>
      <c r="Q1414" s="88" t="s">
        <v>17200</v>
      </c>
      <c r="R1414" s="88">
        <v>6</v>
      </c>
      <c r="S1414" s="88">
        <v>2024</v>
      </c>
      <c r="T1414" s="88">
        <v>7</v>
      </c>
      <c r="U1414" s="88">
        <v>2024</v>
      </c>
    </row>
    <row r="1415" spans="1:21">
      <c r="A1415" s="88" t="s">
        <v>16735</v>
      </c>
      <c r="B1415" s="88" t="s">
        <v>16708</v>
      </c>
      <c r="C1415" s="88" t="s">
        <v>17408</v>
      </c>
      <c r="D1415" s="88" t="s">
        <v>16798</v>
      </c>
      <c r="E1415" s="88" t="s">
        <v>17418</v>
      </c>
      <c r="F1415" s="88" t="s">
        <v>17410</v>
      </c>
      <c r="G1415" s="88">
        <v>32</v>
      </c>
      <c r="H1415" s="88">
        <v>2024</v>
      </c>
      <c r="I1415" s="88" t="s">
        <v>16758</v>
      </c>
      <c r="J1415" s="88">
        <v>137.29</v>
      </c>
      <c r="K1415" s="88">
        <v>839</v>
      </c>
      <c r="L1415" s="88" t="s">
        <v>16741</v>
      </c>
      <c r="M1415" s="88">
        <v>0</v>
      </c>
      <c r="N1415" s="88" t="s">
        <v>16742</v>
      </c>
      <c r="O1415" s="88" t="s">
        <v>16824</v>
      </c>
      <c r="P1415" s="89">
        <v>45295</v>
      </c>
      <c r="Q1415" s="88" t="s">
        <v>17210</v>
      </c>
      <c r="R1415" s="88">
        <v>1</v>
      </c>
      <c r="S1415" s="88">
        <v>2024</v>
      </c>
      <c r="T1415" s="88">
        <v>2</v>
      </c>
      <c r="U1415" s="88">
        <v>2024</v>
      </c>
    </row>
    <row r="1416" spans="1:21">
      <c r="A1416" s="88" t="s">
        <v>16735</v>
      </c>
      <c r="B1416" s="88" t="s">
        <v>16708</v>
      </c>
      <c r="C1416" s="88" t="s">
        <v>17408</v>
      </c>
      <c r="D1416" s="88" t="s">
        <v>16798</v>
      </c>
      <c r="E1416" s="88" t="s">
        <v>17418</v>
      </c>
      <c r="F1416" s="88" t="s">
        <v>17411</v>
      </c>
      <c r="G1416" s="88">
        <v>29</v>
      </c>
      <c r="H1416" s="88">
        <v>2024</v>
      </c>
      <c r="I1416" s="88" t="s">
        <v>16755</v>
      </c>
      <c r="J1416" s="88">
        <v>122.48</v>
      </c>
      <c r="K1416" s="88">
        <v>771</v>
      </c>
      <c r="L1416" s="88" t="s">
        <v>16741</v>
      </c>
      <c r="M1416" s="88">
        <v>0</v>
      </c>
      <c r="N1416" s="88" t="s">
        <v>16742</v>
      </c>
      <c r="O1416" s="88" t="s">
        <v>16824</v>
      </c>
      <c r="P1416" s="89">
        <v>45327</v>
      </c>
      <c r="Q1416" s="88" t="s">
        <v>17208</v>
      </c>
      <c r="R1416" s="88">
        <v>2</v>
      </c>
      <c r="S1416" s="88">
        <v>2024</v>
      </c>
      <c r="T1416" s="88">
        <v>3</v>
      </c>
      <c r="U1416" s="88">
        <v>2024</v>
      </c>
    </row>
    <row r="1417" spans="1:21">
      <c r="A1417" s="88" t="s">
        <v>16735</v>
      </c>
      <c r="B1417" s="88" t="s">
        <v>16708</v>
      </c>
      <c r="C1417" s="88" t="s">
        <v>17408</v>
      </c>
      <c r="D1417" s="88" t="s">
        <v>16798</v>
      </c>
      <c r="E1417" s="88" t="s">
        <v>17418</v>
      </c>
      <c r="F1417" s="88" t="s">
        <v>17412</v>
      </c>
      <c r="G1417" s="88">
        <v>29</v>
      </c>
      <c r="H1417" s="88">
        <v>2024</v>
      </c>
      <c r="I1417" s="88" t="s">
        <v>16752</v>
      </c>
      <c r="J1417" s="88">
        <v>114.6</v>
      </c>
      <c r="K1417" s="88">
        <v>758</v>
      </c>
      <c r="L1417" s="88" t="s">
        <v>16741</v>
      </c>
      <c r="M1417" s="88">
        <v>0</v>
      </c>
      <c r="N1417" s="88" t="s">
        <v>16742</v>
      </c>
      <c r="O1417" s="88" t="s">
        <v>16824</v>
      </c>
      <c r="P1417" s="89">
        <v>45356</v>
      </c>
      <c r="Q1417" s="88" t="s">
        <v>17206</v>
      </c>
      <c r="R1417" s="88">
        <v>3</v>
      </c>
      <c r="S1417" s="88">
        <v>2024</v>
      </c>
      <c r="T1417" s="88">
        <v>4</v>
      </c>
      <c r="U1417" s="88">
        <v>2024</v>
      </c>
    </row>
    <row r="1418" spans="1:21">
      <c r="A1418" s="88" t="s">
        <v>16735</v>
      </c>
      <c r="B1418" s="88" t="s">
        <v>16708</v>
      </c>
      <c r="C1418" s="88" t="s">
        <v>17408</v>
      </c>
      <c r="D1418" s="88" t="s">
        <v>16798</v>
      </c>
      <c r="E1418" s="88" t="s">
        <v>17418</v>
      </c>
      <c r="F1418" s="88" t="s">
        <v>17413</v>
      </c>
      <c r="G1418" s="88">
        <v>30</v>
      </c>
      <c r="H1418" s="88">
        <v>2024</v>
      </c>
      <c r="I1418" s="88" t="s">
        <v>16749</v>
      </c>
      <c r="J1418" s="88">
        <v>115.04</v>
      </c>
      <c r="K1418" s="88">
        <v>810</v>
      </c>
      <c r="L1418" s="88" t="s">
        <v>16741</v>
      </c>
      <c r="M1418" s="88">
        <v>0</v>
      </c>
      <c r="N1418" s="88" t="s">
        <v>16742</v>
      </c>
      <c r="O1418" s="88" t="s">
        <v>16824</v>
      </c>
      <c r="P1418" s="89">
        <v>45385</v>
      </c>
      <c r="Q1418" s="88" t="s">
        <v>17204</v>
      </c>
      <c r="R1418" s="88">
        <v>4</v>
      </c>
      <c r="S1418" s="88">
        <v>2024</v>
      </c>
      <c r="T1418" s="88">
        <v>5</v>
      </c>
      <c r="U1418" s="88">
        <v>2024</v>
      </c>
    </row>
    <row r="1419" spans="1:21">
      <c r="A1419" s="88" t="s">
        <v>16735</v>
      </c>
      <c r="B1419" s="88" t="s">
        <v>16708</v>
      </c>
      <c r="C1419" s="88" t="s">
        <v>17408</v>
      </c>
      <c r="D1419" s="88" t="s">
        <v>16798</v>
      </c>
      <c r="E1419" s="88" t="s">
        <v>17418</v>
      </c>
      <c r="F1419" s="88" t="s">
        <v>17414</v>
      </c>
      <c r="G1419" s="88">
        <v>33</v>
      </c>
      <c r="H1419" s="88">
        <v>2024</v>
      </c>
      <c r="I1419" s="88" t="s">
        <v>16746</v>
      </c>
      <c r="J1419" s="88">
        <v>164.84</v>
      </c>
      <c r="K1419" s="88">
        <v>1200</v>
      </c>
      <c r="L1419" s="88" t="s">
        <v>16741</v>
      </c>
      <c r="M1419" s="88">
        <v>0</v>
      </c>
      <c r="N1419" s="88" t="s">
        <v>16742</v>
      </c>
      <c r="O1419" s="88" t="s">
        <v>16824</v>
      </c>
      <c r="P1419" s="89">
        <v>45415</v>
      </c>
      <c r="Q1419" s="88" t="s">
        <v>17202</v>
      </c>
      <c r="R1419" s="88">
        <v>5</v>
      </c>
      <c r="S1419" s="88">
        <v>2024</v>
      </c>
      <c r="T1419" s="88">
        <v>6</v>
      </c>
      <c r="U1419" s="88">
        <v>2024</v>
      </c>
    </row>
    <row r="1420" spans="1:21">
      <c r="A1420" s="88" t="s">
        <v>16735</v>
      </c>
      <c r="B1420" s="88" t="s">
        <v>16708</v>
      </c>
      <c r="C1420" s="88" t="s">
        <v>17408</v>
      </c>
      <c r="D1420" s="88" t="s">
        <v>16798</v>
      </c>
      <c r="E1420" s="88" t="s">
        <v>17418</v>
      </c>
      <c r="F1420" s="88" t="s">
        <v>17415</v>
      </c>
      <c r="G1420" s="88">
        <v>30</v>
      </c>
      <c r="H1420" s="88">
        <v>2024</v>
      </c>
      <c r="I1420" s="88" t="s">
        <v>16740</v>
      </c>
      <c r="J1420" s="88">
        <v>125.63</v>
      </c>
      <c r="K1420" s="88">
        <v>893</v>
      </c>
      <c r="L1420" s="88" t="s">
        <v>16741</v>
      </c>
      <c r="M1420" s="88">
        <v>0</v>
      </c>
      <c r="N1420" s="88" t="s">
        <v>16742</v>
      </c>
      <c r="O1420" s="88" t="s">
        <v>16824</v>
      </c>
      <c r="P1420" s="89">
        <v>45448</v>
      </c>
      <c r="Q1420" s="88" t="s">
        <v>17200</v>
      </c>
      <c r="R1420" s="88">
        <v>6</v>
      </c>
      <c r="S1420" s="88">
        <v>2024</v>
      </c>
      <c r="T1420" s="88">
        <v>7</v>
      </c>
      <c r="U1420" s="88">
        <v>2024</v>
      </c>
    </row>
    <row r="1421" spans="1:21">
      <c r="A1421" s="88" t="s">
        <v>16735</v>
      </c>
      <c r="B1421" s="88" t="s">
        <v>16708</v>
      </c>
      <c r="C1421" s="88" t="s">
        <v>17408</v>
      </c>
      <c r="D1421" s="88" t="s">
        <v>16798</v>
      </c>
      <c r="E1421" s="88" t="s">
        <v>17419</v>
      </c>
      <c r="F1421" s="88" t="s">
        <v>17410</v>
      </c>
      <c r="G1421" s="88">
        <v>32</v>
      </c>
      <c r="H1421" s="88">
        <v>2024</v>
      </c>
      <c r="I1421" s="88" t="s">
        <v>16758</v>
      </c>
      <c r="J1421" s="88">
        <v>143.16999999999999</v>
      </c>
      <c r="K1421" s="88">
        <v>880</v>
      </c>
      <c r="L1421" s="88" t="s">
        <v>16741</v>
      </c>
      <c r="M1421" s="88">
        <v>0</v>
      </c>
      <c r="N1421" s="88" t="s">
        <v>16742</v>
      </c>
      <c r="O1421" s="88" t="s">
        <v>16824</v>
      </c>
      <c r="P1421" s="89">
        <v>45295</v>
      </c>
      <c r="Q1421" s="88" t="s">
        <v>17210</v>
      </c>
      <c r="R1421" s="88">
        <v>1</v>
      </c>
      <c r="S1421" s="88">
        <v>2024</v>
      </c>
      <c r="T1421" s="88">
        <v>2</v>
      </c>
      <c r="U1421" s="88">
        <v>2024</v>
      </c>
    </row>
    <row r="1422" spans="1:21">
      <c r="A1422" s="88" t="s">
        <v>16735</v>
      </c>
      <c r="B1422" s="88" t="s">
        <v>16708</v>
      </c>
      <c r="C1422" s="88" t="s">
        <v>17408</v>
      </c>
      <c r="D1422" s="88" t="s">
        <v>16798</v>
      </c>
      <c r="E1422" s="88" t="s">
        <v>17419</v>
      </c>
      <c r="F1422" s="88" t="s">
        <v>17411</v>
      </c>
      <c r="G1422" s="88">
        <v>29</v>
      </c>
      <c r="H1422" s="88">
        <v>2024</v>
      </c>
      <c r="I1422" s="88" t="s">
        <v>16755</v>
      </c>
      <c r="J1422" s="88">
        <v>73.81</v>
      </c>
      <c r="K1422" s="88">
        <v>433</v>
      </c>
      <c r="L1422" s="88" t="s">
        <v>16741</v>
      </c>
      <c r="M1422" s="88">
        <v>0</v>
      </c>
      <c r="N1422" s="88" t="s">
        <v>16742</v>
      </c>
      <c r="O1422" s="88" t="s">
        <v>16824</v>
      </c>
      <c r="P1422" s="89">
        <v>45327</v>
      </c>
      <c r="Q1422" s="88" t="s">
        <v>17208</v>
      </c>
      <c r="R1422" s="88">
        <v>2</v>
      </c>
      <c r="S1422" s="88">
        <v>2024</v>
      </c>
      <c r="T1422" s="88">
        <v>3</v>
      </c>
      <c r="U1422" s="88">
        <v>2024</v>
      </c>
    </row>
    <row r="1423" spans="1:21">
      <c r="A1423" s="88" t="s">
        <v>16735</v>
      </c>
      <c r="B1423" s="88" t="s">
        <v>16708</v>
      </c>
      <c r="C1423" s="88" t="s">
        <v>17408</v>
      </c>
      <c r="D1423" s="88" t="s">
        <v>16798</v>
      </c>
      <c r="E1423" s="88" t="s">
        <v>17419</v>
      </c>
      <c r="F1423" s="88" t="s">
        <v>17412</v>
      </c>
      <c r="G1423" s="88">
        <v>29</v>
      </c>
      <c r="H1423" s="88">
        <v>2024</v>
      </c>
      <c r="I1423" s="88" t="s">
        <v>16752</v>
      </c>
      <c r="J1423" s="88">
        <v>29.92</v>
      </c>
      <c r="K1423" s="88">
        <v>0</v>
      </c>
      <c r="L1423" s="88" t="s">
        <v>16741</v>
      </c>
      <c r="M1423" s="88">
        <v>0</v>
      </c>
      <c r="N1423" s="88" t="s">
        <v>16742</v>
      </c>
      <c r="O1423" s="88" t="s">
        <v>16824</v>
      </c>
      <c r="P1423" s="89">
        <v>45356</v>
      </c>
      <c r="Q1423" s="88" t="s">
        <v>17206</v>
      </c>
      <c r="R1423" s="88">
        <v>3</v>
      </c>
      <c r="S1423" s="88">
        <v>2024</v>
      </c>
      <c r="T1423" s="88">
        <v>4</v>
      </c>
      <c r="U1423" s="88">
        <v>2024</v>
      </c>
    </row>
    <row r="1424" spans="1:21">
      <c r="A1424" s="88" t="s">
        <v>16735</v>
      </c>
      <c r="B1424" s="88" t="s">
        <v>16708</v>
      </c>
      <c r="C1424" s="88" t="s">
        <v>17408</v>
      </c>
      <c r="D1424" s="88" t="s">
        <v>16798</v>
      </c>
      <c r="E1424" s="88" t="s">
        <v>17419</v>
      </c>
      <c r="F1424" s="88" t="s">
        <v>17413</v>
      </c>
      <c r="G1424" s="88">
        <v>30</v>
      </c>
      <c r="H1424" s="88">
        <v>2024</v>
      </c>
      <c r="I1424" s="88" t="s">
        <v>16749</v>
      </c>
      <c r="J1424" s="88">
        <v>29.92</v>
      </c>
      <c r="K1424" s="88">
        <v>0</v>
      </c>
      <c r="L1424" s="88" t="s">
        <v>16741</v>
      </c>
      <c r="M1424" s="88">
        <v>0</v>
      </c>
      <c r="N1424" s="88" t="s">
        <v>16742</v>
      </c>
      <c r="O1424" s="88" t="s">
        <v>16824</v>
      </c>
      <c r="P1424" s="89">
        <v>45385</v>
      </c>
      <c r="Q1424" s="88" t="s">
        <v>17204</v>
      </c>
      <c r="R1424" s="88">
        <v>4</v>
      </c>
      <c r="S1424" s="88">
        <v>2024</v>
      </c>
      <c r="T1424" s="88">
        <v>5</v>
      </c>
      <c r="U1424" s="88">
        <v>2024</v>
      </c>
    </row>
    <row r="1425" spans="1:21">
      <c r="A1425" s="88" t="s">
        <v>16735</v>
      </c>
      <c r="B1425" s="88" t="s">
        <v>16708</v>
      </c>
      <c r="C1425" s="88" t="s">
        <v>17408</v>
      </c>
      <c r="D1425" s="88" t="s">
        <v>16798</v>
      </c>
      <c r="E1425" s="88" t="s">
        <v>17419</v>
      </c>
      <c r="F1425" s="88" t="s">
        <v>17414</v>
      </c>
      <c r="G1425" s="88">
        <v>33</v>
      </c>
      <c r="H1425" s="88">
        <v>2024</v>
      </c>
      <c r="I1425" s="88" t="s">
        <v>16746</v>
      </c>
      <c r="J1425" s="88">
        <v>23.77</v>
      </c>
      <c r="K1425" s="88">
        <v>0</v>
      </c>
      <c r="L1425" s="88" t="s">
        <v>16741</v>
      </c>
      <c r="M1425" s="88">
        <v>0</v>
      </c>
      <c r="N1425" s="88" t="s">
        <v>16742</v>
      </c>
      <c r="O1425" s="88" t="s">
        <v>16824</v>
      </c>
      <c r="P1425" s="89">
        <v>45415</v>
      </c>
      <c r="Q1425" s="88" t="s">
        <v>17202</v>
      </c>
      <c r="R1425" s="88">
        <v>5</v>
      </c>
      <c r="S1425" s="88">
        <v>2024</v>
      </c>
      <c r="T1425" s="88">
        <v>6</v>
      </c>
      <c r="U1425" s="88">
        <v>2024</v>
      </c>
    </row>
    <row r="1426" spans="1:21">
      <c r="A1426" s="88" t="s">
        <v>16735</v>
      </c>
      <c r="B1426" s="88" t="s">
        <v>16708</v>
      </c>
      <c r="C1426" s="88" t="s">
        <v>17408</v>
      </c>
      <c r="D1426" s="88" t="s">
        <v>16798</v>
      </c>
      <c r="E1426" s="88" t="s">
        <v>17419</v>
      </c>
      <c r="F1426" s="88" t="s">
        <v>17415</v>
      </c>
      <c r="G1426" s="88">
        <v>30</v>
      </c>
      <c r="H1426" s="88">
        <v>2024</v>
      </c>
      <c r="I1426" s="88" t="s">
        <v>16740</v>
      </c>
      <c r="J1426" s="88">
        <v>29.92</v>
      </c>
      <c r="K1426" s="88">
        <v>0</v>
      </c>
      <c r="L1426" s="88" t="s">
        <v>16741</v>
      </c>
      <c r="M1426" s="88">
        <v>0</v>
      </c>
      <c r="N1426" s="88" t="s">
        <v>16742</v>
      </c>
      <c r="O1426" s="88" t="s">
        <v>16824</v>
      </c>
      <c r="P1426" s="89">
        <v>45448</v>
      </c>
      <c r="Q1426" s="88" t="s">
        <v>17200</v>
      </c>
      <c r="R1426" s="88">
        <v>6</v>
      </c>
      <c r="S1426" s="88">
        <v>2024</v>
      </c>
      <c r="T1426" s="88">
        <v>7</v>
      </c>
      <c r="U1426" s="88">
        <v>2024</v>
      </c>
    </row>
    <row r="1427" spans="1:21">
      <c r="A1427" s="88" t="s">
        <v>16735</v>
      </c>
      <c r="B1427" s="88" t="s">
        <v>16708</v>
      </c>
      <c r="C1427" s="88" t="s">
        <v>17408</v>
      </c>
      <c r="D1427" s="88" t="s">
        <v>16798</v>
      </c>
      <c r="E1427" s="88" t="s">
        <v>17420</v>
      </c>
      <c r="F1427" s="88" t="s">
        <v>17410</v>
      </c>
      <c r="G1427" s="88">
        <v>32</v>
      </c>
      <c r="H1427" s="88">
        <v>2024</v>
      </c>
      <c r="I1427" s="88" t="s">
        <v>16758</v>
      </c>
      <c r="J1427" s="88">
        <v>84.55</v>
      </c>
      <c r="K1427" s="88">
        <v>473</v>
      </c>
      <c r="L1427" s="88" t="s">
        <v>16741</v>
      </c>
      <c r="M1427" s="88">
        <v>0</v>
      </c>
      <c r="N1427" s="88" t="s">
        <v>16742</v>
      </c>
      <c r="O1427" s="88" t="s">
        <v>16824</v>
      </c>
      <c r="P1427" s="89">
        <v>45295</v>
      </c>
      <c r="Q1427" s="88" t="s">
        <v>17210</v>
      </c>
      <c r="R1427" s="88">
        <v>1</v>
      </c>
      <c r="S1427" s="88">
        <v>2024</v>
      </c>
      <c r="T1427" s="88">
        <v>2</v>
      </c>
      <c r="U1427" s="88">
        <v>2024</v>
      </c>
    </row>
    <row r="1428" spans="1:21">
      <c r="A1428" s="88" t="s">
        <v>16735</v>
      </c>
      <c r="B1428" s="88" t="s">
        <v>16708</v>
      </c>
      <c r="C1428" s="88" t="s">
        <v>17408</v>
      </c>
      <c r="D1428" s="88" t="s">
        <v>16798</v>
      </c>
      <c r="E1428" s="88" t="s">
        <v>17420</v>
      </c>
      <c r="F1428" s="88" t="s">
        <v>17411</v>
      </c>
      <c r="G1428" s="88">
        <v>29</v>
      </c>
      <c r="H1428" s="88">
        <v>2024</v>
      </c>
      <c r="I1428" s="88" t="s">
        <v>16755</v>
      </c>
      <c r="J1428" s="88">
        <v>51.46</v>
      </c>
      <c r="K1428" s="88">
        <v>278</v>
      </c>
      <c r="L1428" s="88" t="s">
        <v>16741</v>
      </c>
      <c r="M1428" s="88">
        <v>0</v>
      </c>
      <c r="N1428" s="88" t="s">
        <v>16742</v>
      </c>
      <c r="O1428" s="88" t="s">
        <v>16824</v>
      </c>
      <c r="P1428" s="89">
        <v>45327</v>
      </c>
      <c r="Q1428" s="88" t="s">
        <v>17208</v>
      </c>
      <c r="R1428" s="88">
        <v>2</v>
      </c>
      <c r="S1428" s="88">
        <v>2024</v>
      </c>
      <c r="T1428" s="88">
        <v>3</v>
      </c>
      <c r="U1428" s="88">
        <v>2024</v>
      </c>
    </row>
    <row r="1429" spans="1:21">
      <c r="A1429" s="88" t="s">
        <v>16735</v>
      </c>
      <c r="B1429" s="88" t="s">
        <v>16708</v>
      </c>
      <c r="C1429" s="88" t="s">
        <v>17408</v>
      </c>
      <c r="D1429" s="88" t="s">
        <v>16798</v>
      </c>
      <c r="E1429" s="88" t="s">
        <v>17420</v>
      </c>
      <c r="F1429" s="88" t="s">
        <v>17412</v>
      </c>
      <c r="G1429" s="88">
        <v>29</v>
      </c>
      <c r="H1429" s="88">
        <v>2024</v>
      </c>
      <c r="I1429" s="88" t="s">
        <v>16752</v>
      </c>
      <c r="J1429" s="88">
        <v>38.369999999999997</v>
      </c>
      <c r="K1429" s="88">
        <v>166</v>
      </c>
      <c r="L1429" s="88" t="s">
        <v>16741</v>
      </c>
      <c r="M1429" s="88">
        <v>0</v>
      </c>
      <c r="N1429" s="88" t="s">
        <v>16742</v>
      </c>
      <c r="O1429" s="88" t="s">
        <v>16824</v>
      </c>
      <c r="P1429" s="89">
        <v>45356</v>
      </c>
      <c r="Q1429" s="88" t="s">
        <v>17206</v>
      </c>
      <c r="R1429" s="88">
        <v>3</v>
      </c>
      <c r="S1429" s="88">
        <v>2024</v>
      </c>
      <c r="T1429" s="88">
        <v>4</v>
      </c>
      <c r="U1429" s="88">
        <v>2024</v>
      </c>
    </row>
    <row r="1430" spans="1:21">
      <c r="A1430" s="88" t="s">
        <v>16735</v>
      </c>
      <c r="B1430" s="88" t="s">
        <v>16708</v>
      </c>
      <c r="C1430" s="88" t="s">
        <v>17408</v>
      </c>
      <c r="D1430" s="88" t="s">
        <v>16798</v>
      </c>
      <c r="E1430" s="88" t="s">
        <v>17420</v>
      </c>
      <c r="F1430" s="88" t="s">
        <v>17413</v>
      </c>
      <c r="G1430" s="88">
        <v>30</v>
      </c>
      <c r="H1430" s="88">
        <v>2024</v>
      </c>
      <c r="I1430" s="88" t="s">
        <v>16749</v>
      </c>
      <c r="J1430" s="88">
        <v>34.67</v>
      </c>
      <c r="K1430" s="88">
        <v>111</v>
      </c>
      <c r="L1430" s="88" t="s">
        <v>16741</v>
      </c>
      <c r="M1430" s="88">
        <v>0</v>
      </c>
      <c r="N1430" s="88" t="s">
        <v>16742</v>
      </c>
      <c r="O1430" s="88" t="s">
        <v>16824</v>
      </c>
      <c r="P1430" s="89">
        <v>45385</v>
      </c>
      <c r="Q1430" s="88" t="s">
        <v>17204</v>
      </c>
      <c r="R1430" s="88">
        <v>4</v>
      </c>
      <c r="S1430" s="88">
        <v>2024</v>
      </c>
      <c r="T1430" s="88">
        <v>5</v>
      </c>
      <c r="U1430" s="88">
        <v>2024</v>
      </c>
    </row>
    <row r="1431" spans="1:21">
      <c r="A1431" s="88" t="s">
        <v>16735</v>
      </c>
      <c r="B1431" s="88" t="s">
        <v>16708</v>
      </c>
      <c r="C1431" s="88" t="s">
        <v>17408</v>
      </c>
      <c r="D1431" s="88" t="s">
        <v>16798</v>
      </c>
      <c r="E1431" s="88" t="s">
        <v>17420</v>
      </c>
      <c r="F1431" s="88" t="s">
        <v>17414</v>
      </c>
      <c r="G1431" s="88">
        <v>33</v>
      </c>
      <c r="H1431" s="88">
        <v>2024</v>
      </c>
      <c r="I1431" s="88" t="s">
        <v>16746</v>
      </c>
      <c r="J1431" s="88">
        <v>42.84</v>
      </c>
      <c r="K1431" s="88">
        <v>296</v>
      </c>
      <c r="L1431" s="88" t="s">
        <v>16741</v>
      </c>
      <c r="M1431" s="88">
        <v>0</v>
      </c>
      <c r="N1431" s="88" t="s">
        <v>16742</v>
      </c>
      <c r="O1431" s="88" t="s">
        <v>16824</v>
      </c>
      <c r="P1431" s="89">
        <v>45415</v>
      </c>
      <c r="Q1431" s="88" t="s">
        <v>17202</v>
      </c>
      <c r="R1431" s="88">
        <v>5</v>
      </c>
      <c r="S1431" s="88">
        <v>2024</v>
      </c>
      <c r="T1431" s="88">
        <v>6</v>
      </c>
      <c r="U1431" s="88">
        <v>2024</v>
      </c>
    </row>
    <row r="1432" spans="1:21">
      <c r="A1432" s="88" t="s">
        <v>16735</v>
      </c>
      <c r="B1432" s="88" t="s">
        <v>16708</v>
      </c>
      <c r="C1432" s="88" t="s">
        <v>17408</v>
      </c>
      <c r="D1432" s="88" t="s">
        <v>16798</v>
      </c>
      <c r="E1432" s="88" t="s">
        <v>17420</v>
      </c>
      <c r="F1432" s="88" t="s">
        <v>17415</v>
      </c>
      <c r="G1432" s="88">
        <v>30</v>
      </c>
      <c r="H1432" s="88">
        <v>2024</v>
      </c>
      <c r="I1432" s="88" t="s">
        <v>16740</v>
      </c>
      <c r="J1432" s="88">
        <v>62.35</v>
      </c>
      <c r="K1432" s="88">
        <v>398</v>
      </c>
      <c r="L1432" s="88" t="s">
        <v>16741</v>
      </c>
      <c r="M1432" s="88">
        <v>0</v>
      </c>
      <c r="N1432" s="88" t="s">
        <v>16742</v>
      </c>
      <c r="O1432" s="88" t="s">
        <v>16824</v>
      </c>
      <c r="P1432" s="89">
        <v>45448</v>
      </c>
      <c r="Q1432" s="88" t="s">
        <v>17200</v>
      </c>
      <c r="R1432" s="88">
        <v>6</v>
      </c>
      <c r="S1432" s="88">
        <v>2024</v>
      </c>
      <c r="T1432" s="88">
        <v>7</v>
      </c>
      <c r="U1432" s="88">
        <v>2024</v>
      </c>
    </row>
    <row r="1433" spans="1:21">
      <c r="A1433" s="88" t="s">
        <v>16735</v>
      </c>
      <c r="B1433" s="88" t="s">
        <v>16708</v>
      </c>
      <c r="C1433" s="88" t="s">
        <v>17408</v>
      </c>
      <c r="D1433" s="88" t="s">
        <v>16798</v>
      </c>
      <c r="E1433" s="88" t="s">
        <v>17421</v>
      </c>
      <c r="F1433" s="88" t="s">
        <v>17410</v>
      </c>
      <c r="G1433" s="88">
        <v>32</v>
      </c>
      <c r="H1433" s="88">
        <v>2024</v>
      </c>
      <c r="I1433" s="88" t="s">
        <v>16758</v>
      </c>
      <c r="J1433" s="88">
        <v>34.92</v>
      </c>
      <c r="K1433" s="88">
        <v>0</v>
      </c>
      <c r="L1433" s="88" t="s">
        <v>16741</v>
      </c>
      <c r="M1433" s="88">
        <v>0</v>
      </c>
      <c r="N1433" s="88" t="s">
        <v>16742</v>
      </c>
      <c r="O1433" s="88" t="s">
        <v>16824</v>
      </c>
      <c r="P1433" s="89">
        <v>45295</v>
      </c>
      <c r="Q1433" s="88" t="s">
        <v>17210</v>
      </c>
      <c r="R1433" s="88">
        <v>1</v>
      </c>
      <c r="S1433" s="88">
        <v>2024</v>
      </c>
      <c r="T1433" s="88">
        <v>2</v>
      </c>
      <c r="U1433" s="88">
        <v>2024</v>
      </c>
    </row>
    <row r="1434" spans="1:21">
      <c r="A1434" s="88" t="s">
        <v>16735</v>
      </c>
      <c r="B1434" s="88" t="s">
        <v>16708</v>
      </c>
      <c r="C1434" s="88" t="s">
        <v>17408</v>
      </c>
      <c r="D1434" s="88" t="s">
        <v>16798</v>
      </c>
      <c r="E1434" s="88" t="s">
        <v>17421</v>
      </c>
      <c r="F1434" s="88" t="s">
        <v>17411</v>
      </c>
      <c r="G1434" s="88">
        <v>29</v>
      </c>
      <c r="H1434" s="88">
        <v>2024</v>
      </c>
      <c r="I1434" s="88" t="s">
        <v>16755</v>
      </c>
      <c r="J1434" s="88">
        <v>29.92</v>
      </c>
      <c r="K1434" s="88">
        <v>0</v>
      </c>
      <c r="L1434" s="88" t="s">
        <v>16741</v>
      </c>
      <c r="M1434" s="88">
        <v>0</v>
      </c>
      <c r="N1434" s="88" t="s">
        <v>16742</v>
      </c>
      <c r="O1434" s="88" t="s">
        <v>16824</v>
      </c>
      <c r="P1434" s="89">
        <v>45327</v>
      </c>
      <c r="Q1434" s="88" t="s">
        <v>17208</v>
      </c>
      <c r="R1434" s="88">
        <v>2</v>
      </c>
      <c r="S1434" s="88">
        <v>2024</v>
      </c>
      <c r="T1434" s="88">
        <v>3</v>
      </c>
      <c r="U1434" s="88">
        <v>2024</v>
      </c>
    </row>
    <row r="1435" spans="1:21">
      <c r="A1435" s="88" t="s">
        <v>16735</v>
      </c>
      <c r="B1435" s="88" t="s">
        <v>16708</v>
      </c>
      <c r="C1435" s="88" t="s">
        <v>17408</v>
      </c>
      <c r="D1435" s="88" t="s">
        <v>16798</v>
      </c>
      <c r="E1435" s="88" t="s">
        <v>17421</v>
      </c>
      <c r="F1435" s="88" t="s">
        <v>17412</v>
      </c>
      <c r="G1435" s="88">
        <v>29</v>
      </c>
      <c r="H1435" s="88">
        <v>2024</v>
      </c>
      <c r="I1435" s="88" t="s">
        <v>16752</v>
      </c>
      <c r="J1435" s="88">
        <v>31.81</v>
      </c>
      <c r="K1435" s="88">
        <v>37</v>
      </c>
      <c r="L1435" s="88" t="s">
        <v>16741</v>
      </c>
      <c r="M1435" s="88">
        <v>0</v>
      </c>
      <c r="N1435" s="88" t="s">
        <v>16742</v>
      </c>
      <c r="O1435" s="88" t="s">
        <v>16824</v>
      </c>
      <c r="P1435" s="89">
        <v>45356</v>
      </c>
      <c r="Q1435" s="88" t="s">
        <v>17206</v>
      </c>
      <c r="R1435" s="88">
        <v>3</v>
      </c>
      <c r="S1435" s="88">
        <v>2024</v>
      </c>
      <c r="T1435" s="88">
        <v>4</v>
      </c>
      <c r="U1435" s="88">
        <v>2024</v>
      </c>
    </row>
    <row r="1436" spans="1:21">
      <c r="A1436" s="88" t="s">
        <v>16735</v>
      </c>
      <c r="B1436" s="88" t="s">
        <v>16708</v>
      </c>
      <c r="C1436" s="88" t="s">
        <v>17408</v>
      </c>
      <c r="D1436" s="88" t="s">
        <v>16798</v>
      </c>
      <c r="E1436" s="88" t="s">
        <v>17421</v>
      </c>
      <c r="F1436" s="88" t="s">
        <v>17413</v>
      </c>
      <c r="G1436" s="88">
        <v>30</v>
      </c>
      <c r="H1436" s="88">
        <v>2024</v>
      </c>
      <c r="I1436" s="88" t="s">
        <v>16749</v>
      </c>
      <c r="J1436" s="88">
        <v>113.5</v>
      </c>
      <c r="K1436" s="88">
        <v>798</v>
      </c>
      <c r="L1436" s="88" t="s">
        <v>16741</v>
      </c>
      <c r="M1436" s="88">
        <v>0</v>
      </c>
      <c r="N1436" s="88" t="s">
        <v>16742</v>
      </c>
      <c r="O1436" s="88" t="s">
        <v>16824</v>
      </c>
      <c r="P1436" s="89">
        <v>45385</v>
      </c>
      <c r="Q1436" s="88" t="s">
        <v>17204</v>
      </c>
      <c r="R1436" s="88">
        <v>4</v>
      </c>
      <c r="S1436" s="88">
        <v>2024</v>
      </c>
      <c r="T1436" s="88">
        <v>5</v>
      </c>
      <c r="U1436" s="88">
        <v>2024</v>
      </c>
    </row>
    <row r="1437" spans="1:21">
      <c r="A1437" s="88" t="s">
        <v>16735</v>
      </c>
      <c r="B1437" s="88" t="s">
        <v>16708</v>
      </c>
      <c r="C1437" s="88" t="s">
        <v>17408</v>
      </c>
      <c r="D1437" s="88" t="s">
        <v>16798</v>
      </c>
      <c r="E1437" s="88" t="s">
        <v>17421</v>
      </c>
      <c r="F1437" s="88" t="s">
        <v>17414</v>
      </c>
      <c r="G1437" s="88">
        <v>33</v>
      </c>
      <c r="H1437" s="88">
        <v>2024</v>
      </c>
      <c r="I1437" s="88" t="s">
        <v>16746</v>
      </c>
      <c r="J1437" s="88">
        <v>160.96</v>
      </c>
      <c r="K1437" s="88">
        <v>1201</v>
      </c>
      <c r="L1437" s="88" t="s">
        <v>16741</v>
      </c>
      <c r="M1437" s="88">
        <v>0</v>
      </c>
      <c r="N1437" s="88" t="s">
        <v>16742</v>
      </c>
      <c r="O1437" s="88" t="s">
        <v>16824</v>
      </c>
      <c r="P1437" s="89">
        <v>45415</v>
      </c>
      <c r="Q1437" s="88" t="s">
        <v>17202</v>
      </c>
      <c r="R1437" s="88">
        <v>5</v>
      </c>
      <c r="S1437" s="88">
        <v>2024</v>
      </c>
      <c r="T1437" s="88">
        <v>6</v>
      </c>
      <c r="U1437" s="88">
        <v>2024</v>
      </c>
    </row>
    <row r="1438" spans="1:21">
      <c r="A1438" s="88" t="s">
        <v>16735</v>
      </c>
      <c r="B1438" s="88" t="s">
        <v>16708</v>
      </c>
      <c r="C1438" s="88" t="s">
        <v>17408</v>
      </c>
      <c r="D1438" s="88" t="s">
        <v>16798</v>
      </c>
      <c r="E1438" s="88" t="s">
        <v>17421</v>
      </c>
      <c r="F1438" s="88" t="s">
        <v>17415</v>
      </c>
      <c r="G1438" s="88">
        <v>30</v>
      </c>
      <c r="H1438" s="88">
        <v>2024</v>
      </c>
      <c r="I1438" s="88" t="s">
        <v>16740</v>
      </c>
      <c r="J1438" s="88">
        <v>171.89</v>
      </c>
      <c r="K1438" s="88">
        <v>1216</v>
      </c>
      <c r="L1438" s="88" t="s">
        <v>16741</v>
      </c>
      <c r="M1438" s="88">
        <v>0</v>
      </c>
      <c r="N1438" s="88" t="s">
        <v>16742</v>
      </c>
      <c r="O1438" s="88" t="s">
        <v>16824</v>
      </c>
      <c r="P1438" s="89">
        <v>45448</v>
      </c>
      <c r="Q1438" s="88" t="s">
        <v>17200</v>
      </c>
      <c r="R1438" s="88">
        <v>6</v>
      </c>
      <c r="S1438" s="88">
        <v>2024</v>
      </c>
      <c r="T1438" s="88">
        <v>7</v>
      </c>
      <c r="U1438" s="88">
        <v>2024</v>
      </c>
    </row>
    <row r="1439" spans="1:21">
      <c r="A1439" s="88" t="s">
        <v>16735</v>
      </c>
      <c r="B1439" s="88" t="s">
        <v>16708</v>
      </c>
      <c r="C1439" s="88" t="s">
        <v>17408</v>
      </c>
      <c r="D1439" s="88" t="s">
        <v>16798</v>
      </c>
      <c r="E1439" s="88" t="s">
        <v>17422</v>
      </c>
      <c r="F1439" s="88" t="s">
        <v>17410</v>
      </c>
      <c r="G1439" s="88">
        <v>32</v>
      </c>
      <c r="H1439" s="88">
        <v>2024</v>
      </c>
      <c r="I1439" s="88" t="s">
        <v>16758</v>
      </c>
      <c r="J1439" s="88">
        <v>34.92</v>
      </c>
      <c r="K1439" s="88">
        <v>0</v>
      </c>
      <c r="L1439" s="88" t="s">
        <v>16741</v>
      </c>
      <c r="M1439" s="88">
        <v>0</v>
      </c>
      <c r="N1439" s="88" t="s">
        <v>16742</v>
      </c>
      <c r="O1439" s="88" t="s">
        <v>16824</v>
      </c>
      <c r="P1439" s="89">
        <v>45295</v>
      </c>
      <c r="Q1439" s="88" t="s">
        <v>17210</v>
      </c>
      <c r="R1439" s="88">
        <v>1</v>
      </c>
      <c r="S1439" s="88">
        <v>2024</v>
      </c>
      <c r="T1439" s="88">
        <v>2</v>
      </c>
      <c r="U1439" s="88">
        <v>2024</v>
      </c>
    </row>
    <row r="1440" spans="1:21">
      <c r="A1440" s="88" t="s">
        <v>16735</v>
      </c>
      <c r="B1440" s="88" t="s">
        <v>16708</v>
      </c>
      <c r="C1440" s="88" t="s">
        <v>17408</v>
      </c>
      <c r="D1440" s="88" t="s">
        <v>16798</v>
      </c>
      <c r="E1440" s="88" t="s">
        <v>17422</v>
      </c>
      <c r="F1440" s="88" t="s">
        <v>17411</v>
      </c>
      <c r="G1440" s="88">
        <v>29</v>
      </c>
      <c r="H1440" s="88">
        <v>2024</v>
      </c>
      <c r="I1440" s="88" t="s">
        <v>16755</v>
      </c>
      <c r="J1440" s="88">
        <v>29.92</v>
      </c>
      <c r="K1440" s="88">
        <v>0</v>
      </c>
      <c r="L1440" s="88" t="s">
        <v>16741</v>
      </c>
      <c r="M1440" s="88">
        <v>0</v>
      </c>
      <c r="N1440" s="88" t="s">
        <v>16742</v>
      </c>
      <c r="O1440" s="88" t="s">
        <v>16824</v>
      </c>
      <c r="P1440" s="89">
        <v>45327</v>
      </c>
      <c r="Q1440" s="88" t="s">
        <v>17208</v>
      </c>
      <c r="R1440" s="88">
        <v>2</v>
      </c>
      <c r="S1440" s="88">
        <v>2024</v>
      </c>
      <c r="T1440" s="88">
        <v>3</v>
      </c>
      <c r="U1440" s="88">
        <v>2024</v>
      </c>
    </row>
    <row r="1441" spans="1:21">
      <c r="A1441" s="88" t="s">
        <v>16735</v>
      </c>
      <c r="B1441" s="88" t="s">
        <v>16708</v>
      </c>
      <c r="C1441" s="88" t="s">
        <v>17408</v>
      </c>
      <c r="D1441" s="88" t="s">
        <v>16798</v>
      </c>
      <c r="E1441" s="88" t="s">
        <v>17422</v>
      </c>
      <c r="F1441" s="88" t="s">
        <v>17412</v>
      </c>
      <c r="G1441" s="88">
        <v>29</v>
      </c>
      <c r="H1441" s="88">
        <v>2024</v>
      </c>
      <c r="I1441" s="88" t="s">
        <v>16752</v>
      </c>
      <c r="J1441" s="88">
        <v>29.92</v>
      </c>
      <c r="K1441" s="88">
        <v>0</v>
      </c>
      <c r="L1441" s="88" t="s">
        <v>16741</v>
      </c>
      <c r="M1441" s="88">
        <v>0</v>
      </c>
      <c r="N1441" s="88" t="s">
        <v>16742</v>
      </c>
      <c r="O1441" s="88" t="s">
        <v>16824</v>
      </c>
      <c r="P1441" s="89">
        <v>45356</v>
      </c>
      <c r="Q1441" s="88" t="s">
        <v>17206</v>
      </c>
      <c r="R1441" s="88">
        <v>3</v>
      </c>
      <c r="S1441" s="88">
        <v>2024</v>
      </c>
      <c r="T1441" s="88">
        <v>4</v>
      </c>
      <c r="U1441" s="88">
        <v>2024</v>
      </c>
    </row>
    <row r="1442" spans="1:21">
      <c r="A1442" s="88" t="s">
        <v>16735</v>
      </c>
      <c r="B1442" s="88" t="s">
        <v>16708</v>
      </c>
      <c r="C1442" s="88" t="s">
        <v>17408</v>
      </c>
      <c r="D1442" s="88" t="s">
        <v>16798</v>
      </c>
      <c r="E1442" s="88" t="s">
        <v>17422</v>
      </c>
      <c r="F1442" s="88" t="s">
        <v>17413</v>
      </c>
      <c r="G1442" s="88">
        <v>30</v>
      </c>
      <c r="H1442" s="88">
        <v>2024</v>
      </c>
      <c r="I1442" s="88" t="s">
        <v>16749</v>
      </c>
      <c r="J1442" s="88">
        <v>30.84</v>
      </c>
      <c r="K1442" s="88">
        <v>21</v>
      </c>
      <c r="L1442" s="88" t="s">
        <v>16741</v>
      </c>
      <c r="M1442" s="88">
        <v>0</v>
      </c>
      <c r="N1442" s="88" t="s">
        <v>16742</v>
      </c>
      <c r="O1442" s="88" t="s">
        <v>16824</v>
      </c>
      <c r="P1442" s="89">
        <v>45385</v>
      </c>
      <c r="Q1442" s="88" t="s">
        <v>17204</v>
      </c>
      <c r="R1442" s="88">
        <v>4</v>
      </c>
      <c r="S1442" s="88">
        <v>2024</v>
      </c>
      <c r="T1442" s="88">
        <v>5</v>
      </c>
      <c r="U1442" s="88">
        <v>2024</v>
      </c>
    </row>
    <row r="1443" spans="1:21">
      <c r="A1443" s="88" t="s">
        <v>16735</v>
      </c>
      <c r="B1443" s="88" t="s">
        <v>16708</v>
      </c>
      <c r="C1443" s="88" t="s">
        <v>17408</v>
      </c>
      <c r="D1443" s="88" t="s">
        <v>16798</v>
      </c>
      <c r="E1443" s="88" t="s">
        <v>17422</v>
      </c>
      <c r="F1443" s="88" t="s">
        <v>17414</v>
      </c>
      <c r="G1443" s="88">
        <v>33</v>
      </c>
      <c r="H1443" s="88">
        <v>2024</v>
      </c>
      <c r="I1443" s="88" t="s">
        <v>16746</v>
      </c>
      <c r="J1443" s="88">
        <v>82.5</v>
      </c>
      <c r="K1443" s="88">
        <v>595</v>
      </c>
      <c r="L1443" s="88" t="s">
        <v>16741</v>
      </c>
      <c r="M1443" s="88">
        <v>0</v>
      </c>
      <c r="N1443" s="88" t="s">
        <v>16742</v>
      </c>
      <c r="O1443" s="88" t="s">
        <v>16824</v>
      </c>
      <c r="P1443" s="89">
        <v>45415</v>
      </c>
      <c r="Q1443" s="88" t="s">
        <v>17202</v>
      </c>
      <c r="R1443" s="88">
        <v>5</v>
      </c>
      <c r="S1443" s="88">
        <v>2024</v>
      </c>
      <c r="T1443" s="88">
        <v>6</v>
      </c>
      <c r="U1443" s="88">
        <v>2024</v>
      </c>
    </row>
    <row r="1444" spans="1:21">
      <c r="A1444" s="88" t="s">
        <v>16735</v>
      </c>
      <c r="B1444" s="88" t="s">
        <v>16708</v>
      </c>
      <c r="C1444" s="88" t="s">
        <v>17408</v>
      </c>
      <c r="D1444" s="88" t="s">
        <v>16798</v>
      </c>
      <c r="E1444" s="88" t="s">
        <v>17422</v>
      </c>
      <c r="F1444" s="88" t="s">
        <v>17415</v>
      </c>
      <c r="G1444" s="88">
        <v>30</v>
      </c>
      <c r="H1444" s="88">
        <v>2024</v>
      </c>
      <c r="I1444" s="88" t="s">
        <v>16740</v>
      </c>
      <c r="J1444" s="88">
        <v>37.950000000000003</v>
      </c>
      <c r="K1444" s="88">
        <v>188</v>
      </c>
      <c r="L1444" s="88" t="s">
        <v>16741</v>
      </c>
      <c r="M1444" s="88">
        <v>0</v>
      </c>
      <c r="N1444" s="88" t="s">
        <v>16742</v>
      </c>
      <c r="O1444" s="88" t="s">
        <v>16824</v>
      </c>
      <c r="P1444" s="89">
        <v>45448</v>
      </c>
      <c r="Q1444" s="88" t="s">
        <v>17200</v>
      </c>
      <c r="R1444" s="88">
        <v>6</v>
      </c>
      <c r="S1444" s="88">
        <v>2024</v>
      </c>
      <c r="T1444" s="88">
        <v>7</v>
      </c>
      <c r="U1444" s="88">
        <v>2024</v>
      </c>
    </row>
    <row r="1445" spans="1:21">
      <c r="A1445" s="88" t="s">
        <v>16735</v>
      </c>
      <c r="B1445" s="88" t="s">
        <v>16708</v>
      </c>
      <c r="C1445" s="88" t="s">
        <v>17408</v>
      </c>
      <c r="D1445" s="88" t="s">
        <v>16798</v>
      </c>
      <c r="E1445" s="88" t="s">
        <v>17423</v>
      </c>
      <c r="F1445" s="88" t="s">
        <v>17410</v>
      </c>
      <c r="G1445" s="88">
        <v>32</v>
      </c>
      <c r="H1445" s="88">
        <v>2024</v>
      </c>
      <c r="I1445" s="88" t="s">
        <v>16758</v>
      </c>
      <c r="J1445" s="88">
        <v>34.92</v>
      </c>
      <c r="K1445" s="88">
        <v>0</v>
      </c>
      <c r="L1445" s="88" t="s">
        <v>16741</v>
      </c>
      <c r="M1445" s="88">
        <v>0</v>
      </c>
      <c r="N1445" s="88" t="s">
        <v>16742</v>
      </c>
      <c r="O1445" s="88" t="s">
        <v>16824</v>
      </c>
      <c r="P1445" s="89">
        <v>45295</v>
      </c>
      <c r="Q1445" s="88" t="s">
        <v>17210</v>
      </c>
      <c r="R1445" s="88">
        <v>1</v>
      </c>
      <c r="S1445" s="88">
        <v>2024</v>
      </c>
      <c r="T1445" s="88">
        <v>2</v>
      </c>
      <c r="U1445" s="88">
        <v>2024</v>
      </c>
    </row>
    <row r="1446" spans="1:21">
      <c r="A1446" s="88" t="s">
        <v>16735</v>
      </c>
      <c r="B1446" s="88" t="s">
        <v>16708</v>
      </c>
      <c r="C1446" s="88" t="s">
        <v>17408</v>
      </c>
      <c r="D1446" s="88" t="s">
        <v>16798</v>
      </c>
      <c r="E1446" s="88" t="s">
        <v>17423</v>
      </c>
      <c r="F1446" s="88" t="s">
        <v>17411</v>
      </c>
      <c r="G1446" s="88">
        <v>29</v>
      </c>
      <c r="H1446" s="88">
        <v>2024</v>
      </c>
      <c r="I1446" s="88" t="s">
        <v>16755</v>
      </c>
      <c r="J1446" s="88">
        <v>29.92</v>
      </c>
      <c r="K1446" s="88">
        <v>0</v>
      </c>
      <c r="L1446" s="88" t="s">
        <v>16741</v>
      </c>
      <c r="M1446" s="88">
        <v>0</v>
      </c>
      <c r="N1446" s="88" t="s">
        <v>16742</v>
      </c>
      <c r="O1446" s="88" t="s">
        <v>16824</v>
      </c>
      <c r="P1446" s="89">
        <v>45327</v>
      </c>
      <c r="Q1446" s="88" t="s">
        <v>17208</v>
      </c>
      <c r="R1446" s="88">
        <v>2</v>
      </c>
      <c r="S1446" s="88">
        <v>2024</v>
      </c>
      <c r="T1446" s="88">
        <v>3</v>
      </c>
      <c r="U1446" s="88">
        <v>2024</v>
      </c>
    </row>
    <row r="1447" spans="1:21">
      <c r="A1447" s="88" t="s">
        <v>16735</v>
      </c>
      <c r="B1447" s="88" t="s">
        <v>16708</v>
      </c>
      <c r="C1447" s="88" t="s">
        <v>17408</v>
      </c>
      <c r="D1447" s="88" t="s">
        <v>16798</v>
      </c>
      <c r="E1447" s="88" t="s">
        <v>17423</v>
      </c>
      <c r="F1447" s="88" t="s">
        <v>17412</v>
      </c>
      <c r="G1447" s="88">
        <v>29</v>
      </c>
      <c r="H1447" s="88">
        <v>2024</v>
      </c>
      <c r="I1447" s="88" t="s">
        <v>16752</v>
      </c>
      <c r="J1447" s="88">
        <v>29.92</v>
      </c>
      <c r="K1447" s="88">
        <v>0</v>
      </c>
      <c r="L1447" s="88" t="s">
        <v>16741</v>
      </c>
      <c r="M1447" s="88">
        <v>0</v>
      </c>
      <c r="N1447" s="88" t="s">
        <v>16742</v>
      </c>
      <c r="O1447" s="88" t="s">
        <v>16824</v>
      </c>
      <c r="P1447" s="89">
        <v>45356</v>
      </c>
      <c r="Q1447" s="88" t="s">
        <v>17206</v>
      </c>
      <c r="R1447" s="88">
        <v>3</v>
      </c>
      <c r="S1447" s="88">
        <v>2024</v>
      </c>
      <c r="T1447" s="88">
        <v>4</v>
      </c>
      <c r="U1447" s="88">
        <v>2024</v>
      </c>
    </row>
    <row r="1448" spans="1:21">
      <c r="A1448" s="88" t="s">
        <v>16735</v>
      </c>
      <c r="B1448" s="88" t="s">
        <v>16708</v>
      </c>
      <c r="C1448" s="88" t="s">
        <v>17408</v>
      </c>
      <c r="D1448" s="88" t="s">
        <v>16798</v>
      </c>
      <c r="E1448" s="88" t="s">
        <v>17423</v>
      </c>
      <c r="F1448" s="88" t="s">
        <v>17413</v>
      </c>
      <c r="G1448" s="88">
        <v>30</v>
      </c>
      <c r="H1448" s="88">
        <v>2024</v>
      </c>
      <c r="I1448" s="88" t="s">
        <v>16749</v>
      </c>
      <c r="J1448" s="88">
        <v>29.92</v>
      </c>
      <c r="K1448" s="88">
        <v>0</v>
      </c>
      <c r="L1448" s="88" t="s">
        <v>16741</v>
      </c>
      <c r="M1448" s="88">
        <v>0</v>
      </c>
      <c r="N1448" s="88" t="s">
        <v>16742</v>
      </c>
      <c r="O1448" s="88" t="s">
        <v>16824</v>
      </c>
      <c r="P1448" s="89">
        <v>45385</v>
      </c>
      <c r="Q1448" s="88" t="s">
        <v>17204</v>
      </c>
      <c r="R1448" s="88">
        <v>4</v>
      </c>
      <c r="S1448" s="88">
        <v>2024</v>
      </c>
      <c r="T1448" s="88">
        <v>5</v>
      </c>
      <c r="U1448" s="88">
        <v>2024</v>
      </c>
    </row>
    <row r="1449" spans="1:21">
      <c r="A1449" s="88" t="s">
        <v>16735</v>
      </c>
      <c r="B1449" s="88" t="s">
        <v>16708</v>
      </c>
      <c r="C1449" s="88" t="s">
        <v>17408</v>
      </c>
      <c r="D1449" s="88" t="s">
        <v>16798</v>
      </c>
      <c r="E1449" s="88" t="s">
        <v>17423</v>
      </c>
      <c r="F1449" s="88" t="s">
        <v>17414</v>
      </c>
      <c r="G1449" s="88">
        <v>33</v>
      </c>
      <c r="H1449" s="88">
        <v>2024</v>
      </c>
      <c r="I1449" s="88" t="s">
        <v>16746</v>
      </c>
      <c r="J1449" s="88">
        <v>25.87</v>
      </c>
      <c r="K1449" s="88">
        <v>0</v>
      </c>
      <c r="L1449" s="88" t="s">
        <v>16741</v>
      </c>
      <c r="M1449" s="88">
        <v>0</v>
      </c>
      <c r="N1449" s="88" t="s">
        <v>16742</v>
      </c>
      <c r="O1449" s="88" t="s">
        <v>16824</v>
      </c>
      <c r="P1449" s="89">
        <v>45415</v>
      </c>
      <c r="Q1449" s="88" t="s">
        <v>17202</v>
      </c>
      <c r="R1449" s="88">
        <v>5</v>
      </c>
      <c r="S1449" s="88">
        <v>2024</v>
      </c>
      <c r="T1449" s="88">
        <v>6</v>
      </c>
      <c r="U1449" s="88">
        <v>2024</v>
      </c>
    </row>
    <row r="1450" spans="1:21">
      <c r="A1450" s="88" t="s">
        <v>16735</v>
      </c>
      <c r="B1450" s="88" t="s">
        <v>16708</v>
      </c>
      <c r="C1450" s="88" t="s">
        <v>17408</v>
      </c>
      <c r="D1450" s="88" t="s">
        <v>16798</v>
      </c>
      <c r="E1450" s="88" t="s">
        <v>17423</v>
      </c>
      <c r="F1450" s="88" t="s">
        <v>17415</v>
      </c>
      <c r="G1450" s="88">
        <v>30</v>
      </c>
      <c r="H1450" s="88">
        <v>2024</v>
      </c>
      <c r="I1450" s="88" t="s">
        <v>16740</v>
      </c>
      <c r="J1450" s="88">
        <v>29.92</v>
      </c>
      <c r="K1450" s="88">
        <v>0</v>
      </c>
      <c r="L1450" s="88" t="s">
        <v>16741</v>
      </c>
      <c r="M1450" s="88">
        <v>0</v>
      </c>
      <c r="N1450" s="88" t="s">
        <v>16742</v>
      </c>
      <c r="O1450" s="88" t="s">
        <v>16824</v>
      </c>
      <c r="P1450" s="89">
        <v>45448</v>
      </c>
      <c r="Q1450" s="88" t="s">
        <v>17200</v>
      </c>
      <c r="R1450" s="88">
        <v>6</v>
      </c>
      <c r="S1450" s="88">
        <v>2024</v>
      </c>
      <c r="T1450" s="88">
        <v>7</v>
      </c>
      <c r="U1450" s="88">
        <v>2024</v>
      </c>
    </row>
    <row r="1451" spans="1:21">
      <c r="A1451" s="88" t="s">
        <v>16735</v>
      </c>
      <c r="B1451" s="88" t="s">
        <v>16708</v>
      </c>
      <c r="C1451" s="88" t="s">
        <v>17408</v>
      </c>
      <c r="D1451" s="88" t="s">
        <v>16798</v>
      </c>
      <c r="E1451" s="88" t="s">
        <v>17424</v>
      </c>
      <c r="F1451" s="88" t="s">
        <v>17410</v>
      </c>
      <c r="G1451" s="88">
        <v>32</v>
      </c>
      <c r="H1451" s="88">
        <v>2024</v>
      </c>
      <c r="I1451" s="88" t="s">
        <v>16758</v>
      </c>
      <c r="J1451" s="88">
        <v>34.92</v>
      </c>
      <c r="K1451" s="88">
        <v>0</v>
      </c>
      <c r="L1451" s="88" t="s">
        <v>16741</v>
      </c>
      <c r="M1451" s="88">
        <v>0</v>
      </c>
      <c r="N1451" s="88" t="s">
        <v>16742</v>
      </c>
      <c r="O1451" s="88" t="s">
        <v>16824</v>
      </c>
      <c r="P1451" s="89">
        <v>45295</v>
      </c>
      <c r="Q1451" s="88" t="s">
        <v>17210</v>
      </c>
      <c r="R1451" s="88">
        <v>1</v>
      </c>
      <c r="S1451" s="88">
        <v>2024</v>
      </c>
      <c r="T1451" s="88">
        <v>2</v>
      </c>
      <c r="U1451" s="88">
        <v>2024</v>
      </c>
    </row>
    <row r="1452" spans="1:21">
      <c r="A1452" s="88" t="s">
        <v>16735</v>
      </c>
      <c r="B1452" s="88" t="s">
        <v>16708</v>
      </c>
      <c r="C1452" s="88" t="s">
        <v>17408</v>
      </c>
      <c r="D1452" s="88" t="s">
        <v>16798</v>
      </c>
      <c r="E1452" s="88" t="s">
        <v>17424</v>
      </c>
      <c r="F1452" s="88" t="s">
        <v>17411</v>
      </c>
      <c r="G1452" s="88">
        <v>29</v>
      </c>
      <c r="H1452" s="88">
        <v>2024</v>
      </c>
      <c r="I1452" s="88" t="s">
        <v>16755</v>
      </c>
      <c r="J1452" s="88">
        <v>29.92</v>
      </c>
      <c r="K1452" s="88">
        <v>0</v>
      </c>
      <c r="L1452" s="88" t="s">
        <v>16741</v>
      </c>
      <c r="M1452" s="88">
        <v>0</v>
      </c>
      <c r="N1452" s="88" t="s">
        <v>16742</v>
      </c>
      <c r="O1452" s="88" t="s">
        <v>16824</v>
      </c>
      <c r="P1452" s="89">
        <v>45327</v>
      </c>
      <c r="Q1452" s="88" t="s">
        <v>17208</v>
      </c>
      <c r="R1452" s="88">
        <v>2</v>
      </c>
      <c r="S1452" s="88">
        <v>2024</v>
      </c>
      <c r="T1452" s="88">
        <v>3</v>
      </c>
      <c r="U1452" s="88">
        <v>2024</v>
      </c>
    </row>
    <row r="1453" spans="1:21">
      <c r="A1453" s="88" t="s">
        <v>16735</v>
      </c>
      <c r="B1453" s="88" t="s">
        <v>16708</v>
      </c>
      <c r="C1453" s="88" t="s">
        <v>17408</v>
      </c>
      <c r="D1453" s="88" t="s">
        <v>16798</v>
      </c>
      <c r="E1453" s="88" t="s">
        <v>17424</v>
      </c>
      <c r="F1453" s="88" t="s">
        <v>17412</v>
      </c>
      <c r="G1453" s="88">
        <v>29</v>
      </c>
      <c r="H1453" s="88">
        <v>2024</v>
      </c>
      <c r="I1453" s="88" t="s">
        <v>16752</v>
      </c>
      <c r="J1453" s="88">
        <v>29.92</v>
      </c>
      <c r="K1453" s="88">
        <v>0</v>
      </c>
      <c r="L1453" s="88" t="s">
        <v>16741</v>
      </c>
      <c r="M1453" s="88">
        <v>0</v>
      </c>
      <c r="N1453" s="88" t="s">
        <v>16742</v>
      </c>
      <c r="O1453" s="88" t="s">
        <v>16824</v>
      </c>
      <c r="P1453" s="89">
        <v>45356</v>
      </c>
      <c r="Q1453" s="88" t="s">
        <v>17206</v>
      </c>
      <c r="R1453" s="88">
        <v>3</v>
      </c>
      <c r="S1453" s="88">
        <v>2024</v>
      </c>
      <c r="T1453" s="88">
        <v>4</v>
      </c>
      <c r="U1453" s="88">
        <v>2024</v>
      </c>
    </row>
    <row r="1454" spans="1:21">
      <c r="A1454" s="88" t="s">
        <v>16735</v>
      </c>
      <c r="B1454" s="88" t="s">
        <v>16708</v>
      </c>
      <c r="C1454" s="88" t="s">
        <v>17408</v>
      </c>
      <c r="D1454" s="88" t="s">
        <v>16798</v>
      </c>
      <c r="E1454" s="88" t="s">
        <v>17424</v>
      </c>
      <c r="F1454" s="88" t="s">
        <v>17413</v>
      </c>
      <c r="G1454" s="88">
        <v>30</v>
      </c>
      <c r="H1454" s="88">
        <v>2024</v>
      </c>
      <c r="I1454" s="88" t="s">
        <v>16749</v>
      </c>
      <c r="J1454" s="88">
        <v>29.92</v>
      </c>
      <c r="K1454" s="88">
        <v>0</v>
      </c>
      <c r="L1454" s="88" t="s">
        <v>16741</v>
      </c>
      <c r="M1454" s="88">
        <v>0</v>
      </c>
      <c r="N1454" s="88" t="s">
        <v>16742</v>
      </c>
      <c r="O1454" s="88" t="s">
        <v>16824</v>
      </c>
      <c r="P1454" s="89">
        <v>45385</v>
      </c>
      <c r="Q1454" s="88" t="s">
        <v>17204</v>
      </c>
      <c r="R1454" s="88">
        <v>4</v>
      </c>
      <c r="S1454" s="88">
        <v>2024</v>
      </c>
      <c r="T1454" s="88">
        <v>5</v>
      </c>
      <c r="U1454" s="88">
        <v>2024</v>
      </c>
    </row>
    <row r="1455" spans="1:21">
      <c r="A1455" s="88" t="s">
        <v>16735</v>
      </c>
      <c r="B1455" s="88" t="s">
        <v>16708</v>
      </c>
      <c r="C1455" s="88" t="s">
        <v>17408</v>
      </c>
      <c r="D1455" s="88" t="s">
        <v>16798</v>
      </c>
      <c r="E1455" s="88" t="s">
        <v>17424</v>
      </c>
      <c r="F1455" s="88" t="s">
        <v>17414</v>
      </c>
      <c r="G1455" s="88">
        <v>33</v>
      </c>
      <c r="H1455" s="88">
        <v>2024</v>
      </c>
      <c r="I1455" s="88" t="s">
        <v>16746</v>
      </c>
      <c r="J1455" s="88">
        <v>22.6</v>
      </c>
      <c r="K1455" s="88">
        <v>0</v>
      </c>
      <c r="L1455" s="88" t="s">
        <v>16741</v>
      </c>
      <c r="M1455" s="88">
        <v>0</v>
      </c>
      <c r="N1455" s="88" t="s">
        <v>16742</v>
      </c>
      <c r="O1455" s="88" t="s">
        <v>16824</v>
      </c>
      <c r="P1455" s="89">
        <v>45415</v>
      </c>
      <c r="Q1455" s="88" t="s">
        <v>17202</v>
      </c>
      <c r="R1455" s="88">
        <v>5</v>
      </c>
      <c r="S1455" s="88">
        <v>2024</v>
      </c>
      <c r="T1455" s="88">
        <v>6</v>
      </c>
      <c r="U1455" s="88">
        <v>2024</v>
      </c>
    </row>
    <row r="1456" spans="1:21">
      <c r="A1456" s="88" t="s">
        <v>16735</v>
      </c>
      <c r="B1456" s="88" t="s">
        <v>16708</v>
      </c>
      <c r="C1456" s="88" t="s">
        <v>17408</v>
      </c>
      <c r="D1456" s="88" t="s">
        <v>16798</v>
      </c>
      <c r="E1456" s="88" t="s">
        <v>17424</v>
      </c>
      <c r="F1456" s="88" t="s">
        <v>17415</v>
      </c>
      <c r="G1456" s="88">
        <v>30</v>
      </c>
      <c r="H1456" s="88">
        <v>2024</v>
      </c>
      <c r="I1456" s="88" t="s">
        <v>16740</v>
      </c>
      <c r="J1456" s="88">
        <v>106.96</v>
      </c>
      <c r="K1456" s="88">
        <v>747</v>
      </c>
      <c r="L1456" s="88" t="s">
        <v>16741</v>
      </c>
      <c r="M1456" s="88">
        <v>0</v>
      </c>
      <c r="N1456" s="88" t="s">
        <v>16742</v>
      </c>
      <c r="O1456" s="88" t="s">
        <v>16824</v>
      </c>
      <c r="P1456" s="89">
        <v>45448</v>
      </c>
      <c r="Q1456" s="88" t="s">
        <v>17200</v>
      </c>
      <c r="R1456" s="88">
        <v>6</v>
      </c>
      <c r="S1456" s="88">
        <v>2024</v>
      </c>
      <c r="T1456" s="88">
        <v>7</v>
      </c>
      <c r="U1456" s="88">
        <v>2024</v>
      </c>
    </row>
    <row r="1457" spans="1:21">
      <c r="A1457" s="88" t="s">
        <v>16735</v>
      </c>
      <c r="B1457" s="88" t="s">
        <v>16708</v>
      </c>
      <c r="C1457" s="88" t="s">
        <v>17408</v>
      </c>
      <c r="D1457" s="88" t="s">
        <v>16798</v>
      </c>
      <c r="E1457" s="88" t="s">
        <v>17425</v>
      </c>
      <c r="F1457" s="88" t="s">
        <v>17410</v>
      </c>
      <c r="G1457" s="88">
        <v>32</v>
      </c>
      <c r="H1457" s="88">
        <v>2024</v>
      </c>
      <c r="I1457" s="88" t="s">
        <v>16758</v>
      </c>
      <c r="J1457" s="88">
        <v>201.85</v>
      </c>
      <c r="K1457" s="88">
        <v>1248</v>
      </c>
      <c r="L1457" s="88" t="s">
        <v>16741</v>
      </c>
      <c r="M1457" s="88">
        <v>0</v>
      </c>
      <c r="N1457" s="88" t="s">
        <v>16742</v>
      </c>
      <c r="O1457" s="88" t="s">
        <v>16824</v>
      </c>
      <c r="P1457" s="89">
        <v>45295</v>
      </c>
      <c r="Q1457" s="88" t="s">
        <v>17210</v>
      </c>
      <c r="R1457" s="88">
        <v>1</v>
      </c>
      <c r="S1457" s="88">
        <v>2024</v>
      </c>
      <c r="T1457" s="88">
        <v>2</v>
      </c>
      <c r="U1457" s="88">
        <v>2024</v>
      </c>
    </row>
    <row r="1458" spans="1:21">
      <c r="A1458" s="88" t="s">
        <v>16735</v>
      </c>
      <c r="B1458" s="88" t="s">
        <v>16708</v>
      </c>
      <c r="C1458" s="88" t="s">
        <v>17408</v>
      </c>
      <c r="D1458" s="88" t="s">
        <v>16798</v>
      </c>
      <c r="E1458" s="88" t="s">
        <v>17425</v>
      </c>
      <c r="F1458" s="88" t="s">
        <v>17411</v>
      </c>
      <c r="G1458" s="88">
        <v>29</v>
      </c>
      <c r="H1458" s="88">
        <v>2024</v>
      </c>
      <c r="I1458" s="88" t="s">
        <v>16755</v>
      </c>
      <c r="J1458" s="88">
        <v>204.56</v>
      </c>
      <c r="K1458" s="88">
        <v>1294</v>
      </c>
      <c r="L1458" s="88" t="s">
        <v>16741</v>
      </c>
      <c r="M1458" s="88">
        <v>0</v>
      </c>
      <c r="N1458" s="88" t="s">
        <v>16742</v>
      </c>
      <c r="O1458" s="88" t="s">
        <v>16824</v>
      </c>
      <c r="P1458" s="89">
        <v>45327</v>
      </c>
      <c r="Q1458" s="88" t="s">
        <v>17208</v>
      </c>
      <c r="R1458" s="88">
        <v>2</v>
      </c>
      <c r="S1458" s="88">
        <v>2024</v>
      </c>
      <c r="T1458" s="88">
        <v>3</v>
      </c>
      <c r="U1458" s="88">
        <v>2024</v>
      </c>
    </row>
    <row r="1459" spans="1:21">
      <c r="A1459" s="88" t="s">
        <v>16735</v>
      </c>
      <c r="B1459" s="88" t="s">
        <v>16708</v>
      </c>
      <c r="C1459" s="88" t="s">
        <v>17408</v>
      </c>
      <c r="D1459" s="88" t="s">
        <v>16798</v>
      </c>
      <c r="E1459" s="88" t="s">
        <v>17425</v>
      </c>
      <c r="F1459" s="88" t="s">
        <v>17412</v>
      </c>
      <c r="G1459" s="88">
        <v>29</v>
      </c>
      <c r="H1459" s="88">
        <v>2024</v>
      </c>
      <c r="I1459" s="88" t="s">
        <v>16752</v>
      </c>
      <c r="J1459" s="88">
        <v>170.59</v>
      </c>
      <c r="K1459" s="88">
        <v>1145</v>
      </c>
      <c r="L1459" s="88" t="s">
        <v>16741</v>
      </c>
      <c r="M1459" s="88">
        <v>0</v>
      </c>
      <c r="N1459" s="88" t="s">
        <v>16742</v>
      </c>
      <c r="O1459" s="88" t="s">
        <v>16824</v>
      </c>
      <c r="P1459" s="89">
        <v>45356</v>
      </c>
      <c r="Q1459" s="88" t="s">
        <v>17206</v>
      </c>
      <c r="R1459" s="88">
        <v>3</v>
      </c>
      <c r="S1459" s="88">
        <v>2024</v>
      </c>
      <c r="T1459" s="88">
        <v>4</v>
      </c>
      <c r="U1459" s="88">
        <v>2024</v>
      </c>
    </row>
    <row r="1460" spans="1:21">
      <c r="A1460" s="88" t="s">
        <v>16735</v>
      </c>
      <c r="B1460" s="88" t="s">
        <v>16708</v>
      </c>
      <c r="C1460" s="88" t="s">
        <v>17408</v>
      </c>
      <c r="D1460" s="88" t="s">
        <v>16798</v>
      </c>
      <c r="E1460" s="88" t="s">
        <v>17425</v>
      </c>
      <c r="F1460" s="88" t="s">
        <v>17413</v>
      </c>
      <c r="G1460" s="88">
        <v>30</v>
      </c>
      <c r="H1460" s="88">
        <v>2024</v>
      </c>
      <c r="I1460" s="88" t="s">
        <v>16749</v>
      </c>
      <c r="J1460" s="88">
        <v>153.19999999999999</v>
      </c>
      <c r="K1460" s="88">
        <v>1092</v>
      </c>
      <c r="L1460" s="88" t="s">
        <v>16741</v>
      </c>
      <c r="M1460" s="88">
        <v>0</v>
      </c>
      <c r="N1460" s="88" t="s">
        <v>16742</v>
      </c>
      <c r="O1460" s="88" t="s">
        <v>16824</v>
      </c>
      <c r="P1460" s="89">
        <v>45385</v>
      </c>
      <c r="Q1460" s="88" t="s">
        <v>17204</v>
      </c>
      <c r="R1460" s="88">
        <v>4</v>
      </c>
      <c r="S1460" s="88">
        <v>2024</v>
      </c>
      <c r="T1460" s="88">
        <v>5</v>
      </c>
      <c r="U1460" s="88">
        <v>2024</v>
      </c>
    </row>
    <row r="1461" spans="1:21">
      <c r="A1461" s="88" t="s">
        <v>16735</v>
      </c>
      <c r="B1461" s="88" t="s">
        <v>16708</v>
      </c>
      <c r="C1461" s="88" t="s">
        <v>17408</v>
      </c>
      <c r="D1461" s="88" t="s">
        <v>16798</v>
      </c>
      <c r="E1461" s="88" t="s">
        <v>17425</v>
      </c>
      <c r="F1461" s="88" t="s">
        <v>17414</v>
      </c>
      <c r="G1461" s="88">
        <v>33</v>
      </c>
      <c r="H1461" s="88">
        <v>2024</v>
      </c>
      <c r="I1461" s="88" t="s">
        <v>16746</v>
      </c>
      <c r="J1461" s="88">
        <v>183.2</v>
      </c>
      <c r="K1461" s="88">
        <v>1315</v>
      </c>
      <c r="L1461" s="88" t="s">
        <v>16741</v>
      </c>
      <c r="M1461" s="88">
        <v>0</v>
      </c>
      <c r="N1461" s="88" t="s">
        <v>16742</v>
      </c>
      <c r="O1461" s="88" t="s">
        <v>16824</v>
      </c>
      <c r="P1461" s="89">
        <v>45415</v>
      </c>
      <c r="Q1461" s="88" t="s">
        <v>17202</v>
      </c>
      <c r="R1461" s="88">
        <v>5</v>
      </c>
      <c r="S1461" s="88">
        <v>2024</v>
      </c>
      <c r="T1461" s="88">
        <v>6</v>
      </c>
      <c r="U1461" s="88">
        <v>2024</v>
      </c>
    </row>
    <row r="1462" spans="1:21">
      <c r="A1462" s="88" t="s">
        <v>16735</v>
      </c>
      <c r="B1462" s="88" t="s">
        <v>16708</v>
      </c>
      <c r="C1462" s="88" t="s">
        <v>17408</v>
      </c>
      <c r="D1462" s="88" t="s">
        <v>16798</v>
      </c>
      <c r="E1462" s="88" t="s">
        <v>17425</v>
      </c>
      <c r="F1462" s="88" t="s">
        <v>17415</v>
      </c>
      <c r="G1462" s="88">
        <v>30</v>
      </c>
      <c r="H1462" s="88">
        <v>2024</v>
      </c>
      <c r="I1462" s="88" t="s">
        <v>16740</v>
      </c>
      <c r="J1462" s="88">
        <v>209.31</v>
      </c>
      <c r="K1462" s="88">
        <v>1464</v>
      </c>
      <c r="L1462" s="88" t="s">
        <v>16741</v>
      </c>
      <c r="M1462" s="88">
        <v>0</v>
      </c>
      <c r="N1462" s="88" t="s">
        <v>16742</v>
      </c>
      <c r="O1462" s="88" t="s">
        <v>16824</v>
      </c>
      <c r="P1462" s="89">
        <v>45448</v>
      </c>
      <c r="Q1462" s="88" t="s">
        <v>17200</v>
      </c>
      <c r="R1462" s="88">
        <v>6</v>
      </c>
      <c r="S1462" s="88">
        <v>2024</v>
      </c>
      <c r="T1462" s="88">
        <v>7</v>
      </c>
      <c r="U1462" s="88">
        <v>2024</v>
      </c>
    </row>
    <row r="1463" spans="1:21">
      <c r="A1463" s="88" t="s">
        <v>16735</v>
      </c>
      <c r="B1463" s="88" t="s">
        <v>16708</v>
      </c>
      <c r="C1463" s="88" t="s">
        <v>17408</v>
      </c>
      <c r="D1463" s="88" t="s">
        <v>16798</v>
      </c>
      <c r="E1463" s="88" t="s">
        <v>17426</v>
      </c>
      <c r="F1463" s="88" t="s">
        <v>17410</v>
      </c>
      <c r="G1463" s="88">
        <v>32</v>
      </c>
      <c r="H1463" s="88">
        <v>2024</v>
      </c>
      <c r="I1463" s="88" t="s">
        <v>16758</v>
      </c>
      <c r="J1463" s="88">
        <v>34.92</v>
      </c>
      <c r="K1463" s="88">
        <v>0</v>
      </c>
      <c r="L1463" s="88" t="s">
        <v>16741</v>
      </c>
      <c r="M1463" s="88">
        <v>0</v>
      </c>
      <c r="N1463" s="88" t="s">
        <v>16742</v>
      </c>
      <c r="O1463" s="88" t="s">
        <v>16824</v>
      </c>
      <c r="P1463" s="89">
        <v>45295</v>
      </c>
      <c r="Q1463" s="88" t="s">
        <v>17210</v>
      </c>
      <c r="R1463" s="88">
        <v>1</v>
      </c>
      <c r="S1463" s="88">
        <v>2024</v>
      </c>
      <c r="T1463" s="88">
        <v>2</v>
      </c>
      <c r="U1463" s="88">
        <v>2024</v>
      </c>
    </row>
    <row r="1464" spans="1:21">
      <c r="A1464" s="88" t="s">
        <v>16735</v>
      </c>
      <c r="B1464" s="88" t="s">
        <v>16708</v>
      </c>
      <c r="C1464" s="88" t="s">
        <v>17408</v>
      </c>
      <c r="D1464" s="88" t="s">
        <v>16798</v>
      </c>
      <c r="E1464" s="88" t="s">
        <v>17426</v>
      </c>
      <c r="F1464" s="88" t="s">
        <v>17411</v>
      </c>
      <c r="G1464" s="88">
        <v>29</v>
      </c>
      <c r="H1464" s="88">
        <v>2024</v>
      </c>
      <c r="I1464" s="88" t="s">
        <v>16755</v>
      </c>
      <c r="J1464" s="88">
        <v>29.92</v>
      </c>
      <c r="K1464" s="88">
        <v>0</v>
      </c>
      <c r="L1464" s="88" t="s">
        <v>16741</v>
      </c>
      <c r="M1464" s="88">
        <v>0</v>
      </c>
      <c r="N1464" s="88" t="s">
        <v>16742</v>
      </c>
      <c r="O1464" s="88" t="s">
        <v>16824</v>
      </c>
      <c r="P1464" s="89">
        <v>45327</v>
      </c>
      <c r="Q1464" s="88" t="s">
        <v>17208</v>
      </c>
      <c r="R1464" s="88">
        <v>2</v>
      </c>
      <c r="S1464" s="88">
        <v>2024</v>
      </c>
      <c r="T1464" s="88">
        <v>3</v>
      </c>
      <c r="U1464" s="88">
        <v>2024</v>
      </c>
    </row>
    <row r="1465" spans="1:21">
      <c r="A1465" s="88" t="s">
        <v>16735</v>
      </c>
      <c r="B1465" s="88" t="s">
        <v>16708</v>
      </c>
      <c r="C1465" s="88" t="s">
        <v>17408</v>
      </c>
      <c r="D1465" s="88" t="s">
        <v>16798</v>
      </c>
      <c r="E1465" s="88" t="s">
        <v>17426</v>
      </c>
      <c r="F1465" s="88" t="s">
        <v>17412</v>
      </c>
      <c r="G1465" s="88">
        <v>29</v>
      </c>
      <c r="H1465" s="88">
        <v>2024</v>
      </c>
      <c r="I1465" s="88" t="s">
        <v>16752</v>
      </c>
      <c r="J1465" s="88">
        <v>29.92</v>
      </c>
      <c r="K1465" s="88">
        <v>0</v>
      </c>
      <c r="L1465" s="88" t="s">
        <v>16741</v>
      </c>
      <c r="M1465" s="88">
        <v>0</v>
      </c>
      <c r="N1465" s="88" t="s">
        <v>16742</v>
      </c>
      <c r="O1465" s="88" t="s">
        <v>16824</v>
      </c>
      <c r="P1465" s="89">
        <v>45356</v>
      </c>
      <c r="Q1465" s="88" t="s">
        <v>17206</v>
      </c>
      <c r="R1465" s="88">
        <v>3</v>
      </c>
      <c r="S1465" s="88">
        <v>2024</v>
      </c>
      <c r="T1465" s="88">
        <v>4</v>
      </c>
      <c r="U1465" s="88">
        <v>2024</v>
      </c>
    </row>
    <row r="1466" spans="1:21">
      <c r="A1466" s="88" t="s">
        <v>16735</v>
      </c>
      <c r="B1466" s="88" t="s">
        <v>16708</v>
      </c>
      <c r="C1466" s="88" t="s">
        <v>17408</v>
      </c>
      <c r="D1466" s="88" t="s">
        <v>16798</v>
      </c>
      <c r="E1466" s="88" t="s">
        <v>17426</v>
      </c>
      <c r="F1466" s="88" t="s">
        <v>17413</v>
      </c>
      <c r="G1466" s="88">
        <v>30</v>
      </c>
      <c r="H1466" s="88">
        <v>2024</v>
      </c>
      <c r="I1466" s="88" t="s">
        <v>16749</v>
      </c>
      <c r="J1466" s="88">
        <v>29.92</v>
      </c>
      <c r="K1466" s="88">
        <v>0</v>
      </c>
      <c r="L1466" s="88" t="s">
        <v>16741</v>
      </c>
      <c r="M1466" s="88">
        <v>0</v>
      </c>
      <c r="N1466" s="88" t="s">
        <v>16742</v>
      </c>
      <c r="O1466" s="88" t="s">
        <v>16824</v>
      </c>
      <c r="P1466" s="89">
        <v>45385</v>
      </c>
      <c r="Q1466" s="88" t="s">
        <v>17204</v>
      </c>
      <c r="R1466" s="88">
        <v>4</v>
      </c>
      <c r="S1466" s="88">
        <v>2024</v>
      </c>
      <c r="T1466" s="88">
        <v>5</v>
      </c>
      <c r="U1466" s="88">
        <v>2024</v>
      </c>
    </row>
    <row r="1467" spans="1:21">
      <c r="A1467" s="88" t="s">
        <v>16735</v>
      </c>
      <c r="B1467" s="88" t="s">
        <v>16708</v>
      </c>
      <c r="C1467" s="88" t="s">
        <v>17408</v>
      </c>
      <c r="D1467" s="88" t="s">
        <v>16798</v>
      </c>
      <c r="E1467" s="88" t="s">
        <v>17426</v>
      </c>
      <c r="F1467" s="88" t="s">
        <v>17414</v>
      </c>
      <c r="G1467" s="88">
        <v>33</v>
      </c>
      <c r="H1467" s="88">
        <v>2024</v>
      </c>
      <c r="I1467" s="88" t="s">
        <v>16746</v>
      </c>
      <c r="J1467" s="88">
        <v>22.7</v>
      </c>
      <c r="K1467" s="88">
        <v>0</v>
      </c>
      <c r="L1467" s="88" t="s">
        <v>16741</v>
      </c>
      <c r="M1467" s="88">
        <v>0</v>
      </c>
      <c r="N1467" s="88" t="s">
        <v>16742</v>
      </c>
      <c r="O1467" s="88" t="s">
        <v>16824</v>
      </c>
      <c r="P1467" s="89">
        <v>45415</v>
      </c>
      <c r="Q1467" s="88" t="s">
        <v>17202</v>
      </c>
      <c r="R1467" s="88">
        <v>5</v>
      </c>
      <c r="S1467" s="88">
        <v>2024</v>
      </c>
      <c r="T1467" s="88">
        <v>6</v>
      </c>
      <c r="U1467" s="88">
        <v>2024</v>
      </c>
    </row>
    <row r="1468" spans="1:21">
      <c r="A1468" s="88" t="s">
        <v>16735</v>
      </c>
      <c r="B1468" s="88" t="s">
        <v>16708</v>
      </c>
      <c r="C1468" s="88" t="s">
        <v>17408</v>
      </c>
      <c r="D1468" s="88" t="s">
        <v>16798</v>
      </c>
      <c r="E1468" s="88" t="s">
        <v>17426</v>
      </c>
      <c r="F1468" s="88" t="s">
        <v>17415</v>
      </c>
      <c r="G1468" s="88">
        <v>30</v>
      </c>
      <c r="H1468" s="88">
        <v>2024</v>
      </c>
      <c r="I1468" s="88" t="s">
        <v>16740</v>
      </c>
      <c r="J1468" s="88">
        <v>29.92</v>
      </c>
      <c r="K1468" s="88">
        <v>0</v>
      </c>
      <c r="L1468" s="88" t="s">
        <v>16741</v>
      </c>
      <c r="M1468" s="88">
        <v>0</v>
      </c>
      <c r="N1468" s="88" t="s">
        <v>16742</v>
      </c>
      <c r="O1468" s="88" t="s">
        <v>16824</v>
      </c>
      <c r="P1468" s="89">
        <v>45448</v>
      </c>
      <c r="Q1468" s="88" t="s">
        <v>17200</v>
      </c>
      <c r="R1468" s="88">
        <v>6</v>
      </c>
      <c r="S1468" s="88">
        <v>2024</v>
      </c>
      <c r="T1468" s="88">
        <v>7</v>
      </c>
      <c r="U1468" s="88">
        <v>2024</v>
      </c>
    </row>
    <row r="1469" spans="1:21">
      <c r="A1469" s="88" t="s">
        <v>16735</v>
      </c>
      <c r="B1469" s="88" t="s">
        <v>16708</v>
      </c>
      <c r="C1469" s="88" t="s">
        <v>17408</v>
      </c>
      <c r="D1469" s="88" t="s">
        <v>16798</v>
      </c>
      <c r="E1469" s="88" t="s">
        <v>17427</v>
      </c>
      <c r="F1469" s="88" t="s">
        <v>17410</v>
      </c>
      <c r="G1469" s="88">
        <v>32</v>
      </c>
      <c r="H1469" s="88">
        <v>2024</v>
      </c>
      <c r="I1469" s="88" t="s">
        <v>16758</v>
      </c>
      <c r="J1469" s="88">
        <v>51.13</v>
      </c>
      <c r="K1469" s="88">
        <v>241</v>
      </c>
      <c r="L1469" s="88" t="s">
        <v>16741</v>
      </c>
      <c r="M1469" s="88">
        <v>0</v>
      </c>
      <c r="N1469" s="88" t="s">
        <v>16742</v>
      </c>
      <c r="O1469" s="88" t="s">
        <v>16824</v>
      </c>
      <c r="P1469" s="89">
        <v>45295</v>
      </c>
      <c r="Q1469" s="88" t="s">
        <v>17210</v>
      </c>
      <c r="R1469" s="88">
        <v>1</v>
      </c>
      <c r="S1469" s="88">
        <v>2024</v>
      </c>
      <c r="T1469" s="88">
        <v>2</v>
      </c>
      <c r="U1469" s="88">
        <v>2024</v>
      </c>
    </row>
    <row r="1470" spans="1:21">
      <c r="A1470" s="88" t="s">
        <v>16735</v>
      </c>
      <c r="B1470" s="88" t="s">
        <v>16708</v>
      </c>
      <c r="C1470" s="88" t="s">
        <v>17408</v>
      </c>
      <c r="D1470" s="88" t="s">
        <v>16798</v>
      </c>
      <c r="E1470" s="88" t="s">
        <v>17427</v>
      </c>
      <c r="F1470" s="88" t="s">
        <v>17411</v>
      </c>
      <c r="G1470" s="88">
        <v>29</v>
      </c>
      <c r="H1470" s="88">
        <v>2024</v>
      </c>
      <c r="I1470" s="88" t="s">
        <v>16755</v>
      </c>
      <c r="J1470" s="88">
        <v>55.78</v>
      </c>
      <c r="K1470" s="88">
        <v>308</v>
      </c>
      <c r="L1470" s="88" t="s">
        <v>16741</v>
      </c>
      <c r="M1470" s="88">
        <v>0</v>
      </c>
      <c r="N1470" s="88" t="s">
        <v>16742</v>
      </c>
      <c r="O1470" s="88" t="s">
        <v>16824</v>
      </c>
      <c r="P1470" s="89">
        <v>45327</v>
      </c>
      <c r="Q1470" s="88" t="s">
        <v>17208</v>
      </c>
      <c r="R1470" s="88">
        <v>2</v>
      </c>
      <c r="S1470" s="88">
        <v>2024</v>
      </c>
      <c r="T1470" s="88">
        <v>3</v>
      </c>
      <c r="U1470" s="88">
        <v>2024</v>
      </c>
    </row>
    <row r="1471" spans="1:21">
      <c r="A1471" s="88" t="s">
        <v>16735</v>
      </c>
      <c r="B1471" s="88" t="s">
        <v>16708</v>
      </c>
      <c r="C1471" s="88" t="s">
        <v>17408</v>
      </c>
      <c r="D1471" s="88" t="s">
        <v>16798</v>
      </c>
      <c r="E1471" s="88" t="s">
        <v>17427</v>
      </c>
      <c r="F1471" s="88" t="s">
        <v>17412</v>
      </c>
      <c r="G1471" s="88">
        <v>29</v>
      </c>
      <c r="H1471" s="88">
        <v>2024</v>
      </c>
      <c r="I1471" s="88" t="s">
        <v>16752</v>
      </c>
      <c r="J1471" s="88">
        <v>59.88</v>
      </c>
      <c r="K1471" s="88">
        <v>356</v>
      </c>
      <c r="L1471" s="88" t="s">
        <v>16741</v>
      </c>
      <c r="M1471" s="88">
        <v>0</v>
      </c>
      <c r="N1471" s="88" t="s">
        <v>16742</v>
      </c>
      <c r="O1471" s="88" t="s">
        <v>16824</v>
      </c>
      <c r="P1471" s="89">
        <v>45356</v>
      </c>
      <c r="Q1471" s="88" t="s">
        <v>17206</v>
      </c>
      <c r="R1471" s="88">
        <v>3</v>
      </c>
      <c r="S1471" s="88">
        <v>2024</v>
      </c>
      <c r="T1471" s="88">
        <v>4</v>
      </c>
      <c r="U1471" s="88">
        <v>2024</v>
      </c>
    </row>
    <row r="1472" spans="1:21">
      <c r="A1472" s="88" t="s">
        <v>16735</v>
      </c>
      <c r="B1472" s="88" t="s">
        <v>16708</v>
      </c>
      <c r="C1472" s="88" t="s">
        <v>17408</v>
      </c>
      <c r="D1472" s="88" t="s">
        <v>16798</v>
      </c>
      <c r="E1472" s="88" t="s">
        <v>17427</v>
      </c>
      <c r="F1472" s="88" t="s">
        <v>17413</v>
      </c>
      <c r="G1472" s="88">
        <v>30</v>
      </c>
      <c r="H1472" s="88">
        <v>2024</v>
      </c>
      <c r="I1472" s="88" t="s">
        <v>16749</v>
      </c>
      <c r="J1472" s="88">
        <v>68.47</v>
      </c>
      <c r="K1472" s="88">
        <v>446</v>
      </c>
      <c r="L1472" s="88" t="s">
        <v>16741</v>
      </c>
      <c r="M1472" s="88">
        <v>0</v>
      </c>
      <c r="N1472" s="88" t="s">
        <v>16742</v>
      </c>
      <c r="O1472" s="88" t="s">
        <v>16824</v>
      </c>
      <c r="P1472" s="89">
        <v>45385</v>
      </c>
      <c r="Q1472" s="88" t="s">
        <v>17204</v>
      </c>
      <c r="R1472" s="88">
        <v>4</v>
      </c>
      <c r="S1472" s="88">
        <v>2024</v>
      </c>
      <c r="T1472" s="88">
        <v>5</v>
      </c>
      <c r="U1472" s="88">
        <v>2024</v>
      </c>
    </row>
    <row r="1473" spans="1:21">
      <c r="A1473" s="88" t="s">
        <v>16735</v>
      </c>
      <c r="B1473" s="88" t="s">
        <v>16708</v>
      </c>
      <c r="C1473" s="88" t="s">
        <v>17408</v>
      </c>
      <c r="D1473" s="88" t="s">
        <v>16798</v>
      </c>
      <c r="E1473" s="88" t="s">
        <v>17427</v>
      </c>
      <c r="F1473" s="88" t="s">
        <v>17414</v>
      </c>
      <c r="G1473" s="88">
        <v>33</v>
      </c>
      <c r="H1473" s="88">
        <v>2024</v>
      </c>
      <c r="I1473" s="88" t="s">
        <v>16746</v>
      </c>
      <c r="J1473" s="88">
        <v>91.86</v>
      </c>
      <c r="K1473" s="88">
        <v>674</v>
      </c>
      <c r="L1473" s="88" t="s">
        <v>16741</v>
      </c>
      <c r="M1473" s="88">
        <v>0</v>
      </c>
      <c r="N1473" s="88" t="s">
        <v>16742</v>
      </c>
      <c r="O1473" s="88" t="s">
        <v>16824</v>
      </c>
      <c r="P1473" s="89">
        <v>45415</v>
      </c>
      <c r="Q1473" s="88" t="s">
        <v>17202</v>
      </c>
      <c r="R1473" s="88">
        <v>5</v>
      </c>
      <c r="S1473" s="88">
        <v>2024</v>
      </c>
      <c r="T1473" s="88">
        <v>6</v>
      </c>
      <c r="U1473" s="88">
        <v>2024</v>
      </c>
    </row>
    <row r="1474" spans="1:21">
      <c r="A1474" s="88" t="s">
        <v>16735</v>
      </c>
      <c r="B1474" s="88" t="s">
        <v>16708</v>
      </c>
      <c r="C1474" s="88" t="s">
        <v>17408</v>
      </c>
      <c r="D1474" s="88" t="s">
        <v>16798</v>
      </c>
      <c r="E1474" s="88" t="s">
        <v>17427</v>
      </c>
      <c r="F1474" s="88" t="s">
        <v>17415</v>
      </c>
      <c r="G1474" s="88">
        <v>30</v>
      </c>
      <c r="H1474" s="88">
        <v>2024</v>
      </c>
      <c r="I1474" s="88" t="s">
        <v>16740</v>
      </c>
      <c r="J1474" s="88">
        <v>95.19</v>
      </c>
      <c r="K1474" s="88">
        <v>655</v>
      </c>
      <c r="L1474" s="88" t="s">
        <v>16741</v>
      </c>
      <c r="M1474" s="88">
        <v>0</v>
      </c>
      <c r="N1474" s="88" t="s">
        <v>16742</v>
      </c>
      <c r="O1474" s="88" t="s">
        <v>16824</v>
      </c>
      <c r="P1474" s="89">
        <v>45448</v>
      </c>
      <c r="Q1474" s="88" t="s">
        <v>17200</v>
      </c>
      <c r="R1474" s="88">
        <v>6</v>
      </c>
      <c r="S1474" s="88">
        <v>2024</v>
      </c>
      <c r="T1474" s="88">
        <v>7</v>
      </c>
      <c r="U1474" s="88">
        <v>2024</v>
      </c>
    </row>
    <row r="1475" spans="1:21">
      <c r="A1475" s="88" t="s">
        <v>16735</v>
      </c>
      <c r="B1475" s="88" t="s">
        <v>16708</v>
      </c>
      <c r="C1475" s="88" t="s">
        <v>17408</v>
      </c>
      <c r="D1475" s="88" t="s">
        <v>16798</v>
      </c>
      <c r="E1475" s="88" t="s">
        <v>17428</v>
      </c>
      <c r="F1475" s="88" t="s">
        <v>17411</v>
      </c>
      <c r="G1475" s="88">
        <v>29</v>
      </c>
      <c r="H1475" s="88">
        <v>2024</v>
      </c>
      <c r="I1475" s="88" t="s">
        <v>16755</v>
      </c>
      <c r="J1475" s="88">
        <v>74.48</v>
      </c>
      <c r="K1475" s="88">
        <v>403</v>
      </c>
      <c r="L1475" s="88" t="s">
        <v>16741</v>
      </c>
      <c r="M1475" s="88">
        <v>0</v>
      </c>
      <c r="N1475" s="88" t="s">
        <v>16742</v>
      </c>
      <c r="O1475" s="88" t="s">
        <v>16824</v>
      </c>
      <c r="P1475" s="89">
        <v>45327</v>
      </c>
      <c r="Q1475" s="88" t="s">
        <v>17208</v>
      </c>
      <c r="R1475" s="88">
        <v>2</v>
      </c>
      <c r="S1475" s="88">
        <v>2024</v>
      </c>
      <c r="T1475" s="88">
        <v>3</v>
      </c>
      <c r="U1475" s="88">
        <v>2024</v>
      </c>
    </row>
    <row r="1476" spans="1:21">
      <c r="A1476" s="88" t="s">
        <v>16735</v>
      </c>
      <c r="B1476" s="88" t="s">
        <v>16708</v>
      </c>
      <c r="C1476" s="88" t="s">
        <v>17408</v>
      </c>
      <c r="D1476" s="88" t="s">
        <v>16798</v>
      </c>
      <c r="E1476" s="88" t="s">
        <v>17428</v>
      </c>
      <c r="F1476" s="88" t="s">
        <v>17412</v>
      </c>
      <c r="G1476" s="88">
        <v>29</v>
      </c>
      <c r="H1476" s="88">
        <v>2024</v>
      </c>
      <c r="I1476" s="88" t="s">
        <v>16752</v>
      </c>
      <c r="J1476" s="88">
        <v>73.89</v>
      </c>
      <c r="K1476" s="88">
        <v>459</v>
      </c>
      <c r="L1476" s="88" t="s">
        <v>16741</v>
      </c>
      <c r="M1476" s="88">
        <v>0</v>
      </c>
      <c r="N1476" s="88" t="s">
        <v>16742</v>
      </c>
      <c r="O1476" s="88" t="s">
        <v>16824</v>
      </c>
      <c r="P1476" s="89">
        <v>45356</v>
      </c>
      <c r="Q1476" s="88" t="s">
        <v>17206</v>
      </c>
      <c r="R1476" s="88">
        <v>3</v>
      </c>
      <c r="S1476" s="88">
        <v>2024</v>
      </c>
      <c r="T1476" s="88">
        <v>4</v>
      </c>
      <c r="U1476" s="88">
        <v>2024</v>
      </c>
    </row>
    <row r="1477" spans="1:21">
      <c r="A1477" s="88" t="s">
        <v>16735</v>
      </c>
      <c r="B1477" s="88" t="s">
        <v>16708</v>
      </c>
      <c r="C1477" s="88" t="s">
        <v>17408</v>
      </c>
      <c r="D1477" s="88" t="s">
        <v>16798</v>
      </c>
      <c r="E1477" s="88" t="s">
        <v>17428</v>
      </c>
      <c r="F1477" s="88" t="s">
        <v>17413</v>
      </c>
      <c r="G1477" s="88">
        <v>30</v>
      </c>
      <c r="H1477" s="88">
        <v>2024</v>
      </c>
      <c r="I1477" s="88" t="s">
        <v>16749</v>
      </c>
      <c r="J1477" s="88">
        <v>79.099999999999994</v>
      </c>
      <c r="K1477" s="88">
        <v>529</v>
      </c>
      <c r="L1477" s="88" t="s">
        <v>16741</v>
      </c>
      <c r="M1477" s="88">
        <v>0</v>
      </c>
      <c r="N1477" s="88" t="s">
        <v>16742</v>
      </c>
      <c r="O1477" s="88" t="s">
        <v>16824</v>
      </c>
      <c r="P1477" s="89">
        <v>45385</v>
      </c>
      <c r="Q1477" s="88" t="s">
        <v>17204</v>
      </c>
      <c r="R1477" s="88">
        <v>4</v>
      </c>
      <c r="S1477" s="88">
        <v>2024</v>
      </c>
      <c r="T1477" s="88">
        <v>5</v>
      </c>
      <c r="U1477" s="88">
        <v>2024</v>
      </c>
    </row>
    <row r="1478" spans="1:21">
      <c r="A1478" s="88" t="s">
        <v>16735</v>
      </c>
      <c r="B1478" s="88" t="s">
        <v>16708</v>
      </c>
      <c r="C1478" s="88" t="s">
        <v>17408</v>
      </c>
      <c r="D1478" s="88" t="s">
        <v>16798</v>
      </c>
      <c r="E1478" s="88" t="s">
        <v>17428</v>
      </c>
      <c r="F1478" s="88" t="s">
        <v>17414</v>
      </c>
      <c r="G1478" s="88">
        <v>33</v>
      </c>
      <c r="H1478" s="88">
        <v>2024</v>
      </c>
      <c r="I1478" s="88" t="s">
        <v>16746</v>
      </c>
      <c r="J1478" s="88">
        <v>111.59</v>
      </c>
      <c r="K1478" s="88">
        <v>783</v>
      </c>
      <c r="L1478" s="88" t="s">
        <v>16741</v>
      </c>
      <c r="M1478" s="88">
        <v>0</v>
      </c>
      <c r="N1478" s="88" t="s">
        <v>16742</v>
      </c>
      <c r="O1478" s="88" t="s">
        <v>16824</v>
      </c>
      <c r="P1478" s="89">
        <v>45415</v>
      </c>
      <c r="Q1478" s="88" t="s">
        <v>17202</v>
      </c>
      <c r="R1478" s="88">
        <v>5</v>
      </c>
      <c r="S1478" s="88">
        <v>2024</v>
      </c>
      <c r="T1478" s="88">
        <v>6</v>
      </c>
      <c r="U1478" s="88">
        <v>2024</v>
      </c>
    </row>
    <row r="1479" spans="1:21">
      <c r="A1479" s="88" t="s">
        <v>16735</v>
      </c>
      <c r="B1479" s="88" t="s">
        <v>16708</v>
      </c>
      <c r="C1479" s="88" t="s">
        <v>17408</v>
      </c>
      <c r="D1479" s="88" t="s">
        <v>16798</v>
      </c>
      <c r="E1479" s="88" t="s">
        <v>17428</v>
      </c>
      <c r="F1479" s="88" t="s">
        <v>17415</v>
      </c>
      <c r="G1479" s="88">
        <v>30</v>
      </c>
      <c r="H1479" s="88">
        <v>2024</v>
      </c>
      <c r="I1479" s="88" t="s">
        <v>16740</v>
      </c>
      <c r="J1479" s="88">
        <v>112.22</v>
      </c>
      <c r="K1479" s="88">
        <v>788</v>
      </c>
      <c r="L1479" s="88" t="s">
        <v>16741</v>
      </c>
      <c r="M1479" s="88">
        <v>0</v>
      </c>
      <c r="N1479" s="88" t="s">
        <v>16742</v>
      </c>
      <c r="O1479" s="88" t="s">
        <v>16824</v>
      </c>
      <c r="P1479" s="89">
        <v>45448</v>
      </c>
      <c r="Q1479" s="88" t="s">
        <v>17200</v>
      </c>
      <c r="R1479" s="88">
        <v>6</v>
      </c>
      <c r="S1479" s="88">
        <v>2024</v>
      </c>
      <c r="T1479" s="88">
        <v>7</v>
      </c>
      <c r="U1479" s="88">
        <v>2024</v>
      </c>
    </row>
    <row r="1480" spans="1:21">
      <c r="A1480" s="88" t="s">
        <v>16735</v>
      </c>
      <c r="B1480" s="88" t="s">
        <v>16708</v>
      </c>
      <c r="C1480" s="88" t="s">
        <v>17408</v>
      </c>
      <c r="D1480" s="88" t="s">
        <v>16798</v>
      </c>
      <c r="E1480" s="88" t="s">
        <v>17429</v>
      </c>
      <c r="F1480" s="88" t="s">
        <v>17410</v>
      </c>
      <c r="G1480" s="88">
        <v>32</v>
      </c>
      <c r="H1480" s="88">
        <v>2024</v>
      </c>
      <c r="I1480" s="88" t="s">
        <v>16758</v>
      </c>
      <c r="J1480" s="88">
        <v>96.37</v>
      </c>
      <c r="K1480" s="88">
        <v>555</v>
      </c>
      <c r="L1480" s="88" t="s">
        <v>16741</v>
      </c>
      <c r="M1480" s="88">
        <v>0</v>
      </c>
      <c r="N1480" s="88" t="s">
        <v>16742</v>
      </c>
      <c r="O1480" s="88" t="s">
        <v>16824</v>
      </c>
      <c r="P1480" s="89">
        <v>45295</v>
      </c>
      <c r="Q1480" s="88" t="s">
        <v>17210</v>
      </c>
      <c r="R1480" s="88">
        <v>1</v>
      </c>
      <c r="S1480" s="88">
        <v>2024</v>
      </c>
      <c r="T1480" s="88">
        <v>2</v>
      </c>
      <c r="U1480" s="88">
        <v>2024</v>
      </c>
    </row>
    <row r="1481" spans="1:21">
      <c r="A1481" s="88" t="s">
        <v>16735</v>
      </c>
      <c r="B1481" s="88" t="s">
        <v>16708</v>
      </c>
      <c r="C1481" s="88" t="s">
        <v>17408</v>
      </c>
      <c r="D1481" s="88" t="s">
        <v>16798</v>
      </c>
      <c r="E1481" s="88" t="s">
        <v>17429</v>
      </c>
      <c r="F1481" s="88" t="s">
        <v>17411</v>
      </c>
      <c r="G1481" s="88">
        <v>29</v>
      </c>
      <c r="H1481" s="88">
        <v>2024</v>
      </c>
      <c r="I1481" s="88" t="s">
        <v>16755</v>
      </c>
      <c r="J1481" s="88">
        <v>89.49</v>
      </c>
      <c r="K1481" s="88">
        <v>542</v>
      </c>
      <c r="L1481" s="88" t="s">
        <v>16741</v>
      </c>
      <c r="M1481" s="88">
        <v>0</v>
      </c>
      <c r="N1481" s="88" t="s">
        <v>16742</v>
      </c>
      <c r="O1481" s="88" t="s">
        <v>16824</v>
      </c>
      <c r="P1481" s="89">
        <v>45327</v>
      </c>
      <c r="Q1481" s="88" t="s">
        <v>17208</v>
      </c>
      <c r="R1481" s="88">
        <v>2</v>
      </c>
      <c r="S1481" s="88">
        <v>2024</v>
      </c>
      <c r="T1481" s="88">
        <v>3</v>
      </c>
      <c r="U1481" s="88">
        <v>2024</v>
      </c>
    </row>
    <row r="1482" spans="1:21">
      <c r="A1482" s="88" t="s">
        <v>16735</v>
      </c>
      <c r="B1482" s="88" t="s">
        <v>16708</v>
      </c>
      <c r="C1482" s="88" t="s">
        <v>17408</v>
      </c>
      <c r="D1482" s="88" t="s">
        <v>16798</v>
      </c>
      <c r="E1482" s="88" t="s">
        <v>17429</v>
      </c>
      <c r="F1482" s="88" t="s">
        <v>17412</v>
      </c>
      <c r="G1482" s="88">
        <v>29</v>
      </c>
      <c r="H1482" s="88">
        <v>2024</v>
      </c>
      <c r="I1482" s="88" t="s">
        <v>16752</v>
      </c>
      <c r="J1482" s="88">
        <v>127.4</v>
      </c>
      <c r="K1482" s="88">
        <v>852</v>
      </c>
      <c r="L1482" s="88" t="s">
        <v>16741</v>
      </c>
      <c r="M1482" s="88">
        <v>0</v>
      </c>
      <c r="N1482" s="88" t="s">
        <v>16742</v>
      </c>
      <c r="O1482" s="88" t="s">
        <v>16824</v>
      </c>
      <c r="P1482" s="89">
        <v>45356</v>
      </c>
      <c r="Q1482" s="88" t="s">
        <v>17206</v>
      </c>
      <c r="R1482" s="88">
        <v>3</v>
      </c>
      <c r="S1482" s="88">
        <v>2024</v>
      </c>
      <c r="T1482" s="88">
        <v>4</v>
      </c>
      <c r="U1482" s="88">
        <v>2024</v>
      </c>
    </row>
    <row r="1483" spans="1:21">
      <c r="A1483" s="88" t="s">
        <v>16735</v>
      </c>
      <c r="B1483" s="88" t="s">
        <v>16708</v>
      </c>
      <c r="C1483" s="88" t="s">
        <v>17408</v>
      </c>
      <c r="D1483" s="88" t="s">
        <v>16798</v>
      </c>
      <c r="E1483" s="88" t="s">
        <v>17429</v>
      </c>
      <c r="F1483" s="88" t="s">
        <v>17413</v>
      </c>
      <c r="G1483" s="88">
        <v>30</v>
      </c>
      <c r="H1483" s="88">
        <v>2024</v>
      </c>
      <c r="I1483" s="88" t="s">
        <v>16749</v>
      </c>
      <c r="J1483" s="88">
        <v>120.91</v>
      </c>
      <c r="K1483" s="88">
        <v>856</v>
      </c>
      <c r="L1483" s="88" t="s">
        <v>16741</v>
      </c>
      <c r="M1483" s="88">
        <v>0</v>
      </c>
      <c r="N1483" s="88" t="s">
        <v>16742</v>
      </c>
      <c r="O1483" s="88" t="s">
        <v>16824</v>
      </c>
      <c r="P1483" s="89">
        <v>45385</v>
      </c>
      <c r="Q1483" s="88" t="s">
        <v>17204</v>
      </c>
      <c r="R1483" s="88">
        <v>4</v>
      </c>
      <c r="S1483" s="88">
        <v>2024</v>
      </c>
      <c r="T1483" s="88">
        <v>5</v>
      </c>
      <c r="U1483" s="88">
        <v>2024</v>
      </c>
    </row>
    <row r="1484" spans="1:21">
      <c r="A1484" s="88" t="s">
        <v>16735</v>
      </c>
      <c r="B1484" s="88" t="s">
        <v>16708</v>
      </c>
      <c r="C1484" s="88" t="s">
        <v>17408</v>
      </c>
      <c r="D1484" s="88" t="s">
        <v>16798</v>
      </c>
      <c r="E1484" s="88" t="s">
        <v>17429</v>
      </c>
      <c r="F1484" s="88" t="s">
        <v>17414</v>
      </c>
      <c r="G1484" s="88">
        <v>33</v>
      </c>
      <c r="H1484" s="88">
        <v>2024</v>
      </c>
      <c r="I1484" s="88" t="s">
        <v>16746</v>
      </c>
      <c r="J1484" s="88">
        <v>192.71</v>
      </c>
      <c r="K1484" s="88">
        <v>1417</v>
      </c>
      <c r="L1484" s="88" t="s">
        <v>16741</v>
      </c>
      <c r="M1484" s="88">
        <v>0</v>
      </c>
      <c r="N1484" s="88" t="s">
        <v>16742</v>
      </c>
      <c r="O1484" s="88" t="s">
        <v>16824</v>
      </c>
      <c r="P1484" s="89">
        <v>45415</v>
      </c>
      <c r="Q1484" s="88" t="s">
        <v>17202</v>
      </c>
      <c r="R1484" s="88">
        <v>5</v>
      </c>
      <c r="S1484" s="88">
        <v>2024</v>
      </c>
      <c r="T1484" s="88">
        <v>6</v>
      </c>
      <c r="U1484" s="88">
        <v>2024</v>
      </c>
    </row>
    <row r="1485" spans="1:21">
      <c r="A1485" s="88" t="s">
        <v>16735</v>
      </c>
      <c r="B1485" s="88" t="s">
        <v>16708</v>
      </c>
      <c r="C1485" s="88" t="s">
        <v>17408</v>
      </c>
      <c r="D1485" s="88" t="s">
        <v>16798</v>
      </c>
      <c r="E1485" s="88" t="s">
        <v>17429</v>
      </c>
      <c r="F1485" s="88" t="s">
        <v>17415</v>
      </c>
      <c r="G1485" s="88">
        <v>30</v>
      </c>
      <c r="H1485" s="88">
        <v>2024</v>
      </c>
      <c r="I1485" s="88" t="s">
        <v>16740</v>
      </c>
      <c r="J1485" s="88">
        <v>191.36</v>
      </c>
      <c r="K1485" s="88">
        <v>1345</v>
      </c>
      <c r="L1485" s="88" t="s">
        <v>16741</v>
      </c>
      <c r="M1485" s="88">
        <v>0</v>
      </c>
      <c r="N1485" s="88" t="s">
        <v>16742</v>
      </c>
      <c r="O1485" s="88" t="s">
        <v>16824</v>
      </c>
      <c r="P1485" s="89">
        <v>45448</v>
      </c>
      <c r="Q1485" s="88" t="s">
        <v>17200</v>
      </c>
      <c r="R1485" s="88">
        <v>6</v>
      </c>
      <c r="S1485" s="88">
        <v>2024</v>
      </c>
      <c r="T1485" s="88">
        <v>7</v>
      </c>
      <c r="U1485" s="88">
        <v>2024</v>
      </c>
    </row>
    <row r="1486" spans="1:21">
      <c r="A1486" s="88" t="s">
        <v>16735</v>
      </c>
      <c r="B1486" s="88" t="s">
        <v>16708</v>
      </c>
      <c r="C1486" s="88" t="s">
        <v>17408</v>
      </c>
      <c r="D1486" s="88" t="s">
        <v>16798</v>
      </c>
      <c r="E1486" s="88" t="s">
        <v>17430</v>
      </c>
      <c r="F1486" s="88" t="s">
        <v>17410</v>
      </c>
      <c r="G1486" s="88">
        <v>32</v>
      </c>
      <c r="H1486" s="88">
        <v>2024</v>
      </c>
      <c r="I1486" s="88" t="s">
        <v>16758</v>
      </c>
      <c r="J1486" s="88">
        <v>36.44</v>
      </c>
      <c r="K1486" s="88">
        <v>26</v>
      </c>
      <c r="L1486" s="88" t="s">
        <v>16741</v>
      </c>
      <c r="M1486" s="88">
        <v>0</v>
      </c>
      <c r="N1486" s="88" t="s">
        <v>16742</v>
      </c>
      <c r="O1486" s="88" t="s">
        <v>16824</v>
      </c>
      <c r="P1486" s="89">
        <v>45295</v>
      </c>
      <c r="Q1486" s="88" t="s">
        <v>17210</v>
      </c>
      <c r="R1486" s="88">
        <v>1</v>
      </c>
      <c r="S1486" s="88">
        <v>2024</v>
      </c>
      <c r="T1486" s="88">
        <v>2</v>
      </c>
      <c r="U1486" s="88">
        <v>2024</v>
      </c>
    </row>
    <row r="1487" spans="1:21">
      <c r="A1487" s="88" t="s">
        <v>16735</v>
      </c>
      <c r="B1487" s="88" t="s">
        <v>16708</v>
      </c>
      <c r="C1487" s="88" t="s">
        <v>17408</v>
      </c>
      <c r="D1487" s="88" t="s">
        <v>16798</v>
      </c>
      <c r="E1487" s="88" t="s">
        <v>17430</v>
      </c>
      <c r="F1487" s="88" t="s">
        <v>17411</v>
      </c>
      <c r="G1487" s="88">
        <v>29</v>
      </c>
      <c r="H1487" s="88">
        <v>2024</v>
      </c>
      <c r="I1487" s="88" t="s">
        <v>16755</v>
      </c>
      <c r="J1487" s="88">
        <v>31.18</v>
      </c>
      <c r="K1487" s="88">
        <v>21</v>
      </c>
      <c r="L1487" s="88" t="s">
        <v>16741</v>
      </c>
      <c r="M1487" s="88">
        <v>0</v>
      </c>
      <c r="N1487" s="88" t="s">
        <v>16742</v>
      </c>
      <c r="O1487" s="88" t="s">
        <v>16824</v>
      </c>
      <c r="P1487" s="89">
        <v>45327</v>
      </c>
      <c r="Q1487" s="88" t="s">
        <v>17208</v>
      </c>
      <c r="R1487" s="88">
        <v>2</v>
      </c>
      <c r="S1487" s="88">
        <v>2024</v>
      </c>
      <c r="T1487" s="88">
        <v>3</v>
      </c>
      <c r="U1487" s="88">
        <v>2024</v>
      </c>
    </row>
    <row r="1488" spans="1:21">
      <c r="A1488" s="88" t="s">
        <v>16735</v>
      </c>
      <c r="B1488" s="88" t="s">
        <v>16708</v>
      </c>
      <c r="C1488" s="88" t="s">
        <v>17408</v>
      </c>
      <c r="D1488" s="88" t="s">
        <v>16798</v>
      </c>
      <c r="E1488" s="88" t="s">
        <v>17430</v>
      </c>
      <c r="F1488" s="88" t="s">
        <v>17412</v>
      </c>
      <c r="G1488" s="88">
        <v>29</v>
      </c>
      <c r="H1488" s="88">
        <v>2024</v>
      </c>
      <c r="I1488" s="88" t="s">
        <v>16752</v>
      </c>
      <c r="J1488" s="88">
        <v>30.84</v>
      </c>
      <c r="K1488" s="88">
        <v>18</v>
      </c>
      <c r="L1488" s="88" t="s">
        <v>16741</v>
      </c>
      <c r="M1488" s="88">
        <v>0</v>
      </c>
      <c r="N1488" s="88" t="s">
        <v>16742</v>
      </c>
      <c r="O1488" s="88" t="s">
        <v>16824</v>
      </c>
      <c r="P1488" s="89">
        <v>45356</v>
      </c>
      <c r="Q1488" s="88" t="s">
        <v>17206</v>
      </c>
      <c r="R1488" s="88">
        <v>3</v>
      </c>
      <c r="S1488" s="88">
        <v>2024</v>
      </c>
      <c r="T1488" s="88">
        <v>4</v>
      </c>
      <c r="U1488" s="88">
        <v>2024</v>
      </c>
    </row>
    <row r="1489" spans="1:21">
      <c r="A1489" s="88" t="s">
        <v>16735</v>
      </c>
      <c r="B1489" s="88" t="s">
        <v>16708</v>
      </c>
      <c r="C1489" s="88" t="s">
        <v>17408</v>
      </c>
      <c r="D1489" s="88" t="s">
        <v>16798</v>
      </c>
      <c r="E1489" s="88" t="s">
        <v>17430</v>
      </c>
      <c r="F1489" s="88" t="s">
        <v>17413</v>
      </c>
      <c r="G1489" s="88">
        <v>30</v>
      </c>
      <c r="H1489" s="88">
        <v>2024</v>
      </c>
      <c r="I1489" s="88" t="s">
        <v>16749</v>
      </c>
      <c r="J1489" s="88">
        <v>29.92</v>
      </c>
      <c r="K1489" s="88">
        <v>0</v>
      </c>
      <c r="L1489" s="88" t="s">
        <v>16741</v>
      </c>
      <c r="M1489" s="88">
        <v>0</v>
      </c>
      <c r="N1489" s="88" t="s">
        <v>16742</v>
      </c>
      <c r="O1489" s="88" t="s">
        <v>16824</v>
      </c>
      <c r="P1489" s="89">
        <v>45385</v>
      </c>
      <c r="Q1489" s="88" t="s">
        <v>17204</v>
      </c>
      <c r="R1489" s="88">
        <v>4</v>
      </c>
      <c r="S1489" s="88">
        <v>2024</v>
      </c>
      <c r="T1489" s="88">
        <v>5</v>
      </c>
      <c r="U1489" s="88">
        <v>2024</v>
      </c>
    </row>
    <row r="1490" spans="1:21">
      <c r="A1490" s="88" t="s">
        <v>16735</v>
      </c>
      <c r="B1490" s="88" t="s">
        <v>16708</v>
      </c>
      <c r="C1490" s="88" t="s">
        <v>17408</v>
      </c>
      <c r="D1490" s="88" t="s">
        <v>16798</v>
      </c>
      <c r="E1490" s="88" t="s">
        <v>17430</v>
      </c>
      <c r="F1490" s="88" t="s">
        <v>17414</v>
      </c>
      <c r="G1490" s="88">
        <v>33</v>
      </c>
      <c r="H1490" s="88">
        <v>2024</v>
      </c>
      <c r="I1490" s="88" t="s">
        <v>16746</v>
      </c>
      <c r="J1490" s="88">
        <v>24.88</v>
      </c>
      <c r="K1490" s="88">
        <v>0</v>
      </c>
      <c r="L1490" s="88" t="s">
        <v>16741</v>
      </c>
      <c r="M1490" s="88">
        <v>0</v>
      </c>
      <c r="N1490" s="88" t="s">
        <v>16742</v>
      </c>
      <c r="O1490" s="88" t="s">
        <v>16824</v>
      </c>
      <c r="P1490" s="89">
        <v>45415</v>
      </c>
      <c r="Q1490" s="88" t="s">
        <v>17202</v>
      </c>
      <c r="R1490" s="88">
        <v>5</v>
      </c>
      <c r="S1490" s="88">
        <v>2024</v>
      </c>
      <c r="T1490" s="88">
        <v>6</v>
      </c>
      <c r="U1490" s="88">
        <v>2024</v>
      </c>
    </row>
    <row r="1491" spans="1:21">
      <c r="A1491" s="88" t="s">
        <v>16735</v>
      </c>
      <c r="B1491" s="88" t="s">
        <v>16708</v>
      </c>
      <c r="C1491" s="88" t="s">
        <v>17408</v>
      </c>
      <c r="D1491" s="88" t="s">
        <v>16798</v>
      </c>
      <c r="E1491" s="88" t="s">
        <v>17430</v>
      </c>
      <c r="F1491" s="88" t="s">
        <v>17415</v>
      </c>
      <c r="G1491" s="88">
        <v>30</v>
      </c>
      <c r="H1491" s="88">
        <v>2024</v>
      </c>
      <c r="I1491" s="88" t="s">
        <v>16740</v>
      </c>
      <c r="J1491" s="88">
        <v>29.92</v>
      </c>
      <c r="K1491" s="88">
        <v>0</v>
      </c>
      <c r="L1491" s="88" t="s">
        <v>16741</v>
      </c>
      <c r="M1491" s="88">
        <v>0</v>
      </c>
      <c r="N1491" s="88" t="s">
        <v>16742</v>
      </c>
      <c r="O1491" s="88" t="s">
        <v>16824</v>
      </c>
      <c r="P1491" s="89">
        <v>45448</v>
      </c>
      <c r="Q1491" s="88" t="s">
        <v>17200</v>
      </c>
      <c r="R1491" s="88">
        <v>6</v>
      </c>
      <c r="S1491" s="88">
        <v>2024</v>
      </c>
      <c r="T1491" s="88">
        <v>7</v>
      </c>
      <c r="U1491" s="88">
        <v>2024</v>
      </c>
    </row>
    <row r="1492" spans="1:21">
      <c r="A1492" s="88" t="s">
        <v>16735</v>
      </c>
      <c r="B1492" s="88" t="s">
        <v>16708</v>
      </c>
      <c r="C1492" s="88" t="s">
        <v>17408</v>
      </c>
      <c r="D1492" s="88" t="s">
        <v>16798</v>
      </c>
      <c r="E1492" s="88" t="s">
        <v>17431</v>
      </c>
      <c r="F1492" s="88" t="s">
        <v>17411</v>
      </c>
      <c r="G1492" s="88">
        <v>29</v>
      </c>
      <c r="H1492" s="88">
        <v>2024</v>
      </c>
      <c r="I1492" s="88" t="s">
        <v>16755</v>
      </c>
      <c r="J1492" s="88">
        <v>47.58</v>
      </c>
      <c r="K1492" s="88">
        <v>215</v>
      </c>
      <c r="L1492" s="88" t="s">
        <v>16741</v>
      </c>
      <c r="M1492" s="88">
        <v>0</v>
      </c>
      <c r="N1492" s="88" t="s">
        <v>16742</v>
      </c>
      <c r="O1492" s="88" t="s">
        <v>16824</v>
      </c>
      <c r="P1492" s="89">
        <v>45327</v>
      </c>
      <c r="Q1492" s="88" t="s">
        <v>17208</v>
      </c>
      <c r="R1492" s="88">
        <v>2</v>
      </c>
      <c r="S1492" s="88">
        <v>2024</v>
      </c>
      <c r="T1492" s="88">
        <v>3</v>
      </c>
      <c r="U1492" s="88">
        <v>2024</v>
      </c>
    </row>
    <row r="1493" spans="1:21">
      <c r="A1493" s="88" t="s">
        <v>16735</v>
      </c>
      <c r="B1493" s="88" t="s">
        <v>16708</v>
      </c>
      <c r="C1493" s="88" t="s">
        <v>17408</v>
      </c>
      <c r="D1493" s="88" t="s">
        <v>16798</v>
      </c>
      <c r="E1493" s="88" t="s">
        <v>17431</v>
      </c>
      <c r="F1493" s="88" t="s">
        <v>17412</v>
      </c>
      <c r="G1493" s="88">
        <v>29</v>
      </c>
      <c r="H1493" s="88">
        <v>2024</v>
      </c>
      <c r="I1493" s="88" t="s">
        <v>16752</v>
      </c>
      <c r="J1493" s="88">
        <v>35.85</v>
      </c>
      <c r="K1493" s="88">
        <v>116</v>
      </c>
      <c r="L1493" s="88" t="s">
        <v>16741</v>
      </c>
      <c r="M1493" s="88">
        <v>0</v>
      </c>
      <c r="N1493" s="88" t="s">
        <v>16742</v>
      </c>
      <c r="O1493" s="88" t="s">
        <v>16824</v>
      </c>
      <c r="P1493" s="89">
        <v>45356</v>
      </c>
      <c r="Q1493" s="88" t="s">
        <v>17206</v>
      </c>
      <c r="R1493" s="88">
        <v>3</v>
      </c>
      <c r="S1493" s="88">
        <v>2024</v>
      </c>
      <c r="T1493" s="88">
        <v>4</v>
      </c>
      <c r="U1493" s="88">
        <v>2024</v>
      </c>
    </row>
    <row r="1494" spans="1:21">
      <c r="A1494" s="88" t="s">
        <v>16735</v>
      </c>
      <c r="B1494" s="88" t="s">
        <v>16708</v>
      </c>
      <c r="C1494" s="88" t="s">
        <v>17408</v>
      </c>
      <c r="D1494" s="88" t="s">
        <v>16798</v>
      </c>
      <c r="E1494" s="88" t="s">
        <v>17431</v>
      </c>
      <c r="F1494" s="88" t="s">
        <v>17413</v>
      </c>
      <c r="G1494" s="88">
        <v>30</v>
      </c>
      <c r="H1494" s="88">
        <v>2024</v>
      </c>
      <c r="I1494" s="88" t="s">
        <v>16749</v>
      </c>
      <c r="J1494" s="88">
        <v>29.92</v>
      </c>
      <c r="K1494" s="88">
        <v>0</v>
      </c>
      <c r="L1494" s="88" t="s">
        <v>16741</v>
      </c>
      <c r="M1494" s="88">
        <v>0</v>
      </c>
      <c r="N1494" s="88" t="s">
        <v>16742</v>
      </c>
      <c r="O1494" s="88" t="s">
        <v>16824</v>
      </c>
      <c r="P1494" s="89">
        <v>45385</v>
      </c>
      <c r="Q1494" s="88" t="s">
        <v>17204</v>
      </c>
      <c r="R1494" s="88">
        <v>4</v>
      </c>
      <c r="S1494" s="88">
        <v>2024</v>
      </c>
      <c r="T1494" s="88">
        <v>5</v>
      </c>
      <c r="U1494" s="88">
        <v>2024</v>
      </c>
    </row>
    <row r="1495" spans="1:21">
      <c r="A1495" s="88" t="s">
        <v>16735</v>
      </c>
      <c r="B1495" s="88" t="s">
        <v>16708</v>
      </c>
      <c r="C1495" s="88" t="s">
        <v>17408</v>
      </c>
      <c r="D1495" s="88" t="s">
        <v>16798</v>
      </c>
      <c r="E1495" s="88" t="s">
        <v>17431</v>
      </c>
      <c r="F1495" s="88" t="s">
        <v>17414</v>
      </c>
      <c r="G1495" s="88">
        <v>33</v>
      </c>
      <c r="H1495" s="88">
        <v>2024</v>
      </c>
      <c r="I1495" s="88" t="s">
        <v>16746</v>
      </c>
      <c r="J1495" s="88">
        <v>25.46</v>
      </c>
      <c r="K1495" s="88">
        <v>0</v>
      </c>
      <c r="L1495" s="88" t="s">
        <v>16741</v>
      </c>
      <c r="M1495" s="88">
        <v>0</v>
      </c>
      <c r="N1495" s="88" t="s">
        <v>16742</v>
      </c>
      <c r="O1495" s="88" t="s">
        <v>16824</v>
      </c>
      <c r="P1495" s="89">
        <v>45415</v>
      </c>
      <c r="Q1495" s="88" t="s">
        <v>17202</v>
      </c>
      <c r="R1495" s="88">
        <v>5</v>
      </c>
      <c r="S1495" s="88">
        <v>2024</v>
      </c>
      <c r="T1495" s="88">
        <v>6</v>
      </c>
      <c r="U1495" s="88">
        <v>2024</v>
      </c>
    </row>
    <row r="1496" spans="1:21">
      <c r="A1496" s="88" t="s">
        <v>16735</v>
      </c>
      <c r="B1496" s="88" t="s">
        <v>16708</v>
      </c>
      <c r="C1496" s="88" t="s">
        <v>17408</v>
      </c>
      <c r="D1496" s="88" t="s">
        <v>16798</v>
      </c>
      <c r="E1496" s="88" t="s">
        <v>17431</v>
      </c>
      <c r="F1496" s="88" t="s">
        <v>17415</v>
      </c>
      <c r="G1496" s="88">
        <v>30</v>
      </c>
      <c r="H1496" s="88">
        <v>2024</v>
      </c>
      <c r="I1496" s="88" t="s">
        <v>16740</v>
      </c>
      <c r="J1496" s="88">
        <v>29.92</v>
      </c>
      <c r="K1496" s="88">
        <v>0</v>
      </c>
      <c r="L1496" s="88" t="s">
        <v>16741</v>
      </c>
      <c r="M1496" s="88">
        <v>0</v>
      </c>
      <c r="N1496" s="88" t="s">
        <v>16742</v>
      </c>
      <c r="O1496" s="88" t="s">
        <v>16824</v>
      </c>
      <c r="P1496" s="89">
        <v>45448</v>
      </c>
      <c r="Q1496" s="88" t="s">
        <v>17200</v>
      </c>
      <c r="R1496" s="88">
        <v>6</v>
      </c>
      <c r="S1496" s="88">
        <v>2024</v>
      </c>
      <c r="T1496" s="88">
        <v>7</v>
      </c>
      <c r="U1496" s="88">
        <v>2024</v>
      </c>
    </row>
    <row r="1497" spans="1:21">
      <c r="A1497" s="88" t="s">
        <v>16761</v>
      </c>
      <c r="B1497" s="88" t="s">
        <v>16708</v>
      </c>
      <c r="C1497" s="88" t="s">
        <v>17408</v>
      </c>
      <c r="D1497" s="88" t="s">
        <v>17432</v>
      </c>
      <c r="E1497" s="88" t="s">
        <v>17433</v>
      </c>
      <c r="F1497" s="88" t="s">
        <v>17434</v>
      </c>
      <c r="G1497" s="88">
        <v>28</v>
      </c>
      <c r="H1497" s="88">
        <v>2024</v>
      </c>
      <c r="I1497" s="88" t="s">
        <v>16740</v>
      </c>
      <c r="J1497" s="88">
        <v>845.1</v>
      </c>
      <c r="K1497" s="88">
        <v>85000</v>
      </c>
      <c r="L1497" s="88" t="s">
        <v>16765</v>
      </c>
      <c r="O1497" s="88" t="s">
        <v>16742</v>
      </c>
      <c r="P1497" s="89">
        <v>45454</v>
      </c>
      <c r="Q1497" s="88" t="s">
        <v>17435</v>
      </c>
      <c r="R1497" s="88">
        <v>6</v>
      </c>
      <c r="S1497" s="88">
        <v>2024</v>
      </c>
      <c r="T1497" s="88">
        <v>7</v>
      </c>
      <c r="U1497" s="88">
        <v>2024</v>
      </c>
    </row>
    <row r="1498" spans="1:21">
      <c r="A1498" s="88" t="s">
        <v>16761</v>
      </c>
      <c r="B1498" s="88" t="s">
        <v>16708</v>
      </c>
      <c r="C1498" s="88" t="s">
        <v>17408</v>
      </c>
      <c r="D1498" s="88" t="s">
        <v>17432</v>
      </c>
      <c r="E1498" s="88" t="s">
        <v>17433</v>
      </c>
      <c r="F1498" s="88" t="s">
        <v>17436</v>
      </c>
      <c r="G1498" s="88">
        <v>35</v>
      </c>
      <c r="H1498" s="88">
        <v>2024</v>
      </c>
      <c r="I1498" s="88" t="s">
        <v>16740</v>
      </c>
      <c r="J1498" s="88">
        <v>855.91</v>
      </c>
      <c r="K1498" s="88">
        <v>9000</v>
      </c>
      <c r="L1498" s="88" t="s">
        <v>16765</v>
      </c>
      <c r="O1498" s="88" t="s">
        <v>16742</v>
      </c>
      <c r="P1498" s="89">
        <v>45419</v>
      </c>
      <c r="Q1498" s="88" t="s">
        <v>16774</v>
      </c>
      <c r="R1498" s="88">
        <v>5</v>
      </c>
      <c r="S1498" s="88">
        <v>2024</v>
      </c>
      <c r="T1498" s="88">
        <v>6</v>
      </c>
      <c r="U1498" s="88">
        <v>2024</v>
      </c>
    </row>
    <row r="1499" spans="1:21">
      <c r="A1499" s="88" t="s">
        <v>16761</v>
      </c>
      <c r="B1499" s="88" t="s">
        <v>16708</v>
      </c>
      <c r="C1499" s="88" t="s">
        <v>17408</v>
      </c>
      <c r="D1499" s="88" t="s">
        <v>17432</v>
      </c>
      <c r="E1499" s="88" t="s">
        <v>17433</v>
      </c>
      <c r="F1499" s="88" t="s">
        <v>17437</v>
      </c>
      <c r="G1499" s="88">
        <v>28</v>
      </c>
      <c r="H1499" s="88">
        <v>2024</v>
      </c>
      <c r="I1499" s="88" t="s">
        <v>16749</v>
      </c>
      <c r="J1499" s="88">
        <v>810.33</v>
      </c>
      <c r="K1499" s="88">
        <v>73000</v>
      </c>
      <c r="L1499" s="88" t="s">
        <v>16765</v>
      </c>
      <c r="O1499" s="88" t="s">
        <v>16742</v>
      </c>
      <c r="P1499" s="89">
        <v>45391</v>
      </c>
      <c r="Q1499" s="88" t="s">
        <v>16840</v>
      </c>
      <c r="R1499" s="88">
        <v>4</v>
      </c>
      <c r="S1499" s="88">
        <v>2024</v>
      </c>
      <c r="T1499" s="88">
        <v>5</v>
      </c>
      <c r="U1499" s="88">
        <v>2024</v>
      </c>
    </row>
    <row r="1500" spans="1:21">
      <c r="A1500" s="88" t="s">
        <v>16761</v>
      </c>
      <c r="B1500" s="88" t="s">
        <v>16708</v>
      </c>
      <c r="C1500" s="88" t="s">
        <v>17408</v>
      </c>
      <c r="D1500" s="88" t="s">
        <v>17432</v>
      </c>
      <c r="E1500" s="88" t="s">
        <v>17433</v>
      </c>
      <c r="F1500" s="88" t="s">
        <v>17438</v>
      </c>
      <c r="G1500" s="88">
        <v>35</v>
      </c>
      <c r="H1500" s="88">
        <v>2024</v>
      </c>
      <c r="I1500" s="88" t="s">
        <v>16749</v>
      </c>
      <c r="J1500" s="88">
        <v>833.34</v>
      </c>
      <c r="K1500" s="88">
        <v>82000</v>
      </c>
      <c r="L1500" s="88" t="s">
        <v>16765</v>
      </c>
      <c r="O1500" s="88" t="s">
        <v>16742</v>
      </c>
      <c r="P1500" s="89">
        <v>45356</v>
      </c>
      <c r="Q1500" s="88" t="s">
        <v>16794</v>
      </c>
      <c r="R1500" s="88">
        <v>3</v>
      </c>
      <c r="S1500" s="88">
        <v>2024</v>
      </c>
      <c r="T1500" s="88">
        <v>4</v>
      </c>
      <c r="U1500" s="88">
        <v>2024</v>
      </c>
    </row>
    <row r="1501" spans="1:21">
      <c r="A1501" s="88" t="s">
        <v>16761</v>
      </c>
      <c r="B1501" s="88" t="s">
        <v>16708</v>
      </c>
      <c r="C1501" s="88" t="s">
        <v>17408</v>
      </c>
      <c r="D1501" s="88" t="s">
        <v>17432</v>
      </c>
      <c r="E1501" s="88" t="s">
        <v>17433</v>
      </c>
      <c r="F1501" s="88" t="s">
        <v>17207</v>
      </c>
      <c r="G1501" s="88">
        <v>28</v>
      </c>
      <c r="H1501" s="88">
        <v>2024</v>
      </c>
      <c r="I1501" s="88" t="s">
        <v>16755</v>
      </c>
      <c r="J1501" s="88">
        <v>774.58</v>
      </c>
      <c r="K1501" s="88">
        <v>67000</v>
      </c>
      <c r="L1501" s="88" t="s">
        <v>16765</v>
      </c>
      <c r="O1501" s="88" t="s">
        <v>16742</v>
      </c>
      <c r="P1501" s="89">
        <v>45328</v>
      </c>
      <c r="Q1501" s="88" t="s">
        <v>17208</v>
      </c>
      <c r="R1501" s="88">
        <v>2</v>
      </c>
      <c r="S1501" s="88">
        <v>2024</v>
      </c>
      <c r="T1501" s="88">
        <v>3</v>
      </c>
      <c r="U1501" s="88">
        <v>2024</v>
      </c>
    </row>
    <row r="1502" spans="1:21">
      <c r="A1502" s="88" t="s">
        <v>16761</v>
      </c>
      <c r="B1502" s="88" t="s">
        <v>16708</v>
      </c>
      <c r="C1502" s="88" t="s">
        <v>17408</v>
      </c>
      <c r="D1502" s="88" t="s">
        <v>17432</v>
      </c>
      <c r="E1502" s="88" t="s">
        <v>17433</v>
      </c>
      <c r="F1502" s="88" t="s">
        <v>17439</v>
      </c>
      <c r="G1502" s="88">
        <v>28</v>
      </c>
      <c r="H1502" s="88">
        <v>2024</v>
      </c>
      <c r="I1502" s="88" t="s">
        <v>16758</v>
      </c>
      <c r="J1502" s="88">
        <v>843.03</v>
      </c>
      <c r="K1502" s="88">
        <v>75000</v>
      </c>
      <c r="L1502" s="88" t="s">
        <v>16765</v>
      </c>
      <c r="O1502" s="88" t="s">
        <v>16742</v>
      </c>
      <c r="P1502" s="89">
        <v>45300</v>
      </c>
      <c r="Q1502" s="88" t="s">
        <v>16849</v>
      </c>
      <c r="R1502" s="88">
        <v>1</v>
      </c>
      <c r="S1502" s="88">
        <v>2024</v>
      </c>
      <c r="T1502" s="88">
        <v>2</v>
      </c>
      <c r="U1502" s="88">
        <v>2024</v>
      </c>
    </row>
    <row r="1503" spans="1:21">
      <c r="A1503" s="88" t="s">
        <v>16735</v>
      </c>
      <c r="B1503" s="88" t="s">
        <v>16701</v>
      </c>
      <c r="C1503" s="88" t="s">
        <v>17440</v>
      </c>
      <c r="D1503" s="88" t="s">
        <v>16798</v>
      </c>
      <c r="E1503" s="88" t="s">
        <v>17441</v>
      </c>
      <c r="F1503" s="88" t="s">
        <v>17052</v>
      </c>
      <c r="G1503" s="88">
        <v>29</v>
      </c>
      <c r="H1503" s="88">
        <v>2024</v>
      </c>
      <c r="I1503" s="88" t="s">
        <v>16755</v>
      </c>
      <c r="J1503" s="88">
        <v>34.96</v>
      </c>
      <c r="K1503" s="88">
        <v>0</v>
      </c>
      <c r="L1503" s="88" t="s">
        <v>16741</v>
      </c>
      <c r="M1503" s="88">
        <v>0</v>
      </c>
      <c r="N1503" s="88" t="s">
        <v>16742</v>
      </c>
      <c r="O1503" s="88" t="s">
        <v>16824</v>
      </c>
      <c r="P1503" s="89">
        <v>45337</v>
      </c>
      <c r="Q1503" s="88" t="s">
        <v>17053</v>
      </c>
      <c r="R1503" s="88">
        <v>2</v>
      </c>
      <c r="S1503" s="88">
        <v>2024</v>
      </c>
      <c r="T1503" s="88">
        <v>3</v>
      </c>
      <c r="U1503" s="88">
        <v>2024</v>
      </c>
    </row>
    <row r="1504" spans="1:21">
      <c r="A1504" s="88" t="s">
        <v>16735</v>
      </c>
      <c r="B1504" s="88" t="s">
        <v>16701</v>
      </c>
      <c r="C1504" s="88" t="s">
        <v>17440</v>
      </c>
      <c r="D1504" s="88" t="s">
        <v>16798</v>
      </c>
      <c r="E1504" s="88" t="s">
        <v>17441</v>
      </c>
      <c r="F1504" s="88" t="s">
        <v>17367</v>
      </c>
      <c r="G1504" s="88">
        <v>32</v>
      </c>
      <c r="H1504" s="88">
        <v>2024</v>
      </c>
      <c r="I1504" s="88" t="s">
        <v>16752</v>
      </c>
      <c r="J1504" s="88">
        <v>34.96</v>
      </c>
      <c r="K1504" s="88">
        <v>0</v>
      </c>
      <c r="L1504" s="88" t="s">
        <v>16741</v>
      </c>
      <c r="M1504" s="88">
        <v>0</v>
      </c>
      <c r="N1504" s="88" t="s">
        <v>16742</v>
      </c>
      <c r="O1504" s="88" t="s">
        <v>16824</v>
      </c>
      <c r="P1504" s="89">
        <v>45366</v>
      </c>
      <c r="Q1504" s="88" t="s">
        <v>17368</v>
      </c>
      <c r="R1504" s="88">
        <v>3</v>
      </c>
      <c r="S1504" s="88">
        <v>2024</v>
      </c>
      <c r="T1504" s="88">
        <v>4</v>
      </c>
      <c r="U1504" s="88">
        <v>2024</v>
      </c>
    </row>
    <row r="1505" spans="1:21">
      <c r="A1505" s="88" t="s">
        <v>16735</v>
      </c>
      <c r="B1505" s="88" t="s">
        <v>16701</v>
      </c>
      <c r="C1505" s="88" t="s">
        <v>17440</v>
      </c>
      <c r="D1505" s="88" t="s">
        <v>16798</v>
      </c>
      <c r="E1505" s="88" t="s">
        <v>17441</v>
      </c>
      <c r="F1505" s="88" t="s">
        <v>17349</v>
      </c>
      <c r="G1505" s="88">
        <v>30</v>
      </c>
      <c r="H1505" s="88">
        <v>2024</v>
      </c>
      <c r="I1505" s="88" t="s">
        <v>16749</v>
      </c>
      <c r="J1505" s="88">
        <v>29.9</v>
      </c>
      <c r="K1505" s="88">
        <v>0</v>
      </c>
      <c r="L1505" s="88" t="s">
        <v>16741</v>
      </c>
      <c r="M1505" s="88">
        <v>0</v>
      </c>
      <c r="N1505" s="88" t="s">
        <v>16742</v>
      </c>
      <c r="O1505" s="88" t="s">
        <v>16824</v>
      </c>
      <c r="P1505" s="89">
        <v>45398</v>
      </c>
      <c r="Q1505" s="88" t="s">
        <v>16868</v>
      </c>
      <c r="R1505" s="88">
        <v>4</v>
      </c>
      <c r="S1505" s="88">
        <v>2024</v>
      </c>
      <c r="T1505" s="88">
        <v>5</v>
      </c>
      <c r="U1505" s="88">
        <v>2024</v>
      </c>
    </row>
    <row r="1506" spans="1:21">
      <c r="A1506" s="88" t="s">
        <v>16735</v>
      </c>
      <c r="B1506" s="88" t="s">
        <v>16701</v>
      </c>
      <c r="C1506" s="88" t="s">
        <v>17440</v>
      </c>
      <c r="D1506" s="88" t="s">
        <v>16798</v>
      </c>
      <c r="E1506" s="88" t="s">
        <v>17441</v>
      </c>
      <c r="F1506" s="88" t="s">
        <v>17369</v>
      </c>
      <c r="G1506" s="88">
        <v>30</v>
      </c>
      <c r="H1506" s="88">
        <v>2024</v>
      </c>
      <c r="I1506" s="88" t="s">
        <v>16746</v>
      </c>
      <c r="J1506" s="88">
        <v>29.31</v>
      </c>
      <c r="K1506" s="88">
        <v>0</v>
      </c>
      <c r="L1506" s="88" t="s">
        <v>16741</v>
      </c>
      <c r="M1506" s="88">
        <v>0</v>
      </c>
      <c r="N1506" s="88" t="s">
        <v>16742</v>
      </c>
      <c r="O1506" s="88" t="s">
        <v>16824</v>
      </c>
      <c r="P1506" s="89">
        <v>45428</v>
      </c>
      <c r="Q1506" s="88" t="s">
        <v>17370</v>
      </c>
      <c r="R1506" s="88">
        <v>5</v>
      </c>
      <c r="S1506" s="88">
        <v>2024</v>
      </c>
      <c r="T1506" s="88">
        <v>6</v>
      </c>
      <c r="U1506" s="88">
        <v>2024</v>
      </c>
    </row>
    <row r="1507" spans="1:21">
      <c r="A1507" s="88" t="s">
        <v>16735</v>
      </c>
      <c r="B1507" s="88" t="s">
        <v>16701</v>
      </c>
      <c r="C1507" s="88" t="s">
        <v>17440</v>
      </c>
      <c r="D1507" s="88" t="s">
        <v>16798</v>
      </c>
      <c r="E1507" s="88" t="s">
        <v>17441</v>
      </c>
      <c r="F1507" s="88" t="s">
        <v>17371</v>
      </c>
      <c r="G1507" s="88">
        <v>32</v>
      </c>
      <c r="H1507" s="88">
        <v>2024</v>
      </c>
      <c r="I1507" s="88" t="s">
        <v>16740</v>
      </c>
      <c r="J1507" s="88">
        <v>29.9</v>
      </c>
      <c r="K1507" s="88">
        <v>0</v>
      </c>
      <c r="L1507" s="88" t="s">
        <v>16741</v>
      </c>
      <c r="M1507" s="88">
        <v>0</v>
      </c>
      <c r="N1507" s="88" t="s">
        <v>16742</v>
      </c>
      <c r="O1507" s="88" t="s">
        <v>16824</v>
      </c>
      <c r="P1507" s="89">
        <v>45458</v>
      </c>
      <c r="Q1507" s="88" t="s">
        <v>16864</v>
      </c>
      <c r="R1507" s="88">
        <v>6</v>
      </c>
      <c r="S1507" s="88">
        <v>2024</v>
      </c>
      <c r="T1507" s="88">
        <v>7</v>
      </c>
      <c r="U1507" s="88">
        <v>2024</v>
      </c>
    </row>
    <row r="1508" spans="1:21">
      <c r="A1508" s="88" t="s">
        <v>16735</v>
      </c>
      <c r="B1508" s="88" t="s">
        <v>16701</v>
      </c>
      <c r="C1508" s="88" t="s">
        <v>17440</v>
      </c>
      <c r="D1508" s="88" t="s">
        <v>16798</v>
      </c>
      <c r="E1508" s="88" t="s">
        <v>17442</v>
      </c>
      <c r="F1508" s="88" t="s">
        <v>17052</v>
      </c>
      <c r="G1508" s="88">
        <v>29</v>
      </c>
      <c r="H1508" s="88">
        <v>2024</v>
      </c>
      <c r="I1508" s="88" t="s">
        <v>16755</v>
      </c>
      <c r="J1508" s="88">
        <v>34.96</v>
      </c>
      <c r="K1508" s="88">
        <v>0</v>
      </c>
      <c r="L1508" s="88" t="s">
        <v>16741</v>
      </c>
      <c r="M1508" s="88">
        <v>0</v>
      </c>
      <c r="N1508" s="88" t="s">
        <v>16742</v>
      </c>
      <c r="O1508" s="88" t="s">
        <v>16824</v>
      </c>
      <c r="P1508" s="89">
        <v>45337</v>
      </c>
      <c r="Q1508" s="88" t="s">
        <v>17053</v>
      </c>
      <c r="R1508" s="88">
        <v>2</v>
      </c>
      <c r="S1508" s="88">
        <v>2024</v>
      </c>
      <c r="T1508" s="88">
        <v>3</v>
      </c>
      <c r="U1508" s="88">
        <v>2024</v>
      </c>
    </row>
    <row r="1509" spans="1:21">
      <c r="A1509" s="88" t="s">
        <v>16735</v>
      </c>
      <c r="B1509" s="88" t="s">
        <v>16701</v>
      </c>
      <c r="C1509" s="88" t="s">
        <v>17440</v>
      </c>
      <c r="D1509" s="88" t="s">
        <v>16798</v>
      </c>
      <c r="E1509" s="88" t="s">
        <v>17442</v>
      </c>
      <c r="F1509" s="88" t="s">
        <v>17367</v>
      </c>
      <c r="G1509" s="88">
        <v>32</v>
      </c>
      <c r="H1509" s="88">
        <v>2024</v>
      </c>
      <c r="I1509" s="88" t="s">
        <v>16752</v>
      </c>
      <c r="J1509" s="88">
        <v>34.96</v>
      </c>
      <c r="K1509" s="88">
        <v>0</v>
      </c>
      <c r="L1509" s="88" t="s">
        <v>16741</v>
      </c>
      <c r="M1509" s="88">
        <v>0</v>
      </c>
      <c r="N1509" s="88" t="s">
        <v>16742</v>
      </c>
      <c r="O1509" s="88" t="s">
        <v>16824</v>
      </c>
      <c r="P1509" s="89">
        <v>45366</v>
      </c>
      <c r="Q1509" s="88" t="s">
        <v>17368</v>
      </c>
      <c r="R1509" s="88">
        <v>3</v>
      </c>
      <c r="S1509" s="88">
        <v>2024</v>
      </c>
      <c r="T1509" s="88">
        <v>4</v>
      </c>
      <c r="U1509" s="88">
        <v>2024</v>
      </c>
    </row>
    <row r="1510" spans="1:21">
      <c r="A1510" s="88" t="s">
        <v>16735</v>
      </c>
      <c r="B1510" s="88" t="s">
        <v>16701</v>
      </c>
      <c r="C1510" s="88" t="s">
        <v>17440</v>
      </c>
      <c r="D1510" s="88" t="s">
        <v>16798</v>
      </c>
      <c r="E1510" s="88" t="s">
        <v>17442</v>
      </c>
      <c r="F1510" s="88" t="s">
        <v>17349</v>
      </c>
      <c r="G1510" s="88">
        <v>30</v>
      </c>
      <c r="H1510" s="88">
        <v>2024</v>
      </c>
      <c r="I1510" s="88" t="s">
        <v>16749</v>
      </c>
      <c r="J1510" s="88">
        <v>29.9</v>
      </c>
      <c r="K1510" s="88">
        <v>0</v>
      </c>
      <c r="L1510" s="88" t="s">
        <v>16741</v>
      </c>
      <c r="M1510" s="88">
        <v>0</v>
      </c>
      <c r="N1510" s="88" t="s">
        <v>16742</v>
      </c>
      <c r="O1510" s="88" t="s">
        <v>16824</v>
      </c>
      <c r="P1510" s="89">
        <v>45398</v>
      </c>
      <c r="Q1510" s="88" t="s">
        <v>16868</v>
      </c>
      <c r="R1510" s="88">
        <v>4</v>
      </c>
      <c r="S1510" s="88">
        <v>2024</v>
      </c>
      <c r="T1510" s="88">
        <v>5</v>
      </c>
      <c r="U1510" s="88">
        <v>2024</v>
      </c>
    </row>
    <row r="1511" spans="1:21">
      <c r="A1511" s="88" t="s">
        <v>16735</v>
      </c>
      <c r="B1511" s="88" t="s">
        <v>16701</v>
      </c>
      <c r="C1511" s="88" t="s">
        <v>17440</v>
      </c>
      <c r="D1511" s="88" t="s">
        <v>16798</v>
      </c>
      <c r="E1511" s="88" t="s">
        <v>17442</v>
      </c>
      <c r="F1511" s="88" t="s">
        <v>17369</v>
      </c>
      <c r="G1511" s="88">
        <v>30</v>
      </c>
      <c r="H1511" s="88">
        <v>2024</v>
      </c>
      <c r="I1511" s="88" t="s">
        <v>16746</v>
      </c>
      <c r="J1511" s="88">
        <v>29.31</v>
      </c>
      <c r="K1511" s="88">
        <v>0</v>
      </c>
      <c r="L1511" s="88" t="s">
        <v>16741</v>
      </c>
      <c r="M1511" s="88">
        <v>0</v>
      </c>
      <c r="N1511" s="88" t="s">
        <v>16742</v>
      </c>
      <c r="O1511" s="88" t="s">
        <v>16824</v>
      </c>
      <c r="P1511" s="89">
        <v>45428</v>
      </c>
      <c r="Q1511" s="88" t="s">
        <v>17370</v>
      </c>
      <c r="R1511" s="88">
        <v>5</v>
      </c>
      <c r="S1511" s="88">
        <v>2024</v>
      </c>
      <c r="T1511" s="88">
        <v>6</v>
      </c>
      <c r="U1511" s="88">
        <v>2024</v>
      </c>
    </row>
    <row r="1512" spans="1:21">
      <c r="A1512" s="88" t="s">
        <v>16735</v>
      </c>
      <c r="B1512" s="88" t="s">
        <v>16701</v>
      </c>
      <c r="C1512" s="88" t="s">
        <v>17440</v>
      </c>
      <c r="D1512" s="88" t="s">
        <v>16798</v>
      </c>
      <c r="E1512" s="88" t="s">
        <v>17442</v>
      </c>
      <c r="F1512" s="88" t="s">
        <v>17371</v>
      </c>
      <c r="G1512" s="88">
        <v>32</v>
      </c>
      <c r="H1512" s="88">
        <v>2024</v>
      </c>
      <c r="I1512" s="88" t="s">
        <v>16740</v>
      </c>
      <c r="J1512" s="88">
        <v>29.9</v>
      </c>
      <c r="K1512" s="88">
        <v>0</v>
      </c>
      <c r="L1512" s="88" t="s">
        <v>16741</v>
      </c>
      <c r="M1512" s="88">
        <v>0</v>
      </c>
      <c r="N1512" s="88" t="s">
        <v>16742</v>
      </c>
      <c r="O1512" s="88" t="s">
        <v>16824</v>
      </c>
      <c r="P1512" s="89">
        <v>45458</v>
      </c>
      <c r="Q1512" s="88" t="s">
        <v>16864</v>
      </c>
      <c r="R1512" s="88">
        <v>6</v>
      </c>
      <c r="S1512" s="88">
        <v>2024</v>
      </c>
      <c r="T1512" s="88">
        <v>7</v>
      </c>
      <c r="U1512" s="88">
        <v>2024</v>
      </c>
    </row>
    <row r="1513" spans="1:21">
      <c r="A1513" s="88" t="s">
        <v>16735</v>
      </c>
      <c r="B1513" s="88" t="s">
        <v>16701</v>
      </c>
      <c r="C1513" s="88" t="s">
        <v>17440</v>
      </c>
      <c r="D1513" s="88" t="s">
        <v>16798</v>
      </c>
      <c r="E1513" s="88" t="s">
        <v>17443</v>
      </c>
      <c r="F1513" s="88" t="s">
        <v>17052</v>
      </c>
      <c r="G1513" s="88">
        <v>29</v>
      </c>
      <c r="H1513" s="88">
        <v>2024</v>
      </c>
      <c r="I1513" s="88" t="s">
        <v>16755</v>
      </c>
      <c r="J1513" s="88">
        <v>34.96</v>
      </c>
      <c r="K1513" s="88">
        <v>0</v>
      </c>
      <c r="L1513" s="88" t="s">
        <v>16741</v>
      </c>
      <c r="M1513" s="88">
        <v>0</v>
      </c>
      <c r="N1513" s="88" t="s">
        <v>16742</v>
      </c>
      <c r="O1513" s="88" t="s">
        <v>16824</v>
      </c>
      <c r="P1513" s="89">
        <v>45337</v>
      </c>
      <c r="Q1513" s="88" t="s">
        <v>17053</v>
      </c>
      <c r="R1513" s="88">
        <v>2</v>
      </c>
      <c r="S1513" s="88">
        <v>2024</v>
      </c>
      <c r="T1513" s="88">
        <v>3</v>
      </c>
      <c r="U1513" s="88">
        <v>2024</v>
      </c>
    </row>
    <row r="1514" spans="1:21">
      <c r="A1514" s="88" t="s">
        <v>16735</v>
      </c>
      <c r="B1514" s="88" t="s">
        <v>16701</v>
      </c>
      <c r="C1514" s="88" t="s">
        <v>17440</v>
      </c>
      <c r="D1514" s="88" t="s">
        <v>16798</v>
      </c>
      <c r="E1514" s="88" t="s">
        <v>17443</v>
      </c>
      <c r="F1514" s="88" t="s">
        <v>17367</v>
      </c>
      <c r="G1514" s="88">
        <v>32</v>
      </c>
      <c r="H1514" s="88">
        <v>2024</v>
      </c>
      <c r="I1514" s="88" t="s">
        <v>16752</v>
      </c>
      <c r="J1514" s="88">
        <v>34.96</v>
      </c>
      <c r="K1514" s="88">
        <v>0</v>
      </c>
      <c r="L1514" s="88" t="s">
        <v>16741</v>
      </c>
      <c r="M1514" s="88">
        <v>0</v>
      </c>
      <c r="N1514" s="88" t="s">
        <v>16742</v>
      </c>
      <c r="O1514" s="88" t="s">
        <v>16824</v>
      </c>
      <c r="P1514" s="89">
        <v>45366</v>
      </c>
      <c r="Q1514" s="88" t="s">
        <v>17368</v>
      </c>
      <c r="R1514" s="88">
        <v>3</v>
      </c>
      <c r="S1514" s="88">
        <v>2024</v>
      </c>
      <c r="T1514" s="88">
        <v>4</v>
      </c>
      <c r="U1514" s="88">
        <v>2024</v>
      </c>
    </row>
    <row r="1515" spans="1:21">
      <c r="A1515" s="88" t="s">
        <v>16735</v>
      </c>
      <c r="B1515" s="88" t="s">
        <v>16701</v>
      </c>
      <c r="C1515" s="88" t="s">
        <v>17440</v>
      </c>
      <c r="D1515" s="88" t="s">
        <v>16798</v>
      </c>
      <c r="E1515" s="88" t="s">
        <v>17443</v>
      </c>
      <c r="F1515" s="88" t="s">
        <v>17349</v>
      </c>
      <c r="G1515" s="88">
        <v>30</v>
      </c>
      <c r="H1515" s="88">
        <v>2024</v>
      </c>
      <c r="I1515" s="88" t="s">
        <v>16749</v>
      </c>
      <c r="J1515" s="88">
        <v>29.9</v>
      </c>
      <c r="K1515" s="88">
        <v>0</v>
      </c>
      <c r="L1515" s="88" t="s">
        <v>16741</v>
      </c>
      <c r="M1515" s="88">
        <v>0</v>
      </c>
      <c r="N1515" s="88" t="s">
        <v>16742</v>
      </c>
      <c r="O1515" s="88" t="s">
        <v>16824</v>
      </c>
      <c r="P1515" s="89">
        <v>45398</v>
      </c>
      <c r="Q1515" s="88" t="s">
        <v>16868</v>
      </c>
      <c r="R1515" s="88">
        <v>4</v>
      </c>
      <c r="S1515" s="88">
        <v>2024</v>
      </c>
      <c r="T1515" s="88">
        <v>5</v>
      </c>
      <c r="U1515" s="88">
        <v>2024</v>
      </c>
    </row>
    <row r="1516" spans="1:21">
      <c r="A1516" s="88" t="s">
        <v>16735</v>
      </c>
      <c r="B1516" s="88" t="s">
        <v>16701</v>
      </c>
      <c r="C1516" s="88" t="s">
        <v>17440</v>
      </c>
      <c r="D1516" s="88" t="s">
        <v>16798</v>
      </c>
      <c r="E1516" s="88" t="s">
        <v>17443</v>
      </c>
      <c r="F1516" s="88" t="s">
        <v>17369</v>
      </c>
      <c r="G1516" s="88">
        <v>30</v>
      </c>
      <c r="H1516" s="88">
        <v>2024</v>
      </c>
      <c r="I1516" s="88" t="s">
        <v>16746</v>
      </c>
      <c r="J1516" s="88">
        <v>29.21</v>
      </c>
      <c r="K1516" s="88">
        <v>0</v>
      </c>
      <c r="L1516" s="88" t="s">
        <v>16741</v>
      </c>
      <c r="M1516" s="88">
        <v>0</v>
      </c>
      <c r="N1516" s="88" t="s">
        <v>16742</v>
      </c>
      <c r="O1516" s="88" t="s">
        <v>16824</v>
      </c>
      <c r="P1516" s="89">
        <v>45428</v>
      </c>
      <c r="Q1516" s="88" t="s">
        <v>17370</v>
      </c>
      <c r="R1516" s="88">
        <v>5</v>
      </c>
      <c r="S1516" s="88">
        <v>2024</v>
      </c>
      <c r="T1516" s="88">
        <v>6</v>
      </c>
      <c r="U1516" s="88">
        <v>2024</v>
      </c>
    </row>
    <row r="1517" spans="1:21">
      <c r="A1517" s="88" t="s">
        <v>16735</v>
      </c>
      <c r="B1517" s="88" t="s">
        <v>16701</v>
      </c>
      <c r="C1517" s="88" t="s">
        <v>17440</v>
      </c>
      <c r="D1517" s="88" t="s">
        <v>16798</v>
      </c>
      <c r="E1517" s="88" t="s">
        <v>17443</v>
      </c>
      <c r="F1517" s="88" t="s">
        <v>17371</v>
      </c>
      <c r="G1517" s="88">
        <v>32</v>
      </c>
      <c r="H1517" s="88">
        <v>2024</v>
      </c>
      <c r="I1517" s="88" t="s">
        <v>16740</v>
      </c>
      <c r="J1517" s="88">
        <v>29.9</v>
      </c>
      <c r="K1517" s="88">
        <v>0</v>
      </c>
      <c r="L1517" s="88" t="s">
        <v>16741</v>
      </c>
      <c r="M1517" s="88">
        <v>0</v>
      </c>
      <c r="N1517" s="88" t="s">
        <v>16742</v>
      </c>
      <c r="O1517" s="88" t="s">
        <v>16824</v>
      </c>
      <c r="P1517" s="89">
        <v>45458</v>
      </c>
      <c r="Q1517" s="88" t="s">
        <v>16864</v>
      </c>
      <c r="R1517" s="88">
        <v>6</v>
      </c>
      <c r="S1517" s="88">
        <v>2024</v>
      </c>
      <c r="T1517" s="88">
        <v>7</v>
      </c>
      <c r="U1517" s="88">
        <v>2024</v>
      </c>
    </row>
    <row r="1518" spans="1:21">
      <c r="A1518" s="88" t="s">
        <v>16735</v>
      </c>
      <c r="B1518" s="88" t="s">
        <v>16701</v>
      </c>
      <c r="C1518" s="88" t="s">
        <v>17440</v>
      </c>
      <c r="D1518" s="88" t="s">
        <v>16798</v>
      </c>
      <c r="E1518" s="88" t="s">
        <v>17444</v>
      </c>
      <c r="F1518" s="88" t="s">
        <v>17054</v>
      </c>
      <c r="G1518" s="88">
        <v>30</v>
      </c>
      <c r="H1518" s="88">
        <v>2024</v>
      </c>
      <c r="I1518" s="88" t="s">
        <v>16758</v>
      </c>
      <c r="J1518" s="88">
        <v>34.96</v>
      </c>
      <c r="K1518" s="88">
        <v>0</v>
      </c>
      <c r="L1518" s="88" t="s">
        <v>16741</v>
      </c>
      <c r="M1518" s="88">
        <v>0</v>
      </c>
      <c r="N1518" s="88" t="s">
        <v>16742</v>
      </c>
      <c r="O1518" s="88" t="s">
        <v>16824</v>
      </c>
      <c r="P1518" s="89">
        <v>45307</v>
      </c>
      <c r="Q1518" s="88" t="s">
        <v>16874</v>
      </c>
      <c r="R1518" s="88">
        <v>1</v>
      </c>
      <c r="S1518" s="88">
        <v>2024</v>
      </c>
      <c r="T1518" s="88">
        <v>2</v>
      </c>
      <c r="U1518" s="88">
        <v>2024</v>
      </c>
    </row>
    <row r="1519" spans="1:21">
      <c r="A1519" s="88" t="s">
        <v>16735</v>
      </c>
      <c r="B1519" s="88" t="s">
        <v>16701</v>
      </c>
      <c r="C1519" s="88" t="s">
        <v>17440</v>
      </c>
      <c r="D1519" s="88" t="s">
        <v>16798</v>
      </c>
      <c r="E1519" s="88" t="s">
        <v>17444</v>
      </c>
      <c r="F1519" s="88" t="s">
        <v>17052</v>
      </c>
      <c r="G1519" s="88">
        <v>29</v>
      </c>
      <c r="H1519" s="88">
        <v>2024</v>
      </c>
      <c r="I1519" s="88" t="s">
        <v>16755</v>
      </c>
      <c r="J1519" s="88">
        <v>29.96</v>
      </c>
      <c r="K1519" s="88">
        <v>0</v>
      </c>
      <c r="L1519" s="88" t="s">
        <v>16741</v>
      </c>
      <c r="M1519" s="88">
        <v>0</v>
      </c>
      <c r="N1519" s="88" t="s">
        <v>16742</v>
      </c>
      <c r="O1519" s="88" t="s">
        <v>16824</v>
      </c>
      <c r="P1519" s="89">
        <v>45337</v>
      </c>
      <c r="Q1519" s="88" t="s">
        <v>17053</v>
      </c>
      <c r="R1519" s="88">
        <v>2</v>
      </c>
      <c r="S1519" s="88">
        <v>2024</v>
      </c>
      <c r="T1519" s="88">
        <v>3</v>
      </c>
      <c r="U1519" s="88">
        <v>2024</v>
      </c>
    </row>
    <row r="1520" spans="1:21">
      <c r="A1520" s="88" t="s">
        <v>16735</v>
      </c>
      <c r="B1520" s="88" t="s">
        <v>16701</v>
      </c>
      <c r="C1520" s="88" t="s">
        <v>17440</v>
      </c>
      <c r="D1520" s="88" t="s">
        <v>16798</v>
      </c>
      <c r="E1520" s="88" t="s">
        <v>17444</v>
      </c>
      <c r="F1520" s="88" t="s">
        <v>17367</v>
      </c>
      <c r="G1520" s="88">
        <v>32</v>
      </c>
      <c r="H1520" s="88">
        <v>2024</v>
      </c>
      <c r="I1520" s="88" t="s">
        <v>16752</v>
      </c>
      <c r="J1520" s="88">
        <v>29.96</v>
      </c>
      <c r="K1520" s="88">
        <v>0</v>
      </c>
      <c r="L1520" s="88" t="s">
        <v>16741</v>
      </c>
      <c r="M1520" s="88">
        <v>0</v>
      </c>
      <c r="N1520" s="88" t="s">
        <v>16742</v>
      </c>
      <c r="O1520" s="88" t="s">
        <v>16824</v>
      </c>
      <c r="P1520" s="89">
        <v>45366</v>
      </c>
      <c r="Q1520" s="88" t="s">
        <v>17368</v>
      </c>
      <c r="R1520" s="88">
        <v>3</v>
      </c>
      <c r="S1520" s="88">
        <v>2024</v>
      </c>
      <c r="T1520" s="88">
        <v>4</v>
      </c>
      <c r="U1520" s="88">
        <v>2024</v>
      </c>
    </row>
    <row r="1521" spans="1:21">
      <c r="A1521" s="88" t="s">
        <v>16735</v>
      </c>
      <c r="B1521" s="88" t="s">
        <v>16701</v>
      </c>
      <c r="C1521" s="88" t="s">
        <v>17440</v>
      </c>
      <c r="D1521" s="88" t="s">
        <v>16798</v>
      </c>
      <c r="E1521" s="88" t="s">
        <v>17444</v>
      </c>
      <c r="F1521" s="88" t="s">
        <v>17349</v>
      </c>
      <c r="G1521" s="88">
        <v>30</v>
      </c>
      <c r="H1521" s="88">
        <v>2024</v>
      </c>
      <c r="I1521" s="88" t="s">
        <v>16749</v>
      </c>
      <c r="J1521" s="88">
        <v>29.9</v>
      </c>
      <c r="K1521" s="88">
        <v>0</v>
      </c>
      <c r="L1521" s="88" t="s">
        <v>16741</v>
      </c>
      <c r="M1521" s="88">
        <v>0</v>
      </c>
      <c r="N1521" s="88" t="s">
        <v>16742</v>
      </c>
      <c r="O1521" s="88" t="s">
        <v>16824</v>
      </c>
      <c r="P1521" s="89">
        <v>45398</v>
      </c>
      <c r="Q1521" s="88" t="s">
        <v>16868</v>
      </c>
      <c r="R1521" s="88">
        <v>4</v>
      </c>
      <c r="S1521" s="88">
        <v>2024</v>
      </c>
      <c r="T1521" s="88">
        <v>5</v>
      </c>
      <c r="U1521" s="88">
        <v>2024</v>
      </c>
    </row>
    <row r="1522" spans="1:21">
      <c r="A1522" s="88" t="s">
        <v>16735</v>
      </c>
      <c r="B1522" s="88" t="s">
        <v>16701</v>
      </c>
      <c r="C1522" s="88" t="s">
        <v>17440</v>
      </c>
      <c r="D1522" s="88" t="s">
        <v>16798</v>
      </c>
      <c r="E1522" s="88" t="s">
        <v>17444</v>
      </c>
      <c r="F1522" s="88" t="s">
        <v>17369</v>
      </c>
      <c r="G1522" s="88">
        <v>30</v>
      </c>
      <c r="H1522" s="88">
        <v>2024</v>
      </c>
      <c r="I1522" s="88" t="s">
        <v>16746</v>
      </c>
      <c r="J1522" s="88">
        <v>29.31</v>
      </c>
      <c r="K1522" s="88">
        <v>0</v>
      </c>
      <c r="L1522" s="88" t="s">
        <v>16741</v>
      </c>
      <c r="M1522" s="88">
        <v>0</v>
      </c>
      <c r="N1522" s="88" t="s">
        <v>16742</v>
      </c>
      <c r="O1522" s="88" t="s">
        <v>16824</v>
      </c>
      <c r="P1522" s="89">
        <v>45428</v>
      </c>
      <c r="Q1522" s="88" t="s">
        <v>17370</v>
      </c>
      <c r="R1522" s="88">
        <v>5</v>
      </c>
      <c r="S1522" s="88">
        <v>2024</v>
      </c>
      <c r="T1522" s="88">
        <v>6</v>
      </c>
      <c r="U1522" s="88">
        <v>2024</v>
      </c>
    </row>
    <row r="1523" spans="1:21">
      <c r="A1523" s="88" t="s">
        <v>16735</v>
      </c>
      <c r="B1523" s="88" t="s">
        <v>16701</v>
      </c>
      <c r="C1523" s="88" t="s">
        <v>17440</v>
      </c>
      <c r="D1523" s="88" t="s">
        <v>16798</v>
      </c>
      <c r="E1523" s="88" t="s">
        <v>17444</v>
      </c>
      <c r="F1523" s="88" t="s">
        <v>17371</v>
      </c>
      <c r="G1523" s="88">
        <v>32</v>
      </c>
      <c r="H1523" s="88">
        <v>2024</v>
      </c>
      <c r="I1523" s="88" t="s">
        <v>16740</v>
      </c>
      <c r="J1523" s="88">
        <v>29.9</v>
      </c>
      <c r="K1523" s="88">
        <v>0</v>
      </c>
      <c r="L1523" s="88" t="s">
        <v>16741</v>
      </c>
      <c r="M1523" s="88">
        <v>0</v>
      </c>
      <c r="N1523" s="88" t="s">
        <v>16742</v>
      </c>
      <c r="O1523" s="88" t="s">
        <v>16824</v>
      </c>
      <c r="P1523" s="89">
        <v>45458</v>
      </c>
      <c r="Q1523" s="88" t="s">
        <v>16864</v>
      </c>
      <c r="R1523" s="88">
        <v>6</v>
      </c>
      <c r="S1523" s="88">
        <v>2024</v>
      </c>
      <c r="T1523" s="88">
        <v>7</v>
      </c>
      <c r="U1523" s="88">
        <v>2024</v>
      </c>
    </row>
    <row r="1524" spans="1:21">
      <c r="A1524" s="88" t="s">
        <v>16735</v>
      </c>
      <c r="B1524" s="88" t="s">
        <v>16701</v>
      </c>
      <c r="C1524" s="88" t="s">
        <v>17440</v>
      </c>
      <c r="D1524" s="88" t="s">
        <v>16798</v>
      </c>
      <c r="E1524" s="88" t="s">
        <v>17445</v>
      </c>
      <c r="F1524" s="88" t="s">
        <v>17052</v>
      </c>
      <c r="G1524" s="88">
        <v>29</v>
      </c>
      <c r="H1524" s="88">
        <v>2024</v>
      </c>
      <c r="I1524" s="88" t="s">
        <v>16755</v>
      </c>
      <c r="J1524" s="88">
        <v>42.72</v>
      </c>
      <c r="K1524" s="88">
        <v>86</v>
      </c>
      <c r="L1524" s="88" t="s">
        <v>16741</v>
      </c>
      <c r="M1524" s="88">
        <v>0</v>
      </c>
      <c r="N1524" s="88" t="s">
        <v>16742</v>
      </c>
      <c r="O1524" s="88" t="s">
        <v>16813</v>
      </c>
      <c r="P1524" s="89">
        <v>45337</v>
      </c>
      <c r="Q1524" s="88" t="s">
        <v>17053</v>
      </c>
      <c r="R1524" s="88">
        <v>2</v>
      </c>
      <c r="S1524" s="88">
        <v>2024</v>
      </c>
      <c r="T1524" s="88">
        <v>3</v>
      </c>
      <c r="U1524" s="88">
        <v>2024</v>
      </c>
    </row>
    <row r="1525" spans="1:21">
      <c r="A1525" s="88" t="s">
        <v>16735</v>
      </c>
      <c r="B1525" s="88" t="s">
        <v>16701</v>
      </c>
      <c r="C1525" s="88" t="s">
        <v>17440</v>
      </c>
      <c r="D1525" s="88" t="s">
        <v>16798</v>
      </c>
      <c r="E1525" s="88" t="s">
        <v>17445</v>
      </c>
      <c r="F1525" s="88" t="s">
        <v>17367</v>
      </c>
      <c r="G1525" s="88">
        <v>32</v>
      </c>
      <c r="H1525" s="88">
        <v>2024</v>
      </c>
      <c r="I1525" s="88" t="s">
        <v>16752</v>
      </c>
      <c r="J1525" s="88">
        <v>132.4</v>
      </c>
      <c r="K1525" s="88">
        <v>66</v>
      </c>
      <c r="L1525" s="88" t="s">
        <v>16741</v>
      </c>
      <c r="M1525" s="88">
        <v>0</v>
      </c>
      <c r="N1525" s="88" t="s">
        <v>16742</v>
      </c>
      <c r="O1525" s="88" t="s">
        <v>16813</v>
      </c>
      <c r="P1525" s="89">
        <v>45366</v>
      </c>
      <c r="Q1525" s="88" t="s">
        <v>17368</v>
      </c>
      <c r="R1525" s="88">
        <v>3</v>
      </c>
      <c r="S1525" s="88">
        <v>2024</v>
      </c>
      <c r="T1525" s="88">
        <v>4</v>
      </c>
      <c r="U1525" s="88">
        <v>2024</v>
      </c>
    </row>
    <row r="1526" spans="1:21">
      <c r="A1526" s="88" t="s">
        <v>16735</v>
      </c>
      <c r="B1526" s="88" t="s">
        <v>16701</v>
      </c>
      <c r="C1526" s="88" t="s">
        <v>17440</v>
      </c>
      <c r="D1526" s="88" t="s">
        <v>16798</v>
      </c>
      <c r="E1526" s="88" t="s">
        <v>17445</v>
      </c>
      <c r="F1526" s="88" t="s">
        <v>17349</v>
      </c>
      <c r="G1526" s="88">
        <v>30</v>
      </c>
      <c r="H1526" s="88">
        <v>2024</v>
      </c>
      <c r="I1526" s="88" t="s">
        <v>16749</v>
      </c>
      <c r="J1526" s="88">
        <v>33.72</v>
      </c>
      <c r="K1526" s="88">
        <v>34</v>
      </c>
      <c r="L1526" s="88" t="s">
        <v>16741</v>
      </c>
      <c r="M1526" s="88">
        <v>0</v>
      </c>
      <c r="N1526" s="88" t="s">
        <v>16742</v>
      </c>
      <c r="O1526" s="88" t="s">
        <v>16813</v>
      </c>
      <c r="P1526" s="89">
        <v>45398</v>
      </c>
      <c r="Q1526" s="88" t="s">
        <v>16868</v>
      </c>
      <c r="R1526" s="88">
        <v>4</v>
      </c>
      <c r="S1526" s="88">
        <v>2024</v>
      </c>
      <c r="T1526" s="88">
        <v>5</v>
      </c>
      <c r="U1526" s="88">
        <v>2024</v>
      </c>
    </row>
    <row r="1527" spans="1:21">
      <c r="A1527" s="88" t="s">
        <v>16735</v>
      </c>
      <c r="B1527" s="88" t="s">
        <v>16701</v>
      </c>
      <c r="C1527" s="88" t="s">
        <v>17440</v>
      </c>
      <c r="D1527" s="88" t="s">
        <v>16798</v>
      </c>
      <c r="E1527" s="88" t="s">
        <v>17445</v>
      </c>
      <c r="F1527" s="88" t="s">
        <v>17369</v>
      </c>
      <c r="G1527" s="88">
        <v>30</v>
      </c>
      <c r="H1527" s="88">
        <v>2024</v>
      </c>
      <c r="I1527" s="88" t="s">
        <v>16746</v>
      </c>
      <c r="J1527" s="88">
        <v>33.26</v>
      </c>
      <c r="K1527" s="88">
        <v>39</v>
      </c>
      <c r="L1527" s="88" t="s">
        <v>16741</v>
      </c>
      <c r="M1527" s="88">
        <v>0</v>
      </c>
      <c r="N1527" s="88" t="s">
        <v>16742</v>
      </c>
      <c r="O1527" s="88" t="s">
        <v>16813</v>
      </c>
      <c r="P1527" s="89">
        <v>45428</v>
      </c>
      <c r="Q1527" s="88" t="s">
        <v>17370</v>
      </c>
      <c r="R1527" s="88">
        <v>5</v>
      </c>
      <c r="S1527" s="88">
        <v>2024</v>
      </c>
      <c r="T1527" s="88">
        <v>6</v>
      </c>
      <c r="U1527" s="88">
        <v>2024</v>
      </c>
    </row>
    <row r="1528" spans="1:21">
      <c r="A1528" s="88" t="s">
        <v>16735</v>
      </c>
      <c r="B1528" s="88" t="s">
        <v>16701</v>
      </c>
      <c r="C1528" s="88" t="s">
        <v>17440</v>
      </c>
      <c r="D1528" s="88" t="s">
        <v>16798</v>
      </c>
      <c r="E1528" s="88" t="s">
        <v>17445</v>
      </c>
      <c r="F1528" s="88" t="s">
        <v>17371</v>
      </c>
      <c r="G1528" s="88">
        <v>32</v>
      </c>
      <c r="H1528" s="88">
        <v>2024</v>
      </c>
      <c r="I1528" s="88" t="s">
        <v>16740</v>
      </c>
      <c r="J1528" s="88">
        <v>33.85</v>
      </c>
      <c r="K1528" s="88">
        <v>37</v>
      </c>
      <c r="L1528" s="88" t="s">
        <v>16741</v>
      </c>
      <c r="M1528" s="88">
        <v>0</v>
      </c>
      <c r="N1528" s="88" t="s">
        <v>16742</v>
      </c>
      <c r="O1528" s="88" t="s">
        <v>16813</v>
      </c>
      <c r="P1528" s="89">
        <v>45458</v>
      </c>
      <c r="Q1528" s="88" t="s">
        <v>16864</v>
      </c>
      <c r="R1528" s="88">
        <v>6</v>
      </c>
      <c r="S1528" s="88">
        <v>2024</v>
      </c>
      <c r="T1528" s="88">
        <v>7</v>
      </c>
      <c r="U1528" s="88">
        <v>2024</v>
      </c>
    </row>
    <row r="1529" spans="1:21">
      <c r="A1529" s="88" t="s">
        <v>16735</v>
      </c>
      <c r="B1529" s="88" t="s">
        <v>16701</v>
      </c>
      <c r="C1529" s="88" t="s">
        <v>17440</v>
      </c>
      <c r="D1529" s="88" t="s">
        <v>16798</v>
      </c>
      <c r="E1529" s="88" t="s">
        <v>17446</v>
      </c>
      <c r="F1529" s="88" t="s">
        <v>17052</v>
      </c>
      <c r="G1529" s="88">
        <v>29</v>
      </c>
      <c r="H1529" s="88">
        <v>2024</v>
      </c>
      <c r="I1529" s="88" t="s">
        <v>16755</v>
      </c>
      <c r="J1529" s="88">
        <v>34.96</v>
      </c>
      <c r="K1529" s="88">
        <v>0</v>
      </c>
      <c r="L1529" s="88" t="s">
        <v>16741</v>
      </c>
      <c r="M1529" s="88">
        <v>0</v>
      </c>
      <c r="N1529" s="88" t="s">
        <v>16742</v>
      </c>
      <c r="O1529" s="88" t="s">
        <v>16824</v>
      </c>
      <c r="P1529" s="89">
        <v>45337</v>
      </c>
      <c r="Q1529" s="88" t="s">
        <v>17053</v>
      </c>
      <c r="R1529" s="88">
        <v>2</v>
      </c>
      <c r="S1529" s="88">
        <v>2024</v>
      </c>
      <c r="T1529" s="88">
        <v>3</v>
      </c>
      <c r="U1529" s="88">
        <v>2024</v>
      </c>
    </row>
    <row r="1530" spans="1:21">
      <c r="A1530" s="88" t="s">
        <v>16735</v>
      </c>
      <c r="B1530" s="88" t="s">
        <v>16701</v>
      </c>
      <c r="C1530" s="88" t="s">
        <v>17440</v>
      </c>
      <c r="D1530" s="88" t="s">
        <v>16798</v>
      </c>
      <c r="E1530" s="88" t="s">
        <v>17446</v>
      </c>
      <c r="F1530" s="88" t="s">
        <v>17367</v>
      </c>
      <c r="G1530" s="88">
        <v>32</v>
      </c>
      <c r="H1530" s="88">
        <v>2024</v>
      </c>
      <c r="I1530" s="88" t="s">
        <v>16752</v>
      </c>
      <c r="J1530" s="88">
        <v>34.96</v>
      </c>
      <c r="K1530" s="88">
        <v>0</v>
      </c>
      <c r="L1530" s="88" t="s">
        <v>16741</v>
      </c>
      <c r="M1530" s="88">
        <v>0</v>
      </c>
      <c r="N1530" s="88" t="s">
        <v>16742</v>
      </c>
      <c r="O1530" s="88" t="s">
        <v>16824</v>
      </c>
      <c r="P1530" s="89">
        <v>45366</v>
      </c>
      <c r="Q1530" s="88" t="s">
        <v>17368</v>
      </c>
      <c r="R1530" s="88">
        <v>3</v>
      </c>
      <c r="S1530" s="88">
        <v>2024</v>
      </c>
      <c r="T1530" s="88">
        <v>4</v>
      </c>
      <c r="U1530" s="88">
        <v>2024</v>
      </c>
    </row>
    <row r="1531" spans="1:21">
      <c r="A1531" s="88" t="s">
        <v>16735</v>
      </c>
      <c r="B1531" s="88" t="s">
        <v>16701</v>
      </c>
      <c r="C1531" s="88" t="s">
        <v>17440</v>
      </c>
      <c r="D1531" s="88" t="s">
        <v>16798</v>
      </c>
      <c r="E1531" s="88" t="s">
        <v>17446</v>
      </c>
      <c r="F1531" s="88" t="s">
        <v>17349</v>
      </c>
      <c r="G1531" s="88">
        <v>30</v>
      </c>
      <c r="H1531" s="88">
        <v>2024</v>
      </c>
      <c r="I1531" s="88" t="s">
        <v>16749</v>
      </c>
      <c r="J1531" s="88">
        <v>29.9</v>
      </c>
      <c r="K1531" s="88">
        <v>0</v>
      </c>
      <c r="L1531" s="88" t="s">
        <v>16741</v>
      </c>
      <c r="M1531" s="88">
        <v>0</v>
      </c>
      <c r="N1531" s="88" t="s">
        <v>16742</v>
      </c>
      <c r="O1531" s="88" t="s">
        <v>16824</v>
      </c>
      <c r="P1531" s="89">
        <v>45398</v>
      </c>
      <c r="Q1531" s="88" t="s">
        <v>16868</v>
      </c>
      <c r="R1531" s="88">
        <v>4</v>
      </c>
      <c r="S1531" s="88">
        <v>2024</v>
      </c>
      <c r="T1531" s="88">
        <v>5</v>
      </c>
      <c r="U1531" s="88">
        <v>2024</v>
      </c>
    </row>
    <row r="1532" spans="1:21">
      <c r="A1532" s="88" t="s">
        <v>16735</v>
      </c>
      <c r="B1532" s="88" t="s">
        <v>16701</v>
      </c>
      <c r="C1532" s="88" t="s">
        <v>17440</v>
      </c>
      <c r="D1532" s="88" t="s">
        <v>16798</v>
      </c>
      <c r="E1532" s="88" t="s">
        <v>17446</v>
      </c>
      <c r="F1532" s="88" t="s">
        <v>17369</v>
      </c>
      <c r="G1532" s="88">
        <v>30</v>
      </c>
      <c r="H1532" s="88">
        <v>2024</v>
      </c>
      <c r="I1532" s="88" t="s">
        <v>16746</v>
      </c>
      <c r="J1532" s="88">
        <v>29.31</v>
      </c>
      <c r="K1532" s="88">
        <v>0</v>
      </c>
      <c r="L1532" s="88" t="s">
        <v>16741</v>
      </c>
      <c r="M1532" s="88">
        <v>0</v>
      </c>
      <c r="N1532" s="88" t="s">
        <v>16742</v>
      </c>
      <c r="O1532" s="88" t="s">
        <v>16824</v>
      </c>
      <c r="P1532" s="89">
        <v>45428</v>
      </c>
      <c r="Q1532" s="88" t="s">
        <v>17370</v>
      </c>
      <c r="R1532" s="88">
        <v>5</v>
      </c>
      <c r="S1532" s="88">
        <v>2024</v>
      </c>
      <c r="T1532" s="88">
        <v>6</v>
      </c>
      <c r="U1532" s="88">
        <v>2024</v>
      </c>
    </row>
    <row r="1533" spans="1:21">
      <c r="A1533" s="88" t="s">
        <v>16735</v>
      </c>
      <c r="B1533" s="88" t="s">
        <v>16701</v>
      </c>
      <c r="C1533" s="88" t="s">
        <v>17440</v>
      </c>
      <c r="D1533" s="88" t="s">
        <v>16798</v>
      </c>
      <c r="E1533" s="88" t="s">
        <v>17446</v>
      </c>
      <c r="F1533" s="88" t="s">
        <v>17371</v>
      </c>
      <c r="G1533" s="88">
        <v>32</v>
      </c>
      <c r="H1533" s="88">
        <v>2024</v>
      </c>
      <c r="I1533" s="88" t="s">
        <v>16740</v>
      </c>
      <c r="J1533" s="88">
        <v>29.9</v>
      </c>
      <c r="K1533" s="88">
        <v>0</v>
      </c>
      <c r="L1533" s="88" t="s">
        <v>16741</v>
      </c>
      <c r="M1533" s="88">
        <v>0</v>
      </c>
      <c r="N1533" s="88" t="s">
        <v>16742</v>
      </c>
      <c r="O1533" s="88" t="s">
        <v>16824</v>
      </c>
      <c r="P1533" s="89">
        <v>45458</v>
      </c>
      <c r="Q1533" s="88" t="s">
        <v>16864</v>
      </c>
      <c r="R1533" s="88">
        <v>6</v>
      </c>
      <c r="S1533" s="88">
        <v>2024</v>
      </c>
      <c r="T1533" s="88">
        <v>7</v>
      </c>
      <c r="U1533" s="88">
        <v>2024</v>
      </c>
    </row>
    <row r="1534" spans="1:21">
      <c r="A1534" s="88" t="s">
        <v>16735</v>
      </c>
      <c r="B1534" s="88" t="s">
        <v>16701</v>
      </c>
      <c r="C1534" s="88" t="s">
        <v>17440</v>
      </c>
      <c r="D1534" s="88" t="s">
        <v>16798</v>
      </c>
      <c r="E1534" s="88" t="s">
        <v>17447</v>
      </c>
      <c r="F1534" s="88" t="s">
        <v>17052</v>
      </c>
      <c r="G1534" s="88">
        <v>29</v>
      </c>
      <c r="H1534" s="88">
        <v>2024</v>
      </c>
      <c r="I1534" s="88" t="s">
        <v>16755</v>
      </c>
      <c r="J1534" s="88">
        <v>34.96</v>
      </c>
      <c r="K1534" s="88">
        <v>0</v>
      </c>
      <c r="L1534" s="88" t="s">
        <v>16741</v>
      </c>
      <c r="M1534" s="88">
        <v>0</v>
      </c>
      <c r="N1534" s="88" t="s">
        <v>16742</v>
      </c>
      <c r="O1534" s="88" t="s">
        <v>16824</v>
      </c>
      <c r="P1534" s="89">
        <v>45337</v>
      </c>
      <c r="Q1534" s="88" t="s">
        <v>17053</v>
      </c>
      <c r="R1534" s="88">
        <v>2</v>
      </c>
      <c r="S1534" s="88">
        <v>2024</v>
      </c>
      <c r="T1534" s="88">
        <v>3</v>
      </c>
      <c r="U1534" s="88">
        <v>2024</v>
      </c>
    </row>
    <row r="1535" spans="1:21">
      <c r="A1535" s="88" t="s">
        <v>16735</v>
      </c>
      <c r="B1535" s="88" t="s">
        <v>16701</v>
      </c>
      <c r="C1535" s="88" t="s">
        <v>17440</v>
      </c>
      <c r="D1535" s="88" t="s">
        <v>16798</v>
      </c>
      <c r="E1535" s="88" t="s">
        <v>17447</v>
      </c>
      <c r="F1535" s="88" t="s">
        <v>17367</v>
      </c>
      <c r="G1535" s="88">
        <v>32</v>
      </c>
      <c r="H1535" s="88">
        <v>2024</v>
      </c>
      <c r="I1535" s="88" t="s">
        <v>16752</v>
      </c>
      <c r="J1535" s="88">
        <v>34.96</v>
      </c>
      <c r="K1535" s="88">
        <v>0</v>
      </c>
      <c r="L1535" s="88" t="s">
        <v>16741</v>
      </c>
      <c r="M1535" s="88">
        <v>0</v>
      </c>
      <c r="N1535" s="88" t="s">
        <v>16742</v>
      </c>
      <c r="O1535" s="88" t="s">
        <v>16824</v>
      </c>
      <c r="P1535" s="89">
        <v>45366</v>
      </c>
      <c r="Q1535" s="88" t="s">
        <v>17368</v>
      </c>
      <c r="R1535" s="88">
        <v>3</v>
      </c>
      <c r="S1535" s="88">
        <v>2024</v>
      </c>
      <c r="T1535" s="88">
        <v>4</v>
      </c>
      <c r="U1535" s="88">
        <v>2024</v>
      </c>
    </row>
    <row r="1536" spans="1:21">
      <c r="A1536" s="88" t="s">
        <v>16735</v>
      </c>
      <c r="B1536" s="88" t="s">
        <v>16701</v>
      </c>
      <c r="C1536" s="88" t="s">
        <v>17440</v>
      </c>
      <c r="D1536" s="88" t="s">
        <v>16798</v>
      </c>
      <c r="E1536" s="88" t="s">
        <v>17447</v>
      </c>
      <c r="F1536" s="88" t="s">
        <v>17349</v>
      </c>
      <c r="G1536" s="88">
        <v>30</v>
      </c>
      <c r="H1536" s="88">
        <v>2024</v>
      </c>
      <c r="I1536" s="88" t="s">
        <v>16749</v>
      </c>
      <c r="J1536" s="88">
        <v>29.9</v>
      </c>
      <c r="K1536" s="88">
        <v>0</v>
      </c>
      <c r="L1536" s="88" t="s">
        <v>16741</v>
      </c>
      <c r="M1536" s="88">
        <v>0</v>
      </c>
      <c r="N1536" s="88" t="s">
        <v>16742</v>
      </c>
      <c r="O1536" s="88" t="s">
        <v>16824</v>
      </c>
      <c r="P1536" s="89">
        <v>45398</v>
      </c>
      <c r="Q1536" s="88" t="s">
        <v>16868</v>
      </c>
      <c r="R1536" s="88">
        <v>4</v>
      </c>
      <c r="S1536" s="88">
        <v>2024</v>
      </c>
      <c r="T1536" s="88">
        <v>5</v>
      </c>
      <c r="U1536" s="88">
        <v>2024</v>
      </c>
    </row>
    <row r="1537" spans="1:21">
      <c r="A1537" s="88" t="s">
        <v>16735</v>
      </c>
      <c r="B1537" s="88" t="s">
        <v>16701</v>
      </c>
      <c r="C1537" s="88" t="s">
        <v>17440</v>
      </c>
      <c r="D1537" s="88" t="s">
        <v>16798</v>
      </c>
      <c r="E1537" s="88" t="s">
        <v>17447</v>
      </c>
      <c r="F1537" s="88" t="s">
        <v>17369</v>
      </c>
      <c r="G1537" s="88">
        <v>30</v>
      </c>
      <c r="H1537" s="88">
        <v>2024</v>
      </c>
      <c r="I1537" s="88" t="s">
        <v>16746</v>
      </c>
      <c r="J1537" s="88">
        <v>29.31</v>
      </c>
      <c r="K1537" s="88">
        <v>0</v>
      </c>
      <c r="L1537" s="88" t="s">
        <v>16741</v>
      </c>
      <c r="M1537" s="88">
        <v>0</v>
      </c>
      <c r="N1537" s="88" t="s">
        <v>16742</v>
      </c>
      <c r="O1537" s="88" t="s">
        <v>16824</v>
      </c>
      <c r="P1537" s="89">
        <v>45428</v>
      </c>
      <c r="Q1537" s="88" t="s">
        <v>17370</v>
      </c>
      <c r="R1537" s="88">
        <v>5</v>
      </c>
      <c r="S1537" s="88">
        <v>2024</v>
      </c>
      <c r="T1537" s="88">
        <v>6</v>
      </c>
      <c r="U1537" s="88">
        <v>2024</v>
      </c>
    </row>
    <row r="1538" spans="1:21">
      <c r="A1538" s="88" t="s">
        <v>16735</v>
      </c>
      <c r="B1538" s="88" t="s">
        <v>16701</v>
      </c>
      <c r="C1538" s="88" t="s">
        <v>17440</v>
      </c>
      <c r="D1538" s="88" t="s">
        <v>16798</v>
      </c>
      <c r="E1538" s="88" t="s">
        <v>17447</v>
      </c>
      <c r="F1538" s="88" t="s">
        <v>17371</v>
      </c>
      <c r="G1538" s="88">
        <v>32</v>
      </c>
      <c r="H1538" s="88">
        <v>2024</v>
      </c>
      <c r="I1538" s="88" t="s">
        <v>16740</v>
      </c>
      <c r="J1538" s="88">
        <v>29.9</v>
      </c>
      <c r="K1538" s="88">
        <v>0</v>
      </c>
      <c r="L1538" s="88" t="s">
        <v>16741</v>
      </c>
      <c r="M1538" s="88">
        <v>0</v>
      </c>
      <c r="N1538" s="88" t="s">
        <v>16742</v>
      </c>
      <c r="O1538" s="88" t="s">
        <v>16824</v>
      </c>
      <c r="P1538" s="89">
        <v>45458</v>
      </c>
      <c r="Q1538" s="88" t="s">
        <v>16864</v>
      </c>
      <c r="R1538" s="88">
        <v>6</v>
      </c>
      <c r="S1538" s="88">
        <v>2024</v>
      </c>
      <c r="T1538" s="88">
        <v>7</v>
      </c>
      <c r="U1538" s="88">
        <v>2024</v>
      </c>
    </row>
    <row r="1539" spans="1:21">
      <c r="A1539" s="88" t="s">
        <v>16735</v>
      </c>
      <c r="B1539" s="88" t="s">
        <v>16701</v>
      </c>
      <c r="C1539" s="88" t="s">
        <v>17440</v>
      </c>
      <c r="D1539" s="88" t="s">
        <v>16798</v>
      </c>
      <c r="E1539" s="88" t="s">
        <v>17448</v>
      </c>
      <c r="F1539" s="88" t="s">
        <v>17052</v>
      </c>
      <c r="G1539" s="88">
        <v>29</v>
      </c>
      <c r="H1539" s="88">
        <v>2024</v>
      </c>
      <c r="I1539" s="88" t="s">
        <v>16755</v>
      </c>
      <c r="J1539" s="88">
        <v>34.96</v>
      </c>
      <c r="K1539" s="88">
        <v>0</v>
      </c>
      <c r="L1539" s="88" t="s">
        <v>16741</v>
      </c>
      <c r="M1539" s="88">
        <v>0</v>
      </c>
      <c r="N1539" s="88" t="s">
        <v>16742</v>
      </c>
      <c r="O1539" s="88" t="s">
        <v>16824</v>
      </c>
      <c r="P1539" s="89">
        <v>45337</v>
      </c>
      <c r="Q1539" s="88" t="s">
        <v>17053</v>
      </c>
      <c r="R1539" s="88">
        <v>2</v>
      </c>
      <c r="S1539" s="88">
        <v>2024</v>
      </c>
      <c r="T1539" s="88">
        <v>3</v>
      </c>
      <c r="U1539" s="88">
        <v>2024</v>
      </c>
    </row>
    <row r="1540" spans="1:21">
      <c r="A1540" s="88" t="s">
        <v>16735</v>
      </c>
      <c r="B1540" s="88" t="s">
        <v>16701</v>
      </c>
      <c r="C1540" s="88" t="s">
        <v>17440</v>
      </c>
      <c r="D1540" s="88" t="s">
        <v>16798</v>
      </c>
      <c r="E1540" s="88" t="s">
        <v>17448</v>
      </c>
      <c r="F1540" s="88" t="s">
        <v>17367</v>
      </c>
      <c r="G1540" s="88">
        <v>32</v>
      </c>
      <c r="H1540" s="88">
        <v>2024</v>
      </c>
      <c r="I1540" s="88" t="s">
        <v>16752</v>
      </c>
      <c r="J1540" s="88">
        <v>34.96</v>
      </c>
      <c r="K1540" s="88">
        <v>0</v>
      </c>
      <c r="L1540" s="88" t="s">
        <v>16741</v>
      </c>
      <c r="M1540" s="88">
        <v>0</v>
      </c>
      <c r="N1540" s="88" t="s">
        <v>16742</v>
      </c>
      <c r="O1540" s="88" t="s">
        <v>16824</v>
      </c>
      <c r="P1540" s="89">
        <v>45366</v>
      </c>
      <c r="Q1540" s="88" t="s">
        <v>17368</v>
      </c>
      <c r="R1540" s="88">
        <v>3</v>
      </c>
      <c r="S1540" s="88">
        <v>2024</v>
      </c>
      <c r="T1540" s="88">
        <v>4</v>
      </c>
      <c r="U1540" s="88">
        <v>2024</v>
      </c>
    </row>
    <row r="1541" spans="1:21">
      <c r="A1541" s="88" t="s">
        <v>16735</v>
      </c>
      <c r="B1541" s="88" t="s">
        <v>16701</v>
      </c>
      <c r="C1541" s="88" t="s">
        <v>17440</v>
      </c>
      <c r="D1541" s="88" t="s">
        <v>16798</v>
      </c>
      <c r="E1541" s="88" t="s">
        <v>17448</v>
      </c>
      <c r="F1541" s="88" t="s">
        <v>17349</v>
      </c>
      <c r="G1541" s="88">
        <v>30</v>
      </c>
      <c r="H1541" s="88">
        <v>2024</v>
      </c>
      <c r="I1541" s="88" t="s">
        <v>16749</v>
      </c>
      <c r="J1541" s="88">
        <v>29.9</v>
      </c>
      <c r="K1541" s="88">
        <v>0</v>
      </c>
      <c r="L1541" s="88" t="s">
        <v>16741</v>
      </c>
      <c r="M1541" s="88">
        <v>0</v>
      </c>
      <c r="N1541" s="88" t="s">
        <v>16742</v>
      </c>
      <c r="O1541" s="88" t="s">
        <v>16824</v>
      </c>
      <c r="P1541" s="89">
        <v>45398</v>
      </c>
      <c r="Q1541" s="88" t="s">
        <v>16868</v>
      </c>
      <c r="R1541" s="88">
        <v>4</v>
      </c>
      <c r="S1541" s="88">
        <v>2024</v>
      </c>
      <c r="T1541" s="88">
        <v>5</v>
      </c>
      <c r="U1541" s="88">
        <v>2024</v>
      </c>
    </row>
    <row r="1542" spans="1:21">
      <c r="A1542" s="88" t="s">
        <v>16735</v>
      </c>
      <c r="B1542" s="88" t="s">
        <v>16701</v>
      </c>
      <c r="C1542" s="88" t="s">
        <v>17440</v>
      </c>
      <c r="D1542" s="88" t="s">
        <v>16798</v>
      </c>
      <c r="E1542" s="88" t="s">
        <v>17448</v>
      </c>
      <c r="F1542" s="88" t="s">
        <v>17369</v>
      </c>
      <c r="G1542" s="88">
        <v>30</v>
      </c>
      <c r="H1542" s="88">
        <v>2024</v>
      </c>
      <c r="I1542" s="88" t="s">
        <v>16746</v>
      </c>
      <c r="J1542" s="88">
        <v>29.31</v>
      </c>
      <c r="K1542" s="88">
        <v>0</v>
      </c>
      <c r="L1542" s="88" t="s">
        <v>16741</v>
      </c>
      <c r="M1542" s="88">
        <v>0</v>
      </c>
      <c r="N1542" s="88" t="s">
        <v>16742</v>
      </c>
      <c r="O1542" s="88" t="s">
        <v>16824</v>
      </c>
      <c r="P1542" s="89">
        <v>45428</v>
      </c>
      <c r="Q1542" s="88" t="s">
        <v>17370</v>
      </c>
      <c r="R1542" s="88">
        <v>5</v>
      </c>
      <c r="S1542" s="88">
        <v>2024</v>
      </c>
      <c r="T1542" s="88">
        <v>6</v>
      </c>
      <c r="U1542" s="88">
        <v>2024</v>
      </c>
    </row>
    <row r="1543" spans="1:21">
      <c r="A1543" s="88" t="s">
        <v>16735</v>
      </c>
      <c r="B1543" s="88" t="s">
        <v>16701</v>
      </c>
      <c r="C1543" s="88" t="s">
        <v>17440</v>
      </c>
      <c r="D1543" s="88" t="s">
        <v>16798</v>
      </c>
      <c r="E1543" s="88" t="s">
        <v>17448</v>
      </c>
      <c r="F1543" s="88" t="s">
        <v>17371</v>
      </c>
      <c r="G1543" s="88">
        <v>32</v>
      </c>
      <c r="H1543" s="88">
        <v>2024</v>
      </c>
      <c r="I1543" s="88" t="s">
        <v>16740</v>
      </c>
      <c r="J1543" s="88">
        <v>29.9</v>
      </c>
      <c r="K1543" s="88">
        <v>0</v>
      </c>
      <c r="L1543" s="88" t="s">
        <v>16741</v>
      </c>
      <c r="M1543" s="88">
        <v>0</v>
      </c>
      <c r="N1543" s="88" t="s">
        <v>16742</v>
      </c>
      <c r="O1543" s="88" t="s">
        <v>16824</v>
      </c>
      <c r="P1543" s="89">
        <v>45458</v>
      </c>
      <c r="Q1543" s="88" t="s">
        <v>16864</v>
      </c>
      <c r="R1543" s="88">
        <v>6</v>
      </c>
      <c r="S1543" s="88">
        <v>2024</v>
      </c>
      <c r="T1543" s="88">
        <v>7</v>
      </c>
      <c r="U1543" s="88">
        <v>2024</v>
      </c>
    </row>
    <row r="1544" spans="1:21">
      <c r="A1544" s="88" t="s">
        <v>16735</v>
      </c>
      <c r="B1544" s="88" t="s">
        <v>16701</v>
      </c>
      <c r="C1544" s="88" t="s">
        <v>17440</v>
      </c>
      <c r="D1544" s="88" t="s">
        <v>16798</v>
      </c>
      <c r="E1544" s="88" t="s">
        <v>17449</v>
      </c>
      <c r="F1544" s="88" t="s">
        <v>17052</v>
      </c>
      <c r="G1544" s="88">
        <v>29</v>
      </c>
      <c r="H1544" s="88">
        <v>2024</v>
      </c>
      <c r="I1544" s="88" t="s">
        <v>16755</v>
      </c>
      <c r="J1544" s="88">
        <v>34.96</v>
      </c>
      <c r="K1544" s="88">
        <v>0</v>
      </c>
      <c r="L1544" s="88" t="s">
        <v>16741</v>
      </c>
      <c r="M1544" s="88">
        <v>0</v>
      </c>
      <c r="N1544" s="88" t="s">
        <v>16742</v>
      </c>
      <c r="O1544" s="88" t="s">
        <v>16824</v>
      </c>
      <c r="P1544" s="89">
        <v>45337</v>
      </c>
      <c r="Q1544" s="88" t="s">
        <v>17053</v>
      </c>
      <c r="R1544" s="88">
        <v>2</v>
      </c>
      <c r="S1544" s="88">
        <v>2024</v>
      </c>
      <c r="T1544" s="88">
        <v>3</v>
      </c>
      <c r="U1544" s="88">
        <v>2024</v>
      </c>
    </row>
    <row r="1545" spans="1:21">
      <c r="A1545" s="88" t="s">
        <v>16735</v>
      </c>
      <c r="B1545" s="88" t="s">
        <v>16701</v>
      </c>
      <c r="C1545" s="88" t="s">
        <v>17440</v>
      </c>
      <c r="D1545" s="88" t="s">
        <v>16798</v>
      </c>
      <c r="E1545" s="88" t="s">
        <v>17449</v>
      </c>
      <c r="F1545" s="88" t="s">
        <v>17367</v>
      </c>
      <c r="G1545" s="88">
        <v>32</v>
      </c>
      <c r="H1545" s="88">
        <v>2024</v>
      </c>
      <c r="I1545" s="88" t="s">
        <v>16752</v>
      </c>
      <c r="J1545" s="88">
        <v>34.96</v>
      </c>
      <c r="K1545" s="88">
        <v>0</v>
      </c>
      <c r="L1545" s="88" t="s">
        <v>16741</v>
      </c>
      <c r="M1545" s="88">
        <v>0</v>
      </c>
      <c r="N1545" s="88" t="s">
        <v>16742</v>
      </c>
      <c r="O1545" s="88" t="s">
        <v>16824</v>
      </c>
      <c r="P1545" s="89">
        <v>45366</v>
      </c>
      <c r="Q1545" s="88" t="s">
        <v>17368</v>
      </c>
      <c r="R1545" s="88">
        <v>3</v>
      </c>
      <c r="S1545" s="88">
        <v>2024</v>
      </c>
      <c r="T1545" s="88">
        <v>4</v>
      </c>
      <c r="U1545" s="88">
        <v>2024</v>
      </c>
    </row>
    <row r="1546" spans="1:21">
      <c r="A1546" s="88" t="s">
        <v>16735</v>
      </c>
      <c r="B1546" s="88" t="s">
        <v>16701</v>
      </c>
      <c r="C1546" s="88" t="s">
        <v>17440</v>
      </c>
      <c r="D1546" s="88" t="s">
        <v>16798</v>
      </c>
      <c r="E1546" s="88" t="s">
        <v>17449</v>
      </c>
      <c r="F1546" s="88" t="s">
        <v>17349</v>
      </c>
      <c r="G1546" s="88">
        <v>30</v>
      </c>
      <c r="H1546" s="88">
        <v>2024</v>
      </c>
      <c r="I1546" s="88" t="s">
        <v>16749</v>
      </c>
      <c r="J1546" s="88">
        <v>29.9</v>
      </c>
      <c r="K1546" s="88">
        <v>0</v>
      </c>
      <c r="L1546" s="88" t="s">
        <v>16741</v>
      </c>
      <c r="M1546" s="88">
        <v>0</v>
      </c>
      <c r="N1546" s="88" t="s">
        <v>16742</v>
      </c>
      <c r="O1546" s="88" t="s">
        <v>16824</v>
      </c>
      <c r="P1546" s="89">
        <v>45398</v>
      </c>
      <c r="Q1546" s="88" t="s">
        <v>16868</v>
      </c>
      <c r="R1546" s="88">
        <v>4</v>
      </c>
      <c r="S1546" s="88">
        <v>2024</v>
      </c>
      <c r="T1546" s="88">
        <v>5</v>
      </c>
      <c r="U1546" s="88">
        <v>2024</v>
      </c>
    </row>
    <row r="1547" spans="1:21">
      <c r="A1547" s="88" t="s">
        <v>16735</v>
      </c>
      <c r="B1547" s="88" t="s">
        <v>16701</v>
      </c>
      <c r="C1547" s="88" t="s">
        <v>17440</v>
      </c>
      <c r="D1547" s="88" t="s">
        <v>16798</v>
      </c>
      <c r="E1547" s="88" t="s">
        <v>17449</v>
      </c>
      <c r="F1547" s="88" t="s">
        <v>17369</v>
      </c>
      <c r="G1547" s="88">
        <v>30</v>
      </c>
      <c r="H1547" s="88">
        <v>2024</v>
      </c>
      <c r="I1547" s="88" t="s">
        <v>16746</v>
      </c>
      <c r="J1547" s="88">
        <v>29.31</v>
      </c>
      <c r="K1547" s="88">
        <v>0</v>
      </c>
      <c r="L1547" s="88" t="s">
        <v>16741</v>
      </c>
      <c r="M1547" s="88">
        <v>0</v>
      </c>
      <c r="N1547" s="88" t="s">
        <v>16742</v>
      </c>
      <c r="O1547" s="88" t="s">
        <v>16824</v>
      </c>
      <c r="P1547" s="89">
        <v>45428</v>
      </c>
      <c r="Q1547" s="88" t="s">
        <v>17370</v>
      </c>
      <c r="R1547" s="88">
        <v>5</v>
      </c>
      <c r="S1547" s="88">
        <v>2024</v>
      </c>
      <c r="T1547" s="88">
        <v>6</v>
      </c>
      <c r="U1547" s="88">
        <v>2024</v>
      </c>
    </row>
    <row r="1548" spans="1:21">
      <c r="A1548" s="88" t="s">
        <v>16735</v>
      </c>
      <c r="B1548" s="88" t="s">
        <v>16701</v>
      </c>
      <c r="C1548" s="88" t="s">
        <v>17440</v>
      </c>
      <c r="D1548" s="88" t="s">
        <v>16798</v>
      </c>
      <c r="E1548" s="88" t="s">
        <v>17449</v>
      </c>
      <c r="F1548" s="88" t="s">
        <v>17371</v>
      </c>
      <c r="G1548" s="88">
        <v>32</v>
      </c>
      <c r="H1548" s="88">
        <v>2024</v>
      </c>
      <c r="I1548" s="88" t="s">
        <v>16740</v>
      </c>
      <c r="J1548" s="88">
        <v>29.9</v>
      </c>
      <c r="K1548" s="88">
        <v>0</v>
      </c>
      <c r="L1548" s="88" t="s">
        <v>16741</v>
      </c>
      <c r="M1548" s="88">
        <v>0</v>
      </c>
      <c r="N1548" s="88" t="s">
        <v>16742</v>
      </c>
      <c r="O1548" s="88" t="s">
        <v>16824</v>
      </c>
      <c r="P1548" s="89">
        <v>45458</v>
      </c>
      <c r="Q1548" s="88" t="s">
        <v>16864</v>
      </c>
      <c r="R1548" s="88">
        <v>6</v>
      </c>
      <c r="S1548" s="88">
        <v>2024</v>
      </c>
      <c r="T1548" s="88">
        <v>7</v>
      </c>
      <c r="U1548" s="88">
        <v>2024</v>
      </c>
    </row>
    <row r="1549" spans="1:21">
      <c r="A1549" s="88" t="s">
        <v>16735</v>
      </c>
      <c r="B1549" s="88" t="s">
        <v>16701</v>
      </c>
      <c r="C1549" s="88" t="s">
        <v>17440</v>
      </c>
      <c r="D1549" s="88" t="s">
        <v>16798</v>
      </c>
      <c r="E1549" s="88" t="s">
        <v>17450</v>
      </c>
      <c r="F1549" s="88" t="s">
        <v>17054</v>
      </c>
      <c r="G1549" s="88">
        <v>30</v>
      </c>
      <c r="H1549" s="88">
        <v>2024</v>
      </c>
      <c r="I1549" s="88" t="s">
        <v>16758</v>
      </c>
      <c r="J1549" s="88">
        <v>35.67</v>
      </c>
      <c r="K1549" s="88">
        <v>12</v>
      </c>
      <c r="L1549" s="88" t="s">
        <v>16741</v>
      </c>
      <c r="M1549" s="88">
        <v>0</v>
      </c>
      <c r="N1549" s="88" t="s">
        <v>16742</v>
      </c>
      <c r="O1549" s="88" t="s">
        <v>16824</v>
      </c>
      <c r="P1549" s="89">
        <v>45307</v>
      </c>
      <c r="Q1549" s="88" t="s">
        <v>16874</v>
      </c>
      <c r="R1549" s="88">
        <v>1</v>
      </c>
      <c r="S1549" s="88">
        <v>2024</v>
      </c>
      <c r="T1549" s="88">
        <v>2</v>
      </c>
      <c r="U1549" s="88">
        <v>2024</v>
      </c>
    </row>
    <row r="1550" spans="1:21">
      <c r="A1550" s="88" t="s">
        <v>16735</v>
      </c>
      <c r="B1550" s="88" t="s">
        <v>16701</v>
      </c>
      <c r="C1550" s="88" t="s">
        <v>17440</v>
      </c>
      <c r="D1550" s="88" t="s">
        <v>16798</v>
      </c>
      <c r="E1550" s="88" t="s">
        <v>17450</v>
      </c>
      <c r="F1550" s="88" t="s">
        <v>17367</v>
      </c>
      <c r="G1550" s="88">
        <v>32</v>
      </c>
      <c r="H1550" s="88">
        <v>2024</v>
      </c>
      <c r="I1550" s="88" t="s">
        <v>16752</v>
      </c>
      <c r="J1550" s="88">
        <v>40.61</v>
      </c>
      <c r="K1550" s="88">
        <v>13</v>
      </c>
      <c r="L1550" s="88" t="s">
        <v>16741</v>
      </c>
      <c r="M1550" s="88">
        <v>0</v>
      </c>
      <c r="N1550" s="88" t="s">
        <v>16742</v>
      </c>
      <c r="O1550" s="88" t="s">
        <v>16824</v>
      </c>
      <c r="P1550" s="89">
        <v>45366</v>
      </c>
      <c r="Q1550" s="88" t="s">
        <v>17368</v>
      </c>
      <c r="R1550" s="88">
        <v>3</v>
      </c>
      <c r="S1550" s="88">
        <v>2024</v>
      </c>
      <c r="T1550" s="88">
        <v>4</v>
      </c>
      <c r="U1550" s="88">
        <v>2024</v>
      </c>
    </row>
    <row r="1551" spans="1:21">
      <c r="A1551" s="88" t="s">
        <v>16735</v>
      </c>
      <c r="B1551" s="88" t="s">
        <v>16701</v>
      </c>
      <c r="C1551" s="88" t="s">
        <v>17440</v>
      </c>
      <c r="D1551" s="88" t="s">
        <v>16798</v>
      </c>
      <c r="E1551" s="88" t="s">
        <v>17450</v>
      </c>
      <c r="F1551" s="88" t="s">
        <v>17349</v>
      </c>
      <c r="G1551" s="88">
        <v>30</v>
      </c>
      <c r="H1551" s="88">
        <v>2024</v>
      </c>
      <c r="I1551" s="88" t="s">
        <v>16749</v>
      </c>
      <c r="J1551" s="88">
        <v>30.41</v>
      </c>
      <c r="K1551" s="88">
        <v>12</v>
      </c>
      <c r="L1551" s="88" t="s">
        <v>16741</v>
      </c>
      <c r="M1551" s="88">
        <v>0</v>
      </c>
      <c r="N1551" s="88" t="s">
        <v>16742</v>
      </c>
      <c r="O1551" s="88" t="s">
        <v>16824</v>
      </c>
      <c r="P1551" s="89">
        <v>45398</v>
      </c>
      <c r="Q1551" s="88" t="s">
        <v>16868</v>
      </c>
      <c r="R1551" s="88">
        <v>4</v>
      </c>
      <c r="S1551" s="88">
        <v>2024</v>
      </c>
      <c r="T1551" s="88">
        <v>5</v>
      </c>
      <c r="U1551" s="88">
        <v>2024</v>
      </c>
    </row>
    <row r="1552" spans="1:21">
      <c r="A1552" s="88" t="s">
        <v>16735</v>
      </c>
      <c r="B1552" s="88" t="s">
        <v>16701</v>
      </c>
      <c r="C1552" s="88" t="s">
        <v>17440</v>
      </c>
      <c r="D1552" s="88" t="s">
        <v>16798</v>
      </c>
      <c r="E1552" s="88" t="s">
        <v>17450</v>
      </c>
      <c r="F1552" s="88" t="s">
        <v>17369</v>
      </c>
      <c r="G1552" s="88">
        <v>30</v>
      </c>
      <c r="H1552" s="88">
        <v>2024</v>
      </c>
      <c r="I1552" s="88" t="s">
        <v>16746</v>
      </c>
      <c r="J1552" s="88">
        <v>29.82</v>
      </c>
      <c r="K1552" s="88">
        <v>12</v>
      </c>
      <c r="L1552" s="88" t="s">
        <v>16741</v>
      </c>
      <c r="M1552" s="88">
        <v>0</v>
      </c>
      <c r="N1552" s="88" t="s">
        <v>16742</v>
      </c>
      <c r="O1552" s="88" t="s">
        <v>16824</v>
      </c>
      <c r="P1552" s="89">
        <v>45428</v>
      </c>
      <c r="Q1552" s="88" t="s">
        <v>17370</v>
      </c>
      <c r="R1552" s="88">
        <v>5</v>
      </c>
      <c r="S1552" s="88">
        <v>2024</v>
      </c>
      <c r="T1552" s="88">
        <v>6</v>
      </c>
      <c r="U1552" s="88">
        <v>2024</v>
      </c>
    </row>
    <row r="1553" spans="1:21">
      <c r="A1553" s="88" t="s">
        <v>16735</v>
      </c>
      <c r="B1553" s="88" t="s">
        <v>16701</v>
      </c>
      <c r="C1553" s="88" t="s">
        <v>17440</v>
      </c>
      <c r="D1553" s="88" t="s">
        <v>16798</v>
      </c>
      <c r="E1553" s="88" t="s">
        <v>17450</v>
      </c>
      <c r="F1553" s="88" t="s">
        <v>17371</v>
      </c>
      <c r="G1553" s="88">
        <v>32</v>
      </c>
      <c r="H1553" s="88">
        <v>2024</v>
      </c>
      <c r="I1553" s="88" t="s">
        <v>16740</v>
      </c>
      <c r="J1553" s="88">
        <v>30.45</v>
      </c>
      <c r="K1553" s="88">
        <v>13</v>
      </c>
      <c r="L1553" s="88" t="s">
        <v>16741</v>
      </c>
      <c r="M1553" s="88">
        <v>0</v>
      </c>
      <c r="N1553" s="88" t="s">
        <v>16742</v>
      </c>
      <c r="O1553" s="88" t="s">
        <v>16824</v>
      </c>
      <c r="P1553" s="89">
        <v>45458</v>
      </c>
      <c r="Q1553" s="88" t="s">
        <v>16864</v>
      </c>
      <c r="R1553" s="88">
        <v>6</v>
      </c>
      <c r="S1553" s="88">
        <v>2024</v>
      </c>
      <c r="T1553" s="88">
        <v>7</v>
      </c>
      <c r="U1553" s="88">
        <v>2024</v>
      </c>
    </row>
    <row r="1554" spans="1:21">
      <c r="A1554" s="88" t="s">
        <v>16735</v>
      </c>
      <c r="B1554" s="88" t="s">
        <v>16701</v>
      </c>
      <c r="C1554" s="88" t="s">
        <v>17440</v>
      </c>
      <c r="D1554" s="88" t="s">
        <v>16798</v>
      </c>
      <c r="E1554" s="88" t="s">
        <v>17451</v>
      </c>
      <c r="F1554" s="88" t="s">
        <v>17052</v>
      </c>
      <c r="G1554" s="88">
        <v>29</v>
      </c>
      <c r="H1554" s="88">
        <v>2024</v>
      </c>
      <c r="I1554" s="88" t="s">
        <v>16755</v>
      </c>
      <c r="J1554" s="88">
        <v>34.96</v>
      </c>
      <c r="K1554" s="88">
        <v>0</v>
      </c>
      <c r="L1554" s="88" t="s">
        <v>16741</v>
      </c>
      <c r="M1554" s="88">
        <v>0</v>
      </c>
      <c r="N1554" s="88" t="s">
        <v>16742</v>
      </c>
      <c r="O1554" s="88" t="s">
        <v>16824</v>
      </c>
      <c r="P1554" s="89">
        <v>45337</v>
      </c>
      <c r="Q1554" s="88" t="s">
        <v>17053</v>
      </c>
      <c r="R1554" s="88">
        <v>2</v>
      </c>
      <c r="S1554" s="88">
        <v>2024</v>
      </c>
      <c r="T1554" s="88">
        <v>3</v>
      </c>
      <c r="U1554" s="88">
        <v>2024</v>
      </c>
    </row>
    <row r="1555" spans="1:21">
      <c r="A1555" s="88" t="s">
        <v>16735</v>
      </c>
      <c r="B1555" s="88" t="s">
        <v>16701</v>
      </c>
      <c r="C1555" s="88" t="s">
        <v>17440</v>
      </c>
      <c r="D1555" s="88" t="s">
        <v>16798</v>
      </c>
      <c r="E1555" s="88" t="s">
        <v>17451</v>
      </c>
      <c r="F1555" s="88" t="s">
        <v>17367</v>
      </c>
      <c r="G1555" s="88">
        <v>32</v>
      </c>
      <c r="H1555" s="88">
        <v>2024</v>
      </c>
      <c r="I1555" s="88" t="s">
        <v>16752</v>
      </c>
      <c r="J1555" s="88">
        <v>34.96</v>
      </c>
      <c r="K1555" s="88">
        <v>0</v>
      </c>
      <c r="L1555" s="88" t="s">
        <v>16741</v>
      </c>
      <c r="M1555" s="88">
        <v>0</v>
      </c>
      <c r="N1555" s="88" t="s">
        <v>16742</v>
      </c>
      <c r="O1555" s="88" t="s">
        <v>16824</v>
      </c>
      <c r="P1555" s="89">
        <v>45366</v>
      </c>
      <c r="Q1555" s="88" t="s">
        <v>17368</v>
      </c>
      <c r="R1555" s="88">
        <v>3</v>
      </c>
      <c r="S1555" s="88">
        <v>2024</v>
      </c>
      <c r="T1555" s="88">
        <v>4</v>
      </c>
      <c r="U1555" s="88">
        <v>2024</v>
      </c>
    </row>
    <row r="1556" spans="1:21">
      <c r="A1556" s="88" t="s">
        <v>16735</v>
      </c>
      <c r="B1556" s="88" t="s">
        <v>16701</v>
      </c>
      <c r="C1556" s="88" t="s">
        <v>17440</v>
      </c>
      <c r="D1556" s="88" t="s">
        <v>16798</v>
      </c>
      <c r="E1556" s="88" t="s">
        <v>17451</v>
      </c>
      <c r="F1556" s="88" t="s">
        <v>17349</v>
      </c>
      <c r="G1556" s="88">
        <v>30</v>
      </c>
      <c r="H1556" s="88">
        <v>2024</v>
      </c>
      <c r="I1556" s="88" t="s">
        <v>16749</v>
      </c>
      <c r="J1556" s="88">
        <v>29.9</v>
      </c>
      <c r="K1556" s="88">
        <v>0</v>
      </c>
      <c r="L1556" s="88" t="s">
        <v>16741</v>
      </c>
      <c r="M1556" s="88">
        <v>0</v>
      </c>
      <c r="N1556" s="88" t="s">
        <v>16742</v>
      </c>
      <c r="O1556" s="88" t="s">
        <v>16824</v>
      </c>
      <c r="P1556" s="89">
        <v>45398</v>
      </c>
      <c r="Q1556" s="88" t="s">
        <v>16868</v>
      </c>
      <c r="R1556" s="88">
        <v>4</v>
      </c>
      <c r="S1556" s="88">
        <v>2024</v>
      </c>
      <c r="T1556" s="88">
        <v>5</v>
      </c>
      <c r="U1556" s="88">
        <v>2024</v>
      </c>
    </row>
    <row r="1557" spans="1:21">
      <c r="A1557" s="88" t="s">
        <v>16735</v>
      </c>
      <c r="B1557" s="88" t="s">
        <v>16701</v>
      </c>
      <c r="C1557" s="88" t="s">
        <v>17440</v>
      </c>
      <c r="D1557" s="88" t="s">
        <v>16798</v>
      </c>
      <c r="E1557" s="88" t="s">
        <v>17451</v>
      </c>
      <c r="F1557" s="88" t="s">
        <v>17369</v>
      </c>
      <c r="G1557" s="88">
        <v>30</v>
      </c>
      <c r="H1557" s="88">
        <v>2024</v>
      </c>
      <c r="I1557" s="88" t="s">
        <v>16746</v>
      </c>
      <c r="J1557" s="88">
        <v>29.31</v>
      </c>
      <c r="K1557" s="88">
        <v>0</v>
      </c>
      <c r="L1557" s="88" t="s">
        <v>16741</v>
      </c>
      <c r="M1557" s="88">
        <v>0</v>
      </c>
      <c r="N1557" s="88" t="s">
        <v>16742</v>
      </c>
      <c r="O1557" s="88" t="s">
        <v>16824</v>
      </c>
      <c r="P1557" s="89">
        <v>45428</v>
      </c>
      <c r="Q1557" s="88" t="s">
        <v>17370</v>
      </c>
      <c r="R1557" s="88">
        <v>5</v>
      </c>
      <c r="S1557" s="88">
        <v>2024</v>
      </c>
      <c r="T1557" s="88">
        <v>6</v>
      </c>
      <c r="U1557" s="88">
        <v>2024</v>
      </c>
    </row>
    <row r="1558" spans="1:21">
      <c r="A1558" s="88" t="s">
        <v>16735</v>
      </c>
      <c r="B1558" s="88" t="s">
        <v>16701</v>
      </c>
      <c r="C1558" s="88" t="s">
        <v>17440</v>
      </c>
      <c r="D1558" s="88" t="s">
        <v>16798</v>
      </c>
      <c r="E1558" s="88" t="s">
        <v>17451</v>
      </c>
      <c r="F1558" s="88" t="s">
        <v>17371</v>
      </c>
      <c r="G1558" s="88">
        <v>32</v>
      </c>
      <c r="H1558" s="88">
        <v>2024</v>
      </c>
      <c r="I1558" s="88" t="s">
        <v>16740</v>
      </c>
      <c r="J1558" s="88">
        <v>29.9</v>
      </c>
      <c r="K1558" s="88">
        <v>0</v>
      </c>
      <c r="L1558" s="88" t="s">
        <v>16741</v>
      </c>
      <c r="M1558" s="88">
        <v>0</v>
      </c>
      <c r="N1558" s="88" t="s">
        <v>16742</v>
      </c>
      <c r="O1558" s="88" t="s">
        <v>16824</v>
      </c>
      <c r="P1558" s="89">
        <v>45458</v>
      </c>
      <c r="Q1558" s="88" t="s">
        <v>16864</v>
      </c>
      <c r="R1558" s="88">
        <v>6</v>
      </c>
      <c r="S1558" s="88">
        <v>2024</v>
      </c>
      <c r="T1558" s="88">
        <v>7</v>
      </c>
      <c r="U1558" s="88">
        <v>2024</v>
      </c>
    </row>
    <row r="1559" spans="1:21">
      <c r="A1559" s="88" t="s">
        <v>16735</v>
      </c>
      <c r="B1559" s="88" t="s">
        <v>16701</v>
      </c>
      <c r="C1559" s="88" t="s">
        <v>17440</v>
      </c>
      <c r="D1559" s="88" t="s">
        <v>16798</v>
      </c>
      <c r="E1559" s="88" t="s">
        <v>17452</v>
      </c>
      <c r="F1559" s="88" t="s">
        <v>17052</v>
      </c>
      <c r="G1559" s="88">
        <v>29</v>
      </c>
      <c r="H1559" s="88">
        <v>2024</v>
      </c>
      <c r="I1559" s="88" t="s">
        <v>16755</v>
      </c>
      <c r="J1559" s="88">
        <v>34.96</v>
      </c>
      <c r="K1559" s="88">
        <v>0</v>
      </c>
      <c r="L1559" s="88" t="s">
        <v>16741</v>
      </c>
      <c r="M1559" s="88">
        <v>0</v>
      </c>
      <c r="N1559" s="88" t="s">
        <v>16742</v>
      </c>
      <c r="O1559" s="88" t="s">
        <v>16824</v>
      </c>
      <c r="P1559" s="89">
        <v>45337</v>
      </c>
      <c r="Q1559" s="88" t="s">
        <v>17053</v>
      </c>
      <c r="R1559" s="88">
        <v>2</v>
      </c>
      <c r="S1559" s="88">
        <v>2024</v>
      </c>
      <c r="T1559" s="88">
        <v>3</v>
      </c>
      <c r="U1559" s="88">
        <v>2024</v>
      </c>
    </row>
    <row r="1560" spans="1:21">
      <c r="A1560" s="88" t="s">
        <v>16735</v>
      </c>
      <c r="B1560" s="88" t="s">
        <v>16701</v>
      </c>
      <c r="C1560" s="88" t="s">
        <v>17440</v>
      </c>
      <c r="D1560" s="88" t="s">
        <v>16798</v>
      </c>
      <c r="E1560" s="88" t="s">
        <v>17452</v>
      </c>
      <c r="F1560" s="88" t="s">
        <v>17367</v>
      </c>
      <c r="G1560" s="88">
        <v>32</v>
      </c>
      <c r="H1560" s="88">
        <v>2024</v>
      </c>
      <c r="I1560" s="88" t="s">
        <v>16752</v>
      </c>
      <c r="J1560" s="88">
        <v>34.96</v>
      </c>
      <c r="K1560" s="88">
        <v>0</v>
      </c>
      <c r="L1560" s="88" t="s">
        <v>16741</v>
      </c>
      <c r="M1560" s="88">
        <v>0</v>
      </c>
      <c r="N1560" s="88" t="s">
        <v>16742</v>
      </c>
      <c r="O1560" s="88" t="s">
        <v>16824</v>
      </c>
      <c r="P1560" s="89">
        <v>45366</v>
      </c>
      <c r="Q1560" s="88" t="s">
        <v>17368</v>
      </c>
      <c r="R1560" s="88">
        <v>3</v>
      </c>
      <c r="S1560" s="88">
        <v>2024</v>
      </c>
      <c r="T1560" s="88">
        <v>4</v>
      </c>
      <c r="U1560" s="88">
        <v>2024</v>
      </c>
    </row>
    <row r="1561" spans="1:21">
      <c r="A1561" s="88" t="s">
        <v>16735</v>
      </c>
      <c r="B1561" s="88" t="s">
        <v>16701</v>
      </c>
      <c r="C1561" s="88" t="s">
        <v>17440</v>
      </c>
      <c r="D1561" s="88" t="s">
        <v>16798</v>
      </c>
      <c r="E1561" s="88" t="s">
        <v>17452</v>
      </c>
      <c r="F1561" s="88" t="s">
        <v>17349</v>
      </c>
      <c r="G1561" s="88">
        <v>30</v>
      </c>
      <c r="H1561" s="88">
        <v>2024</v>
      </c>
      <c r="I1561" s="88" t="s">
        <v>16749</v>
      </c>
      <c r="J1561" s="88">
        <v>29.9</v>
      </c>
      <c r="K1561" s="88">
        <v>0</v>
      </c>
      <c r="L1561" s="88" t="s">
        <v>16741</v>
      </c>
      <c r="M1561" s="88">
        <v>0</v>
      </c>
      <c r="N1561" s="88" t="s">
        <v>16742</v>
      </c>
      <c r="O1561" s="88" t="s">
        <v>16824</v>
      </c>
      <c r="P1561" s="89">
        <v>45398</v>
      </c>
      <c r="Q1561" s="88" t="s">
        <v>16868</v>
      </c>
      <c r="R1561" s="88">
        <v>4</v>
      </c>
      <c r="S1561" s="88">
        <v>2024</v>
      </c>
      <c r="T1561" s="88">
        <v>5</v>
      </c>
      <c r="U1561" s="88">
        <v>2024</v>
      </c>
    </row>
    <row r="1562" spans="1:21">
      <c r="A1562" s="88" t="s">
        <v>16735</v>
      </c>
      <c r="B1562" s="88" t="s">
        <v>16701</v>
      </c>
      <c r="C1562" s="88" t="s">
        <v>17440</v>
      </c>
      <c r="D1562" s="88" t="s">
        <v>16798</v>
      </c>
      <c r="E1562" s="88" t="s">
        <v>17452</v>
      </c>
      <c r="F1562" s="88" t="s">
        <v>17369</v>
      </c>
      <c r="G1562" s="88">
        <v>30</v>
      </c>
      <c r="H1562" s="88">
        <v>2024</v>
      </c>
      <c r="I1562" s="88" t="s">
        <v>16746</v>
      </c>
      <c r="J1562" s="88">
        <v>29.31</v>
      </c>
      <c r="K1562" s="88">
        <v>0</v>
      </c>
      <c r="L1562" s="88" t="s">
        <v>16741</v>
      </c>
      <c r="M1562" s="88">
        <v>0</v>
      </c>
      <c r="N1562" s="88" t="s">
        <v>16742</v>
      </c>
      <c r="O1562" s="88" t="s">
        <v>16824</v>
      </c>
      <c r="P1562" s="89">
        <v>45428</v>
      </c>
      <c r="Q1562" s="88" t="s">
        <v>17370</v>
      </c>
      <c r="R1562" s="88">
        <v>5</v>
      </c>
      <c r="S1562" s="88">
        <v>2024</v>
      </c>
      <c r="T1562" s="88">
        <v>6</v>
      </c>
      <c r="U1562" s="88">
        <v>2024</v>
      </c>
    </row>
    <row r="1563" spans="1:21">
      <c r="A1563" s="88" t="s">
        <v>16735</v>
      </c>
      <c r="B1563" s="88" t="s">
        <v>16701</v>
      </c>
      <c r="C1563" s="88" t="s">
        <v>17440</v>
      </c>
      <c r="D1563" s="88" t="s">
        <v>16798</v>
      </c>
      <c r="E1563" s="88" t="s">
        <v>17452</v>
      </c>
      <c r="F1563" s="88" t="s">
        <v>17371</v>
      </c>
      <c r="G1563" s="88">
        <v>32</v>
      </c>
      <c r="H1563" s="88">
        <v>2024</v>
      </c>
      <c r="I1563" s="88" t="s">
        <v>16740</v>
      </c>
      <c r="J1563" s="88">
        <v>29.9</v>
      </c>
      <c r="K1563" s="88">
        <v>0</v>
      </c>
      <c r="L1563" s="88" t="s">
        <v>16741</v>
      </c>
      <c r="M1563" s="88">
        <v>0</v>
      </c>
      <c r="N1563" s="88" t="s">
        <v>16742</v>
      </c>
      <c r="O1563" s="88" t="s">
        <v>16824</v>
      </c>
      <c r="P1563" s="89">
        <v>45458</v>
      </c>
      <c r="Q1563" s="88" t="s">
        <v>16864</v>
      </c>
      <c r="R1563" s="88">
        <v>6</v>
      </c>
      <c r="S1563" s="88">
        <v>2024</v>
      </c>
      <c r="T1563" s="88">
        <v>7</v>
      </c>
      <c r="U1563" s="88">
        <v>2024</v>
      </c>
    </row>
    <row r="1564" spans="1:21">
      <c r="A1564" s="88" t="s">
        <v>16735</v>
      </c>
      <c r="B1564" s="88" t="s">
        <v>16701</v>
      </c>
      <c r="C1564" s="88" t="s">
        <v>17440</v>
      </c>
      <c r="D1564" s="88" t="s">
        <v>16798</v>
      </c>
      <c r="E1564" s="88" t="s">
        <v>17453</v>
      </c>
      <c r="F1564" s="88" t="s">
        <v>17052</v>
      </c>
      <c r="G1564" s="88">
        <v>29</v>
      </c>
      <c r="H1564" s="88">
        <v>2024</v>
      </c>
      <c r="I1564" s="88" t="s">
        <v>16755</v>
      </c>
      <c r="J1564" s="88">
        <v>34.96</v>
      </c>
      <c r="K1564" s="88">
        <v>0</v>
      </c>
      <c r="L1564" s="88" t="s">
        <v>16741</v>
      </c>
      <c r="M1564" s="88">
        <v>0</v>
      </c>
      <c r="N1564" s="88" t="s">
        <v>16742</v>
      </c>
      <c r="O1564" s="88" t="s">
        <v>16824</v>
      </c>
      <c r="P1564" s="89">
        <v>45337</v>
      </c>
      <c r="Q1564" s="88" t="s">
        <v>17053</v>
      </c>
      <c r="R1564" s="88">
        <v>2</v>
      </c>
      <c r="S1564" s="88">
        <v>2024</v>
      </c>
      <c r="T1564" s="88">
        <v>3</v>
      </c>
      <c r="U1564" s="88">
        <v>2024</v>
      </c>
    </row>
    <row r="1565" spans="1:21">
      <c r="A1565" s="88" t="s">
        <v>16735</v>
      </c>
      <c r="B1565" s="88" t="s">
        <v>16701</v>
      </c>
      <c r="C1565" s="88" t="s">
        <v>17440</v>
      </c>
      <c r="D1565" s="88" t="s">
        <v>16798</v>
      </c>
      <c r="E1565" s="88" t="s">
        <v>17453</v>
      </c>
      <c r="F1565" s="88" t="s">
        <v>17367</v>
      </c>
      <c r="G1565" s="88">
        <v>32</v>
      </c>
      <c r="H1565" s="88">
        <v>2024</v>
      </c>
      <c r="I1565" s="88" t="s">
        <v>16752</v>
      </c>
      <c r="J1565" s="88">
        <v>34.96</v>
      </c>
      <c r="K1565" s="88">
        <v>0</v>
      </c>
      <c r="L1565" s="88" t="s">
        <v>16741</v>
      </c>
      <c r="M1565" s="88">
        <v>0</v>
      </c>
      <c r="N1565" s="88" t="s">
        <v>16742</v>
      </c>
      <c r="O1565" s="88" t="s">
        <v>16824</v>
      </c>
      <c r="P1565" s="89">
        <v>45366</v>
      </c>
      <c r="Q1565" s="88" t="s">
        <v>17368</v>
      </c>
      <c r="R1565" s="88">
        <v>3</v>
      </c>
      <c r="S1565" s="88">
        <v>2024</v>
      </c>
      <c r="T1565" s="88">
        <v>4</v>
      </c>
      <c r="U1565" s="88">
        <v>2024</v>
      </c>
    </row>
    <row r="1566" spans="1:21">
      <c r="A1566" s="88" t="s">
        <v>16735</v>
      </c>
      <c r="B1566" s="88" t="s">
        <v>16701</v>
      </c>
      <c r="C1566" s="88" t="s">
        <v>17440</v>
      </c>
      <c r="D1566" s="88" t="s">
        <v>16798</v>
      </c>
      <c r="E1566" s="88" t="s">
        <v>17453</v>
      </c>
      <c r="F1566" s="88" t="s">
        <v>17349</v>
      </c>
      <c r="G1566" s="88">
        <v>30</v>
      </c>
      <c r="H1566" s="88">
        <v>2024</v>
      </c>
      <c r="I1566" s="88" t="s">
        <v>16749</v>
      </c>
      <c r="J1566" s="88">
        <v>29.9</v>
      </c>
      <c r="K1566" s="88">
        <v>0</v>
      </c>
      <c r="L1566" s="88" t="s">
        <v>16741</v>
      </c>
      <c r="M1566" s="88">
        <v>0</v>
      </c>
      <c r="N1566" s="88" t="s">
        <v>16742</v>
      </c>
      <c r="O1566" s="88" t="s">
        <v>16824</v>
      </c>
      <c r="P1566" s="89">
        <v>45398</v>
      </c>
      <c r="Q1566" s="88" t="s">
        <v>16868</v>
      </c>
      <c r="R1566" s="88">
        <v>4</v>
      </c>
      <c r="S1566" s="88">
        <v>2024</v>
      </c>
      <c r="T1566" s="88">
        <v>5</v>
      </c>
      <c r="U1566" s="88">
        <v>2024</v>
      </c>
    </row>
    <row r="1567" spans="1:21">
      <c r="A1567" s="88" t="s">
        <v>16735</v>
      </c>
      <c r="B1567" s="88" t="s">
        <v>16701</v>
      </c>
      <c r="C1567" s="88" t="s">
        <v>17440</v>
      </c>
      <c r="D1567" s="88" t="s">
        <v>16798</v>
      </c>
      <c r="E1567" s="88" t="s">
        <v>17453</v>
      </c>
      <c r="F1567" s="88" t="s">
        <v>17369</v>
      </c>
      <c r="G1567" s="88">
        <v>30</v>
      </c>
      <c r="H1567" s="88">
        <v>2024</v>
      </c>
      <c r="I1567" s="88" t="s">
        <v>16746</v>
      </c>
      <c r="J1567" s="88">
        <v>29.31</v>
      </c>
      <c r="K1567" s="88">
        <v>0</v>
      </c>
      <c r="L1567" s="88" t="s">
        <v>16741</v>
      </c>
      <c r="M1567" s="88">
        <v>0</v>
      </c>
      <c r="N1567" s="88" t="s">
        <v>16742</v>
      </c>
      <c r="O1567" s="88" t="s">
        <v>16824</v>
      </c>
      <c r="P1567" s="89">
        <v>45428</v>
      </c>
      <c r="Q1567" s="88" t="s">
        <v>17370</v>
      </c>
      <c r="R1567" s="88">
        <v>5</v>
      </c>
      <c r="S1567" s="88">
        <v>2024</v>
      </c>
      <c r="T1567" s="88">
        <v>6</v>
      </c>
      <c r="U1567" s="88">
        <v>2024</v>
      </c>
    </row>
    <row r="1568" spans="1:21">
      <c r="A1568" s="88" t="s">
        <v>16735</v>
      </c>
      <c r="B1568" s="88" t="s">
        <v>16701</v>
      </c>
      <c r="C1568" s="88" t="s">
        <v>17440</v>
      </c>
      <c r="D1568" s="88" t="s">
        <v>16798</v>
      </c>
      <c r="E1568" s="88" t="s">
        <v>17453</v>
      </c>
      <c r="F1568" s="88" t="s">
        <v>17371</v>
      </c>
      <c r="G1568" s="88">
        <v>32</v>
      </c>
      <c r="H1568" s="88">
        <v>2024</v>
      </c>
      <c r="I1568" s="88" t="s">
        <v>16740</v>
      </c>
      <c r="J1568" s="88">
        <v>29.9</v>
      </c>
      <c r="K1568" s="88">
        <v>0</v>
      </c>
      <c r="L1568" s="88" t="s">
        <v>16741</v>
      </c>
      <c r="M1568" s="88">
        <v>0</v>
      </c>
      <c r="N1568" s="88" t="s">
        <v>16742</v>
      </c>
      <c r="O1568" s="88" t="s">
        <v>16824</v>
      </c>
      <c r="P1568" s="89">
        <v>45458</v>
      </c>
      <c r="Q1568" s="88" t="s">
        <v>16864</v>
      </c>
      <c r="R1568" s="88">
        <v>6</v>
      </c>
      <c r="S1568" s="88">
        <v>2024</v>
      </c>
      <c r="T1568" s="88">
        <v>7</v>
      </c>
      <c r="U1568" s="88">
        <v>2024</v>
      </c>
    </row>
    <row r="1569" spans="1:21">
      <c r="A1569" s="88" t="s">
        <v>16735</v>
      </c>
      <c r="B1569" s="88" t="s">
        <v>16701</v>
      </c>
      <c r="C1569" s="88" t="s">
        <v>17440</v>
      </c>
      <c r="D1569" s="88" t="s">
        <v>16798</v>
      </c>
      <c r="E1569" s="88" t="s">
        <v>17454</v>
      </c>
      <c r="F1569" s="88" t="s">
        <v>17052</v>
      </c>
      <c r="G1569" s="88">
        <v>29</v>
      </c>
      <c r="H1569" s="88">
        <v>2024</v>
      </c>
      <c r="I1569" s="88" t="s">
        <v>16755</v>
      </c>
      <c r="J1569" s="88">
        <v>34.96</v>
      </c>
      <c r="K1569" s="88">
        <v>0</v>
      </c>
      <c r="L1569" s="88" t="s">
        <v>16741</v>
      </c>
      <c r="M1569" s="88">
        <v>0</v>
      </c>
      <c r="N1569" s="88" t="s">
        <v>16742</v>
      </c>
      <c r="O1569" s="88" t="s">
        <v>16824</v>
      </c>
      <c r="P1569" s="89">
        <v>45337</v>
      </c>
      <c r="Q1569" s="88" t="s">
        <v>17053</v>
      </c>
      <c r="R1569" s="88">
        <v>2</v>
      </c>
      <c r="S1569" s="88">
        <v>2024</v>
      </c>
      <c r="T1569" s="88">
        <v>3</v>
      </c>
      <c r="U1569" s="88">
        <v>2024</v>
      </c>
    </row>
    <row r="1570" spans="1:21">
      <c r="A1570" s="88" t="s">
        <v>16735</v>
      </c>
      <c r="B1570" s="88" t="s">
        <v>16701</v>
      </c>
      <c r="C1570" s="88" t="s">
        <v>17440</v>
      </c>
      <c r="D1570" s="88" t="s">
        <v>16798</v>
      </c>
      <c r="E1570" s="88" t="s">
        <v>17454</v>
      </c>
      <c r="F1570" s="88" t="s">
        <v>17367</v>
      </c>
      <c r="G1570" s="88">
        <v>32</v>
      </c>
      <c r="H1570" s="88">
        <v>2024</v>
      </c>
      <c r="I1570" s="88" t="s">
        <v>16752</v>
      </c>
      <c r="J1570" s="88">
        <v>34.96</v>
      </c>
      <c r="K1570" s="88">
        <v>0</v>
      </c>
      <c r="L1570" s="88" t="s">
        <v>16741</v>
      </c>
      <c r="M1570" s="88">
        <v>0</v>
      </c>
      <c r="N1570" s="88" t="s">
        <v>16742</v>
      </c>
      <c r="O1570" s="88" t="s">
        <v>16824</v>
      </c>
      <c r="P1570" s="89">
        <v>45366</v>
      </c>
      <c r="Q1570" s="88" t="s">
        <v>17368</v>
      </c>
      <c r="R1570" s="88">
        <v>3</v>
      </c>
      <c r="S1570" s="88">
        <v>2024</v>
      </c>
      <c r="T1570" s="88">
        <v>4</v>
      </c>
      <c r="U1570" s="88">
        <v>2024</v>
      </c>
    </row>
    <row r="1571" spans="1:21">
      <c r="A1571" s="88" t="s">
        <v>16735</v>
      </c>
      <c r="B1571" s="88" t="s">
        <v>16701</v>
      </c>
      <c r="C1571" s="88" t="s">
        <v>17440</v>
      </c>
      <c r="D1571" s="88" t="s">
        <v>16798</v>
      </c>
      <c r="E1571" s="88" t="s">
        <v>17454</v>
      </c>
      <c r="F1571" s="88" t="s">
        <v>17349</v>
      </c>
      <c r="G1571" s="88">
        <v>30</v>
      </c>
      <c r="H1571" s="88">
        <v>2024</v>
      </c>
      <c r="I1571" s="88" t="s">
        <v>16749</v>
      </c>
      <c r="J1571" s="88">
        <v>29.9</v>
      </c>
      <c r="K1571" s="88">
        <v>0</v>
      </c>
      <c r="L1571" s="88" t="s">
        <v>16741</v>
      </c>
      <c r="M1571" s="88">
        <v>0</v>
      </c>
      <c r="N1571" s="88" t="s">
        <v>16742</v>
      </c>
      <c r="O1571" s="88" t="s">
        <v>16824</v>
      </c>
      <c r="P1571" s="89">
        <v>45398</v>
      </c>
      <c r="Q1571" s="88" t="s">
        <v>16868</v>
      </c>
      <c r="R1571" s="88">
        <v>4</v>
      </c>
      <c r="S1571" s="88">
        <v>2024</v>
      </c>
      <c r="T1571" s="88">
        <v>5</v>
      </c>
      <c r="U1571" s="88">
        <v>2024</v>
      </c>
    </row>
    <row r="1572" spans="1:21">
      <c r="A1572" s="88" t="s">
        <v>16735</v>
      </c>
      <c r="B1572" s="88" t="s">
        <v>16701</v>
      </c>
      <c r="C1572" s="88" t="s">
        <v>17440</v>
      </c>
      <c r="D1572" s="88" t="s">
        <v>16798</v>
      </c>
      <c r="E1572" s="88" t="s">
        <v>17454</v>
      </c>
      <c r="F1572" s="88" t="s">
        <v>17369</v>
      </c>
      <c r="G1572" s="88">
        <v>30</v>
      </c>
      <c r="H1572" s="88">
        <v>2024</v>
      </c>
      <c r="I1572" s="88" t="s">
        <v>16746</v>
      </c>
      <c r="J1572" s="88">
        <v>29.11</v>
      </c>
      <c r="K1572" s="88">
        <v>0</v>
      </c>
      <c r="L1572" s="88" t="s">
        <v>16741</v>
      </c>
      <c r="M1572" s="88">
        <v>0</v>
      </c>
      <c r="N1572" s="88" t="s">
        <v>16742</v>
      </c>
      <c r="O1572" s="88" t="s">
        <v>16824</v>
      </c>
      <c r="P1572" s="89">
        <v>45428</v>
      </c>
      <c r="Q1572" s="88" t="s">
        <v>17370</v>
      </c>
      <c r="R1572" s="88">
        <v>5</v>
      </c>
      <c r="S1572" s="88">
        <v>2024</v>
      </c>
      <c r="T1572" s="88">
        <v>6</v>
      </c>
      <c r="U1572" s="88">
        <v>2024</v>
      </c>
    </row>
    <row r="1573" spans="1:21">
      <c r="A1573" s="88" t="s">
        <v>16735</v>
      </c>
      <c r="B1573" s="88" t="s">
        <v>16701</v>
      </c>
      <c r="C1573" s="88" t="s">
        <v>17440</v>
      </c>
      <c r="D1573" s="88" t="s">
        <v>16798</v>
      </c>
      <c r="E1573" s="88" t="s">
        <v>17454</v>
      </c>
      <c r="F1573" s="88" t="s">
        <v>17371</v>
      </c>
      <c r="G1573" s="88">
        <v>32</v>
      </c>
      <c r="H1573" s="88">
        <v>2024</v>
      </c>
      <c r="I1573" s="88" t="s">
        <v>16740</v>
      </c>
      <c r="J1573" s="88">
        <v>29.9</v>
      </c>
      <c r="K1573" s="88">
        <v>0</v>
      </c>
      <c r="L1573" s="88" t="s">
        <v>16741</v>
      </c>
      <c r="M1573" s="88">
        <v>0</v>
      </c>
      <c r="N1573" s="88" t="s">
        <v>16742</v>
      </c>
      <c r="O1573" s="88" t="s">
        <v>16824</v>
      </c>
      <c r="P1573" s="89">
        <v>45458</v>
      </c>
      <c r="Q1573" s="88" t="s">
        <v>16864</v>
      </c>
      <c r="R1573" s="88">
        <v>6</v>
      </c>
      <c r="S1573" s="88">
        <v>2024</v>
      </c>
      <c r="T1573" s="88">
        <v>7</v>
      </c>
      <c r="U1573" s="88">
        <v>2024</v>
      </c>
    </row>
    <row r="1574" spans="1:21">
      <c r="A1574" s="88" t="s">
        <v>16735</v>
      </c>
      <c r="B1574" s="88" t="s">
        <v>16701</v>
      </c>
      <c r="C1574" s="88" t="s">
        <v>17440</v>
      </c>
      <c r="D1574" s="88" t="s">
        <v>16798</v>
      </c>
      <c r="E1574" s="88" t="s">
        <v>17455</v>
      </c>
      <c r="F1574" s="88" t="s">
        <v>17052</v>
      </c>
      <c r="G1574" s="88">
        <v>29</v>
      </c>
      <c r="H1574" s="88">
        <v>2024</v>
      </c>
      <c r="I1574" s="88" t="s">
        <v>16755</v>
      </c>
      <c r="J1574" s="88">
        <v>134.31</v>
      </c>
      <c r="K1574" s="88">
        <v>290</v>
      </c>
      <c r="L1574" s="88" t="s">
        <v>16741</v>
      </c>
      <c r="M1574" s="88">
        <v>0</v>
      </c>
      <c r="N1574" s="88" t="s">
        <v>16742</v>
      </c>
      <c r="O1574" s="88" t="s">
        <v>16878</v>
      </c>
      <c r="P1574" s="89">
        <v>45337</v>
      </c>
      <c r="Q1574" s="88" t="s">
        <v>17053</v>
      </c>
      <c r="R1574" s="88">
        <v>2</v>
      </c>
      <c r="S1574" s="88">
        <v>2024</v>
      </c>
      <c r="T1574" s="88">
        <v>3</v>
      </c>
      <c r="U1574" s="88">
        <v>2024</v>
      </c>
    </row>
    <row r="1575" spans="1:21">
      <c r="A1575" s="88" t="s">
        <v>16735</v>
      </c>
      <c r="B1575" s="88" t="s">
        <v>16701</v>
      </c>
      <c r="C1575" s="88" t="s">
        <v>17440</v>
      </c>
      <c r="D1575" s="88" t="s">
        <v>16798</v>
      </c>
      <c r="E1575" s="88" t="s">
        <v>17455</v>
      </c>
      <c r="F1575" s="88" t="s">
        <v>17367</v>
      </c>
      <c r="G1575" s="88">
        <v>32</v>
      </c>
      <c r="H1575" s="88">
        <v>2024</v>
      </c>
      <c r="I1575" s="88" t="s">
        <v>16752</v>
      </c>
      <c r="J1575" s="88">
        <v>128.07</v>
      </c>
      <c r="K1575" s="88">
        <v>290</v>
      </c>
      <c r="L1575" s="88" t="s">
        <v>16741</v>
      </c>
      <c r="M1575" s="88">
        <v>0</v>
      </c>
      <c r="N1575" s="88" t="s">
        <v>16742</v>
      </c>
      <c r="O1575" s="88" t="s">
        <v>16878</v>
      </c>
      <c r="P1575" s="89">
        <v>45366</v>
      </c>
      <c r="Q1575" s="88" t="s">
        <v>17368</v>
      </c>
      <c r="R1575" s="88">
        <v>3</v>
      </c>
      <c r="S1575" s="88">
        <v>2024</v>
      </c>
      <c r="T1575" s="88">
        <v>4</v>
      </c>
      <c r="U1575" s="88">
        <v>2024</v>
      </c>
    </row>
    <row r="1576" spans="1:21">
      <c r="A1576" s="88" t="s">
        <v>16735</v>
      </c>
      <c r="B1576" s="88" t="s">
        <v>16701</v>
      </c>
      <c r="C1576" s="88" t="s">
        <v>17440</v>
      </c>
      <c r="D1576" s="88" t="s">
        <v>16798</v>
      </c>
      <c r="E1576" s="88" t="s">
        <v>17455</v>
      </c>
      <c r="F1576" s="88" t="s">
        <v>17349</v>
      </c>
      <c r="G1576" s="88">
        <v>30</v>
      </c>
      <c r="H1576" s="88">
        <v>2024</v>
      </c>
      <c r="I1576" s="88" t="s">
        <v>16749</v>
      </c>
      <c r="J1576" s="88">
        <v>125.16</v>
      </c>
      <c r="K1576" s="88">
        <v>290</v>
      </c>
      <c r="L1576" s="88" t="s">
        <v>16741</v>
      </c>
      <c r="M1576" s="88">
        <v>0</v>
      </c>
      <c r="N1576" s="88" t="s">
        <v>16742</v>
      </c>
      <c r="O1576" s="88" t="s">
        <v>16878</v>
      </c>
      <c r="P1576" s="89">
        <v>45398</v>
      </c>
      <c r="Q1576" s="88" t="s">
        <v>16868</v>
      </c>
      <c r="R1576" s="88">
        <v>4</v>
      </c>
      <c r="S1576" s="88">
        <v>2024</v>
      </c>
      <c r="T1576" s="88">
        <v>5</v>
      </c>
      <c r="U1576" s="88">
        <v>2024</v>
      </c>
    </row>
    <row r="1577" spans="1:21">
      <c r="A1577" s="88" t="s">
        <v>16735</v>
      </c>
      <c r="B1577" s="88" t="s">
        <v>16701</v>
      </c>
      <c r="C1577" s="88" t="s">
        <v>17440</v>
      </c>
      <c r="D1577" s="88" t="s">
        <v>16798</v>
      </c>
      <c r="E1577" s="88" t="s">
        <v>17455</v>
      </c>
      <c r="F1577" s="88" t="s">
        <v>17369</v>
      </c>
      <c r="G1577" s="88">
        <v>30</v>
      </c>
      <c r="H1577" s="88">
        <v>2024</v>
      </c>
      <c r="I1577" s="88" t="s">
        <v>16746</v>
      </c>
      <c r="J1577" s="88">
        <v>120.55</v>
      </c>
      <c r="K1577" s="88">
        <v>290</v>
      </c>
      <c r="L1577" s="88" t="s">
        <v>16741</v>
      </c>
      <c r="M1577" s="88">
        <v>0</v>
      </c>
      <c r="N1577" s="88" t="s">
        <v>16742</v>
      </c>
      <c r="O1577" s="88" t="s">
        <v>16878</v>
      </c>
      <c r="P1577" s="89">
        <v>45428</v>
      </c>
      <c r="Q1577" s="88" t="s">
        <v>17370</v>
      </c>
      <c r="R1577" s="88">
        <v>5</v>
      </c>
      <c r="S1577" s="88">
        <v>2024</v>
      </c>
      <c r="T1577" s="88">
        <v>6</v>
      </c>
      <c r="U1577" s="88">
        <v>2024</v>
      </c>
    </row>
    <row r="1578" spans="1:21">
      <c r="A1578" s="88" t="s">
        <v>16735</v>
      </c>
      <c r="B1578" s="88" t="s">
        <v>16701</v>
      </c>
      <c r="C1578" s="88" t="s">
        <v>17440</v>
      </c>
      <c r="D1578" s="88" t="s">
        <v>16798</v>
      </c>
      <c r="E1578" s="88" t="s">
        <v>17455</v>
      </c>
      <c r="F1578" s="88" t="s">
        <v>17371</v>
      </c>
      <c r="G1578" s="88">
        <v>32</v>
      </c>
      <c r="H1578" s="88">
        <v>2024</v>
      </c>
      <c r="I1578" s="88" t="s">
        <v>16740</v>
      </c>
      <c r="J1578" s="88">
        <v>125.16</v>
      </c>
      <c r="K1578" s="88">
        <v>290</v>
      </c>
      <c r="L1578" s="88" t="s">
        <v>16741</v>
      </c>
      <c r="M1578" s="88">
        <v>0</v>
      </c>
      <c r="N1578" s="88" t="s">
        <v>16742</v>
      </c>
      <c r="O1578" s="88" t="s">
        <v>16878</v>
      </c>
      <c r="P1578" s="89">
        <v>45458</v>
      </c>
      <c r="Q1578" s="88" t="s">
        <v>16864</v>
      </c>
      <c r="R1578" s="88">
        <v>6</v>
      </c>
      <c r="S1578" s="88">
        <v>2024</v>
      </c>
      <c r="T1578" s="88">
        <v>7</v>
      </c>
      <c r="U1578" s="88">
        <v>2024</v>
      </c>
    </row>
    <row r="1579" spans="1:21">
      <c r="A1579" s="88" t="s">
        <v>16735</v>
      </c>
      <c r="B1579" s="88" t="s">
        <v>16701</v>
      </c>
      <c r="C1579" s="88" t="s">
        <v>17440</v>
      </c>
      <c r="D1579" s="88" t="s">
        <v>16798</v>
      </c>
      <c r="E1579" s="88" t="s">
        <v>17456</v>
      </c>
      <c r="F1579" s="88" t="s">
        <v>17457</v>
      </c>
      <c r="G1579" s="88">
        <v>5</v>
      </c>
      <c r="H1579" s="88">
        <v>2024</v>
      </c>
      <c r="I1579" s="88" t="s">
        <v>16752</v>
      </c>
      <c r="J1579" s="88">
        <v>-54.36</v>
      </c>
      <c r="K1579" s="88">
        <v>0</v>
      </c>
      <c r="L1579" s="88" t="s">
        <v>16741</v>
      </c>
      <c r="M1579" s="88">
        <v>0</v>
      </c>
      <c r="N1579" s="88" t="s">
        <v>16742</v>
      </c>
      <c r="O1579" s="88" t="s">
        <v>16824</v>
      </c>
      <c r="P1579" s="89">
        <v>45366</v>
      </c>
      <c r="Q1579" s="88" t="s">
        <v>17340</v>
      </c>
      <c r="R1579" s="88">
        <v>3</v>
      </c>
      <c r="S1579" s="88">
        <v>2024</v>
      </c>
      <c r="T1579" s="88">
        <v>3</v>
      </c>
      <c r="U1579" s="88">
        <v>2024</v>
      </c>
    </row>
    <row r="1580" spans="1:21">
      <c r="A1580" s="88" t="s">
        <v>16735</v>
      </c>
      <c r="B1580" s="88" t="s">
        <v>16701</v>
      </c>
      <c r="C1580" s="88" t="s">
        <v>17440</v>
      </c>
      <c r="D1580" s="88" t="s">
        <v>16798</v>
      </c>
      <c r="E1580" s="88" t="s">
        <v>17458</v>
      </c>
      <c r="F1580" s="88" t="s">
        <v>17052</v>
      </c>
      <c r="G1580" s="88">
        <v>29</v>
      </c>
      <c r="H1580" s="88">
        <v>2024</v>
      </c>
      <c r="I1580" s="88" t="s">
        <v>16755</v>
      </c>
      <c r="J1580" s="88">
        <v>103.09</v>
      </c>
      <c r="K1580" s="88">
        <v>414</v>
      </c>
      <c r="L1580" s="88" t="s">
        <v>16741</v>
      </c>
      <c r="M1580" s="88">
        <v>0</v>
      </c>
      <c r="N1580" s="88" t="s">
        <v>16742</v>
      </c>
      <c r="O1580" s="88" t="s">
        <v>16878</v>
      </c>
      <c r="P1580" s="89">
        <v>45337</v>
      </c>
      <c r="Q1580" s="88" t="s">
        <v>17053</v>
      </c>
      <c r="R1580" s="88">
        <v>2</v>
      </c>
      <c r="S1580" s="88">
        <v>2024</v>
      </c>
      <c r="T1580" s="88">
        <v>3</v>
      </c>
      <c r="U1580" s="88">
        <v>2024</v>
      </c>
    </row>
    <row r="1581" spans="1:21">
      <c r="A1581" s="88" t="s">
        <v>16735</v>
      </c>
      <c r="B1581" s="88" t="s">
        <v>16701</v>
      </c>
      <c r="C1581" s="88" t="s">
        <v>17440</v>
      </c>
      <c r="D1581" s="88" t="s">
        <v>16798</v>
      </c>
      <c r="E1581" s="88" t="s">
        <v>17458</v>
      </c>
      <c r="F1581" s="88" t="s">
        <v>17367</v>
      </c>
      <c r="G1581" s="88">
        <v>32</v>
      </c>
      <c r="H1581" s="88">
        <v>2024</v>
      </c>
      <c r="I1581" s="88" t="s">
        <v>16752</v>
      </c>
      <c r="J1581" s="88">
        <v>-2.2999999999999998</v>
      </c>
      <c r="K1581" s="88">
        <v>414</v>
      </c>
      <c r="L1581" s="88" t="s">
        <v>16741</v>
      </c>
      <c r="M1581" s="88">
        <v>0</v>
      </c>
      <c r="N1581" s="88" t="s">
        <v>16742</v>
      </c>
      <c r="O1581" s="88" t="s">
        <v>16878</v>
      </c>
      <c r="P1581" s="89">
        <v>45366</v>
      </c>
      <c r="Q1581" s="88" t="s">
        <v>17368</v>
      </c>
      <c r="R1581" s="88">
        <v>3</v>
      </c>
      <c r="S1581" s="88">
        <v>2024</v>
      </c>
      <c r="T1581" s="88">
        <v>4</v>
      </c>
      <c r="U1581" s="88">
        <v>2024</v>
      </c>
    </row>
    <row r="1582" spans="1:21">
      <c r="A1582" s="88" t="s">
        <v>16735</v>
      </c>
      <c r="B1582" s="88" t="s">
        <v>16701</v>
      </c>
      <c r="C1582" s="88" t="s">
        <v>17440</v>
      </c>
      <c r="D1582" s="88" t="s">
        <v>16798</v>
      </c>
      <c r="E1582" s="88" t="s">
        <v>17458</v>
      </c>
      <c r="F1582" s="88" t="s">
        <v>17367</v>
      </c>
      <c r="G1582" s="88">
        <v>32</v>
      </c>
      <c r="H1582" s="88">
        <v>2024</v>
      </c>
      <c r="I1582" s="88" t="s">
        <v>16752</v>
      </c>
      <c r="J1582" s="88">
        <v>-2.2999999999999998</v>
      </c>
      <c r="K1582" s="88">
        <v>414</v>
      </c>
      <c r="L1582" s="88" t="s">
        <v>16741</v>
      </c>
      <c r="M1582" s="88">
        <v>0</v>
      </c>
      <c r="N1582" s="88" t="s">
        <v>16742</v>
      </c>
      <c r="O1582" s="88" t="s">
        <v>16878</v>
      </c>
      <c r="P1582" s="89">
        <v>45366</v>
      </c>
      <c r="Q1582" s="88" t="s">
        <v>17368</v>
      </c>
      <c r="R1582" s="88">
        <v>3</v>
      </c>
      <c r="S1582" s="88">
        <v>2024</v>
      </c>
      <c r="T1582" s="88">
        <v>4</v>
      </c>
      <c r="U1582" s="88">
        <v>2024</v>
      </c>
    </row>
    <row r="1583" spans="1:21">
      <c r="A1583" s="88" t="s">
        <v>16735</v>
      </c>
      <c r="B1583" s="88" t="s">
        <v>16701</v>
      </c>
      <c r="C1583" s="88" t="s">
        <v>17440</v>
      </c>
      <c r="D1583" s="88" t="s">
        <v>16798</v>
      </c>
      <c r="E1583" s="88" t="s">
        <v>17458</v>
      </c>
      <c r="F1583" s="88" t="s">
        <v>17349</v>
      </c>
      <c r="G1583" s="88">
        <v>30</v>
      </c>
      <c r="H1583" s="88">
        <v>2024</v>
      </c>
      <c r="I1583" s="88" t="s">
        <v>16749</v>
      </c>
      <c r="J1583" s="88">
        <v>85.21</v>
      </c>
      <c r="K1583" s="88">
        <v>414</v>
      </c>
      <c r="L1583" s="88" t="s">
        <v>16741</v>
      </c>
      <c r="M1583" s="88">
        <v>0</v>
      </c>
      <c r="N1583" s="88" t="s">
        <v>16742</v>
      </c>
      <c r="O1583" s="88" t="s">
        <v>16878</v>
      </c>
      <c r="P1583" s="89">
        <v>45398</v>
      </c>
      <c r="Q1583" s="88" t="s">
        <v>16868</v>
      </c>
      <c r="R1583" s="88">
        <v>4</v>
      </c>
      <c r="S1583" s="88">
        <v>2024</v>
      </c>
      <c r="T1583" s="88">
        <v>5</v>
      </c>
      <c r="U1583" s="88">
        <v>2024</v>
      </c>
    </row>
    <row r="1584" spans="1:21">
      <c r="A1584" s="88" t="s">
        <v>16735</v>
      </c>
      <c r="B1584" s="88" t="s">
        <v>16701</v>
      </c>
      <c r="C1584" s="88" t="s">
        <v>17440</v>
      </c>
      <c r="D1584" s="88" t="s">
        <v>16798</v>
      </c>
      <c r="E1584" s="88" t="s">
        <v>17458</v>
      </c>
      <c r="F1584" s="88" t="s">
        <v>17369</v>
      </c>
      <c r="G1584" s="88">
        <v>30</v>
      </c>
      <c r="H1584" s="88">
        <v>2024</v>
      </c>
      <c r="I1584" s="88" t="s">
        <v>16746</v>
      </c>
      <c r="J1584" s="88">
        <v>82</v>
      </c>
      <c r="K1584" s="88">
        <v>414</v>
      </c>
      <c r="L1584" s="88" t="s">
        <v>16741</v>
      </c>
      <c r="M1584" s="88">
        <v>0</v>
      </c>
      <c r="N1584" s="88" t="s">
        <v>16742</v>
      </c>
      <c r="O1584" s="88" t="s">
        <v>16878</v>
      </c>
      <c r="P1584" s="89">
        <v>45428</v>
      </c>
      <c r="Q1584" s="88" t="s">
        <v>17370</v>
      </c>
      <c r="R1584" s="88">
        <v>5</v>
      </c>
      <c r="S1584" s="88">
        <v>2024</v>
      </c>
      <c r="T1584" s="88">
        <v>6</v>
      </c>
      <c r="U1584" s="88">
        <v>2024</v>
      </c>
    </row>
    <row r="1585" spans="1:21">
      <c r="A1585" s="88" t="s">
        <v>16735</v>
      </c>
      <c r="B1585" s="88" t="s">
        <v>16701</v>
      </c>
      <c r="C1585" s="88" t="s">
        <v>17440</v>
      </c>
      <c r="D1585" s="88" t="s">
        <v>16798</v>
      </c>
      <c r="E1585" s="88" t="s">
        <v>17458</v>
      </c>
      <c r="F1585" s="88" t="s">
        <v>17371</v>
      </c>
      <c r="G1585" s="88">
        <v>32</v>
      </c>
      <c r="H1585" s="88">
        <v>2024</v>
      </c>
      <c r="I1585" s="88" t="s">
        <v>16740</v>
      </c>
      <c r="J1585" s="88">
        <v>85.21</v>
      </c>
      <c r="K1585" s="88">
        <v>414</v>
      </c>
      <c r="L1585" s="88" t="s">
        <v>16741</v>
      </c>
      <c r="M1585" s="88">
        <v>0</v>
      </c>
      <c r="N1585" s="88" t="s">
        <v>16742</v>
      </c>
      <c r="O1585" s="88" t="s">
        <v>16878</v>
      </c>
      <c r="P1585" s="89">
        <v>45458</v>
      </c>
      <c r="Q1585" s="88" t="s">
        <v>16864</v>
      </c>
      <c r="R1585" s="88">
        <v>6</v>
      </c>
      <c r="S1585" s="88">
        <v>2024</v>
      </c>
      <c r="T1585" s="88">
        <v>7</v>
      </c>
      <c r="U1585" s="88">
        <v>2024</v>
      </c>
    </row>
    <row r="1586" spans="1:21">
      <c r="A1586" s="88" t="s">
        <v>16735</v>
      </c>
      <c r="B1586" s="88" t="s">
        <v>16701</v>
      </c>
      <c r="C1586" s="88" t="s">
        <v>17440</v>
      </c>
      <c r="D1586" s="88" t="s">
        <v>16798</v>
      </c>
      <c r="E1586" s="88" t="s">
        <v>17459</v>
      </c>
      <c r="F1586" s="88" t="s">
        <v>17054</v>
      </c>
      <c r="G1586" s="88">
        <v>30</v>
      </c>
      <c r="H1586" s="88">
        <v>2024</v>
      </c>
      <c r="I1586" s="88" t="s">
        <v>16758</v>
      </c>
      <c r="J1586" s="88">
        <v>34.96</v>
      </c>
      <c r="K1586" s="88">
        <v>0</v>
      </c>
      <c r="L1586" s="88" t="s">
        <v>16741</v>
      </c>
      <c r="M1586" s="88">
        <v>0</v>
      </c>
      <c r="N1586" s="88" t="s">
        <v>16742</v>
      </c>
      <c r="O1586" s="88" t="s">
        <v>16824</v>
      </c>
      <c r="P1586" s="89">
        <v>45307</v>
      </c>
      <c r="Q1586" s="88" t="s">
        <v>16874</v>
      </c>
      <c r="R1586" s="88">
        <v>1</v>
      </c>
      <c r="S1586" s="88">
        <v>2024</v>
      </c>
      <c r="T1586" s="88">
        <v>2</v>
      </c>
      <c r="U1586" s="88">
        <v>2024</v>
      </c>
    </row>
    <row r="1587" spans="1:21">
      <c r="A1587" s="88" t="s">
        <v>16735</v>
      </c>
      <c r="B1587" s="88" t="s">
        <v>16701</v>
      </c>
      <c r="C1587" s="88" t="s">
        <v>17440</v>
      </c>
      <c r="D1587" s="88" t="s">
        <v>16798</v>
      </c>
      <c r="E1587" s="88" t="s">
        <v>17459</v>
      </c>
      <c r="F1587" s="88" t="s">
        <v>17367</v>
      </c>
      <c r="G1587" s="88">
        <v>32</v>
      </c>
      <c r="H1587" s="88">
        <v>2024</v>
      </c>
      <c r="I1587" s="88" t="s">
        <v>16752</v>
      </c>
      <c r="J1587" s="88">
        <v>39.96</v>
      </c>
      <c r="K1587" s="88">
        <v>0</v>
      </c>
      <c r="L1587" s="88" t="s">
        <v>16741</v>
      </c>
      <c r="M1587" s="88">
        <v>0</v>
      </c>
      <c r="N1587" s="88" t="s">
        <v>16742</v>
      </c>
      <c r="O1587" s="88" t="s">
        <v>16824</v>
      </c>
      <c r="P1587" s="89">
        <v>45366</v>
      </c>
      <c r="Q1587" s="88" t="s">
        <v>17368</v>
      </c>
      <c r="R1587" s="88">
        <v>3</v>
      </c>
      <c r="S1587" s="88">
        <v>2024</v>
      </c>
      <c r="T1587" s="88">
        <v>4</v>
      </c>
      <c r="U1587" s="88">
        <v>2024</v>
      </c>
    </row>
    <row r="1588" spans="1:21">
      <c r="A1588" s="88" t="s">
        <v>16735</v>
      </c>
      <c r="B1588" s="88" t="s">
        <v>16701</v>
      </c>
      <c r="C1588" s="88" t="s">
        <v>17440</v>
      </c>
      <c r="D1588" s="88" t="s">
        <v>16798</v>
      </c>
      <c r="E1588" s="88" t="s">
        <v>17459</v>
      </c>
      <c r="F1588" s="88" t="s">
        <v>17349</v>
      </c>
      <c r="G1588" s="88">
        <v>30</v>
      </c>
      <c r="H1588" s="88">
        <v>2024</v>
      </c>
      <c r="I1588" s="88" t="s">
        <v>16749</v>
      </c>
      <c r="J1588" s="88">
        <v>29.9</v>
      </c>
      <c r="K1588" s="88">
        <v>0</v>
      </c>
      <c r="L1588" s="88" t="s">
        <v>16741</v>
      </c>
      <c r="M1588" s="88">
        <v>0</v>
      </c>
      <c r="N1588" s="88" t="s">
        <v>16742</v>
      </c>
      <c r="O1588" s="88" t="s">
        <v>16824</v>
      </c>
      <c r="P1588" s="89">
        <v>45398</v>
      </c>
      <c r="Q1588" s="88" t="s">
        <v>16868</v>
      </c>
      <c r="R1588" s="88">
        <v>4</v>
      </c>
      <c r="S1588" s="88">
        <v>2024</v>
      </c>
      <c r="T1588" s="88">
        <v>5</v>
      </c>
      <c r="U1588" s="88">
        <v>2024</v>
      </c>
    </row>
    <row r="1589" spans="1:21">
      <c r="A1589" s="88" t="s">
        <v>16735</v>
      </c>
      <c r="B1589" s="88" t="s">
        <v>16701</v>
      </c>
      <c r="C1589" s="88" t="s">
        <v>17440</v>
      </c>
      <c r="D1589" s="88" t="s">
        <v>16798</v>
      </c>
      <c r="E1589" s="88" t="s">
        <v>17459</v>
      </c>
      <c r="F1589" s="88" t="s">
        <v>17369</v>
      </c>
      <c r="G1589" s="88">
        <v>30</v>
      </c>
      <c r="H1589" s="88">
        <v>2024</v>
      </c>
      <c r="I1589" s="88" t="s">
        <v>16746</v>
      </c>
      <c r="J1589" s="88">
        <v>29.31</v>
      </c>
      <c r="K1589" s="88">
        <v>0</v>
      </c>
      <c r="L1589" s="88" t="s">
        <v>16741</v>
      </c>
      <c r="M1589" s="88">
        <v>0</v>
      </c>
      <c r="N1589" s="88" t="s">
        <v>16742</v>
      </c>
      <c r="O1589" s="88" t="s">
        <v>16824</v>
      </c>
      <c r="P1589" s="89">
        <v>45428</v>
      </c>
      <c r="Q1589" s="88" t="s">
        <v>17370</v>
      </c>
      <c r="R1589" s="88">
        <v>5</v>
      </c>
      <c r="S1589" s="88">
        <v>2024</v>
      </c>
      <c r="T1589" s="88">
        <v>6</v>
      </c>
      <c r="U1589" s="88">
        <v>2024</v>
      </c>
    </row>
    <row r="1590" spans="1:21">
      <c r="A1590" s="88" t="s">
        <v>16735</v>
      </c>
      <c r="B1590" s="88" t="s">
        <v>16701</v>
      </c>
      <c r="C1590" s="88" t="s">
        <v>17440</v>
      </c>
      <c r="D1590" s="88" t="s">
        <v>16798</v>
      </c>
      <c r="E1590" s="88" t="s">
        <v>17459</v>
      </c>
      <c r="F1590" s="88" t="s">
        <v>17371</v>
      </c>
      <c r="G1590" s="88">
        <v>32</v>
      </c>
      <c r="H1590" s="88">
        <v>2024</v>
      </c>
      <c r="I1590" s="88" t="s">
        <v>16740</v>
      </c>
      <c r="J1590" s="88">
        <v>29.9</v>
      </c>
      <c r="K1590" s="88">
        <v>0</v>
      </c>
      <c r="L1590" s="88" t="s">
        <v>16741</v>
      </c>
      <c r="M1590" s="88">
        <v>0</v>
      </c>
      <c r="N1590" s="88" t="s">
        <v>16742</v>
      </c>
      <c r="O1590" s="88" t="s">
        <v>16824</v>
      </c>
      <c r="P1590" s="89">
        <v>45458</v>
      </c>
      <c r="Q1590" s="88" t="s">
        <v>16864</v>
      </c>
      <c r="R1590" s="88">
        <v>6</v>
      </c>
      <c r="S1590" s="88">
        <v>2024</v>
      </c>
      <c r="T1590" s="88">
        <v>7</v>
      </c>
      <c r="U1590" s="88">
        <v>2024</v>
      </c>
    </row>
    <row r="1591" spans="1:21">
      <c r="A1591" s="88" t="s">
        <v>16735</v>
      </c>
      <c r="B1591" s="88" t="s">
        <v>16701</v>
      </c>
      <c r="C1591" s="88" t="s">
        <v>17440</v>
      </c>
      <c r="D1591" s="88" t="s">
        <v>16798</v>
      </c>
      <c r="E1591" s="88" t="s">
        <v>17460</v>
      </c>
      <c r="F1591" s="88" t="s">
        <v>17054</v>
      </c>
      <c r="G1591" s="88">
        <v>30</v>
      </c>
      <c r="H1591" s="88">
        <v>2024</v>
      </c>
      <c r="I1591" s="88" t="s">
        <v>16758</v>
      </c>
      <c r="J1591" s="88">
        <v>34.96</v>
      </c>
      <c r="K1591" s="88">
        <v>0</v>
      </c>
      <c r="L1591" s="88" t="s">
        <v>16741</v>
      </c>
      <c r="M1591" s="88">
        <v>0</v>
      </c>
      <c r="N1591" s="88" t="s">
        <v>16742</v>
      </c>
      <c r="O1591" s="88" t="s">
        <v>16824</v>
      </c>
      <c r="P1591" s="89">
        <v>45307</v>
      </c>
      <c r="Q1591" s="88" t="s">
        <v>16874</v>
      </c>
      <c r="R1591" s="88">
        <v>1</v>
      </c>
      <c r="S1591" s="88">
        <v>2024</v>
      </c>
      <c r="T1591" s="88">
        <v>2</v>
      </c>
      <c r="U1591" s="88">
        <v>2024</v>
      </c>
    </row>
    <row r="1592" spans="1:21">
      <c r="A1592" s="88" t="s">
        <v>16735</v>
      </c>
      <c r="B1592" s="88" t="s">
        <v>16701</v>
      </c>
      <c r="C1592" s="88" t="s">
        <v>17440</v>
      </c>
      <c r="D1592" s="88" t="s">
        <v>16798</v>
      </c>
      <c r="E1592" s="88" t="s">
        <v>17460</v>
      </c>
      <c r="F1592" s="88" t="s">
        <v>17367</v>
      </c>
      <c r="G1592" s="88">
        <v>32</v>
      </c>
      <c r="H1592" s="88">
        <v>2024</v>
      </c>
      <c r="I1592" s="88" t="s">
        <v>16752</v>
      </c>
      <c r="J1592" s="88">
        <v>39.96</v>
      </c>
      <c r="K1592" s="88">
        <v>0</v>
      </c>
      <c r="L1592" s="88" t="s">
        <v>16741</v>
      </c>
      <c r="M1592" s="88">
        <v>0</v>
      </c>
      <c r="N1592" s="88" t="s">
        <v>16742</v>
      </c>
      <c r="O1592" s="88" t="s">
        <v>16824</v>
      </c>
      <c r="P1592" s="89">
        <v>45366</v>
      </c>
      <c r="Q1592" s="88" t="s">
        <v>17368</v>
      </c>
      <c r="R1592" s="88">
        <v>3</v>
      </c>
      <c r="S1592" s="88">
        <v>2024</v>
      </c>
      <c r="T1592" s="88">
        <v>4</v>
      </c>
      <c r="U1592" s="88">
        <v>2024</v>
      </c>
    </row>
    <row r="1593" spans="1:21">
      <c r="A1593" s="88" t="s">
        <v>16735</v>
      </c>
      <c r="B1593" s="88" t="s">
        <v>16701</v>
      </c>
      <c r="C1593" s="88" t="s">
        <v>17440</v>
      </c>
      <c r="D1593" s="88" t="s">
        <v>16798</v>
      </c>
      <c r="E1593" s="88" t="s">
        <v>17460</v>
      </c>
      <c r="F1593" s="88" t="s">
        <v>17349</v>
      </c>
      <c r="G1593" s="88">
        <v>30</v>
      </c>
      <c r="H1593" s="88">
        <v>2024</v>
      </c>
      <c r="I1593" s="88" t="s">
        <v>16749</v>
      </c>
      <c r="J1593" s="88">
        <v>29.9</v>
      </c>
      <c r="K1593" s="88">
        <v>0</v>
      </c>
      <c r="L1593" s="88" t="s">
        <v>16741</v>
      </c>
      <c r="M1593" s="88">
        <v>0</v>
      </c>
      <c r="N1593" s="88" t="s">
        <v>16742</v>
      </c>
      <c r="O1593" s="88" t="s">
        <v>16824</v>
      </c>
      <c r="P1593" s="89">
        <v>45398</v>
      </c>
      <c r="Q1593" s="88" t="s">
        <v>16868</v>
      </c>
      <c r="R1593" s="88">
        <v>4</v>
      </c>
      <c r="S1593" s="88">
        <v>2024</v>
      </c>
      <c r="T1593" s="88">
        <v>5</v>
      </c>
      <c r="U1593" s="88">
        <v>2024</v>
      </c>
    </row>
    <row r="1594" spans="1:21">
      <c r="A1594" s="88" t="s">
        <v>16735</v>
      </c>
      <c r="B1594" s="88" t="s">
        <v>16701</v>
      </c>
      <c r="C1594" s="88" t="s">
        <v>17440</v>
      </c>
      <c r="D1594" s="88" t="s">
        <v>16798</v>
      </c>
      <c r="E1594" s="88" t="s">
        <v>17460</v>
      </c>
      <c r="F1594" s="88" t="s">
        <v>17369</v>
      </c>
      <c r="G1594" s="88">
        <v>30</v>
      </c>
      <c r="H1594" s="88">
        <v>2024</v>
      </c>
      <c r="I1594" s="88" t="s">
        <v>16746</v>
      </c>
      <c r="J1594" s="88">
        <v>29.31</v>
      </c>
      <c r="K1594" s="88">
        <v>0</v>
      </c>
      <c r="L1594" s="88" t="s">
        <v>16741</v>
      </c>
      <c r="M1594" s="88">
        <v>0</v>
      </c>
      <c r="N1594" s="88" t="s">
        <v>16742</v>
      </c>
      <c r="O1594" s="88" t="s">
        <v>16824</v>
      </c>
      <c r="P1594" s="89">
        <v>45428</v>
      </c>
      <c r="Q1594" s="88" t="s">
        <v>17370</v>
      </c>
      <c r="R1594" s="88">
        <v>5</v>
      </c>
      <c r="S1594" s="88">
        <v>2024</v>
      </c>
      <c r="T1594" s="88">
        <v>6</v>
      </c>
      <c r="U1594" s="88">
        <v>2024</v>
      </c>
    </row>
    <row r="1595" spans="1:21">
      <c r="A1595" s="88" t="s">
        <v>16735</v>
      </c>
      <c r="B1595" s="88" t="s">
        <v>16701</v>
      </c>
      <c r="C1595" s="88" t="s">
        <v>17440</v>
      </c>
      <c r="D1595" s="88" t="s">
        <v>16798</v>
      </c>
      <c r="E1595" s="88" t="s">
        <v>17460</v>
      </c>
      <c r="F1595" s="88" t="s">
        <v>17371</v>
      </c>
      <c r="G1595" s="88">
        <v>32</v>
      </c>
      <c r="H1595" s="88">
        <v>2024</v>
      </c>
      <c r="I1595" s="88" t="s">
        <v>16740</v>
      </c>
      <c r="J1595" s="88">
        <v>29.9</v>
      </c>
      <c r="K1595" s="88">
        <v>0</v>
      </c>
      <c r="L1595" s="88" t="s">
        <v>16741</v>
      </c>
      <c r="M1595" s="88">
        <v>0</v>
      </c>
      <c r="N1595" s="88" t="s">
        <v>16742</v>
      </c>
      <c r="O1595" s="88" t="s">
        <v>16824</v>
      </c>
      <c r="P1595" s="89">
        <v>45458</v>
      </c>
      <c r="Q1595" s="88" t="s">
        <v>16864</v>
      </c>
      <c r="R1595" s="88">
        <v>6</v>
      </c>
      <c r="S1595" s="88">
        <v>2024</v>
      </c>
      <c r="T1595" s="88">
        <v>7</v>
      </c>
      <c r="U1595" s="88">
        <v>2024</v>
      </c>
    </row>
    <row r="1596" spans="1:21">
      <c r="A1596" s="88" t="s">
        <v>16735</v>
      </c>
      <c r="B1596" s="88" t="s">
        <v>16701</v>
      </c>
      <c r="C1596" s="88" t="s">
        <v>17440</v>
      </c>
      <c r="D1596" s="88" t="s">
        <v>16798</v>
      </c>
      <c r="E1596" s="88" t="s">
        <v>17461</v>
      </c>
      <c r="F1596" s="88" t="s">
        <v>17462</v>
      </c>
      <c r="G1596" s="88">
        <v>0</v>
      </c>
      <c r="H1596" s="88">
        <v>2024</v>
      </c>
      <c r="I1596" s="88" t="s">
        <v>16924</v>
      </c>
      <c r="J1596" s="88">
        <v>107.4</v>
      </c>
      <c r="K1596" s="88">
        <v>0</v>
      </c>
      <c r="L1596" s="88" t="s">
        <v>16741</v>
      </c>
      <c r="M1596" s="88">
        <v>0</v>
      </c>
      <c r="N1596" s="88" t="s">
        <v>16742</v>
      </c>
      <c r="O1596" s="88" t="s">
        <v>25</v>
      </c>
      <c r="P1596" s="89">
        <v>45295</v>
      </c>
      <c r="Q1596" s="88" t="s">
        <v>17463</v>
      </c>
      <c r="R1596" s="88">
        <v>1</v>
      </c>
      <c r="S1596" s="88">
        <v>2024</v>
      </c>
      <c r="T1596" s="88">
        <v>1</v>
      </c>
      <c r="U1596" s="88">
        <v>2024</v>
      </c>
    </row>
    <row r="1597" spans="1:21">
      <c r="A1597" s="88" t="s">
        <v>16735</v>
      </c>
      <c r="B1597" s="88" t="s">
        <v>16701</v>
      </c>
      <c r="C1597" s="88" t="s">
        <v>17440</v>
      </c>
      <c r="D1597" s="88" t="s">
        <v>16798</v>
      </c>
      <c r="E1597" s="88" t="s">
        <v>17461</v>
      </c>
      <c r="F1597" s="88" t="s">
        <v>17054</v>
      </c>
      <c r="G1597" s="88">
        <v>30</v>
      </c>
      <c r="H1597" s="88">
        <v>2024</v>
      </c>
      <c r="I1597" s="88" t="s">
        <v>16758</v>
      </c>
      <c r="J1597" s="88">
        <v>96.84</v>
      </c>
      <c r="K1597" s="88">
        <v>592</v>
      </c>
      <c r="L1597" s="88" t="s">
        <v>16741</v>
      </c>
      <c r="M1597" s="88">
        <v>0</v>
      </c>
      <c r="N1597" s="88" t="s">
        <v>16742</v>
      </c>
      <c r="O1597" s="88" t="s">
        <v>16824</v>
      </c>
      <c r="P1597" s="89">
        <v>45307</v>
      </c>
      <c r="Q1597" s="88" t="s">
        <v>16874</v>
      </c>
      <c r="R1597" s="88">
        <v>1</v>
      </c>
      <c r="S1597" s="88">
        <v>2024</v>
      </c>
      <c r="T1597" s="88">
        <v>2</v>
      </c>
      <c r="U1597" s="88">
        <v>2024</v>
      </c>
    </row>
    <row r="1598" spans="1:21">
      <c r="A1598" s="88" t="s">
        <v>16735</v>
      </c>
      <c r="B1598" s="88" t="s">
        <v>16701</v>
      </c>
      <c r="C1598" s="88" t="s">
        <v>17440</v>
      </c>
      <c r="D1598" s="88" t="s">
        <v>16798</v>
      </c>
      <c r="E1598" s="88" t="s">
        <v>17461</v>
      </c>
      <c r="F1598" s="88" t="s">
        <v>17052</v>
      </c>
      <c r="G1598" s="88">
        <v>29</v>
      </c>
      <c r="H1598" s="88">
        <v>2024</v>
      </c>
      <c r="I1598" s="88" t="s">
        <v>16755</v>
      </c>
      <c r="J1598" s="88">
        <v>81.83</v>
      </c>
      <c r="K1598" s="88">
        <v>488</v>
      </c>
      <c r="L1598" s="88" t="s">
        <v>16741</v>
      </c>
      <c r="M1598" s="88">
        <v>0</v>
      </c>
      <c r="N1598" s="88" t="s">
        <v>16742</v>
      </c>
      <c r="O1598" s="88" t="s">
        <v>16824</v>
      </c>
      <c r="P1598" s="89">
        <v>45337</v>
      </c>
      <c r="Q1598" s="88" t="s">
        <v>17053</v>
      </c>
      <c r="R1598" s="88">
        <v>2</v>
      </c>
      <c r="S1598" s="88">
        <v>2024</v>
      </c>
      <c r="T1598" s="88">
        <v>3</v>
      </c>
      <c r="U1598" s="88">
        <v>2024</v>
      </c>
    </row>
    <row r="1599" spans="1:21">
      <c r="A1599" s="88" t="s">
        <v>16735</v>
      </c>
      <c r="B1599" s="88" t="s">
        <v>16701</v>
      </c>
      <c r="C1599" s="88" t="s">
        <v>17440</v>
      </c>
      <c r="D1599" s="88" t="s">
        <v>16798</v>
      </c>
      <c r="E1599" s="88" t="s">
        <v>17461</v>
      </c>
      <c r="F1599" s="88" t="s">
        <v>17367</v>
      </c>
      <c r="G1599" s="88">
        <v>32</v>
      </c>
      <c r="H1599" s="88">
        <v>2024</v>
      </c>
      <c r="I1599" s="88" t="s">
        <v>16752</v>
      </c>
      <c r="J1599" s="88">
        <v>86.27</v>
      </c>
      <c r="K1599" s="88">
        <v>549</v>
      </c>
      <c r="L1599" s="88" t="s">
        <v>16741</v>
      </c>
      <c r="M1599" s="88">
        <v>0</v>
      </c>
      <c r="N1599" s="88" t="s">
        <v>16742</v>
      </c>
      <c r="O1599" s="88" t="s">
        <v>16824</v>
      </c>
      <c r="P1599" s="89">
        <v>45366</v>
      </c>
      <c r="Q1599" s="88" t="s">
        <v>17368</v>
      </c>
      <c r="R1599" s="88">
        <v>3</v>
      </c>
      <c r="S1599" s="88">
        <v>2024</v>
      </c>
      <c r="T1599" s="88">
        <v>4</v>
      </c>
      <c r="U1599" s="88">
        <v>2024</v>
      </c>
    </row>
    <row r="1600" spans="1:21">
      <c r="A1600" s="88" t="s">
        <v>16735</v>
      </c>
      <c r="B1600" s="88" t="s">
        <v>16701</v>
      </c>
      <c r="C1600" s="88" t="s">
        <v>17440</v>
      </c>
      <c r="D1600" s="88" t="s">
        <v>16798</v>
      </c>
      <c r="E1600" s="88" t="s">
        <v>17461</v>
      </c>
      <c r="F1600" s="88" t="s">
        <v>17349</v>
      </c>
      <c r="G1600" s="88">
        <v>30</v>
      </c>
      <c r="H1600" s="88">
        <v>2024</v>
      </c>
      <c r="I1600" s="88" t="s">
        <v>16749</v>
      </c>
      <c r="J1600" s="88">
        <v>108.69</v>
      </c>
      <c r="K1600" s="88">
        <v>761</v>
      </c>
      <c r="L1600" s="88" t="s">
        <v>16741</v>
      </c>
      <c r="M1600" s="88">
        <v>0</v>
      </c>
      <c r="N1600" s="88" t="s">
        <v>16742</v>
      </c>
      <c r="O1600" s="88" t="s">
        <v>16824</v>
      </c>
      <c r="P1600" s="89">
        <v>45398</v>
      </c>
      <c r="Q1600" s="88" t="s">
        <v>16868</v>
      </c>
      <c r="R1600" s="88">
        <v>4</v>
      </c>
      <c r="S1600" s="88">
        <v>2024</v>
      </c>
      <c r="T1600" s="88">
        <v>5</v>
      </c>
      <c r="U1600" s="88">
        <v>2024</v>
      </c>
    </row>
    <row r="1601" spans="1:21">
      <c r="A1601" s="88" t="s">
        <v>16735</v>
      </c>
      <c r="B1601" s="88" t="s">
        <v>16701</v>
      </c>
      <c r="C1601" s="88" t="s">
        <v>17440</v>
      </c>
      <c r="D1601" s="88" t="s">
        <v>16798</v>
      </c>
      <c r="E1601" s="88" t="s">
        <v>17461</v>
      </c>
      <c r="F1601" s="88" t="s">
        <v>17369</v>
      </c>
      <c r="G1601" s="88">
        <v>30</v>
      </c>
      <c r="H1601" s="88">
        <v>2024</v>
      </c>
      <c r="I1601" s="88" t="s">
        <v>16746</v>
      </c>
      <c r="J1601" s="88">
        <v>135.84</v>
      </c>
      <c r="K1601" s="88">
        <v>1003</v>
      </c>
      <c r="L1601" s="88" t="s">
        <v>16741</v>
      </c>
      <c r="M1601" s="88">
        <v>0</v>
      </c>
      <c r="N1601" s="88" t="s">
        <v>16742</v>
      </c>
      <c r="O1601" s="88" t="s">
        <v>16824</v>
      </c>
      <c r="P1601" s="89">
        <v>45428</v>
      </c>
      <c r="Q1601" s="88" t="s">
        <v>17370</v>
      </c>
      <c r="R1601" s="88">
        <v>5</v>
      </c>
      <c r="S1601" s="88">
        <v>2024</v>
      </c>
      <c r="T1601" s="88">
        <v>6</v>
      </c>
      <c r="U1601" s="88">
        <v>2024</v>
      </c>
    </row>
    <row r="1602" spans="1:21">
      <c r="A1602" s="88" t="s">
        <v>16735</v>
      </c>
      <c r="B1602" s="88" t="s">
        <v>16701</v>
      </c>
      <c r="C1602" s="88" t="s">
        <v>17440</v>
      </c>
      <c r="D1602" s="88" t="s">
        <v>16798</v>
      </c>
      <c r="E1602" s="88" t="s">
        <v>17461</v>
      </c>
      <c r="F1602" s="88" t="s">
        <v>17371</v>
      </c>
      <c r="G1602" s="88">
        <v>32</v>
      </c>
      <c r="H1602" s="88">
        <v>2024</v>
      </c>
      <c r="I1602" s="88" t="s">
        <v>16740</v>
      </c>
      <c r="J1602" s="88">
        <v>156.74</v>
      </c>
      <c r="K1602" s="88">
        <v>1116</v>
      </c>
      <c r="L1602" s="88" t="s">
        <v>16741</v>
      </c>
      <c r="M1602" s="88">
        <v>0</v>
      </c>
      <c r="N1602" s="88" t="s">
        <v>16742</v>
      </c>
      <c r="O1602" s="88" t="s">
        <v>16824</v>
      </c>
      <c r="P1602" s="89">
        <v>45458</v>
      </c>
      <c r="Q1602" s="88" t="s">
        <v>16864</v>
      </c>
      <c r="R1602" s="88">
        <v>6</v>
      </c>
      <c r="S1602" s="88">
        <v>2024</v>
      </c>
      <c r="T1602" s="88">
        <v>7</v>
      </c>
      <c r="U1602" s="88">
        <v>2024</v>
      </c>
    </row>
    <row r="1603" spans="1:21">
      <c r="A1603" s="88" t="s">
        <v>16735</v>
      </c>
      <c r="B1603" s="88" t="s">
        <v>16701</v>
      </c>
      <c r="C1603" s="88" t="s">
        <v>17440</v>
      </c>
      <c r="D1603" s="88" t="s">
        <v>16798</v>
      </c>
      <c r="E1603" s="88" t="s">
        <v>17464</v>
      </c>
      <c r="F1603" s="88" t="s">
        <v>17054</v>
      </c>
      <c r="G1603" s="88">
        <v>30</v>
      </c>
      <c r="H1603" s="88">
        <v>2024</v>
      </c>
      <c r="I1603" s="88" t="s">
        <v>16758</v>
      </c>
      <c r="J1603" s="88">
        <v>34.96</v>
      </c>
      <c r="K1603" s="88">
        <v>0</v>
      </c>
      <c r="L1603" s="88" t="s">
        <v>16741</v>
      </c>
      <c r="M1603" s="88">
        <v>0</v>
      </c>
      <c r="N1603" s="88" t="s">
        <v>16742</v>
      </c>
      <c r="O1603" s="88" t="s">
        <v>16824</v>
      </c>
      <c r="P1603" s="89">
        <v>45307</v>
      </c>
      <c r="Q1603" s="88" t="s">
        <v>16874</v>
      </c>
      <c r="R1603" s="88">
        <v>1</v>
      </c>
      <c r="S1603" s="88">
        <v>2024</v>
      </c>
      <c r="T1603" s="88">
        <v>2</v>
      </c>
      <c r="U1603" s="88">
        <v>2024</v>
      </c>
    </row>
    <row r="1604" spans="1:21">
      <c r="A1604" s="88" t="s">
        <v>16735</v>
      </c>
      <c r="B1604" s="88" t="s">
        <v>16701</v>
      </c>
      <c r="C1604" s="88" t="s">
        <v>17440</v>
      </c>
      <c r="D1604" s="88" t="s">
        <v>16798</v>
      </c>
      <c r="E1604" s="88" t="s">
        <v>17464</v>
      </c>
      <c r="F1604" s="88" t="s">
        <v>17367</v>
      </c>
      <c r="G1604" s="88">
        <v>32</v>
      </c>
      <c r="H1604" s="88">
        <v>2024</v>
      </c>
      <c r="I1604" s="88" t="s">
        <v>16752</v>
      </c>
      <c r="J1604" s="88">
        <v>39.96</v>
      </c>
      <c r="K1604" s="88">
        <v>0</v>
      </c>
      <c r="L1604" s="88" t="s">
        <v>16741</v>
      </c>
      <c r="M1604" s="88">
        <v>0</v>
      </c>
      <c r="N1604" s="88" t="s">
        <v>16742</v>
      </c>
      <c r="O1604" s="88" t="s">
        <v>16824</v>
      </c>
      <c r="P1604" s="89">
        <v>45366</v>
      </c>
      <c r="Q1604" s="88" t="s">
        <v>17368</v>
      </c>
      <c r="R1604" s="88">
        <v>3</v>
      </c>
      <c r="S1604" s="88">
        <v>2024</v>
      </c>
      <c r="T1604" s="88">
        <v>4</v>
      </c>
      <c r="U1604" s="88">
        <v>2024</v>
      </c>
    </row>
    <row r="1605" spans="1:21">
      <c r="A1605" s="88" t="s">
        <v>16735</v>
      </c>
      <c r="B1605" s="88" t="s">
        <v>16701</v>
      </c>
      <c r="C1605" s="88" t="s">
        <v>17440</v>
      </c>
      <c r="D1605" s="88" t="s">
        <v>16798</v>
      </c>
      <c r="E1605" s="88" t="s">
        <v>17464</v>
      </c>
      <c r="F1605" s="88" t="s">
        <v>17349</v>
      </c>
      <c r="G1605" s="88">
        <v>30</v>
      </c>
      <c r="H1605" s="88">
        <v>2024</v>
      </c>
      <c r="I1605" s="88" t="s">
        <v>16749</v>
      </c>
      <c r="J1605" s="88">
        <v>29.9</v>
      </c>
      <c r="K1605" s="88">
        <v>0</v>
      </c>
      <c r="L1605" s="88" t="s">
        <v>16741</v>
      </c>
      <c r="M1605" s="88">
        <v>0</v>
      </c>
      <c r="N1605" s="88" t="s">
        <v>16742</v>
      </c>
      <c r="O1605" s="88" t="s">
        <v>16824</v>
      </c>
      <c r="P1605" s="89">
        <v>45398</v>
      </c>
      <c r="Q1605" s="88" t="s">
        <v>16868</v>
      </c>
      <c r="R1605" s="88">
        <v>4</v>
      </c>
      <c r="S1605" s="88">
        <v>2024</v>
      </c>
      <c r="T1605" s="88">
        <v>5</v>
      </c>
      <c r="U1605" s="88">
        <v>2024</v>
      </c>
    </row>
    <row r="1606" spans="1:21">
      <c r="A1606" s="88" t="s">
        <v>16735</v>
      </c>
      <c r="B1606" s="88" t="s">
        <v>16701</v>
      </c>
      <c r="C1606" s="88" t="s">
        <v>17440</v>
      </c>
      <c r="D1606" s="88" t="s">
        <v>16798</v>
      </c>
      <c r="E1606" s="88" t="s">
        <v>17464</v>
      </c>
      <c r="F1606" s="88" t="s">
        <v>17369</v>
      </c>
      <c r="G1606" s="88">
        <v>30</v>
      </c>
      <c r="H1606" s="88">
        <v>2024</v>
      </c>
      <c r="I1606" s="88" t="s">
        <v>16746</v>
      </c>
      <c r="J1606" s="88">
        <v>29.31</v>
      </c>
      <c r="K1606" s="88">
        <v>0</v>
      </c>
      <c r="L1606" s="88" t="s">
        <v>16741</v>
      </c>
      <c r="M1606" s="88">
        <v>0</v>
      </c>
      <c r="N1606" s="88" t="s">
        <v>16742</v>
      </c>
      <c r="O1606" s="88" t="s">
        <v>16824</v>
      </c>
      <c r="P1606" s="89">
        <v>45428</v>
      </c>
      <c r="Q1606" s="88" t="s">
        <v>17370</v>
      </c>
      <c r="R1606" s="88">
        <v>5</v>
      </c>
      <c r="S1606" s="88">
        <v>2024</v>
      </c>
      <c r="T1606" s="88">
        <v>6</v>
      </c>
      <c r="U1606" s="88">
        <v>2024</v>
      </c>
    </row>
    <row r="1607" spans="1:21">
      <c r="A1607" s="88" t="s">
        <v>16735</v>
      </c>
      <c r="B1607" s="88" t="s">
        <v>16701</v>
      </c>
      <c r="C1607" s="88" t="s">
        <v>17440</v>
      </c>
      <c r="D1607" s="88" t="s">
        <v>16798</v>
      </c>
      <c r="E1607" s="88" t="s">
        <v>17464</v>
      </c>
      <c r="F1607" s="88" t="s">
        <v>17371</v>
      </c>
      <c r="G1607" s="88">
        <v>32</v>
      </c>
      <c r="H1607" s="88">
        <v>2024</v>
      </c>
      <c r="I1607" s="88" t="s">
        <v>16740</v>
      </c>
      <c r="J1607" s="88">
        <v>29.9</v>
      </c>
      <c r="K1607" s="88">
        <v>0</v>
      </c>
      <c r="L1607" s="88" t="s">
        <v>16741</v>
      </c>
      <c r="M1607" s="88">
        <v>0</v>
      </c>
      <c r="N1607" s="88" t="s">
        <v>16742</v>
      </c>
      <c r="O1607" s="88" t="s">
        <v>16824</v>
      </c>
      <c r="P1607" s="89">
        <v>45458</v>
      </c>
      <c r="Q1607" s="88" t="s">
        <v>16864</v>
      </c>
      <c r="R1607" s="88">
        <v>6</v>
      </c>
      <c r="S1607" s="88">
        <v>2024</v>
      </c>
      <c r="T1607" s="88">
        <v>7</v>
      </c>
      <c r="U1607" s="88">
        <v>2024</v>
      </c>
    </row>
    <row r="1608" spans="1:21">
      <c r="A1608" s="88" t="s">
        <v>16735</v>
      </c>
      <c r="B1608" s="88" t="s">
        <v>16701</v>
      </c>
      <c r="C1608" s="88" t="s">
        <v>17440</v>
      </c>
      <c r="D1608" s="88" t="s">
        <v>16798</v>
      </c>
      <c r="E1608" s="88" t="s">
        <v>17465</v>
      </c>
      <c r="F1608" s="88" t="s">
        <v>17054</v>
      </c>
      <c r="G1608" s="88">
        <v>30</v>
      </c>
      <c r="H1608" s="88">
        <v>2024</v>
      </c>
      <c r="I1608" s="88" t="s">
        <v>16758</v>
      </c>
      <c r="J1608" s="88">
        <v>34.96</v>
      </c>
      <c r="K1608" s="88">
        <v>0</v>
      </c>
      <c r="L1608" s="88" t="s">
        <v>16741</v>
      </c>
      <c r="M1608" s="88">
        <v>0</v>
      </c>
      <c r="N1608" s="88" t="s">
        <v>16742</v>
      </c>
      <c r="O1608" s="88" t="s">
        <v>16742</v>
      </c>
      <c r="P1608" s="89">
        <v>45307</v>
      </c>
      <c r="Q1608" s="88" t="s">
        <v>16874</v>
      </c>
      <c r="R1608" s="88">
        <v>1</v>
      </c>
      <c r="S1608" s="88">
        <v>2024</v>
      </c>
      <c r="T1608" s="88">
        <v>2</v>
      </c>
      <c r="U1608" s="88">
        <v>2024</v>
      </c>
    </row>
    <row r="1609" spans="1:21">
      <c r="A1609" s="88" t="s">
        <v>16735</v>
      </c>
      <c r="B1609" s="88" t="s">
        <v>16701</v>
      </c>
      <c r="C1609" s="88" t="s">
        <v>17440</v>
      </c>
      <c r="D1609" s="88" t="s">
        <v>16798</v>
      </c>
      <c r="E1609" s="88" t="s">
        <v>17465</v>
      </c>
      <c r="F1609" s="88" t="s">
        <v>17052</v>
      </c>
      <c r="G1609" s="88">
        <v>29</v>
      </c>
      <c r="H1609" s="88">
        <v>2024</v>
      </c>
      <c r="I1609" s="88" t="s">
        <v>16755</v>
      </c>
      <c r="J1609" s="88">
        <v>34.96</v>
      </c>
      <c r="K1609" s="88">
        <v>0</v>
      </c>
      <c r="L1609" s="88" t="s">
        <v>16741</v>
      </c>
      <c r="M1609" s="88">
        <v>0</v>
      </c>
      <c r="N1609" s="88" t="s">
        <v>16742</v>
      </c>
      <c r="O1609" s="88" t="s">
        <v>25</v>
      </c>
      <c r="P1609" s="89">
        <v>45337</v>
      </c>
      <c r="Q1609" s="88" t="s">
        <v>17053</v>
      </c>
      <c r="R1609" s="88">
        <v>2</v>
      </c>
      <c r="S1609" s="88">
        <v>2024</v>
      </c>
      <c r="T1609" s="88">
        <v>3</v>
      </c>
      <c r="U1609" s="88">
        <v>2024</v>
      </c>
    </row>
    <row r="1610" spans="1:21">
      <c r="A1610" s="88" t="s">
        <v>16735</v>
      </c>
      <c r="B1610" s="88" t="s">
        <v>16701</v>
      </c>
      <c r="C1610" s="88" t="s">
        <v>17440</v>
      </c>
      <c r="D1610" s="88" t="s">
        <v>16798</v>
      </c>
      <c r="E1610" s="88" t="s">
        <v>17465</v>
      </c>
      <c r="F1610" s="88" t="s">
        <v>17367</v>
      </c>
      <c r="G1610" s="88">
        <v>32</v>
      </c>
      <c r="H1610" s="88">
        <v>2024</v>
      </c>
      <c r="I1610" s="88" t="s">
        <v>16752</v>
      </c>
      <c r="J1610" s="88">
        <v>34.96</v>
      </c>
      <c r="K1610" s="88">
        <v>0</v>
      </c>
      <c r="L1610" s="88" t="s">
        <v>16741</v>
      </c>
      <c r="M1610" s="88">
        <v>0</v>
      </c>
      <c r="N1610" s="88" t="s">
        <v>16742</v>
      </c>
      <c r="O1610" s="88" t="s">
        <v>16824</v>
      </c>
      <c r="P1610" s="89">
        <v>45366</v>
      </c>
      <c r="Q1610" s="88" t="s">
        <v>17368</v>
      </c>
      <c r="R1610" s="88">
        <v>3</v>
      </c>
      <c r="S1610" s="88">
        <v>2024</v>
      </c>
      <c r="T1610" s="88">
        <v>4</v>
      </c>
      <c r="U1610" s="88">
        <v>2024</v>
      </c>
    </row>
    <row r="1611" spans="1:21">
      <c r="A1611" s="88" t="s">
        <v>16735</v>
      </c>
      <c r="B1611" s="88" t="s">
        <v>16701</v>
      </c>
      <c r="C1611" s="88" t="s">
        <v>17440</v>
      </c>
      <c r="D1611" s="88" t="s">
        <v>16798</v>
      </c>
      <c r="E1611" s="88" t="s">
        <v>17465</v>
      </c>
      <c r="F1611" s="88" t="s">
        <v>17349</v>
      </c>
      <c r="G1611" s="88">
        <v>30</v>
      </c>
      <c r="H1611" s="88">
        <v>2024</v>
      </c>
      <c r="I1611" s="88" t="s">
        <v>16749</v>
      </c>
      <c r="J1611" s="88">
        <v>29.9</v>
      </c>
      <c r="K1611" s="88">
        <v>0</v>
      </c>
      <c r="L1611" s="88" t="s">
        <v>16741</v>
      </c>
      <c r="M1611" s="88">
        <v>0</v>
      </c>
      <c r="N1611" s="88" t="s">
        <v>16742</v>
      </c>
      <c r="O1611" s="88" t="s">
        <v>16824</v>
      </c>
      <c r="P1611" s="89">
        <v>45398</v>
      </c>
      <c r="Q1611" s="88" t="s">
        <v>16868</v>
      </c>
      <c r="R1611" s="88">
        <v>4</v>
      </c>
      <c r="S1611" s="88">
        <v>2024</v>
      </c>
      <c r="T1611" s="88">
        <v>5</v>
      </c>
      <c r="U1611" s="88">
        <v>2024</v>
      </c>
    </row>
    <row r="1612" spans="1:21">
      <c r="A1612" s="88" t="s">
        <v>16735</v>
      </c>
      <c r="B1612" s="88" t="s">
        <v>16701</v>
      </c>
      <c r="C1612" s="88" t="s">
        <v>17440</v>
      </c>
      <c r="D1612" s="88" t="s">
        <v>16798</v>
      </c>
      <c r="E1612" s="88" t="s">
        <v>17465</v>
      </c>
      <c r="F1612" s="88" t="s">
        <v>17369</v>
      </c>
      <c r="G1612" s="88">
        <v>30</v>
      </c>
      <c r="H1612" s="88">
        <v>2024</v>
      </c>
      <c r="I1612" s="88" t="s">
        <v>16746</v>
      </c>
      <c r="J1612" s="88">
        <v>29.31</v>
      </c>
      <c r="K1612" s="88">
        <v>0</v>
      </c>
      <c r="L1612" s="88" t="s">
        <v>16741</v>
      </c>
      <c r="M1612" s="88">
        <v>0</v>
      </c>
      <c r="N1612" s="88" t="s">
        <v>16742</v>
      </c>
      <c r="O1612" s="88" t="s">
        <v>16824</v>
      </c>
      <c r="P1612" s="89">
        <v>45428</v>
      </c>
      <c r="Q1612" s="88" t="s">
        <v>17370</v>
      </c>
      <c r="R1612" s="88">
        <v>5</v>
      </c>
      <c r="S1612" s="88">
        <v>2024</v>
      </c>
      <c r="T1612" s="88">
        <v>6</v>
      </c>
      <c r="U1612" s="88">
        <v>2024</v>
      </c>
    </row>
    <row r="1613" spans="1:21">
      <c r="A1613" s="88" t="s">
        <v>16735</v>
      </c>
      <c r="B1613" s="88" t="s">
        <v>16701</v>
      </c>
      <c r="C1613" s="88" t="s">
        <v>17440</v>
      </c>
      <c r="D1613" s="88" t="s">
        <v>16798</v>
      </c>
      <c r="E1613" s="88" t="s">
        <v>17465</v>
      </c>
      <c r="F1613" s="88" t="s">
        <v>17371</v>
      </c>
      <c r="G1613" s="88">
        <v>32</v>
      </c>
      <c r="H1613" s="88">
        <v>2024</v>
      </c>
      <c r="I1613" s="88" t="s">
        <v>16740</v>
      </c>
      <c r="J1613" s="88">
        <v>29.9</v>
      </c>
      <c r="K1613" s="88">
        <v>0</v>
      </c>
      <c r="L1613" s="88" t="s">
        <v>16741</v>
      </c>
      <c r="M1613" s="88">
        <v>0</v>
      </c>
      <c r="N1613" s="88" t="s">
        <v>16742</v>
      </c>
      <c r="O1613" s="88" t="s">
        <v>16824</v>
      </c>
      <c r="P1613" s="89">
        <v>45458</v>
      </c>
      <c r="Q1613" s="88" t="s">
        <v>16864</v>
      </c>
      <c r="R1613" s="88">
        <v>6</v>
      </c>
      <c r="S1613" s="88">
        <v>2024</v>
      </c>
      <c r="T1613" s="88">
        <v>7</v>
      </c>
      <c r="U1613" s="88">
        <v>2024</v>
      </c>
    </row>
    <row r="1614" spans="1:21">
      <c r="A1614" s="88" t="s">
        <v>16825</v>
      </c>
      <c r="B1614" s="88" t="s">
        <v>16701</v>
      </c>
      <c r="C1614" s="88" t="s">
        <v>17440</v>
      </c>
      <c r="D1614" s="88" t="s">
        <v>16861</v>
      </c>
      <c r="E1614" s="88" t="s">
        <v>17466</v>
      </c>
      <c r="F1614" s="88" t="s">
        <v>17226</v>
      </c>
      <c r="G1614" s="88">
        <v>28</v>
      </c>
      <c r="H1614" s="88">
        <v>2024</v>
      </c>
      <c r="I1614" s="88" t="s">
        <v>16740</v>
      </c>
      <c r="J1614" s="88">
        <v>3743.69</v>
      </c>
      <c r="K1614" s="88">
        <v>0</v>
      </c>
      <c r="L1614" s="88" t="s">
        <v>16765</v>
      </c>
      <c r="O1614" s="88" t="s">
        <v>16742</v>
      </c>
      <c r="P1614" s="89">
        <v>45448</v>
      </c>
      <c r="Q1614" s="88" t="s">
        <v>17227</v>
      </c>
      <c r="R1614" s="88">
        <v>6</v>
      </c>
      <c r="S1614" s="88">
        <v>2024</v>
      </c>
      <c r="T1614" s="88">
        <v>7</v>
      </c>
      <c r="U1614" s="88">
        <v>2024</v>
      </c>
    </row>
    <row r="1615" spans="1:21">
      <c r="A1615" s="88" t="s">
        <v>16825</v>
      </c>
      <c r="B1615" s="88" t="s">
        <v>16701</v>
      </c>
      <c r="C1615" s="88" t="s">
        <v>17440</v>
      </c>
      <c r="D1615" s="88" t="s">
        <v>16861</v>
      </c>
      <c r="E1615" s="88" t="s">
        <v>17466</v>
      </c>
      <c r="F1615" s="88" t="s">
        <v>17467</v>
      </c>
      <c r="G1615" s="88">
        <v>34</v>
      </c>
      <c r="H1615" s="88">
        <v>2024</v>
      </c>
      <c r="I1615" s="88" t="s">
        <v>16746</v>
      </c>
      <c r="J1615" s="88">
        <v>3425.94</v>
      </c>
      <c r="K1615" s="88">
        <v>0</v>
      </c>
      <c r="L1615" s="88" t="s">
        <v>16765</v>
      </c>
      <c r="O1615" s="88" t="s">
        <v>16742</v>
      </c>
      <c r="P1615" s="89">
        <v>45414</v>
      </c>
      <c r="Q1615" s="88" t="s">
        <v>17202</v>
      </c>
      <c r="R1615" s="88">
        <v>5</v>
      </c>
      <c r="S1615" s="88">
        <v>2024</v>
      </c>
      <c r="T1615" s="88">
        <v>6</v>
      </c>
      <c r="U1615" s="88">
        <v>2024</v>
      </c>
    </row>
    <row r="1616" spans="1:21">
      <c r="A1616" s="88" t="s">
        <v>16825</v>
      </c>
      <c r="B1616" s="88" t="s">
        <v>16701</v>
      </c>
      <c r="C1616" s="88" t="s">
        <v>17440</v>
      </c>
      <c r="D1616" s="88" t="s">
        <v>16861</v>
      </c>
      <c r="E1616" s="88" t="s">
        <v>17466</v>
      </c>
      <c r="F1616" s="88" t="s">
        <v>17468</v>
      </c>
      <c r="G1616" s="88">
        <v>29</v>
      </c>
      <c r="H1616" s="88">
        <v>2024</v>
      </c>
      <c r="I1616" s="88" t="s">
        <v>16749</v>
      </c>
      <c r="J1616" s="88">
        <v>3743.69</v>
      </c>
      <c r="K1616" s="88">
        <v>0</v>
      </c>
      <c r="L1616" s="88" t="s">
        <v>16765</v>
      </c>
      <c r="O1616" s="88" t="s">
        <v>16742</v>
      </c>
      <c r="P1616" s="89">
        <v>45385</v>
      </c>
      <c r="Q1616" s="88" t="s">
        <v>17386</v>
      </c>
      <c r="R1616" s="88">
        <v>4</v>
      </c>
      <c r="S1616" s="88">
        <v>2024</v>
      </c>
      <c r="T1616" s="88">
        <v>5</v>
      </c>
      <c r="U1616" s="88">
        <v>2024</v>
      </c>
    </row>
    <row r="1617" spans="1:21">
      <c r="A1617" s="88" t="s">
        <v>16825</v>
      </c>
      <c r="B1617" s="88" t="s">
        <v>16701</v>
      </c>
      <c r="C1617" s="88" t="s">
        <v>17440</v>
      </c>
      <c r="D1617" s="88" t="s">
        <v>16861</v>
      </c>
      <c r="E1617" s="88" t="s">
        <v>17466</v>
      </c>
      <c r="F1617" s="88" t="s">
        <v>17469</v>
      </c>
      <c r="G1617" s="88">
        <v>30</v>
      </c>
      <c r="H1617" s="88">
        <v>2024</v>
      </c>
      <c r="I1617" s="88" t="s">
        <v>16752</v>
      </c>
      <c r="J1617" s="88">
        <v>4058.31</v>
      </c>
      <c r="K1617" s="88">
        <v>0</v>
      </c>
      <c r="L1617" s="88" t="s">
        <v>16765</v>
      </c>
      <c r="O1617" s="88" t="s">
        <v>16742</v>
      </c>
      <c r="P1617" s="89">
        <v>45355</v>
      </c>
      <c r="Q1617" s="88" t="s">
        <v>17206</v>
      </c>
      <c r="R1617" s="88">
        <v>3</v>
      </c>
      <c r="S1617" s="88">
        <v>2024</v>
      </c>
      <c r="T1617" s="88">
        <v>4</v>
      </c>
      <c r="U1617" s="88">
        <v>2024</v>
      </c>
    </row>
    <row r="1618" spans="1:21">
      <c r="A1618" s="88" t="s">
        <v>16825</v>
      </c>
      <c r="B1618" s="88" t="s">
        <v>16701</v>
      </c>
      <c r="C1618" s="88" t="s">
        <v>17440</v>
      </c>
      <c r="D1618" s="88" t="s">
        <v>16861</v>
      </c>
      <c r="E1618" s="88" t="s">
        <v>17466</v>
      </c>
      <c r="F1618" s="88" t="s">
        <v>17470</v>
      </c>
      <c r="G1618" s="88">
        <v>31</v>
      </c>
      <c r="H1618" s="88">
        <v>2024</v>
      </c>
      <c r="I1618" s="88" t="s">
        <v>16755</v>
      </c>
      <c r="J1618" s="88">
        <v>4114.16</v>
      </c>
      <c r="K1618" s="88">
        <v>0</v>
      </c>
      <c r="L1618" s="88" t="s">
        <v>16765</v>
      </c>
      <c r="O1618" s="88" t="s">
        <v>16742</v>
      </c>
      <c r="P1618" s="89">
        <v>45324</v>
      </c>
      <c r="Q1618" s="88" t="s">
        <v>17390</v>
      </c>
      <c r="R1618" s="88">
        <v>2</v>
      </c>
      <c r="S1618" s="88">
        <v>2024</v>
      </c>
      <c r="T1618" s="88">
        <v>3</v>
      </c>
      <c r="U1618" s="88">
        <v>2024</v>
      </c>
    </row>
    <row r="1619" spans="1:21">
      <c r="A1619" s="88" t="s">
        <v>16761</v>
      </c>
      <c r="B1619" s="88" t="s">
        <v>16701</v>
      </c>
      <c r="C1619" s="88" t="s">
        <v>17440</v>
      </c>
      <c r="D1619" s="88" t="s">
        <v>16861</v>
      </c>
      <c r="E1619" s="88" t="s">
        <v>17466</v>
      </c>
      <c r="F1619" s="88" t="s">
        <v>17226</v>
      </c>
      <c r="G1619" s="88">
        <v>28</v>
      </c>
      <c r="H1619" s="88">
        <v>2024</v>
      </c>
      <c r="I1619" s="88" t="s">
        <v>16740</v>
      </c>
      <c r="J1619" s="88">
        <v>1065.46</v>
      </c>
      <c r="K1619" s="88">
        <v>146000</v>
      </c>
      <c r="L1619" s="88" t="s">
        <v>16765</v>
      </c>
      <c r="O1619" s="88" t="s">
        <v>16742</v>
      </c>
      <c r="P1619" s="89">
        <v>45448</v>
      </c>
      <c r="Q1619" s="88" t="s">
        <v>17227</v>
      </c>
      <c r="R1619" s="88">
        <v>6</v>
      </c>
      <c r="S1619" s="88">
        <v>2024</v>
      </c>
      <c r="T1619" s="88">
        <v>7</v>
      </c>
      <c r="U1619" s="88">
        <v>2024</v>
      </c>
    </row>
    <row r="1620" spans="1:21">
      <c r="A1620" s="88" t="s">
        <v>16761</v>
      </c>
      <c r="B1620" s="88" t="s">
        <v>16701</v>
      </c>
      <c r="C1620" s="88" t="s">
        <v>17440</v>
      </c>
      <c r="D1620" s="88" t="s">
        <v>16861</v>
      </c>
      <c r="E1620" s="88" t="s">
        <v>17466</v>
      </c>
      <c r="F1620" s="88" t="s">
        <v>17467</v>
      </c>
      <c r="G1620" s="88">
        <v>34</v>
      </c>
      <c r="H1620" s="88">
        <v>2024</v>
      </c>
      <c r="I1620" s="88" t="s">
        <v>16746</v>
      </c>
      <c r="J1620" s="88">
        <v>1084.21</v>
      </c>
      <c r="K1620" s="88">
        <v>159000</v>
      </c>
      <c r="L1620" s="88" t="s">
        <v>16765</v>
      </c>
      <c r="O1620" s="88" t="s">
        <v>16742</v>
      </c>
      <c r="P1620" s="89">
        <v>45414</v>
      </c>
      <c r="Q1620" s="88" t="s">
        <v>17202</v>
      </c>
      <c r="R1620" s="88">
        <v>5</v>
      </c>
      <c r="S1620" s="88">
        <v>2024</v>
      </c>
      <c r="T1620" s="88">
        <v>6</v>
      </c>
      <c r="U1620" s="88">
        <v>2024</v>
      </c>
    </row>
    <row r="1621" spans="1:21">
      <c r="A1621" s="88" t="s">
        <v>16761</v>
      </c>
      <c r="B1621" s="88" t="s">
        <v>16701</v>
      </c>
      <c r="C1621" s="88" t="s">
        <v>17440</v>
      </c>
      <c r="D1621" s="88" t="s">
        <v>16861</v>
      </c>
      <c r="E1621" s="88" t="s">
        <v>17466</v>
      </c>
      <c r="F1621" s="88" t="s">
        <v>17468</v>
      </c>
      <c r="G1621" s="88">
        <v>29</v>
      </c>
      <c r="H1621" s="88">
        <v>2024</v>
      </c>
      <c r="I1621" s="88" t="s">
        <v>16749</v>
      </c>
      <c r="J1621" s="88">
        <v>927.85</v>
      </c>
      <c r="K1621" s="88">
        <v>131000</v>
      </c>
      <c r="L1621" s="88" t="s">
        <v>16765</v>
      </c>
      <c r="O1621" s="88" t="s">
        <v>16742</v>
      </c>
      <c r="P1621" s="89">
        <v>45385</v>
      </c>
      <c r="Q1621" s="88" t="s">
        <v>17386</v>
      </c>
      <c r="R1621" s="88">
        <v>4</v>
      </c>
      <c r="S1621" s="88">
        <v>2024</v>
      </c>
      <c r="T1621" s="88">
        <v>5</v>
      </c>
      <c r="U1621" s="88">
        <v>2024</v>
      </c>
    </row>
    <row r="1622" spans="1:21">
      <c r="A1622" s="88" t="s">
        <v>16761</v>
      </c>
      <c r="B1622" s="88" t="s">
        <v>16701</v>
      </c>
      <c r="C1622" s="88" t="s">
        <v>17440</v>
      </c>
      <c r="D1622" s="88" t="s">
        <v>16861</v>
      </c>
      <c r="E1622" s="88" t="s">
        <v>17466</v>
      </c>
      <c r="F1622" s="88" t="s">
        <v>17469</v>
      </c>
      <c r="G1622" s="88">
        <v>30</v>
      </c>
      <c r="H1622" s="88">
        <v>2024</v>
      </c>
      <c r="I1622" s="88" t="s">
        <v>16752</v>
      </c>
      <c r="J1622" s="88">
        <v>1373.79</v>
      </c>
      <c r="K1622" s="88">
        <v>168000</v>
      </c>
      <c r="L1622" s="88" t="s">
        <v>16765</v>
      </c>
      <c r="O1622" s="88" t="s">
        <v>16742</v>
      </c>
      <c r="P1622" s="89">
        <v>45355</v>
      </c>
      <c r="Q1622" s="88" t="s">
        <v>17206</v>
      </c>
      <c r="R1622" s="88">
        <v>3</v>
      </c>
      <c r="S1622" s="88">
        <v>2024</v>
      </c>
      <c r="T1622" s="88">
        <v>4</v>
      </c>
      <c r="U1622" s="88">
        <v>2024</v>
      </c>
    </row>
    <row r="1623" spans="1:21">
      <c r="A1623" s="88" t="s">
        <v>16761</v>
      </c>
      <c r="B1623" s="88" t="s">
        <v>16701</v>
      </c>
      <c r="C1623" s="88" t="s">
        <v>17440</v>
      </c>
      <c r="D1623" s="88" t="s">
        <v>16861</v>
      </c>
      <c r="E1623" s="88" t="s">
        <v>17466</v>
      </c>
      <c r="F1623" s="88" t="s">
        <v>17470</v>
      </c>
      <c r="G1623" s="88">
        <v>31</v>
      </c>
      <c r="H1623" s="88">
        <v>2024</v>
      </c>
      <c r="I1623" s="88" t="s">
        <v>16755</v>
      </c>
      <c r="J1623" s="88">
        <v>1136.04</v>
      </c>
      <c r="K1623" s="88">
        <v>143000</v>
      </c>
      <c r="L1623" s="88" t="s">
        <v>16765</v>
      </c>
      <c r="O1623" s="88" t="s">
        <v>16742</v>
      </c>
      <c r="P1623" s="89">
        <v>45324</v>
      </c>
      <c r="Q1623" s="88" t="s">
        <v>17390</v>
      </c>
      <c r="R1623" s="88">
        <v>2</v>
      </c>
      <c r="S1623" s="88">
        <v>2024</v>
      </c>
      <c r="T1623" s="88">
        <v>3</v>
      </c>
      <c r="U1623" s="88">
        <v>2024</v>
      </c>
    </row>
    <row r="1624" spans="1:21">
      <c r="A1624" s="88" t="s">
        <v>16735</v>
      </c>
      <c r="B1624" s="88" t="s">
        <v>16698</v>
      </c>
      <c r="C1624" s="88" t="s">
        <v>17471</v>
      </c>
      <c r="D1624" s="88" t="s">
        <v>16798</v>
      </c>
      <c r="E1624" s="88" t="s">
        <v>17472</v>
      </c>
      <c r="F1624" s="88" t="s">
        <v>16848</v>
      </c>
      <c r="G1624" s="88">
        <v>32</v>
      </c>
      <c r="H1624" s="88">
        <v>2024</v>
      </c>
      <c r="I1624" s="88" t="s">
        <v>16758</v>
      </c>
      <c r="J1624" s="88">
        <v>44.41</v>
      </c>
      <c r="K1624" s="88">
        <v>218</v>
      </c>
      <c r="L1624" s="88" t="s">
        <v>16741</v>
      </c>
      <c r="M1624" s="88">
        <v>0</v>
      </c>
      <c r="N1624" s="88" t="s">
        <v>16742</v>
      </c>
      <c r="O1624" s="88" t="s">
        <v>16824</v>
      </c>
      <c r="P1624" s="89">
        <v>45296</v>
      </c>
      <c r="Q1624" s="88" t="s">
        <v>16849</v>
      </c>
      <c r="R1624" s="88">
        <v>1</v>
      </c>
      <c r="S1624" s="88">
        <v>2024</v>
      </c>
      <c r="T1624" s="88">
        <v>2</v>
      </c>
      <c r="U1624" s="88">
        <v>2024</v>
      </c>
    </row>
    <row r="1625" spans="1:21">
      <c r="A1625" s="88" t="s">
        <v>16735</v>
      </c>
      <c r="B1625" s="88" t="s">
        <v>16698</v>
      </c>
      <c r="C1625" s="88" t="s">
        <v>17471</v>
      </c>
      <c r="D1625" s="88" t="s">
        <v>16798</v>
      </c>
      <c r="E1625" s="88" t="s">
        <v>17472</v>
      </c>
      <c r="F1625" s="88" t="s">
        <v>16843</v>
      </c>
      <c r="G1625" s="88">
        <v>29</v>
      </c>
      <c r="H1625" s="88">
        <v>2024</v>
      </c>
      <c r="I1625" s="88" t="s">
        <v>16755</v>
      </c>
      <c r="J1625" s="88">
        <v>49.54</v>
      </c>
      <c r="K1625" s="88">
        <v>256</v>
      </c>
      <c r="L1625" s="88" t="s">
        <v>16741</v>
      </c>
      <c r="M1625" s="88">
        <v>0</v>
      </c>
      <c r="N1625" s="88" t="s">
        <v>16742</v>
      </c>
      <c r="O1625" s="88" t="s">
        <v>16824</v>
      </c>
      <c r="P1625" s="89">
        <v>45328</v>
      </c>
      <c r="Q1625" s="88" t="s">
        <v>16844</v>
      </c>
      <c r="R1625" s="88">
        <v>2</v>
      </c>
      <c r="S1625" s="88">
        <v>2024</v>
      </c>
      <c r="T1625" s="88">
        <v>3</v>
      </c>
      <c r="U1625" s="88">
        <v>2024</v>
      </c>
    </row>
    <row r="1626" spans="1:21">
      <c r="A1626" s="88" t="s">
        <v>16735</v>
      </c>
      <c r="B1626" s="88" t="s">
        <v>16698</v>
      </c>
      <c r="C1626" s="88" t="s">
        <v>17471</v>
      </c>
      <c r="D1626" s="88" t="s">
        <v>16798</v>
      </c>
      <c r="E1626" s="88" t="s">
        <v>17472</v>
      </c>
      <c r="F1626" s="88" t="s">
        <v>17473</v>
      </c>
      <c r="G1626" s="88">
        <v>6</v>
      </c>
      <c r="H1626" s="88">
        <v>2024</v>
      </c>
      <c r="I1626" s="88" t="s">
        <v>16755</v>
      </c>
      <c r="J1626" s="88">
        <v>11.96</v>
      </c>
      <c r="K1626" s="88">
        <v>85</v>
      </c>
      <c r="L1626" s="88" t="s">
        <v>16741</v>
      </c>
      <c r="M1626" s="88">
        <v>0</v>
      </c>
      <c r="N1626" s="88" t="s">
        <v>16742</v>
      </c>
      <c r="O1626" s="88" t="s">
        <v>16824</v>
      </c>
      <c r="P1626" s="89">
        <v>45357</v>
      </c>
      <c r="Q1626" s="88" t="s">
        <v>16780</v>
      </c>
      <c r="R1626" s="88">
        <v>3</v>
      </c>
      <c r="S1626" s="88">
        <v>2024</v>
      </c>
      <c r="T1626" s="88">
        <v>3</v>
      </c>
      <c r="U1626" s="88">
        <v>2024</v>
      </c>
    </row>
    <row r="1627" spans="1:21">
      <c r="A1627" s="88" t="s">
        <v>16735</v>
      </c>
      <c r="B1627" s="88" t="s">
        <v>16698</v>
      </c>
      <c r="C1627" s="88" t="s">
        <v>17471</v>
      </c>
      <c r="D1627" s="88" t="s">
        <v>16798</v>
      </c>
      <c r="E1627" s="88" t="s">
        <v>17474</v>
      </c>
      <c r="F1627" s="88" t="s">
        <v>16848</v>
      </c>
      <c r="G1627" s="88">
        <v>32</v>
      </c>
      <c r="H1627" s="88">
        <v>2024</v>
      </c>
      <c r="I1627" s="88" t="s">
        <v>16758</v>
      </c>
      <c r="J1627" s="88">
        <v>34.06</v>
      </c>
      <c r="K1627" s="88">
        <v>124</v>
      </c>
      <c r="L1627" s="88" t="s">
        <v>16741</v>
      </c>
      <c r="M1627" s="88">
        <v>0</v>
      </c>
      <c r="N1627" s="88" t="s">
        <v>16742</v>
      </c>
      <c r="O1627" s="88" t="s">
        <v>16824</v>
      </c>
      <c r="P1627" s="89">
        <v>45296</v>
      </c>
      <c r="Q1627" s="88" t="s">
        <v>16849</v>
      </c>
      <c r="R1627" s="88">
        <v>1</v>
      </c>
      <c r="S1627" s="88">
        <v>2024</v>
      </c>
      <c r="T1627" s="88">
        <v>2</v>
      </c>
      <c r="U1627" s="88">
        <v>2024</v>
      </c>
    </row>
    <row r="1628" spans="1:21">
      <c r="A1628" s="88" t="s">
        <v>16735</v>
      </c>
      <c r="B1628" s="88" t="s">
        <v>16698</v>
      </c>
      <c r="C1628" s="88" t="s">
        <v>17471</v>
      </c>
      <c r="D1628" s="88" t="s">
        <v>16798</v>
      </c>
      <c r="E1628" s="88" t="s">
        <v>17474</v>
      </c>
      <c r="F1628" s="88" t="s">
        <v>16843</v>
      </c>
      <c r="G1628" s="88">
        <v>29</v>
      </c>
      <c r="H1628" s="88">
        <v>2024</v>
      </c>
      <c r="I1628" s="88" t="s">
        <v>16755</v>
      </c>
      <c r="J1628" s="88">
        <v>34.25</v>
      </c>
      <c r="K1628" s="88">
        <v>126</v>
      </c>
      <c r="L1628" s="88" t="s">
        <v>16741</v>
      </c>
      <c r="M1628" s="88">
        <v>0</v>
      </c>
      <c r="N1628" s="88" t="s">
        <v>16742</v>
      </c>
      <c r="O1628" s="88" t="s">
        <v>16824</v>
      </c>
      <c r="P1628" s="89">
        <v>45328</v>
      </c>
      <c r="Q1628" s="88" t="s">
        <v>16844</v>
      </c>
      <c r="R1628" s="88">
        <v>2</v>
      </c>
      <c r="S1628" s="88">
        <v>2024</v>
      </c>
      <c r="T1628" s="88">
        <v>3</v>
      </c>
      <c r="U1628" s="88">
        <v>2024</v>
      </c>
    </row>
    <row r="1629" spans="1:21">
      <c r="A1629" s="88" t="s">
        <v>16735</v>
      </c>
      <c r="B1629" s="88" t="s">
        <v>16698</v>
      </c>
      <c r="C1629" s="88" t="s">
        <v>17471</v>
      </c>
      <c r="D1629" s="88" t="s">
        <v>16798</v>
      </c>
      <c r="E1629" s="88" t="s">
        <v>17474</v>
      </c>
      <c r="F1629" s="88" t="s">
        <v>16841</v>
      </c>
      <c r="G1629" s="88">
        <v>30</v>
      </c>
      <c r="H1629" s="88">
        <v>2024</v>
      </c>
      <c r="I1629" s="88" t="s">
        <v>16752</v>
      </c>
      <c r="J1629" s="88">
        <v>31</v>
      </c>
      <c r="K1629" s="88">
        <v>78</v>
      </c>
      <c r="L1629" s="88" t="s">
        <v>16741</v>
      </c>
      <c r="M1629" s="88">
        <v>0</v>
      </c>
      <c r="N1629" s="88" t="s">
        <v>16742</v>
      </c>
      <c r="O1629" s="88" t="s">
        <v>16824</v>
      </c>
      <c r="P1629" s="89">
        <v>45357</v>
      </c>
      <c r="Q1629" s="88" t="s">
        <v>16842</v>
      </c>
      <c r="R1629" s="88">
        <v>3</v>
      </c>
      <c r="S1629" s="88">
        <v>2024</v>
      </c>
      <c r="T1629" s="88">
        <v>4</v>
      </c>
      <c r="U1629" s="88">
        <v>2024</v>
      </c>
    </row>
    <row r="1630" spans="1:21">
      <c r="A1630" s="88" t="s">
        <v>16735</v>
      </c>
      <c r="B1630" s="88" t="s">
        <v>16698</v>
      </c>
      <c r="C1630" s="88" t="s">
        <v>17471</v>
      </c>
      <c r="D1630" s="88" t="s">
        <v>16798</v>
      </c>
      <c r="E1630" s="88" t="s">
        <v>17474</v>
      </c>
      <c r="F1630" s="88" t="s">
        <v>16841</v>
      </c>
      <c r="G1630" s="88">
        <v>30</v>
      </c>
      <c r="H1630" s="88">
        <v>2024</v>
      </c>
      <c r="I1630" s="88" t="s">
        <v>16752</v>
      </c>
      <c r="J1630" s="88">
        <v>31</v>
      </c>
      <c r="K1630" s="88">
        <v>78</v>
      </c>
      <c r="L1630" s="88" t="s">
        <v>16741</v>
      </c>
      <c r="M1630" s="88">
        <v>0</v>
      </c>
      <c r="N1630" s="88" t="s">
        <v>16742</v>
      </c>
      <c r="O1630" s="88" t="s">
        <v>16824</v>
      </c>
      <c r="P1630" s="89">
        <v>45357</v>
      </c>
      <c r="Q1630" s="88" t="s">
        <v>16842</v>
      </c>
      <c r="R1630" s="88">
        <v>3</v>
      </c>
      <c r="S1630" s="88">
        <v>2024</v>
      </c>
      <c r="T1630" s="88">
        <v>4</v>
      </c>
      <c r="U1630" s="88">
        <v>2024</v>
      </c>
    </row>
    <row r="1631" spans="1:21">
      <c r="A1631" s="88" t="s">
        <v>16735</v>
      </c>
      <c r="B1631" s="88" t="s">
        <v>16698</v>
      </c>
      <c r="C1631" s="88" t="s">
        <v>17471</v>
      </c>
      <c r="D1631" s="88" t="s">
        <v>16798</v>
      </c>
      <c r="E1631" s="88" t="s">
        <v>17474</v>
      </c>
      <c r="F1631" s="88" t="s">
        <v>16841</v>
      </c>
      <c r="G1631" s="88">
        <v>30</v>
      </c>
      <c r="H1631" s="88">
        <v>2024</v>
      </c>
      <c r="I1631" s="88" t="s">
        <v>16752</v>
      </c>
      <c r="J1631" s="88">
        <v>31</v>
      </c>
      <c r="K1631" s="88">
        <v>78</v>
      </c>
      <c r="L1631" s="88" t="s">
        <v>16741</v>
      </c>
      <c r="M1631" s="88">
        <v>0</v>
      </c>
      <c r="N1631" s="88" t="s">
        <v>16742</v>
      </c>
      <c r="O1631" s="88" t="s">
        <v>16824</v>
      </c>
      <c r="P1631" s="89">
        <v>45357</v>
      </c>
      <c r="Q1631" s="88" t="s">
        <v>16842</v>
      </c>
      <c r="R1631" s="88">
        <v>3</v>
      </c>
      <c r="S1631" s="88">
        <v>2024</v>
      </c>
      <c r="T1631" s="88">
        <v>4</v>
      </c>
      <c r="U1631" s="88">
        <v>2024</v>
      </c>
    </row>
    <row r="1632" spans="1:21">
      <c r="A1632" s="88" t="s">
        <v>16735</v>
      </c>
      <c r="B1632" s="88" t="s">
        <v>16698</v>
      </c>
      <c r="C1632" s="88" t="s">
        <v>17471</v>
      </c>
      <c r="D1632" s="88" t="s">
        <v>16798</v>
      </c>
      <c r="E1632" s="88" t="s">
        <v>17474</v>
      </c>
      <c r="F1632" s="88" t="s">
        <v>16841</v>
      </c>
      <c r="G1632" s="88">
        <v>30</v>
      </c>
      <c r="H1632" s="88">
        <v>2024</v>
      </c>
      <c r="I1632" s="88" t="s">
        <v>16752</v>
      </c>
      <c r="J1632" s="88">
        <v>31</v>
      </c>
      <c r="K1632" s="88">
        <v>78</v>
      </c>
      <c r="L1632" s="88" t="s">
        <v>16741</v>
      </c>
      <c r="M1632" s="88">
        <v>0</v>
      </c>
      <c r="N1632" s="88" t="s">
        <v>16742</v>
      </c>
      <c r="O1632" s="88" t="s">
        <v>16824</v>
      </c>
      <c r="P1632" s="89">
        <v>45357</v>
      </c>
      <c r="Q1632" s="88" t="s">
        <v>16842</v>
      </c>
      <c r="R1632" s="88">
        <v>3</v>
      </c>
      <c r="S1632" s="88">
        <v>2024</v>
      </c>
      <c r="T1632" s="88">
        <v>4</v>
      </c>
      <c r="U1632" s="88">
        <v>2024</v>
      </c>
    </row>
    <row r="1633" spans="1:21">
      <c r="A1633" s="88" t="s">
        <v>16735</v>
      </c>
      <c r="B1633" s="88" t="s">
        <v>16698</v>
      </c>
      <c r="C1633" s="88" t="s">
        <v>17471</v>
      </c>
      <c r="D1633" s="88" t="s">
        <v>16798</v>
      </c>
      <c r="E1633" s="88" t="s">
        <v>17474</v>
      </c>
      <c r="F1633" s="88" t="s">
        <v>16838</v>
      </c>
      <c r="G1633" s="88">
        <v>32</v>
      </c>
      <c r="H1633" s="88">
        <v>2024</v>
      </c>
      <c r="I1633" s="88" t="s">
        <v>16749</v>
      </c>
      <c r="J1633" s="88">
        <v>30.05</v>
      </c>
      <c r="K1633" s="88">
        <v>70</v>
      </c>
      <c r="L1633" s="88" t="s">
        <v>16741</v>
      </c>
      <c r="M1633" s="88">
        <v>0</v>
      </c>
      <c r="N1633" s="88" t="s">
        <v>16742</v>
      </c>
      <c r="O1633" s="88" t="s">
        <v>16824</v>
      </c>
      <c r="P1633" s="89">
        <v>45387</v>
      </c>
      <c r="Q1633" s="88" t="s">
        <v>16840</v>
      </c>
      <c r="R1633" s="88">
        <v>4</v>
      </c>
      <c r="S1633" s="88">
        <v>2024</v>
      </c>
      <c r="T1633" s="88">
        <v>5</v>
      </c>
      <c r="U1633" s="88">
        <v>2024</v>
      </c>
    </row>
    <row r="1634" spans="1:21">
      <c r="A1634" s="88" t="s">
        <v>16735</v>
      </c>
      <c r="B1634" s="88" t="s">
        <v>16698</v>
      </c>
      <c r="C1634" s="88" t="s">
        <v>17471</v>
      </c>
      <c r="D1634" s="88" t="s">
        <v>16798</v>
      </c>
      <c r="E1634" s="88" t="s">
        <v>17474</v>
      </c>
      <c r="F1634" s="88" t="s">
        <v>16836</v>
      </c>
      <c r="G1634" s="88">
        <v>30</v>
      </c>
      <c r="H1634" s="88">
        <v>2024</v>
      </c>
      <c r="I1634" s="88" t="s">
        <v>16746</v>
      </c>
      <c r="J1634" s="88">
        <v>29.1</v>
      </c>
      <c r="K1634" s="88">
        <v>47</v>
      </c>
      <c r="L1634" s="88" t="s">
        <v>16741</v>
      </c>
      <c r="M1634" s="88">
        <v>0</v>
      </c>
      <c r="N1634" s="88" t="s">
        <v>16742</v>
      </c>
      <c r="O1634" s="88" t="s">
        <v>16824</v>
      </c>
      <c r="P1634" s="89">
        <v>45419</v>
      </c>
      <c r="Q1634" s="88" t="s">
        <v>16837</v>
      </c>
      <c r="R1634" s="88">
        <v>5</v>
      </c>
      <c r="S1634" s="88">
        <v>2024</v>
      </c>
      <c r="T1634" s="88">
        <v>6</v>
      </c>
      <c r="U1634" s="88">
        <v>2024</v>
      </c>
    </row>
    <row r="1635" spans="1:21">
      <c r="A1635" s="88" t="s">
        <v>16735</v>
      </c>
      <c r="B1635" s="88" t="s">
        <v>16698</v>
      </c>
      <c r="C1635" s="88" t="s">
        <v>17471</v>
      </c>
      <c r="D1635" s="88" t="s">
        <v>16798</v>
      </c>
      <c r="E1635" s="88" t="s">
        <v>17474</v>
      </c>
      <c r="F1635" s="88" t="s">
        <v>16846</v>
      </c>
      <c r="G1635" s="88">
        <v>32</v>
      </c>
      <c r="H1635" s="88">
        <v>2024</v>
      </c>
      <c r="I1635" s="88" t="s">
        <v>16740</v>
      </c>
      <c r="J1635" s="88">
        <v>28.65</v>
      </c>
      <c r="K1635" s="88">
        <v>36</v>
      </c>
      <c r="L1635" s="88" t="s">
        <v>16741</v>
      </c>
      <c r="M1635" s="88">
        <v>0</v>
      </c>
      <c r="N1635" s="88" t="s">
        <v>16742</v>
      </c>
      <c r="O1635" s="88" t="s">
        <v>16824</v>
      </c>
      <c r="P1635" s="89">
        <v>45449</v>
      </c>
      <c r="Q1635" s="88" t="s">
        <v>16847</v>
      </c>
      <c r="R1635" s="88">
        <v>6</v>
      </c>
      <c r="S1635" s="88">
        <v>2024</v>
      </c>
      <c r="T1635" s="88">
        <v>7</v>
      </c>
      <c r="U1635" s="88">
        <v>2024</v>
      </c>
    </row>
    <row r="1636" spans="1:21">
      <c r="A1636" s="88" t="s">
        <v>16735</v>
      </c>
      <c r="B1636" s="88" t="s">
        <v>16698</v>
      </c>
      <c r="C1636" s="88" t="s">
        <v>17471</v>
      </c>
      <c r="D1636" s="88" t="s">
        <v>16798</v>
      </c>
      <c r="E1636" s="88" t="s">
        <v>17475</v>
      </c>
      <c r="F1636" s="88" t="s">
        <v>16848</v>
      </c>
      <c r="G1636" s="88">
        <v>32</v>
      </c>
      <c r="H1636" s="88">
        <v>2024</v>
      </c>
      <c r="I1636" s="88" t="s">
        <v>16758</v>
      </c>
      <c r="J1636" s="88">
        <v>27.71</v>
      </c>
      <c r="K1636" s="88">
        <v>10</v>
      </c>
      <c r="L1636" s="88" t="s">
        <v>16741</v>
      </c>
      <c r="M1636" s="88">
        <v>0</v>
      </c>
      <c r="N1636" s="88" t="s">
        <v>16742</v>
      </c>
      <c r="O1636" s="88" t="s">
        <v>16824</v>
      </c>
      <c r="P1636" s="89">
        <v>45296</v>
      </c>
      <c r="Q1636" s="88" t="s">
        <v>16849</v>
      </c>
      <c r="R1636" s="88">
        <v>1</v>
      </c>
      <c r="S1636" s="88">
        <v>2024</v>
      </c>
      <c r="T1636" s="88">
        <v>2</v>
      </c>
      <c r="U1636" s="88">
        <v>2024</v>
      </c>
    </row>
    <row r="1637" spans="1:21">
      <c r="A1637" s="88" t="s">
        <v>16735</v>
      </c>
      <c r="B1637" s="88" t="s">
        <v>16698</v>
      </c>
      <c r="C1637" s="88" t="s">
        <v>17471</v>
      </c>
      <c r="D1637" s="88" t="s">
        <v>16798</v>
      </c>
      <c r="E1637" s="88" t="s">
        <v>17475</v>
      </c>
      <c r="F1637" s="88" t="s">
        <v>16843</v>
      </c>
      <c r="G1637" s="88">
        <v>29</v>
      </c>
      <c r="H1637" s="88">
        <v>2024</v>
      </c>
      <c r="I1637" s="88" t="s">
        <v>16755</v>
      </c>
      <c r="J1637" s="88">
        <v>28.3</v>
      </c>
      <c r="K1637" s="88">
        <v>20</v>
      </c>
      <c r="L1637" s="88" t="s">
        <v>16741</v>
      </c>
      <c r="M1637" s="88">
        <v>0</v>
      </c>
      <c r="N1637" s="88" t="s">
        <v>16742</v>
      </c>
      <c r="O1637" s="88" t="s">
        <v>16824</v>
      </c>
      <c r="P1637" s="89">
        <v>45328</v>
      </c>
      <c r="Q1637" s="88" t="s">
        <v>16844</v>
      </c>
      <c r="R1637" s="88">
        <v>2</v>
      </c>
      <c r="S1637" s="88">
        <v>2024</v>
      </c>
      <c r="T1637" s="88">
        <v>3</v>
      </c>
      <c r="U1637" s="88">
        <v>2024</v>
      </c>
    </row>
    <row r="1638" spans="1:21">
      <c r="A1638" s="88" t="s">
        <v>16735</v>
      </c>
      <c r="B1638" s="88" t="s">
        <v>16698</v>
      </c>
      <c r="C1638" s="88" t="s">
        <v>17471</v>
      </c>
      <c r="D1638" s="88" t="s">
        <v>16798</v>
      </c>
      <c r="E1638" s="88" t="s">
        <v>17475</v>
      </c>
      <c r="F1638" s="88" t="s">
        <v>16841</v>
      </c>
      <c r="G1638" s="88">
        <v>30</v>
      </c>
      <c r="H1638" s="88">
        <v>2024</v>
      </c>
      <c r="I1638" s="88" t="s">
        <v>16752</v>
      </c>
      <c r="J1638" s="88">
        <v>29.65</v>
      </c>
      <c r="K1638" s="88">
        <v>50</v>
      </c>
      <c r="L1638" s="88" t="s">
        <v>16741</v>
      </c>
      <c r="M1638" s="88">
        <v>0</v>
      </c>
      <c r="N1638" s="88" t="s">
        <v>16742</v>
      </c>
      <c r="O1638" s="88" t="s">
        <v>16824</v>
      </c>
      <c r="P1638" s="89">
        <v>45357</v>
      </c>
      <c r="Q1638" s="88" t="s">
        <v>16842</v>
      </c>
      <c r="R1638" s="88">
        <v>3</v>
      </c>
      <c r="S1638" s="88">
        <v>2024</v>
      </c>
      <c r="T1638" s="88">
        <v>4</v>
      </c>
      <c r="U1638" s="88">
        <v>2024</v>
      </c>
    </row>
    <row r="1639" spans="1:21">
      <c r="A1639" s="88" t="s">
        <v>16735</v>
      </c>
      <c r="B1639" s="88" t="s">
        <v>16698</v>
      </c>
      <c r="C1639" s="88" t="s">
        <v>17471</v>
      </c>
      <c r="D1639" s="88" t="s">
        <v>16798</v>
      </c>
      <c r="E1639" s="88" t="s">
        <v>17475</v>
      </c>
      <c r="F1639" s="88" t="s">
        <v>16841</v>
      </c>
      <c r="G1639" s="88">
        <v>30</v>
      </c>
      <c r="H1639" s="88">
        <v>2024</v>
      </c>
      <c r="I1639" s="88" t="s">
        <v>16752</v>
      </c>
      <c r="J1639" s="88">
        <v>29.65</v>
      </c>
      <c r="K1639" s="88">
        <v>50</v>
      </c>
      <c r="L1639" s="88" t="s">
        <v>16741</v>
      </c>
      <c r="M1639" s="88">
        <v>0</v>
      </c>
      <c r="N1639" s="88" t="s">
        <v>16742</v>
      </c>
      <c r="O1639" s="88" t="s">
        <v>16824</v>
      </c>
      <c r="P1639" s="89">
        <v>45357</v>
      </c>
      <c r="Q1639" s="88" t="s">
        <v>16842</v>
      </c>
      <c r="R1639" s="88">
        <v>3</v>
      </c>
      <c r="S1639" s="88">
        <v>2024</v>
      </c>
      <c r="T1639" s="88">
        <v>4</v>
      </c>
      <c r="U1639" s="88">
        <v>2024</v>
      </c>
    </row>
    <row r="1640" spans="1:21">
      <c r="A1640" s="88" t="s">
        <v>16735</v>
      </c>
      <c r="B1640" s="88" t="s">
        <v>16698</v>
      </c>
      <c r="C1640" s="88" t="s">
        <v>17471</v>
      </c>
      <c r="D1640" s="88" t="s">
        <v>16798</v>
      </c>
      <c r="E1640" s="88" t="s">
        <v>17475</v>
      </c>
      <c r="F1640" s="88" t="s">
        <v>16841</v>
      </c>
      <c r="G1640" s="88">
        <v>30</v>
      </c>
      <c r="H1640" s="88">
        <v>2024</v>
      </c>
      <c r="I1640" s="88" t="s">
        <v>16752</v>
      </c>
      <c r="J1640" s="88">
        <v>29.65</v>
      </c>
      <c r="K1640" s="88">
        <v>50</v>
      </c>
      <c r="L1640" s="88" t="s">
        <v>16741</v>
      </c>
      <c r="M1640" s="88">
        <v>0</v>
      </c>
      <c r="N1640" s="88" t="s">
        <v>16742</v>
      </c>
      <c r="O1640" s="88" t="s">
        <v>16824</v>
      </c>
      <c r="P1640" s="89">
        <v>45357</v>
      </c>
      <c r="Q1640" s="88" t="s">
        <v>16842</v>
      </c>
      <c r="R1640" s="88">
        <v>3</v>
      </c>
      <c r="S1640" s="88">
        <v>2024</v>
      </c>
      <c r="T1640" s="88">
        <v>4</v>
      </c>
      <c r="U1640" s="88">
        <v>2024</v>
      </c>
    </row>
    <row r="1641" spans="1:21">
      <c r="A1641" s="88" t="s">
        <v>16735</v>
      </c>
      <c r="B1641" s="88" t="s">
        <v>16698</v>
      </c>
      <c r="C1641" s="88" t="s">
        <v>17471</v>
      </c>
      <c r="D1641" s="88" t="s">
        <v>16798</v>
      </c>
      <c r="E1641" s="88" t="s">
        <v>17475</v>
      </c>
      <c r="F1641" s="88" t="s">
        <v>16841</v>
      </c>
      <c r="G1641" s="88">
        <v>30</v>
      </c>
      <c r="H1641" s="88">
        <v>2024</v>
      </c>
      <c r="I1641" s="88" t="s">
        <v>16752</v>
      </c>
      <c r="J1641" s="88">
        <v>29.65</v>
      </c>
      <c r="K1641" s="88">
        <v>50</v>
      </c>
      <c r="L1641" s="88" t="s">
        <v>16741</v>
      </c>
      <c r="M1641" s="88">
        <v>0</v>
      </c>
      <c r="N1641" s="88" t="s">
        <v>16742</v>
      </c>
      <c r="O1641" s="88" t="s">
        <v>16824</v>
      </c>
      <c r="P1641" s="89">
        <v>45357</v>
      </c>
      <c r="Q1641" s="88" t="s">
        <v>16842</v>
      </c>
      <c r="R1641" s="88">
        <v>3</v>
      </c>
      <c r="S1641" s="88">
        <v>2024</v>
      </c>
      <c r="T1641" s="88">
        <v>4</v>
      </c>
      <c r="U1641" s="88">
        <v>2024</v>
      </c>
    </row>
    <row r="1642" spans="1:21">
      <c r="A1642" s="88" t="s">
        <v>16735</v>
      </c>
      <c r="B1642" s="88" t="s">
        <v>16698</v>
      </c>
      <c r="C1642" s="88" t="s">
        <v>17471</v>
      </c>
      <c r="D1642" s="88" t="s">
        <v>16798</v>
      </c>
      <c r="E1642" s="88" t="s">
        <v>17475</v>
      </c>
      <c r="F1642" s="88" t="s">
        <v>16838</v>
      </c>
      <c r="G1642" s="88">
        <v>32</v>
      </c>
      <c r="H1642" s="88">
        <v>2024</v>
      </c>
      <c r="I1642" s="88" t="s">
        <v>16749</v>
      </c>
      <c r="J1642" s="88">
        <v>31.09</v>
      </c>
      <c r="K1642" s="88">
        <v>96</v>
      </c>
      <c r="L1642" s="88" t="s">
        <v>16741</v>
      </c>
      <c r="M1642" s="88">
        <v>0</v>
      </c>
      <c r="N1642" s="88" t="s">
        <v>16742</v>
      </c>
      <c r="O1642" s="88" t="s">
        <v>16824</v>
      </c>
      <c r="P1642" s="89">
        <v>45387</v>
      </c>
      <c r="Q1642" s="88" t="s">
        <v>16840</v>
      </c>
      <c r="R1642" s="88">
        <v>4</v>
      </c>
      <c r="S1642" s="88">
        <v>2024</v>
      </c>
      <c r="T1642" s="88">
        <v>5</v>
      </c>
      <c r="U1642" s="88">
        <v>2024</v>
      </c>
    </row>
    <row r="1643" spans="1:21">
      <c r="A1643" s="88" t="s">
        <v>16735</v>
      </c>
      <c r="B1643" s="88" t="s">
        <v>16698</v>
      </c>
      <c r="C1643" s="88" t="s">
        <v>17471</v>
      </c>
      <c r="D1643" s="88" t="s">
        <v>16798</v>
      </c>
      <c r="E1643" s="88" t="s">
        <v>17475</v>
      </c>
      <c r="F1643" s="88" t="s">
        <v>16836</v>
      </c>
      <c r="G1643" s="88">
        <v>30</v>
      </c>
      <c r="H1643" s="88">
        <v>2024</v>
      </c>
      <c r="I1643" s="88" t="s">
        <v>16746</v>
      </c>
      <c r="J1643" s="88">
        <v>29.25</v>
      </c>
      <c r="K1643" s="88">
        <v>51</v>
      </c>
      <c r="L1643" s="88" t="s">
        <v>16741</v>
      </c>
      <c r="M1643" s="88">
        <v>0</v>
      </c>
      <c r="N1643" s="88" t="s">
        <v>16742</v>
      </c>
      <c r="O1643" s="88" t="s">
        <v>16824</v>
      </c>
      <c r="P1643" s="89">
        <v>45419</v>
      </c>
      <c r="Q1643" s="88" t="s">
        <v>16837</v>
      </c>
      <c r="R1643" s="88">
        <v>5</v>
      </c>
      <c r="S1643" s="88">
        <v>2024</v>
      </c>
      <c r="T1643" s="88">
        <v>6</v>
      </c>
      <c r="U1643" s="88">
        <v>2024</v>
      </c>
    </row>
    <row r="1644" spans="1:21">
      <c r="A1644" s="88" t="s">
        <v>16735</v>
      </c>
      <c r="B1644" s="88" t="s">
        <v>16698</v>
      </c>
      <c r="C1644" s="88" t="s">
        <v>17471</v>
      </c>
      <c r="D1644" s="88" t="s">
        <v>16798</v>
      </c>
      <c r="E1644" s="88" t="s">
        <v>17475</v>
      </c>
      <c r="F1644" s="88" t="s">
        <v>16846</v>
      </c>
      <c r="G1644" s="88">
        <v>32</v>
      </c>
      <c r="H1644" s="88">
        <v>2024</v>
      </c>
      <c r="I1644" s="88" t="s">
        <v>16740</v>
      </c>
      <c r="J1644" s="88">
        <v>32.31</v>
      </c>
      <c r="K1644" s="88">
        <v>126</v>
      </c>
      <c r="L1644" s="88" t="s">
        <v>16741</v>
      </c>
      <c r="M1644" s="88">
        <v>0</v>
      </c>
      <c r="N1644" s="88" t="s">
        <v>16742</v>
      </c>
      <c r="O1644" s="88" t="s">
        <v>16824</v>
      </c>
      <c r="P1644" s="89">
        <v>45449</v>
      </c>
      <c r="Q1644" s="88" t="s">
        <v>16847</v>
      </c>
      <c r="R1644" s="88">
        <v>6</v>
      </c>
      <c r="S1644" s="88">
        <v>2024</v>
      </c>
      <c r="T1644" s="88">
        <v>7</v>
      </c>
      <c r="U1644" s="88">
        <v>2024</v>
      </c>
    </row>
    <row r="1645" spans="1:21">
      <c r="A1645" s="88" t="s">
        <v>16735</v>
      </c>
      <c r="B1645" s="88" t="s">
        <v>16698</v>
      </c>
      <c r="C1645" s="88" t="s">
        <v>17471</v>
      </c>
      <c r="D1645" s="88" t="s">
        <v>16798</v>
      </c>
      <c r="E1645" s="88" t="s">
        <v>17476</v>
      </c>
      <c r="F1645" s="88" t="s">
        <v>16846</v>
      </c>
      <c r="G1645" s="88">
        <v>32</v>
      </c>
      <c r="H1645" s="88">
        <v>2024</v>
      </c>
      <c r="I1645" s="88" t="s">
        <v>16740</v>
      </c>
      <c r="J1645" s="88">
        <v>157.97</v>
      </c>
      <c r="K1645" s="88">
        <v>1088</v>
      </c>
      <c r="L1645" s="88" t="s">
        <v>16741</v>
      </c>
      <c r="M1645" s="88">
        <v>0</v>
      </c>
      <c r="N1645" s="88" t="s">
        <v>16742</v>
      </c>
      <c r="O1645" s="88" t="s">
        <v>16813</v>
      </c>
      <c r="P1645" s="89">
        <v>45449</v>
      </c>
      <c r="Q1645" s="88" t="s">
        <v>16847</v>
      </c>
      <c r="R1645" s="88">
        <v>6</v>
      </c>
      <c r="S1645" s="88">
        <v>2024</v>
      </c>
      <c r="T1645" s="88">
        <v>7</v>
      </c>
      <c r="U1645" s="88">
        <v>2024</v>
      </c>
    </row>
    <row r="1646" spans="1:21">
      <c r="A1646" s="88" t="s">
        <v>16761</v>
      </c>
      <c r="B1646" s="88" t="s">
        <v>16698</v>
      </c>
      <c r="C1646" s="88" t="s">
        <v>17471</v>
      </c>
      <c r="D1646" s="88" t="s">
        <v>16861</v>
      </c>
      <c r="E1646" s="88" t="s">
        <v>17477</v>
      </c>
      <c r="F1646" s="88" t="s">
        <v>17478</v>
      </c>
      <c r="G1646" s="88">
        <v>31</v>
      </c>
      <c r="H1646" s="88">
        <v>2024</v>
      </c>
      <c r="I1646" s="88" t="s">
        <v>16740</v>
      </c>
      <c r="J1646" s="88">
        <v>1749.58</v>
      </c>
      <c r="K1646" s="88">
        <v>177000</v>
      </c>
      <c r="L1646" s="88" t="s">
        <v>16765</v>
      </c>
      <c r="O1646" s="88" t="s">
        <v>16742</v>
      </c>
      <c r="P1646" s="89">
        <v>45460</v>
      </c>
      <c r="Q1646" s="88" t="s">
        <v>17479</v>
      </c>
      <c r="R1646" s="88">
        <v>6</v>
      </c>
      <c r="S1646" s="88">
        <v>2024</v>
      </c>
      <c r="T1646" s="88">
        <v>7</v>
      </c>
      <c r="U1646" s="88">
        <v>2024</v>
      </c>
    </row>
    <row r="1647" spans="1:21">
      <c r="A1647" s="88" t="s">
        <v>16761</v>
      </c>
      <c r="B1647" s="88" t="s">
        <v>16698</v>
      </c>
      <c r="C1647" s="88" t="s">
        <v>17471</v>
      </c>
      <c r="D1647" s="88" t="s">
        <v>16861</v>
      </c>
      <c r="E1647" s="88" t="s">
        <v>17477</v>
      </c>
      <c r="F1647" s="88" t="s">
        <v>16865</v>
      </c>
      <c r="G1647" s="88">
        <v>32</v>
      </c>
      <c r="H1647" s="88">
        <v>2024</v>
      </c>
      <c r="I1647" s="88" t="s">
        <v>16746</v>
      </c>
      <c r="J1647" s="88">
        <v>2306.14</v>
      </c>
      <c r="K1647" s="88">
        <v>213000</v>
      </c>
      <c r="L1647" s="88" t="s">
        <v>16765</v>
      </c>
      <c r="O1647" s="88" t="s">
        <v>16742</v>
      </c>
      <c r="P1647" s="89">
        <v>45428</v>
      </c>
      <c r="Q1647" s="88" t="s">
        <v>16866</v>
      </c>
      <c r="R1647" s="88">
        <v>5</v>
      </c>
      <c r="S1647" s="88">
        <v>2024</v>
      </c>
      <c r="T1647" s="88">
        <v>6</v>
      </c>
      <c r="U1647" s="88">
        <v>2024</v>
      </c>
    </row>
    <row r="1648" spans="1:21">
      <c r="A1648" s="88" t="s">
        <v>16761</v>
      </c>
      <c r="B1648" s="88" t="s">
        <v>16698</v>
      </c>
      <c r="C1648" s="88" t="s">
        <v>17471</v>
      </c>
      <c r="D1648" s="88" t="s">
        <v>16861</v>
      </c>
      <c r="E1648" s="88" t="s">
        <v>17477</v>
      </c>
      <c r="F1648" s="88" t="s">
        <v>17349</v>
      </c>
      <c r="G1648" s="88">
        <v>30</v>
      </c>
      <c r="H1648" s="88">
        <v>2024</v>
      </c>
      <c r="I1648" s="88" t="s">
        <v>16749</v>
      </c>
      <c r="J1648" s="88">
        <v>1904.18</v>
      </c>
      <c r="K1648" s="88">
        <v>187000</v>
      </c>
      <c r="L1648" s="88" t="s">
        <v>16765</v>
      </c>
      <c r="O1648" s="88" t="s">
        <v>16742</v>
      </c>
      <c r="P1648" s="89">
        <v>45398</v>
      </c>
      <c r="Q1648" s="88" t="s">
        <v>16868</v>
      </c>
      <c r="R1648" s="88">
        <v>4</v>
      </c>
      <c r="S1648" s="88">
        <v>2024</v>
      </c>
      <c r="T1648" s="88">
        <v>5</v>
      </c>
      <c r="U1648" s="88">
        <v>2024</v>
      </c>
    </row>
    <row r="1649" spans="1:21">
      <c r="A1649" s="88" t="s">
        <v>16761</v>
      </c>
      <c r="B1649" s="88" t="s">
        <v>16698</v>
      </c>
      <c r="C1649" s="88" t="s">
        <v>17471</v>
      </c>
      <c r="D1649" s="88" t="s">
        <v>16861</v>
      </c>
      <c r="E1649" s="88" t="s">
        <v>17477</v>
      </c>
      <c r="F1649" s="88" t="s">
        <v>17367</v>
      </c>
      <c r="G1649" s="88">
        <v>32</v>
      </c>
      <c r="H1649" s="88">
        <v>2024</v>
      </c>
      <c r="I1649" s="88" t="s">
        <v>16752</v>
      </c>
      <c r="J1649" s="88">
        <v>1857.8</v>
      </c>
      <c r="K1649" s="88">
        <v>184000</v>
      </c>
      <c r="L1649" s="88" t="s">
        <v>16765</v>
      </c>
      <c r="O1649" s="88" t="s">
        <v>16742</v>
      </c>
      <c r="P1649" s="89">
        <v>45366</v>
      </c>
      <c r="Q1649" s="88" t="s">
        <v>17368</v>
      </c>
      <c r="R1649" s="88">
        <v>3</v>
      </c>
      <c r="S1649" s="88">
        <v>2024</v>
      </c>
      <c r="T1649" s="88">
        <v>4</v>
      </c>
      <c r="U1649" s="88">
        <v>2024</v>
      </c>
    </row>
    <row r="1650" spans="1:21">
      <c r="A1650" s="88" t="s">
        <v>16761</v>
      </c>
      <c r="B1650" s="88" t="s">
        <v>16698</v>
      </c>
      <c r="C1650" s="88" t="s">
        <v>17471</v>
      </c>
      <c r="D1650" s="88" t="s">
        <v>16861</v>
      </c>
      <c r="E1650" s="88" t="s">
        <v>17477</v>
      </c>
      <c r="F1650" s="88" t="s">
        <v>17480</v>
      </c>
      <c r="G1650" s="88">
        <v>28</v>
      </c>
      <c r="H1650" s="88">
        <v>2024</v>
      </c>
      <c r="I1650" s="88" t="s">
        <v>16755</v>
      </c>
      <c r="J1650" s="88">
        <v>1546.56</v>
      </c>
      <c r="K1650" s="88">
        <v>162000</v>
      </c>
      <c r="L1650" s="88" t="s">
        <v>16765</v>
      </c>
      <c r="O1650" s="88" t="s">
        <v>16742</v>
      </c>
      <c r="P1650" s="89">
        <v>45338</v>
      </c>
      <c r="Q1650" s="88" t="s">
        <v>17053</v>
      </c>
      <c r="R1650" s="88">
        <v>2</v>
      </c>
      <c r="S1650" s="88">
        <v>2024</v>
      </c>
      <c r="T1650" s="88">
        <v>3</v>
      </c>
      <c r="U1650" s="88">
        <v>2024</v>
      </c>
    </row>
    <row r="1651" spans="1:21">
      <c r="A1651" s="88" t="s">
        <v>16761</v>
      </c>
      <c r="B1651" s="88" t="s">
        <v>16698</v>
      </c>
      <c r="C1651" s="88" t="s">
        <v>17471</v>
      </c>
      <c r="D1651" s="88" t="s">
        <v>16861</v>
      </c>
      <c r="E1651" s="88" t="s">
        <v>17477</v>
      </c>
      <c r="F1651" s="88" t="s">
        <v>16908</v>
      </c>
      <c r="G1651" s="88">
        <v>30</v>
      </c>
      <c r="H1651" s="88">
        <v>2024</v>
      </c>
      <c r="I1651" s="88" t="s">
        <v>16758</v>
      </c>
      <c r="J1651" s="88">
        <v>1417.36</v>
      </c>
      <c r="K1651" s="88">
        <v>149000</v>
      </c>
      <c r="L1651" s="88" t="s">
        <v>16765</v>
      </c>
      <c r="O1651" s="88" t="s">
        <v>16742</v>
      </c>
      <c r="P1651" s="89">
        <v>45308</v>
      </c>
      <c r="Q1651" s="88" t="s">
        <v>16909</v>
      </c>
      <c r="R1651" s="88">
        <v>1</v>
      </c>
      <c r="S1651" s="88">
        <v>2024</v>
      </c>
      <c r="T1651" s="88">
        <v>2</v>
      </c>
      <c r="U1651" s="88">
        <v>2024</v>
      </c>
    </row>
    <row r="1652" spans="1:21">
      <c r="A1652" s="88" t="s">
        <v>16735</v>
      </c>
      <c r="B1652" s="88" t="s">
        <v>16702</v>
      </c>
      <c r="C1652" s="88" t="s">
        <v>17481</v>
      </c>
      <c r="D1652" s="88" t="s">
        <v>16767</v>
      </c>
      <c r="E1652" s="88" t="s">
        <v>17482</v>
      </c>
      <c r="F1652" s="88" t="s">
        <v>17480</v>
      </c>
      <c r="G1652" s="88">
        <v>28</v>
      </c>
      <c r="H1652" s="88">
        <v>2024</v>
      </c>
      <c r="I1652" s="88" t="s">
        <v>16755</v>
      </c>
      <c r="J1652" s="88">
        <v>32.880000000000003</v>
      </c>
      <c r="K1652" s="88">
        <v>6</v>
      </c>
      <c r="L1652" s="88" t="s">
        <v>16741</v>
      </c>
      <c r="M1652" s="88">
        <v>1.08</v>
      </c>
      <c r="N1652" s="88" t="s">
        <v>16770</v>
      </c>
      <c r="O1652" s="88" t="s">
        <v>17483</v>
      </c>
      <c r="P1652" s="89">
        <v>45338</v>
      </c>
      <c r="Q1652" s="88" t="s">
        <v>17053</v>
      </c>
      <c r="R1652" s="88">
        <v>2</v>
      </c>
      <c r="S1652" s="88">
        <v>2024</v>
      </c>
      <c r="T1652" s="88">
        <v>3</v>
      </c>
      <c r="U1652" s="88">
        <v>2024</v>
      </c>
    </row>
    <row r="1653" spans="1:21">
      <c r="A1653" s="88" t="s">
        <v>16735</v>
      </c>
      <c r="B1653" s="88" t="s">
        <v>16702</v>
      </c>
      <c r="C1653" s="88" t="s">
        <v>17481</v>
      </c>
      <c r="D1653" s="88" t="s">
        <v>16767</v>
      </c>
      <c r="E1653" s="88" t="s">
        <v>17482</v>
      </c>
      <c r="F1653" s="88" t="s">
        <v>17484</v>
      </c>
      <c r="G1653" s="88">
        <v>19</v>
      </c>
      <c r="H1653" s="88">
        <v>2024</v>
      </c>
      <c r="I1653" s="88" t="s">
        <v>16752</v>
      </c>
      <c r="J1653" s="88">
        <v>-828.4</v>
      </c>
      <c r="K1653" s="88">
        <v>4</v>
      </c>
      <c r="L1653" s="88" t="s">
        <v>16741</v>
      </c>
      <c r="M1653" s="88">
        <v>0.26</v>
      </c>
      <c r="N1653" s="88" t="s">
        <v>16770</v>
      </c>
      <c r="O1653" s="88" t="s">
        <v>17483</v>
      </c>
      <c r="P1653" s="89">
        <v>45367</v>
      </c>
      <c r="Q1653" s="88" t="s">
        <v>17229</v>
      </c>
      <c r="R1653" s="88">
        <v>3</v>
      </c>
      <c r="S1653" s="88">
        <v>2024</v>
      </c>
      <c r="T1653" s="88">
        <v>4</v>
      </c>
      <c r="U1653" s="88">
        <v>2024</v>
      </c>
    </row>
    <row r="1654" spans="1:21">
      <c r="A1654" s="88" t="s">
        <v>16735</v>
      </c>
      <c r="B1654" s="88" t="s">
        <v>16702</v>
      </c>
      <c r="C1654" s="88" t="s">
        <v>17481</v>
      </c>
      <c r="D1654" s="88" t="s">
        <v>16767</v>
      </c>
      <c r="E1654" s="88" t="s">
        <v>17485</v>
      </c>
      <c r="F1654" s="88" t="s">
        <v>17480</v>
      </c>
      <c r="G1654" s="88">
        <v>28</v>
      </c>
      <c r="H1654" s="88">
        <v>2024</v>
      </c>
      <c r="I1654" s="88" t="s">
        <v>16755</v>
      </c>
      <c r="J1654" s="88">
        <v>32.81</v>
      </c>
      <c r="K1654" s="88">
        <v>5</v>
      </c>
      <c r="L1654" s="88" t="s">
        <v>16741</v>
      </c>
      <c r="M1654" s="88">
        <v>0.02</v>
      </c>
      <c r="N1654" s="88" t="s">
        <v>16770</v>
      </c>
      <c r="O1654" s="88" t="s">
        <v>17483</v>
      </c>
      <c r="P1654" s="89">
        <v>45338</v>
      </c>
      <c r="Q1654" s="88" t="s">
        <v>17053</v>
      </c>
      <c r="R1654" s="88">
        <v>2</v>
      </c>
      <c r="S1654" s="88">
        <v>2024</v>
      </c>
      <c r="T1654" s="88">
        <v>3</v>
      </c>
      <c r="U1654" s="88">
        <v>2024</v>
      </c>
    </row>
    <row r="1655" spans="1:21">
      <c r="A1655" s="88" t="s">
        <v>16735</v>
      </c>
      <c r="B1655" s="88" t="s">
        <v>16702</v>
      </c>
      <c r="C1655" s="88" t="s">
        <v>17481</v>
      </c>
      <c r="D1655" s="88" t="s">
        <v>16767</v>
      </c>
      <c r="E1655" s="88" t="s">
        <v>17485</v>
      </c>
      <c r="F1655" s="88" t="s">
        <v>17486</v>
      </c>
      <c r="G1655" s="88">
        <v>30</v>
      </c>
      <c r="H1655" s="88">
        <v>2024</v>
      </c>
      <c r="I1655" s="88" t="s">
        <v>16752</v>
      </c>
      <c r="J1655" s="88">
        <v>33.22</v>
      </c>
      <c r="K1655" s="88">
        <v>6</v>
      </c>
      <c r="L1655" s="88" t="s">
        <v>16741</v>
      </c>
      <c r="M1655" s="88">
        <v>0.18</v>
      </c>
      <c r="N1655" s="88" t="s">
        <v>16770</v>
      </c>
      <c r="O1655" s="88" t="s">
        <v>17483</v>
      </c>
      <c r="P1655" s="89">
        <v>45367</v>
      </c>
      <c r="Q1655" s="88" t="s">
        <v>16870</v>
      </c>
      <c r="R1655" s="88">
        <v>3</v>
      </c>
      <c r="S1655" s="88">
        <v>2024</v>
      </c>
      <c r="T1655" s="88">
        <v>4</v>
      </c>
      <c r="U1655" s="88">
        <v>2024</v>
      </c>
    </row>
    <row r="1656" spans="1:21">
      <c r="A1656" s="88" t="s">
        <v>16735</v>
      </c>
      <c r="B1656" s="88" t="s">
        <v>16702</v>
      </c>
      <c r="C1656" s="88" t="s">
        <v>17481</v>
      </c>
      <c r="D1656" s="88" t="s">
        <v>16767</v>
      </c>
      <c r="E1656" s="88" t="s">
        <v>17485</v>
      </c>
      <c r="F1656" s="88" t="s">
        <v>17349</v>
      </c>
      <c r="G1656" s="88">
        <v>30</v>
      </c>
      <c r="H1656" s="88">
        <v>2024</v>
      </c>
      <c r="I1656" s="88" t="s">
        <v>16749</v>
      </c>
      <c r="J1656" s="88">
        <v>33.659999999999997</v>
      </c>
      <c r="K1656" s="88">
        <v>9</v>
      </c>
      <c r="L1656" s="88" t="s">
        <v>16741</v>
      </c>
      <c r="M1656" s="88">
        <v>0.69</v>
      </c>
      <c r="N1656" s="88" t="s">
        <v>16770</v>
      </c>
      <c r="O1656" s="88" t="s">
        <v>17483</v>
      </c>
      <c r="P1656" s="89">
        <v>45398</v>
      </c>
      <c r="Q1656" s="88" t="s">
        <v>16868</v>
      </c>
      <c r="R1656" s="88">
        <v>4</v>
      </c>
      <c r="S1656" s="88">
        <v>2024</v>
      </c>
      <c r="T1656" s="88">
        <v>5</v>
      </c>
      <c r="U1656" s="88">
        <v>2024</v>
      </c>
    </row>
    <row r="1657" spans="1:21">
      <c r="A1657" s="88" t="s">
        <v>16735</v>
      </c>
      <c r="B1657" s="88" t="s">
        <v>16702</v>
      </c>
      <c r="C1657" s="88" t="s">
        <v>17481</v>
      </c>
      <c r="D1657" s="88" t="s">
        <v>16767</v>
      </c>
      <c r="E1657" s="88" t="s">
        <v>17485</v>
      </c>
      <c r="F1657" s="88" t="s">
        <v>17487</v>
      </c>
      <c r="G1657" s="88">
        <v>28</v>
      </c>
      <c r="H1657" s="88">
        <v>2024</v>
      </c>
      <c r="I1657" s="88" t="s">
        <v>16746</v>
      </c>
      <c r="J1657" s="88">
        <v>35.96</v>
      </c>
      <c r="K1657" s="88">
        <v>24</v>
      </c>
      <c r="L1657" s="88" t="s">
        <v>16741</v>
      </c>
      <c r="M1657" s="88">
        <v>1.1599999999999999</v>
      </c>
      <c r="N1657" s="88" t="s">
        <v>16770</v>
      </c>
      <c r="O1657" s="88" t="s">
        <v>17483</v>
      </c>
      <c r="P1657" s="89">
        <v>45429</v>
      </c>
      <c r="Q1657" s="88" t="s">
        <v>17488</v>
      </c>
      <c r="R1657" s="88">
        <v>5</v>
      </c>
      <c r="S1657" s="88">
        <v>2024</v>
      </c>
      <c r="T1657" s="88">
        <v>6</v>
      </c>
      <c r="U1657" s="88">
        <v>2024</v>
      </c>
    </row>
    <row r="1658" spans="1:21">
      <c r="A1658" s="88" t="s">
        <v>16735</v>
      </c>
      <c r="B1658" s="88" t="s">
        <v>16702</v>
      </c>
      <c r="C1658" s="88" t="s">
        <v>17481</v>
      </c>
      <c r="D1658" s="88" t="s">
        <v>16767</v>
      </c>
      <c r="E1658" s="88" t="s">
        <v>17485</v>
      </c>
      <c r="F1658" s="88" t="s">
        <v>17371</v>
      </c>
      <c r="G1658" s="88">
        <v>32</v>
      </c>
      <c r="H1658" s="88">
        <v>2024</v>
      </c>
      <c r="I1658" s="88" t="s">
        <v>16740</v>
      </c>
      <c r="J1658" s="88">
        <v>25.99</v>
      </c>
      <c r="K1658" s="88">
        <v>10</v>
      </c>
      <c r="L1658" s="88" t="s">
        <v>16741</v>
      </c>
      <c r="M1658" s="88">
        <v>1</v>
      </c>
      <c r="N1658" s="88" t="s">
        <v>16770</v>
      </c>
      <c r="O1658" s="88" t="s">
        <v>17483</v>
      </c>
      <c r="P1658" s="89">
        <v>45458</v>
      </c>
      <c r="Q1658" s="88" t="s">
        <v>16864</v>
      </c>
      <c r="R1658" s="88">
        <v>6</v>
      </c>
      <c r="S1658" s="88">
        <v>2024</v>
      </c>
      <c r="T1658" s="88">
        <v>7</v>
      </c>
      <c r="U1658" s="88">
        <v>2024</v>
      </c>
    </row>
    <row r="1659" spans="1:21">
      <c r="A1659" s="88" t="s">
        <v>16735</v>
      </c>
      <c r="B1659" s="88" t="s">
        <v>16702</v>
      </c>
      <c r="C1659" s="88" t="s">
        <v>17481</v>
      </c>
      <c r="D1659" s="88" t="s">
        <v>16767</v>
      </c>
      <c r="E1659" s="88" t="s">
        <v>17489</v>
      </c>
      <c r="F1659" s="88" t="s">
        <v>17480</v>
      </c>
      <c r="G1659" s="88">
        <v>28</v>
      </c>
      <c r="H1659" s="88">
        <v>2024</v>
      </c>
      <c r="I1659" s="88" t="s">
        <v>16755</v>
      </c>
      <c r="J1659" s="88">
        <v>224.85</v>
      </c>
      <c r="K1659" s="88">
        <v>1329</v>
      </c>
      <c r="L1659" s="88" t="s">
        <v>16741</v>
      </c>
      <c r="M1659" s="88">
        <v>10.55</v>
      </c>
      <c r="N1659" s="88" t="s">
        <v>16770</v>
      </c>
      <c r="O1659" s="88" t="s">
        <v>17483</v>
      </c>
      <c r="P1659" s="89">
        <v>45338</v>
      </c>
      <c r="Q1659" s="88" t="s">
        <v>17053</v>
      </c>
      <c r="R1659" s="88">
        <v>2</v>
      </c>
      <c r="S1659" s="88">
        <v>2024</v>
      </c>
      <c r="T1659" s="88">
        <v>3</v>
      </c>
      <c r="U1659" s="88">
        <v>2024</v>
      </c>
    </row>
    <row r="1660" spans="1:21">
      <c r="A1660" s="88" t="s">
        <v>16735</v>
      </c>
      <c r="B1660" s="88" t="s">
        <v>16702</v>
      </c>
      <c r="C1660" s="88" t="s">
        <v>17481</v>
      </c>
      <c r="D1660" s="88" t="s">
        <v>16767</v>
      </c>
      <c r="E1660" s="88" t="s">
        <v>17489</v>
      </c>
      <c r="F1660" s="88" t="s">
        <v>17486</v>
      </c>
      <c r="G1660" s="88">
        <v>30</v>
      </c>
      <c r="H1660" s="88">
        <v>2024</v>
      </c>
      <c r="I1660" s="88" t="s">
        <v>16752</v>
      </c>
      <c r="J1660" s="88">
        <v>234.32</v>
      </c>
      <c r="K1660" s="88">
        <v>1400</v>
      </c>
      <c r="L1660" s="88" t="s">
        <v>16741</v>
      </c>
      <c r="M1660" s="88">
        <v>13.4</v>
      </c>
      <c r="N1660" s="88" t="s">
        <v>16770</v>
      </c>
      <c r="O1660" s="88" t="s">
        <v>17483</v>
      </c>
      <c r="P1660" s="89">
        <v>45367</v>
      </c>
      <c r="Q1660" s="88" t="s">
        <v>16870</v>
      </c>
      <c r="R1660" s="88">
        <v>3</v>
      </c>
      <c r="S1660" s="88">
        <v>2024</v>
      </c>
      <c r="T1660" s="88">
        <v>4</v>
      </c>
      <c r="U1660" s="88">
        <v>2024</v>
      </c>
    </row>
    <row r="1661" spans="1:21">
      <c r="A1661" s="88" t="s">
        <v>16735</v>
      </c>
      <c r="B1661" s="88" t="s">
        <v>16702</v>
      </c>
      <c r="C1661" s="88" t="s">
        <v>17481</v>
      </c>
      <c r="D1661" s="88" t="s">
        <v>16767</v>
      </c>
      <c r="E1661" s="88" t="s">
        <v>17489</v>
      </c>
      <c r="F1661" s="88" t="s">
        <v>17349</v>
      </c>
      <c r="G1661" s="88">
        <v>30</v>
      </c>
      <c r="H1661" s="88">
        <v>2024</v>
      </c>
      <c r="I1661" s="88" t="s">
        <v>16749</v>
      </c>
      <c r="J1661" s="88">
        <v>242.75</v>
      </c>
      <c r="K1661" s="88">
        <v>1463</v>
      </c>
      <c r="L1661" s="88" t="s">
        <v>16741</v>
      </c>
      <c r="M1661" s="88">
        <v>8.36</v>
      </c>
      <c r="N1661" s="88" t="s">
        <v>16770</v>
      </c>
      <c r="O1661" s="88" t="s">
        <v>17483</v>
      </c>
      <c r="P1661" s="89">
        <v>45398</v>
      </c>
      <c r="Q1661" s="88" t="s">
        <v>16868</v>
      </c>
      <c r="R1661" s="88">
        <v>4</v>
      </c>
      <c r="S1661" s="88">
        <v>2024</v>
      </c>
      <c r="T1661" s="88">
        <v>5</v>
      </c>
      <c r="U1661" s="88">
        <v>2024</v>
      </c>
    </row>
    <row r="1662" spans="1:21">
      <c r="A1662" s="88" t="s">
        <v>16735</v>
      </c>
      <c r="B1662" s="88" t="s">
        <v>16702</v>
      </c>
      <c r="C1662" s="88" t="s">
        <v>17481</v>
      </c>
      <c r="D1662" s="88" t="s">
        <v>16767</v>
      </c>
      <c r="E1662" s="88" t="s">
        <v>17489</v>
      </c>
      <c r="F1662" s="88" t="s">
        <v>17487</v>
      </c>
      <c r="G1662" s="88">
        <v>28</v>
      </c>
      <c r="H1662" s="88">
        <v>2024</v>
      </c>
      <c r="I1662" s="88" t="s">
        <v>16746</v>
      </c>
      <c r="J1662" s="88">
        <v>-300.52</v>
      </c>
      <c r="K1662" s="88">
        <v>1787</v>
      </c>
      <c r="L1662" s="88" t="s">
        <v>16741</v>
      </c>
      <c r="M1662" s="88">
        <v>7.51</v>
      </c>
      <c r="N1662" s="88" t="s">
        <v>16770</v>
      </c>
      <c r="O1662" s="88" t="s">
        <v>17483</v>
      </c>
      <c r="P1662" s="89">
        <v>45429</v>
      </c>
      <c r="Q1662" s="88" t="s">
        <v>17488</v>
      </c>
      <c r="R1662" s="88">
        <v>5</v>
      </c>
      <c r="S1662" s="88">
        <v>2024</v>
      </c>
      <c r="T1662" s="88">
        <v>6</v>
      </c>
      <c r="U1662" s="88">
        <v>2024</v>
      </c>
    </row>
    <row r="1663" spans="1:21">
      <c r="A1663" s="88" t="s">
        <v>16735</v>
      </c>
      <c r="B1663" s="88" t="s">
        <v>16702</v>
      </c>
      <c r="C1663" s="88" t="s">
        <v>17481</v>
      </c>
      <c r="D1663" s="88" t="s">
        <v>16767</v>
      </c>
      <c r="E1663" s="88" t="s">
        <v>17489</v>
      </c>
      <c r="F1663" s="88" t="s">
        <v>17371</v>
      </c>
      <c r="G1663" s="88">
        <v>32</v>
      </c>
      <c r="H1663" s="88">
        <v>2024</v>
      </c>
      <c r="I1663" s="88" t="s">
        <v>16740</v>
      </c>
      <c r="J1663" s="88">
        <v>452.91</v>
      </c>
      <c r="K1663" s="88">
        <v>3084</v>
      </c>
      <c r="L1663" s="88" t="s">
        <v>16741</v>
      </c>
      <c r="M1663" s="88">
        <v>7.94</v>
      </c>
      <c r="N1663" s="88" t="s">
        <v>16770</v>
      </c>
      <c r="O1663" s="88" t="s">
        <v>17483</v>
      </c>
      <c r="P1663" s="89">
        <v>45458</v>
      </c>
      <c r="Q1663" s="88" t="s">
        <v>16864</v>
      </c>
      <c r="R1663" s="88">
        <v>6</v>
      </c>
      <c r="S1663" s="88">
        <v>2024</v>
      </c>
      <c r="T1663" s="88">
        <v>7</v>
      </c>
      <c r="U1663" s="88">
        <v>2024</v>
      </c>
    </row>
    <row r="1664" spans="1:21">
      <c r="A1664" s="88" t="s">
        <v>16735</v>
      </c>
      <c r="B1664" s="88" t="s">
        <v>16702</v>
      </c>
      <c r="C1664" s="88" t="s">
        <v>17481</v>
      </c>
      <c r="D1664" s="88" t="s">
        <v>16767</v>
      </c>
      <c r="E1664" s="88" t="s">
        <v>17490</v>
      </c>
      <c r="F1664" s="88" t="s">
        <v>17480</v>
      </c>
      <c r="G1664" s="88">
        <v>28</v>
      </c>
      <c r="H1664" s="88">
        <v>2024</v>
      </c>
      <c r="I1664" s="88" t="s">
        <v>16755</v>
      </c>
      <c r="J1664" s="88">
        <v>81.010000000000005</v>
      </c>
      <c r="K1664" s="88">
        <v>101</v>
      </c>
      <c r="L1664" s="88" t="s">
        <v>16741</v>
      </c>
      <c r="M1664" s="88">
        <v>4.0999999999999996</v>
      </c>
      <c r="N1664" s="88" t="s">
        <v>16770</v>
      </c>
      <c r="O1664" s="88" t="s">
        <v>17491</v>
      </c>
      <c r="P1664" s="89">
        <v>45338</v>
      </c>
      <c r="Q1664" s="88" t="s">
        <v>17053</v>
      </c>
      <c r="R1664" s="88">
        <v>2</v>
      </c>
      <c r="S1664" s="88">
        <v>2024</v>
      </c>
      <c r="T1664" s="88">
        <v>3</v>
      </c>
      <c r="U1664" s="88">
        <v>2024</v>
      </c>
    </row>
    <row r="1665" spans="1:21">
      <c r="A1665" s="88" t="s">
        <v>16735</v>
      </c>
      <c r="B1665" s="88" t="s">
        <v>16702</v>
      </c>
      <c r="C1665" s="88" t="s">
        <v>17481</v>
      </c>
      <c r="D1665" s="88" t="s">
        <v>16767</v>
      </c>
      <c r="E1665" s="88" t="s">
        <v>17490</v>
      </c>
      <c r="F1665" s="88" t="s">
        <v>17486</v>
      </c>
      <c r="G1665" s="88">
        <v>30</v>
      </c>
      <c r="H1665" s="88">
        <v>2024</v>
      </c>
      <c r="I1665" s="88" t="s">
        <v>16752</v>
      </c>
      <c r="J1665" s="88">
        <v>87.33</v>
      </c>
      <c r="K1665" s="88">
        <v>110</v>
      </c>
      <c r="L1665" s="88" t="s">
        <v>16741</v>
      </c>
      <c r="M1665" s="88">
        <v>4.83</v>
      </c>
      <c r="N1665" s="88" t="s">
        <v>16770</v>
      </c>
      <c r="O1665" s="88" t="s">
        <v>17491</v>
      </c>
      <c r="P1665" s="89">
        <v>45367</v>
      </c>
      <c r="Q1665" s="88" t="s">
        <v>16870</v>
      </c>
      <c r="R1665" s="88">
        <v>3</v>
      </c>
      <c r="S1665" s="88">
        <v>2024</v>
      </c>
      <c r="T1665" s="88">
        <v>4</v>
      </c>
      <c r="U1665" s="88">
        <v>2024</v>
      </c>
    </row>
    <row r="1666" spans="1:21">
      <c r="A1666" s="88" t="s">
        <v>16735</v>
      </c>
      <c r="B1666" s="88" t="s">
        <v>16702</v>
      </c>
      <c r="C1666" s="88" t="s">
        <v>17481</v>
      </c>
      <c r="D1666" s="88" t="s">
        <v>16767</v>
      </c>
      <c r="E1666" s="88" t="s">
        <v>17490</v>
      </c>
      <c r="F1666" s="88" t="s">
        <v>17349</v>
      </c>
      <c r="G1666" s="88">
        <v>30</v>
      </c>
      <c r="H1666" s="88">
        <v>2024</v>
      </c>
      <c r="I1666" s="88" t="s">
        <v>16749</v>
      </c>
      <c r="J1666" s="88">
        <v>-1196.8699999999999</v>
      </c>
      <c r="K1666" s="88">
        <v>133</v>
      </c>
      <c r="L1666" s="88" t="s">
        <v>16741</v>
      </c>
      <c r="M1666" s="88">
        <v>4.7</v>
      </c>
      <c r="N1666" s="88" t="s">
        <v>16770</v>
      </c>
      <c r="O1666" s="88" t="s">
        <v>17491</v>
      </c>
      <c r="P1666" s="89">
        <v>45398</v>
      </c>
      <c r="Q1666" s="88" t="s">
        <v>16868</v>
      </c>
      <c r="R1666" s="88">
        <v>4</v>
      </c>
      <c r="S1666" s="88">
        <v>2024</v>
      </c>
      <c r="T1666" s="88">
        <v>5</v>
      </c>
      <c r="U1666" s="88">
        <v>2024</v>
      </c>
    </row>
    <row r="1667" spans="1:21">
      <c r="A1667" s="88" t="s">
        <v>16735</v>
      </c>
      <c r="B1667" s="88" t="s">
        <v>16702</v>
      </c>
      <c r="C1667" s="88" t="s">
        <v>17481</v>
      </c>
      <c r="D1667" s="88" t="s">
        <v>16767</v>
      </c>
      <c r="E1667" s="88" t="s">
        <v>17490</v>
      </c>
      <c r="F1667" s="88" t="s">
        <v>17487</v>
      </c>
      <c r="G1667" s="88">
        <v>28</v>
      </c>
      <c r="H1667" s="88">
        <v>2024</v>
      </c>
      <c r="I1667" s="88" t="s">
        <v>16746</v>
      </c>
      <c r="J1667" s="88">
        <v>95.2</v>
      </c>
      <c r="K1667" s="88">
        <v>202</v>
      </c>
      <c r="L1667" s="88" t="s">
        <v>16741</v>
      </c>
      <c r="M1667" s="88">
        <v>4.74</v>
      </c>
      <c r="N1667" s="88" t="s">
        <v>16770</v>
      </c>
      <c r="O1667" s="88" t="s">
        <v>17491</v>
      </c>
      <c r="P1667" s="89">
        <v>45429</v>
      </c>
      <c r="Q1667" s="88" t="s">
        <v>17488</v>
      </c>
      <c r="R1667" s="88">
        <v>5</v>
      </c>
      <c r="S1667" s="88">
        <v>2024</v>
      </c>
      <c r="T1667" s="88">
        <v>6</v>
      </c>
      <c r="U1667" s="88">
        <v>2024</v>
      </c>
    </row>
    <row r="1668" spans="1:21">
      <c r="A1668" s="88" t="s">
        <v>16735</v>
      </c>
      <c r="B1668" s="88" t="s">
        <v>16702</v>
      </c>
      <c r="C1668" s="88" t="s">
        <v>17481</v>
      </c>
      <c r="D1668" s="88" t="s">
        <v>16767</v>
      </c>
      <c r="E1668" s="88" t="s">
        <v>17490</v>
      </c>
      <c r="F1668" s="88" t="s">
        <v>17371</v>
      </c>
      <c r="G1668" s="88">
        <v>32</v>
      </c>
      <c r="H1668" s="88">
        <v>2024</v>
      </c>
      <c r="I1668" s="88" t="s">
        <v>16740</v>
      </c>
      <c r="J1668" s="88">
        <v>97.22</v>
      </c>
      <c r="K1668" s="88">
        <v>217</v>
      </c>
      <c r="L1668" s="88" t="s">
        <v>16741</v>
      </c>
      <c r="M1668" s="88">
        <v>4.82</v>
      </c>
      <c r="N1668" s="88" t="s">
        <v>16770</v>
      </c>
      <c r="O1668" s="88" t="s">
        <v>17491</v>
      </c>
      <c r="P1668" s="89">
        <v>45458</v>
      </c>
      <c r="Q1668" s="88" t="s">
        <v>16864</v>
      </c>
      <c r="R1668" s="88">
        <v>6</v>
      </c>
      <c r="S1668" s="88">
        <v>2024</v>
      </c>
      <c r="T1668" s="88">
        <v>7</v>
      </c>
      <c r="U1668" s="88">
        <v>2024</v>
      </c>
    </row>
    <row r="1669" spans="1:21">
      <c r="A1669" s="88" t="s">
        <v>16825</v>
      </c>
      <c r="B1669" s="88" t="s">
        <v>16702</v>
      </c>
      <c r="C1669" s="88" t="s">
        <v>17481</v>
      </c>
      <c r="D1669" s="88" t="s">
        <v>17492</v>
      </c>
      <c r="E1669" s="88" t="s">
        <v>17493</v>
      </c>
      <c r="F1669" s="88" t="s">
        <v>17494</v>
      </c>
      <c r="G1669" s="88">
        <v>30</v>
      </c>
      <c r="H1669" s="88">
        <v>2024</v>
      </c>
      <c r="I1669" s="88" t="s">
        <v>16740</v>
      </c>
      <c r="J1669" s="88">
        <v>558</v>
      </c>
      <c r="K1669" s="88">
        <v>302590</v>
      </c>
      <c r="L1669" s="88" t="s">
        <v>16765</v>
      </c>
      <c r="O1669" s="88" t="s">
        <v>16742</v>
      </c>
      <c r="P1669" s="89">
        <v>45458</v>
      </c>
      <c r="Q1669" s="88" t="s">
        <v>16804</v>
      </c>
      <c r="R1669" s="88">
        <v>6</v>
      </c>
      <c r="S1669" s="88">
        <v>2024</v>
      </c>
      <c r="T1669" s="88">
        <v>7</v>
      </c>
      <c r="U1669" s="88">
        <v>2024</v>
      </c>
    </row>
    <row r="1670" spans="1:21">
      <c r="A1670" s="88" t="s">
        <v>16825</v>
      </c>
      <c r="B1670" s="88" t="s">
        <v>16702</v>
      </c>
      <c r="C1670" s="88" t="s">
        <v>17481</v>
      </c>
      <c r="D1670" s="88" t="s">
        <v>17492</v>
      </c>
      <c r="E1670" s="88" t="s">
        <v>17493</v>
      </c>
      <c r="F1670" s="88" t="s">
        <v>17495</v>
      </c>
      <c r="G1670" s="88">
        <v>31</v>
      </c>
      <c r="H1670" s="88">
        <v>2024</v>
      </c>
      <c r="I1670" s="88" t="s">
        <v>16746</v>
      </c>
      <c r="J1670" s="88">
        <v>1116</v>
      </c>
      <c r="K1670" s="88">
        <v>334010</v>
      </c>
      <c r="L1670" s="88" t="s">
        <v>16765</v>
      </c>
      <c r="O1670" s="88" t="s">
        <v>16742</v>
      </c>
      <c r="P1670" s="89">
        <v>45427</v>
      </c>
      <c r="Q1670" s="88" t="s">
        <v>17370</v>
      </c>
      <c r="R1670" s="88">
        <v>5</v>
      </c>
      <c r="S1670" s="88">
        <v>2024</v>
      </c>
      <c r="T1670" s="88">
        <v>6</v>
      </c>
      <c r="U1670" s="88">
        <v>2024</v>
      </c>
    </row>
    <row r="1671" spans="1:21">
      <c r="A1671" s="88" t="s">
        <v>16825</v>
      </c>
      <c r="B1671" s="88" t="s">
        <v>16702</v>
      </c>
      <c r="C1671" s="88" t="s">
        <v>17481</v>
      </c>
      <c r="D1671" s="88" t="s">
        <v>17492</v>
      </c>
      <c r="E1671" s="88" t="s">
        <v>17493</v>
      </c>
      <c r="F1671" s="88" t="s">
        <v>17496</v>
      </c>
      <c r="G1671" s="88">
        <v>31</v>
      </c>
      <c r="H1671" s="88">
        <v>2024</v>
      </c>
      <c r="I1671" s="88" t="s">
        <v>16749</v>
      </c>
      <c r="J1671" s="88">
        <v>1116</v>
      </c>
      <c r="K1671" s="88">
        <v>188060</v>
      </c>
      <c r="L1671" s="88" t="s">
        <v>16765</v>
      </c>
      <c r="O1671" s="88" t="s">
        <v>16742</v>
      </c>
      <c r="P1671" s="89">
        <v>45396</v>
      </c>
      <c r="Q1671" s="88" t="s">
        <v>17497</v>
      </c>
      <c r="R1671" s="88">
        <v>4</v>
      </c>
      <c r="S1671" s="88">
        <v>2024</v>
      </c>
      <c r="T1671" s="88">
        <v>5</v>
      </c>
      <c r="U1671" s="88">
        <v>2024</v>
      </c>
    </row>
    <row r="1672" spans="1:21">
      <c r="A1672" s="88" t="s">
        <v>16825</v>
      </c>
      <c r="B1672" s="88" t="s">
        <v>16702</v>
      </c>
      <c r="C1672" s="88" t="s">
        <v>17481</v>
      </c>
      <c r="D1672" s="88" t="s">
        <v>17492</v>
      </c>
      <c r="E1672" s="88" t="s">
        <v>17493</v>
      </c>
      <c r="F1672" s="88" t="s">
        <v>17498</v>
      </c>
      <c r="G1672" s="88">
        <v>31</v>
      </c>
      <c r="H1672" s="88">
        <v>2024</v>
      </c>
      <c r="I1672" s="88" t="s">
        <v>16752</v>
      </c>
      <c r="J1672" s="88">
        <v>1116</v>
      </c>
      <c r="K1672" s="88">
        <v>140240</v>
      </c>
      <c r="L1672" s="88" t="s">
        <v>16765</v>
      </c>
      <c r="O1672" s="88" t="s">
        <v>16742</v>
      </c>
      <c r="P1672" s="89">
        <v>45366</v>
      </c>
      <c r="Q1672" s="88" t="s">
        <v>16870</v>
      </c>
      <c r="R1672" s="88">
        <v>3</v>
      </c>
      <c r="S1672" s="88">
        <v>2024</v>
      </c>
      <c r="T1672" s="88">
        <v>4</v>
      </c>
      <c r="U1672" s="88">
        <v>2024</v>
      </c>
    </row>
    <row r="1673" spans="1:21">
      <c r="A1673" s="88" t="s">
        <v>16825</v>
      </c>
      <c r="B1673" s="88" t="s">
        <v>16702</v>
      </c>
      <c r="C1673" s="88" t="s">
        <v>17481</v>
      </c>
      <c r="D1673" s="88" t="s">
        <v>17492</v>
      </c>
      <c r="E1673" s="88" t="s">
        <v>17493</v>
      </c>
      <c r="F1673" s="88" t="s">
        <v>17052</v>
      </c>
      <c r="G1673" s="88">
        <v>29</v>
      </c>
      <c r="H1673" s="88">
        <v>2024</v>
      </c>
      <c r="I1673" s="88" t="s">
        <v>16755</v>
      </c>
      <c r="J1673" s="88">
        <v>1116</v>
      </c>
      <c r="K1673" s="88">
        <v>129020</v>
      </c>
      <c r="L1673" s="88" t="s">
        <v>16765</v>
      </c>
      <c r="O1673" s="88" t="s">
        <v>16742</v>
      </c>
      <c r="P1673" s="89">
        <v>45337</v>
      </c>
      <c r="Q1673" s="88" t="s">
        <v>17053</v>
      </c>
      <c r="R1673" s="88">
        <v>2</v>
      </c>
      <c r="S1673" s="88">
        <v>2024</v>
      </c>
      <c r="T1673" s="88">
        <v>3</v>
      </c>
      <c r="U1673" s="88">
        <v>2024</v>
      </c>
    </row>
    <row r="1674" spans="1:21">
      <c r="A1674" s="88" t="s">
        <v>16825</v>
      </c>
      <c r="B1674" s="88" t="s">
        <v>16702</v>
      </c>
      <c r="C1674" s="88" t="s">
        <v>17481</v>
      </c>
      <c r="D1674" s="88" t="s">
        <v>17492</v>
      </c>
      <c r="E1674" s="88" t="s">
        <v>17493</v>
      </c>
      <c r="F1674" s="88" t="s">
        <v>17499</v>
      </c>
      <c r="G1674" s="88">
        <v>29</v>
      </c>
      <c r="H1674" s="88">
        <v>2024</v>
      </c>
      <c r="I1674" s="88" t="s">
        <v>16758</v>
      </c>
      <c r="J1674" s="88">
        <v>1227.6300000000001</v>
      </c>
      <c r="K1674" s="88">
        <v>112450</v>
      </c>
      <c r="L1674" s="88" t="s">
        <v>16765</v>
      </c>
      <c r="O1674" s="88" t="s">
        <v>16742</v>
      </c>
      <c r="P1674" s="89">
        <v>45306</v>
      </c>
      <c r="Q1674" s="88" t="s">
        <v>16784</v>
      </c>
      <c r="R1674" s="88">
        <v>1</v>
      </c>
      <c r="S1674" s="88">
        <v>2024</v>
      </c>
      <c r="T1674" s="88">
        <v>2</v>
      </c>
      <c r="U1674" s="88">
        <v>2024</v>
      </c>
    </row>
    <row r="1675" spans="1:21">
      <c r="A1675" s="88" t="s">
        <v>16761</v>
      </c>
      <c r="B1675" s="88" t="s">
        <v>16702</v>
      </c>
      <c r="C1675" s="88" t="s">
        <v>17481</v>
      </c>
      <c r="D1675" s="88" t="s">
        <v>17492</v>
      </c>
      <c r="E1675" s="88" t="s">
        <v>17493</v>
      </c>
      <c r="F1675" s="88" t="s">
        <v>17494</v>
      </c>
      <c r="G1675" s="88">
        <v>30</v>
      </c>
      <c r="H1675" s="88">
        <v>2024</v>
      </c>
      <c r="I1675" s="88" t="s">
        <v>16740</v>
      </c>
      <c r="J1675" s="88">
        <v>3859.5</v>
      </c>
      <c r="K1675" s="88">
        <v>302590</v>
      </c>
      <c r="L1675" s="88" t="s">
        <v>16765</v>
      </c>
      <c r="O1675" s="88" t="s">
        <v>16742</v>
      </c>
      <c r="P1675" s="89">
        <v>45458</v>
      </c>
      <c r="Q1675" s="88" t="s">
        <v>16804</v>
      </c>
      <c r="R1675" s="88">
        <v>6</v>
      </c>
      <c r="S1675" s="88">
        <v>2024</v>
      </c>
      <c r="T1675" s="88">
        <v>7</v>
      </c>
      <c r="U1675" s="88">
        <v>2024</v>
      </c>
    </row>
    <row r="1676" spans="1:21">
      <c r="A1676" s="88" t="s">
        <v>16761</v>
      </c>
      <c r="B1676" s="88" t="s">
        <v>16702</v>
      </c>
      <c r="C1676" s="88" t="s">
        <v>17481</v>
      </c>
      <c r="D1676" s="88" t="s">
        <v>17492</v>
      </c>
      <c r="E1676" s="88" t="s">
        <v>17493</v>
      </c>
      <c r="F1676" s="88" t="s">
        <v>17495</v>
      </c>
      <c r="G1676" s="88">
        <v>31</v>
      </c>
      <c r="H1676" s="88">
        <v>2024</v>
      </c>
      <c r="I1676" s="88" t="s">
        <v>16746</v>
      </c>
      <c r="J1676" s="88">
        <v>3115.5</v>
      </c>
      <c r="K1676" s="88">
        <v>334010</v>
      </c>
      <c r="L1676" s="88" t="s">
        <v>16765</v>
      </c>
      <c r="O1676" s="88" t="s">
        <v>25</v>
      </c>
      <c r="P1676" s="89">
        <v>45427</v>
      </c>
      <c r="Q1676" s="88" t="s">
        <v>17370</v>
      </c>
      <c r="R1676" s="88">
        <v>5</v>
      </c>
      <c r="S1676" s="88">
        <v>2024</v>
      </c>
      <c r="T1676" s="88">
        <v>6</v>
      </c>
      <c r="U1676" s="88">
        <v>2024</v>
      </c>
    </row>
    <row r="1677" spans="1:21">
      <c r="A1677" s="88" t="s">
        <v>16761</v>
      </c>
      <c r="B1677" s="88" t="s">
        <v>16702</v>
      </c>
      <c r="C1677" s="88" t="s">
        <v>17481</v>
      </c>
      <c r="D1677" s="88" t="s">
        <v>17492</v>
      </c>
      <c r="E1677" s="88" t="s">
        <v>17493</v>
      </c>
      <c r="F1677" s="88" t="s">
        <v>17496</v>
      </c>
      <c r="G1677" s="88">
        <v>31</v>
      </c>
      <c r="H1677" s="88">
        <v>2024</v>
      </c>
      <c r="I1677" s="88" t="s">
        <v>16749</v>
      </c>
      <c r="J1677" s="88">
        <v>3115.5</v>
      </c>
      <c r="K1677" s="88">
        <v>188060</v>
      </c>
      <c r="L1677" s="88" t="s">
        <v>16765</v>
      </c>
      <c r="O1677" s="88" t="s">
        <v>25</v>
      </c>
      <c r="P1677" s="89">
        <v>45396</v>
      </c>
      <c r="Q1677" s="88" t="s">
        <v>17497</v>
      </c>
      <c r="R1677" s="88">
        <v>4</v>
      </c>
      <c r="S1677" s="88">
        <v>2024</v>
      </c>
      <c r="T1677" s="88">
        <v>5</v>
      </c>
      <c r="U1677" s="88">
        <v>2024</v>
      </c>
    </row>
    <row r="1678" spans="1:21">
      <c r="A1678" s="88" t="s">
        <v>16761</v>
      </c>
      <c r="B1678" s="88" t="s">
        <v>16702</v>
      </c>
      <c r="C1678" s="88" t="s">
        <v>17481</v>
      </c>
      <c r="D1678" s="88" t="s">
        <v>17492</v>
      </c>
      <c r="E1678" s="88" t="s">
        <v>17493</v>
      </c>
      <c r="F1678" s="88" t="s">
        <v>17498</v>
      </c>
      <c r="G1678" s="88">
        <v>31</v>
      </c>
      <c r="H1678" s="88">
        <v>2024</v>
      </c>
      <c r="I1678" s="88" t="s">
        <v>16752</v>
      </c>
      <c r="J1678" s="88">
        <v>3115.5</v>
      </c>
      <c r="K1678" s="88">
        <v>140240</v>
      </c>
      <c r="L1678" s="88" t="s">
        <v>16765</v>
      </c>
      <c r="O1678" s="88" t="s">
        <v>25</v>
      </c>
      <c r="P1678" s="89">
        <v>45366</v>
      </c>
      <c r="Q1678" s="88" t="s">
        <v>16870</v>
      </c>
      <c r="R1678" s="88">
        <v>3</v>
      </c>
      <c r="S1678" s="88">
        <v>2024</v>
      </c>
      <c r="T1678" s="88">
        <v>4</v>
      </c>
      <c r="U1678" s="88">
        <v>2024</v>
      </c>
    </row>
    <row r="1679" spans="1:21">
      <c r="A1679" s="88" t="s">
        <v>16761</v>
      </c>
      <c r="B1679" s="88" t="s">
        <v>16702</v>
      </c>
      <c r="C1679" s="88" t="s">
        <v>17481</v>
      </c>
      <c r="D1679" s="88" t="s">
        <v>17492</v>
      </c>
      <c r="E1679" s="88" t="s">
        <v>17493</v>
      </c>
      <c r="F1679" s="88" t="s">
        <v>17052</v>
      </c>
      <c r="G1679" s="88">
        <v>29</v>
      </c>
      <c r="H1679" s="88">
        <v>2024</v>
      </c>
      <c r="I1679" s="88" t="s">
        <v>16755</v>
      </c>
      <c r="J1679" s="88">
        <v>3115.5</v>
      </c>
      <c r="K1679" s="88">
        <v>129020</v>
      </c>
      <c r="L1679" s="88" t="s">
        <v>16765</v>
      </c>
      <c r="O1679" s="88" t="s">
        <v>25</v>
      </c>
      <c r="P1679" s="89">
        <v>45337</v>
      </c>
      <c r="Q1679" s="88" t="s">
        <v>17053</v>
      </c>
      <c r="R1679" s="88">
        <v>2</v>
      </c>
      <c r="S1679" s="88">
        <v>2024</v>
      </c>
      <c r="T1679" s="88">
        <v>3</v>
      </c>
      <c r="U1679" s="88">
        <v>2024</v>
      </c>
    </row>
    <row r="1680" spans="1:21">
      <c r="A1680" s="88" t="s">
        <v>16761</v>
      </c>
      <c r="B1680" s="88" t="s">
        <v>16702</v>
      </c>
      <c r="C1680" s="88" t="s">
        <v>17481</v>
      </c>
      <c r="D1680" s="88" t="s">
        <v>17492</v>
      </c>
      <c r="E1680" s="88" t="s">
        <v>17493</v>
      </c>
      <c r="F1680" s="88" t="s">
        <v>17499</v>
      </c>
      <c r="G1680" s="88">
        <v>29</v>
      </c>
      <c r="H1680" s="88">
        <v>2024</v>
      </c>
      <c r="I1680" s="88" t="s">
        <v>16758</v>
      </c>
      <c r="J1680" s="88">
        <v>3427.02</v>
      </c>
      <c r="K1680" s="88">
        <v>112450</v>
      </c>
      <c r="L1680" s="88" t="s">
        <v>16765</v>
      </c>
      <c r="O1680" s="88" t="s">
        <v>25</v>
      </c>
      <c r="P1680" s="89">
        <v>45306</v>
      </c>
      <c r="Q1680" s="88" t="s">
        <v>16784</v>
      </c>
      <c r="R1680" s="88">
        <v>1</v>
      </c>
      <c r="S1680" s="88">
        <v>2024</v>
      </c>
      <c r="T1680" s="88">
        <v>2</v>
      </c>
      <c r="U1680" s="88">
        <v>2024</v>
      </c>
    </row>
    <row r="1681" spans="1:21">
      <c r="A1681" s="88" t="s">
        <v>16735</v>
      </c>
      <c r="B1681" s="88" t="s">
        <v>16707</v>
      </c>
      <c r="C1681" s="88" t="s">
        <v>17500</v>
      </c>
      <c r="D1681" s="88" t="s">
        <v>16798</v>
      </c>
      <c r="E1681" s="88" t="s">
        <v>17501</v>
      </c>
      <c r="F1681" s="88" t="s">
        <v>16890</v>
      </c>
      <c r="G1681" s="88">
        <v>29</v>
      </c>
      <c r="H1681" s="88">
        <v>2024</v>
      </c>
      <c r="I1681" s="88" t="s">
        <v>16758</v>
      </c>
      <c r="J1681" s="88">
        <v>34</v>
      </c>
      <c r="K1681" s="88">
        <v>158</v>
      </c>
      <c r="L1681" s="88" t="s">
        <v>16741</v>
      </c>
      <c r="M1681" s="88">
        <v>0</v>
      </c>
      <c r="N1681" s="88" t="s">
        <v>16742</v>
      </c>
      <c r="O1681" s="88" t="s">
        <v>16824</v>
      </c>
      <c r="P1681" s="89">
        <v>45322</v>
      </c>
      <c r="Q1681" s="88" t="s">
        <v>16891</v>
      </c>
      <c r="R1681" s="88">
        <v>1</v>
      </c>
      <c r="S1681" s="88">
        <v>2024</v>
      </c>
      <c r="T1681" s="88">
        <v>2</v>
      </c>
      <c r="U1681" s="88">
        <v>2024</v>
      </c>
    </row>
    <row r="1682" spans="1:21">
      <c r="A1682" s="88" t="s">
        <v>16735</v>
      </c>
      <c r="B1682" s="88" t="s">
        <v>16707</v>
      </c>
      <c r="C1682" s="88" t="s">
        <v>17500</v>
      </c>
      <c r="D1682" s="88" t="s">
        <v>16798</v>
      </c>
      <c r="E1682" s="88" t="s">
        <v>17501</v>
      </c>
      <c r="F1682" s="88" t="s">
        <v>17502</v>
      </c>
      <c r="G1682" s="88">
        <v>29</v>
      </c>
      <c r="H1682" s="88">
        <v>2024</v>
      </c>
      <c r="I1682" s="88" t="s">
        <v>16755</v>
      </c>
      <c r="J1682" s="88">
        <v>33.9</v>
      </c>
      <c r="K1682" s="88">
        <v>156</v>
      </c>
      <c r="L1682" s="88" t="s">
        <v>16741</v>
      </c>
      <c r="M1682" s="88">
        <v>0</v>
      </c>
      <c r="N1682" s="88" t="s">
        <v>16742</v>
      </c>
      <c r="O1682" s="88" t="s">
        <v>16824</v>
      </c>
      <c r="P1682" s="89">
        <v>45351</v>
      </c>
      <c r="Q1682" s="88" t="s">
        <v>17022</v>
      </c>
      <c r="R1682" s="88">
        <v>2</v>
      </c>
      <c r="S1682" s="88">
        <v>2024</v>
      </c>
      <c r="T1682" s="88">
        <v>3</v>
      </c>
      <c r="U1682" s="88">
        <v>2024</v>
      </c>
    </row>
    <row r="1683" spans="1:21">
      <c r="A1683" s="88" t="s">
        <v>16735</v>
      </c>
      <c r="B1683" s="88" t="s">
        <v>16707</v>
      </c>
      <c r="C1683" s="88" t="s">
        <v>17500</v>
      </c>
      <c r="D1683" s="88" t="s">
        <v>16798</v>
      </c>
      <c r="E1683" s="88" t="s">
        <v>17501</v>
      </c>
      <c r="F1683" s="88" t="s">
        <v>17019</v>
      </c>
      <c r="G1683" s="88">
        <v>32</v>
      </c>
      <c r="H1683" s="88">
        <v>2024</v>
      </c>
      <c r="I1683" s="88" t="s">
        <v>16752</v>
      </c>
      <c r="J1683" s="88">
        <v>32.58</v>
      </c>
      <c r="K1683" s="88">
        <v>150</v>
      </c>
      <c r="L1683" s="88" t="s">
        <v>16741</v>
      </c>
      <c r="M1683" s="88">
        <v>0</v>
      </c>
      <c r="N1683" s="88" t="s">
        <v>16742</v>
      </c>
      <c r="O1683" s="88" t="s">
        <v>16824</v>
      </c>
      <c r="P1683" s="89">
        <v>45380</v>
      </c>
      <c r="Q1683" s="88" t="s">
        <v>17020</v>
      </c>
      <c r="R1683" s="88">
        <v>3</v>
      </c>
      <c r="S1683" s="88">
        <v>2024</v>
      </c>
      <c r="T1683" s="88">
        <v>4</v>
      </c>
      <c r="U1683" s="88">
        <v>2024</v>
      </c>
    </row>
    <row r="1684" spans="1:21">
      <c r="A1684" s="88" t="s">
        <v>16735</v>
      </c>
      <c r="B1684" s="88" t="s">
        <v>16707</v>
      </c>
      <c r="C1684" s="88" t="s">
        <v>17500</v>
      </c>
      <c r="D1684" s="88" t="s">
        <v>16798</v>
      </c>
      <c r="E1684" s="88" t="s">
        <v>17501</v>
      </c>
      <c r="F1684" s="88" t="s">
        <v>17503</v>
      </c>
      <c r="G1684" s="88">
        <v>31</v>
      </c>
      <c r="H1684" s="88">
        <v>2024</v>
      </c>
      <c r="I1684" s="88" t="s">
        <v>16749</v>
      </c>
      <c r="J1684" s="88">
        <v>30.35</v>
      </c>
      <c r="K1684" s="88">
        <v>122</v>
      </c>
      <c r="L1684" s="88" t="s">
        <v>16741</v>
      </c>
      <c r="M1684" s="88">
        <v>0</v>
      </c>
      <c r="N1684" s="88" t="s">
        <v>16742</v>
      </c>
      <c r="O1684" s="88" t="s">
        <v>16824</v>
      </c>
      <c r="P1684" s="89">
        <v>45412</v>
      </c>
      <c r="Q1684" s="88" t="s">
        <v>17018</v>
      </c>
      <c r="R1684" s="88">
        <v>4</v>
      </c>
      <c r="S1684" s="88">
        <v>2024</v>
      </c>
      <c r="T1684" s="88">
        <v>5</v>
      </c>
      <c r="U1684" s="88">
        <v>2024</v>
      </c>
    </row>
    <row r="1685" spans="1:21">
      <c r="A1685" s="88" t="s">
        <v>16735</v>
      </c>
      <c r="B1685" s="88" t="s">
        <v>16707</v>
      </c>
      <c r="C1685" s="88" t="s">
        <v>17500</v>
      </c>
      <c r="D1685" s="88" t="s">
        <v>16798</v>
      </c>
      <c r="E1685" s="88" t="s">
        <v>17501</v>
      </c>
      <c r="F1685" s="88" t="s">
        <v>17504</v>
      </c>
      <c r="G1685" s="88">
        <v>29</v>
      </c>
      <c r="H1685" s="88">
        <v>2024</v>
      </c>
      <c r="I1685" s="88" t="s">
        <v>16746</v>
      </c>
      <c r="J1685" s="88">
        <v>-42.47</v>
      </c>
      <c r="K1685" s="88">
        <v>135</v>
      </c>
      <c r="L1685" s="88" t="s">
        <v>16741</v>
      </c>
      <c r="M1685" s="88">
        <v>0</v>
      </c>
      <c r="N1685" s="88" t="s">
        <v>16742</v>
      </c>
      <c r="O1685" s="88" t="s">
        <v>16824</v>
      </c>
      <c r="P1685" s="89">
        <v>45443</v>
      </c>
      <c r="Q1685" s="88" t="s">
        <v>17505</v>
      </c>
      <c r="R1685" s="88">
        <v>5</v>
      </c>
      <c r="S1685" s="88">
        <v>2024</v>
      </c>
      <c r="T1685" s="88">
        <v>6</v>
      </c>
      <c r="U1685" s="88">
        <v>2024</v>
      </c>
    </row>
    <row r="1686" spans="1:21">
      <c r="A1686" s="88" t="s">
        <v>16735</v>
      </c>
      <c r="B1686" s="88" t="s">
        <v>16707</v>
      </c>
      <c r="C1686" s="88" t="s">
        <v>17500</v>
      </c>
      <c r="D1686" s="88" t="s">
        <v>16798</v>
      </c>
      <c r="E1686" s="88" t="s">
        <v>17501</v>
      </c>
      <c r="F1686" s="88" t="s">
        <v>17506</v>
      </c>
      <c r="G1686" s="88">
        <v>32</v>
      </c>
      <c r="H1686" s="88">
        <v>2024</v>
      </c>
      <c r="I1686" s="88" t="s">
        <v>16740</v>
      </c>
      <c r="J1686" s="88">
        <v>33.32</v>
      </c>
      <c r="K1686" s="88">
        <v>200</v>
      </c>
      <c r="L1686" s="88" t="s">
        <v>16741</v>
      </c>
      <c r="M1686" s="88">
        <v>0</v>
      </c>
      <c r="N1686" s="88" t="s">
        <v>16742</v>
      </c>
      <c r="O1686" s="88" t="s">
        <v>16824</v>
      </c>
      <c r="P1686" s="89">
        <v>45472</v>
      </c>
      <c r="Q1686" s="88" t="s">
        <v>17507</v>
      </c>
      <c r="R1686" s="88">
        <v>6</v>
      </c>
      <c r="S1686" s="88">
        <v>2024</v>
      </c>
      <c r="T1686" s="88">
        <v>7</v>
      </c>
      <c r="U1686" s="88">
        <v>2024</v>
      </c>
    </row>
    <row r="1687" spans="1:21">
      <c r="A1687" s="88" t="s">
        <v>16735</v>
      </c>
      <c r="B1687" s="88" t="s">
        <v>16707</v>
      </c>
      <c r="C1687" s="88" t="s">
        <v>17500</v>
      </c>
      <c r="D1687" s="88" t="s">
        <v>16798</v>
      </c>
      <c r="E1687" s="88" t="s">
        <v>17508</v>
      </c>
      <c r="F1687" s="88" t="s">
        <v>16890</v>
      </c>
      <c r="G1687" s="88">
        <v>29</v>
      </c>
      <c r="H1687" s="88">
        <v>2024</v>
      </c>
      <c r="I1687" s="88" t="s">
        <v>16758</v>
      </c>
      <c r="J1687" s="88">
        <v>28.81</v>
      </c>
      <c r="K1687" s="88">
        <v>19</v>
      </c>
      <c r="L1687" s="88" t="s">
        <v>16741</v>
      </c>
      <c r="M1687" s="88">
        <v>0</v>
      </c>
      <c r="N1687" s="88" t="s">
        <v>16742</v>
      </c>
      <c r="O1687" s="88" t="s">
        <v>16813</v>
      </c>
      <c r="P1687" s="89">
        <v>45322</v>
      </c>
      <c r="Q1687" s="88" t="s">
        <v>16891</v>
      </c>
      <c r="R1687" s="88">
        <v>1</v>
      </c>
      <c r="S1687" s="88">
        <v>2024</v>
      </c>
      <c r="T1687" s="88">
        <v>2</v>
      </c>
      <c r="U1687" s="88">
        <v>2024</v>
      </c>
    </row>
    <row r="1688" spans="1:21">
      <c r="A1688" s="88" t="s">
        <v>16735</v>
      </c>
      <c r="B1688" s="88" t="s">
        <v>16707</v>
      </c>
      <c r="C1688" s="88" t="s">
        <v>17500</v>
      </c>
      <c r="D1688" s="88" t="s">
        <v>16798</v>
      </c>
      <c r="E1688" s="88" t="s">
        <v>17508</v>
      </c>
      <c r="F1688" s="88" t="s">
        <v>17502</v>
      </c>
      <c r="G1688" s="88">
        <v>29</v>
      </c>
      <c r="H1688" s="88">
        <v>2024</v>
      </c>
      <c r="I1688" s="88" t="s">
        <v>16755</v>
      </c>
      <c r="J1688" s="88">
        <v>28.01</v>
      </c>
      <c r="K1688" s="88">
        <v>5</v>
      </c>
      <c r="L1688" s="88" t="s">
        <v>16741</v>
      </c>
      <c r="M1688" s="88">
        <v>0</v>
      </c>
      <c r="N1688" s="88" t="s">
        <v>16742</v>
      </c>
      <c r="O1688" s="88" t="s">
        <v>16813</v>
      </c>
      <c r="P1688" s="89">
        <v>45351</v>
      </c>
      <c r="Q1688" s="88" t="s">
        <v>17022</v>
      </c>
      <c r="R1688" s="88">
        <v>2</v>
      </c>
      <c r="S1688" s="88">
        <v>2024</v>
      </c>
      <c r="T1688" s="88">
        <v>3</v>
      </c>
      <c r="U1688" s="88">
        <v>2024</v>
      </c>
    </row>
    <row r="1689" spans="1:21">
      <c r="A1689" s="88" t="s">
        <v>16735</v>
      </c>
      <c r="B1689" s="88" t="s">
        <v>16707</v>
      </c>
      <c r="C1689" s="88" t="s">
        <v>17500</v>
      </c>
      <c r="D1689" s="88" t="s">
        <v>16798</v>
      </c>
      <c r="E1689" s="88" t="s">
        <v>17508</v>
      </c>
      <c r="F1689" s="88" t="s">
        <v>17019</v>
      </c>
      <c r="G1689" s="88">
        <v>32</v>
      </c>
      <c r="H1689" s="88">
        <v>2024</v>
      </c>
      <c r="I1689" s="88" t="s">
        <v>16752</v>
      </c>
      <c r="J1689" s="88">
        <v>27.7</v>
      </c>
      <c r="K1689" s="88">
        <v>0</v>
      </c>
      <c r="L1689" s="88" t="s">
        <v>16741</v>
      </c>
      <c r="M1689" s="88">
        <v>0</v>
      </c>
      <c r="N1689" s="88" t="s">
        <v>16742</v>
      </c>
      <c r="O1689" s="88" t="s">
        <v>16813</v>
      </c>
      <c r="P1689" s="89">
        <v>45380</v>
      </c>
      <c r="Q1689" s="88" t="s">
        <v>17020</v>
      </c>
      <c r="R1689" s="88">
        <v>3</v>
      </c>
      <c r="S1689" s="88">
        <v>2024</v>
      </c>
      <c r="T1689" s="88">
        <v>4</v>
      </c>
      <c r="U1689" s="88">
        <v>2024</v>
      </c>
    </row>
    <row r="1690" spans="1:21">
      <c r="A1690" s="88" t="s">
        <v>16735</v>
      </c>
      <c r="B1690" s="88" t="s">
        <v>16707</v>
      </c>
      <c r="C1690" s="88" t="s">
        <v>17500</v>
      </c>
      <c r="D1690" s="88" t="s">
        <v>16798</v>
      </c>
      <c r="E1690" s="88" t="s">
        <v>17508</v>
      </c>
      <c r="F1690" s="88" t="s">
        <v>17503</v>
      </c>
      <c r="G1690" s="88">
        <v>31</v>
      </c>
      <c r="H1690" s="88">
        <v>2024</v>
      </c>
      <c r="I1690" s="88" t="s">
        <v>16749</v>
      </c>
      <c r="J1690" s="88">
        <v>27.7</v>
      </c>
      <c r="K1690" s="88">
        <v>0</v>
      </c>
      <c r="L1690" s="88" t="s">
        <v>16741</v>
      </c>
      <c r="M1690" s="88">
        <v>0</v>
      </c>
      <c r="N1690" s="88" t="s">
        <v>16742</v>
      </c>
      <c r="O1690" s="88" t="s">
        <v>16813</v>
      </c>
      <c r="P1690" s="89">
        <v>45412</v>
      </c>
      <c r="Q1690" s="88" t="s">
        <v>17018</v>
      </c>
      <c r="R1690" s="88">
        <v>4</v>
      </c>
      <c r="S1690" s="88">
        <v>2024</v>
      </c>
      <c r="T1690" s="88">
        <v>5</v>
      </c>
      <c r="U1690" s="88">
        <v>2024</v>
      </c>
    </row>
    <row r="1691" spans="1:21">
      <c r="A1691" s="88" t="s">
        <v>16735</v>
      </c>
      <c r="B1691" s="88" t="s">
        <v>16707</v>
      </c>
      <c r="C1691" s="88" t="s">
        <v>17500</v>
      </c>
      <c r="D1691" s="88" t="s">
        <v>16798</v>
      </c>
      <c r="E1691" s="88" t="s">
        <v>17508</v>
      </c>
      <c r="F1691" s="88" t="s">
        <v>17504</v>
      </c>
      <c r="G1691" s="88">
        <v>29</v>
      </c>
      <c r="H1691" s="88">
        <v>2024</v>
      </c>
      <c r="I1691" s="88" t="s">
        <v>16746</v>
      </c>
      <c r="J1691" s="88">
        <v>27.08</v>
      </c>
      <c r="K1691" s="88">
        <v>0</v>
      </c>
      <c r="L1691" s="88" t="s">
        <v>16741</v>
      </c>
      <c r="M1691" s="88">
        <v>0</v>
      </c>
      <c r="N1691" s="88" t="s">
        <v>16742</v>
      </c>
      <c r="O1691" s="88" t="s">
        <v>16813</v>
      </c>
      <c r="P1691" s="89">
        <v>45443</v>
      </c>
      <c r="Q1691" s="88" t="s">
        <v>17505</v>
      </c>
      <c r="R1691" s="88">
        <v>5</v>
      </c>
      <c r="S1691" s="88">
        <v>2024</v>
      </c>
      <c r="T1691" s="88">
        <v>6</v>
      </c>
      <c r="U1691" s="88">
        <v>2024</v>
      </c>
    </row>
    <row r="1692" spans="1:21">
      <c r="A1692" s="88" t="s">
        <v>16735</v>
      </c>
      <c r="B1692" s="88" t="s">
        <v>16707</v>
      </c>
      <c r="C1692" s="88" t="s">
        <v>17500</v>
      </c>
      <c r="D1692" s="88" t="s">
        <v>16798</v>
      </c>
      <c r="E1692" s="88" t="s">
        <v>17508</v>
      </c>
      <c r="F1692" s="88" t="s">
        <v>17506</v>
      </c>
      <c r="G1692" s="88">
        <v>32</v>
      </c>
      <c r="H1692" s="88">
        <v>2024</v>
      </c>
      <c r="I1692" s="88" t="s">
        <v>16740</v>
      </c>
      <c r="J1692" s="88">
        <v>27.7</v>
      </c>
      <c r="K1692" s="88">
        <v>0</v>
      </c>
      <c r="L1692" s="88" t="s">
        <v>16741</v>
      </c>
      <c r="M1692" s="88">
        <v>0</v>
      </c>
      <c r="N1692" s="88" t="s">
        <v>16742</v>
      </c>
      <c r="O1692" s="88" t="s">
        <v>16813</v>
      </c>
      <c r="P1692" s="89">
        <v>45472</v>
      </c>
      <c r="Q1692" s="88" t="s">
        <v>17507</v>
      </c>
      <c r="R1692" s="88">
        <v>6</v>
      </c>
      <c r="S1692" s="88">
        <v>2024</v>
      </c>
      <c r="T1692" s="88">
        <v>7</v>
      </c>
      <c r="U1692" s="88">
        <v>2024</v>
      </c>
    </row>
    <row r="1693" spans="1:21">
      <c r="A1693" s="88" t="s">
        <v>16735</v>
      </c>
      <c r="B1693" s="88" t="s">
        <v>16707</v>
      </c>
      <c r="C1693" s="88" t="s">
        <v>17500</v>
      </c>
      <c r="D1693" s="88" t="s">
        <v>16798</v>
      </c>
      <c r="E1693" s="88" t="s">
        <v>17509</v>
      </c>
      <c r="F1693" s="88" t="s">
        <v>16890</v>
      </c>
      <c r="G1693" s="88">
        <v>29</v>
      </c>
      <c r="H1693" s="88">
        <v>2024</v>
      </c>
      <c r="I1693" s="88" t="s">
        <v>16758</v>
      </c>
      <c r="J1693" s="88">
        <v>98.02</v>
      </c>
      <c r="K1693" s="88">
        <v>604</v>
      </c>
      <c r="L1693" s="88" t="s">
        <v>16741</v>
      </c>
      <c r="M1693" s="88">
        <v>0</v>
      </c>
      <c r="N1693" s="88" t="s">
        <v>16742</v>
      </c>
      <c r="O1693" s="88" t="s">
        <v>16813</v>
      </c>
      <c r="P1693" s="89">
        <v>45322</v>
      </c>
      <c r="Q1693" s="88" t="s">
        <v>16891</v>
      </c>
      <c r="R1693" s="88">
        <v>1</v>
      </c>
      <c r="S1693" s="88">
        <v>2024</v>
      </c>
      <c r="T1693" s="88">
        <v>2</v>
      </c>
      <c r="U1693" s="88">
        <v>2024</v>
      </c>
    </row>
    <row r="1694" spans="1:21">
      <c r="A1694" s="88" t="s">
        <v>16735</v>
      </c>
      <c r="B1694" s="88" t="s">
        <v>16707</v>
      </c>
      <c r="C1694" s="88" t="s">
        <v>17500</v>
      </c>
      <c r="D1694" s="88" t="s">
        <v>16798</v>
      </c>
      <c r="E1694" s="88" t="s">
        <v>17509</v>
      </c>
      <c r="F1694" s="88" t="s">
        <v>17502</v>
      </c>
      <c r="G1694" s="88">
        <v>29</v>
      </c>
      <c r="H1694" s="88">
        <v>2024</v>
      </c>
      <c r="I1694" s="88" t="s">
        <v>16755</v>
      </c>
      <c r="J1694" s="88">
        <v>75.67</v>
      </c>
      <c r="K1694" s="88">
        <v>443</v>
      </c>
      <c r="L1694" s="88" t="s">
        <v>16741</v>
      </c>
      <c r="M1694" s="88">
        <v>0</v>
      </c>
      <c r="N1694" s="88" t="s">
        <v>16742</v>
      </c>
      <c r="O1694" s="88" t="s">
        <v>16813</v>
      </c>
      <c r="P1694" s="89">
        <v>45351</v>
      </c>
      <c r="Q1694" s="88" t="s">
        <v>17022</v>
      </c>
      <c r="R1694" s="88">
        <v>2</v>
      </c>
      <c r="S1694" s="88">
        <v>2024</v>
      </c>
      <c r="T1694" s="88">
        <v>3</v>
      </c>
      <c r="U1694" s="88">
        <v>2024</v>
      </c>
    </row>
    <row r="1695" spans="1:21">
      <c r="A1695" s="88" t="s">
        <v>16735</v>
      </c>
      <c r="B1695" s="88" t="s">
        <v>16707</v>
      </c>
      <c r="C1695" s="88" t="s">
        <v>17500</v>
      </c>
      <c r="D1695" s="88" t="s">
        <v>16798</v>
      </c>
      <c r="E1695" s="88" t="s">
        <v>17509</v>
      </c>
      <c r="F1695" s="88" t="s">
        <v>17019</v>
      </c>
      <c r="G1695" s="88">
        <v>32</v>
      </c>
      <c r="H1695" s="88">
        <v>2024</v>
      </c>
      <c r="I1695" s="88" t="s">
        <v>16752</v>
      </c>
      <c r="J1695" s="88">
        <v>80.58</v>
      </c>
      <c r="K1695" s="88">
        <v>502</v>
      </c>
      <c r="L1695" s="88" t="s">
        <v>16741</v>
      </c>
      <c r="M1695" s="88">
        <v>0</v>
      </c>
      <c r="N1695" s="88" t="s">
        <v>16742</v>
      </c>
      <c r="O1695" s="88" t="s">
        <v>16813</v>
      </c>
      <c r="P1695" s="89">
        <v>45380</v>
      </c>
      <c r="Q1695" s="88" t="s">
        <v>17020</v>
      </c>
      <c r="R1695" s="88">
        <v>3</v>
      </c>
      <c r="S1695" s="88">
        <v>2024</v>
      </c>
      <c r="T1695" s="88">
        <v>4</v>
      </c>
      <c r="U1695" s="88">
        <v>2024</v>
      </c>
    </row>
    <row r="1696" spans="1:21">
      <c r="A1696" s="88" t="s">
        <v>16735</v>
      </c>
      <c r="B1696" s="88" t="s">
        <v>16707</v>
      </c>
      <c r="C1696" s="88" t="s">
        <v>17500</v>
      </c>
      <c r="D1696" s="88" t="s">
        <v>16798</v>
      </c>
      <c r="E1696" s="88" t="s">
        <v>17509</v>
      </c>
      <c r="F1696" s="88" t="s">
        <v>17503</v>
      </c>
      <c r="G1696" s="88">
        <v>31</v>
      </c>
      <c r="H1696" s="88">
        <v>2024</v>
      </c>
      <c r="I1696" s="88" t="s">
        <v>16749</v>
      </c>
      <c r="J1696" s="88">
        <v>79.63</v>
      </c>
      <c r="K1696" s="88">
        <v>528</v>
      </c>
      <c r="L1696" s="88" t="s">
        <v>16741</v>
      </c>
      <c r="M1696" s="88">
        <v>0</v>
      </c>
      <c r="N1696" s="88" t="s">
        <v>16742</v>
      </c>
      <c r="O1696" s="88" t="s">
        <v>16813</v>
      </c>
      <c r="P1696" s="89">
        <v>45412</v>
      </c>
      <c r="Q1696" s="88" t="s">
        <v>17018</v>
      </c>
      <c r="R1696" s="88">
        <v>4</v>
      </c>
      <c r="S1696" s="88">
        <v>2024</v>
      </c>
      <c r="T1696" s="88">
        <v>5</v>
      </c>
      <c r="U1696" s="88">
        <v>2024</v>
      </c>
    </row>
    <row r="1697" spans="1:21">
      <c r="A1697" s="88" t="s">
        <v>16735</v>
      </c>
      <c r="B1697" s="88" t="s">
        <v>16707</v>
      </c>
      <c r="C1697" s="88" t="s">
        <v>17500</v>
      </c>
      <c r="D1697" s="88" t="s">
        <v>16798</v>
      </c>
      <c r="E1697" s="88" t="s">
        <v>17509</v>
      </c>
      <c r="F1697" s="88" t="s">
        <v>17504</v>
      </c>
      <c r="G1697" s="88">
        <v>29</v>
      </c>
      <c r="H1697" s="88">
        <v>2024</v>
      </c>
      <c r="I1697" s="88" t="s">
        <v>16746</v>
      </c>
      <c r="J1697" s="88">
        <v>81.81</v>
      </c>
      <c r="K1697" s="88">
        <v>569</v>
      </c>
      <c r="L1697" s="88" t="s">
        <v>16741</v>
      </c>
      <c r="M1697" s="88">
        <v>0</v>
      </c>
      <c r="N1697" s="88" t="s">
        <v>16742</v>
      </c>
      <c r="O1697" s="88" t="s">
        <v>16813</v>
      </c>
      <c r="P1697" s="89">
        <v>45443</v>
      </c>
      <c r="Q1697" s="88" t="s">
        <v>17505</v>
      </c>
      <c r="R1697" s="88">
        <v>5</v>
      </c>
      <c r="S1697" s="88">
        <v>2024</v>
      </c>
      <c r="T1697" s="88">
        <v>6</v>
      </c>
      <c r="U1697" s="88">
        <v>2024</v>
      </c>
    </row>
    <row r="1698" spans="1:21">
      <c r="A1698" s="88" t="s">
        <v>16735</v>
      </c>
      <c r="B1698" s="88" t="s">
        <v>16707</v>
      </c>
      <c r="C1698" s="88" t="s">
        <v>17500</v>
      </c>
      <c r="D1698" s="88" t="s">
        <v>16798</v>
      </c>
      <c r="E1698" s="88" t="s">
        <v>17509</v>
      </c>
      <c r="F1698" s="88" t="s">
        <v>17506</v>
      </c>
      <c r="G1698" s="88">
        <v>32</v>
      </c>
      <c r="H1698" s="88">
        <v>2024</v>
      </c>
      <c r="I1698" s="88" t="s">
        <v>16740</v>
      </c>
      <c r="J1698" s="88">
        <v>126.02</v>
      </c>
      <c r="K1698" s="88">
        <v>902</v>
      </c>
      <c r="L1698" s="88" t="s">
        <v>16741</v>
      </c>
      <c r="M1698" s="88">
        <v>0</v>
      </c>
      <c r="N1698" s="88" t="s">
        <v>16742</v>
      </c>
      <c r="O1698" s="88" t="s">
        <v>16813</v>
      </c>
      <c r="P1698" s="89">
        <v>45472</v>
      </c>
      <c r="Q1698" s="88" t="s">
        <v>17507</v>
      </c>
      <c r="R1698" s="88">
        <v>6</v>
      </c>
      <c r="S1698" s="88">
        <v>2024</v>
      </c>
      <c r="T1698" s="88">
        <v>7</v>
      </c>
      <c r="U1698" s="88">
        <v>2024</v>
      </c>
    </row>
    <row r="1699" spans="1:21">
      <c r="A1699" s="88" t="s">
        <v>16735</v>
      </c>
      <c r="B1699" s="88" t="s">
        <v>16707</v>
      </c>
      <c r="C1699" s="88" t="s">
        <v>17500</v>
      </c>
      <c r="D1699" s="88" t="s">
        <v>16798</v>
      </c>
      <c r="E1699" s="88" t="s">
        <v>17510</v>
      </c>
      <c r="F1699" s="88" t="s">
        <v>16890</v>
      </c>
      <c r="G1699" s="88">
        <v>29</v>
      </c>
      <c r="H1699" s="88">
        <v>2024</v>
      </c>
      <c r="I1699" s="88" t="s">
        <v>16758</v>
      </c>
      <c r="J1699" s="88">
        <v>348.23</v>
      </c>
      <c r="K1699" s="88">
        <v>2406</v>
      </c>
      <c r="L1699" s="88" t="s">
        <v>16741</v>
      </c>
      <c r="M1699" s="88">
        <v>0</v>
      </c>
      <c r="N1699" s="88" t="s">
        <v>16742</v>
      </c>
      <c r="O1699" s="88" t="s">
        <v>16813</v>
      </c>
      <c r="P1699" s="89">
        <v>45322</v>
      </c>
      <c r="Q1699" s="88" t="s">
        <v>16891</v>
      </c>
      <c r="R1699" s="88">
        <v>1</v>
      </c>
      <c r="S1699" s="88">
        <v>2024</v>
      </c>
      <c r="T1699" s="88">
        <v>2</v>
      </c>
      <c r="U1699" s="88">
        <v>2024</v>
      </c>
    </row>
    <row r="1700" spans="1:21">
      <c r="A1700" s="88" t="s">
        <v>16735</v>
      </c>
      <c r="B1700" s="88" t="s">
        <v>16707</v>
      </c>
      <c r="C1700" s="88" t="s">
        <v>17500</v>
      </c>
      <c r="D1700" s="88" t="s">
        <v>16798</v>
      </c>
      <c r="E1700" s="88" t="s">
        <v>17510</v>
      </c>
      <c r="F1700" s="88" t="s">
        <v>17502</v>
      </c>
      <c r="G1700" s="88">
        <v>29</v>
      </c>
      <c r="H1700" s="88">
        <v>2024</v>
      </c>
      <c r="I1700" s="88" t="s">
        <v>16755</v>
      </c>
      <c r="J1700" s="88">
        <v>402.5</v>
      </c>
      <c r="K1700" s="88">
        <v>2797</v>
      </c>
      <c r="L1700" s="88" t="s">
        <v>16741</v>
      </c>
      <c r="M1700" s="88">
        <v>0</v>
      </c>
      <c r="N1700" s="88" t="s">
        <v>16742</v>
      </c>
      <c r="O1700" s="88" t="s">
        <v>16813</v>
      </c>
      <c r="P1700" s="89">
        <v>45351</v>
      </c>
      <c r="Q1700" s="88" t="s">
        <v>17022</v>
      </c>
      <c r="R1700" s="88">
        <v>2</v>
      </c>
      <c r="S1700" s="88">
        <v>2024</v>
      </c>
      <c r="T1700" s="88">
        <v>3</v>
      </c>
      <c r="U1700" s="88">
        <v>2024</v>
      </c>
    </row>
    <row r="1701" spans="1:21">
      <c r="A1701" s="88" t="s">
        <v>16735</v>
      </c>
      <c r="B1701" s="88" t="s">
        <v>16707</v>
      </c>
      <c r="C1701" s="88" t="s">
        <v>17500</v>
      </c>
      <c r="D1701" s="88" t="s">
        <v>16798</v>
      </c>
      <c r="E1701" s="88" t="s">
        <v>17510</v>
      </c>
      <c r="F1701" s="88" t="s">
        <v>17019</v>
      </c>
      <c r="G1701" s="88">
        <v>32</v>
      </c>
      <c r="H1701" s="88">
        <v>2024</v>
      </c>
      <c r="I1701" s="88" t="s">
        <v>16752</v>
      </c>
      <c r="J1701" s="88">
        <v>317.45999999999998</v>
      </c>
      <c r="K1701" s="88">
        <v>2292</v>
      </c>
      <c r="L1701" s="88" t="s">
        <v>16741</v>
      </c>
      <c r="M1701" s="88">
        <v>0</v>
      </c>
      <c r="N1701" s="88" t="s">
        <v>16742</v>
      </c>
      <c r="O1701" s="88" t="s">
        <v>16813</v>
      </c>
      <c r="P1701" s="89">
        <v>45380</v>
      </c>
      <c r="Q1701" s="88" t="s">
        <v>17020</v>
      </c>
      <c r="R1701" s="88">
        <v>3</v>
      </c>
      <c r="S1701" s="88">
        <v>2024</v>
      </c>
      <c r="T1701" s="88">
        <v>4</v>
      </c>
      <c r="U1701" s="88">
        <v>2024</v>
      </c>
    </row>
    <row r="1702" spans="1:21">
      <c r="A1702" s="88" t="s">
        <v>16735</v>
      </c>
      <c r="B1702" s="88" t="s">
        <v>16707</v>
      </c>
      <c r="C1702" s="88" t="s">
        <v>17500</v>
      </c>
      <c r="D1702" s="88" t="s">
        <v>16798</v>
      </c>
      <c r="E1702" s="88" t="s">
        <v>17510</v>
      </c>
      <c r="F1702" s="88" t="s">
        <v>17503</v>
      </c>
      <c r="G1702" s="88">
        <v>31</v>
      </c>
      <c r="H1702" s="88">
        <v>2024</v>
      </c>
      <c r="I1702" s="88" t="s">
        <v>16749</v>
      </c>
      <c r="J1702" s="88">
        <v>381.86</v>
      </c>
      <c r="K1702" s="88">
        <v>2965</v>
      </c>
      <c r="L1702" s="88" t="s">
        <v>16741</v>
      </c>
      <c r="M1702" s="88">
        <v>0</v>
      </c>
      <c r="N1702" s="88" t="s">
        <v>16742</v>
      </c>
      <c r="O1702" s="88" t="s">
        <v>16813</v>
      </c>
      <c r="P1702" s="89">
        <v>45412</v>
      </c>
      <c r="Q1702" s="88" t="s">
        <v>17018</v>
      </c>
      <c r="R1702" s="88">
        <v>4</v>
      </c>
      <c r="S1702" s="88">
        <v>2024</v>
      </c>
      <c r="T1702" s="88">
        <v>5</v>
      </c>
      <c r="U1702" s="88">
        <v>2024</v>
      </c>
    </row>
    <row r="1703" spans="1:21">
      <c r="A1703" s="88" t="s">
        <v>16735</v>
      </c>
      <c r="B1703" s="88" t="s">
        <v>16707</v>
      </c>
      <c r="C1703" s="88" t="s">
        <v>17500</v>
      </c>
      <c r="D1703" s="88" t="s">
        <v>16798</v>
      </c>
      <c r="E1703" s="88" t="s">
        <v>17510</v>
      </c>
      <c r="F1703" s="88" t="s">
        <v>17504</v>
      </c>
      <c r="G1703" s="88">
        <v>29</v>
      </c>
      <c r="H1703" s="88">
        <v>2024</v>
      </c>
      <c r="I1703" s="88" t="s">
        <v>16746</v>
      </c>
      <c r="J1703" s="88">
        <v>333.11</v>
      </c>
      <c r="K1703" s="88">
        <v>2631</v>
      </c>
      <c r="L1703" s="88" t="s">
        <v>16741</v>
      </c>
      <c r="M1703" s="88">
        <v>0</v>
      </c>
      <c r="N1703" s="88" t="s">
        <v>16742</v>
      </c>
      <c r="O1703" s="88" t="s">
        <v>16813</v>
      </c>
      <c r="P1703" s="89">
        <v>45443</v>
      </c>
      <c r="Q1703" s="88" t="s">
        <v>17505</v>
      </c>
      <c r="R1703" s="88">
        <v>5</v>
      </c>
      <c r="S1703" s="88">
        <v>2024</v>
      </c>
      <c r="T1703" s="88">
        <v>6</v>
      </c>
      <c r="U1703" s="88">
        <v>2024</v>
      </c>
    </row>
    <row r="1704" spans="1:21">
      <c r="A1704" s="88" t="s">
        <v>16735</v>
      </c>
      <c r="B1704" s="88" t="s">
        <v>16707</v>
      </c>
      <c r="C1704" s="88" t="s">
        <v>17500</v>
      </c>
      <c r="D1704" s="88" t="s">
        <v>16798</v>
      </c>
      <c r="E1704" s="88" t="s">
        <v>17510</v>
      </c>
      <c r="F1704" s="88" t="s">
        <v>17506</v>
      </c>
      <c r="G1704" s="88">
        <v>32</v>
      </c>
      <c r="H1704" s="88">
        <v>2024</v>
      </c>
      <c r="I1704" s="88" t="s">
        <v>16740</v>
      </c>
      <c r="J1704" s="88">
        <v>389.92</v>
      </c>
      <c r="K1704" s="88">
        <v>3030</v>
      </c>
      <c r="L1704" s="88" t="s">
        <v>16741</v>
      </c>
      <c r="M1704" s="88">
        <v>0</v>
      </c>
      <c r="N1704" s="88" t="s">
        <v>16742</v>
      </c>
      <c r="O1704" s="88" t="s">
        <v>16813</v>
      </c>
      <c r="P1704" s="89">
        <v>45472</v>
      </c>
      <c r="Q1704" s="88" t="s">
        <v>17507</v>
      </c>
      <c r="R1704" s="88">
        <v>6</v>
      </c>
      <c r="S1704" s="88">
        <v>2024</v>
      </c>
      <c r="T1704" s="88">
        <v>7</v>
      </c>
      <c r="U1704" s="88">
        <v>2024</v>
      </c>
    </row>
    <row r="1705" spans="1:21">
      <c r="A1705" s="88" t="s">
        <v>16735</v>
      </c>
      <c r="B1705" s="88" t="s">
        <v>16707</v>
      </c>
      <c r="C1705" s="88" t="s">
        <v>17500</v>
      </c>
      <c r="D1705" s="88" t="s">
        <v>16798</v>
      </c>
      <c r="E1705" s="88" t="s">
        <v>17511</v>
      </c>
      <c r="F1705" s="88" t="s">
        <v>16890</v>
      </c>
      <c r="G1705" s="88">
        <v>29</v>
      </c>
      <c r="H1705" s="88">
        <v>2024</v>
      </c>
      <c r="I1705" s="88" t="s">
        <v>16758</v>
      </c>
      <c r="J1705" s="88">
        <v>27.7</v>
      </c>
      <c r="K1705" s="88">
        <v>0</v>
      </c>
      <c r="L1705" s="88" t="s">
        <v>16741</v>
      </c>
      <c r="M1705" s="88">
        <v>0</v>
      </c>
      <c r="N1705" s="88" t="s">
        <v>16742</v>
      </c>
      <c r="O1705" s="88" t="s">
        <v>16813</v>
      </c>
      <c r="P1705" s="89">
        <v>45322</v>
      </c>
      <c r="Q1705" s="88" t="s">
        <v>16891</v>
      </c>
      <c r="R1705" s="88">
        <v>1</v>
      </c>
      <c r="S1705" s="88">
        <v>2024</v>
      </c>
      <c r="T1705" s="88">
        <v>2</v>
      </c>
      <c r="U1705" s="88">
        <v>2024</v>
      </c>
    </row>
    <row r="1706" spans="1:21">
      <c r="A1706" s="88" t="s">
        <v>16735</v>
      </c>
      <c r="B1706" s="88" t="s">
        <v>16707</v>
      </c>
      <c r="C1706" s="88" t="s">
        <v>17500</v>
      </c>
      <c r="D1706" s="88" t="s">
        <v>16798</v>
      </c>
      <c r="E1706" s="88" t="s">
        <v>17511</v>
      </c>
      <c r="F1706" s="88" t="s">
        <v>17502</v>
      </c>
      <c r="G1706" s="88">
        <v>29</v>
      </c>
      <c r="H1706" s="88">
        <v>2024</v>
      </c>
      <c r="I1706" s="88" t="s">
        <v>16755</v>
      </c>
      <c r="J1706" s="88">
        <v>27.7</v>
      </c>
      <c r="K1706" s="88">
        <v>0</v>
      </c>
      <c r="L1706" s="88" t="s">
        <v>16741</v>
      </c>
      <c r="M1706" s="88">
        <v>0</v>
      </c>
      <c r="N1706" s="88" t="s">
        <v>16742</v>
      </c>
      <c r="O1706" s="88" t="s">
        <v>16813</v>
      </c>
      <c r="P1706" s="89">
        <v>45351</v>
      </c>
      <c r="Q1706" s="88" t="s">
        <v>17022</v>
      </c>
      <c r="R1706" s="88">
        <v>2</v>
      </c>
      <c r="S1706" s="88">
        <v>2024</v>
      </c>
      <c r="T1706" s="88">
        <v>3</v>
      </c>
      <c r="U1706" s="88">
        <v>2024</v>
      </c>
    </row>
    <row r="1707" spans="1:21">
      <c r="A1707" s="88" t="s">
        <v>16735</v>
      </c>
      <c r="B1707" s="88" t="s">
        <v>16707</v>
      </c>
      <c r="C1707" s="88" t="s">
        <v>17500</v>
      </c>
      <c r="D1707" s="88" t="s">
        <v>16798</v>
      </c>
      <c r="E1707" s="88" t="s">
        <v>17511</v>
      </c>
      <c r="F1707" s="88" t="s">
        <v>17019</v>
      </c>
      <c r="G1707" s="88">
        <v>32</v>
      </c>
      <c r="H1707" s="88">
        <v>2024</v>
      </c>
      <c r="I1707" s="88" t="s">
        <v>16752</v>
      </c>
      <c r="J1707" s="88">
        <v>27.7</v>
      </c>
      <c r="K1707" s="88">
        <v>0</v>
      </c>
      <c r="L1707" s="88" t="s">
        <v>16741</v>
      </c>
      <c r="M1707" s="88">
        <v>0</v>
      </c>
      <c r="N1707" s="88" t="s">
        <v>16742</v>
      </c>
      <c r="O1707" s="88" t="s">
        <v>16813</v>
      </c>
      <c r="P1707" s="89">
        <v>45380</v>
      </c>
      <c r="Q1707" s="88" t="s">
        <v>17020</v>
      </c>
      <c r="R1707" s="88">
        <v>3</v>
      </c>
      <c r="S1707" s="88">
        <v>2024</v>
      </c>
      <c r="T1707" s="88">
        <v>4</v>
      </c>
      <c r="U1707" s="88">
        <v>2024</v>
      </c>
    </row>
    <row r="1708" spans="1:21">
      <c r="A1708" s="88" t="s">
        <v>16735</v>
      </c>
      <c r="B1708" s="88" t="s">
        <v>16707</v>
      </c>
      <c r="C1708" s="88" t="s">
        <v>17500</v>
      </c>
      <c r="D1708" s="88" t="s">
        <v>16798</v>
      </c>
      <c r="E1708" s="88" t="s">
        <v>17511</v>
      </c>
      <c r="F1708" s="88" t="s">
        <v>17503</v>
      </c>
      <c r="G1708" s="88">
        <v>31</v>
      </c>
      <c r="H1708" s="88">
        <v>2024</v>
      </c>
      <c r="I1708" s="88" t="s">
        <v>16749</v>
      </c>
      <c r="J1708" s="88">
        <v>27.7</v>
      </c>
      <c r="K1708" s="88">
        <v>0</v>
      </c>
      <c r="L1708" s="88" t="s">
        <v>16741</v>
      </c>
      <c r="M1708" s="88">
        <v>0</v>
      </c>
      <c r="N1708" s="88" t="s">
        <v>16742</v>
      </c>
      <c r="O1708" s="88" t="s">
        <v>16813</v>
      </c>
      <c r="P1708" s="89">
        <v>45412</v>
      </c>
      <c r="Q1708" s="88" t="s">
        <v>17018</v>
      </c>
      <c r="R1708" s="88">
        <v>4</v>
      </c>
      <c r="S1708" s="88">
        <v>2024</v>
      </c>
      <c r="T1708" s="88">
        <v>5</v>
      </c>
      <c r="U1708" s="88">
        <v>2024</v>
      </c>
    </row>
    <row r="1709" spans="1:21">
      <c r="A1709" s="88" t="s">
        <v>16735</v>
      </c>
      <c r="B1709" s="88" t="s">
        <v>16707</v>
      </c>
      <c r="C1709" s="88" t="s">
        <v>17500</v>
      </c>
      <c r="D1709" s="88" t="s">
        <v>16798</v>
      </c>
      <c r="E1709" s="88" t="s">
        <v>17511</v>
      </c>
      <c r="F1709" s="88" t="s">
        <v>17504</v>
      </c>
      <c r="G1709" s="88">
        <v>29</v>
      </c>
      <c r="H1709" s="88">
        <v>2024</v>
      </c>
      <c r="I1709" s="88" t="s">
        <v>16746</v>
      </c>
      <c r="J1709" s="88">
        <v>27.16</v>
      </c>
      <c r="K1709" s="88">
        <v>0</v>
      </c>
      <c r="L1709" s="88" t="s">
        <v>16741</v>
      </c>
      <c r="M1709" s="88">
        <v>0</v>
      </c>
      <c r="N1709" s="88" t="s">
        <v>16742</v>
      </c>
      <c r="O1709" s="88" t="s">
        <v>16813</v>
      </c>
      <c r="P1709" s="89">
        <v>45443</v>
      </c>
      <c r="Q1709" s="88" t="s">
        <v>17505</v>
      </c>
      <c r="R1709" s="88">
        <v>5</v>
      </c>
      <c r="S1709" s="88">
        <v>2024</v>
      </c>
      <c r="T1709" s="88">
        <v>6</v>
      </c>
      <c r="U1709" s="88">
        <v>2024</v>
      </c>
    </row>
    <row r="1710" spans="1:21">
      <c r="A1710" s="88" t="s">
        <v>16735</v>
      </c>
      <c r="B1710" s="88" t="s">
        <v>16707</v>
      </c>
      <c r="C1710" s="88" t="s">
        <v>17500</v>
      </c>
      <c r="D1710" s="88" t="s">
        <v>16798</v>
      </c>
      <c r="E1710" s="88" t="s">
        <v>17511</v>
      </c>
      <c r="F1710" s="88" t="s">
        <v>17506</v>
      </c>
      <c r="G1710" s="88">
        <v>32</v>
      </c>
      <c r="H1710" s="88">
        <v>2024</v>
      </c>
      <c r="I1710" s="88" t="s">
        <v>16740</v>
      </c>
      <c r="J1710" s="88">
        <v>27.7</v>
      </c>
      <c r="K1710" s="88">
        <v>0</v>
      </c>
      <c r="L1710" s="88" t="s">
        <v>16741</v>
      </c>
      <c r="M1710" s="88">
        <v>0</v>
      </c>
      <c r="N1710" s="88" t="s">
        <v>16742</v>
      </c>
      <c r="O1710" s="88" t="s">
        <v>16813</v>
      </c>
      <c r="P1710" s="89">
        <v>45472</v>
      </c>
      <c r="Q1710" s="88" t="s">
        <v>17507</v>
      </c>
      <c r="R1710" s="88">
        <v>6</v>
      </c>
      <c r="S1710" s="88">
        <v>2024</v>
      </c>
      <c r="T1710" s="88">
        <v>7</v>
      </c>
      <c r="U1710" s="88">
        <v>2024</v>
      </c>
    </row>
    <row r="1711" spans="1:21">
      <c r="A1711" s="88" t="s">
        <v>16735</v>
      </c>
      <c r="B1711" s="88" t="s">
        <v>16707</v>
      </c>
      <c r="C1711" s="88" t="s">
        <v>17500</v>
      </c>
      <c r="D1711" s="88" t="s">
        <v>16798</v>
      </c>
      <c r="E1711" s="88" t="s">
        <v>17512</v>
      </c>
      <c r="F1711" s="88" t="s">
        <v>16890</v>
      </c>
      <c r="G1711" s="88">
        <v>29</v>
      </c>
      <c r="H1711" s="88">
        <v>2024</v>
      </c>
      <c r="I1711" s="88" t="s">
        <v>16758</v>
      </c>
      <c r="J1711" s="88">
        <v>140.66999999999999</v>
      </c>
      <c r="K1711" s="88">
        <v>1034</v>
      </c>
      <c r="L1711" s="88" t="s">
        <v>16741</v>
      </c>
      <c r="M1711" s="88">
        <v>0</v>
      </c>
      <c r="N1711" s="88" t="s">
        <v>16742</v>
      </c>
      <c r="O1711" s="88" t="s">
        <v>16824</v>
      </c>
      <c r="P1711" s="89">
        <v>45322</v>
      </c>
      <c r="Q1711" s="88" t="s">
        <v>16891</v>
      </c>
      <c r="R1711" s="88">
        <v>1</v>
      </c>
      <c r="S1711" s="88">
        <v>2024</v>
      </c>
      <c r="T1711" s="88">
        <v>2</v>
      </c>
      <c r="U1711" s="88">
        <v>2024</v>
      </c>
    </row>
    <row r="1712" spans="1:21">
      <c r="A1712" s="88" t="s">
        <v>16735</v>
      </c>
      <c r="B1712" s="88" t="s">
        <v>16707</v>
      </c>
      <c r="C1712" s="88" t="s">
        <v>17500</v>
      </c>
      <c r="D1712" s="88" t="s">
        <v>16798</v>
      </c>
      <c r="E1712" s="88" t="s">
        <v>17512</v>
      </c>
      <c r="F1712" s="88" t="s">
        <v>17502</v>
      </c>
      <c r="G1712" s="88">
        <v>29</v>
      </c>
      <c r="H1712" s="88">
        <v>2024</v>
      </c>
      <c r="I1712" s="88" t="s">
        <v>16755</v>
      </c>
      <c r="J1712" s="88">
        <v>157.47999999999999</v>
      </c>
      <c r="K1712" s="88">
        <v>1149</v>
      </c>
      <c r="L1712" s="88" t="s">
        <v>16741</v>
      </c>
      <c r="M1712" s="88">
        <v>0</v>
      </c>
      <c r="N1712" s="88" t="s">
        <v>16742</v>
      </c>
      <c r="O1712" s="88" t="s">
        <v>16824</v>
      </c>
      <c r="P1712" s="89">
        <v>45351</v>
      </c>
      <c r="Q1712" s="88" t="s">
        <v>17022</v>
      </c>
      <c r="R1712" s="88">
        <v>2</v>
      </c>
      <c r="S1712" s="88">
        <v>2024</v>
      </c>
      <c r="T1712" s="88">
        <v>3</v>
      </c>
      <c r="U1712" s="88">
        <v>2024</v>
      </c>
    </row>
    <row r="1713" spans="1:21">
      <c r="A1713" s="88" t="s">
        <v>16735</v>
      </c>
      <c r="B1713" s="88" t="s">
        <v>16707</v>
      </c>
      <c r="C1713" s="88" t="s">
        <v>17500</v>
      </c>
      <c r="D1713" s="88" t="s">
        <v>16798</v>
      </c>
      <c r="E1713" s="88" t="s">
        <v>17512</v>
      </c>
      <c r="F1713" s="88" t="s">
        <v>17019</v>
      </c>
      <c r="G1713" s="88">
        <v>32</v>
      </c>
      <c r="H1713" s="88">
        <v>2024</v>
      </c>
      <c r="I1713" s="88" t="s">
        <v>16752</v>
      </c>
      <c r="J1713" s="88">
        <v>33.450000000000003</v>
      </c>
      <c r="K1713" s="88">
        <v>169</v>
      </c>
      <c r="L1713" s="88" t="s">
        <v>16741</v>
      </c>
      <c r="M1713" s="88">
        <v>0</v>
      </c>
      <c r="N1713" s="88" t="s">
        <v>16742</v>
      </c>
      <c r="O1713" s="88" t="s">
        <v>16824</v>
      </c>
      <c r="P1713" s="89">
        <v>45380</v>
      </c>
      <c r="Q1713" s="88" t="s">
        <v>17020</v>
      </c>
      <c r="R1713" s="88">
        <v>3</v>
      </c>
      <c r="S1713" s="88">
        <v>2024</v>
      </c>
      <c r="T1713" s="88">
        <v>4</v>
      </c>
      <c r="U1713" s="88">
        <v>2024</v>
      </c>
    </row>
    <row r="1714" spans="1:21">
      <c r="A1714" s="88" t="s">
        <v>16735</v>
      </c>
      <c r="B1714" s="88" t="s">
        <v>16707</v>
      </c>
      <c r="C1714" s="88" t="s">
        <v>17500</v>
      </c>
      <c r="D1714" s="88" t="s">
        <v>16798</v>
      </c>
      <c r="E1714" s="88" t="s">
        <v>17512</v>
      </c>
      <c r="F1714" s="88" t="s">
        <v>17503</v>
      </c>
      <c r="G1714" s="88">
        <v>31</v>
      </c>
      <c r="H1714" s="88">
        <v>2024</v>
      </c>
      <c r="I1714" s="88" t="s">
        <v>16749</v>
      </c>
      <c r="J1714" s="88">
        <v>25.66</v>
      </c>
      <c r="K1714" s="88">
        <v>0</v>
      </c>
      <c r="L1714" s="88" t="s">
        <v>16741</v>
      </c>
      <c r="M1714" s="88">
        <v>0</v>
      </c>
      <c r="N1714" s="88" t="s">
        <v>16742</v>
      </c>
      <c r="O1714" s="88" t="s">
        <v>16824</v>
      </c>
      <c r="P1714" s="89">
        <v>45412</v>
      </c>
      <c r="Q1714" s="88" t="s">
        <v>17018</v>
      </c>
      <c r="R1714" s="88">
        <v>4</v>
      </c>
      <c r="S1714" s="88">
        <v>2024</v>
      </c>
      <c r="T1714" s="88">
        <v>5</v>
      </c>
      <c r="U1714" s="88">
        <v>2024</v>
      </c>
    </row>
    <row r="1715" spans="1:21">
      <c r="A1715" s="88" t="s">
        <v>16735</v>
      </c>
      <c r="B1715" s="88" t="s">
        <v>16707</v>
      </c>
      <c r="C1715" s="88" t="s">
        <v>17500</v>
      </c>
      <c r="D1715" s="88" t="s">
        <v>16798</v>
      </c>
      <c r="E1715" s="88" t="s">
        <v>17512</v>
      </c>
      <c r="F1715" s="88" t="s">
        <v>17504</v>
      </c>
      <c r="G1715" s="88">
        <v>29</v>
      </c>
      <c r="H1715" s="88">
        <v>2024</v>
      </c>
      <c r="I1715" s="88" t="s">
        <v>16746</v>
      </c>
      <c r="J1715" s="88">
        <v>-28.31</v>
      </c>
      <c r="K1715" s="88">
        <v>0</v>
      </c>
      <c r="L1715" s="88" t="s">
        <v>16741</v>
      </c>
      <c r="M1715" s="88">
        <v>0</v>
      </c>
      <c r="N1715" s="88" t="s">
        <v>16742</v>
      </c>
      <c r="O1715" s="88" t="s">
        <v>16824</v>
      </c>
      <c r="P1715" s="89">
        <v>45443</v>
      </c>
      <c r="Q1715" s="88" t="s">
        <v>17505</v>
      </c>
      <c r="R1715" s="88">
        <v>5</v>
      </c>
      <c r="S1715" s="88">
        <v>2024</v>
      </c>
      <c r="T1715" s="88">
        <v>6</v>
      </c>
      <c r="U1715" s="88">
        <v>2024</v>
      </c>
    </row>
    <row r="1716" spans="1:21">
      <c r="A1716" s="88" t="s">
        <v>16735</v>
      </c>
      <c r="B1716" s="88" t="s">
        <v>16707</v>
      </c>
      <c r="C1716" s="88" t="s">
        <v>17500</v>
      </c>
      <c r="D1716" s="88" t="s">
        <v>16798</v>
      </c>
      <c r="E1716" s="88" t="s">
        <v>17512</v>
      </c>
      <c r="F1716" s="88" t="s">
        <v>17506</v>
      </c>
      <c r="G1716" s="88">
        <v>32</v>
      </c>
      <c r="H1716" s="88">
        <v>2024</v>
      </c>
      <c r="I1716" s="88" t="s">
        <v>16740</v>
      </c>
      <c r="J1716" s="88">
        <v>25.66</v>
      </c>
      <c r="K1716" s="88">
        <v>0</v>
      </c>
      <c r="L1716" s="88" t="s">
        <v>16741</v>
      </c>
      <c r="M1716" s="88">
        <v>0</v>
      </c>
      <c r="N1716" s="88" t="s">
        <v>16742</v>
      </c>
      <c r="O1716" s="88" t="s">
        <v>16824</v>
      </c>
      <c r="P1716" s="89">
        <v>45472</v>
      </c>
      <c r="Q1716" s="88" t="s">
        <v>17507</v>
      </c>
      <c r="R1716" s="88">
        <v>6</v>
      </c>
      <c r="S1716" s="88">
        <v>2024</v>
      </c>
      <c r="T1716" s="88">
        <v>7</v>
      </c>
      <c r="U1716" s="88">
        <v>2024</v>
      </c>
    </row>
    <row r="1717" spans="1:21">
      <c r="A1717" s="88" t="s">
        <v>16735</v>
      </c>
      <c r="B1717" s="88" t="s">
        <v>16707</v>
      </c>
      <c r="C1717" s="88" t="s">
        <v>17500</v>
      </c>
      <c r="D1717" s="88" t="s">
        <v>16798</v>
      </c>
      <c r="E1717" s="88" t="s">
        <v>17513</v>
      </c>
      <c r="F1717" s="88" t="s">
        <v>16890</v>
      </c>
      <c r="G1717" s="88">
        <v>29</v>
      </c>
      <c r="H1717" s="88">
        <v>2024</v>
      </c>
      <c r="I1717" s="88" t="s">
        <v>16758</v>
      </c>
      <c r="J1717" s="88">
        <v>13.03</v>
      </c>
      <c r="K1717" s="88">
        <v>41</v>
      </c>
      <c r="L1717" s="88" t="s">
        <v>16741</v>
      </c>
      <c r="M1717" s="88">
        <v>0</v>
      </c>
      <c r="N1717" s="88" t="s">
        <v>16742</v>
      </c>
      <c r="O1717" s="88" t="s">
        <v>16878</v>
      </c>
      <c r="P1717" s="89">
        <v>45322</v>
      </c>
      <c r="Q1717" s="88" t="s">
        <v>16891</v>
      </c>
      <c r="R1717" s="88">
        <v>1</v>
      </c>
      <c r="S1717" s="88">
        <v>2024</v>
      </c>
      <c r="T1717" s="88">
        <v>2</v>
      </c>
      <c r="U1717" s="88">
        <v>2024</v>
      </c>
    </row>
    <row r="1718" spans="1:21">
      <c r="A1718" s="88" t="s">
        <v>16735</v>
      </c>
      <c r="B1718" s="88" t="s">
        <v>16707</v>
      </c>
      <c r="C1718" s="88" t="s">
        <v>17500</v>
      </c>
      <c r="D1718" s="88" t="s">
        <v>16798</v>
      </c>
      <c r="E1718" s="88" t="s">
        <v>17513</v>
      </c>
      <c r="F1718" s="88" t="s">
        <v>17502</v>
      </c>
      <c r="G1718" s="88">
        <v>29</v>
      </c>
      <c r="H1718" s="88">
        <v>2024</v>
      </c>
      <c r="I1718" s="88" t="s">
        <v>16755</v>
      </c>
      <c r="J1718" s="88">
        <v>13.03</v>
      </c>
      <c r="K1718" s="88">
        <v>41</v>
      </c>
      <c r="L1718" s="88" t="s">
        <v>16741</v>
      </c>
      <c r="M1718" s="88">
        <v>0</v>
      </c>
      <c r="N1718" s="88" t="s">
        <v>16742</v>
      </c>
      <c r="O1718" s="88" t="s">
        <v>16878</v>
      </c>
      <c r="P1718" s="89">
        <v>45351</v>
      </c>
      <c r="Q1718" s="88" t="s">
        <v>17022</v>
      </c>
      <c r="R1718" s="88">
        <v>2</v>
      </c>
      <c r="S1718" s="88">
        <v>2024</v>
      </c>
      <c r="T1718" s="88">
        <v>3</v>
      </c>
      <c r="U1718" s="88">
        <v>2024</v>
      </c>
    </row>
    <row r="1719" spans="1:21">
      <c r="A1719" s="88" t="s">
        <v>16735</v>
      </c>
      <c r="B1719" s="88" t="s">
        <v>16707</v>
      </c>
      <c r="C1719" s="88" t="s">
        <v>17500</v>
      </c>
      <c r="D1719" s="88" t="s">
        <v>16798</v>
      </c>
      <c r="E1719" s="88" t="s">
        <v>17513</v>
      </c>
      <c r="F1719" s="88" t="s">
        <v>17019</v>
      </c>
      <c r="G1719" s="88">
        <v>32</v>
      </c>
      <c r="H1719" s="88">
        <v>2024</v>
      </c>
      <c r="I1719" s="88" t="s">
        <v>16752</v>
      </c>
      <c r="J1719" s="88">
        <v>12.26</v>
      </c>
      <c r="K1719" s="88">
        <v>41</v>
      </c>
      <c r="L1719" s="88" t="s">
        <v>16741</v>
      </c>
      <c r="M1719" s="88">
        <v>0</v>
      </c>
      <c r="N1719" s="88" t="s">
        <v>16742</v>
      </c>
      <c r="O1719" s="88" t="s">
        <v>16878</v>
      </c>
      <c r="P1719" s="89">
        <v>45380</v>
      </c>
      <c r="Q1719" s="88" t="s">
        <v>17020</v>
      </c>
      <c r="R1719" s="88">
        <v>3</v>
      </c>
      <c r="S1719" s="88">
        <v>2024</v>
      </c>
      <c r="T1719" s="88">
        <v>4</v>
      </c>
      <c r="U1719" s="88">
        <v>2024</v>
      </c>
    </row>
    <row r="1720" spans="1:21">
      <c r="A1720" s="88" t="s">
        <v>16735</v>
      </c>
      <c r="B1720" s="88" t="s">
        <v>16707</v>
      </c>
      <c r="C1720" s="88" t="s">
        <v>17500</v>
      </c>
      <c r="D1720" s="88" t="s">
        <v>16798</v>
      </c>
      <c r="E1720" s="88" t="s">
        <v>17513</v>
      </c>
      <c r="F1720" s="88" t="s">
        <v>17503</v>
      </c>
      <c r="G1720" s="88">
        <v>31</v>
      </c>
      <c r="H1720" s="88">
        <v>2024</v>
      </c>
      <c r="I1720" s="88" t="s">
        <v>16749</v>
      </c>
      <c r="J1720" s="88">
        <v>11.9</v>
      </c>
      <c r="K1720" s="88">
        <v>41</v>
      </c>
      <c r="L1720" s="88" t="s">
        <v>16741</v>
      </c>
      <c r="M1720" s="88">
        <v>0</v>
      </c>
      <c r="N1720" s="88" t="s">
        <v>16742</v>
      </c>
      <c r="O1720" s="88" t="s">
        <v>16878</v>
      </c>
      <c r="P1720" s="89">
        <v>45412</v>
      </c>
      <c r="Q1720" s="88" t="s">
        <v>17018</v>
      </c>
      <c r="R1720" s="88">
        <v>4</v>
      </c>
      <c r="S1720" s="88">
        <v>2024</v>
      </c>
      <c r="T1720" s="88">
        <v>5</v>
      </c>
      <c r="U1720" s="88">
        <v>2024</v>
      </c>
    </row>
    <row r="1721" spans="1:21">
      <c r="A1721" s="88" t="s">
        <v>16735</v>
      </c>
      <c r="B1721" s="88" t="s">
        <v>16707</v>
      </c>
      <c r="C1721" s="88" t="s">
        <v>17500</v>
      </c>
      <c r="D1721" s="88" t="s">
        <v>16798</v>
      </c>
      <c r="E1721" s="88" t="s">
        <v>17513</v>
      </c>
      <c r="F1721" s="88" t="s">
        <v>17504</v>
      </c>
      <c r="G1721" s="88">
        <v>29</v>
      </c>
      <c r="H1721" s="88">
        <v>2024</v>
      </c>
      <c r="I1721" s="88" t="s">
        <v>16746</v>
      </c>
      <c r="J1721" s="88">
        <v>11.4</v>
      </c>
      <c r="K1721" s="88">
        <v>41</v>
      </c>
      <c r="L1721" s="88" t="s">
        <v>16741</v>
      </c>
      <c r="M1721" s="88">
        <v>0</v>
      </c>
      <c r="N1721" s="88" t="s">
        <v>16742</v>
      </c>
      <c r="O1721" s="88" t="s">
        <v>16878</v>
      </c>
      <c r="P1721" s="89">
        <v>45443</v>
      </c>
      <c r="Q1721" s="88" t="s">
        <v>17505</v>
      </c>
      <c r="R1721" s="88">
        <v>5</v>
      </c>
      <c r="S1721" s="88">
        <v>2024</v>
      </c>
      <c r="T1721" s="88">
        <v>6</v>
      </c>
      <c r="U1721" s="88">
        <v>2024</v>
      </c>
    </row>
    <row r="1722" spans="1:21">
      <c r="A1722" s="88" t="s">
        <v>16735</v>
      </c>
      <c r="B1722" s="88" t="s">
        <v>16707</v>
      </c>
      <c r="C1722" s="88" t="s">
        <v>17500</v>
      </c>
      <c r="D1722" s="88" t="s">
        <v>16798</v>
      </c>
      <c r="E1722" s="88" t="s">
        <v>17513</v>
      </c>
      <c r="F1722" s="88" t="s">
        <v>17506</v>
      </c>
      <c r="G1722" s="88">
        <v>32</v>
      </c>
      <c r="H1722" s="88">
        <v>2024</v>
      </c>
      <c r="I1722" s="88" t="s">
        <v>16740</v>
      </c>
      <c r="J1722" s="88">
        <v>11.9</v>
      </c>
      <c r="K1722" s="88">
        <v>41</v>
      </c>
      <c r="L1722" s="88" t="s">
        <v>16741</v>
      </c>
      <c r="M1722" s="88">
        <v>0</v>
      </c>
      <c r="N1722" s="88" t="s">
        <v>16742</v>
      </c>
      <c r="O1722" s="88" t="s">
        <v>16878</v>
      </c>
      <c r="P1722" s="89">
        <v>45472</v>
      </c>
      <c r="Q1722" s="88" t="s">
        <v>17507</v>
      </c>
      <c r="R1722" s="88">
        <v>6</v>
      </c>
      <c r="S1722" s="88">
        <v>2024</v>
      </c>
      <c r="T1722" s="88">
        <v>7</v>
      </c>
      <c r="U1722" s="88">
        <v>2024</v>
      </c>
    </row>
    <row r="1723" spans="1:21">
      <c r="A1723" s="88" t="s">
        <v>16735</v>
      </c>
      <c r="B1723" s="88" t="s">
        <v>16707</v>
      </c>
      <c r="C1723" s="88" t="s">
        <v>17500</v>
      </c>
      <c r="D1723" s="88" t="s">
        <v>16798</v>
      </c>
      <c r="E1723" s="88" t="s">
        <v>17514</v>
      </c>
      <c r="F1723" s="88" t="s">
        <v>16890</v>
      </c>
      <c r="G1723" s="88">
        <v>29</v>
      </c>
      <c r="H1723" s="88">
        <v>2024</v>
      </c>
      <c r="I1723" s="88" t="s">
        <v>16758</v>
      </c>
      <c r="J1723" s="88">
        <v>28.81</v>
      </c>
      <c r="K1723" s="88">
        <v>19</v>
      </c>
      <c r="L1723" s="88" t="s">
        <v>16741</v>
      </c>
      <c r="M1723" s="88">
        <v>0</v>
      </c>
      <c r="N1723" s="88" t="s">
        <v>16742</v>
      </c>
      <c r="O1723" s="88" t="s">
        <v>16813</v>
      </c>
      <c r="P1723" s="89">
        <v>45322</v>
      </c>
      <c r="Q1723" s="88" t="s">
        <v>16891</v>
      </c>
      <c r="R1723" s="88">
        <v>1</v>
      </c>
      <c r="S1723" s="88">
        <v>2024</v>
      </c>
      <c r="T1723" s="88">
        <v>2</v>
      </c>
      <c r="U1723" s="88">
        <v>2024</v>
      </c>
    </row>
    <row r="1724" spans="1:21">
      <c r="A1724" s="88" t="s">
        <v>16735</v>
      </c>
      <c r="B1724" s="88" t="s">
        <v>16707</v>
      </c>
      <c r="C1724" s="88" t="s">
        <v>17500</v>
      </c>
      <c r="D1724" s="88" t="s">
        <v>16798</v>
      </c>
      <c r="E1724" s="88" t="s">
        <v>17514</v>
      </c>
      <c r="F1724" s="88" t="s">
        <v>17502</v>
      </c>
      <c r="G1724" s="88">
        <v>29</v>
      </c>
      <c r="H1724" s="88">
        <v>2024</v>
      </c>
      <c r="I1724" s="88" t="s">
        <v>16755</v>
      </c>
      <c r="J1724" s="88">
        <v>28.76</v>
      </c>
      <c r="K1724" s="88">
        <v>18</v>
      </c>
      <c r="L1724" s="88" t="s">
        <v>16741</v>
      </c>
      <c r="M1724" s="88">
        <v>0</v>
      </c>
      <c r="N1724" s="88" t="s">
        <v>16742</v>
      </c>
      <c r="O1724" s="88" t="s">
        <v>16813</v>
      </c>
      <c r="P1724" s="89">
        <v>45351</v>
      </c>
      <c r="Q1724" s="88" t="s">
        <v>17022</v>
      </c>
      <c r="R1724" s="88">
        <v>2</v>
      </c>
      <c r="S1724" s="88">
        <v>2024</v>
      </c>
      <c r="T1724" s="88">
        <v>3</v>
      </c>
      <c r="U1724" s="88">
        <v>2024</v>
      </c>
    </row>
    <row r="1725" spans="1:21">
      <c r="A1725" s="88" t="s">
        <v>16735</v>
      </c>
      <c r="B1725" s="88" t="s">
        <v>16707</v>
      </c>
      <c r="C1725" s="88" t="s">
        <v>17500</v>
      </c>
      <c r="D1725" s="88" t="s">
        <v>16798</v>
      </c>
      <c r="E1725" s="88" t="s">
        <v>17514</v>
      </c>
      <c r="F1725" s="88" t="s">
        <v>17019</v>
      </c>
      <c r="G1725" s="88">
        <v>32</v>
      </c>
      <c r="H1725" s="88">
        <v>2024</v>
      </c>
      <c r="I1725" s="88" t="s">
        <v>16752</v>
      </c>
      <c r="J1725" s="88">
        <v>28.63</v>
      </c>
      <c r="K1725" s="88">
        <v>18</v>
      </c>
      <c r="L1725" s="88" t="s">
        <v>16741</v>
      </c>
      <c r="M1725" s="88">
        <v>0</v>
      </c>
      <c r="N1725" s="88" t="s">
        <v>16742</v>
      </c>
      <c r="O1725" s="88" t="s">
        <v>16813</v>
      </c>
      <c r="P1725" s="89">
        <v>45380</v>
      </c>
      <c r="Q1725" s="88" t="s">
        <v>17020</v>
      </c>
      <c r="R1725" s="88">
        <v>3</v>
      </c>
      <c r="S1725" s="88">
        <v>2024</v>
      </c>
      <c r="T1725" s="88">
        <v>4</v>
      </c>
      <c r="U1725" s="88">
        <v>2024</v>
      </c>
    </row>
    <row r="1726" spans="1:21">
      <c r="A1726" s="88" t="s">
        <v>16735</v>
      </c>
      <c r="B1726" s="88" t="s">
        <v>16707</v>
      </c>
      <c r="C1726" s="88" t="s">
        <v>17500</v>
      </c>
      <c r="D1726" s="88" t="s">
        <v>16798</v>
      </c>
      <c r="E1726" s="88" t="s">
        <v>17514</v>
      </c>
      <c r="F1726" s="88" t="s">
        <v>17503</v>
      </c>
      <c r="G1726" s="88">
        <v>31</v>
      </c>
      <c r="H1726" s="88">
        <v>2024</v>
      </c>
      <c r="I1726" s="88" t="s">
        <v>16749</v>
      </c>
      <c r="J1726" s="88">
        <v>28.4</v>
      </c>
      <c r="K1726" s="88">
        <v>16</v>
      </c>
      <c r="L1726" s="88" t="s">
        <v>16741</v>
      </c>
      <c r="M1726" s="88">
        <v>0</v>
      </c>
      <c r="N1726" s="88" t="s">
        <v>16742</v>
      </c>
      <c r="O1726" s="88" t="s">
        <v>16813</v>
      </c>
      <c r="P1726" s="89">
        <v>45412</v>
      </c>
      <c r="Q1726" s="88" t="s">
        <v>17018</v>
      </c>
      <c r="R1726" s="88">
        <v>4</v>
      </c>
      <c r="S1726" s="88">
        <v>2024</v>
      </c>
      <c r="T1726" s="88">
        <v>5</v>
      </c>
      <c r="U1726" s="88">
        <v>2024</v>
      </c>
    </row>
    <row r="1727" spans="1:21">
      <c r="A1727" s="88" t="s">
        <v>16735</v>
      </c>
      <c r="B1727" s="88" t="s">
        <v>16707</v>
      </c>
      <c r="C1727" s="88" t="s">
        <v>17500</v>
      </c>
      <c r="D1727" s="88" t="s">
        <v>16798</v>
      </c>
      <c r="E1727" s="88" t="s">
        <v>17514</v>
      </c>
      <c r="F1727" s="88" t="s">
        <v>17504</v>
      </c>
      <c r="G1727" s="88">
        <v>29</v>
      </c>
      <c r="H1727" s="88">
        <v>2024</v>
      </c>
      <c r="I1727" s="88" t="s">
        <v>16746</v>
      </c>
      <c r="J1727" s="88">
        <v>27.78</v>
      </c>
      <c r="K1727" s="88">
        <v>16</v>
      </c>
      <c r="L1727" s="88" t="s">
        <v>16741</v>
      </c>
      <c r="M1727" s="88">
        <v>0</v>
      </c>
      <c r="N1727" s="88" t="s">
        <v>16742</v>
      </c>
      <c r="O1727" s="88" t="s">
        <v>16813</v>
      </c>
      <c r="P1727" s="89">
        <v>45443</v>
      </c>
      <c r="Q1727" s="88" t="s">
        <v>17505</v>
      </c>
      <c r="R1727" s="88">
        <v>5</v>
      </c>
      <c r="S1727" s="88">
        <v>2024</v>
      </c>
      <c r="T1727" s="88">
        <v>6</v>
      </c>
      <c r="U1727" s="88">
        <v>2024</v>
      </c>
    </row>
    <row r="1728" spans="1:21">
      <c r="A1728" s="88" t="s">
        <v>16735</v>
      </c>
      <c r="B1728" s="88" t="s">
        <v>16707</v>
      </c>
      <c r="C1728" s="88" t="s">
        <v>17500</v>
      </c>
      <c r="D1728" s="88" t="s">
        <v>16798</v>
      </c>
      <c r="E1728" s="88" t="s">
        <v>17514</v>
      </c>
      <c r="F1728" s="88" t="s">
        <v>17506</v>
      </c>
      <c r="G1728" s="88">
        <v>32</v>
      </c>
      <c r="H1728" s="88">
        <v>2024</v>
      </c>
      <c r="I1728" s="88" t="s">
        <v>16740</v>
      </c>
      <c r="J1728" s="88">
        <v>28.44</v>
      </c>
      <c r="K1728" s="88">
        <v>17</v>
      </c>
      <c r="L1728" s="88" t="s">
        <v>16741</v>
      </c>
      <c r="M1728" s="88">
        <v>0</v>
      </c>
      <c r="N1728" s="88" t="s">
        <v>16742</v>
      </c>
      <c r="O1728" s="88" t="s">
        <v>16813</v>
      </c>
      <c r="P1728" s="89">
        <v>45472</v>
      </c>
      <c r="Q1728" s="88" t="s">
        <v>17507</v>
      </c>
      <c r="R1728" s="88">
        <v>6</v>
      </c>
      <c r="S1728" s="88">
        <v>2024</v>
      </c>
      <c r="T1728" s="88">
        <v>7</v>
      </c>
      <c r="U1728" s="88">
        <v>2024</v>
      </c>
    </row>
    <row r="1729" spans="1:21">
      <c r="A1729" s="88" t="s">
        <v>16735</v>
      </c>
      <c r="B1729" s="88" t="s">
        <v>16707</v>
      </c>
      <c r="C1729" s="88" t="s">
        <v>17500</v>
      </c>
      <c r="D1729" s="88" t="s">
        <v>16798</v>
      </c>
      <c r="E1729" s="88" t="s">
        <v>17515</v>
      </c>
      <c r="F1729" s="88" t="s">
        <v>16890</v>
      </c>
      <c r="G1729" s="88">
        <v>29</v>
      </c>
      <c r="H1729" s="88">
        <v>2024</v>
      </c>
      <c r="I1729" s="88" t="s">
        <v>16758</v>
      </c>
      <c r="J1729" s="88">
        <v>92.89</v>
      </c>
      <c r="K1729" s="88">
        <v>660</v>
      </c>
      <c r="L1729" s="88" t="s">
        <v>16741</v>
      </c>
      <c r="M1729" s="88">
        <v>0</v>
      </c>
      <c r="N1729" s="88" t="s">
        <v>16742</v>
      </c>
      <c r="O1729" s="88" t="s">
        <v>16824</v>
      </c>
      <c r="P1729" s="89">
        <v>45322</v>
      </c>
      <c r="Q1729" s="88" t="s">
        <v>16891</v>
      </c>
      <c r="R1729" s="88">
        <v>1</v>
      </c>
      <c r="S1729" s="88">
        <v>2024</v>
      </c>
      <c r="T1729" s="88">
        <v>2</v>
      </c>
      <c r="U1729" s="88">
        <v>2024</v>
      </c>
    </row>
    <row r="1730" spans="1:21">
      <c r="A1730" s="88" t="s">
        <v>16735</v>
      </c>
      <c r="B1730" s="88" t="s">
        <v>16707</v>
      </c>
      <c r="C1730" s="88" t="s">
        <v>17500</v>
      </c>
      <c r="D1730" s="88" t="s">
        <v>16798</v>
      </c>
      <c r="E1730" s="88" t="s">
        <v>17515</v>
      </c>
      <c r="F1730" s="88" t="s">
        <v>17502</v>
      </c>
      <c r="G1730" s="88">
        <v>29</v>
      </c>
      <c r="H1730" s="88">
        <v>2024</v>
      </c>
      <c r="I1730" s="88" t="s">
        <v>16755</v>
      </c>
      <c r="J1730" s="88">
        <v>127.75</v>
      </c>
      <c r="K1730" s="88">
        <v>937</v>
      </c>
      <c r="L1730" s="88" t="s">
        <v>16741</v>
      </c>
      <c r="M1730" s="88">
        <v>0</v>
      </c>
      <c r="N1730" s="88" t="s">
        <v>16742</v>
      </c>
      <c r="O1730" s="88" t="s">
        <v>16824</v>
      </c>
      <c r="P1730" s="89">
        <v>45351</v>
      </c>
      <c r="Q1730" s="88" t="s">
        <v>17022</v>
      </c>
      <c r="R1730" s="88">
        <v>2</v>
      </c>
      <c r="S1730" s="88">
        <v>2024</v>
      </c>
      <c r="T1730" s="88">
        <v>3</v>
      </c>
      <c r="U1730" s="88">
        <v>2024</v>
      </c>
    </row>
    <row r="1731" spans="1:21">
      <c r="A1731" s="88" t="s">
        <v>16735</v>
      </c>
      <c r="B1731" s="88" t="s">
        <v>16707</v>
      </c>
      <c r="C1731" s="88" t="s">
        <v>17500</v>
      </c>
      <c r="D1731" s="88" t="s">
        <v>16798</v>
      </c>
      <c r="E1731" s="88" t="s">
        <v>17515</v>
      </c>
      <c r="F1731" s="88" t="s">
        <v>17019</v>
      </c>
      <c r="G1731" s="88">
        <v>32</v>
      </c>
      <c r="H1731" s="88">
        <v>2024</v>
      </c>
      <c r="I1731" s="88" t="s">
        <v>16752</v>
      </c>
      <c r="J1731" s="88">
        <v>129.44</v>
      </c>
      <c r="K1731" s="88">
        <v>1004</v>
      </c>
      <c r="L1731" s="88" t="s">
        <v>16741</v>
      </c>
      <c r="M1731" s="88">
        <v>0</v>
      </c>
      <c r="N1731" s="88" t="s">
        <v>16742</v>
      </c>
      <c r="O1731" s="88" t="s">
        <v>16824</v>
      </c>
      <c r="P1731" s="89">
        <v>45380</v>
      </c>
      <c r="Q1731" s="88" t="s">
        <v>17020</v>
      </c>
      <c r="R1731" s="88">
        <v>3</v>
      </c>
      <c r="S1731" s="88">
        <v>2024</v>
      </c>
      <c r="T1731" s="88">
        <v>4</v>
      </c>
      <c r="U1731" s="88">
        <v>2024</v>
      </c>
    </row>
    <row r="1732" spans="1:21">
      <c r="A1732" s="88" t="s">
        <v>16735</v>
      </c>
      <c r="B1732" s="88" t="s">
        <v>16707</v>
      </c>
      <c r="C1732" s="88" t="s">
        <v>17500</v>
      </c>
      <c r="D1732" s="88" t="s">
        <v>16798</v>
      </c>
      <c r="E1732" s="88" t="s">
        <v>17515</v>
      </c>
      <c r="F1732" s="88" t="s">
        <v>17503</v>
      </c>
      <c r="G1732" s="88">
        <v>31</v>
      </c>
      <c r="H1732" s="88">
        <v>2024</v>
      </c>
      <c r="I1732" s="88" t="s">
        <v>16749</v>
      </c>
      <c r="J1732" s="88">
        <v>165.25</v>
      </c>
      <c r="K1732" s="88">
        <v>1334</v>
      </c>
      <c r="L1732" s="88" t="s">
        <v>16741</v>
      </c>
      <c r="M1732" s="88">
        <v>0</v>
      </c>
      <c r="N1732" s="88" t="s">
        <v>16742</v>
      </c>
      <c r="O1732" s="88" t="s">
        <v>16824</v>
      </c>
      <c r="P1732" s="89">
        <v>45412</v>
      </c>
      <c r="Q1732" s="88" t="s">
        <v>17018</v>
      </c>
      <c r="R1732" s="88">
        <v>4</v>
      </c>
      <c r="S1732" s="88">
        <v>2024</v>
      </c>
      <c r="T1732" s="88">
        <v>5</v>
      </c>
      <c r="U1732" s="88">
        <v>2024</v>
      </c>
    </row>
    <row r="1733" spans="1:21">
      <c r="A1733" s="88" t="s">
        <v>16735</v>
      </c>
      <c r="B1733" s="88" t="s">
        <v>16707</v>
      </c>
      <c r="C1733" s="88" t="s">
        <v>17500</v>
      </c>
      <c r="D1733" s="88" t="s">
        <v>16798</v>
      </c>
      <c r="E1733" s="88" t="s">
        <v>17515</v>
      </c>
      <c r="F1733" s="88" t="s">
        <v>17504</v>
      </c>
      <c r="G1733" s="88">
        <v>29</v>
      </c>
      <c r="H1733" s="88">
        <v>2024</v>
      </c>
      <c r="I1733" s="88" t="s">
        <v>16746</v>
      </c>
      <c r="J1733" s="88">
        <v>80.88</v>
      </c>
      <c r="K1733" s="88">
        <v>1505</v>
      </c>
      <c r="L1733" s="88" t="s">
        <v>16741</v>
      </c>
      <c r="M1733" s="88">
        <v>0</v>
      </c>
      <c r="N1733" s="88" t="s">
        <v>16742</v>
      </c>
      <c r="O1733" s="88" t="s">
        <v>16824</v>
      </c>
      <c r="P1733" s="89">
        <v>45443</v>
      </c>
      <c r="Q1733" s="88" t="s">
        <v>17505</v>
      </c>
      <c r="R1733" s="88">
        <v>5</v>
      </c>
      <c r="S1733" s="88">
        <v>2024</v>
      </c>
      <c r="T1733" s="88">
        <v>6</v>
      </c>
      <c r="U1733" s="88">
        <v>2024</v>
      </c>
    </row>
    <row r="1734" spans="1:21">
      <c r="A1734" s="88" t="s">
        <v>16735</v>
      </c>
      <c r="B1734" s="88" t="s">
        <v>16707</v>
      </c>
      <c r="C1734" s="88" t="s">
        <v>17500</v>
      </c>
      <c r="D1734" s="88" t="s">
        <v>16798</v>
      </c>
      <c r="E1734" s="88" t="s">
        <v>17515</v>
      </c>
      <c r="F1734" s="88" t="s">
        <v>17506</v>
      </c>
      <c r="G1734" s="88">
        <v>32</v>
      </c>
      <c r="H1734" s="88">
        <v>2024</v>
      </c>
      <c r="I1734" s="88" t="s">
        <v>16740</v>
      </c>
      <c r="J1734" s="88">
        <v>234.38</v>
      </c>
      <c r="K1734" s="88">
        <v>1858</v>
      </c>
      <c r="L1734" s="88" t="s">
        <v>16741</v>
      </c>
      <c r="M1734" s="88">
        <v>0</v>
      </c>
      <c r="N1734" s="88" t="s">
        <v>16742</v>
      </c>
      <c r="O1734" s="88" t="s">
        <v>16824</v>
      </c>
      <c r="P1734" s="89">
        <v>45472</v>
      </c>
      <c r="Q1734" s="88" t="s">
        <v>17507</v>
      </c>
      <c r="R1734" s="88">
        <v>6</v>
      </c>
      <c r="S1734" s="88">
        <v>2024</v>
      </c>
      <c r="T1734" s="88">
        <v>7</v>
      </c>
      <c r="U1734" s="88">
        <v>2024</v>
      </c>
    </row>
    <row r="1735" spans="1:21">
      <c r="A1735" s="88" t="s">
        <v>16735</v>
      </c>
      <c r="B1735" s="88" t="s">
        <v>16707</v>
      </c>
      <c r="C1735" s="88" t="s">
        <v>17500</v>
      </c>
      <c r="D1735" s="88" t="s">
        <v>16798</v>
      </c>
      <c r="E1735" s="88" t="s">
        <v>17516</v>
      </c>
      <c r="F1735" s="88" t="s">
        <v>16890</v>
      </c>
      <c r="G1735" s="88">
        <v>29</v>
      </c>
      <c r="H1735" s="88">
        <v>2024</v>
      </c>
      <c r="I1735" s="88" t="s">
        <v>16758</v>
      </c>
      <c r="J1735" s="88">
        <v>343.37</v>
      </c>
      <c r="K1735" s="88">
        <v>2371</v>
      </c>
      <c r="L1735" s="88" t="s">
        <v>16741</v>
      </c>
      <c r="M1735" s="88">
        <v>0</v>
      </c>
      <c r="N1735" s="88" t="s">
        <v>16742</v>
      </c>
      <c r="O1735" s="88" t="s">
        <v>16813</v>
      </c>
      <c r="P1735" s="89">
        <v>45322</v>
      </c>
      <c r="Q1735" s="88" t="s">
        <v>16891</v>
      </c>
      <c r="R1735" s="88">
        <v>1</v>
      </c>
      <c r="S1735" s="88">
        <v>2024</v>
      </c>
      <c r="T1735" s="88">
        <v>2</v>
      </c>
      <c r="U1735" s="88">
        <v>2024</v>
      </c>
    </row>
    <row r="1736" spans="1:21">
      <c r="A1736" s="88" t="s">
        <v>16735</v>
      </c>
      <c r="B1736" s="88" t="s">
        <v>16707</v>
      </c>
      <c r="C1736" s="88" t="s">
        <v>17500</v>
      </c>
      <c r="D1736" s="88" t="s">
        <v>16798</v>
      </c>
      <c r="E1736" s="88" t="s">
        <v>17516</v>
      </c>
      <c r="F1736" s="88" t="s">
        <v>17502</v>
      </c>
      <c r="G1736" s="88">
        <v>29</v>
      </c>
      <c r="H1736" s="88">
        <v>2024</v>
      </c>
      <c r="I1736" s="88" t="s">
        <v>16755</v>
      </c>
      <c r="J1736" s="88">
        <v>358.64</v>
      </c>
      <c r="K1736" s="88">
        <v>2481</v>
      </c>
      <c r="L1736" s="88" t="s">
        <v>16741</v>
      </c>
      <c r="M1736" s="88">
        <v>0</v>
      </c>
      <c r="N1736" s="88" t="s">
        <v>16742</v>
      </c>
      <c r="O1736" s="88" t="s">
        <v>16813</v>
      </c>
      <c r="P1736" s="89">
        <v>45351</v>
      </c>
      <c r="Q1736" s="88" t="s">
        <v>17022</v>
      </c>
      <c r="R1736" s="88">
        <v>2</v>
      </c>
      <c r="S1736" s="88">
        <v>2024</v>
      </c>
      <c r="T1736" s="88">
        <v>3</v>
      </c>
      <c r="U1736" s="88">
        <v>2024</v>
      </c>
    </row>
    <row r="1737" spans="1:21">
      <c r="A1737" s="88" t="s">
        <v>16735</v>
      </c>
      <c r="B1737" s="88" t="s">
        <v>16707</v>
      </c>
      <c r="C1737" s="88" t="s">
        <v>17500</v>
      </c>
      <c r="D1737" s="88" t="s">
        <v>16798</v>
      </c>
      <c r="E1737" s="88" t="s">
        <v>17516</v>
      </c>
      <c r="F1737" s="88" t="s">
        <v>17019</v>
      </c>
      <c r="G1737" s="88">
        <v>32</v>
      </c>
      <c r="H1737" s="88">
        <v>2024</v>
      </c>
      <c r="I1737" s="88" t="s">
        <v>16752</v>
      </c>
      <c r="J1737" s="88">
        <v>387.18</v>
      </c>
      <c r="K1737" s="88">
        <v>2819</v>
      </c>
      <c r="L1737" s="88" t="s">
        <v>16741</v>
      </c>
      <c r="M1737" s="88">
        <v>0</v>
      </c>
      <c r="N1737" s="88" t="s">
        <v>16742</v>
      </c>
      <c r="O1737" s="88" t="s">
        <v>16813</v>
      </c>
      <c r="P1737" s="89">
        <v>45380</v>
      </c>
      <c r="Q1737" s="88" t="s">
        <v>17020</v>
      </c>
      <c r="R1737" s="88">
        <v>3</v>
      </c>
      <c r="S1737" s="88">
        <v>2024</v>
      </c>
      <c r="T1737" s="88">
        <v>4</v>
      </c>
      <c r="U1737" s="88">
        <v>2024</v>
      </c>
    </row>
    <row r="1738" spans="1:21">
      <c r="A1738" s="88" t="s">
        <v>16735</v>
      </c>
      <c r="B1738" s="88" t="s">
        <v>16707</v>
      </c>
      <c r="C1738" s="88" t="s">
        <v>17500</v>
      </c>
      <c r="D1738" s="88" t="s">
        <v>16798</v>
      </c>
      <c r="E1738" s="88" t="s">
        <v>17516</v>
      </c>
      <c r="F1738" s="88" t="s">
        <v>17503</v>
      </c>
      <c r="G1738" s="88">
        <v>31</v>
      </c>
      <c r="H1738" s="88">
        <v>2024</v>
      </c>
      <c r="I1738" s="88" t="s">
        <v>16749</v>
      </c>
      <c r="J1738" s="88">
        <v>444.86</v>
      </c>
      <c r="K1738" s="88">
        <v>3473</v>
      </c>
      <c r="L1738" s="88" t="s">
        <v>16741</v>
      </c>
      <c r="M1738" s="88">
        <v>0</v>
      </c>
      <c r="N1738" s="88" t="s">
        <v>16742</v>
      </c>
      <c r="O1738" s="88" t="s">
        <v>16813</v>
      </c>
      <c r="P1738" s="89">
        <v>45412</v>
      </c>
      <c r="Q1738" s="88" t="s">
        <v>17018</v>
      </c>
      <c r="R1738" s="88">
        <v>4</v>
      </c>
      <c r="S1738" s="88">
        <v>2024</v>
      </c>
      <c r="T1738" s="88">
        <v>5</v>
      </c>
      <c r="U1738" s="88">
        <v>2024</v>
      </c>
    </row>
    <row r="1739" spans="1:21">
      <c r="A1739" s="88" t="s">
        <v>16735</v>
      </c>
      <c r="B1739" s="88" t="s">
        <v>16707</v>
      </c>
      <c r="C1739" s="88" t="s">
        <v>17500</v>
      </c>
      <c r="D1739" s="88" t="s">
        <v>16798</v>
      </c>
      <c r="E1739" s="88" t="s">
        <v>17516</v>
      </c>
      <c r="F1739" s="88" t="s">
        <v>17504</v>
      </c>
      <c r="G1739" s="88">
        <v>29</v>
      </c>
      <c r="H1739" s="88">
        <v>2024</v>
      </c>
      <c r="I1739" s="88" t="s">
        <v>16746</v>
      </c>
      <c r="J1739" s="88">
        <v>417.01</v>
      </c>
      <c r="K1739" s="88">
        <v>3333</v>
      </c>
      <c r="L1739" s="88" t="s">
        <v>16741</v>
      </c>
      <c r="M1739" s="88">
        <v>0</v>
      </c>
      <c r="N1739" s="88" t="s">
        <v>16742</v>
      </c>
      <c r="O1739" s="88" t="s">
        <v>16813</v>
      </c>
      <c r="P1739" s="89">
        <v>45443</v>
      </c>
      <c r="Q1739" s="88" t="s">
        <v>17505</v>
      </c>
      <c r="R1739" s="88">
        <v>5</v>
      </c>
      <c r="S1739" s="88">
        <v>2024</v>
      </c>
      <c r="T1739" s="88">
        <v>6</v>
      </c>
      <c r="U1739" s="88">
        <v>2024</v>
      </c>
    </row>
    <row r="1740" spans="1:21">
      <c r="A1740" s="88" t="s">
        <v>16735</v>
      </c>
      <c r="B1740" s="88" t="s">
        <v>16707</v>
      </c>
      <c r="C1740" s="88" t="s">
        <v>17500</v>
      </c>
      <c r="D1740" s="88" t="s">
        <v>16798</v>
      </c>
      <c r="E1740" s="88" t="s">
        <v>17516</v>
      </c>
      <c r="F1740" s="88" t="s">
        <v>17506</v>
      </c>
      <c r="G1740" s="88">
        <v>32</v>
      </c>
      <c r="H1740" s="88">
        <v>2024</v>
      </c>
      <c r="I1740" s="88" t="s">
        <v>16740</v>
      </c>
      <c r="J1740" s="88">
        <v>488.61</v>
      </c>
      <c r="K1740" s="88">
        <v>3826</v>
      </c>
      <c r="L1740" s="88" t="s">
        <v>16741</v>
      </c>
      <c r="M1740" s="88">
        <v>0</v>
      </c>
      <c r="N1740" s="88" t="s">
        <v>16742</v>
      </c>
      <c r="O1740" s="88" t="s">
        <v>16813</v>
      </c>
      <c r="P1740" s="89">
        <v>45472</v>
      </c>
      <c r="Q1740" s="88" t="s">
        <v>17507</v>
      </c>
      <c r="R1740" s="88">
        <v>6</v>
      </c>
      <c r="S1740" s="88">
        <v>2024</v>
      </c>
      <c r="T1740" s="88">
        <v>7</v>
      </c>
      <c r="U1740" s="88">
        <v>2024</v>
      </c>
    </row>
    <row r="1741" spans="1:21">
      <c r="A1741" s="88" t="s">
        <v>16735</v>
      </c>
      <c r="B1741" s="88" t="s">
        <v>16707</v>
      </c>
      <c r="C1741" s="88" t="s">
        <v>17500</v>
      </c>
      <c r="D1741" s="88" t="s">
        <v>16798</v>
      </c>
      <c r="E1741" s="88" t="s">
        <v>17517</v>
      </c>
      <c r="F1741" s="88" t="s">
        <v>16890</v>
      </c>
      <c r="G1741" s="88">
        <v>29</v>
      </c>
      <c r="H1741" s="88">
        <v>2024</v>
      </c>
      <c r="I1741" s="88" t="s">
        <v>16758</v>
      </c>
      <c r="J1741" s="88">
        <v>42.63</v>
      </c>
      <c r="K1741" s="88">
        <v>205</v>
      </c>
      <c r="L1741" s="88" t="s">
        <v>16741</v>
      </c>
      <c r="M1741" s="88">
        <v>0</v>
      </c>
      <c r="N1741" s="88" t="s">
        <v>16742</v>
      </c>
      <c r="O1741" s="88" t="s">
        <v>16813</v>
      </c>
      <c r="P1741" s="89">
        <v>45322</v>
      </c>
      <c r="Q1741" s="88" t="s">
        <v>16891</v>
      </c>
      <c r="R1741" s="88">
        <v>1</v>
      </c>
      <c r="S1741" s="88">
        <v>2024</v>
      </c>
      <c r="T1741" s="88">
        <v>2</v>
      </c>
      <c r="U1741" s="88">
        <v>2024</v>
      </c>
    </row>
    <row r="1742" spans="1:21">
      <c r="A1742" s="88" t="s">
        <v>16735</v>
      </c>
      <c r="B1742" s="88" t="s">
        <v>16707</v>
      </c>
      <c r="C1742" s="88" t="s">
        <v>17500</v>
      </c>
      <c r="D1742" s="88" t="s">
        <v>16798</v>
      </c>
      <c r="E1742" s="88" t="s">
        <v>17517</v>
      </c>
      <c r="F1742" s="88" t="s">
        <v>17502</v>
      </c>
      <c r="G1742" s="88">
        <v>29</v>
      </c>
      <c r="H1742" s="88">
        <v>2024</v>
      </c>
      <c r="I1742" s="88" t="s">
        <v>16755</v>
      </c>
      <c r="J1742" s="88">
        <v>62.89</v>
      </c>
      <c r="K1742" s="88">
        <v>351</v>
      </c>
      <c r="L1742" s="88" t="s">
        <v>16741</v>
      </c>
      <c r="M1742" s="88">
        <v>0</v>
      </c>
      <c r="N1742" s="88" t="s">
        <v>16742</v>
      </c>
      <c r="O1742" s="88" t="s">
        <v>16813</v>
      </c>
      <c r="P1742" s="89">
        <v>45351</v>
      </c>
      <c r="Q1742" s="88" t="s">
        <v>17022</v>
      </c>
      <c r="R1742" s="88">
        <v>2</v>
      </c>
      <c r="S1742" s="88">
        <v>2024</v>
      </c>
      <c r="T1742" s="88">
        <v>3</v>
      </c>
      <c r="U1742" s="88">
        <v>2024</v>
      </c>
    </row>
    <row r="1743" spans="1:21">
      <c r="A1743" s="88" t="s">
        <v>16735</v>
      </c>
      <c r="B1743" s="88" t="s">
        <v>16707</v>
      </c>
      <c r="C1743" s="88" t="s">
        <v>17500</v>
      </c>
      <c r="D1743" s="88" t="s">
        <v>16798</v>
      </c>
      <c r="E1743" s="88" t="s">
        <v>17517</v>
      </c>
      <c r="F1743" s="88" t="s">
        <v>17019</v>
      </c>
      <c r="G1743" s="88">
        <v>32</v>
      </c>
      <c r="H1743" s="88">
        <v>2024</v>
      </c>
      <c r="I1743" s="88" t="s">
        <v>16752</v>
      </c>
      <c r="J1743" s="88">
        <v>62.33</v>
      </c>
      <c r="K1743" s="88">
        <v>364</v>
      </c>
      <c r="L1743" s="88" t="s">
        <v>16741</v>
      </c>
      <c r="M1743" s="88">
        <v>0</v>
      </c>
      <c r="N1743" s="88" t="s">
        <v>16742</v>
      </c>
      <c r="O1743" s="88" t="s">
        <v>16813</v>
      </c>
      <c r="P1743" s="89">
        <v>45380</v>
      </c>
      <c r="Q1743" s="88" t="s">
        <v>17020</v>
      </c>
      <c r="R1743" s="88">
        <v>3</v>
      </c>
      <c r="S1743" s="88">
        <v>2024</v>
      </c>
      <c r="T1743" s="88">
        <v>4</v>
      </c>
      <c r="U1743" s="88">
        <v>2024</v>
      </c>
    </row>
    <row r="1744" spans="1:21">
      <c r="A1744" s="88" t="s">
        <v>16735</v>
      </c>
      <c r="B1744" s="88" t="s">
        <v>16707</v>
      </c>
      <c r="C1744" s="88" t="s">
        <v>17500</v>
      </c>
      <c r="D1744" s="88" t="s">
        <v>16798</v>
      </c>
      <c r="E1744" s="88" t="s">
        <v>17517</v>
      </c>
      <c r="F1744" s="88" t="s">
        <v>17503</v>
      </c>
      <c r="G1744" s="88">
        <v>31</v>
      </c>
      <c r="H1744" s="88">
        <v>2024</v>
      </c>
      <c r="I1744" s="88" t="s">
        <v>16749</v>
      </c>
      <c r="J1744" s="88">
        <v>106.55</v>
      </c>
      <c r="K1744" s="88">
        <v>745</v>
      </c>
      <c r="L1744" s="88" t="s">
        <v>16741</v>
      </c>
      <c r="M1744" s="88">
        <v>0</v>
      </c>
      <c r="N1744" s="88" t="s">
        <v>16742</v>
      </c>
      <c r="O1744" s="88" t="s">
        <v>16813</v>
      </c>
      <c r="P1744" s="89">
        <v>45412</v>
      </c>
      <c r="Q1744" s="88" t="s">
        <v>17018</v>
      </c>
      <c r="R1744" s="88">
        <v>4</v>
      </c>
      <c r="S1744" s="88">
        <v>2024</v>
      </c>
      <c r="T1744" s="88">
        <v>5</v>
      </c>
      <c r="U1744" s="88">
        <v>2024</v>
      </c>
    </row>
    <row r="1745" spans="1:21">
      <c r="A1745" s="88" t="s">
        <v>16735</v>
      </c>
      <c r="B1745" s="88" t="s">
        <v>16707</v>
      </c>
      <c r="C1745" s="88" t="s">
        <v>17500</v>
      </c>
      <c r="D1745" s="88" t="s">
        <v>16798</v>
      </c>
      <c r="E1745" s="88" t="s">
        <v>17517</v>
      </c>
      <c r="F1745" s="88" t="s">
        <v>17504</v>
      </c>
      <c r="G1745" s="88">
        <v>29</v>
      </c>
      <c r="H1745" s="88">
        <v>2024</v>
      </c>
      <c r="I1745" s="88" t="s">
        <v>16746</v>
      </c>
      <c r="J1745" s="88">
        <v>102.71</v>
      </c>
      <c r="K1745" s="88">
        <v>755</v>
      </c>
      <c r="L1745" s="88" t="s">
        <v>16741</v>
      </c>
      <c r="M1745" s="88">
        <v>0</v>
      </c>
      <c r="N1745" s="88" t="s">
        <v>16742</v>
      </c>
      <c r="O1745" s="88" t="s">
        <v>16813</v>
      </c>
      <c r="P1745" s="89">
        <v>45443</v>
      </c>
      <c r="Q1745" s="88" t="s">
        <v>17505</v>
      </c>
      <c r="R1745" s="88">
        <v>5</v>
      </c>
      <c r="S1745" s="88">
        <v>2024</v>
      </c>
      <c r="T1745" s="88">
        <v>6</v>
      </c>
      <c r="U1745" s="88">
        <v>2024</v>
      </c>
    </row>
    <row r="1746" spans="1:21">
      <c r="A1746" s="88" t="s">
        <v>16735</v>
      </c>
      <c r="B1746" s="88" t="s">
        <v>16707</v>
      </c>
      <c r="C1746" s="88" t="s">
        <v>17500</v>
      </c>
      <c r="D1746" s="88" t="s">
        <v>16798</v>
      </c>
      <c r="E1746" s="88" t="s">
        <v>17517</v>
      </c>
      <c r="F1746" s="88" t="s">
        <v>17506</v>
      </c>
      <c r="G1746" s="88">
        <v>32</v>
      </c>
      <c r="H1746" s="88">
        <v>2024</v>
      </c>
      <c r="I1746" s="88" t="s">
        <v>16740</v>
      </c>
      <c r="J1746" s="88">
        <v>128.01</v>
      </c>
      <c r="K1746" s="88">
        <v>918</v>
      </c>
      <c r="L1746" s="88" t="s">
        <v>16741</v>
      </c>
      <c r="M1746" s="88">
        <v>0</v>
      </c>
      <c r="N1746" s="88" t="s">
        <v>16742</v>
      </c>
      <c r="O1746" s="88" t="s">
        <v>16742</v>
      </c>
      <c r="P1746" s="89">
        <v>45472</v>
      </c>
      <c r="Q1746" s="88" t="s">
        <v>17507</v>
      </c>
      <c r="R1746" s="88">
        <v>6</v>
      </c>
      <c r="S1746" s="88">
        <v>2024</v>
      </c>
      <c r="T1746" s="88">
        <v>7</v>
      </c>
      <c r="U1746" s="88">
        <v>2024</v>
      </c>
    </row>
    <row r="1747" spans="1:21">
      <c r="A1747" s="88" t="s">
        <v>16735</v>
      </c>
      <c r="B1747" s="88" t="s">
        <v>16707</v>
      </c>
      <c r="C1747" s="88" t="s">
        <v>17500</v>
      </c>
      <c r="D1747" s="88" t="s">
        <v>16798</v>
      </c>
      <c r="E1747" s="88" t="s">
        <v>17518</v>
      </c>
      <c r="F1747" s="88" t="s">
        <v>16890</v>
      </c>
      <c r="G1747" s="88">
        <v>29</v>
      </c>
      <c r="H1747" s="88">
        <v>2024</v>
      </c>
      <c r="I1747" s="88" t="s">
        <v>16758</v>
      </c>
      <c r="J1747" s="88">
        <v>511.78</v>
      </c>
      <c r="K1747" s="88">
        <v>3584</v>
      </c>
      <c r="L1747" s="88" t="s">
        <v>16741</v>
      </c>
      <c r="M1747" s="88">
        <v>0</v>
      </c>
      <c r="N1747" s="88" t="s">
        <v>16742</v>
      </c>
      <c r="O1747" s="88" t="s">
        <v>16813</v>
      </c>
      <c r="P1747" s="89">
        <v>45322</v>
      </c>
      <c r="Q1747" s="88" t="s">
        <v>16891</v>
      </c>
      <c r="R1747" s="88">
        <v>1</v>
      </c>
      <c r="S1747" s="88">
        <v>2024</v>
      </c>
      <c r="T1747" s="88">
        <v>2</v>
      </c>
      <c r="U1747" s="88">
        <v>2024</v>
      </c>
    </row>
    <row r="1748" spans="1:21">
      <c r="A1748" s="88" t="s">
        <v>16735</v>
      </c>
      <c r="B1748" s="88" t="s">
        <v>16707</v>
      </c>
      <c r="C1748" s="88" t="s">
        <v>17500</v>
      </c>
      <c r="D1748" s="88" t="s">
        <v>16798</v>
      </c>
      <c r="E1748" s="88" t="s">
        <v>17518</v>
      </c>
      <c r="F1748" s="88" t="s">
        <v>17502</v>
      </c>
      <c r="G1748" s="88">
        <v>29</v>
      </c>
      <c r="H1748" s="88">
        <v>2024</v>
      </c>
      <c r="I1748" s="88" t="s">
        <v>16755</v>
      </c>
      <c r="J1748" s="88">
        <v>483.02</v>
      </c>
      <c r="K1748" s="88">
        <v>3377</v>
      </c>
      <c r="L1748" s="88" t="s">
        <v>16741</v>
      </c>
      <c r="M1748" s="88">
        <v>0</v>
      </c>
      <c r="N1748" s="88" t="s">
        <v>16742</v>
      </c>
      <c r="O1748" s="88" t="s">
        <v>16813</v>
      </c>
      <c r="P1748" s="89">
        <v>45351</v>
      </c>
      <c r="Q1748" s="88" t="s">
        <v>17022</v>
      </c>
      <c r="R1748" s="88">
        <v>2</v>
      </c>
      <c r="S1748" s="88">
        <v>2024</v>
      </c>
      <c r="T1748" s="88">
        <v>3</v>
      </c>
      <c r="U1748" s="88">
        <v>2024</v>
      </c>
    </row>
    <row r="1749" spans="1:21">
      <c r="A1749" s="88" t="s">
        <v>16735</v>
      </c>
      <c r="B1749" s="88" t="s">
        <v>16707</v>
      </c>
      <c r="C1749" s="88" t="s">
        <v>17500</v>
      </c>
      <c r="D1749" s="88" t="s">
        <v>16798</v>
      </c>
      <c r="E1749" s="88" t="s">
        <v>17518</v>
      </c>
      <c r="F1749" s="88" t="s">
        <v>17019</v>
      </c>
      <c r="G1749" s="88">
        <v>32</v>
      </c>
      <c r="H1749" s="88">
        <v>2024</v>
      </c>
      <c r="I1749" s="88" t="s">
        <v>16752</v>
      </c>
      <c r="J1749" s="88">
        <v>507.85</v>
      </c>
      <c r="K1749" s="88">
        <v>3731</v>
      </c>
      <c r="L1749" s="88" t="s">
        <v>16741</v>
      </c>
      <c r="M1749" s="88">
        <v>0</v>
      </c>
      <c r="N1749" s="88" t="s">
        <v>16742</v>
      </c>
      <c r="O1749" s="88" t="s">
        <v>16813</v>
      </c>
      <c r="P1749" s="89">
        <v>45380</v>
      </c>
      <c r="Q1749" s="88" t="s">
        <v>17020</v>
      </c>
      <c r="R1749" s="88">
        <v>3</v>
      </c>
      <c r="S1749" s="88">
        <v>2024</v>
      </c>
      <c r="T1749" s="88">
        <v>4</v>
      </c>
      <c r="U1749" s="88">
        <v>2024</v>
      </c>
    </row>
    <row r="1750" spans="1:21">
      <c r="A1750" s="88" t="s">
        <v>16735</v>
      </c>
      <c r="B1750" s="88" t="s">
        <v>16707</v>
      </c>
      <c r="C1750" s="88" t="s">
        <v>17500</v>
      </c>
      <c r="D1750" s="88" t="s">
        <v>16798</v>
      </c>
      <c r="E1750" s="88" t="s">
        <v>17518</v>
      </c>
      <c r="F1750" s="88" t="s">
        <v>17503</v>
      </c>
      <c r="G1750" s="88">
        <v>31</v>
      </c>
      <c r="H1750" s="88">
        <v>2024</v>
      </c>
      <c r="I1750" s="88" t="s">
        <v>16749</v>
      </c>
      <c r="J1750" s="88">
        <v>531.16</v>
      </c>
      <c r="K1750" s="88">
        <v>4169</v>
      </c>
      <c r="L1750" s="88" t="s">
        <v>16741</v>
      </c>
      <c r="M1750" s="88">
        <v>0</v>
      </c>
      <c r="N1750" s="88" t="s">
        <v>16742</v>
      </c>
      <c r="O1750" s="88" t="s">
        <v>16813</v>
      </c>
      <c r="P1750" s="89">
        <v>45412</v>
      </c>
      <c r="Q1750" s="88" t="s">
        <v>17018</v>
      </c>
      <c r="R1750" s="88">
        <v>4</v>
      </c>
      <c r="S1750" s="88">
        <v>2024</v>
      </c>
      <c r="T1750" s="88">
        <v>5</v>
      </c>
      <c r="U1750" s="88">
        <v>2024</v>
      </c>
    </row>
    <row r="1751" spans="1:21">
      <c r="A1751" s="88" t="s">
        <v>16735</v>
      </c>
      <c r="B1751" s="88" t="s">
        <v>16707</v>
      </c>
      <c r="C1751" s="88" t="s">
        <v>17500</v>
      </c>
      <c r="D1751" s="88" t="s">
        <v>16798</v>
      </c>
      <c r="E1751" s="88" t="s">
        <v>17518</v>
      </c>
      <c r="F1751" s="88" t="s">
        <v>17504</v>
      </c>
      <c r="G1751" s="88">
        <v>29</v>
      </c>
      <c r="H1751" s="88">
        <v>2024</v>
      </c>
      <c r="I1751" s="88" t="s">
        <v>16746</v>
      </c>
      <c r="J1751" s="88">
        <v>496.65</v>
      </c>
      <c r="K1751" s="88">
        <v>4018</v>
      </c>
      <c r="L1751" s="88" t="s">
        <v>16741</v>
      </c>
      <c r="M1751" s="88">
        <v>0</v>
      </c>
      <c r="N1751" s="88" t="s">
        <v>16742</v>
      </c>
      <c r="O1751" s="88" t="s">
        <v>16813</v>
      </c>
      <c r="P1751" s="89">
        <v>45443</v>
      </c>
      <c r="Q1751" s="88" t="s">
        <v>17505</v>
      </c>
      <c r="R1751" s="88">
        <v>5</v>
      </c>
      <c r="S1751" s="88">
        <v>2024</v>
      </c>
      <c r="T1751" s="88">
        <v>6</v>
      </c>
      <c r="U1751" s="88">
        <v>2024</v>
      </c>
    </row>
    <row r="1752" spans="1:21">
      <c r="A1752" s="88" t="s">
        <v>16735</v>
      </c>
      <c r="B1752" s="88" t="s">
        <v>16707</v>
      </c>
      <c r="C1752" s="88" t="s">
        <v>17500</v>
      </c>
      <c r="D1752" s="88" t="s">
        <v>16798</v>
      </c>
      <c r="E1752" s="88" t="s">
        <v>17518</v>
      </c>
      <c r="F1752" s="88" t="s">
        <v>17506</v>
      </c>
      <c r="G1752" s="88">
        <v>32</v>
      </c>
      <c r="H1752" s="88">
        <v>2024</v>
      </c>
      <c r="I1752" s="88" t="s">
        <v>16740</v>
      </c>
      <c r="J1752" s="88">
        <v>590.82000000000005</v>
      </c>
      <c r="K1752" s="88">
        <v>4650</v>
      </c>
      <c r="L1752" s="88" t="s">
        <v>16741</v>
      </c>
      <c r="M1752" s="88">
        <v>0</v>
      </c>
      <c r="N1752" s="88" t="s">
        <v>16742</v>
      </c>
      <c r="O1752" s="88" t="s">
        <v>16813</v>
      </c>
      <c r="P1752" s="89">
        <v>45472</v>
      </c>
      <c r="Q1752" s="88" t="s">
        <v>17507</v>
      </c>
      <c r="R1752" s="88">
        <v>6</v>
      </c>
      <c r="S1752" s="88">
        <v>2024</v>
      </c>
      <c r="T1752" s="88">
        <v>7</v>
      </c>
      <c r="U1752" s="88">
        <v>2024</v>
      </c>
    </row>
    <row r="1753" spans="1:21">
      <c r="A1753" s="88" t="s">
        <v>16735</v>
      </c>
      <c r="B1753" s="88" t="s">
        <v>16707</v>
      </c>
      <c r="C1753" s="88" t="s">
        <v>17500</v>
      </c>
      <c r="D1753" s="88" t="s">
        <v>16798</v>
      </c>
      <c r="E1753" s="88" t="s">
        <v>17519</v>
      </c>
      <c r="F1753" s="88" t="s">
        <v>16890</v>
      </c>
      <c r="G1753" s="88">
        <v>29</v>
      </c>
      <c r="H1753" s="88">
        <v>2024</v>
      </c>
      <c r="I1753" s="88" t="s">
        <v>16758</v>
      </c>
      <c r="J1753" s="88">
        <v>235.9</v>
      </c>
      <c r="K1753" s="88">
        <v>1597</v>
      </c>
      <c r="L1753" s="88" t="s">
        <v>16741</v>
      </c>
      <c r="M1753" s="88">
        <v>0</v>
      </c>
      <c r="N1753" s="88" t="s">
        <v>16742</v>
      </c>
      <c r="O1753" s="88" t="s">
        <v>16813</v>
      </c>
      <c r="P1753" s="89">
        <v>45322</v>
      </c>
      <c r="Q1753" s="88" t="s">
        <v>16891</v>
      </c>
      <c r="R1753" s="88">
        <v>1</v>
      </c>
      <c r="S1753" s="88">
        <v>2024</v>
      </c>
      <c r="T1753" s="88">
        <v>2</v>
      </c>
      <c r="U1753" s="88">
        <v>2024</v>
      </c>
    </row>
    <row r="1754" spans="1:21">
      <c r="A1754" s="88" t="s">
        <v>16735</v>
      </c>
      <c r="B1754" s="88" t="s">
        <v>16707</v>
      </c>
      <c r="C1754" s="88" t="s">
        <v>17500</v>
      </c>
      <c r="D1754" s="88" t="s">
        <v>16798</v>
      </c>
      <c r="E1754" s="88" t="s">
        <v>17519</v>
      </c>
      <c r="F1754" s="88" t="s">
        <v>17502</v>
      </c>
      <c r="G1754" s="88">
        <v>29</v>
      </c>
      <c r="H1754" s="88">
        <v>2024</v>
      </c>
      <c r="I1754" s="88" t="s">
        <v>16755</v>
      </c>
      <c r="J1754" s="88">
        <v>261.44</v>
      </c>
      <c r="K1754" s="88">
        <v>1781</v>
      </c>
      <c r="L1754" s="88" t="s">
        <v>16741</v>
      </c>
      <c r="M1754" s="88">
        <v>0</v>
      </c>
      <c r="N1754" s="88" t="s">
        <v>16742</v>
      </c>
      <c r="O1754" s="88" t="s">
        <v>16813</v>
      </c>
      <c r="P1754" s="89">
        <v>45351</v>
      </c>
      <c r="Q1754" s="88" t="s">
        <v>17022</v>
      </c>
      <c r="R1754" s="88">
        <v>2</v>
      </c>
      <c r="S1754" s="88">
        <v>2024</v>
      </c>
      <c r="T1754" s="88">
        <v>3</v>
      </c>
      <c r="U1754" s="88">
        <v>2024</v>
      </c>
    </row>
    <row r="1755" spans="1:21">
      <c r="A1755" s="88" t="s">
        <v>16735</v>
      </c>
      <c r="B1755" s="88" t="s">
        <v>16707</v>
      </c>
      <c r="C1755" s="88" t="s">
        <v>17500</v>
      </c>
      <c r="D1755" s="88" t="s">
        <v>16798</v>
      </c>
      <c r="E1755" s="88" t="s">
        <v>17519</v>
      </c>
      <c r="F1755" s="88" t="s">
        <v>17019</v>
      </c>
      <c r="G1755" s="88">
        <v>32</v>
      </c>
      <c r="H1755" s="88">
        <v>2024</v>
      </c>
      <c r="I1755" s="88" t="s">
        <v>16752</v>
      </c>
      <c r="J1755" s="88">
        <v>281.57</v>
      </c>
      <c r="K1755" s="88">
        <v>2021</v>
      </c>
      <c r="L1755" s="88" t="s">
        <v>16741</v>
      </c>
      <c r="M1755" s="88">
        <v>0</v>
      </c>
      <c r="N1755" s="88" t="s">
        <v>16742</v>
      </c>
      <c r="O1755" s="88" t="s">
        <v>16813</v>
      </c>
      <c r="P1755" s="89">
        <v>45380</v>
      </c>
      <c r="Q1755" s="88" t="s">
        <v>17020</v>
      </c>
      <c r="R1755" s="88">
        <v>3</v>
      </c>
      <c r="S1755" s="88">
        <v>2024</v>
      </c>
      <c r="T1755" s="88">
        <v>4</v>
      </c>
      <c r="U1755" s="88">
        <v>2024</v>
      </c>
    </row>
    <row r="1756" spans="1:21">
      <c r="A1756" s="88" t="s">
        <v>16735</v>
      </c>
      <c r="B1756" s="88" t="s">
        <v>16707</v>
      </c>
      <c r="C1756" s="88" t="s">
        <v>17500</v>
      </c>
      <c r="D1756" s="88" t="s">
        <v>16798</v>
      </c>
      <c r="E1756" s="88" t="s">
        <v>17519</v>
      </c>
      <c r="F1756" s="88" t="s">
        <v>17503</v>
      </c>
      <c r="G1756" s="88">
        <v>31</v>
      </c>
      <c r="H1756" s="88">
        <v>2024</v>
      </c>
      <c r="I1756" s="88" t="s">
        <v>16749</v>
      </c>
      <c r="J1756" s="88">
        <v>378.76</v>
      </c>
      <c r="K1756" s="88">
        <v>2940</v>
      </c>
      <c r="L1756" s="88" t="s">
        <v>16741</v>
      </c>
      <c r="M1756" s="88">
        <v>0</v>
      </c>
      <c r="N1756" s="88" t="s">
        <v>16742</v>
      </c>
      <c r="O1756" s="88" t="s">
        <v>16813</v>
      </c>
      <c r="P1756" s="89">
        <v>45412</v>
      </c>
      <c r="Q1756" s="88" t="s">
        <v>17018</v>
      </c>
      <c r="R1756" s="88">
        <v>4</v>
      </c>
      <c r="S1756" s="88">
        <v>2024</v>
      </c>
      <c r="T1756" s="88">
        <v>5</v>
      </c>
      <c r="U1756" s="88">
        <v>2024</v>
      </c>
    </row>
    <row r="1757" spans="1:21">
      <c r="A1757" s="88" t="s">
        <v>16735</v>
      </c>
      <c r="B1757" s="88" t="s">
        <v>16707</v>
      </c>
      <c r="C1757" s="88" t="s">
        <v>17500</v>
      </c>
      <c r="D1757" s="88" t="s">
        <v>16798</v>
      </c>
      <c r="E1757" s="88" t="s">
        <v>17519</v>
      </c>
      <c r="F1757" s="88" t="s">
        <v>17504</v>
      </c>
      <c r="G1757" s="88">
        <v>29</v>
      </c>
      <c r="H1757" s="88">
        <v>2024</v>
      </c>
      <c r="I1757" s="88" t="s">
        <v>16746</v>
      </c>
      <c r="J1757" s="88">
        <v>240.37</v>
      </c>
      <c r="K1757" s="88">
        <v>1892</v>
      </c>
      <c r="L1757" s="88" t="s">
        <v>16741</v>
      </c>
      <c r="M1757" s="88">
        <v>0</v>
      </c>
      <c r="N1757" s="88" t="s">
        <v>16742</v>
      </c>
      <c r="O1757" s="88" t="s">
        <v>16813</v>
      </c>
      <c r="P1757" s="89">
        <v>45443</v>
      </c>
      <c r="Q1757" s="88" t="s">
        <v>17505</v>
      </c>
      <c r="R1757" s="88">
        <v>5</v>
      </c>
      <c r="S1757" s="88">
        <v>2024</v>
      </c>
      <c r="T1757" s="88">
        <v>6</v>
      </c>
      <c r="U1757" s="88">
        <v>2024</v>
      </c>
    </row>
    <row r="1758" spans="1:21">
      <c r="A1758" s="88" t="s">
        <v>16735</v>
      </c>
      <c r="B1758" s="88" t="s">
        <v>16707</v>
      </c>
      <c r="C1758" s="88" t="s">
        <v>17500</v>
      </c>
      <c r="D1758" s="88" t="s">
        <v>16798</v>
      </c>
      <c r="E1758" s="88" t="s">
        <v>17519</v>
      </c>
      <c r="F1758" s="88" t="s">
        <v>17506</v>
      </c>
      <c r="G1758" s="88">
        <v>32</v>
      </c>
      <c r="H1758" s="88">
        <v>2024</v>
      </c>
      <c r="I1758" s="88" t="s">
        <v>16740</v>
      </c>
      <c r="J1758" s="88">
        <v>216.17</v>
      </c>
      <c r="K1758" s="88">
        <v>1629</v>
      </c>
      <c r="L1758" s="88" t="s">
        <v>16741</v>
      </c>
      <c r="M1758" s="88">
        <v>0</v>
      </c>
      <c r="N1758" s="88" t="s">
        <v>16742</v>
      </c>
      <c r="O1758" s="88" t="s">
        <v>16813</v>
      </c>
      <c r="P1758" s="89">
        <v>45472</v>
      </c>
      <c r="Q1758" s="88" t="s">
        <v>17507</v>
      </c>
      <c r="R1758" s="88">
        <v>6</v>
      </c>
      <c r="S1758" s="88">
        <v>2024</v>
      </c>
      <c r="T1758" s="88">
        <v>7</v>
      </c>
      <c r="U1758" s="88">
        <v>2024</v>
      </c>
    </row>
    <row r="1759" spans="1:21">
      <c r="A1759" s="88" t="s">
        <v>16735</v>
      </c>
      <c r="B1759" s="88" t="s">
        <v>16707</v>
      </c>
      <c r="C1759" s="88" t="s">
        <v>17500</v>
      </c>
      <c r="D1759" s="88" t="s">
        <v>16798</v>
      </c>
      <c r="E1759" s="88" t="s">
        <v>17520</v>
      </c>
      <c r="F1759" s="88" t="s">
        <v>16890</v>
      </c>
      <c r="G1759" s="88">
        <v>29</v>
      </c>
      <c r="H1759" s="88">
        <v>2024</v>
      </c>
      <c r="I1759" s="88" t="s">
        <v>16758</v>
      </c>
      <c r="J1759" s="88">
        <v>66.709999999999994</v>
      </c>
      <c r="K1759" s="88">
        <v>452</v>
      </c>
      <c r="L1759" s="88" t="s">
        <v>16741</v>
      </c>
      <c r="M1759" s="88">
        <v>0</v>
      </c>
      <c r="N1759" s="88" t="s">
        <v>16742</v>
      </c>
      <c r="O1759" s="88" t="s">
        <v>16824</v>
      </c>
      <c r="P1759" s="89">
        <v>45322</v>
      </c>
      <c r="Q1759" s="88" t="s">
        <v>16891</v>
      </c>
      <c r="R1759" s="88">
        <v>1</v>
      </c>
      <c r="S1759" s="88">
        <v>2024</v>
      </c>
      <c r="T1759" s="88">
        <v>2</v>
      </c>
      <c r="U1759" s="88">
        <v>2024</v>
      </c>
    </row>
    <row r="1760" spans="1:21">
      <c r="A1760" s="88" t="s">
        <v>16735</v>
      </c>
      <c r="B1760" s="88" t="s">
        <v>16707</v>
      </c>
      <c r="C1760" s="88" t="s">
        <v>17500</v>
      </c>
      <c r="D1760" s="88" t="s">
        <v>16798</v>
      </c>
      <c r="E1760" s="88" t="s">
        <v>17520</v>
      </c>
      <c r="F1760" s="88" t="s">
        <v>17502</v>
      </c>
      <c r="G1760" s="88">
        <v>29</v>
      </c>
      <c r="H1760" s="88">
        <v>2024</v>
      </c>
      <c r="I1760" s="88" t="s">
        <v>16755</v>
      </c>
      <c r="J1760" s="88">
        <v>52.84</v>
      </c>
      <c r="K1760" s="88">
        <v>342</v>
      </c>
      <c r="L1760" s="88" t="s">
        <v>16741</v>
      </c>
      <c r="M1760" s="88">
        <v>0</v>
      </c>
      <c r="N1760" s="88" t="s">
        <v>16742</v>
      </c>
      <c r="O1760" s="88" t="s">
        <v>16824</v>
      </c>
      <c r="P1760" s="89">
        <v>45351</v>
      </c>
      <c r="Q1760" s="88" t="s">
        <v>17022</v>
      </c>
      <c r="R1760" s="88">
        <v>2</v>
      </c>
      <c r="S1760" s="88">
        <v>2024</v>
      </c>
      <c r="T1760" s="88">
        <v>3</v>
      </c>
      <c r="U1760" s="88">
        <v>2024</v>
      </c>
    </row>
    <row r="1761" spans="1:21">
      <c r="A1761" s="88" t="s">
        <v>16735</v>
      </c>
      <c r="B1761" s="88" t="s">
        <v>16707</v>
      </c>
      <c r="C1761" s="88" t="s">
        <v>17500</v>
      </c>
      <c r="D1761" s="88" t="s">
        <v>16798</v>
      </c>
      <c r="E1761" s="88" t="s">
        <v>17520</v>
      </c>
      <c r="F1761" s="88" t="s">
        <v>17019</v>
      </c>
      <c r="G1761" s="88">
        <v>32</v>
      </c>
      <c r="H1761" s="88">
        <v>2024</v>
      </c>
      <c r="I1761" s="88" t="s">
        <v>16752</v>
      </c>
      <c r="J1761" s="88">
        <v>65.42</v>
      </c>
      <c r="K1761" s="88">
        <v>467</v>
      </c>
      <c r="L1761" s="88" t="s">
        <v>16741</v>
      </c>
      <c r="M1761" s="88">
        <v>0</v>
      </c>
      <c r="N1761" s="88" t="s">
        <v>16742</v>
      </c>
      <c r="O1761" s="88" t="s">
        <v>16824</v>
      </c>
      <c r="P1761" s="89">
        <v>45380</v>
      </c>
      <c r="Q1761" s="88" t="s">
        <v>17020</v>
      </c>
      <c r="R1761" s="88">
        <v>3</v>
      </c>
      <c r="S1761" s="88">
        <v>2024</v>
      </c>
      <c r="T1761" s="88">
        <v>4</v>
      </c>
      <c r="U1761" s="88">
        <v>2024</v>
      </c>
    </row>
    <row r="1762" spans="1:21">
      <c r="A1762" s="88" t="s">
        <v>16735</v>
      </c>
      <c r="B1762" s="88" t="s">
        <v>16707</v>
      </c>
      <c r="C1762" s="88" t="s">
        <v>17500</v>
      </c>
      <c r="D1762" s="88" t="s">
        <v>16798</v>
      </c>
      <c r="E1762" s="88" t="s">
        <v>17520</v>
      </c>
      <c r="F1762" s="88" t="s">
        <v>17503</v>
      </c>
      <c r="G1762" s="88">
        <v>31</v>
      </c>
      <c r="H1762" s="88">
        <v>2024</v>
      </c>
      <c r="I1762" s="88" t="s">
        <v>16749</v>
      </c>
      <c r="J1762" s="88">
        <v>92.45</v>
      </c>
      <c r="K1762" s="88">
        <v>742</v>
      </c>
      <c r="L1762" s="88" t="s">
        <v>16741</v>
      </c>
      <c r="M1762" s="88">
        <v>0</v>
      </c>
      <c r="N1762" s="88" t="s">
        <v>16742</v>
      </c>
      <c r="O1762" s="88" t="s">
        <v>16824</v>
      </c>
      <c r="P1762" s="89">
        <v>45412</v>
      </c>
      <c r="Q1762" s="88" t="s">
        <v>17018</v>
      </c>
      <c r="R1762" s="88">
        <v>4</v>
      </c>
      <c r="S1762" s="88">
        <v>2024</v>
      </c>
      <c r="T1762" s="88">
        <v>5</v>
      </c>
      <c r="U1762" s="88">
        <v>2024</v>
      </c>
    </row>
    <row r="1763" spans="1:21">
      <c r="A1763" s="88" t="s">
        <v>16735</v>
      </c>
      <c r="B1763" s="88" t="s">
        <v>16707</v>
      </c>
      <c r="C1763" s="88" t="s">
        <v>17500</v>
      </c>
      <c r="D1763" s="88" t="s">
        <v>16798</v>
      </c>
      <c r="E1763" s="88" t="s">
        <v>17520</v>
      </c>
      <c r="F1763" s="88" t="s">
        <v>17504</v>
      </c>
      <c r="G1763" s="88">
        <v>29</v>
      </c>
      <c r="H1763" s="88">
        <v>2024</v>
      </c>
      <c r="I1763" s="88" t="s">
        <v>16746</v>
      </c>
      <c r="J1763" s="88">
        <v>87.31</v>
      </c>
      <c r="K1763" s="88">
        <v>722</v>
      </c>
      <c r="L1763" s="88" t="s">
        <v>16741</v>
      </c>
      <c r="M1763" s="88">
        <v>0</v>
      </c>
      <c r="N1763" s="88" t="s">
        <v>16742</v>
      </c>
      <c r="O1763" s="88" t="s">
        <v>16824</v>
      </c>
      <c r="P1763" s="89">
        <v>45443</v>
      </c>
      <c r="Q1763" s="88" t="s">
        <v>17505</v>
      </c>
      <c r="R1763" s="88">
        <v>5</v>
      </c>
      <c r="S1763" s="88">
        <v>2024</v>
      </c>
      <c r="T1763" s="88">
        <v>6</v>
      </c>
      <c r="U1763" s="88">
        <v>2024</v>
      </c>
    </row>
    <row r="1764" spans="1:21">
      <c r="A1764" s="88" t="s">
        <v>16735</v>
      </c>
      <c r="B1764" s="88" t="s">
        <v>16707</v>
      </c>
      <c r="C1764" s="88" t="s">
        <v>17500</v>
      </c>
      <c r="D1764" s="88" t="s">
        <v>16798</v>
      </c>
      <c r="E1764" s="88" t="s">
        <v>17520</v>
      </c>
      <c r="F1764" s="88" t="s">
        <v>17506</v>
      </c>
      <c r="G1764" s="88">
        <v>32</v>
      </c>
      <c r="H1764" s="88">
        <v>2024</v>
      </c>
      <c r="I1764" s="88" t="s">
        <v>16740</v>
      </c>
      <c r="J1764" s="88">
        <v>108.82</v>
      </c>
      <c r="K1764" s="88">
        <v>889</v>
      </c>
      <c r="L1764" s="88" t="s">
        <v>16741</v>
      </c>
      <c r="M1764" s="88">
        <v>0</v>
      </c>
      <c r="N1764" s="88" t="s">
        <v>16742</v>
      </c>
      <c r="O1764" s="88" t="s">
        <v>16824</v>
      </c>
      <c r="P1764" s="89">
        <v>45472</v>
      </c>
      <c r="Q1764" s="88" t="s">
        <v>17507</v>
      </c>
      <c r="R1764" s="88">
        <v>6</v>
      </c>
      <c r="S1764" s="88">
        <v>2024</v>
      </c>
      <c r="T1764" s="88">
        <v>7</v>
      </c>
      <c r="U1764" s="88">
        <v>2024</v>
      </c>
    </row>
    <row r="1765" spans="1:21">
      <c r="A1765" s="88" t="s">
        <v>16735</v>
      </c>
      <c r="B1765" s="88" t="s">
        <v>16707</v>
      </c>
      <c r="C1765" s="88" t="s">
        <v>17500</v>
      </c>
      <c r="D1765" s="88" t="s">
        <v>16798</v>
      </c>
      <c r="E1765" s="88" t="s">
        <v>17521</v>
      </c>
      <c r="F1765" s="88" t="s">
        <v>16890</v>
      </c>
      <c r="G1765" s="88">
        <v>29</v>
      </c>
      <c r="H1765" s="88">
        <v>2024</v>
      </c>
      <c r="I1765" s="88" t="s">
        <v>16758</v>
      </c>
      <c r="J1765" s="88">
        <v>92.51</v>
      </c>
      <c r="K1765" s="88">
        <v>657</v>
      </c>
      <c r="L1765" s="88" t="s">
        <v>16741</v>
      </c>
      <c r="M1765" s="88">
        <v>0</v>
      </c>
      <c r="N1765" s="88" t="s">
        <v>16742</v>
      </c>
      <c r="O1765" s="88" t="s">
        <v>16824</v>
      </c>
      <c r="P1765" s="89">
        <v>45322</v>
      </c>
      <c r="Q1765" s="88" t="s">
        <v>16891</v>
      </c>
      <c r="R1765" s="88">
        <v>1</v>
      </c>
      <c r="S1765" s="88">
        <v>2024</v>
      </c>
      <c r="T1765" s="88">
        <v>2</v>
      </c>
      <c r="U1765" s="88">
        <v>2024</v>
      </c>
    </row>
    <row r="1766" spans="1:21">
      <c r="A1766" s="88" t="s">
        <v>16735</v>
      </c>
      <c r="B1766" s="88" t="s">
        <v>16707</v>
      </c>
      <c r="C1766" s="88" t="s">
        <v>17500</v>
      </c>
      <c r="D1766" s="88" t="s">
        <v>16798</v>
      </c>
      <c r="E1766" s="88" t="s">
        <v>17521</v>
      </c>
      <c r="F1766" s="88" t="s">
        <v>17502</v>
      </c>
      <c r="G1766" s="88">
        <v>29</v>
      </c>
      <c r="H1766" s="88">
        <v>2024</v>
      </c>
      <c r="I1766" s="88" t="s">
        <v>16755</v>
      </c>
      <c r="J1766" s="88">
        <v>67.709999999999994</v>
      </c>
      <c r="K1766" s="88">
        <v>460</v>
      </c>
      <c r="L1766" s="88" t="s">
        <v>16741</v>
      </c>
      <c r="M1766" s="88">
        <v>0</v>
      </c>
      <c r="N1766" s="88" t="s">
        <v>16742</v>
      </c>
      <c r="O1766" s="88" t="s">
        <v>16824</v>
      </c>
      <c r="P1766" s="89">
        <v>45351</v>
      </c>
      <c r="Q1766" s="88" t="s">
        <v>17022</v>
      </c>
      <c r="R1766" s="88">
        <v>2</v>
      </c>
      <c r="S1766" s="88">
        <v>2024</v>
      </c>
      <c r="T1766" s="88">
        <v>3</v>
      </c>
      <c r="U1766" s="88">
        <v>2024</v>
      </c>
    </row>
    <row r="1767" spans="1:21">
      <c r="A1767" s="88" t="s">
        <v>16735</v>
      </c>
      <c r="B1767" s="88" t="s">
        <v>16707</v>
      </c>
      <c r="C1767" s="88" t="s">
        <v>17500</v>
      </c>
      <c r="D1767" s="88" t="s">
        <v>16798</v>
      </c>
      <c r="E1767" s="88" t="s">
        <v>17521</v>
      </c>
      <c r="F1767" s="88" t="s">
        <v>17019</v>
      </c>
      <c r="G1767" s="88">
        <v>32</v>
      </c>
      <c r="H1767" s="88">
        <v>2024</v>
      </c>
      <c r="I1767" s="88" t="s">
        <v>16752</v>
      </c>
      <c r="J1767" s="88">
        <v>75.400000000000006</v>
      </c>
      <c r="K1767" s="88">
        <v>551</v>
      </c>
      <c r="L1767" s="88" t="s">
        <v>16741</v>
      </c>
      <c r="M1767" s="88">
        <v>0</v>
      </c>
      <c r="N1767" s="88" t="s">
        <v>16742</v>
      </c>
      <c r="O1767" s="88" t="s">
        <v>16824</v>
      </c>
      <c r="P1767" s="89">
        <v>45380</v>
      </c>
      <c r="Q1767" s="88" t="s">
        <v>17020</v>
      </c>
      <c r="R1767" s="88">
        <v>3</v>
      </c>
      <c r="S1767" s="88">
        <v>2024</v>
      </c>
      <c r="T1767" s="88">
        <v>4</v>
      </c>
      <c r="U1767" s="88">
        <v>2024</v>
      </c>
    </row>
    <row r="1768" spans="1:21">
      <c r="A1768" s="88" t="s">
        <v>16735</v>
      </c>
      <c r="B1768" s="88" t="s">
        <v>16707</v>
      </c>
      <c r="C1768" s="88" t="s">
        <v>17500</v>
      </c>
      <c r="D1768" s="88" t="s">
        <v>16798</v>
      </c>
      <c r="E1768" s="88" t="s">
        <v>17521</v>
      </c>
      <c r="F1768" s="88" t="s">
        <v>17503</v>
      </c>
      <c r="G1768" s="88">
        <v>31</v>
      </c>
      <c r="H1768" s="88">
        <v>2024</v>
      </c>
      <c r="I1768" s="88" t="s">
        <v>16749</v>
      </c>
      <c r="J1768" s="88">
        <v>25.66</v>
      </c>
      <c r="K1768" s="88">
        <v>0</v>
      </c>
      <c r="L1768" s="88" t="s">
        <v>16741</v>
      </c>
      <c r="M1768" s="88">
        <v>0</v>
      </c>
      <c r="N1768" s="88" t="s">
        <v>16742</v>
      </c>
      <c r="O1768" s="88" t="s">
        <v>16824</v>
      </c>
      <c r="P1768" s="89">
        <v>45412</v>
      </c>
      <c r="Q1768" s="88" t="s">
        <v>17018</v>
      </c>
      <c r="R1768" s="88">
        <v>4</v>
      </c>
      <c r="S1768" s="88">
        <v>2024</v>
      </c>
      <c r="T1768" s="88">
        <v>5</v>
      </c>
      <c r="U1768" s="88">
        <v>2024</v>
      </c>
    </row>
    <row r="1769" spans="1:21">
      <c r="A1769" s="88" t="s">
        <v>16735</v>
      </c>
      <c r="B1769" s="88" t="s">
        <v>16707</v>
      </c>
      <c r="C1769" s="88" t="s">
        <v>17500</v>
      </c>
      <c r="D1769" s="88" t="s">
        <v>16798</v>
      </c>
      <c r="E1769" s="88" t="s">
        <v>17521</v>
      </c>
      <c r="F1769" s="88" t="s">
        <v>17504</v>
      </c>
      <c r="G1769" s="88">
        <v>29</v>
      </c>
      <c r="H1769" s="88">
        <v>2024</v>
      </c>
      <c r="I1769" s="88" t="s">
        <v>16746</v>
      </c>
      <c r="J1769" s="88">
        <v>21.27</v>
      </c>
      <c r="K1769" s="88">
        <v>0</v>
      </c>
      <c r="L1769" s="88" t="s">
        <v>16741</v>
      </c>
      <c r="M1769" s="88">
        <v>0</v>
      </c>
      <c r="N1769" s="88" t="s">
        <v>16742</v>
      </c>
      <c r="O1769" s="88" t="s">
        <v>16824</v>
      </c>
      <c r="P1769" s="89">
        <v>45443</v>
      </c>
      <c r="Q1769" s="88" t="s">
        <v>17505</v>
      </c>
      <c r="R1769" s="88">
        <v>5</v>
      </c>
      <c r="S1769" s="88">
        <v>2024</v>
      </c>
      <c r="T1769" s="88">
        <v>6</v>
      </c>
      <c r="U1769" s="88">
        <v>2024</v>
      </c>
    </row>
    <row r="1770" spans="1:21">
      <c r="A1770" s="88" t="s">
        <v>16735</v>
      </c>
      <c r="B1770" s="88" t="s">
        <v>16707</v>
      </c>
      <c r="C1770" s="88" t="s">
        <v>17500</v>
      </c>
      <c r="D1770" s="88" t="s">
        <v>16798</v>
      </c>
      <c r="E1770" s="88" t="s">
        <v>17521</v>
      </c>
      <c r="F1770" s="88" t="s">
        <v>17506</v>
      </c>
      <c r="G1770" s="88">
        <v>32</v>
      </c>
      <c r="H1770" s="88">
        <v>2024</v>
      </c>
      <c r="I1770" s="88" t="s">
        <v>16740</v>
      </c>
      <c r="J1770" s="88">
        <v>25.66</v>
      </c>
      <c r="K1770" s="88">
        <v>0</v>
      </c>
      <c r="L1770" s="88" t="s">
        <v>16741</v>
      </c>
      <c r="M1770" s="88">
        <v>0</v>
      </c>
      <c r="N1770" s="88" t="s">
        <v>16742</v>
      </c>
      <c r="O1770" s="88" t="s">
        <v>16824</v>
      </c>
      <c r="P1770" s="89">
        <v>45472</v>
      </c>
      <c r="Q1770" s="88" t="s">
        <v>17507</v>
      </c>
      <c r="R1770" s="88">
        <v>6</v>
      </c>
      <c r="S1770" s="88">
        <v>2024</v>
      </c>
      <c r="T1770" s="88">
        <v>7</v>
      </c>
      <c r="U1770" s="88">
        <v>2024</v>
      </c>
    </row>
    <row r="1771" spans="1:21">
      <c r="A1771" s="88" t="s">
        <v>16735</v>
      </c>
      <c r="B1771" s="88" t="s">
        <v>16707</v>
      </c>
      <c r="C1771" s="88" t="s">
        <v>17500</v>
      </c>
      <c r="D1771" s="88" t="s">
        <v>16798</v>
      </c>
      <c r="E1771" s="88" t="s">
        <v>17522</v>
      </c>
      <c r="F1771" s="88" t="s">
        <v>16890</v>
      </c>
      <c r="G1771" s="88">
        <v>29</v>
      </c>
      <c r="H1771" s="88">
        <v>2024</v>
      </c>
      <c r="I1771" s="88" t="s">
        <v>16758</v>
      </c>
      <c r="J1771" s="88">
        <v>750.87</v>
      </c>
      <c r="K1771" s="88">
        <v>5306</v>
      </c>
      <c r="L1771" s="88" t="s">
        <v>16741</v>
      </c>
      <c r="M1771" s="88">
        <v>0</v>
      </c>
      <c r="N1771" s="88" t="s">
        <v>16742</v>
      </c>
      <c r="O1771" s="88" t="s">
        <v>16813</v>
      </c>
      <c r="P1771" s="89">
        <v>45322</v>
      </c>
      <c r="Q1771" s="88" t="s">
        <v>16891</v>
      </c>
      <c r="R1771" s="88">
        <v>1</v>
      </c>
      <c r="S1771" s="88">
        <v>2024</v>
      </c>
      <c r="T1771" s="88">
        <v>2</v>
      </c>
      <c r="U1771" s="88">
        <v>2024</v>
      </c>
    </row>
    <row r="1772" spans="1:21">
      <c r="A1772" s="88" t="s">
        <v>16735</v>
      </c>
      <c r="B1772" s="88" t="s">
        <v>16707</v>
      </c>
      <c r="C1772" s="88" t="s">
        <v>17500</v>
      </c>
      <c r="D1772" s="88" t="s">
        <v>16798</v>
      </c>
      <c r="E1772" s="88" t="s">
        <v>17522</v>
      </c>
      <c r="F1772" s="88" t="s">
        <v>17502</v>
      </c>
      <c r="G1772" s="88">
        <v>29</v>
      </c>
      <c r="H1772" s="88">
        <v>2024</v>
      </c>
      <c r="I1772" s="88" t="s">
        <v>16755</v>
      </c>
      <c r="J1772" s="88">
        <v>732.26</v>
      </c>
      <c r="K1772" s="88">
        <v>5172</v>
      </c>
      <c r="L1772" s="88" t="s">
        <v>16741</v>
      </c>
      <c r="M1772" s="88">
        <v>0</v>
      </c>
      <c r="N1772" s="88" t="s">
        <v>16742</v>
      </c>
      <c r="O1772" s="88" t="s">
        <v>16813</v>
      </c>
      <c r="P1772" s="89">
        <v>45351</v>
      </c>
      <c r="Q1772" s="88" t="s">
        <v>17022</v>
      </c>
      <c r="R1772" s="88">
        <v>2</v>
      </c>
      <c r="S1772" s="88">
        <v>2024</v>
      </c>
      <c r="T1772" s="88">
        <v>3</v>
      </c>
      <c r="U1772" s="88">
        <v>2024</v>
      </c>
    </row>
    <row r="1773" spans="1:21">
      <c r="A1773" s="88" t="s">
        <v>16735</v>
      </c>
      <c r="B1773" s="88" t="s">
        <v>16707</v>
      </c>
      <c r="C1773" s="88" t="s">
        <v>17500</v>
      </c>
      <c r="D1773" s="88" t="s">
        <v>16798</v>
      </c>
      <c r="E1773" s="88" t="s">
        <v>17522</v>
      </c>
      <c r="F1773" s="88" t="s">
        <v>17019</v>
      </c>
      <c r="G1773" s="88">
        <v>32</v>
      </c>
      <c r="H1773" s="88">
        <v>2024</v>
      </c>
      <c r="I1773" s="88" t="s">
        <v>16752</v>
      </c>
      <c r="J1773" s="88">
        <v>753.45</v>
      </c>
      <c r="K1773" s="88">
        <v>5587</v>
      </c>
      <c r="L1773" s="88" t="s">
        <v>16741</v>
      </c>
      <c r="M1773" s="88">
        <v>0</v>
      </c>
      <c r="N1773" s="88" t="s">
        <v>16742</v>
      </c>
      <c r="O1773" s="88" t="s">
        <v>16813</v>
      </c>
      <c r="P1773" s="89">
        <v>45380</v>
      </c>
      <c r="Q1773" s="88" t="s">
        <v>17020</v>
      </c>
      <c r="R1773" s="88">
        <v>3</v>
      </c>
      <c r="S1773" s="88">
        <v>2024</v>
      </c>
      <c r="T1773" s="88">
        <v>4</v>
      </c>
      <c r="U1773" s="88">
        <v>2024</v>
      </c>
    </row>
    <row r="1774" spans="1:21">
      <c r="A1774" s="88" t="s">
        <v>16735</v>
      </c>
      <c r="B1774" s="88" t="s">
        <v>16707</v>
      </c>
      <c r="C1774" s="88" t="s">
        <v>17500</v>
      </c>
      <c r="D1774" s="88" t="s">
        <v>16798</v>
      </c>
      <c r="E1774" s="88" t="s">
        <v>17522</v>
      </c>
      <c r="F1774" s="88" t="s">
        <v>17503</v>
      </c>
      <c r="G1774" s="88">
        <v>31</v>
      </c>
      <c r="H1774" s="88">
        <v>2024</v>
      </c>
      <c r="I1774" s="88" t="s">
        <v>16749</v>
      </c>
      <c r="J1774" s="88">
        <v>661.88</v>
      </c>
      <c r="K1774" s="88">
        <v>5223</v>
      </c>
      <c r="L1774" s="88" t="s">
        <v>16741</v>
      </c>
      <c r="M1774" s="88">
        <v>0</v>
      </c>
      <c r="N1774" s="88" t="s">
        <v>16742</v>
      </c>
      <c r="O1774" s="88" t="s">
        <v>16813</v>
      </c>
      <c r="P1774" s="89">
        <v>45412</v>
      </c>
      <c r="Q1774" s="88" t="s">
        <v>17018</v>
      </c>
      <c r="R1774" s="88">
        <v>4</v>
      </c>
      <c r="S1774" s="88">
        <v>2024</v>
      </c>
      <c r="T1774" s="88">
        <v>5</v>
      </c>
      <c r="U1774" s="88">
        <v>2024</v>
      </c>
    </row>
    <row r="1775" spans="1:21">
      <c r="A1775" s="88" t="s">
        <v>16735</v>
      </c>
      <c r="B1775" s="88" t="s">
        <v>16707</v>
      </c>
      <c r="C1775" s="88" t="s">
        <v>17500</v>
      </c>
      <c r="D1775" s="88" t="s">
        <v>16798</v>
      </c>
      <c r="E1775" s="88" t="s">
        <v>17522</v>
      </c>
      <c r="F1775" s="88" t="s">
        <v>17504</v>
      </c>
      <c r="G1775" s="88">
        <v>29</v>
      </c>
      <c r="H1775" s="88">
        <v>2024</v>
      </c>
      <c r="I1775" s="88" t="s">
        <v>16746</v>
      </c>
      <c r="J1775" s="88">
        <v>614.52</v>
      </c>
      <c r="K1775" s="88">
        <v>5085</v>
      </c>
      <c r="L1775" s="88" t="s">
        <v>16741</v>
      </c>
      <c r="M1775" s="88">
        <v>0</v>
      </c>
      <c r="N1775" s="88" t="s">
        <v>16742</v>
      </c>
      <c r="O1775" s="88" t="s">
        <v>16813</v>
      </c>
      <c r="P1775" s="89">
        <v>45443</v>
      </c>
      <c r="Q1775" s="88" t="s">
        <v>17505</v>
      </c>
      <c r="R1775" s="88">
        <v>5</v>
      </c>
      <c r="S1775" s="88">
        <v>2024</v>
      </c>
      <c r="T1775" s="88">
        <v>6</v>
      </c>
      <c r="U1775" s="88">
        <v>2024</v>
      </c>
    </row>
    <row r="1776" spans="1:21">
      <c r="A1776" s="88" t="s">
        <v>16735</v>
      </c>
      <c r="B1776" s="88" t="s">
        <v>16707</v>
      </c>
      <c r="C1776" s="88" t="s">
        <v>17500</v>
      </c>
      <c r="D1776" s="88" t="s">
        <v>16798</v>
      </c>
      <c r="E1776" s="88" t="s">
        <v>17522</v>
      </c>
      <c r="F1776" s="88" t="s">
        <v>17506</v>
      </c>
      <c r="G1776" s="88">
        <v>32</v>
      </c>
      <c r="H1776" s="88">
        <v>2024</v>
      </c>
      <c r="I1776" s="88" t="s">
        <v>16740</v>
      </c>
      <c r="J1776" s="88">
        <v>752.53</v>
      </c>
      <c r="K1776" s="88">
        <v>5954</v>
      </c>
      <c r="L1776" s="88" t="s">
        <v>16741</v>
      </c>
      <c r="M1776" s="88">
        <v>0</v>
      </c>
      <c r="N1776" s="88" t="s">
        <v>16742</v>
      </c>
      <c r="O1776" s="88" t="s">
        <v>16813</v>
      </c>
      <c r="P1776" s="89">
        <v>45472</v>
      </c>
      <c r="Q1776" s="88" t="s">
        <v>17507</v>
      </c>
      <c r="R1776" s="88">
        <v>6</v>
      </c>
      <c r="S1776" s="88">
        <v>2024</v>
      </c>
      <c r="T1776" s="88">
        <v>7</v>
      </c>
      <c r="U1776" s="88">
        <v>2024</v>
      </c>
    </row>
    <row r="1777" spans="1:21">
      <c r="A1777" s="88" t="s">
        <v>16735</v>
      </c>
      <c r="B1777" s="88" t="s">
        <v>16707</v>
      </c>
      <c r="C1777" s="88" t="s">
        <v>17500</v>
      </c>
      <c r="D1777" s="88" t="s">
        <v>16798</v>
      </c>
      <c r="E1777" s="88" t="s">
        <v>17523</v>
      </c>
      <c r="F1777" s="88" t="s">
        <v>16890</v>
      </c>
      <c r="G1777" s="88">
        <v>29</v>
      </c>
      <c r="H1777" s="88">
        <v>2024</v>
      </c>
      <c r="I1777" s="88" t="s">
        <v>16758</v>
      </c>
      <c r="J1777" s="88">
        <v>30.36</v>
      </c>
      <c r="K1777" s="88">
        <v>89</v>
      </c>
      <c r="L1777" s="88" t="s">
        <v>16741</v>
      </c>
      <c r="M1777" s="88">
        <v>0</v>
      </c>
      <c r="N1777" s="88" t="s">
        <v>16742</v>
      </c>
      <c r="O1777" s="88" t="s">
        <v>16824</v>
      </c>
      <c r="P1777" s="89">
        <v>45322</v>
      </c>
      <c r="Q1777" s="88" t="s">
        <v>16891</v>
      </c>
      <c r="R1777" s="88">
        <v>1</v>
      </c>
      <c r="S1777" s="88">
        <v>2024</v>
      </c>
      <c r="T1777" s="88">
        <v>2</v>
      </c>
      <c r="U1777" s="88">
        <v>2024</v>
      </c>
    </row>
    <row r="1778" spans="1:21">
      <c r="A1778" s="88" t="s">
        <v>16735</v>
      </c>
      <c r="B1778" s="88" t="s">
        <v>16707</v>
      </c>
      <c r="C1778" s="88" t="s">
        <v>17500</v>
      </c>
      <c r="D1778" s="88" t="s">
        <v>16798</v>
      </c>
      <c r="E1778" s="88" t="s">
        <v>17523</v>
      </c>
      <c r="F1778" s="88" t="s">
        <v>17502</v>
      </c>
      <c r="G1778" s="88">
        <v>29</v>
      </c>
      <c r="H1778" s="88">
        <v>2024</v>
      </c>
      <c r="I1778" s="88" t="s">
        <v>16755</v>
      </c>
      <c r="J1778" s="88">
        <v>34</v>
      </c>
      <c r="K1778" s="88">
        <v>158</v>
      </c>
      <c r="L1778" s="88" t="s">
        <v>16741</v>
      </c>
      <c r="M1778" s="88">
        <v>0</v>
      </c>
      <c r="N1778" s="88" t="s">
        <v>16742</v>
      </c>
      <c r="O1778" s="88" t="s">
        <v>16824</v>
      </c>
      <c r="P1778" s="89">
        <v>45351</v>
      </c>
      <c r="Q1778" s="88" t="s">
        <v>17022</v>
      </c>
      <c r="R1778" s="88">
        <v>2</v>
      </c>
      <c r="S1778" s="88">
        <v>2024</v>
      </c>
      <c r="T1778" s="88">
        <v>3</v>
      </c>
      <c r="U1778" s="88">
        <v>2024</v>
      </c>
    </row>
    <row r="1779" spans="1:21">
      <c r="A1779" s="88" t="s">
        <v>16735</v>
      </c>
      <c r="B1779" s="88" t="s">
        <v>16707</v>
      </c>
      <c r="C1779" s="88" t="s">
        <v>17500</v>
      </c>
      <c r="D1779" s="88" t="s">
        <v>16798</v>
      </c>
      <c r="E1779" s="88" t="s">
        <v>17523</v>
      </c>
      <c r="F1779" s="88" t="s">
        <v>17019</v>
      </c>
      <c r="G1779" s="88">
        <v>32</v>
      </c>
      <c r="H1779" s="88">
        <v>2024</v>
      </c>
      <c r="I1779" s="88" t="s">
        <v>16752</v>
      </c>
      <c r="J1779" s="88">
        <v>42.68</v>
      </c>
      <c r="K1779" s="88">
        <v>276</v>
      </c>
      <c r="L1779" s="88" t="s">
        <v>16741</v>
      </c>
      <c r="M1779" s="88">
        <v>0</v>
      </c>
      <c r="N1779" s="88" t="s">
        <v>16742</v>
      </c>
      <c r="O1779" s="88" t="s">
        <v>16824</v>
      </c>
      <c r="P1779" s="89">
        <v>45380</v>
      </c>
      <c r="Q1779" s="88" t="s">
        <v>17020</v>
      </c>
      <c r="R1779" s="88">
        <v>3</v>
      </c>
      <c r="S1779" s="88">
        <v>2024</v>
      </c>
      <c r="T1779" s="88">
        <v>4</v>
      </c>
      <c r="U1779" s="88">
        <v>2024</v>
      </c>
    </row>
    <row r="1780" spans="1:21">
      <c r="A1780" s="88" t="s">
        <v>16735</v>
      </c>
      <c r="B1780" s="88" t="s">
        <v>16707</v>
      </c>
      <c r="C1780" s="88" t="s">
        <v>17500</v>
      </c>
      <c r="D1780" s="88" t="s">
        <v>16798</v>
      </c>
      <c r="E1780" s="88" t="s">
        <v>17523</v>
      </c>
      <c r="F1780" s="88" t="s">
        <v>17503</v>
      </c>
      <c r="G1780" s="88">
        <v>31</v>
      </c>
      <c r="H1780" s="88">
        <v>2024</v>
      </c>
      <c r="I1780" s="88" t="s">
        <v>16749</v>
      </c>
      <c r="J1780" s="88">
        <v>72.63</v>
      </c>
      <c r="K1780" s="88">
        <v>564</v>
      </c>
      <c r="L1780" s="88" t="s">
        <v>16741</v>
      </c>
      <c r="M1780" s="88">
        <v>0</v>
      </c>
      <c r="N1780" s="88" t="s">
        <v>16742</v>
      </c>
      <c r="O1780" s="88" t="s">
        <v>16824</v>
      </c>
      <c r="P1780" s="89">
        <v>45412</v>
      </c>
      <c r="Q1780" s="88" t="s">
        <v>17018</v>
      </c>
      <c r="R1780" s="88">
        <v>4</v>
      </c>
      <c r="S1780" s="88">
        <v>2024</v>
      </c>
      <c r="T1780" s="88">
        <v>5</v>
      </c>
      <c r="U1780" s="88">
        <v>2024</v>
      </c>
    </row>
    <row r="1781" spans="1:21">
      <c r="A1781" s="88" t="s">
        <v>16735</v>
      </c>
      <c r="B1781" s="88" t="s">
        <v>16707</v>
      </c>
      <c r="C1781" s="88" t="s">
        <v>17500</v>
      </c>
      <c r="D1781" s="88" t="s">
        <v>16798</v>
      </c>
      <c r="E1781" s="88" t="s">
        <v>17523</v>
      </c>
      <c r="F1781" s="88" t="s">
        <v>17504</v>
      </c>
      <c r="G1781" s="88">
        <v>29</v>
      </c>
      <c r="H1781" s="88">
        <v>2024</v>
      </c>
      <c r="I1781" s="88" t="s">
        <v>16746</v>
      </c>
      <c r="J1781" s="88">
        <v>-52.96</v>
      </c>
      <c r="K1781" s="88">
        <v>180</v>
      </c>
      <c r="L1781" s="88" t="s">
        <v>16741</v>
      </c>
      <c r="M1781" s="88">
        <v>0</v>
      </c>
      <c r="N1781" s="88" t="s">
        <v>16742</v>
      </c>
      <c r="O1781" s="88" t="s">
        <v>16824</v>
      </c>
      <c r="P1781" s="89">
        <v>45443</v>
      </c>
      <c r="Q1781" s="88" t="s">
        <v>17505</v>
      </c>
      <c r="R1781" s="88">
        <v>5</v>
      </c>
      <c r="S1781" s="88">
        <v>2024</v>
      </c>
      <c r="T1781" s="88">
        <v>6</v>
      </c>
      <c r="U1781" s="88">
        <v>2024</v>
      </c>
    </row>
    <row r="1782" spans="1:21">
      <c r="A1782" s="88" t="s">
        <v>16735</v>
      </c>
      <c r="B1782" s="88" t="s">
        <v>16707</v>
      </c>
      <c r="C1782" s="88" t="s">
        <v>17500</v>
      </c>
      <c r="D1782" s="88" t="s">
        <v>16798</v>
      </c>
      <c r="E1782" s="88" t="s">
        <v>17523</v>
      </c>
      <c r="F1782" s="88" t="s">
        <v>17506</v>
      </c>
      <c r="G1782" s="88">
        <v>32</v>
      </c>
      <c r="H1782" s="88">
        <v>2024</v>
      </c>
      <c r="I1782" s="88" t="s">
        <v>16740</v>
      </c>
      <c r="J1782" s="88">
        <v>28.74</v>
      </c>
      <c r="K1782" s="88">
        <v>80</v>
      </c>
      <c r="L1782" s="88" t="s">
        <v>16741</v>
      </c>
      <c r="M1782" s="88">
        <v>0</v>
      </c>
      <c r="N1782" s="88" t="s">
        <v>16742</v>
      </c>
      <c r="O1782" s="88" t="s">
        <v>16824</v>
      </c>
      <c r="P1782" s="89">
        <v>45472</v>
      </c>
      <c r="Q1782" s="88" t="s">
        <v>17507</v>
      </c>
      <c r="R1782" s="88">
        <v>6</v>
      </c>
      <c r="S1782" s="88">
        <v>2024</v>
      </c>
      <c r="T1782" s="88">
        <v>7</v>
      </c>
      <c r="U1782" s="88">
        <v>2024</v>
      </c>
    </row>
    <row r="1783" spans="1:21">
      <c r="A1783" s="88" t="s">
        <v>16735</v>
      </c>
      <c r="B1783" s="88" t="s">
        <v>16707</v>
      </c>
      <c r="C1783" s="88" t="s">
        <v>17500</v>
      </c>
      <c r="D1783" s="88" t="s">
        <v>16798</v>
      </c>
      <c r="E1783" s="88" t="s">
        <v>17524</v>
      </c>
      <c r="F1783" s="88" t="s">
        <v>16890</v>
      </c>
      <c r="G1783" s="88">
        <v>29</v>
      </c>
      <c r="H1783" s="88">
        <v>2024</v>
      </c>
      <c r="I1783" s="88" t="s">
        <v>16758</v>
      </c>
      <c r="J1783" s="88">
        <v>25.66</v>
      </c>
      <c r="K1783" s="88">
        <v>0</v>
      </c>
      <c r="L1783" s="88" t="s">
        <v>16741</v>
      </c>
      <c r="M1783" s="88">
        <v>0</v>
      </c>
      <c r="N1783" s="88" t="s">
        <v>16742</v>
      </c>
      <c r="O1783" s="88" t="s">
        <v>16824</v>
      </c>
      <c r="P1783" s="89">
        <v>45322</v>
      </c>
      <c r="Q1783" s="88" t="s">
        <v>16891</v>
      </c>
      <c r="R1783" s="88">
        <v>1</v>
      </c>
      <c r="S1783" s="88">
        <v>2024</v>
      </c>
      <c r="T1783" s="88">
        <v>2</v>
      </c>
      <c r="U1783" s="88">
        <v>2024</v>
      </c>
    </row>
    <row r="1784" spans="1:21">
      <c r="A1784" s="88" t="s">
        <v>16735</v>
      </c>
      <c r="B1784" s="88" t="s">
        <v>16707</v>
      </c>
      <c r="C1784" s="88" t="s">
        <v>17500</v>
      </c>
      <c r="D1784" s="88" t="s">
        <v>16798</v>
      </c>
      <c r="E1784" s="88" t="s">
        <v>17524</v>
      </c>
      <c r="F1784" s="88" t="s">
        <v>17502</v>
      </c>
      <c r="G1784" s="88">
        <v>29</v>
      </c>
      <c r="H1784" s="88">
        <v>2024</v>
      </c>
      <c r="I1784" s="88" t="s">
        <v>16755</v>
      </c>
      <c r="J1784" s="88">
        <v>25.66</v>
      </c>
      <c r="K1784" s="88">
        <v>0</v>
      </c>
      <c r="L1784" s="88" t="s">
        <v>16741</v>
      </c>
      <c r="M1784" s="88">
        <v>0</v>
      </c>
      <c r="N1784" s="88" t="s">
        <v>16742</v>
      </c>
      <c r="O1784" s="88" t="s">
        <v>16824</v>
      </c>
      <c r="P1784" s="89">
        <v>45351</v>
      </c>
      <c r="Q1784" s="88" t="s">
        <v>17022</v>
      </c>
      <c r="R1784" s="88">
        <v>2</v>
      </c>
      <c r="S1784" s="88">
        <v>2024</v>
      </c>
      <c r="T1784" s="88">
        <v>3</v>
      </c>
      <c r="U1784" s="88">
        <v>2024</v>
      </c>
    </row>
    <row r="1785" spans="1:21">
      <c r="A1785" s="88" t="s">
        <v>16735</v>
      </c>
      <c r="B1785" s="88" t="s">
        <v>16707</v>
      </c>
      <c r="C1785" s="88" t="s">
        <v>17500</v>
      </c>
      <c r="D1785" s="88" t="s">
        <v>16798</v>
      </c>
      <c r="E1785" s="88" t="s">
        <v>17524</v>
      </c>
      <c r="F1785" s="88" t="s">
        <v>17019</v>
      </c>
      <c r="G1785" s="88">
        <v>32</v>
      </c>
      <c r="H1785" s="88">
        <v>2024</v>
      </c>
      <c r="I1785" s="88" t="s">
        <v>16752</v>
      </c>
      <c r="J1785" s="88">
        <v>25.66</v>
      </c>
      <c r="K1785" s="88">
        <v>0</v>
      </c>
      <c r="L1785" s="88" t="s">
        <v>16741</v>
      </c>
      <c r="M1785" s="88">
        <v>0</v>
      </c>
      <c r="N1785" s="88" t="s">
        <v>16742</v>
      </c>
      <c r="O1785" s="88" t="s">
        <v>16824</v>
      </c>
      <c r="P1785" s="89">
        <v>45380</v>
      </c>
      <c r="Q1785" s="88" t="s">
        <v>17020</v>
      </c>
      <c r="R1785" s="88">
        <v>3</v>
      </c>
      <c r="S1785" s="88">
        <v>2024</v>
      </c>
      <c r="T1785" s="88">
        <v>4</v>
      </c>
      <c r="U1785" s="88">
        <v>2024</v>
      </c>
    </row>
    <row r="1786" spans="1:21">
      <c r="A1786" s="88" t="s">
        <v>16735</v>
      </c>
      <c r="B1786" s="88" t="s">
        <v>16707</v>
      </c>
      <c r="C1786" s="88" t="s">
        <v>17500</v>
      </c>
      <c r="D1786" s="88" t="s">
        <v>16798</v>
      </c>
      <c r="E1786" s="88" t="s">
        <v>17524</v>
      </c>
      <c r="F1786" s="88" t="s">
        <v>17503</v>
      </c>
      <c r="G1786" s="88">
        <v>31</v>
      </c>
      <c r="H1786" s="88">
        <v>2024</v>
      </c>
      <c r="I1786" s="88" t="s">
        <v>16749</v>
      </c>
      <c r="J1786" s="88">
        <v>25.66</v>
      </c>
      <c r="K1786" s="88">
        <v>0</v>
      </c>
      <c r="L1786" s="88" t="s">
        <v>16741</v>
      </c>
      <c r="M1786" s="88">
        <v>0</v>
      </c>
      <c r="N1786" s="88" t="s">
        <v>16742</v>
      </c>
      <c r="O1786" s="88" t="s">
        <v>16824</v>
      </c>
      <c r="P1786" s="89">
        <v>45412</v>
      </c>
      <c r="Q1786" s="88" t="s">
        <v>17018</v>
      </c>
      <c r="R1786" s="88">
        <v>4</v>
      </c>
      <c r="S1786" s="88">
        <v>2024</v>
      </c>
      <c r="T1786" s="88">
        <v>5</v>
      </c>
      <c r="U1786" s="88">
        <v>2024</v>
      </c>
    </row>
    <row r="1787" spans="1:21">
      <c r="A1787" s="88" t="s">
        <v>16735</v>
      </c>
      <c r="B1787" s="88" t="s">
        <v>16707</v>
      </c>
      <c r="C1787" s="88" t="s">
        <v>17500</v>
      </c>
      <c r="D1787" s="88" t="s">
        <v>16798</v>
      </c>
      <c r="E1787" s="88" t="s">
        <v>17524</v>
      </c>
      <c r="F1787" s="88" t="s">
        <v>17504</v>
      </c>
      <c r="G1787" s="88">
        <v>29</v>
      </c>
      <c r="H1787" s="88">
        <v>2024</v>
      </c>
      <c r="I1787" s="88" t="s">
        <v>16746</v>
      </c>
      <c r="J1787" s="88">
        <v>-43.58</v>
      </c>
      <c r="K1787" s="88">
        <v>0</v>
      </c>
      <c r="L1787" s="88" t="s">
        <v>16741</v>
      </c>
      <c r="M1787" s="88">
        <v>0</v>
      </c>
      <c r="N1787" s="88" t="s">
        <v>16742</v>
      </c>
      <c r="O1787" s="88" t="s">
        <v>16824</v>
      </c>
      <c r="P1787" s="89">
        <v>45443</v>
      </c>
      <c r="Q1787" s="88" t="s">
        <v>17505</v>
      </c>
      <c r="R1787" s="88">
        <v>5</v>
      </c>
      <c r="S1787" s="88">
        <v>2024</v>
      </c>
      <c r="T1787" s="88">
        <v>6</v>
      </c>
      <c r="U1787" s="88">
        <v>2024</v>
      </c>
    </row>
    <row r="1788" spans="1:21">
      <c r="A1788" s="88" t="s">
        <v>16735</v>
      </c>
      <c r="B1788" s="88" t="s">
        <v>16707</v>
      </c>
      <c r="C1788" s="88" t="s">
        <v>17500</v>
      </c>
      <c r="D1788" s="88" t="s">
        <v>16798</v>
      </c>
      <c r="E1788" s="88" t="s">
        <v>17524</v>
      </c>
      <c r="F1788" s="88" t="s">
        <v>17506</v>
      </c>
      <c r="G1788" s="88">
        <v>32</v>
      </c>
      <c r="H1788" s="88">
        <v>2024</v>
      </c>
      <c r="I1788" s="88" t="s">
        <v>16740</v>
      </c>
      <c r="J1788" s="88">
        <v>25.66</v>
      </c>
      <c r="K1788" s="88">
        <v>0</v>
      </c>
      <c r="L1788" s="88" t="s">
        <v>16741</v>
      </c>
      <c r="M1788" s="88">
        <v>0</v>
      </c>
      <c r="N1788" s="88" t="s">
        <v>16742</v>
      </c>
      <c r="O1788" s="88" t="s">
        <v>16824</v>
      </c>
      <c r="P1788" s="89">
        <v>45472</v>
      </c>
      <c r="Q1788" s="88" t="s">
        <v>17507</v>
      </c>
      <c r="R1788" s="88">
        <v>6</v>
      </c>
      <c r="S1788" s="88">
        <v>2024</v>
      </c>
      <c r="T1788" s="88">
        <v>7</v>
      </c>
      <c r="U1788" s="88">
        <v>2024</v>
      </c>
    </row>
    <row r="1789" spans="1:21">
      <c r="A1789" s="88" t="s">
        <v>16735</v>
      </c>
      <c r="B1789" s="88" t="s">
        <v>16707</v>
      </c>
      <c r="C1789" s="88" t="s">
        <v>17500</v>
      </c>
      <c r="D1789" s="88" t="s">
        <v>16798</v>
      </c>
      <c r="E1789" s="88" t="s">
        <v>17525</v>
      </c>
      <c r="F1789" s="88" t="s">
        <v>16890</v>
      </c>
      <c r="G1789" s="88">
        <v>29</v>
      </c>
      <c r="H1789" s="88">
        <v>2024</v>
      </c>
      <c r="I1789" s="88" t="s">
        <v>16758</v>
      </c>
      <c r="J1789" s="88">
        <v>63.17</v>
      </c>
      <c r="K1789" s="88">
        <v>353</v>
      </c>
      <c r="L1789" s="88" t="s">
        <v>16741</v>
      </c>
      <c r="M1789" s="88">
        <v>0</v>
      </c>
      <c r="N1789" s="88" t="s">
        <v>16742</v>
      </c>
      <c r="O1789" s="88" t="s">
        <v>16813</v>
      </c>
      <c r="P1789" s="89">
        <v>45322</v>
      </c>
      <c r="Q1789" s="88" t="s">
        <v>16891</v>
      </c>
      <c r="R1789" s="88">
        <v>1</v>
      </c>
      <c r="S1789" s="88">
        <v>2024</v>
      </c>
      <c r="T1789" s="88">
        <v>2</v>
      </c>
      <c r="U1789" s="88">
        <v>2024</v>
      </c>
    </row>
    <row r="1790" spans="1:21">
      <c r="A1790" s="88" t="s">
        <v>16735</v>
      </c>
      <c r="B1790" s="88" t="s">
        <v>16707</v>
      </c>
      <c r="C1790" s="88" t="s">
        <v>17500</v>
      </c>
      <c r="D1790" s="88" t="s">
        <v>16798</v>
      </c>
      <c r="E1790" s="88" t="s">
        <v>17525</v>
      </c>
      <c r="F1790" s="88" t="s">
        <v>17502</v>
      </c>
      <c r="G1790" s="88">
        <v>29</v>
      </c>
      <c r="H1790" s="88">
        <v>2024</v>
      </c>
      <c r="I1790" s="88" t="s">
        <v>16755</v>
      </c>
      <c r="J1790" s="88">
        <v>60.69</v>
      </c>
      <c r="K1790" s="88">
        <v>335</v>
      </c>
      <c r="L1790" s="88" t="s">
        <v>16741</v>
      </c>
      <c r="M1790" s="88">
        <v>0</v>
      </c>
      <c r="N1790" s="88" t="s">
        <v>16742</v>
      </c>
      <c r="O1790" s="88" t="s">
        <v>16813</v>
      </c>
      <c r="P1790" s="89">
        <v>45351</v>
      </c>
      <c r="Q1790" s="88" t="s">
        <v>17022</v>
      </c>
      <c r="R1790" s="88">
        <v>2</v>
      </c>
      <c r="S1790" s="88">
        <v>2024</v>
      </c>
      <c r="T1790" s="88">
        <v>3</v>
      </c>
      <c r="U1790" s="88">
        <v>2024</v>
      </c>
    </row>
    <row r="1791" spans="1:21">
      <c r="A1791" s="88" t="s">
        <v>16735</v>
      </c>
      <c r="B1791" s="88" t="s">
        <v>16707</v>
      </c>
      <c r="C1791" s="88" t="s">
        <v>17500</v>
      </c>
      <c r="D1791" s="88" t="s">
        <v>16798</v>
      </c>
      <c r="E1791" s="88" t="s">
        <v>17525</v>
      </c>
      <c r="F1791" s="88" t="s">
        <v>17019</v>
      </c>
      <c r="G1791" s="88">
        <v>32</v>
      </c>
      <c r="H1791" s="88">
        <v>2024</v>
      </c>
      <c r="I1791" s="88" t="s">
        <v>16752</v>
      </c>
      <c r="J1791" s="88">
        <v>61.66</v>
      </c>
      <c r="K1791" s="88">
        <v>359</v>
      </c>
      <c r="L1791" s="88" t="s">
        <v>16741</v>
      </c>
      <c r="M1791" s="88">
        <v>0</v>
      </c>
      <c r="N1791" s="88" t="s">
        <v>16742</v>
      </c>
      <c r="O1791" s="88" t="s">
        <v>16813</v>
      </c>
      <c r="P1791" s="89">
        <v>45380</v>
      </c>
      <c r="Q1791" s="88" t="s">
        <v>17020</v>
      </c>
      <c r="R1791" s="88">
        <v>3</v>
      </c>
      <c r="S1791" s="88">
        <v>2024</v>
      </c>
      <c r="T1791" s="88">
        <v>4</v>
      </c>
      <c r="U1791" s="88">
        <v>2024</v>
      </c>
    </row>
    <row r="1792" spans="1:21">
      <c r="A1792" s="88" t="s">
        <v>16735</v>
      </c>
      <c r="B1792" s="88" t="s">
        <v>16707</v>
      </c>
      <c r="C1792" s="88" t="s">
        <v>17500</v>
      </c>
      <c r="D1792" s="88" t="s">
        <v>16798</v>
      </c>
      <c r="E1792" s="88" t="s">
        <v>17525</v>
      </c>
      <c r="F1792" s="88" t="s">
        <v>17503</v>
      </c>
      <c r="G1792" s="88">
        <v>31</v>
      </c>
      <c r="H1792" s="88">
        <v>2024</v>
      </c>
      <c r="I1792" s="88" t="s">
        <v>16749</v>
      </c>
      <c r="J1792" s="88">
        <v>49.74</v>
      </c>
      <c r="K1792" s="88">
        <v>287</v>
      </c>
      <c r="L1792" s="88" t="s">
        <v>16741</v>
      </c>
      <c r="M1792" s="88">
        <v>0</v>
      </c>
      <c r="N1792" s="88" t="s">
        <v>16742</v>
      </c>
      <c r="O1792" s="88" t="s">
        <v>16813</v>
      </c>
      <c r="P1792" s="89">
        <v>45412</v>
      </c>
      <c r="Q1792" s="88" t="s">
        <v>17018</v>
      </c>
      <c r="R1792" s="88">
        <v>4</v>
      </c>
      <c r="S1792" s="88">
        <v>2024</v>
      </c>
      <c r="T1792" s="88">
        <v>5</v>
      </c>
      <c r="U1792" s="88">
        <v>2024</v>
      </c>
    </row>
    <row r="1793" spans="1:21">
      <c r="A1793" s="88" t="s">
        <v>16735</v>
      </c>
      <c r="B1793" s="88" t="s">
        <v>16707</v>
      </c>
      <c r="C1793" s="88" t="s">
        <v>17500</v>
      </c>
      <c r="D1793" s="88" t="s">
        <v>16798</v>
      </c>
      <c r="E1793" s="88" t="s">
        <v>17525</v>
      </c>
      <c r="F1793" s="88" t="s">
        <v>17504</v>
      </c>
      <c r="G1793" s="88">
        <v>29</v>
      </c>
      <c r="H1793" s="88">
        <v>2024</v>
      </c>
      <c r="I1793" s="88" t="s">
        <v>16746</v>
      </c>
      <c r="J1793" s="88">
        <v>42.01</v>
      </c>
      <c r="K1793" s="88">
        <v>265</v>
      </c>
      <c r="L1793" s="88" t="s">
        <v>16741</v>
      </c>
      <c r="M1793" s="88">
        <v>0</v>
      </c>
      <c r="N1793" s="88" t="s">
        <v>16742</v>
      </c>
      <c r="O1793" s="88" t="s">
        <v>16813</v>
      </c>
      <c r="P1793" s="89">
        <v>45443</v>
      </c>
      <c r="Q1793" s="88" t="s">
        <v>17505</v>
      </c>
      <c r="R1793" s="88">
        <v>5</v>
      </c>
      <c r="S1793" s="88">
        <v>2024</v>
      </c>
      <c r="T1793" s="88">
        <v>6</v>
      </c>
      <c r="U1793" s="88">
        <v>2024</v>
      </c>
    </row>
    <row r="1794" spans="1:21">
      <c r="A1794" s="88" t="s">
        <v>16735</v>
      </c>
      <c r="B1794" s="88" t="s">
        <v>16707</v>
      </c>
      <c r="C1794" s="88" t="s">
        <v>17500</v>
      </c>
      <c r="D1794" s="88" t="s">
        <v>16798</v>
      </c>
      <c r="E1794" s="88" t="s">
        <v>17525</v>
      </c>
      <c r="F1794" s="88" t="s">
        <v>17506</v>
      </c>
      <c r="G1794" s="88">
        <v>32</v>
      </c>
      <c r="H1794" s="88">
        <v>2024</v>
      </c>
      <c r="I1794" s="88" t="s">
        <v>16740</v>
      </c>
      <c r="J1794" s="88">
        <v>50.13</v>
      </c>
      <c r="K1794" s="88">
        <v>290</v>
      </c>
      <c r="L1794" s="88" t="s">
        <v>16741</v>
      </c>
      <c r="M1794" s="88">
        <v>0</v>
      </c>
      <c r="N1794" s="88" t="s">
        <v>16742</v>
      </c>
      <c r="O1794" s="88" t="s">
        <v>16813</v>
      </c>
      <c r="P1794" s="89">
        <v>45472</v>
      </c>
      <c r="Q1794" s="88" t="s">
        <v>17507</v>
      </c>
      <c r="R1794" s="88">
        <v>6</v>
      </c>
      <c r="S1794" s="88">
        <v>2024</v>
      </c>
      <c r="T1794" s="88">
        <v>7</v>
      </c>
      <c r="U1794" s="88">
        <v>2024</v>
      </c>
    </row>
    <row r="1795" spans="1:21">
      <c r="A1795" s="88" t="s">
        <v>16735</v>
      </c>
      <c r="B1795" s="88" t="s">
        <v>16707</v>
      </c>
      <c r="C1795" s="88" t="s">
        <v>17500</v>
      </c>
      <c r="D1795" s="88" t="s">
        <v>16798</v>
      </c>
      <c r="E1795" s="88" t="s">
        <v>17526</v>
      </c>
      <c r="F1795" s="88" t="s">
        <v>16890</v>
      </c>
      <c r="G1795" s="88">
        <v>29</v>
      </c>
      <c r="H1795" s="88">
        <v>2024</v>
      </c>
      <c r="I1795" s="88" t="s">
        <v>16758</v>
      </c>
      <c r="J1795" s="88">
        <v>139.13</v>
      </c>
      <c r="K1795" s="88">
        <v>900</v>
      </c>
      <c r="L1795" s="88" t="s">
        <v>16741</v>
      </c>
      <c r="M1795" s="88">
        <v>0</v>
      </c>
      <c r="N1795" s="88" t="s">
        <v>16742</v>
      </c>
      <c r="O1795" s="88" t="s">
        <v>16813</v>
      </c>
      <c r="P1795" s="89">
        <v>45322</v>
      </c>
      <c r="Q1795" s="88" t="s">
        <v>16891</v>
      </c>
      <c r="R1795" s="88">
        <v>1</v>
      </c>
      <c r="S1795" s="88">
        <v>2024</v>
      </c>
      <c r="T1795" s="88">
        <v>2</v>
      </c>
      <c r="U1795" s="88">
        <v>2024</v>
      </c>
    </row>
    <row r="1796" spans="1:21">
      <c r="A1796" s="88" t="s">
        <v>16735</v>
      </c>
      <c r="B1796" s="88" t="s">
        <v>16707</v>
      </c>
      <c r="C1796" s="88" t="s">
        <v>17500</v>
      </c>
      <c r="D1796" s="88" t="s">
        <v>16798</v>
      </c>
      <c r="E1796" s="88" t="s">
        <v>17526</v>
      </c>
      <c r="F1796" s="88" t="s">
        <v>17502</v>
      </c>
      <c r="G1796" s="88">
        <v>29</v>
      </c>
      <c r="H1796" s="88">
        <v>2024</v>
      </c>
      <c r="I1796" s="88" t="s">
        <v>16755</v>
      </c>
      <c r="J1796" s="88">
        <v>157.16</v>
      </c>
      <c r="K1796" s="88">
        <v>1030</v>
      </c>
      <c r="L1796" s="88" t="s">
        <v>16741</v>
      </c>
      <c r="M1796" s="88">
        <v>0</v>
      </c>
      <c r="N1796" s="88" t="s">
        <v>16742</v>
      </c>
      <c r="O1796" s="88" t="s">
        <v>16813</v>
      </c>
      <c r="P1796" s="89">
        <v>45351</v>
      </c>
      <c r="Q1796" s="88" t="s">
        <v>17022</v>
      </c>
      <c r="R1796" s="88">
        <v>2</v>
      </c>
      <c r="S1796" s="88">
        <v>2024</v>
      </c>
      <c r="T1796" s="88">
        <v>3</v>
      </c>
      <c r="U1796" s="88">
        <v>2024</v>
      </c>
    </row>
    <row r="1797" spans="1:21">
      <c r="A1797" s="88" t="s">
        <v>16735</v>
      </c>
      <c r="B1797" s="88" t="s">
        <v>16707</v>
      </c>
      <c r="C1797" s="88" t="s">
        <v>17500</v>
      </c>
      <c r="D1797" s="88" t="s">
        <v>16798</v>
      </c>
      <c r="E1797" s="88" t="s">
        <v>17526</v>
      </c>
      <c r="F1797" s="88" t="s">
        <v>17019</v>
      </c>
      <c r="G1797" s="88">
        <v>32</v>
      </c>
      <c r="H1797" s="88">
        <v>2024</v>
      </c>
      <c r="I1797" s="88" t="s">
        <v>16752</v>
      </c>
      <c r="J1797" s="88">
        <v>118.96</v>
      </c>
      <c r="K1797" s="88">
        <v>792</v>
      </c>
      <c r="L1797" s="88" t="s">
        <v>16741</v>
      </c>
      <c r="M1797" s="88">
        <v>0</v>
      </c>
      <c r="N1797" s="88" t="s">
        <v>16742</v>
      </c>
      <c r="O1797" s="88" t="s">
        <v>16813</v>
      </c>
      <c r="P1797" s="89">
        <v>45380</v>
      </c>
      <c r="Q1797" s="88" t="s">
        <v>17020</v>
      </c>
      <c r="R1797" s="88">
        <v>3</v>
      </c>
      <c r="S1797" s="88">
        <v>2024</v>
      </c>
      <c r="T1797" s="88">
        <v>4</v>
      </c>
      <c r="U1797" s="88">
        <v>2024</v>
      </c>
    </row>
    <row r="1798" spans="1:21">
      <c r="A1798" s="88" t="s">
        <v>16735</v>
      </c>
      <c r="B1798" s="88" t="s">
        <v>16707</v>
      </c>
      <c r="C1798" s="88" t="s">
        <v>17500</v>
      </c>
      <c r="D1798" s="88" t="s">
        <v>16798</v>
      </c>
      <c r="E1798" s="88" t="s">
        <v>17526</v>
      </c>
      <c r="F1798" s="88" t="s">
        <v>17503</v>
      </c>
      <c r="G1798" s="88">
        <v>31</v>
      </c>
      <c r="H1798" s="88">
        <v>2024</v>
      </c>
      <c r="I1798" s="88" t="s">
        <v>16749</v>
      </c>
      <c r="J1798" s="88">
        <v>156.88</v>
      </c>
      <c r="K1798" s="88">
        <v>1151</v>
      </c>
      <c r="L1798" s="88" t="s">
        <v>16741</v>
      </c>
      <c r="M1798" s="88">
        <v>0</v>
      </c>
      <c r="N1798" s="88" t="s">
        <v>16742</v>
      </c>
      <c r="O1798" s="88" t="s">
        <v>16813</v>
      </c>
      <c r="P1798" s="89">
        <v>45412</v>
      </c>
      <c r="Q1798" s="88" t="s">
        <v>17018</v>
      </c>
      <c r="R1798" s="88">
        <v>4</v>
      </c>
      <c r="S1798" s="88">
        <v>2024</v>
      </c>
      <c r="T1798" s="88">
        <v>5</v>
      </c>
      <c r="U1798" s="88">
        <v>2024</v>
      </c>
    </row>
    <row r="1799" spans="1:21">
      <c r="A1799" s="88" t="s">
        <v>16735</v>
      </c>
      <c r="B1799" s="88" t="s">
        <v>16707</v>
      </c>
      <c r="C1799" s="88" t="s">
        <v>17500</v>
      </c>
      <c r="D1799" s="88" t="s">
        <v>16798</v>
      </c>
      <c r="E1799" s="88" t="s">
        <v>17526</v>
      </c>
      <c r="F1799" s="88" t="s">
        <v>17504</v>
      </c>
      <c r="G1799" s="88">
        <v>29</v>
      </c>
      <c r="H1799" s="88">
        <v>2024</v>
      </c>
      <c r="I1799" s="88" t="s">
        <v>16746</v>
      </c>
      <c r="J1799" s="88">
        <v>138.22999999999999</v>
      </c>
      <c r="K1799" s="88">
        <v>1018</v>
      </c>
      <c r="L1799" s="88" t="s">
        <v>16741</v>
      </c>
      <c r="M1799" s="88">
        <v>0</v>
      </c>
      <c r="N1799" s="88" t="s">
        <v>16742</v>
      </c>
      <c r="O1799" s="88" t="s">
        <v>16813</v>
      </c>
      <c r="P1799" s="89">
        <v>45443</v>
      </c>
      <c r="Q1799" s="88" t="s">
        <v>17505</v>
      </c>
      <c r="R1799" s="88">
        <v>5</v>
      </c>
      <c r="S1799" s="88">
        <v>2024</v>
      </c>
      <c r="T1799" s="88">
        <v>6</v>
      </c>
      <c r="U1799" s="88">
        <v>2024</v>
      </c>
    </row>
    <row r="1800" spans="1:21">
      <c r="A1800" s="88" t="s">
        <v>16735</v>
      </c>
      <c r="B1800" s="88" t="s">
        <v>16707</v>
      </c>
      <c r="C1800" s="88" t="s">
        <v>17500</v>
      </c>
      <c r="D1800" s="88" t="s">
        <v>16798</v>
      </c>
      <c r="E1800" s="88" t="s">
        <v>17526</v>
      </c>
      <c r="F1800" s="88" t="s">
        <v>17506</v>
      </c>
      <c r="G1800" s="88">
        <v>32</v>
      </c>
      <c r="H1800" s="88">
        <v>2024</v>
      </c>
      <c r="I1800" s="88" t="s">
        <v>16740</v>
      </c>
      <c r="J1800" s="88">
        <v>187.29</v>
      </c>
      <c r="K1800" s="88">
        <v>1396</v>
      </c>
      <c r="L1800" s="88" t="s">
        <v>16741</v>
      </c>
      <c r="M1800" s="88">
        <v>0</v>
      </c>
      <c r="N1800" s="88" t="s">
        <v>16742</v>
      </c>
      <c r="O1800" s="88" t="s">
        <v>16813</v>
      </c>
      <c r="P1800" s="89">
        <v>45472</v>
      </c>
      <c r="Q1800" s="88" t="s">
        <v>17507</v>
      </c>
      <c r="R1800" s="88">
        <v>6</v>
      </c>
      <c r="S1800" s="88">
        <v>2024</v>
      </c>
      <c r="T1800" s="88">
        <v>7</v>
      </c>
      <c r="U1800" s="88">
        <v>2024</v>
      </c>
    </row>
    <row r="1801" spans="1:21">
      <c r="A1801" s="88" t="s">
        <v>16735</v>
      </c>
      <c r="B1801" s="88" t="s">
        <v>16707</v>
      </c>
      <c r="C1801" s="88" t="s">
        <v>17500</v>
      </c>
      <c r="D1801" s="88" t="s">
        <v>16798</v>
      </c>
      <c r="E1801" s="88" t="s">
        <v>17527</v>
      </c>
      <c r="F1801" s="88" t="s">
        <v>16890</v>
      </c>
      <c r="G1801" s="88">
        <v>29</v>
      </c>
      <c r="H1801" s="88">
        <v>2024</v>
      </c>
      <c r="I1801" s="88" t="s">
        <v>16758</v>
      </c>
      <c r="J1801" s="88">
        <v>25.66</v>
      </c>
      <c r="K1801" s="88">
        <v>0</v>
      </c>
      <c r="L1801" s="88" t="s">
        <v>16741</v>
      </c>
      <c r="M1801" s="88">
        <v>0</v>
      </c>
      <c r="N1801" s="88" t="s">
        <v>16742</v>
      </c>
      <c r="O1801" s="88" t="s">
        <v>16824</v>
      </c>
      <c r="P1801" s="89">
        <v>45322</v>
      </c>
      <c r="Q1801" s="88" t="s">
        <v>16891</v>
      </c>
      <c r="R1801" s="88">
        <v>1</v>
      </c>
      <c r="S1801" s="88">
        <v>2024</v>
      </c>
      <c r="T1801" s="88">
        <v>2</v>
      </c>
      <c r="U1801" s="88">
        <v>2024</v>
      </c>
    </row>
    <row r="1802" spans="1:21">
      <c r="A1802" s="88" t="s">
        <v>16735</v>
      </c>
      <c r="B1802" s="88" t="s">
        <v>16707</v>
      </c>
      <c r="C1802" s="88" t="s">
        <v>17500</v>
      </c>
      <c r="D1802" s="88" t="s">
        <v>16798</v>
      </c>
      <c r="E1802" s="88" t="s">
        <v>17527</v>
      </c>
      <c r="F1802" s="88" t="s">
        <v>17502</v>
      </c>
      <c r="G1802" s="88">
        <v>29</v>
      </c>
      <c r="H1802" s="88">
        <v>2024</v>
      </c>
      <c r="I1802" s="88" t="s">
        <v>16755</v>
      </c>
      <c r="J1802" s="88">
        <v>25.66</v>
      </c>
      <c r="K1802" s="88">
        <v>0</v>
      </c>
      <c r="L1802" s="88" t="s">
        <v>16741</v>
      </c>
      <c r="M1802" s="88">
        <v>0</v>
      </c>
      <c r="N1802" s="88" t="s">
        <v>16742</v>
      </c>
      <c r="O1802" s="88" t="s">
        <v>16824</v>
      </c>
      <c r="P1802" s="89">
        <v>45351</v>
      </c>
      <c r="Q1802" s="88" t="s">
        <v>17022</v>
      </c>
      <c r="R1802" s="88">
        <v>2</v>
      </c>
      <c r="S1802" s="88">
        <v>2024</v>
      </c>
      <c r="T1802" s="88">
        <v>3</v>
      </c>
      <c r="U1802" s="88">
        <v>2024</v>
      </c>
    </row>
    <row r="1803" spans="1:21">
      <c r="A1803" s="88" t="s">
        <v>16735</v>
      </c>
      <c r="B1803" s="88" t="s">
        <v>16707</v>
      </c>
      <c r="C1803" s="88" t="s">
        <v>17500</v>
      </c>
      <c r="D1803" s="88" t="s">
        <v>16798</v>
      </c>
      <c r="E1803" s="88" t="s">
        <v>17527</v>
      </c>
      <c r="F1803" s="88" t="s">
        <v>17019</v>
      </c>
      <c r="G1803" s="88">
        <v>32</v>
      </c>
      <c r="H1803" s="88">
        <v>2024</v>
      </c>
      <c r="I1803" s="88" t="s">
        <v>16752</v>
      </c>
      <c r="J1803" s="88">
        <v>25.66</v>
      </c>
      <c r="K1803" s="88">
        <v>0</v>
      </c>
      <c r="L1803" s="88" t="s">
        <v>16741</v>
      </c>
      <c r="M1803" s="88">
        <v>0</v>
      </c>
      <c r="N1803" s="88" t="s">
        <v>16742</v>
      </c>
      <c r="O1803" s="88" t="s">
        <v>16824</v>
      </c>
      <c r="P1803" s="89">
        <v>45380</v>
      </c>
      <c r="Q1803" s="88" t="s">
        <v>17020</v>
      </c>
      <c r="R1803" s="88">
        <v>3</v>
      </c>
      <c r="S1803" s="88">
        <v>2024</v>
      </c>
      <c r="T1803" s="88">
        <v>4</v>
      </c>
      <c r="U1803" s="88">
        <v>2024</v>
      </c>
    </row>
    <row r="1804" spans="1:21">
      <c r="A1804" s="88" t="s">
        <v>16735</v>
      </c>
      <c r="B1804" s="88" t="s">
        <v>16707</v>
      </c>
      <c r="C1804" s="88" t="s">
        <v>17500</v>
      </c>
      <c r="D1804" s="88" t="s">
        <v>16798</v>
      </c>
      <c r="E1804" s="88" t="s">
        <v>17527</v>
      </c>
      <c r="F1804" s="88" t="s">
        <v>17503</v>
      </c>
      <c r="G1804" s="88">
        <v>31</v>
      </c>
      <c r="H1804" s="88">
        <v>2024</v>
      </c>
      <c r="I1804" s="88" t="s">
        <v>16749</v>
      </c>
      <c r="J1804" s="88">
        <v>25.66</v>
      </c>
      <c r="K1804" s="88">
        <v>0</v>
      </c>
      <c r="L1804" s="88" t="s">
        <v>16741</v>
      </c>
      <c r="M1804" s="88">
        <v>0</v>
      </c>
      <c r="N1804" s="88" t="s">
        <v>16742</v>
      </c>
      <c r="O1804" s="88" t="s">
        <v>16824</v>
      </c>
      <c r="P1804" s="89">
        <v>45412</v>
      </c>
      <c r="Q1804" s="88" t="s">
        <v>17018</v>
      </c>
      <c r="R1804" s="88">
        <v>4</v>
      </c>
      <c r="S1804" s="88">
        <v>2024</v>
      </c>
      <c r="T1804" s="88">
        <v>5</v>
      </c>
      <c r="U1804" s="88">
        <v>2024</v>
      </c>
    </row>
    <row r="1805" spans="1:21">
      <c r="A1805" s="88" t="s">
        <v>16735</v>
      </c>
      <c r="B1805" s="88" t="s">
        <v>16707</v>
      </c>
      <c r="C1805" s="88" t="s">
        <v>17500</v>
      </c>
      <c r="D1805" s="88" t="s">
        <v>16798</v>
      </c>
      <c r="E1805" s="88" t="s">
        <v>17527</v>
      </c>
      <c r="F1805" s="88" t="s">
        <v>17504</v>
      </c>
      <c r="G1805" s="88">
        <v>29</v>
      </c>
      <c r="H1805" s="88">
        <v>2024</v>
      </c>
      <c r="I1805" s="88" t="s">
        <v>16746</v>
      </c>
      <c r="J1805" s="88">
        <v>-42.56</v>
      </c>
      <c r="K1805" s="88">
        <v>0</v>
      </c>
      <c r="L1805" s="88" t="s">
        <v>16741</v>
      </c>
      <c r="M1805" s="88">
        <v>0</v>
      </c>
      <c r="N1805" s="88" t="s">
        <v>16742</v>
      </c>
      <c r="O1805" s="88" t="s">
        <v>16824</v>
      </c>
      <c r="P1805" s="89">
        <v>45443</v>
      </c>
      <c r="Q1805" s="88" t="s">
        <v>17505</v>
      </c>
      <c r="R1805" s="88">
        <v>5</v>
      </c>
      <c r="S1805" s="88">
        <v>2024</v>
      </c>
      <c r="T1805" s="88">
        <v>6</v>
      </c>
      <c r="U1805" s="88">
        <v>2024</v>
      </c>
    </row>
    <row r="1806" spans="1:21">
      <c r="A1806" s="88" t="s">
        <v>16735</v>
      </c>
      <c r="B1806" s="88" t="s">
        <v>16707</v>
      </c>
      <c r="C1806" s="88" t="s">
        <v>17500</v>
      </c>
      <c r="D1806" s="88" t="s">
        <v>16798</v>
      </c>
      <c r="E1806" s="88" t="s">
        <v>17527</v>
      </c>
      <c r="F1806" s="88" t="s">
        <v>17506</v>
      </c>
      <c r="G1806" s="88">
        <v>32</v>
      </c>
      <c r="H1806" s="88">
        <v>2024</v>
      </c>
      <c r="I1806" s="88" t="s">
        <v>16740</v>
      </c>
      <c r="J1806" s="88">
        <v>25.66</v>
      </c>
      <c r="K1806" s="88">
        <v>0</v>
      </c>
      <c r="L1806" s="88" t="s">
        <v>16741</v>
      </c>
      <c r="M1806" s="88">
        <v>0</v>
      </c>
      <c r="N1806" s="88" t="s">
        <v>16742</v>
      </c>
      <c r="O1806" s="88" t="s">
        <v>16824</v>
      </c>
      <c r="P1806" s="89">
        <v>45472</v>
      </c>
      <c r="Q1806" s="88" t="s">
        <v>17507</v>
      </c>
      <c r="R1806" s="88">
        <v>6</v>
      </c>
      <c r="S1806" s="88">
        <v>2024</v>
      </c>
      <c r="T1806" s="88">
        <v>7</v>
      </c>
      <c r="U1806" s="88">
        <v>2024</v>
      </c>
    </row>
    <row r="1807" spans="1:21">
      <c r="A1807" s="88" t="s">
        <v>16735</v>
      </c>
      <c r="B1807" s="88" t="s">
        <v>16707</v>
      </c>
      <c r="C1807" s="88" t="s">
        <v>17500</v>
      </c>
      <c r="D1807" s="88" t="s">
        <v>16798</v>
      </c>
      <c r="E1807" s="88" t="s">
        <v>17528</v>
      </c>
      <c r="F1807" s="88" t="s">
        <v>16890</v>
      </c>
      <c r="G1807" s="88">
        <v>29</v>
      </c>
      <c r="H1807" s="88">
        <v>2024</v>
      </c>
      <c r="I1807" s="88" t="s">
        <v>16758</v>
      </c>
      <c r="J1807" s="88">
        <v>62.55</v>
      </c>
      <c r="K1807" s="88">
        <v>419</v>
      </c>
      <c r="L1807" s="88" t="s">
        <v>16741</v>
      </c>
      <c r="M1807" s="88">
        <v>0</v>
      </c>
      <c r="N1807" s="88" t="s">
        <v>16742</v>
      </c>
      <c r="O1807" s="88" t="s">
        <v>16824</v>
      </c>
      <c r="P1807" s="89">
        <v>45322</v>
      </c>
      <c r="Q1807" s="88" t="s">
        <v>16891</v>
      </c>
      <c r="R1807" s="88">
        <v>1</v>
      </c>
      <c r="S1807" s="88">
        <v>2024</v>
      </c>
      <c r="T1807" s="88">
        <v>2</v>
      </c>
      <c r="U1807" s="88">
        <v>2024</v>
      </c>
    </row>
    <row r="1808" spans="1:21">
      <c r="A1808" s="88" t="s">
        <v>16735</v>
      </c>
      <c r="B1808" s="88" t="s">
        <v>16707</v>
      </c>
      <c r="C1808" s="88" t="s">
        <v>17500</v>
      </c>
      <c r="D1808" s="88" t="s">
        <v>16798</v>
      </c>
      <c r="E1808" s="88" t="s">
        <v>17528</v>
      </c>
      <c r="F1808" s="88" t="s">
        <v>17502</v>
      </c>
      <c r="G1808" s="88">
        <v>29</v>
      </c>
      <c r="H1808" s="88">
        <v>2024</v>
      </c>
      <c r="I1808" s="88" t="s">
        <v>16755</v>
      </c>
      <c r="J1808" s="88">
        <v>78.42</v>
      </c>
      <c r="K1808" s="88">
        <v>545</v>
      </c>
      <c r="L1808" s="88" t="s">
        <v>16741</v>
      </c>
      <c r="M1808" s="88">
        <v>0</v>
      </c>
      <c r="N1808" s="88" t="s">
        <v>16742</v>
      </c>
      <c r="O1808" s="88" t="s">
        <v>16824</v>
      </c>
      <c r="P1808" s="89">
        <v>45351</v>
      </c>
      <c r="Q1808" s="88" t="s">
        <v>17022</v>
      </c>
      <c r="R1808" s="88">
        <v>2</v>
      </c>
      <c r="S1808" s="88">
        <v>2024</v>
      </c>
      <c r="T1808" s="88">
        <v>3</v>
      </c>
      <c r="U1808" s="88">
        <v>2024</v>
      </c>
    </row>
    <row r="1809" spans="1:21">
      <c r="A1809" s="88" t="s">
        <v>16735</v>
      </c>
      <c r="B1809" s="88" t="s">
        <v>16707</v>
      </c>
      <c r="C1809" s="88" t="s">
        <v>17500</v>
      </c>
      <c r="D1809" s="88" t="s">
        <v>16798</v>
      </c>
      <c r="E1809" s="88" t="s">
        <v>17528</v>
      </c>
      <c r="F1809" s="88" t="s">
        <v>17019</v>
      </c>
      <c r="G1809" s="88">
        <v>32</v>
      </c>
      <c r="H1809" s="88">
        <v>2024</v>
      </c>
      <c r="I1809" s="88" t="s">
        <v>16752</v>
      </c>
      <c r="J1809" s="88">
        <v>91.49</v>
      </c>
      <c r="K1809" s="88">
        <v>686</v>
      </c>
      <c r="L1809" s="88" t="s">
        <v>16741</v>
      </c>
      <c r="M1809" s="88">
        <v>0</v>
      </c>
      <c r="N1809" s="88" t="s">
        <v>16742</v>
      </c>
      <c r="O1809" s="88" t="s">
        <v>16824</v>
      </c>
      <c r="P1809" s="89">
        <v>45380</v>
      </c>
      <c r="Q1809" s="88" t="s">
        <v>17020</v>
      </c>
      <c r="R1809" s="88">
        <v>3</v>
      </c>
      <c r="S1809" s="88">
        <v>2024</v>
      </c>
      <c r="T1809" s="88">
        <v>4</v>
      </c>
      <c r="U1809" s="88">
        <v>2024</v>
      </c>
    </row>
    <row r="1810" spans="1:21">
      <c r="A1810" s="88" t="s">
        <v>16735</v>
      </c>
      <c r="B1810" s="88" t="s">
        <v>16707</v>
      </c>
      <c r="C1810" s="88" t="s">
        <v>17500</v>
      </c>
      <c r="D1810" s="88" t="s">
        <v>16798</v>
      </c>
      <c r="E1810" s="88" t="s">
        <v>17528</v>
      </c>
      <c r="F1810" s="88" t="s">
        <v>17503</v>
      </c>
      <c r="G1810" s="88">
        <v>31</v>
      </c>
      <c r="H1810" s="88">
        <v>2024</v>
      </c>
      <c r="I1810" s="88" t="s">
        <v>16749</v>
      </c>
      <c r="J1810" s="88">
        <v>149.69</v>
      </c>
      <c r="K1810" s="88">
        <v>1216</v>
      </c>
      <c r="L1810" s="88" t="s">
        <v>16741</v>
      </c>
      <c r="M1810" s="88">
        <v>0</v>
      </c>
      <c r="N1810" s="88" t="s">
        <v>16742</v>
      </c>
      <c r="O1810" s="88" t="s">
        <v>16824</v>
      </c>
      <c r="P1810" s="89">
        <v>45412</v>
      </c>
      <c r="Q1810" s="88" t="s">
        <v>17018</v>
      </c>
      <c r="R1810" s="88">
        <v>4</v>
      </c>
      <c r="S1810" s="88">
        <v>2024</v>
      </c>
      <c r="T1810" s="88">
        <v>5</v>
      </c>
      <c r="U1810" s="88">
        <v>2024</v>
      </c>
    </row>
    <row r="1811" spans="1:21">
      <c r="A1811" s="88" t="s">
        <v>16735</v>
      </c>
      <c r="B1811" s="88" t="s">
        <v>16707</v>
      </c>
      <c r="C1811" s="88" t="s">
        <v>17500</v>
      </c>
      <c r="D1811" s="88" t="s">
        <v>16798</v>
      </c>
      <c r="E1811" s="88" t="s">
        <v>17528</v>
      </c>
      <c r="F1811" s="88" t="s">
        <v>17504</v>
      </c>
      <c r="G1811" s="88">
        <v>29</v>
      </c>
      <c r="H1811" s="88">
        <v>2024</v>
      </c>
      <c r="I1811" s="88" t="s">
        <v>16746</v>
      </c>
      <c r="J1811" s="88">
        <v>15.33</v>
      </c>
      <c r="K1811" s="88">
        <v>1255</v>
      </c>
      <c r="L1811" s="88" t="s">
        <v>16741</v>
      </c>
      <c r="M1811" s="88">
        <v>0</v>
      </c>
      <c r="N1811" s="88" t="s">
        <v>16742</v>
      </c>
      <c r="O1811" s="88" t="s">
        <v>16824</v>
      </c>
      <c r="P1811" s="89">
        <v>45443</v>
      </c>
      <c r="Q1811" s="88" t="s">
        <v>17505</v>
      </c>
      <c r="R1811" s="88">
        <v>5</v>
      </c>
      <c r="S1811" s="88">
        <v>2024</v>
      </c>
      <c r="T1811" s="88">
        <v>6</v>
      </c>
      <c r="U1811" s="88">
        <v>2024</v>
      </c>
    </row>
    <row r="1812" spans="1:21">
      <c r="A1812" s="88" t="s">
        <v>16735</v>
      </c>
      <c r="B1812" s="88" t="s">
        <v>16707</v>
      </c>
      <c r="C1812" s="88" t="s">
        <v>17500</v>
      </c>
      <c r="D1812" s="88" t="s">
        <v>16798</v>
      </c>
      <c r="E1812" s="88" t="s">
        <v>17528</v>
      </c>
      <c r="F1812" s="88" t="s">
        <v>17506</v>
      </c>
      <c r="G1812" s="88">
        <v>32</v>
      </c>
      <c r="H1812" s="88">
        <v>2024</v>
      </c>
      <c r="I1812" s="88" t="s">
        <v>16740</v>
      </c>
      <c r="J1812" s="88">
        <v>172.62</v>
      </c>
      <c r="K1812" s="88">
        <v>1390</v>
      </c>
      <c r="L1812" s="88" t="s">
        <v>16741</v>
      </c>
      <c r="M1812" s="88">
        <v>0</v>
      </c>
      <c r="N1812" s="88" t="s">
        <v>16742</v>
      </c>
      <c r="O1812" s="88" t="s">
        <v>16824</v>
      </c>
      <c r="P1812" s="89">
        <v>45472</v>
      </c>
      <c r="Q1812" s="88" t="s">
        <v>17507</v>
      </c>
      <c r="R1812" s="88">
        <v>6</v>
      </c>
      <c r="S1812" s="88">
        <v>2024</v>
      </c>
      <c r="T1812" s="88">
        <v>7</v>
      </c>
      <c r="U1812" s="88">
        <v>2024</v>
      </c>
    </row>
    <row r="1813" spans="1:21">
      <c r="A1813" s="88" t="s">
        <v>16735</v>
      </c>
      <c r="B1813" s="88" t="s">
        <v>16707</v>
      </c>
      <c r="C1813" s="88" t="s">
        <v>17500</v>
      </c>
      <c r="D1813" s="88" t="s">
        <v>16798</v>
      </c>
      <c r="E1813" s="88" t="s">
        <v>17529</v>
      </c>
      <c r="F1813" s="88" t="s">
        <v>16890</v>
      </c>
      <c r="G1813" s="88">
        <v>29</v>
      </c>
      <c r="H1813" s="88">
        <v>2024</v>
      </c>
      <c r="I1813" s="88" t="s">
        <v>16758</v>
      </c>
      <c r="J1813" s="88">
        <v>124.12</v>
      </c>
      <c r="K1813" s="88">
        <v>792</v>
      </c>
      <c r="L1813" s="88" t="s">
        <v>16741</v>
      </c>
      <c r="M1813" s="88">
        <v>0</v>
      </c>
      <c r="N1813" s="88" t="s">
        <v>16742</v>
      </c>
      <c r="O1813" s="88" t="s">
        <v>16813</v>
      </c>
      <c r="P1813" s="89">
        <v>45322</v>
      </c>
      <c r="Q1813" s="88" t="s">
        <v>16891</v>
      </c>
      <c r="R1813" s="88">
        <v>1</v>
      </c>
      <c r="S1813" s="88">
        <v>2024</v>
      </c>
      <c r="T1813" s="88">
        <v>2</v>
      </c>
      <c r="U1813" s="88">
        <v>2024</v>
      </c>
    </row>
    <row r="1814" spans="1:21">
      <c r="A1814" s="88" t="s">
        <v>16735</v>
      </c>
      <c r="B1814" s="88" t="s">
        <v>16707</v>
      </c>
      <c r="C1814" s="88" t="s">
        <v>17500</v>
      </c>
      <c r="D1814" s="88" t="s">
        <v>16798</v>
      </c>
      <c r="E1814" s="88" t="s">
        <v>17529</v>
      </c>
      <c r="F1814" s="88" t="s">
        <v>17502</v>
      </c>
      <c r="G1814" s="88">
        <v>29</v>
      </c>
      <c r="H1814" s="88">
        <v>2024</v>
      </c>
      <c r="I1814" s="88" t="s">
        <v>16755</v>
      </c>
      <c r="J1814" s="88">
        <v>188.99</v>
      </c>
      <c r="K1814" s="88">
        <v>1259</v>
      </c>
      <c r="L1814" s="88" t="s">
        <v>16741</v>
      </c>
      <c r="M1814" s="88">
        <v>0</v>
      </c>
      <c r="N1814" s="88" t="s">
        <v>16742</v>
      </c>
      <c r="O1814" s="88" t="s">
        <v>16813</v>
      </c>
      <c r="P1814" s="89">
        <v>45351</v>
      </c>
      <c r="Q1814" s="88" t="s">
        <v>17022</v>
      </c>
      <c r="R1814" s="88">
        <v>2</v>
      </c>
      <c r="S1814" s="88">
        <v>2024</v>
      </c>
      <c r="T1814" s="88">
        <v>3</v>
      </c>
      <c r="U1814" s="88">
        <v>2024</v>
      </c>
    </row>
    <row r="1815" spans="1:21">
      <c r="A1815" s="88" t="s">
        <v>16735</v>
      </c>
      <c r="B1815" s="88" t="s">
        <v>16707</v>
      </c>
      <c r="C1815" s="88" t="s">
        <v>17500</v>
      </c>
      <c r="D1815" s="88" t="s">
        <v>16798</v>
      </c>
      <c r="E1815" s="88" t="s">
        <v>17529</v>
      </c>
      <c r="F1815" s="88" t="s">
        <v>17019</v>
      </c>
      <c r="G1815" s="88">
        <v>32</v>
      </c>
      <c r="H1815" s="88">
        <v>2024</v>
      </c>
      <c r="I1815" s="88" t="s">
        <v>16752</v>
      </c>
      <c r="J1815" s="88">
        <v>127.17</v>
      </c>
      <c r="K1815" s="88">
        <v>854</v>
      </c>
      <c r="L1815" s="88" t="s">
        <v>16741</v>
      </c>
      <c r="M1815" s="88">
        <v>0</v>
      </c>
      <c r="N1815" s="88" t="s">
        <v>16742</v>
      </c>
      <c r="O1815" s="88" t="s">
        <v>16813</v>
      </c>
      <c r="P1815" s="89">
        <v>45380</v>
      </c>
      <c r="Q1815" s="88" t="s">
        <v>17020</v>
      </c>
      <c r="R1815" s="88">
        <v>3</v>
      </c>
      <c r="S1815" s="88">
        <v>2024</v>
      </c>
      <c r="T1815" s="88">
        <v>4</v>
      </c>
      <c r="U1815" s="88">
        <v>2024</v>
      </c>
    </row>
    <row r="1816" spans="1:21">
      <c r="A1816" s="88" t="s">
        <v>16735</v>
      </c>
      <c r="B1816" s="88" t="s">
        <v>16707</v>
      </c>
      <c r="C1816" s="88" t="s">
        <v>17500</v>
      </c>
      <c r="D1816" s="88" t="s">
        <v>16798</v>
      </c>
      <c r="E1816" s="88" t="s">
        <v>17529</v>
      </c>
      <c r="F1816" s="88" t="s">
        <v>17503</v>
      </c>
      <c r="G1816" s="88">
        <v>31</v>
      </c>
      <c r="H1816" s="88">
        <v>2024</v>
      </c>
      <c r="I1816" s="88" t="s">
        <v>16749</v>
      </c>
      <c r="J1816" s="88">
        <v>131.47</v>
      </c>
      <c r="K1816" s="88">
        <v>946</v>
      </c>
      <c r="L1816" s="88" t="s">
        <v>16741</v>
      </c>
      <c r="M1816" s="88">
        <v>0</v>
      </c>
      <c r="N1816" s="88" t="s">
        <v>16742</v>
      </c>
      <c r="O1816" s="88" t="s">
        <v>16813</v>
      </c>
      <c r="P1816" s="89">
        <v>45412</v>
      </c>
      <c r="Q1816" s="88" t="s">
        <v>17018</v>
      </c>
      <c r="R1816" s="88">
        <v>4</v>
      </c>
      <c r="S1816" s="88">
        <v>2024</v>
      </c>
      <c r="T1816" s="88">
        <v>5</v>
      </c>
      <c r="U1816" s="88">
        <v>2024</v>
      </c>
    </row>
    <row r="1817" spans="1:21">
      <c r="A1817" s="88" t="s">
        <v>16735</v>
      </c>
      <c r="B1817" s="88" t="s">
        <v>16707</v>
      </c>
      <c r="C1817" s="88" t="s">
        <v>17500</v>
      </c>
      <c r="D1817" s="88" t="s">
        <v>16798</v>
      </c>
      <c r="E1817" s="88" t="s">
        <v>17529</v>
      </c>
      <c r="F1817" s="88" t="s">
        <v>17504</v>
      </c>
      <c r="G1817" s="88">
        <v>29</v>
      </c>
      <c r="H1817" s="88">
        <v>2024</v>
      </c>
      <c r="I1817" s="88" t="s">
        <v>16746</v>
      </c>
      <c r="J1817" s="88">
        <v>117.79</v>
      </c>
      <c r="K1817" s="88">
        <v>852</v>
      </c>
      <c r="L1817" s="88" t="s">
        <v>16741</v>
      </c>
      <c r="M1817" s="88">
        <v>0</v>
      </c>
      <c r="N1817" s="88" t="s">
        <v>16742</v>
      </c>
      <c r="O1817" s="88" t="s">
        <v>16813</v>
      </c>
      <c r="P1817" s="89">
        <v>45443</v>
      </c>
      <c r="Q1817" s="88" t="s">
        <v>17505</v>
      </c>
      <c r="R1817" s="88">
        <v>5</v>
      </c>
      <c r="S1817" s="88">
        <v>2024</v>
      </c>
      <c r="T1817" s="88">
        <v>6</v>
      </c>
      <c r="U1817" s="88">
        <v>2024</v>
      </c>
    </row>
    <row r="1818" spans="1:21">
      <c r="A1818" s="88" t="s">
        <v>16735</v>
      </c>
      <c r="B1818" s="88" t="s">
        <v>16707</v>
      </c>
      <c r="C1818" s="88" t="s">
        <v>17500</v>
      </c>
      <c r="D1818" s="88" t="s">
        <v>16798</v>
      </c>
      <c r="E1818" s="88" t="s">
        <v>17529</v>
      </c>
      <c r="F1818" s="88" t="s">
        <v>17506</v>
      </c>
      <c r="G1818" s="88">
        <v>32</v>
      </c>
      <c r="H1818" s="88">
        <v>2024</v>
      </c>
      <c r="I1818" s="88" t="s">
        <v>16740</v>
      </c>
      <c r="J1818" s="88">
        <v>143.88</v>
      </c>
      <c r="K1818" s="88">
        <v>1046</v>
      </c>
      <c r="L1818" s="88" t="s">
        <v>16741</v>
      </c>
      <c r="M1818" s="88">
        <v>0</v>
      </c>
      <c r="N1818" s="88" t="s">
        <v>16742</v>
      </c>
      <c r="O1818" s="88" t="s">
        <v>16813</v>
      </c>
      <c r="P1818" s="89">
        <v>45472</v>
      </c>
      <c r="Q1818" s="88" t="s">
        <v>17507</v>
      </c>
      <c r="R1818" s="88">
        <v>6</v>
      </c>
      <c r="S1818" s="88">
        <v>2024</v>
      </c>
      <c r="T1818" s="88">
        <v>7</v>
      </c>
      <c r="U1818" s="88">
        <v>2024</v>
      </c>
    </row>
    <row r="1819" spans="1:21">
      <c r="A1819" s="88" t="s">
        <v>16735</v>
      </c>
      <c r="B1819" s="88" t="s">
        <v>16707</v>
      </c>
      <c r="C1819" s="88" t="s">
        <v>17500</v>
      </c>
      <c r="D1819" s="88" t="s">
        <v>16798</v>
      </c>
      <c r="E1819" s="88" t="s">
        <v>17530</v>
      </c>
      <c r="F1819" s="88" t="s">
        <v>16890</v>
      </c>
      <c r="G1819" s="88">
        <v>29</v>
      </c>
      <c r="H1819" s="88">
        <v>2024</v>
      </c>
      <c r="I1819" s="88" t="s">
        <v>16758</v>
      </c>
      <c r="J1819" s="88">
        <v>25.66</v>
      </c>
      <c r="K1819" s="88">
        <v>0</v>
      </c>
      <c r="L1819" s="88" t="s">
        <v>16741</v>
      </c>
      <c r="M1819" s="88">
        <v>0</v>
      </c>
      <c r="N1819" s="88" t="s">
        <v>16742</v>
      </c>
      <c r="O1819" s="88" t="s">
        <v>16824</v>
      </c>
      <c r="P1819" s="89">
        <v>45322</v>
      </c>
      <c r="Q1819" s="88" t="s">
        <v>16891</v>
      </c>
      <c r="R1819" s="88">
        <v>1</v>
      </c>
      <c r="S1819" s="88">
        <v>2024</v>
      </c>
      <c r="T1819" s="88">
        <v>2</v>
      </c>
      <c r="U1819" s="88">
        <v>2024</v>
      </c>
    </row>
    <row r="1820" spans="1:21">
      <c r="A1820" s="88" t="s">
        <v>16735</v>
      </c>
      <c r="B1820" s="88" t="s">
        <v>16707</v>
      </c>
      <c r="C1820" s="88" t="s">
        <v>17500</v>
      </c>
      <c r="D1820" s="88" t="s">
        <v>16798</v>
      </c>
      <c r="E1820" s="88" t="s">
        <v>17530</v>
      </c>
      <c r="F1820" s="88" t="s">
        <v>17502</v>
      </c>
      <c r="G1820" s="88">
        <v>29</v>
      </c>
      <c r="H1820" s="88">
        <v>2024</v>
      </c>
      <c r="I1820" s="88" t="s">
        <v>16755</v>
      </c>
      <c r="J1820" s="88">
        <v>25.66</v>
      </c>
      <c r="K1820" s="88">
        <v>0</v>
      </c>
      <c r="L1820" s="88" t="s">
        <v>16741</v>
      </c>
      <c r="M1820" s="88">
        <v>0</v>
      </c>
      <c r="N1820" s="88" t="s">
        <v>16742</v>
      </c>
      <c r="O1820" s="88" t="s">
        <v>16824</v>
      </c>
      <c r="P1820" s="89">
        <v>45351</v>
      </c>
      <c r="Q1820" s="88" t="s">
        <v>17022</v>
      </c>
      <c r="R1820" s="88">
        <v>2</v>
      </c>
      <c r="S1820" s="88">
        <v>2024</v>
      </c>
      <c r="T1820" s="88">
        <v>3</v>
      </c>
      <c r="U1820" s="88">
        <v>2024</v>
      </c>
    </row>
    <row r="1821" spans="1:21">
      <c r="A1821" s="88" t="s">
        <v>16735</v>
      </c>
      <c r="B1821" s="88" t="s">
        <v>16707</v>
      </c>
      <c r="C1821" s="88" t="s">
        <v>17500</v>
      </c>
      <c r="D1821" s="88" t="s">
        <v>16798</v>
      </c>
      <c r="E1821" s="88" t="s">
        <v>17530</v>
      </c>
      <c r="F1821" s="88" t="s">
        <v>17019</v>
      </c>
      <c r="G1821" s="88">
        <v>32</v>
      </c>
      <c r="H1821" s="88">
        <v>2024</v>
      </c>
      <c r="I1821" s="88" t="s">
        <v>16752</v>
      </c>
      <c r="J1821" s="88">
        <v>29.67</v>
      </c>
      <c r="K1821" s="88">
        <v>87</v>
      </c>
      <c r="L1821" s="88" t="s">
        <v>16741</v>
      </c>
      <c r="M1821" s="88">
        <v>0</v>
      </c>
      <c r="N1821" s="88" t="s">
        <v>16742</v>
      </c>
      <c r="O1821" s="88" t="s">
        <v>16824</v>
      </c>
      <c r="P1821" s="89">
        <v>45380</v>
      </c>
      <c r="Q1821" s="88" t="s">
        <v>17020</v>
      </c>
      <c r="R1821" s="88">
        <v>3</v>
      </c>
      <c r="S1821" s="88">
        <v>2024</v>
      </c>
      <c r="T1821" s="88">
        <v>4</v>
      </c>
      <c r="U1821" s="88">
        <v>2024</v>
      </c>
    </row>
    <row r="1822" spans="1:21">
      <c r="A1822" s="88" t="s">
        <v>16735</v>
      </c>
      <c r="B1822" s="88" t="s">
        <v>16707</v>
      </c>
      <c r="C1822" s="88" t="s">
        <v>17500</v>
      </c>
      <c r="D1822" s="88" t="s">
        <v>16798</v>
      </c>
      <c r="E1822" s="88" t="s">
        <v>17530</v>
      </c>
      <c r="F1822" s="88" t="s">
        <v>17503</v>
      </c>
      <c r="G1822" s="88">
        <v>31</v>
      </c>
      <c r="H1822" s="88">
        <v>2024</v>
      </c>
      <c r="I1822" s="88" t="s">
        <v>16749</v>
      </c>
      <c r="J1822" s="88">
        <v>33.72</v>
      </c>
      <c r="K1822" s="88">
        <v>210</v>
      </c>
      <c r="L1822" s="88" t="s">
        <v>16741</v>
      </c>
      <c r="M1822" s="88">
        <v>0</v>
      </c>
      <c r="N1822" s="88" t="s">
        <v>16742</v>
      </c>
      <c r="O1822" s="88" t="s">
        <v>16824</v>
      </c>
      <c r="P1822" s="89">
        <v>45412</v>
      </c>
      <c r="Q1822" s="88" t="s">
        <v>17018</v>
      </c>
      <c r="R1822" s="88">
        <v>4</v>
      </c>
      <c r="S1822" s="88">
        <v>2024</v>
      </c>
      <c r="T1822" s="88">
        <v>5</v>
      </c>
      <c r="U1822" s="88">
        <v>2024</v>
      </c>
    </row>
    <row r="1823" spans="1:21">
      <c r="A1823" s="88" t="s">
        <v>16735</v>
      </c>
      <c r="B1823" s="88" t="s">
        <v>16707</v>
      </c>
      <c r="C1823" s="88" t="s">
        <v>17500</v>
      </c>
      <c r="D1823" s="88" t="s">
        <v>16798</v>
      </c>
      <c r="E1823" s="88" t="s">
        <v>17530</v>
      </c>
      <c r="F1823" s="88" t="s">
        <v>17504</v>
      </c>
      <c r="G1823" s="88">
        <v>29</v>
      </c>
      <c r="H1823" s="88">
        <v>2024</v>
      </c>
      <c r="I1823" s="88" t="s">
        <v>16746</v>
      </c>
      <c r="J1823" s="88">
        <v>-28.34</v>
      </c>
      <c r="K1823" s="88">
        <v>185</v>
      </c>
      <c r="L1823" s="88" t="s">
        <v>16741</v>
      </c>
      <c r="M1823" s="88">
        <v>0</v>
      </c>
      <c r="N1823" s="88" t="s">
        <v>16742</v>
      </c>
      <c r="O1823" s="88" t="s">
        <v>16824</v>
      </c>
      <c r="P1823" s="89">
        <v>45443</v>
      </c>
      <c r="Q1823" s="88" t="s">
        <v>17505</v>
      </c>
      <c r="R1823" s="88">
        <v>5</v>
      </c>
      <c r="S1823" s="88">
        <v>2024</v>
      </c>
      <c r="T1823" s="88">
        <v>6</v>
      </c>
      <c r="U1823" s="88">
        <v>2024</v>
      </c>
    </row>
    <row r="1824" spans="1:21">
      <c r="A1824" s="88" t="s">
        <v>16735</v>
      </c>
      <c r="B1824" s="88" t="s">
        <v>16707</v>
      </c>
      <c r="C1824" s="88" t="s">
        <v>17500</v>
      </c>
      <c r="D1824" s="88" t="s">
        <v>16798</v>
      </c>
      <c r="E1824" s="88" t="s">
        <v>17530</v>
      </c>
      <c r="F1824" s="88" t="s">
        <v>17506</v>
      </c>
      <c r="G1824" s="88">
        <v>32</v>
      </c>
      <c r="H1824" s="88">
        <v>2024</v>
      </c>
      <c r="I1824" s="88" t="s">
        <v>16740</v>
      </c>
      <c r="J1824" s="88">
        <v>35.97</v>
      </c>
      <c r="K1824" s="88">
        <v>235</v>
      </c>
      <c r="L1824" s="88" t="s">
        <v>16741</v>
      </c>
      <c r="M1824" s="88">
        <v>0</v>
      </c>
      <c r="N1824" s="88" t="s">
        <v>16742</v>
      </c>
      <c r="O1824" s="88" t="s">
        <v>16824</v>
      </c>
      <c r="P1824" s="89">
        <v>45472</v>
      </c>
      <c r="Q1824" s="88" t="s">
        <v>17507</v>
      </c>
      <c r="R1824" s="88">
        <v>6</v>
      </c>
      <c r="S1824" s="88">
        <v>2024</v>
      </c>
      <c r="T1824" s="88">
        <v>7</v>
      </c>
      <c r="U1824" s="88">
        <v>2024</v>
      </c>
    </row>
    <row r="1825" spans="1:21">
      <c r="A1825" s="88" t="s">
        <v>16850</v>
      </c>
      <c r="B1825" s="88" t="s">
        <v>16707</v>
      </c>
      <c r="C1825" s="88" t="s">
        <v>17500</v>
      </c>
      <c r="D1825" s="88" t="s">
        <v>17531</v>
      </c>
      <c r="E1825" s="88" t="s">
        <v>17532</v>
      </c>
      <c r="F1825" s="88" t="s">
        <v>17533</v>
      </c>
      <c r="G1825" s="88">
        <v>37</v>
      </c>
      <c r="H1825" s="88">
        <v>2024</v>
      </c>
      <c r="I1825" s="88" t="s">
        <v>16749</v>
      </c>
      <c r="J1825" s="88">
        <v>525.22</v>
      </c>
      <c r="K1825" s="88">
        <v>95</v>
      </c>
      <c r="L1825" s="88" t="s">
        <v>16854</v>
      </c>
      <c r="O1825" s="88" t="s">
        <v>25</v>
      </c>
      <c r="P1825" s="89">
        <v>45406</v>
      </c>
      <c r="Q1825" s="88" t="s">
        <v>17018</v>
      </c>
      <c r="R1825" s="88">
        <v>4</v>
      </c>
      <c r="S1825" s="88">
        <v>2024</v>
      </c>
      <c r="T1825" s="88">
        <v>5</v>
      </c>
      <c r="U1825" s="88">
        <v>2024</v>
      </c>
    </row>
    <row r="1826" spans="1:21">
      <c r="A1826" s="88" t="s">
        <v>16850</v>
      </c>
      <c r="B1826" s="88" t="s">
        <v>16707</v>
      </c>
      <c r="C1826" s="88" t="s">
        <v>17500</v>
      </c>
      <c r="D1826" s="88" t="s">
        <v>17531</v>
      </c>
      <c r="E1826" s="88" t="s">
        <v>17532</v>
      </c>
      <c r="F1826" s="88" t="s">
        <v>17534</v>
      </c>
      <c r="G1826" s="88">
        <v>24</v>
      </c>
      <c r="H1826" s="88">
        <v>2024</v>
      </c>
      <c r="I1826" s="88" t="s">
        <v>16752</v>
      </c>
      <c r="J1826" s="88">
        <v>25</v>
      </c>
      <c r="K1826" s="88">
        <v>0</v>
      </c>
      <c r="L1826" s="88" t="s">
        <v>16854</v>
      </c>
      <c r="O1826" s="88" t="s">
        <v>16742</v>
      </c>
      <c r="P1826" s="89">
        <v>45382</v>
      </c>
      <c r="Q1826" s="88" t="s">
        <v>16753</v>
      </c>
      <c r="R1826" s="88">
        <v>3</v>
      </c>
      <c r="S1826" s="88">
        <v>2024</v>
      </c>
      <c r="T1826" s="88">
        <v>4</v>
      </c>
      <c r="U1826" s="88">
        <v>2024</v>
      </c>
    </row>
    <row r="1827" spans="1:21">
      <c r="A1827" s="88" t="s">
        <v>16850</v>
      </c>
      <c r="B1827" s="88" t="s">
        <v>16707</v>
      </c>
      <c r="C1827" s="88" t="s">
        <v>17500</v>
      </c>
      <c r="D1827" s="88" t="s">
        <v>17531</v>
      </c>
      <c r="E1827" s="88" t="s">
        <v>17532</v>
      </c>
      <c r="F1827" s="88" t="s">
        <v>17535</v>
      </c>
      <c r="G1827" s="88">
        <v>44</v>
      </c>
      <c r="H1827" s="88">
        <v>2024</v>
      </c>
      <c r="I1827" s="88" t="s">
        <v>16755</v>
      </c>
      <c r="J1827" s="88">
        <v>256.85000000000002</v>
      </c>
      <c r="K1827" s="88">
        <v>0</v>
      </c>
      <c r="L1827" s="88" t="s">
        <v>16854</v>
      </c>
      <c r="O1827" s="88" t="s">
        <v>25</v>
      </c>
      <c r="P1827" s="89">
        <v>45338</v>
      </c>
      <c r="Q1827" s="88" t="s">
        <v>17231</v>
      </c>
      <c r="R1827" s="88">
        <v>2</v>
      </c>
      <c r="S1827" s="88">
        <v>2024</v>
      </c>
      <c r="T1827" s="88">
        <v>3</v>
      </c>
      <c r="U1827" s="88">
        <v>2024</v>
      </c>
    </row>
    <row r="1828" spans="1:21">
      <c r="A1828" s="88" t="s">
        <v>16850</v>
      </c>
      <c r="B1828" s="88" t="s">
        <v>16707</v>
      </c>
      <c r="C1828" s="88" t="s">
        <v>17500</v>
      </c>
      <c r="D1828" s="88" t="s">
        <v>17531</v>
      </c>
      <c r="E1828" s="88" t="s">
        <v>17532</v>
      </c>
      <c r="F1828" s="88" t="s">
        <v>16908</v>
      </c>
      <c r="G1828" s="88">
        <v>30</v>
      </c>
      <c r="H1828" s="88">
        <v>2024</v>
      </c>
      <c r="I1828" s="88" t="s">
        <v>16758</v>
      </c>
      <c r="J1828" s="88">
        <v>25</v>
      </c>
      <c r="K1828" s="88">
        <v>0</v>
      </c>
      <c r="L1828" s="88" t="s">
        <v>16854</v>
      </c>
      <c r="O1828" s="88" t="s">
        <v>16742</v>
      </c>
      <c r="P1828" s="89">
        <v>45308</v>
      </c>
      <c r="Q1828" s="88" t="s">
        <v>16909</v>
      </c>
      <c r="R1828" s="88">
        <v>1</v>
      </c>
      <c r="S1828" s="88">
        <v>2024</v>
      </c>
      <c r="T1828" s="88">
        <v>2</v>
      </c>
      <c r="U1828" s="88">
        <v>2024</v>
      </c>
    </row>
    <row r="1829" spans="1:21">
      <c r="A1829" s="88" t="s">
        <v>16940</v>
      </c>
      <c r="B1829" s="88" t="s">
        <v>16707</v>
      </c>
      <c r="C1829" s="88" t="s">
        <v>17500</v>
      </c>
      <c r="D1829" s="88" t="s">
        <v>17531</v>
      </c>
      <c r="E1829" s="88" t="s">
        <v>17532</v>
      </c>
      <c r="F1829" s="88" t="s">
        <v>17536</v>
      </c>
      <c r="G1829" s="88">
        <v>0</v>
      </c>
      <c r="H1829" s="88">
        <v>2024</v>
      </c>
      <c r="I1829" s="88" t="s">
        <v>16749</v>
      </c>
      <c r="J1829" s="88">
        <v>87.11</v>
      </c>
      <c r="K1829" s="88">
        <v>14</v>
      </c>
      <c r="L1829" s="88" t="s">
        <v>16765</v>
      </c>
      <c r="O1829" s="88" t="s">
        <v>16742</v>
      </c>
      <c r="P1829" s="89">
        <v>45435</v>
      </c>
      <c r="Q1829" s="89">
        <v>45435</v>
      </c>
      <c r="R1829" s="88">
        <v>5</v>
      </c>
      <c r="S1829" s="88">
        <v>2024</v>
      </c>
      <c r="T1829" s="88">
        <v>5</v>
      </c>
      <c r="U1829" s="88">
        <v>2024</v>
      </c>
    </row>
    <row r="1830" spans="1:21">
      <c r="A1830" s="88" t="s">
        <v>16940</v>
      </c>
      <c r="B1830" s="88" t="s">
        <v>16707</v>
      </c>
      <c r="C1830" s="88" t="s">
        <v>17500</v>
      </c>
      <c r="D1830" s="88" t="s">
        <v>17531</v>
      </c>
      <c r="E1830" s="88" t="s">
        <v>17532</v>
      </c>
      <c r="F1830" s="88" t="s">
        <v>16748</v>
      </c>
      <c r="G1830" s="88">
        <v>29</v>
      </c>
      <c r="H1830" s="88">
        <v>2024</v>
      </c>
      <c r="I1830" s="88" t="s">
        <v>16749</v>
      </c>
      <c r="J1830" s="88">
        <v>438.11</v>
      </c>
      <c r="K1830" s="88">
        <v>85</v>
      </c>
      <c r="L1830" s="88" t="s">
        <v>16765</v>
      </c>
      <c r="O1830" s="88" t="s">
        <v>16742</v>
      </c>
      <c r="P1830" s="89">
        <v>45406</v>
      </c>
      <c r="Q1830" s="89">
        <v>45435</v>
      </c>
      <c r="R1830" s="88">
        <v>4</v>
      </c>
      <c r="S1830" s="88">
        <v>2024</v>
      </c>
      <c r="T1830" s="88">
        <v>5</v>
      </c>
      <c r="U1830" s="88">
        <v>2024</v>
      </c>
    </row>
    <row r="1831" spans="1:21">
      <c r="A1831" s="88" t="s">
        <v>16761</v>
      </c>
      <c r="B1831" s="88" t="s">
        <v>16707</v>
      </c>
      <c r="C1831" s="88" t="s">
        <v>17500</v>
      </c>
      <c r="D1831" s="88" t="s">
        <v>17537</v>
      </c>
      <c r="E1831" s="88" t="s">
        <v>17538</v>
      </c>
      <c r="F1831" s="88" t="s">
        <v>17539</v>
      </c>
      <c r="G1831" s="88">
        <v>29</v>
      </c>
      <c r="H1831" s="88">
        <v>2024</v>
      </c>
      <c r="I1831" s="88" t="s">
        <v>16740</v>
      </c>
      <c r="J1831" s="88">
        <v>4760.8</v>
      </c>
      <c r="K1831" s="88">
        <v>510017</v>
      </c>
      <c r="L1831" s="88" t="s">
        <v>16765</v>
      </c>
      <c r="O1831" s="88" t="s">
        <v>16742</v>
      </c>
      <c r="P1831" s="89">
        <v>45447</v>
      </c>
      <c r="Q1831" s="88" t="s">
        <v>17227</v>
      </c>
      <c r="R1831" s="88">
        <v>6</v>
      </c>
      <c r="S1831" s="88">
        <v>2024</v>
      </c>
      <c r="T1831" s="88">
        <v>7</v>
      </c>
      <c r="U1831" s="88">
        <v>2024</v>
      </c>
    </row>
    <row r="1832" spans="1:21">
      <c r="A1832" s="88" t="s">
        <v>16761</v>
      </c>
      <c r="B1832" s="88" t="s">
        <v>16707</v>
      </c>
      <c r="C1832" s="88" t="s">
        <v>17500</v>
      </c>
      <c r="D1832" s="88" t="s">
        <v>17537</v>
      </c>
      <c r="E1832" s="88" t="s">
        <v>17538</v>
      </c>
      <c r="F1832" s="88" t="s">
        <v>17540</v>
      </c>
      <c r="G1832" s="88">
        <v>31</v>
      </c>
      <c r="H1832" s="88">
        <v>2024</v>
      </c>
      <c r="I1832" s="88" t="s">
        <v>16746</v>
      </c>
      <c r="J1832" s="88">
        <v>4787.0600000000004</v>
      </c>
      <c r="K1832" s="88">
        <v>515894</v>
      </c>
      <c r="L1832" s="88" t="s">
        <v>16765</v>
      </c>
      <c r="O1832" s="88" t="s">
        <v>16742</v>
      </c>
      <c r="P1832" s="89">
        <v>45415</v>
      </c>
      <c r="Q1832" s="88" t="s">
        <v>17216</v>
      </c>
      <c r="R1832" s="88">
        <v>5</v>
      </c>
      <c r="S1832" s="88">
        <v>2024</v>
      </c>
      <c r="T1832" s="88">
        <v>6</v>
      </c>
      <c r="U1832" s="88">
        <v>2024</v>
      </c>
    </row>
    <row r="1833" spans="1:21">
      <c r="A1833" s="88" t="s">
        <v>16761</v>
      </c>
      <c r="B1833" s="88" t="s">
        <v>16707</v>
      </c>
      <c r="C1833" s="88" t="s">
        <v>17500</v>
      </c>
      <c r="D1833" s="88" t="s">
        <v>17537</v>
      </c>
      <c r="E1833" s="88" t="s">
        <v>17538</v>
      </c>
      <c r="F1833" s="88" t="s">
        <v>17468</v>
      </c>
      <c r="G1833" s="88">
        <v>29</v>
      </c>
      <c r="H1833" s="88">
        <v>2024</v>
      </c>
      <c r="I1833" s="88" t="s">
        <v>16749</v>
      </c>
      <c r="J1833" s="88">
        <v>4171.91</v>
      </c>
      <c r="K1833" s="88">
        <v>432314</v>
      </c>
      <c r="L1833" s="88" t="s">
        <v>16765</v>
      </c>
      <c r="O1833" s="88" t="s">
        <v>16742</v>
      </c>
      <c r="P1833" s="89">
        <v>45385</v>
      </c>
      <c r="Q1833" s="88" t="s">
        <v>17386</v>
      </c>
      <c r="R1833" s="88">
        <v>4</v>
      </c>
      <c r="S1833" s="88">
        <v>2024</v>
      </c>
      <c r="T1833" s="88">
        <v>5</v>
      </c>
      <c r="U1833" s="88">
        <v>2024</v>
      </c>
    </row>
    <row r="1834" spans="1:21">
      <c r="A1834" s="88" t="s">
        <v>16761</v>
      </c>
      <c r="B1834" s="88" t="s">
        <v>16707</v>
      </c>
      <c r="C1834" s="88" t="s">
        <v>17500</v>
      </c>
      <c r="D1834" s="88" t="s">
        <v>17537</v>
      </c>
      <c r="E1834" s="88" t="s">
        <v>17538</v>
      </c>
      <c r="F1834" s="88" t="s">
        <v>17541</v>
      </c>
      <c r="G1834" s="88">
        <v>28</v>
      </c>
      <c r="H1834" s="88">
        <v>2024</v>
      </c>
      <c r="I1834" s="88" t="s">
        <v>16752</v>
      </c>
      <c r="J1834" s="88">
        <v>4591.1099999999997</v>
      </c>
      <c r="K1834" s="88">
        <v>424002</v>
      </c>
      <c r="L1834" s="88" t="s">
        <v>16765</v>
      </c>
      <c r="O1834" s="88" t="s">
        <v>16742</v>
      </c>
      <c r="P1834" s="89">
        <v>45356</v>
      </c>
      <c r="Q1834" s="88" t="s">
        <v>17388</v>
      </c>
      <c r="R1834" s="88">
        <v>3</v>
      </c>
      <c r="S1834" s="88">
        <v>2024</v>
      </c>
      <c r="T1834" s="88">
        <v>4</v>
      </c>
      <c r="U1834" s="88">
        <v>2024</v>
      </c>
    </row>
    <row r="1835" spans="1:21">
      <c r="A1835" s="88" t="s">
        <v>16761</v>
      </c>
      <c r="B1835" s="88" t="s">
        <v>16707</v>
      </c>
      <c r="C1835" s="88" t="s">
        <v>17500</v>
      </c>
      <c r="D1835" s="88" t="s">
        <v>17537</v>
      </c>
      <c r="E1835" s="88" t="s">
        <v>17538</v>
      </c>
      <c r="F1835" s="88" t="s">
        <v>17542</v>
      </c>
      <c r="G1835" s="88">
        <v>27</v>
      </c>
      <c r="H1835" s="88">
        <v>2024</v>
      </c>
      <c r="I1835" s="88" t="s">
        <v>16755</v>
      </c>
      <c r="J1835" s="88">
        <v>4803.79</v>
      </c>
      <c r="K1835" s="88">
        <v>480433</v>
      </c>
      <c r="L1835" s="88" t="s">
        <v>16765</v>
      </c>
      <c r="O1835" s="88" t="s">
        <v>16742</v>
      </c>
      <c r="P1835" s="89">
        <v>45328</v>
      </c>
      <c r="Q1835" s="88" t="s">
        <v>17390</v>
      </c>
      <c r="R1835" s="88">
        <v>2</v>
      </c>
      <c r="S1835" s="88">
        <v>2024</v>
      </c>
      <c r="T1835" s="88">
        <v>3</v>
      </c>
      <c r="U1835" s="88">
        <v>2024</v>
      </c>
    </row>
    <row r="1836" spans="1:21">
      <c r="A1836" s="88" t="s">
        <v>16761</v>
      </c>
      <c r="B1836" s="88" t="s">
        <v>16707</v>
      </c>
      <c r="C1836" s="88" t="s">
        <v>17500</v>
      </c>
      <c r="D1836" s="88" t="s">
        <v>17537</v>
      </c>
      <c r="E1836" s="88" t="s">
        <v>17538</v>
      </c>
      <c r="F1836" s="88" t="s">
        <v>17543</v>
      </c>
      <c r="G1836" s="88">
        <v>33</v>
      </c>
      <c r="H1836" s="88">
        <v>2024</v>
      </c>
      <c r="I1836" s="88" t="s">
        <v>16758</v>
      </c>
      <c r="J1836" s="88">
        <v>4070.7</v>
      </c>
      <c r="K1836" s="88">
        <v>422639</v>
      </c>
      <c r="L1836" s="88" t="s">
        <v>16765</v>
      </c>
      <c r="O1836" s="88" t="s">
        <v>16742</v>
      </c>
      <c r="P1836" s="89">
        <v>45294</v>
      </c>
      <c r="Q1836" s="88" t="s">
        <v>17210</v>
      </c>
      <c r="R1836" s="88">
        <v>1</v>
      </c>
      <c r="S1836" s="88">
        <v>2024</v>
      </c>
      <c r="T1836" s="88">
        <v>2</v>
      </c>
      <c r="U1836" s="88">
        <v>2024</v>
      </c>
    </row>
    <row r="1837" spans="1:21">
      <c r="A1837" s="88" t="s">
        <v>16761</v>
      </c>
      <c r="B1837" s="88" t="s">
        <v>16707</v>
      </c>
      <c r="C1837" s="88" t="s">
        <v>17500</v>
      </c>
      <c r="D1837" s="88" t="s">
        <v>17537</v>
      </c>
      <c r="E1837" s="88" t="s">
        <v>17544</v>
      </c>
      <c r="F1837" s="88" t="s">
        <v>17539</v>
      </c>
      <c r="G1837" s="88">
        <v>29</v>
      </c>
      <c r="H1837" s="88">
        <v>2024</v>
      </c>
      <c r="I1837" s="88" t="s">
        <v>16740</v>
      </c>
      <c r="J1837" s="88">
        <v>32.07</v>
      </c>
      <c r="K1837" s="88">
        <v>0</v>
      </c>
      <c r="L1837" s="88" t="s">
        <v>16765</v>
      </c>
      <c r="O1837" s="88" t="s">
        <v>16742</v>
      </c>
      <c r="P1837" s="89">
        <v>45447</v>
      </c>
      <c r="Q1837" s="88" t="s">
        <v>17227</v>
      </c>
      <c r="R1837" s="88">
        <v>6</v>
      </c>
      <c r="S1837" s="88">
        <v>2024</v>
      </c>
      <c r="T1837" s="88">
        <v>7</v>
      </c>
      <c r="U1837" s="88">
        <v>2024</v>
      </c>
    </row>
    <row r="1838" spans="1:21">
      <c r="A1838" s="88" t="s">
        <v>16761</v>
      </c>
      <c r="B1838" s="88" t="s">
        <v>16707</v>
      </c>
      <c r="C1838" s="88" t="s">
        <v>17500</v>
      </c>
      <c r="D1838" s="88" t="s">
        <v>17537</v>
      </c>
      <c r="E1838" s="88" t="s">
        <v>17544</v>
      </c>
      <c r="F1838" s="88" t="s">
        <v>17540</v>
      </c>
      <c r="G1838" s="88">
        <v>31</v>
      </c>
      <c r="H1838" s="88">
        <v>2024</v>
      </c>
      <c r="I1838" s="88" t="s">
        <v>16746</v>
      </c>
      <c r="J1838" s="88">
        <v>88.85</v>
      </c>
      <c r="K1838" s="88">
        <v>9929</v>
      </c>
      <c r="L1838" s="88" t="s">
        <v>16765</v>
      </c>
      <c r="O1838" s="88" t="s">
        <v>16742</v>
      </c>
      <c r="P1838" s="89">
        <v>45415</v>
      </c>
      <c r="Q1838" s="88" t="s">
        <v>17216</v>
      </c>
      <c r="R1838" s="88">
        <v>5</v>
      </c>
      <c r="S1838" s="88">
        <v>2024</v>
      </c>
      <c r="T1838" s="88">
        <v>6</v>
      </c>
      <c r="U1838" s="88">
        <v>2024</v>
      </c>
    </row>
    <row r="1839" spans="1:21">
      <c r="A1839" s="88" t="s">
        <v>16761</v>
      </c>
      <c r="B1839" s="88" t="s">
        <v>16707</v>
      </c>
      <c r="C1839" s="88" t="s">
        <v>17500</v>
      </c>
      <c r="D1839" s="88" t="s">
        <v>17537</v>
      </c>
      <c r="E1839" s="88" t="s">
        <v>17544</v>
      </c>
      <c r="F1839" s="88" t="s">
        <v>17468</v>
      </c>
      <c r="G1839" s="88">
        <v>29</v>
      </c>
      <c r="H1839" s="88">
        <v>2024</v>
      </c>
      <c r="I1839" s="88" t="s">
        <v>16749</v>
      </c>
      <c r="J1839" s="88">
        <v>117.53</v>
      </c>
      <c r="K1839" s="88">
        <v>13826</v>
      </c>
      <c r="L1839" s="88" t="s">
        <v>16765</v>
      </c>
      <c r="O1839" s="88" t="s">
        <v>16742</v>
      </c>
      <c r="P1839" s="89">
        <v>45385</v>
      </c>
      <c r="Q1839" s="88" t="s">
        <v>17386</v>
      </c>
      <c r="R1839" s="88">
        <v>4</v>
      </c>
      <c r="S1839" s="88">
        <v>2024</v>
      </c>
      <c r="T1839" s="88">
        <v>5</v>
      </c>
      <c r="U1839" s="88">
        <v>2024</v>
      </c>
    </row>
    <row r="1840" spans="1:21">
      <c r="A1840" s="88" t="s">
        <v>16761</v>
      </c>
      <c r="B1840" s="88" t="s">
        <v>16707</v>
      </c>
      <c r="C1840" s="88" t="s">
        <v>17500</v>
      </c>
      <c r="D1840" s="88" t="s">
        <v>17537</v>
      </c>
      <c r="E1840" s="88" t="s">
        <v>17544</v>
      </c>
      <c r="F1840" s="88" t="s">
        <v>17541</v>
      </c>
      <c r="G1840" s="88">
        <v>28</v>
      </c>
      <c r="H1840" s="88">
        <v>2024</v>
      </c>
      <c r="I1840" s="88" t="s">
        <v>16752</v>
      </c>
      <c r="J1840" s="88">
        <v>102.34</v>
      </c>
      <c r="K1840" s="88">
        <v>10242</v>
      </c>
      <c r="L1840" s="88" t="s">
        <v>16765</v>
      </c>
      <c r="O1840" s="88" t="s">
        <v>16742</v>
      </c>
      <c r="P1840" s="89">
        <v>45356</v>
      </c>
      <c r="Q1840" s="88" t="s">
        <v>17388</v>
      </c>
      <c r="R1840" s="88">
        <v>3</v>
      </c>
      <c r="S1840" s="88">
        <v>2024</v>
      </c>
      <c r="T1840" s="88">
        <v>4</v>
      </c>
      <c r="U1840" s="88">
        <v>2024</v>
      </c>
    </row>
    <row r="1841" spans="1:21">
      <c r="A1841" s="88" t="s">
        <v>16761</v>
      </c>
      <c r="B1841" s="88" t="s">
        <v>16707</v>
      </c>
      <c r="C1841" s="88" t="s">
        <v>17500</v>
      </c>
      <c r="D1841" s="88" t="s">
        <v>17537</v>
      </c>
      <c r="E1841" s="88" t="s">
        <v>17544</v>
      </c>
      <c r="F1841" s="88" t="s">
        <v>17542</v>
      </c>
      <c r="G1841" s="88">
        <v>27</v>
      </c>
      <c r="H1841" s="88">
        <v>2024</v>
      </c>
      <c r="I1841" s="88" t="s">
        <v>16755</v>
      </c>
      <c r="J1841" s="88">
        <v>111.91</v>
      </c>
      <c r="K1841" s="88">
        <v>11381</v>
      </c>
      <c r="L1841" s="88" t="s">
        <v>16765</v>
      </c>
      <c r="O1841" s="88" t="s">
        <v>16742</v>
      </c>
      <c r="P1841" s="89">
        <v>45328</v>
      </c>
      <c r="Q1841" s="88" t="s">
        <v>17390</v>
      </c>
      <c r="R1841" s="88">
        <v>2</v>
      </c>
      <c r="S1841" s="88">
        <v>2024</v>
      </c>
      <c r="T1841" s="88">
        <v>3</v>
      </c>
      <c r="U1841" s="88">
        <v>2024</v>
      </c>
    </row>
    <row r="1842" spans="1:21">
      <c r="A1842" s="88" t="s">
        <v>16761</v>
      </c>
      <c r="B1842" s="88" t="s">
        <v>16707</v>
      </c>
      <c r="C1842" s="88" t="s">
        <v>17500</v>
      </c>
      <c r="D1842" s="88" t="s">
        <v>17537</v>
      </c>
      <c r="E1842" s="88" t="s">
        <v>17544</v>
      </c>
      <c r="F1842" s="88" t="s">
        <v>17543</v>
      </c>
      <c r="G1842" s="88">
        <v>33</v>
      </c>
      <c r="H1842" s="88">
        <v>2024</v>
      </c>
      <c r="I1842" s="88" t="s">
        <v>16758</v>
      </c>
      <c r="J1842" s="88">
        <v>123.84</v>
      </c>
      <c r="K1842" s="88">
        <v>14683</v>
      </c>
      <c r="L1842" s="88" t="s">
        <v>16765</v>
      </c>
      <c r="O1842" s="88" t="s">
        <v>16742</v>
      </c>
      <c r="P1842" s="89">
        <v>45294</v>
      </c>
      <c r="Q1842" s="88" t="s">
        <v>17210</v>
      </c>
      <c r="R1842" s="88">
        <v>1</v>
      </c>
      <c r="S1842" s="88">
        <v>2024</v>
      </c>
      <c r="T1842" s="88">
        <v>2</v>
      </c>
      <c r="U1842" s="88">
        <v>2024</v>
      </c>
    </row>
    <row r="1843" spans="1:21">
      <c r="A1843" s="88" t="s">
        <v>16761</v>
      </c>
      <c r="B1843" s="88" t="s">
        <v>16707</v>
      </c>
      <c r="C1843" s="88" t="s">
        <v>17500</v>
      </c>
      <c r="D1843" s="88" t="s">
        <v>17537</v>
      </c>
      <c r="E1843" s="88" t="s">
        <v>17545</v>
      </c>
      <c r="F1843" s="88" t="s">
        <v>17539</v>
      </c>
      <c r="G1843" s="88">
        <v>29</v>
      </c>
      <c r="H1843" s="88">
        <v>2024</v>
      </c>
      <c r="I1843" s="88" t="s">
        <v>16740</v>
      </c>
      <c r="J1843" s="88">
        <v>35.89</v>
      </c>
      <c r="K1843" s="88">
        <v>1869</v>
      </c>
      <c r="L1843" s="88" t="s">
        <v>16765</v>
      </c>
      <c r="O1843" s="88" t="s">
        <v>16742</v>
      </c>
      <c r="P1843" s="89">
        <v>45447</v>
      </c>
      <c r="Q1843" s="88" t="s">
        <v>17227</v>
      </c>
      <c r="R1843" s="88">
        <v>6</v>
      </c>
      <c r="S1843" s="88">
        <v>2024</v>
      </c>
      <c r="T1843" s="88">
        <v>7</v>
      </c>
      <c r="U1843" s="88">
        <v>2024</v>
      </c>
    </row>
    <row r="1844" spans="1:21">
      <c r="A1844" s="88" t="s">
        <v>16761</v>
      </c>
      <c r="B1844" s="88" t="s">
        <v>16707</v>
      </c>
      <c r="C1844" s="88" t="s">
        <v>17500</v>
      </c>
      <c r="D1844" s="88" t="s">
        <v>17537</v>
      </c>
      <c r="E1844" s="88" t="s">
        <v>17545</v>
      </c>
      <c r="F1844" s="88" t="s">
        <v>17540</v>
      </c>
      <c r="G1844" s="88">
        <v>31</v>
      </c>
      <c r="H1844" s="88">
        <v>2024</v>
      </c>
      <c r="I1844" s="88" t="s">
        <v>16746</v>
      </c>
      <c r="J1844" s="88">
        <v>35.74</v>
      </c>
      <c r="K1844" s="88">
        <v>2568</v>
      </c>
      <c r="L1844" s="88" t="s">
        <v>16765</v>
      </c>
      <c r="O1844" s="88" t="s">
        <v>16742</v>
      </c>
      <c r="P1844" s="89">
        <v>45415</v>
      </c>
      <c r="Q1844" s="88" t="s">
        <v>17216</v>
      </c>
      <c r="R1844" s="88">
        <v>5</v>
      </c>
      <c r="S1844" s="88">
        <v>2024</v>
      </c>
      <c r="T1844" s="88">
        <v>6</v>
      </c>
      <c r="U1844" s="88">
        <v>2024</v>
      </c>
    </row>
    <row r="1845" spans="1:21">
      <c r="A1845" s="88" t="s">
        <v>16761</v>
      </c>
      <c r="B1845" s="88" t="s">
        <v>16707</v>
      </c>
      <c r="C1845" s="88" t="s">
        <v>17500</v>
      </c>
      <c r="D1845" s="88" t="s">
        <v>17537</v>
      </c>
      <c r="E1845" s="88" t="s">
        <v>17545</v>
      </c>
      <c r="F1845" s="88" t="s">
        <v>17468</v>
      </c>
      <c r="G1845" s="88">
        <v>29</v>
      </c>
      <c r="H1845" s="88">
        <v>2024</v>
      </c>
      <c r="I1845" s="88" t="s">
        <v>16749</v>
      </c>
      <c r="J1845" s="88">
        <v>35.44</v>
      </c>
      <c r="K1845" s="88">
        <v>2508</v>
      </c>
      <c r="L1845" s="88" t="s">
        <v>16765</v>
      </c>
      <c r="O1845" s="88" t="s">
        <v>16742</v>
      </c>
      <c r="P1845" s="89">
        <v>45385</v>
      </c>
      <c r="Q1845" s="88" t="s">
        <v>17386</v>
      </c>
      <c r="R1845" s="88">
        <v>4</v>
      </c>
      <c r="S1845" s="88">
        <v>2024</v>
      </c>
      <c r="T1845" s="88">
        <v>5</v>
      </c>
      <c r="U1845" s="88">
        <v>2024</v>
      </c>
    </row>
    <row r="1846" spans="1:21">
      <c r="A1846" s="88" t="s">
        <v>16761</v>
      </c>
      <c r="B1846" s="88" t="s">
        <v>16707</v>
      </c>
      <c r="C1846" s="88" t="s">
        <v>17500</v>
      </c>
      <c r="D1846" s="88" t="s">
        <v>17537</v>
      </c>
      <c r="E1846" s="88" t="s">
        <v>17545</v>
      </c>
      <c r="F1846" s="88" t="s">
        <v>17541</v>
      </c>
      <c r="G1846" s="88">
        <v>28</v>
      </c>
      <c r="H1846" s="88">
        <v>2024</v>
      </c>
      <c r="I1846" s="88" t="s">
        <v>16752</v>
      </c>
      <c r="J1846" s="88">
        <v>35.979999999999997</v>
      </c>
      <c r="K1846" s="88">
        <v>1844</v>
      </c>
      <c r="L1846" s="88" t="s">
        <v>16765</v>
      </c>
      <c r="O1846" s="88" t="s">
        <v>16742</v>
      </c>
      <c r="P1846" s="89">
        <v>45356</v>
      </c>
      <c r="Q1846" s="88" t="s">
        <v>17388</v>
      </c>
      <c r="R1846" s="88">
        <v>3</v>
      </c>
      <c r="S1846" s="88">
        <v>2024</v>
      </c>
      <c r="T1846" s="88">
        <v>4</v>
      </c>
      <c r="U1846" s="88">
        <v>2024</v>
      </c>
    </row>
    <row r="1847" spans="1:21">
      <c r="A1847" s="88" t="s">
        <v>16761</v>
      </c>
      <c r="B1847" s="88" t="s">
        <v>16707</v>
      </c>
      <c r="C1847" s="88" t="s">
        <v>17500</v>
      </c>
      <c r="D1847" s="88" t="s">
        <v>17537</v>
      </c>
      <c r="E1847" s="88" t="s">
        <v>17545</v>
      </c>
      <c r="F1847" s="88" t="s">
        <v>17542</v>
      </c>
      <c r="G1847" s="88">
        <v>27</v>
      </c>
      <c r="H1847" s="88">
        <v>2024</v>
      </c>
      <c r="I1847" s="88" t="s">
        <v>16755</v>
      </c>
      <c r="J1847" s="88">
        <v>37.83</v>
      </c>
      <c r="K1847" s="88">
        <v>2159</v>
      </c>
      <c r="L1847" s="88" t="s">
        <v>16765</v>
      </c>
      <c r="O1847" s="88" t="s">
        <v>16742</v>
      </c>
      <c r="P1847" s="89">
        <v>45328</v>
      </c>
      <c r="Q1847" s="88" t="s">
        <v>17390</v>
      </c>
      <c r="R1847" s="88">
        <v>2</v>
      </c>
      <c r="S1847" s="88">
        <v>2024</v>
      </c>
      <c r="T1847" s="88">
        <v>3</v>
      </c>
      <c r="U1847" s="88">
        <v>2024</v>
      </c>
    </row>
    <row r="1848" spans="1:21">
      <c r="A1848" s="88" t="s">
        <v>16761</v>
      </c>
      <c r="B1848" s="88" t="s">
        <v>16707</v>
      </c>
      <c r="C1848" s="88" t="s">
        <v>17500</v>
      </c>
      <c r="D1848" s="88" t="s">
        <v>17537</v>
      </c>
      <c r="E1848" s="88" t="s">
        <v>17545</v>
      </c>
      <c r="F1848" s="88" t="s">
        <v>17543</v>
      </c>
      <c r="G1848" s="88">
        <v>33</v>
      </c>
      <c r="H1848" s="88">
        <v>2024</v>
      </c>
      <c r="I1848" s="88" t="s">
        <v>16758</v>
      </c>
      <c r="J1848" s="88">
        <v>40.9</v>
      </c>
      <c r="K1848" s="88">
        <v>3415</v>
      </c>
      <c r="L1848" s="88" t="s">
        <v>16765</v>
      </c>
      <c r="O1848" s="88" t="s">
        <v>16742</v>
      </c>
      <c r="P1848" s="89">
        <v>45294</v>
      </c>
      <c r="Q1848" s="88" t="s">
        <v>17210</v>
      </c>
      <c r="R1848" s="88">
        <v>1</v>
      </c>
      <c r="S1848" s="88">
        <v>2024</v>
      </c>
      <c r="T1848" s="88">
        <v>2</v>
      </c>
      <c r="U1848" s="88">
        <v>2024</v>
      </c>
    </row>
    <row r="1849" spans="1:21">
      <c r="A1849" s="88" t="s">
        <v>16761</v>
      </c>
      <c r="B1849" s="88" t="s">
        <v>16707</v>
      </c>
      <c r="C1849" s="88" t="s">
        <v>17500</v>
      </c>
      <c r="D1849" s="88" t="s">
        <v>17537</v>
      </c>
      <c r="E1849" s="88" t="s">
        <v>17546</v>
      </c>
      <c r="F1849" s="88" t="s">
        <v>17539</v>
      </c>
      <c r="G1849" s="88">
        <v>29</v>
      </c>
      <c r="H1849" s="88">
        <v>2024</v>
      </c>
      <c r="I1849" s="88" t="s">
        <v>16740</v>
      </c>
      <c r="J1849" s="88">
        <v>49.61</v>
      </c>
      <c r="K1849" s="88">
        <v>3840</v>
      </c>
      <c r="L1849" s="88" t="s">
        <v>16765</v>
      </c>
      <c r="O1849" s="88" t="s">
        <v>16742</v>
      </c>
      <c r="P1849" s="89">
        <v>45447</v>
      </c>
      <c r="Q1849" s="88" t="s">
        <v>17227</v>
      </c>
      <c r="R1849" s="88">
        <v>6</v>
      </c>
      <c r="S1849" s="88">
        <v>2024</v>
      </c>
      <c r="T1849" s="88">
        <v>7</v>
      </c>
      <c r="U1849" s="88">
        <v>2024</v>
      </c>
    </row>
    <row r="1850" spans="1:21">
      <c r="A1850" s="88" t="s">
        <v>16761</v>
      </c>
      <c r="B1850" s="88" t="s">
        <v>16707</v>
      </c>
      <c r="C1850" s="88" t="s">
        <v>17500</v>
      </c>
      <c r="D1850" s="88" t="s">
        <v>17537</v>
      </c>
      <c r="E1850" s="88" t="s">
        <v>17546</v>
      </c>
      <c r="F1850" s="88" t="s">
        <v>17540</v>
      </c>
      <c r="G1850" s="88">
        <v>31</v>
      </c>
      <c r="H1850" s="88">
        <v>2024</v>
      </c>
      <c r="I1850" s="88" t="s">
        <v>16746</v>
      </c>
      <c r="J1850" s="88">
        <v>55.84</v>
      </c>
      <c r="K1850" s="88">
        <v>5444</v>
      </c>
      <c r="L1850" s="88" t="s">
        <v>16765</v>
      </c>
      <c r="O1850" s="88" t="s">
        <v>16742</v>
      </c>
      <c r="P1850" s="89">
        <v>45415</v>
      </c>
      <c r="Q1850" s="88" t="s">
        <v>17216</v>
      </c>
      <c r="R1850" s="88">
        <v>5</v>
      </c>
      <c r="S1850" s="88">
        <v>2024</v>
      </c>
      <c r="T1850" s="88">
        <v>6</v>
      </c>
      <c r="U1850" s="88">
        <v>2024</v>
      </c>
    </row>
    <row r="1851" spans="1:21">
      <c r="A1851" s="88" t="s">
        <v>16761</v>
      </c>
      <c r="B1851" s="88" t="s">
        <v>16707</v>
      </c>
      <c r="C1851" s="88" t="s">
        <v>17500</v>
      </c>
      <c r="D1851" s="88" t="s">
        <v>17537</v>
      </c>
      <c r="E1851" s="88" t="s">
        <v>17546</v>
      </c>
      <c r="F1851" s="88" t="s">
        <v>17468</v>
      </c>
      <c r="G1851" s="88">
        <v>29</v>
      </c>
      <c r="H1851" s="88">
        <v>2024</v>
      </c>
      <c r="I1851" s="88" t="s">
        <v>16749</v>
      </c>
      <c r="J1851" s="88">
        <v>70.09</v>
      </c>
      <c r="K1851" s="88">
        <v>7380</v>
      </c>
      <c r="L1851" s="88" t="s">
        <v>16765</v>
      </c>
      <c r="O1851" s="88" t="s">
        <v>16742</v>
      </c>
      <c r="P1851" s="89">
        <v>45385</v>
      </c>
      <c r="Q1851" s="88" t="s">
        <v>17386</v>
      </c>
      <c r="R1851" s="88">
        <v>4</v>
      </c>
      <c r="S1851" s="88">
        <v>2024</v>
      </c>
      <c r="T1851" s="88">
        <v>5</v>
      </c>
      <c r="U1851" s="88">
        <v>2024</v>
      </c>
    </row>
    <row r="1852" spans="1:21">
      <c r="A1852" s="88" t="s">
        <v>16761</v>
      </c>
      <c r="B1852" s="88" t="s">
        <v>16707</v>
      </c>
      <c r="C1852" s="88" t="s">
        <v>17500</v>
      </c>
      <c r="D1852" s="88" t="s">
        <v>17537</v>
      </c>
      <c r="E1852" s="88" t="s">
        <v>17546</v>
      </c>
      <c r="F1852" s="88" t="s">
        <v>17541</v>
      </c>
      <c r="G1852" s="88">
        <v>28</v>
      </c>
      <c r="H1852" s="88">
        <v>2024</v>
      </c>
      <c r="I1852" s="88" t="s">
        <v>16752</v>
      </c>
      <c r="J1852" s="88">
        <v>43.38</v>
      </c>
      <c r="K1852" s="88">
        <v>3096</v>
      </c>
      <c r="L1852" s="88" t="s">
        <v>16765</v>
      </c>
      <c r="O1852" s="88" t="s">
        <v>16742</v>
      </c>
      <c r="P1852" s="89">
        <v>45356</v>
      </c>
      <c r="Q1852" s="88" t="s">
        <v>17388</v>
      </c>
      <c r="R1852" s="88">
        <v>3</v>
      </c>
      <c r="S1852" s="88">
        <v>2024</v>
      </c>
      <c r="T1852" s="88">
        <v>4</v>
      </c>
      <c r="U1852" s="88">
        <v>2024</v>
      </c>
    </row>
    <row r="1853" spans="1:21">
      <c r="A1853" s="88" t="s">
        <v>16761</v>
      </c>
      <c r="B1853" s="88" t="s">
        <v>16707</v>
      </c>
      <c r="C1853" s="88" t="s">
        <v>17500</v>
      </c>
      <c r="D1853" s="88" t="s">
        <v>17537</v>
      </c>
      <c r="E1853" s="88" t="s">
        <v>17546</v>
      </c>
      <c r="F1853" s="88" t="s">
        <v>17542</v>
      </c>
      <c r="G1853" s="88">
        <v>27</v>
      </c>
      <c r="H1853" s="88">
        <v>2024</v>
      </c>
      <c r="I1853" s="88" t="s">
        <v>16755</v>
      </c>
      <c r="J1853" s="88">
        <v>48.15</v>
      </c>
      <c r="K1853" s="88">
        <v>4399</v>
      </c>
      <c r="L1853" s="88" t="s">
        <v>16765</v>
      </c>
      <c r="O1853" s="88" t="s">
        <v>16742</v>
      </c>
      <c r="P1853" s="89">
        <v>45328</v>
      </c>
      <c r="Q1853" s="88" t="s">
        <v>17390</v>
      </c>
      <c r="R1853" s="88">
        <v>2</v>
      </c>
      <c r="S1853" s="88">
        <v>2024</v>
      </c>
      <c r="T1853" s="88">
        <v>3</v>
      </c>
      <c r="U1853" s="88">
        <v>2024</v>
      </c>
    </row>
    <row r="1854" spans="1:21">
      <c r="A1854" s="88" t="s">
        <v>16761</v>
      </c>
      <c r="B1854" s="88" t="s">
        <v>16707</v>
      </c>
      <c r="C1854" s="88" t="s">
        <v>17500</v>
      </c>
      <c r="D1854" s="88" t="s">
        <v>17537</v>
      </c>
      <c r="E1854" s="88" t="s">
        <v>17546</v>
      </c>
      <c r="F1854" s="88" t="s">
        <v>17543</v>
      </c>
      <c r="G1854" s="88">
        <v>33</v>
      </c>
      <c r="H1854" s="88">
        <v>2024</v>
      </c>
      <c r="I1854" s="88" t="s">
        <v>16758</v>
      </c>
      <c r="J1854" s="88">
        <v>210.87</v>
      </c>
      <c r="K1854" s="88">
        <v>26508</v>
      </c>
      <c r="L1854" s="88" t="s">
        <v>16765</v>
      </c>
      <c r="O1854" s="88" t="s">
        <v>16742</v>
      </c>
      <c r="P1854" s="89">
        <v>45294</v>
      </c>
      <c r="Q1854" s="88" t="s">
        <v>17210</v>
      </c>
      <c r="R1854" s="88">
        <v>1</v>
      </c>
      <c r="S1854" s="88">
        <v>2024</v>
      </c>
      <c r="T1854" s="88">
        <v>2</v>
      </c>
      <c r="U1854" s="88">
        <v>2024</v>
      </c>
    </row>
    <row r="1855" spans="1:21">
      <c r="A1855" s="88" t="s">
        <v>16761</v>
      </c>
      <c r="B1855" s="88" t="s">
        <v>16707</v>
      </c>
      <c r="C1855" s="88" t="s">
        <v>17500</v>
      </c>
      <c r="D1855" s="88" t="s">
        <v>17537</v>
      </c>
      <c r="E1855" s="88" t="s">
        <v>17547</v>
      </c>
      <c r="F1855" s="88" t="s">
        <v>17539</v>
      </c>
      <c r="G1855" s="88">
        <v>29</v>
      </c>
      <c r="H1855" s="88">
        <v>2024</v>
      </c>
      <c r="I1855" s="88" t="s">
        <v>16740</v>
      </c>
      <c r="J1855" s="88">
        <v>25.91</v>
      </c>
      <c r="K1855" s="88">
        <v>75</v>
      </c>
      <c r="L1855" s="88" t="s">
        <v>16765</v>
      </c>
      <c r="O1855" s="88" t="s">
        <v>16742</v>
      </c>
      <c r="P1855" s="89">
        <v>45447</v>
      </c>
      <c r="Q1855" s="88" t="s">
        <v>17227</v>
      </c>
      <c r="R1855" s="88">
        <v>6</v>
      </c>
      <c r="S1855" s="88">
        <v>2024</v>
      </c>
      <c r="T1855" s="88">
        <v>7</v>
      </c>
      <c r="U1855" s="88">
        <v>2024</v>
      </c>
    </row>
    <row r="1856" spans="1:21">
      <c r="A1856" s="88" t="s">
        <v>16761</v>
      </c>
      <c r="B1856" s="88" t="s">
        <v>16707</v>
      </c>
      <c r="C1856" s="88" t="s">
        <v>17500</v>
      </c>
      <c r="D1856" s="88" t="s">
        <v>17537</v>
      </c>
      <c r="E1856" s="88" t="s">
        <v>17547</v>
      </c>
      <c r="F1856" s="88" t="s">
        <v>17540</v>
      </c>
      <c r="G1856" s="88">
        <v>31</v>
      </c>
      <c r="H1856" s="88">
        <v>2024</v>
      </c>
      <c r="I1856" s="88" t="s">
        <v>16746</v>
      </c>
      <c r="J1856" s="88">
        <v>23.62</v>
      </c>
      <c r="K1856" s="88">
        <v>90</v>
      </c>
      <c r="L1856" s="88" t="s">
        <v>16765</v>
      </c>
      <c r="O1856" s="88" t="s">
        <v>16742</v>
      </c>
      <c r="P1856" s="89">
        <v>45415</v>
      </c>
      <c r="Q1856" s="88" t="s">
        <v>17216</v>
      </c>
      <c r="R1856" s="88">
        <v>5</v>
      </c>
      <c r="S1856" s="88">
        <v>2024</v>
      </c>
      <c r="T1856" s="88">
        <v>6</v>
      </c>
      <c r="U1856" s="88">
        <v>2024</v>
      </c>
    </row>
    <row r="1857" spans="1:21">
      <c r="A1857" s="88" t="s">
        <v>16761</v>
      </c>
      <c r="B1857" s="88" t="s">
        <v>16707</v>
      </c>
      <c r="C1857" s="88" t="s">
        <v>17500</v>
      </c>
      <c r="D1857" s="88" t="s">
        <v>17537</v>
      </c>
      <c r="E1857" s="88" t="s">
        <v>17547</v>
      </c>
      <c r="F1857" s="88" t="s">
        <v>17468</v>
      </c>
      <c r="G1857" s="88">
        <v>29</v>
      </c>
      <c r="H1857" s="88">
        <v>2024</v>
      </c>
      <c r="I1857" s="88" t="s">
        <v>16749</v>
      </c>
      <c r="J1857" s="88">
        <v>23.65</v>
      </c>
      <c r="K1857" s="88">
        <v>97</v>
      </c>
      <c r="L1857" s="88" t="s">
        <v>16765</v>
      </c>
      <c r="O1857" s="88" t="s">
        <v>16742</v>
      </c>
      <c r="P1857" s="89">
        <v>45385</v>
      </c>
      <c r="Q1857" s="88" t="s">
        <v>17386</v>
      </c>
      <c r="R1857" s="88">
        <v>4</v>
      </c>
      <c r="S1857" s="88">
        <v>2024</v>
      </c>
      <c r="T1857" s="88">
        <v>5</v>
      </c>
      <c r="U1857" s="88">
        <v>2024</v>
      </c>
    </row>
    <row r="1858" spans="1:21">
      <c r="A1858" s="88" t="s">
        <v>16761</v>
      </c>
      <c r="B1858" s="88" t="s">
        <v>16707</v>
      </c>
      <c r="C1858" s="88" t="s">
        <v>17500</v>
      </c>
      <c r="D1858" s="88" t="s">
        <v>17537</v>
      </c>
      <c r="E1858" s="88" t="s">
        <v>17547</v>
      </c>
      <c r="F1858" s="88" t="s">
        <v>17541</v>
      </c>
      <c r="G1858" s="88">
        <v>28</v>
      </c>
      <c r="H1858" s="88">
        <v>2024</v>
      </c>
      <c r="I1858" s="88" t="s">
        <v>16752</v>
      </c>
      <c r="J1858" s="88">
        <v>25.93</v>
      </c>
      <c r="K1858" s="88">
        <v>78</v>
      </c>
      <c r="L1858" s="88" t="s">
        <v>16765</v>
      </c>
      <c r="O1858" s="88" t="s">
        <v>16742</v>
      </c>
      <c r="P1858" s="89">
        <v>45356</v>
      </c>
      <c r="Q1858" s="88" t="s">
        <v>17388</v>
      </c>
      <c r="R1858" s="88">
        <v>3</v>
      </c>
      <c r="S1858" s="88">
        <v>2024</v>
      </c>
      <c r="T1858" s="88">
        <v>4</v>
      </c>
      <c r="U1858" s="88">
        <v>2024</v>
      </c>
    </row>
    <row r="1859" spans="1:21">
      <c r="A1859" s="88" t="s">
        <v>16761</v>
      </c>
      <c r="B1859" s="88" t="s">
        <v>16707</v>
      </c>
      <c r="C1859" s="88" t="s">
        <v>17500</v>
      </c>
      <c r="D1859" s="88" t="s">
        <v>17537</v>
      </c>
      <c r="E1859" s="88" t="s">
        <v>17547</v>
      </c>
      <c r="F1859" s="88" t="s">
        <v>17542</v>
      </c>
      <c r="G1859" s="88">
        <v>27</v>
      </c>
      <c r="H1859" s="88">
        <v>2024</v>
      </c>
      <c r="I1859" s="88" t="s">
        <v>16755</v>
      </c>
      <c r="J1859" s="88">
        <v>23.74</v>
      </c>
      <c r="K1859" s="88">
        <v>115</v>
      </c>
      <c r="L1859" s="88" t="s">
        <v>16765</v>
      </c>
      <c r="O1859" s="88" t="s">
        <v>16742</v>
      </c>
      <c r="P1859" s="89">
        <v>45328</v>
      </c>
      <c r="Q1859" s="88" t="s">
        <v>17390</v>
      </c>
      <c r="R1859" s="88">
        <v>2</v>
      </c>
      <c r="S1859" s="88">
        <v>2024</v>
      </c>
      <c r="T1859" s="88">
        <v>3</v>
      </c>
      <c r="U1859" s="88">
        <v>2024</v>
      </c>
    </row>
    <row r="1860" spans="1:21">
      <c r="A1860" s="88" t="s">
        <v>16761</v>
      </c>
      <c r="B1860" s="88" t="s">
        <v>16707</v>
      </c>
      <c r="C1860" s="88" t="s">
        <v>17500</v>
      </c>
      <c r="D1860" s="88" t="s">
        <v>17537</v>
      </c>
      <c r="E1860" s="88" t="s">
        <v>17547</v>
      </c>
      <c r="F1860" s="88" t="s">
        <v>17543</v>
      </c>
      <c r="G1860" s="88">
        <v>33</v>
      </c>
      <c r="H1860" s="88">
        <v>2024</v>
      </c>
      <c r="I1860" s="88" t="s">
        <v>16758</v>
      </c>
      <c r="J1860" s="88">
        <v>28.16</v>
      </c>
      <c r="K1860" s="88">
        <v>1019</v>
      </c>
      <c r="L1860" s="88" t="s">
        <v>16765</v>
      </c>
      <c r="O1860" s="88" t="s">
        <v>16742</v>
      </c>
      <c r="P1860" s="89">
        <v>45294</v>
      </c>
      <c r="Q1860" s="88" t="s">
        <v>17210</v>
      </c>
      <c r="R1860" s="88">
        <v>1</v>
      </c>
      <c r="S1860" s="88">
        <v>2024</v>
      </c>
      <c r="T1860" s="88">
        <v>2</v>
      </c>
      <c r="U1860" s="88">
        <v>2024</v>
      </c>
    </row>
    <row r="1861" spans="1:21">
      <c r="A1861" s="88" t="s">
        <v>16761</v>
      </c>
      <c r="B1861" s="88" t="s">
        <v>16707</v>
      </c>
      <c r="C1861" s="88" t="s">
        <v>17500</v>
      </c>
      <c r="D1861" s="88" t="s">
        <v>17537</v>
      </c>
      <c r="E1861" s="88" t="s">
        <v>17548</v>
      </c>
      <c r="F1861" s="88" t="s">
        <v>17539</v>
      </c>
      <c r="G1861" s="88">
        <v>29</v>
      </c>
      <c r="H1861" s="88">
        <v>2024</v>
      </c>
      <c r="I1861" s="88" t="s">
        <v>16740</v>
      </c>
      <c r="J1861" s="88">
        <v>25.5</v>
      </c>
      <c r="K1861" s="88">
        <v>0</v>
      </c>
      <c r="L1861" s="88" t="s">
        <v>16765</v>
      </c>
      <c r="O1861" s="88" t="s">
        <v>16742</v>
      </c>
      <c r="P1861" s="89">
        <v>45447</v>
      </c>
      <c r="Q1861" s="88" t="s">
        <v>17227</v>
      </c>
      <c r="R1861" s="88">
        <v>6</v>
      </c>
      <c r="S1861" s="88">
        <v>2024</v>
      </c>
      <c r="T1861" s="88">
        <v>7</v>
      </c>
      <c r="U1861" s="88">
        <v>2024</v>
      </c>
    </row>
    <row r="1862" spans="1:21">
      <c r="A1862" s="88" t="s">
        <v>16761</v>
      </c>
      <c r="B1862" s="88" t="s">
        <v>16707</v>
      </c>
      <c r="C1862" s="88" t="s">
        <v>17500</v>
      </c>
      <c r="D1862" s="88" t="s">
        <v>17537</v>
      </c>
      <c r="E1862" s="88" t="s">
        <v>17548</v>
      </c>
      <c r="F1862" s="88" t="s">
        <v>17540</v>
      </c>
      <c r="G1862" s="88">
        <v>31</v>
      </c>
      <c r="H1862" s="88">
        <v>2024</v>
      </c>
      <c r="I1862" s="88" t="s">
        <v>16746</v>
      </c>
      <c r="J1862" s="88">
        <v>23.18</v>
      </c>
      <c r="K1862" s="88">
        <v>0</v>
      </c>
      <c r="L1862" s="88" t="s">
        <v>16765</v>
      </c>
      <c r="O1862" s="88" t="s">
        <v>16742</v>
      </c>
      <c r="P1862" s="89">
        <v>45415</v>
      </c>
      <c r="Q1862" s="88" t="s">
        <v>17216</v>
      </c>
      <c r="R1862" s="88">
        <v>5</v>
      </c>
      <c r="S1862" s="88">
        <v>2024</v>
      </c>
      <c r="T1862" s="88">
        <v>6</v>
      </c>
      <c r="U1862" s="88">
        <v>2024</v>
      </c>
    </row>
    <row r="1863" spans="1:21">
      <c r="A1863" s="88" t="s">
        <v>16761</v>
      </c>
      <c r="B1863" s="88" t="s">
        <v>16707</v>
      </c>
      <c r="C1863" s="88" t="s">
        <v>17500</v>
      </c>
      <c r="D1863" s="88" t="s">
        <v>17537</v>
      </c>
      <c r="E1863" s="88" t="s">
        <v>17548</v>
      </c>
      <c r="F1863" s="88" t="s">
        <v>17468</v>
      </c>
      <c r="G1863" s="88">
        <v>29</v>
      </c>
      <c r="H1863" s="88">
        <v>2024</v>
      </c>
      <c r="I1863" s="88" t="s">
        <v>16749</v>
      </c>
      <c r="J1863" s="88">
        <v>23.18</v>
      </c>
      <c r="K1863" s="88">
        <v>0</v>
      </c>
      <c r="L1863" s="88" t="s">
        <v>16765</v>
      </c>
      <c r="O1863" s="88" t="s">
        <v>16742</v>
      </c>
      <c r="P1863" s="89">
        <v>45385</v>
      </c>
      <c r="Q1863" s="88" t="s">
        <v>17386</v>
      </c>
      <c r="R1863" s="88">
        <v>4</v>
      </c>
      <c r="S1863" s="88">
        <v>2024</v>
      </c>
      <c r="T1863" s="88">
        <v>5</v>
      </c>
      <c r="U1863" s="88">
        <v>2024</v>
      </c>
    </row>
    <row r="1864" spans="1:21">
      <c r="A1864" s="88" t="s">
        <v>16761</v>
      </c>
      <c r="B1864" s="88" t="s">
        <v>16707</v>
      </c>
      <c r="C1864" s="88" t="s">
        <v>17500</v>
      </c>
      <c r="D1864" s="88" t="s">
        <v>17537</v>
      </c>
      <c r="E1864" s="88" t="s">
        <v>17548</v>
      </c>
      <c r="F1864" s="88" t="s">
        <v>17541</v>
      </c>
      <c r="G1864" s="88">
        <v>28</v>
      </c>
      <c r="H1864" s="88">
        <v>2024</v>
      </c>
      <c r="I1864" s="88" t="s">
        <v>16752</v>
      </c>
      <c r="J1864" s="88">
        <v>25.73</v>
      </c>
      <c r="K1864" s="88">
        <v>0</v>
      </c>
      <c r="L1864" s="88" t="s">
        <v>16765</v>
      </c>
      <c r="O1864" s="88" t="s">
        <v>16742</v>
      </c>
      <c r="P1864" s="89">
        <v>45356</v>
      </c>
      <c r="Q1864" s="88" t="s">
        <v>17388</v>
      </c>
      <c r="R1864" s="88">
        <v>3</v>
      </c>
      <c r="S1864" s="88">
        <v>2024</v>
      </c>
      <c r="T1864" s="88">
        <v>4</v>
      </c>
      <c r="U1864" s="88">
        <v>2024</v>
      </c>
    </row>
    <row r="1865" spans="1:21">
      <c r="A1865" s="88" t="s">
        <v>16761</v>
      </c>
      <c r="B1865" s="88" t="s">
        <v>16707</v>
      </c>
      <c r="C1865" s="88" t="s">
        <v>17500</v>
      </c>
      <c r="D1865" s="88" t="s">
        <v>17537</v>
      </c>
      <c r="E1865" s="88" t="s">
        <v>17548</v>
      </c>
      <c r="F1865" s="88" t="s">
        <v>17542</v>
      </c>
      <c r="G1865" s="88">
        <v>27</v>
      </c>
      <c r="H1865" s="88">
        <v>2024</v>
      </c>
      <c r="I1865" s="88" t="s">
        <v>16755</v>
      </c>
      <c r="J1865" s="88">
        <v>25.5</v>
      </c>
      <c r="K1865" s="88">
        <v>0</v>
      </c>
      <c r="L1865" s="88" t="s">
        <v>16765</v>
      </c>
      <c r="O1865" s="88" t="s">
        <v>16742</v>
      </c>
      <c r="P1865" s="89">
        <v>45328</v>
      </c>
      <c r="Q1865" s="88" t="s">
        <v>17390</v>
      </c>
      <c r="R1865" s="88">
        <v>2</v>
      </c>
      <c r="S1865" s="88">
        <v>2024</v>
      </c>
      <c r="T1865" s="88">
        <v>3</v>
      </c>
      <c r="U1865" s="88">
        <v>2024</v>
      </c>
    </row>
    <row r="1866" spans="1:21">
      <c r="A1866" s="88" t="s">
        <v>16761</v>
      </c>
      <c r="B1866" s="88" t="s">
        <v>16707</v>
      </c>
      <c r="C1866" s="88" t="s">
        <v>17500</v>
      </c>
      <c r="D1866" s="88" t="s">
        <v>17537</v>
      </c>
      <c r="E1866" s="88" t="s">
        <v>17548</v>
      </c>
      <c r="F1866" s="88" t="s">
        <v>17543</v>
      </c>
      <c r="G1866" s="88">
        <v>33</v>
      </c>
      <c r="H1866" s="88">
        <v>2024</v>
      </c>
      <c r="I1866" s="88" t="s">
        <v>16758</v>
      </c>
      <c r="J1866" s="88">
        <v>23.18</v>
      </c>
      <c r="K1866" s="88">
        <v>0</v>
      </c>
      <c r="L1866" s="88" t="s">
        <v>16765</v>
      </c>
      <c r="O1866" s="88" t="s">
        <v>16742</v>
      </c>
      <c r="P1866" s="89">
        <v>45294</v>
      </c>
      <c r="Q1866" s="88" t="s">
        <v>17210</v>
      </c>
      <c r="R1866" s="88">
        <v>1</v>
      </c>
      <c r="S1866" s="88">
        <v>2024</v>
      </c>
      <c r="T1866" s="88">
        <v>2</v>
      </c>
      <c r="U1866" s="88">
        <v>2024</v>
      </c>
    </row>
    <row r="1867" spans="1:21">
      <c r="A1867" s="88" t="s">
        <v>16761</v>
      </c>
      <c r="B1867" s="88" t="s">
        <v>16707</v>
      </c>
      <c r="C1867" s="88" t="s">
        <v>17500</v>
      </c>
      <c r="D1867" s="88" t="s">
        <v>17537</v>
      </c>
      <c r="E1867" s="88" t="s">
        <v>17549</v>
      </c>
      <c r="F1867" s="88" t="s">
        <v>17539</v>
      </c>
      <c r="G1867" s="88">
        <v>29</v>
      </c>
      <c r="H1867" s="88">
        <v>2024</v>
      </c>
      <c r="I1867" s="88" t="s">
        <v>16740</v>
      </c>
      <c r="J1867" s="88">
        <v>58.76</v>
      </c>
      <c r="K1867" s="88">
        <v>4979</v>
      </c>
      <c r="L1867" s="88" t="s">
        <v>16765</v>
      </c>
      <c r="O1867" s="88" t="s">
        <v>16742</v>
      </c>
      <c r="P1867" s="89">
        <v>45447</v>
      </c>
      <c r="Q1867" s="88" t="s">
        <v>17227</v>
      </c>
      <c r="R1867" s="88">
        <v>6</v>
      </c>
      <c r="S1867" s="88">
        <v>2024</v>
      </c>
      <c r="T1867" s="88">
        <v>7</v>
      </c>
      <c r="U1867" s="88">
        <v>2024</v>
      </c>
    </row>
    <row r="1868" spans="1:21">
      <c r="A1868" s="88" t="s">
        <v>16761</v>
      </c>
      <c r="B1868" s="88" t="s">
        <v>16707</v>
      </c>
      <c r="C1868" s="88" t="s">
        <v>17500</v>
      </c>
      <c r="D1868" s="88" t="s">
        <v>17537</v>
      </c>
      <c r="E1868" s="88" t="s">
        <v>17549</v>
      </c>
      <c r="F1868" s="88" t="s">
        <v>17540</v>
      </c>
      <c r="G1868" s="88">
        <v>31</v>
      </c>
      <c r="H1868" s="88">
        <v>2024</v>
      </c>
      <c r="I1868" s="88" t="s">
        <v>16746</v>
      </c>
      <c r="J1868" s="88">
        <v>63.37</v>
      </c>
      <c r="K1868" s="88">
        <v>6468</v>
      </c>
      <c r="L1868" s="88" t="s">
        <v>16765</v>
      </c>
      <c r="O1868" s="88" t="s">
        <v>16742</v>
      </c>
      <c r="P1868" s="89">
        <v>45415</v>
      </c>
      <c r="Q1868" s="88" t="s">
        <v>17216</v>
      </c>
      <c r="R1868" s="88">
        <v>5</v>
      </c>
      <c r="S1868" s="88">
        <v>2024</v>
      </c>
      <c r="T1868" s="88">
        <v>6</v>
      </c>
      <c r="U1868" s="88">
        <v>2024</v>
      </c>
    </row>
    <row r="1869" spans="1:21">
      <c r="A1869" s="88" t="s">
        <v>16761</v>
      </c>
      <c r="B1869" s="88" t="s">
        <v>16707</v>
      </c>
      <c r="C1869" s="88" t="s">
        <v>17500</v>
      </c>
      <c r="D1869" s="88" t="s">
        <v>17537</v>
      </c>
      <c r="E1869" s="88" t="s">
        <v>17549</v>
      </c>
      <c r="F1869" s="88" t="s">
        <v>17468</v>
      </c>
      <c r="G1869" s="88">
        <v>29</v>
      </c>
      <c r="H1869" s="88">
        <v>2024</v>
      </c>
      <c r="I1869" s="88" t="s">
        <v>16749</v>
      </c>
      <c r="J1869" s="88">
        <v>198.38</v>
      </c>
      <c r="K1869" s="88">
        <v>24811</v>
      </c>
      <c r="L1869" s="88" t="s">
        <v>16765</v>
      </c>
      <c r="O1869" s="88" t="s">
        <v>16742</v>
      </c>
      <c r="P1869" s="89">
        <v>45385</v>
      </c>
      <c r="Q1869" s="88" t="s">
        <v>17386</v>
      </c>
      <c r="R1869" s="88">
        <v>4</v>
      </c>
      <c r="S1869" s="88">
        <v>2024</v>
      </c>
      <c r="T1869" s="88">
        <v>5</v>
      </c>
      <c r="U1869" s="88">
        <v>2024</v>
      </c>
    </row>
    <row r="1870" spans="1:21">
      <c r="A1870" s="88" t="s">
        <v>16761</v>
      </c>
      <c r="B1870" s="88" t="s">
        <v>16707</v>
      </c>
      <c r="C1870" s="88" t="s">
        <v>17500</v>
      </c>
      <c r="D1870" s="88" t="s">
        <v>17537</v>
      </c>
      <c r="E1870" s="88" t="s">
        <v>17549</v>
      </c>
      <c r="F1870" s="88" t="s">
        <v>17541</v>
      </c>
      <c r="G1870" s="88">
        <v>28</v>
      </c>
      <c r="H1870" s="88">
        <v>2024</v>
      </c>
      <c r="I1870" s="88" t="s">
        <v>16752</v>
      </c>
      <c r="J1870" s="88">
        <v>58.22</v>
      </c>
      <c r="K1870" s="88">
        <v>4994</v>
      </c>
      <c r="L1870" s="88" t="s">
        <v>16765</v>
      </c>
      <c r="O1870" s="88" t="s">
        <v>16742</v>
      </c>
      <c r="P1870" s="89">
        <v>45356</v>
      </c>
      <c r="Q1870" s="88" t="s">
        <v>17388</v>
      </c>
      <c r="R1870" s="88">
        <v>3</v>
      </c>
      <c r="S1870" s="88">
        <v>2024</v>
      </c>
      <c r="T1870" s="88">
        <v>4</v>
      </c>
      <c r="U1870" s="88">
        <v>2024</v>
      </c>
    </row>
    <row r="1871" spans="1:21">
      <c r="A1871" s="88" t="s">
        <v>16761</v>
      </c>
      <c r="B1871" s="88" t="s">
        <v>16707</v>
      </c>
      <c r="C1871" s="88" t="s">
        <v>17500</v>
      </c>
      <c r="D1871" s="88" t="s">
        <v>17537</v>
      </c>
      <c r="E1871" s="88" t="s">
        <v>17549</v>
      </c>
      <c r="F1871" s="88" t="s">
        <v>17542</v>
      </c>
      <c r="G1871" s="88">
        <v>27</v>
      </c>
      <c r="H1871" s="88">
        <v>2024</v>
      </c>
      <c r="I1871" s="88" t="s">
        <v>16755</v>
      </c>
      <c r="J1871" s="88">
        <v>56.88</v>
      </c>
      <c r="K1871" s="88">
        <v>4918</v>
      </c>
      <c r="L1871" s="88" t="s">
        <v>16765</v>
      </c>
      <c r="O1871" s="88" t="s">
        <v>16742</v>
      </c>
      <c r="P1871" s="89">
        <v>45328</v>
      </c>
      <c r="Q1871" s="88" t="s">
        <v>17390</v>
      </c>
      <c r="R1871" s="88">
        <v>2</v>
      </c>
      <c r="S1871" s="88">
        <v>2024</v>
      </c>
      <c r="T1871" s="88">
        <v>3</v>
      </c>
      <c r="U1871" s="88">
        <v>2024</v>
      </c>
    </row>
    <row r="1872" spans="1:21">
      <c r="A1872" s="88" t="s">
        <v>16761</v>
      </c>
      <c r="B1872" s="88" t="s">
        <v>16707</v>
      </c>
      <c r="C1872" s="88" t="s">
        <v>17500</v>
      </c>
      <c r="D1872" s="88" t="s">
        <v>17537</v>
      </c>
      <c r="E1872" s="88" t="s">
        <v>17549</v>
      </c>
      <c r="F1872" s="88" t="s">
        <v>17543</v>
      </c>
      <c r="G1872" s="88">
        <v>33</v>
      </c>
      <c r="H1872" s="88">
        <v>2024</v>
      </c>
      <c r="I1872" s="88" t="s">
        <v>16758</v>
      </c>
      <c r="J1872" s="88">
        <v>49.1</v>
      </c>
      <c r="K1872" s="88">
        <v>4528</v>
      </c>
      <c r="L1872" s="88" t="s">
        <v>16765</v>
      </c>
      <c r="O1872" s="88" t="s">
        <v>16742</v>
      </c>
      <c r="P1872" s="89">
        <v>45294</v>
      </c>
      <c r="Q1872" s="88" t="s">
        <v>17210</v>
      </c>
      <c r="R1872" s="88">
        <v>1</v>
      </c>
      <c r="S1872" s="88">
        <v>2024</v>
      </c>
      <c r="T1872" s="88">
        <v>2</v>
      </c>
      <c r="U1872" s="88">
        <v>2024</v>
      </c>
    </row>
    <row r="1873" spans="1:21">
      <c r="A1873" s="88" t="s">
        <v>16761</v>
      </c>
      <c r="B1873" s="88" t="s">
        <v>16707</v>
      </c>
      <c r="C1873" s="88" t="s">
        <v>17500</v>
      </c>
      <c r="D1873" s="88" t="s">
        <v>17537</v>
      </c>
      <c r="E1873" s="88" t="s">
        <v>17550</v>
      </c>
      <c r="F1873" s="88" t="s">
        <v>17539</v>
      </c>
      <c r="G1873" s="88">
        <v>29</v>
      </c>
      <c r="H1873" s="88">
        <v>2024</v>
      </c>
      <c r="I1873" s="88" t="s">
        <v>16740</v>
      </c>
      <c r="J1873" s="88">
        <v>34.21</v>
      </c>
      <c r="K1873" s="88">
        <v>1590</v>
      </c>
      <c r="L1873" s="88" t="s">
        <v>16765</v>
      </c>
      <c r="O1873" s="88" t="s">
        <v>16742</v>
      </c>
      <c r="P1873" s="89">
        <v>45447</v>
      </c>
      <c r="Q1873" s="88" t="s">
        <v>17227</v>
      </c>
      <c r="R1873" s="88">
        <v>6</v>
      </c>
      <c r="S1873" s="88">
        <v>2024</v>
      </c>
      <c r="T1873" s="88">
        <v>7</v>
      </c>
      <c r="U1873" s="88">
        <v>2024</v>
      </c>
    </row>
    <row r="1874" spans="1:21">
      <c r="A1874" s="88" t="s">
        <v>16761</v>
      </c>
      <c r="B1874" s="88" t="s">
        <v>16707</v>
      </c>
      <c r="C1874" s="88" t="s">
        <v>17500</v>
      </c>
      <c r="D1874" s="88" t="s">
        <v>17537</v>
      </c>
      <c r="E1874" s="88" t="s">
        <v>17550</v>
      </c>
      <c r="F1874" s="88" t="s">
        <v>17540</v>
      </c>
      <c r="G1874" s="88">
        <v>31</v>
      </c>
      <c r="H1874" s="88">
        <v>2024</v>
      </c>
      <c r="I1874" s="88" t="s">
        <v>16746</v>
      </c>
      <c r="J1874" s="88">
        <v>32.450000000000003</v>
      </c>
      <c r="K1874" s="88">
        <v>1895</v>
      </c>
      <c r="L1874" s="88" t="s">
        <v>16765</v>
      </c>
      <c r="O1874" s="88" t="s">
        <v>16742</v>
      </c>
      <c r="P1874" s="89">
        <v>45415</v>
      </c>
      <c r="Q1874" s="88" t="s">
        <v>17216</v>
      </c>
      <c r="R1874" s="88">
        <v>5</v>
      </c>
      <c r="S1874" s="88">
        <v>2024</v>
      </c>
      <c r="T1874" s="88">
        <v>6</v>
      </c>
      <c r="U1874" s="88">
        <v>2024</v>
      </c>
    </row>
    <row r="1875" spans="1:21">
      <c r="A1875" s="88" t="s">
        <v>16761</v>
      </c>
      <c r="B1875" s="88" t="s">
        <v>16707</v>
      </c>
      <c r="C1875" s="88" t="s">
        <v>17500</v>
      </c>
      <c r="D1875" s="88" t="s">
        <v>17537</v>
      </c>
      <c r="E1875" s="88" t="s">
        <v>17550</v>
      </c>
      <c r="F1875" s="88" t="s">
        <v>17468</v>
      </c>
      <c r="G1875" s="88">
        <v>29</v>
      </c>
      <c r="H1875" s="88">
        <v>2024</v>
      </c>
      <c r="I1875" s="88" t="s">
        <v>16749</v>
      </c>
      <c r="J1875" s="88">
        <v>45.03</v>
      </c>
      <c r="K1875" s="88">
        <v>3975</v>
      </c>
      <c r="L1875" s="88" t="s">
        <v>16765</v>
      </c>
      <c r="O1875" s="88" t="s">
        <v>16742</v>
      </c>
      <c r="P1875" s="89">
        <v>45385</v>
      </c>
      <c r="Q1875" s="88" t="s">
        <v>17386</v>
      </c>
      <c r="R1875" s="88">
        <v>4</v>
      </c>
      <c r="S1875" s="88">
        <v>2024</v>
      </c>
      <c r="T1875" s="88">
        <v>5</v>
      </c>
      <c r="U1875" s="88">
        <v>2024</v>
      </c>
    </row>
    <row r="1876" spans="1:21">
      <c r="A1876" s="88" t="s">
        <v>16761</v>
      </c>
      <c r="B1876" s="88" t="s">
        <v>16707</v>
      </c>
      <c r="C1876" s="88" t="s">
        <v>17500</v>
      </c>
      <c r="D1876" s="88" t="s">
        <v>17537</v>
      </c>
      <c r="E1876" s="88" t="s">
        <v>17550</v>
      </c>
      <c r="F1876" s="88" t="s">
        <v>17541</v>
      </c>
      <c r="G1876" s="88">
        <v>28</v>
      </c>
      <c r="H1876" s="88">
        <v>2024</v>
      </c>
      <c r="I1876" s="88" t="s">
        <v>16752</v>
      </c>
      <c r="J1876" s="88">
        <v>33.42</v>
      </c>
      <c r="K1876" s="88">
        <v>1334</v>
      </c>
      <c r="L1876" s="88" t="s">
        <v>16765</v>
      </c>
      <c r="O1876" s="88" t="s">
        <v>16742</v>
      </c>
      <c r="P1876" s="89">
        <v>45356</v>
      </c>
      <c r="Q1876" s="88" t="s">
        <v>17388</v>
      </c>
      <c r="R1876" s="88">
        <v>3</v>
      </c>
      <c r="S1876" s="88">
        <v>2024</v>
      </c>
      <c r="T1876" s="88">
        <v>4</v>
      </c>
      <c r="U1876" s="88">
        <v>2024</v>
      </c>
    </row>
    <row r="1877" spans="1:21">
      <c r="A1877" s="88" t="s">
        <v>16761</v>
      </c>
      <c r="B1877" s="88" t="s">
        <v>16707</v>
      </c>
      <c r="C1877" s="88" t="s">
        <v>17500</v>
      </c>
      <c r="D1877" s="88" t="s">
        <v>17537</v>
      </c>
      <c r="E1877" s="88" t="s">
        <v>17550</v>
      </c>
      <c r="F1877" s="88" t="s">
        <v>17542</v>
      </c>
      <c r="G1877" s="88">
        <v>27</v>
      </c>
      <c r="H1877" s="88">
        <v>2024</v>
      </c>
      <c r="I1877" s="88" t="s">
        <v>16755</v>
      </c>
      <c r="J1877" s="88">
        <v>37.17</v>
      </c>
      <c r="K1877" s="88">
        <v>2860</v>
      </c>
      <c r="L1877" s="88" t="s">
        <v>16765</v>
      </c>
      <c r="O1877" s="88" t="s">
        <v>16742</v>
      </c>
      <c r="P1877" s="89">
        <v>45328</v>
      </c>
      <c r="Q1877" s="88" t="s">
        <v>17390</v>
      </c>
      <c r="R1877" s="88">
        <v>2</v>
      </c>
      <c r="S1877" s="88">
        <v>2024</v>
      </c>
      <c r="T1877" s="88">
        <v>3</v>
      </c>
      <c r="U1877" s="88">
        <v>2024</v>
      </c>
    </row>
    <row r="1878" spans="1:21">
      <c r="A1878" s="88" t="s">
        <v>16761</v>
      </c>
      <c r="B1878" s="88" t="s">
        <v>16707</v>
      </c>
      <c r="C1878" s="88" t="s">
        <v>17500</v>
      </c>
      <c r="D1878" s="88" t="s">
        <v>17537</v>
      </c>
      <c r="E1878" s="88" t="s">
        <v>17550</v>
      </c>
      <c r="F1878" s="88" t="s">
        <v>17543</v>
      </c>
      <c r="G1878" s="88">
        <v>33</v>
      </c>
      <c r="H1878" s="88">
        <v>2024</v>
      </c>
      <c r="I1878" s="88" t="s">
        <v>16758</v>
      </c>
      <c r="J1878" s="88">
        <v>37.81</v>
      </c>
      <c r="K1878" s="88">
        <v>2992</v>
      </c>
      <c r="L1878" s="88" t="s">
        <v>16765</v>
      </c>
      <c r="O1878" s="88" t="s">
        <v>16742</v>
      </c>
      <c r="P1878" s="89">
        <v>45294</v>
      </c>
      <c r="Q1878" s="88" t="s">
        <v>17210</v>
      </c>
      <c r="R1878" s="88">
        <v>1</v>
      </c>
      <c r="S1878" s="88">
        <v>2024</v>
      </c>
      <c r="T1878" s="88">
        <v>2</v>
      </c>
      <c r="U1878" s="88">
        <v>2024</v>
      </c>
    </row>
    <row r="1879" spans="1:21">
      <c r="A1879" s="88" t="s">
        <v>16761</v>
      </c>
      <c r="B1879" s="88" t="s">
        <v>16707</v>
      </c>
      <c r="C1879" s="88" t="s">
        <v>17500</v>
      </c>
      <c r="D1879" s="88" t="s">
        <v>17537</v>
      </c>
      <c r="E1879" s="88" t="s">
        <v>17551</v>
      </c>
      <c r="F1879" s="88" t="s">
        <v>17539</v>
      </c>
      <c r="G1879" s="88">
        <v>29</v>
      </c>
      <c r="H1879" s="88">
        <v>2024</v>
      </c>
      <c r="I1879" s="88" t="s">
        <v>16740</v>
      </c>
      <c r="J1879" s="88">
        <v>26.3</v>
      </c>
      <c r="K1879" s="88">
        <v>134</v>
      </c>
      <c r="L1879" s="88" t="s">
        <v>16765</v>
      </c>
      <c r="O1879" s="88" t="s">
        <v>16742</v>
      </c>
      <c r="P1879" s="89">
        <v>45447</v>
      </c>
      <c r="Q1879" s="88" t="s">
        <v>17227</v>
      </c>
      <c r="R1879" s="88">
        <v>6</v>
      </c>
      <c r="S1879" s="88">
        <v>2024</v>
      </c>
      <c r="T1879" s="88">
        <v>7</v>
      </c>
      <c r="U1879" s="88">
        <v>2024</v>
      </c>
    </row>
    <row r="1880" spans="1:21">
      <c r="A1880" s="88" t="s">
        <v>16761</v>
      </c>
      <c r="B1880" s="88" t="s">
        <v>16707</v>
      </c>
      <c r="C1880" s="88" t="s">
        <v>17500</v>
      </c>
      <c r="D1880" s="88" t="s">
        <v>17537</v>
      </c>
      <c r="E1880" s="88" t="s">
        <v>17551</v>
      </c>
      <c r="F1880" s="88" t="s">
        <v>17540</v>
      </c>
      <c r="G1880" s="88">
        <v>31</v>
      </c>
      <c r="H1880" s="88">
        <v>2024</v>
      </c>
      <c r="I1880" s="88" t="s">
        <v>16746</v>
      </c>
      <c r="J1880" s="88">
        <v>24.59</v>
      </c>
      <c r="K1880" s="88">
        <v>289</v>
      </c>
      <c r="L1880" s="88" t="s">
        <v>16765</v>
      </c>
      <c r="O1880" s="88" t="s">
        <v>16742</v>
      </c>
      <c r="P1880" s="89">
        <v>45415</v>
      </c>
      <c r="Q1880" s="88" t="s">
        <v>17216</v>
      </c>
      <c r="R1880" s="88">
        <v>5</v>
      </c>
      <c r="S1880" s="88">
        <v>2024</v>
      </c>
      <c r="T1880" s="88">
        <v>6</v>
      </c>
      <c r="U1880" s="88">
        <v>2024</v>
      </c>
    </row>
    <row r="1881" spans="1:21">
      <c r="A1881" s="88" t="s">
        <v>16761</v>
      </c>
      <c r="B1881" s="88" t="s">
        <v>16707</v>
      </c>
      <c r="C1881" s="88" t="s">
        <v>17500</v>
      </c>
      <c r="D1881" s="88" t="s">
        <v>17537</v>
      </c>
      <c r="E1881" s="88" t="s">
        <v>17551</v>
      </c>
      <c r="F1881" s="88" t="s">
        <v>17468</v>
      </c>
      <c r="G1881" s="88">
        <v>29</v>
      </c>
      <c r="H1881" s="88">
        <v>2024</v>
      </c>
      <c r="I1881" s="88" t="s">
        <v>16749</v>
      </c>
      <c r="J1881" s="88">
        <v>26.57</v>
      </c>
      <c r="K1881" s="88">
        <v>693</v>
      </c>
      <c r="L1881" s="88" t="s">
        <v>16765</v>
      </c>
      <c r="O1881" s="88" t="s">
        <v>16742</v>
      </c>
      <c r="P1881" s="89">
        <v>45385</v>
      </c>
      <c r="Q1881" s="88" t="s">
        <v>17386</v>
      </c>
      <c r="R1881" s="88">
        <v>4</v>
      </c>
      <c r="S1881" s="88">
        <v>2024</v>
      </c>
      <c r="T1881" s="88">
        <v>5</v>
      </c>
      <c r="U1881" s="88">
        <v>2024</v>
      </c>
    </row>
    <row r="1882" spans="1:21">
      <c r="A1882" s="88" t="s">
        <v>16761</v>
      </c>
      <c r="B1882" s="88" t="s">
        <v>16707</v>
      </c>
      <c r="C1882" s="88" t="s">
        <v>17500</v>
      </c>
      <c r="D1882" s="88" t="s">
        <v>17537</v>
      </c>
      <c r="E1882" s="88" t="s">
        <v>17551</v>
      </c>
      <c r="F1882" s="88" t="s">
        <v>17541</v>
      </c>
      <c r="G1882" s="88">
        <v>28</v>
      </c>
      <c r="H1882" s="88">
        <v>2024</v>
      </c>
      <c r="I1882" s="88" t="s">
        <v>16752</v>
      </c>
      <c r="J1882" s="88">
        <v>31.3</v>
      </c>
      <c r="K1882" s="88">
        <v>772</v>
      </c>
      <c r="L1882" s="88" t="s">
        <v>16765</v>
      </c>
      <c r="O1882" s="88" t="s">
        <v>16742</v>
      </c>
      <c r="P1882" s="89">
        <v>45356</v>
      </c>
      <c r="Q1882" s="88" t="s">
        <v>17388</v>
      </c>
      <c r="R1882" s="88">
        <v>3</v>
      </c>
      <c r="S1882" s="88">
        <v>2024</v>
      </c>
      <c r="T1882" s="88">
        <v>4</v>
      </c>
      <c r="U1882" s="88">
        <v>2024</v>
      </c>
    </row>
    <row r="1883" spans="1:21">
      <c r="A1883" s="88" t="s">
        <v>16761</v>
      </c>
      <c r="B1883" s="88" t="s">
        <v>16707</v>
      </c>
      <c r="C1883" s="88" t="s">
        <v>17500</v>
      </c>
      <c r="D1883" s="88" t="s">
        <v>17537</v>
      </c>
      <c r="E1883" s="88" t="s">
        <v>17551</v>
      </c>
      <c r="F1883" s="88" t="s">
        <v>17542</v>
      </c>
      <c r="G1883" s="88">
        <v>27</v>
      </c>
      <c r="H1883" s="88">
        <v>2024</v>
      </c>
      <c r="I1883" s="88" t="s">
        <v>16755</v>
      </c>
      <c r="J1883" s="88">
        <v>43.39</v>
      </c>
      <c r="K1883" s="88">
        <v>3753</v>
      </c>
      <c r="L1883" s="88" t="s">
        <v>16765</v>
      </c>
      <c r="O1883" s="88" t="s">
        <v>16742</v>
      </c>
      <c r="P1883" s="89">
        <v>45328</v>
      </c>
      <c r="Q1883" s="88" t="s">
        <v>17390</v>
      </c>
      <c r="R1883" s="88">
        <v>2</v>
      </c>
      <c r="S1883" s="88">
        <v>2024</v>
      </c>
      <c r="T1883" s="88">
        <v>3</v>
      </c>
      <c r="U1883" s="88">
        <v>2024</v>
      </c>
    </row>
    <row r="1884" spans="1:21">
      <c r="A1884" s="88" t="s">
        <v>16761</v>
      </c>
      <c r="B1884" s="88" t="s">
        <v>16707</v>
      </c>
      <c r="C1884" s="88" t="s">
        <v>17500</v>
      </c>
      <c r="D1884" s="88" t="s">
        <v>17537</v>
      </c>
      <c r="E1884" s="88" t="s">
        <v>17551</v>
      </c>
      <c r="F1884" s="88" t="s">
        <v>17543</v>
      </c>
      <c r="G1884" s="88">
        <v>33</v>
      </c>
      <c r="H1884" s="88">
        <v>2024</v>
      </c>
      <c r="I1884" s="88" t="s">
        <v>16758</v>
      </c>
      <c r="J1884" s="88">
        <v>36.69</v>
      </c>
      <c r="K1884" s="88">
        <v>2762</v>
      </c>
      <c r="L1884" s="88" t="s">
        <v>16765</v>
      </c>
      <c r="O1884" s="88" t="s">
        <v>16742</v>
      </c>
      <c r="P1884" s="89">
        <v>45294</v>
      </c>
      <c r="Q1884" s="88" t="s">
        <v>17210</v>
      </c>
      <c r="R1884" s="88">
        <v>1</v>
      </c>
      <c r="S1884" s="88">
        <v>2024</v>
      </c>
      <c r="T1884" s="88">
        <v>2</v>
      </c>
      <c r="U1884" s="88">
        <v>2024</v>
      </c>
    </row>
    <row r="1885" spans="1:21">
      <c r="A1885" s="88" t="s">
        <v>16761</v>
      </c>
      <c r="B1885" s="88" t="s">
        <v>16707</v>
      </c>
      <c r="C1885" s="88" t="s">
        <v>17500</v>
      </c>
      <c r="D1885" s="88" t="s">
        <v>17537</v>
      </c>
      <c r="E1885" s="88" t="s">
        <v>17552</v>
      </c>
      <c r="F1885" s="88" t="s">
        <v>17539</v>
      </c>
      <c r="G1885" s="88">
        <v>29</v>
      </c>
      <c r="H1885" s="88">
        <v>2024</v>
      </c>
      <c r="I1885" s="88" t="s">
        <v>16740</v>
      </c>
      <c r="J1885" s="88">
        <v>41.33</v>
      </c>
      <c r="K1885" s="88">
        <v>3157</v>
      </c>
      <c r="L1885" s="88" t="s">
        <v>16765</v>
      </c>
      <c r="O1885" s="88" t="s">
        <v>16742</v>
      </c>
      <c r="P1885" s="89">
        <v>45447</v>
      </c>
      <c r="Q1885" s="88" t="s">
        <v>17227</v>
      </c>
      <c r="R1885" s="88">
        <v>6</v>
      </c>
      <c r="S1885" s="88">
        <v>2024</v>
      </c>
      <c r="T1885" s="88">
        <v>7</v>
      </c>
      <c r="U1885" s="88">
        <v>2024</v>
      </c>
    </row>
    <row r="1886" spans="1:21">
      <c r="A1886" s="88" t="s">
        <v>16761</v>
      </c>
      <c r="B1886" s="88" t="s">
        <v>16707</v>
      </c>
      <c r="C1886" s="88" t="s">
        <v>17500</v>
      </c>
      <c r="D1886" s="88" t="s">
        <v>17537</v>
      </c>
      <c r="E1886" s="88" t="s">
        <v>17552</v>
      </c>
      <c r="F1886" s="88" t="s">
        <v>17540</v>
      </c>
      <c r="G1886" s="88">
        <v>31</v>
      </c>
      <c r="H1886" s="88">
        <v>2024</v>
      </c>
      <c r="I1886" s="88" t="s">
        <v>16746</v>
      </c>
      <c r="J1886" s="88">
        <v>23.18</v>
      </c>
      <c r="K1886" s="88">
        <v>0</v>
      </c>
      <c r="L1886" s="88" t="s">
        <v>16765</v>
      </c>
      <c r="O1886" s="88" t="s">
        <v>16742</v>
      </c>
      <c r="P1886" s="89">
        <v>45415</v>
      </c>
      <c r="Q1886" s="88" t="s">
        <v>17216</v>
      </c>
      <c r="R1886" s="88">
        <v>5</v>
      </c>
      <c r="S1886" s="88">
        <v>2024</v>
      </c>
      <c r="T1886" s="88">
        <v>6</v>
      </c>
      <c r="U1886" s="88">
        <v>2024</v>
      </c>
    </row>
    <row r="1887" spans="1:21">
      <c r="A1887" s="88" t="s">
        <v>16761</v>
      </c>
      <c r="B1887" s="88" t="s">
        <v>16707</v>
      </c>
      <c r="C1887" s="88" t="s">
        <v>17500</v>
      </c>
      <c r="D1887" s="88" t="s">
        <v>17537</v>
      </c>
      <c r="E1887" s="88" t="s">
        <v>17552</v>
      </c>
      <c r="F1887" s="88" t="s">
        <v>17468</v>
      </c>
      <c r="G1887" s="88">
        <v>29</v>
      </c>
      <c r="H1887" s="88">
        <v>2024</v>
      </c>
      <c r="I1887" s="88" t="s">
        <v>16749</v>
      </c>
      <c r="J1887" s="88">
        <v>23.18</v>
      </c>
      <c r="K1887" s="88">
        <v>0</v>
      </c>
      <c r="L1887" s="88" t="s">
        <v>16765</v>
      </c>
      <c r="O1887" s="88" t="s">
        <v>16742</v>
      </c>
      <c r="P1887" s="89">
        <v>45385</v>
      </c>
      <c r="Q1887" s="88" t="s">
        <v>17386</v>
      </c>
      <c r="R1887" s="88">
        <v>4</v>
      </c>
      <c r="S1887" s="88">
        <v>2024</v>
      </c>
      <c r="T1887" s="88">
        <v>5</v>
      </c>
      <c r="U1887" s="88">
        <v>2024</v>
      </c>
    </row>
    <row r="1888" spans="1:21">
      <c r="A1888" s="88" t="s">
        <v>16761</v>
      </c>
      <c r="B1888" s="88" t="s">
        <v>16707</v>
      </c>
      <c r="C1888" s="88" t="s">
        <v>17500</v>
      </c>
      <c r="D1888" s="88" t="s">
        <v>17537</v>
      </c>
      <c r="E1888" s="88" t="s">
        <v>17552</v>
      </c>
      <c r="F1888" s="88" t="s">
        <v>17541</v>
      </c>
      <c r="G1888" s="88">
        <v>28</v>
      </c>
      <c r="H1888" s="88">
        <v>2024</v>
      </c>
      <c r="I1888" s="88" t="s">
        <v>16752</v>
      </c>
      <c r="J1888" s="88">
        <v>25.73</v>
      </c>
      <c r="K1888" s="88">
        <v>0</v>
      </c>
      <c r="L1888" s="88" t="s">
        <v>16765</v>
      </c>
      <c r="O1888" s="88" t="s">
        <v>16742</v>
      </c>
      <c r="P1888" s="89">
        <v>45356</v>
      </c>
      <c r="Q1888" s="88" t="s">
        <v>17388</v>
      </c>
      <c r="R1888" s="88">
        <v>3</v>
      </c>
      <c r="S1888" s="88">
        <v>2024</v>
      </c>
      <c r="T1888" s="88">
        <v>4</v>
      </c>
      <c r="U1888" s="88">
        <v>2024</v>
      </c>
    </row>
    <row r="1889" spans="1:21">
      <c r="A1889" s="88" t="s">
        <v>16761</v>
      </c>
      <c r="B1889" s="88" t="s">
        <v>16707</v>
      </c>
      <c r="C1889" s="88" t="s">
        <v>17500</v>
      </c>
      <c r="D1889" s="88" t="s">
        <v>17537</v>
      </c>
      <c r="E1889" s="88" t="s">
        <v>17552</v>
      </c>
      <c r="F1889" s="88" t="s">
        <v>17542</v>
      </c>
      <c r="G1889" s="88">
        <v>27</v>
      </c>
      <c r="H1889" s="88">
        <v>2024</v>
      </c>
      <c r="I1889" s="88" t="s">
        <v>16755</v>
      </c>
      <c r="J1889" s="88">
        <v>25.5</v>
      </c>
      <c r="K1889" s="88">
        <v>0</v>
      </c>
      <c r="L1889" s="88" t="s">
        <v>16765</v>
      </c>
      <c r="O1889" s="88" t="s">
        <v>16742</v>
      </c>
      <c r="P1889" s="89">
        <v>45328</v>
      </c>
      <c r="Q1889" s="88" t="s">
        <v>17390</v>
      </c>
      <c r="R1889" s="88">
        <v>2</v>
      </c>
      <c r="S1889" s="88">
        <v>2024</v>
      </c>
      <c r="T1889" s="88">
        <v>3</v>
      </c>
      <c r="U1889" s="88">
        <v>2024</v>
      </c>
    </row>
    <row r="1890" spans="1:21">
      <c r="A1890" s="88" t="s">
        <v>16761</v>
      </c>
      <c r="B1890" s="88" t="s">
        <v>16707</v>
      </c>
      <c r="C1890" s="88" t="s">
        <v>17500</v>
      </c>
      <c r="D1890" s="88" t="s">
        <v>17537</v>
      </c>
      <c r="E1890" s="88" t="s">
        <v>17552</v>
      </c>
      <c r="F1890" s="88" t="s">
        <v>17543</v>
      </c>
      <c r="G1890" s="88">
        <v>33</v>
      </c>
      <c r="H1890" s="88">
        <v>2024</v>
      </c>
      <c r="I1890" s="88" t="s">
        <v>16758</v>
      </c>
      <c r="J1890" s="88">
        <v>23.18</v>
      </c>
      <c r="K1890" s="88">
        <v>0</v>
      </c>
      <c r="L1890" s="88" t="s">
        <v>16765</v>
      </c>
      <c r="O1890" s="88" t="s">
        <v>16742</v>
      </c>
      <c r="P1890" s="89">
        <v>45294</v>
      </c>
      <c r="Q1890" s="88" t="s">
        <v>17210</v>
      </c>
      <c r="R1890" s="88">
        <v>1</v>
      </c>
      <c r="S1890" s="88">
        <v>2024</v>
      </c>
      <c r="T1890" s="88">
        <v>2</v>
      </c>
      <c r="U1890" s="88">
        <v>2024</v>
      </c>
    </row>
    <row r="1891" spans="1:21">
      <c r="A1891" s="88" t="s">
        <v>16761</v>
      </c>
      <c r="B1891" s="88" t="s">
        <v>16707</v>
      </c>
      <c r="C1891" s="88" t="s">
        <v>17500</v>
      </c>
      <c r="D1891" s="88" t="s">
        <v>17537</v>
      </c>
      <c r="E1891" s="88" t="s">
        <v>17553</v>
      </c>
      <c r="F1891" s="88" t="s">
        <v>17539</v>
      </c>
      <c r="G1891" s="88">
        <v>29</v>
      </c>
      <c r="H1891" s="88">
        <v>2024</v>
      </c>
      <c r="I1891" s="88" t="s">
        <v>16740</v>
      </c>
      <c r="J1891" s="88">
        <v>25.5</v>
      </c>
      <c r="K1891" s="88">
        <v>0</v>
      </c>
      <c r="L1891" s="88" t="s">
        <v>16765</v>
      </c>
      <c r="O1891" s="88" t="s">
        <v>16742</v>
      </c>
      <c r="P1891" s="89">
        <v>45447</v>
      </c>
      <c r="Q1891" s="88" t="s">
        <v>17227</v>
      </c>
      <c r="R1891" s="88">
        <v>6</v>
      </c>
      <c r="S1891" s="88">
        <v>2024</v>
      </c>
      <c r="T1891" s="88">
        <v>7</v>
      </c>
      <c r="U1891" s="88">
        <v>2024</v>
      </c>
    </row>
    <row r="1892" spans="1:21">
      <c r="A1892" s="88" t="s">
        <v>16761</v>
      </c>
      <c r="B1892" s="88" t="s">
        <v>16707</v>
      </c>
      <c r="C1892" s="88" t="s">
        <v>17500</v>
      </c>
      <c r="D1892" s="88" t="s">
        <v>17537</v>
      </c>
      <c r="E1892" s="88" t="s">
        <v>17553</v>
      </c>
      <c r="F1892" s="88" t="s">
        <v>17540</v>
      </c>
      <c r="G1892" s="88">
        <v>31</v>
      </c>
      <c r="H1892" s="88">
        <v>2024</v>
      </c>
      <c r="I1892" s="88" t="s">
        <v>16746</v>
      </c>
      <c r="J1892" s="88">
        <v>23.18</v>
      </c>
      <c r="K1892" s="88">
        <v>0</v>
      </c>
      <c r="L1892" s="88" t="s">
        <v>16765</v>
      </c>
      <c r="O1892" s="88" t="s">
        <v>16742</v>
      </c>
      <c r="P1892" s="89">
        <v>45415</v>
      </c>
      <c r="Q1892" s="88" t="s">
        <v>17216</v>
      </c>
      <c r="R1892" s="88">
        <v>5</v>
      </c>
      <c r="S1892" s="88">
        <v>2024</v>
      </c>
      <c r="T1892" s="88">
        <v>6</v>
      </c>
      <c r="U1892" s="88">
        <v>2024</v>
      </c>
    </row>
    <row r="1893" spans="1:21">
      <c r="A1893" s="88" t="s">
        <v>16761</v>
      </c>
      <c r="B1893" s="88" t="s">
        <v>16707</v>
      </c>
      <c r="C1893" s="88" t="s">
        <v>17500</v>
      </c>
      <c r="D1893" s="88" t="s">
        <v>17537</v>
      </c>
      <c r="E1893" s="88" t="s">
        <v>17553</v>
      </c>
      <c r="F1893" s="88" t="s">
        <v>17468</v>
      </c>
      <c r="G1893" s="88">
        <v>29</v>
      </c>
      <c r="H1893" s="88">
        <v>2024</v>
      </c>
      <c r="I1893" s="88" t="s">
        <v>16749</v>
      </c>
      <c r="J1893" s="88">
        <v>23.18</v>
      </c>
      <c r="K1893" s="88">
        <v>0</v>
      </c>
      <c r="L1893" s="88" t="s">
        <v>16765</v>
      </c>
      <c r="O1893" s="88" t="s">
        <v>16742</v>
      </c>
      <c r="P1893" s="89">
        <v>45385</v>
      </c>
      <c r="Q1893" s="88" t="s">
        <v>17386</v>
      </c>
      <c r="R1893" s="88">
        <v>4</v>
      </c>
      <c r="S1893" s="88">
        <v>2024</v>
      </c>
      <c r="T1893" s="88">
        <v>5</v>
      </c>
      <c r="U1893" s="88">
        <v>2024</v>
      </c>
    </row>
    <row r="1894" spans="1:21">
      <c r="A1894" s="88" t="s">
        <v>16761</v>
      </c>
      <c r="B1894" s="88" t="s">
        <v>16707</v>
      </c>
      <c r="C1894" s="88" t="s">
        <v>17500</v>
      </c>
      <c r="D1894" s="88" t="s">
        <v>17537</v>
      </c>
      <c r="E1894" s="88" t="s">
        <v>17553</v>
      </c>
      <c r="F1894" s="88" t="s">
        <v>17541</v>
      </c>
      <c r="G1894" s="88">
        <v>28</v>
      </c>
      <c r="H1894" s="88">
        <v>2024</v>
      </c>
      <c r="I1894" s="88" t="s">
        <v>16752</v>
      </c>
      <c r="J1894" s="88">
        <v>25.73</v>
      </c>
      <c r="K1894" s="88">
        <v>0</v>
      </c>
      <c r="L1894" s="88" t="s">
        <v>16765</v>
      </c>
      <c r="O1894" s="88" t="s">
        <v>16742</v>
      </c>
      <c r="P1894" s="89">
        <v>45356</v>
      </c>
      <c r="Q1894" s="88" t="s">
        <v>17388</v>
      </c>
      <c r="R1894" s="88">
        <v>3</v>
      </c>
      <c r="S1894" s="88">
        <v>2024</v>
      </c>
      <c r="T1894" s="88">
        <v>4</v>
      </c>
      <c r="U1894" s="88">
        <v>2024</v>
      </c>
    </row>
    <row r="1895" spans="1:21">
      <c r="A1895" s="88" t="s">
        <v>16761</v>
      </c>
      <c r="B1895" s="88" t="s">
        <v>16707</v>
      </c>
      <c r="C1895" s="88" t="s">
        <v>17500</v>
      </c>
      <c r="D1895" s="88" t="s">
        <v>17537</v>
      </c>
      <c r="E1895" s="88" t="s">
        <v>17553</v>
      </c>
      <c r="F1895" s="88" t="s">
        <v>17542</v>
      </c>
      <c r="G1895" s="88">
        <v>27</v>
      </c>
      <c r="H1895" s="88">
        <v>2024</v>
      </c>
      <c r="I1895" s="88" t="s">
        <v>16755</v>
      </c>
      <c r="J1895" s="88">
        <v>25.5</v>
      </c>
      <c r="K1895" s="88">
        <v>0</v>
      </c>
      <c r="L1895" s="88" t="s">
        <v>16765</v>
      </c>
      <c r="O1895" s="88" t="s">
        <v>16742</v>
      </c>
      <c r="P1895" s="89">
        <v>45328</v>
      </c>
      <c r="Q1895" s="88" t="s">
        <v>17390</v>
      </c>
      <c r="R1895" s="88">
        <v>2</v>
      </c>
      <c r="S1895" s="88">
        <v>2024</v>
      </c>
      <c r="T1895" s="88">
        <v>3</v>
      </c>
      <c r="U1895" s="88">
        <v>2024</v>
      </c>
    </row>
    <row r="1896" spans="1:21">
      <c r="A1896" s="88" t="s">
        <v>16761</v>
      </c>
      <c r="B1896" s="88" t="s">
        <v>16707</v>
      </c>
      <c r="C1896" s="88" t="s">
        <v>17500</v>
      </c>
      <c r="D1896" s="88" t="s">
        <v>17537</v>
      </c>
      <c r="E1896" s="88" t="s">
        <v>17553</v>
      </c>
      <c r="F1896" s="88" t="s">
        <v>17543</v>
      </c>
      <c r="G1896" s="88">
        <v>33</v>
      </c>
      <c r="H1896" s="88">
        <v>2024</v>
      </c>
      <c r="I1896" s="88" t="s">
        <v>16758</v>
      </c>
      <c r="J1896" s="88">
        <v>23.18</v>
      </c>
      <c r="K1896" s="88">
        <v>0</v>
      </c>
      <c r="L1896" s="88" t="s">
        <v>16765</v>
      </c>
      <c r="O1896" s="88" t="s">
        <v>16742</v>
      </c>
      <c r="P1896" s="89">
        <v>45294</v>
      </c>
      <c r="Q1896" s="88" t="s">
        <v>17210</v>
      </c>
      <c r="R1896" s="88">
        <v>1</v>
      </c>
      <c r="S1896" s="88">
        <v>2024</v>
      </c>
      <c r="T1896" s="88">
        <v>2</v>
      </c>
      <c r="U1896" s="88">
        <v>2024</v>
      </c>
    </row>
    <row r="1897" spans="1:21">
      <c r="A1897" s="88" t="s">
        <v>16761</v>
      </c>
      <c r="B1897" s="88" t="s">
        <v>16707</v>
      </c>
      <c r="C1897" s="88" t="s">
        <v>17500</v>
      </c>
      <c r="D1897" s="88" t="s">
        <v>17537</v>
      </c>
      <c r="E1897" s="88" t="s">
        <v>17554</v>
      </c>
      <c r="F1897" s="88" t="s">
        <v>17539</v>
      </c>
      <c r="G1897" s="88">
        <v>29</v>
      </c>
      <c r="H1897" s="88">
        <v>2024</v>
      </c>
      <c r="I1897" s="88" t="s">
        <v>16740</v>
      </c>
      <c r="J1897" s="88">
        <v>82.35</v>
      </c>
      <c r="K1897" s="88">
        <v>7993</v>
      </c>
      <c r="L1897" s="88" t="s">
        <v>16765</v>
      </c>
      <c r="O1897" s="88" t="s">
        <v>16742</v>
      </c>
      <c r="P1897" s="89">
        <v>45447</v>
      </c>
      <c r="Q1897" s="88" t="s">
        <v>17227</v>
      </c>
      <c r="R1897" s="88">
        <v>6</v>
      </c>
      <c r="S1897" s="88">
        <v>2024</v>
      </c>
      <c r="T1897" s="88">
        <v>7</v>
      </c>
      <c r="U1897" s="88">
        <v>2024</v>
      </c>
    </row>
    <row r="1898" spans="1:21">
      <c r="A1898" s="88" t="s">
        <v>16761</v>
      </c>
      <c r="B1898" s="88" t="s">
        <v>16707</v>
      </c>
      <c r="C1898" s="88" t="s">
        <v>17500</v>
      </c>
      <c r="D1898" s="88" t="s">
        <v>17537</v>
      </c>
      <c r="E1898" s="88" t="s">
        <v>17554</v>
      </c>
      <c r="F1898" s="88" t="s">
        <v>17540</v>
      </c>
      <c r="G1898" s="88">
        <v>31</v>
      </c>
      <c r="H1898" s="88">
        <v>2024</v>
      </c>
      <c r="I1898" s="88" t="s">
        <v>16746</v>
      </c>
      <c r="J1898" s="88">
        <v>77.5</v>
      </c>
      <c r="K1898" s="88">
        <v>8387</v>
      </c>
      <c r="L1898" s="88" t="s">
        <v>16765</v>
      </c>
      <c r="O1898" s="88" t="s">
        <v>16742</v>
      </c>
      <c r="P1898" s="89">
        <v>45415</v>
      </c>
      <c r="Q1898" s="88" t="s">
        <v>17216</v>
      </c>
      <c r="R1898" s="88">
        <v>5</v>
      </c>
      <c r="S1898" s="88">
        <v>2024</v>
      </c>
      <c r="T1898" s="88">
        <v>6</v>
      </c>
      <c r="U1898" s="88">
        <v>2024</v>
      </c>
    </row>
    <row r="1899" spans="1:21">
      <c r="A1899" s="88" t="s">
        <v>16761</v>
      </c>
      <c r="B1899" s="88" t="s">
        <v>16707</v>
      </c>
      <c r="C1899" s="88" t="s">
        <v>17500</v>
      </c>
      <c r="D1899" s="88" t="s">
        <v>17537</v>
      </c>
      <c r="E1899" s="88" t="s">
        <v>17554</v>
      </c>
      <c r="F1899" s="88" t="s">
        <v>17468</v>
      </c>
      <c r="G1899" s="88">
        <v>29</v>
      </c>
      <c r="H1899" s="88">
        <v>2024</v>
      </c>
      <c r="I1899" s="88" t="s">
        <v>16749</v>
      </c>
      <c r="J1899" s="88">
        <v>101.04</v>
      </c>
      <c r="K1899" s="88">
        <v>11585</v>
      </c>
      <c r="L1899" s="88" t="s">
        <v>16765</v>
      </c>
      <c r="O1899" s="88" t="s">
        <v>16742</v>
      </c>
      <c r="P1899" s="89">
        <v>45385</v>
      </c>
      <c r="Q1899" s="88" t="s">
        <v>17386</v>
      </c>
      <c r="R1899" s="88">
        <v>4</v>
      </c>
      <c r="S1899" s="88">
        <v>2024</v>
      </c>
      <c r="T1899" s="88">
        <v>5</v>
      </c>
      <c r="U1899" s="88">
        <v>2024</v>
      </c>
    </row>
    <row r="1900" spans="1:21">
      <c r="A1900" s="88" t="s">
        <v>16761</v>
      </c>
      <c r="B1900" s="88" t="s">
        <v>16707</v>
      </c>
      <c r="C1900" s="88" t="s">
        <v>17500</v>
      </c>
      <c r="D1900" s="88" t="s">
        <v>17537</v>
      </c>
      <c r="E1900" s="88" t="s">
        <v>17554</v>
      </c>
      <c r="F1900" s="88" t="s">
        <v>17541</v>
      </c>
      <c r="G1900" s="88">
        <v>28</v>
      </c>
      <c r="H1900" s="88">
        <v>2024</v>
      </c>
      <c r="I1900" s="88" t="s">
        <v>16752</v>
      </c>
      <c r="J1900" s="88">
        <v>104.13</v>
      </c>
      <c r="K1900" s="88">
        <v>10311</v>
      </c>
      <c r="L1900" s="88" t="s">
        <v>16765</v>
      </c>
      <c r="O1900" s="88" t="s">
        <v>16742</v>
      </c>
      <c r="P1900" s="89">
        <v>45356</v>
      </c>
      <c r="Q1900" s="88" t="s">
        <v>17388</v>
      </c>
      <c r="R1900" s="88">
        <v>3</v>
      </c>
      <c r="S1900" s="88">
        <v>2024</v>
      </c>
      <c r="T1900" s="88">
        <v>4</v>
      </c>
      <c r="U1900" s="88">
        <v>2024</v>
      </c>
    </row>
    <row r="1901" spans="1:21">
      <c r="A1901" s="88" t="s">
        <v>16761</v>
      </c>
      <c r="B1901" s="88" t="s">
        <v>16707</v>
      </c>
      <c r="C1901" s="88" t="s">
        <v>17500</v>
      </c>
      <c r="D1901" s="88" t="s">
        <v>17537</v>
      </c>
      <c r="E1901" s="88" t="s">
        <v>17554</v>
      </c>
      <c r="F1901" s="88" t="s">
        <v>17542</v>
      </c>
      <c r="G1901" s="88">
        <v>27</v>
      </c>
      <c r="H1901" s="88">
        <v>2024</v>
      </c>
      <c r="I1901" s="88" t="s">
        <v>16755</v>
      </c>
      <c r="J1901" s="88">
        <v>124.65</v>
      </c>
      <c r="K1901" s="88">
        <v>14794</v>
      </c>
      <c r="L1901" s="88" t="s">
        <v>16765</v>
      </c>
      <c r="O1901" s="88" t="s">
        <v>16742</v>
      </c>
      <c r="P1901" s="89">
        <v>45328</v>
      </c>
      <c r="Q1901" s="88" t="s">
        <v>17390</v>
      </c>
      <c r="R1901" s="88">
        <v>2</v>
      </c>
      <c r="S1901" s="88">
        <v>2024</v>
      </c>
      <c r="T1901" s="88">
        <v>3</v>
      </c>
      <c r="U1901" s="88">
        <v>2024</v>
      </c>
    </row>
    <row r="1902" spans="1:21">
      <c r="A1902" s="88" t="s">
        <v>16761</v>
      </c>
      <c r="B1902" s="88" t="s">
        <v>16707</v>
      </c>
      <c r="C1902" s="88" t="s">
        <v>17500</v>
      </c>
      <c r="D1902" s="88" t="s">
        <v>17537</v>
      </c>
      <c r="E1902" s="88" t="s">
        <v>17554</v>
      </c>
      <c r="F1902" s="88" t="s">
        <v>17543</v>
      </c>
      <c r="G1902" s="88">
        <v>33</v>
      </c>
      <c r="H1902" s="88">
        <v>2024</v>
      </c>
      <c r="I1902" s="88" t="s">
        <v>16758</v>
      </c>
      <c r="J1902" s="88">
        <v>114.1</v>
      </c>
      <c r="K1902" s="88">
        <v>13360</v>
      </c>
      <c r="L1902" s="88" t="s">
        <v>16765</v>
      </c>
      <c r="O1902" s="88" t="s">
        <v>16742</v>
      </c>
      <c r="P1902" s="89">
        <v>45294</v>
      </c>
      <c r="Q1902" s="88" t="s">
        <v>17210</v>
      </c>
      <c r="R1902" s="88">
        <v>1</v>
      </c>
      <c r="S1902" s="88">
        <v>2024</v>
      </c>
      <c r="T1902" s="88">
        <v>2</v>
      </c>
      <c r="U1902" s="88">
        <v>2024</v>
      </c>
    </row>
    <row r="1903" spans="1:21">
      <c r="A1903" s="88" t="s">
        <v>16761</v>
      </c>
      <c r="B1903" s="88" t="s">
        <v>16707</v>
      </c>
      <c r="C1903" s="88" t="s">
        <v>17500</v>
      </c>
      <c r="D1903" s="88" t="s">
        <v>17537</v>
      </c>
      <c r="E1903" s="88" t="s">
        <v>17555</v>
      </c>
      <c r="F1903" s="88" t="s">
        <v>17539</v>
      </c>
      <c r="G1903" s="88">
        <v>29</v>
      </c>
      <c r="H1903" s="88">
        <v>2024</v>
      </c>
      <c r="I1903" s="88" t="s">
        <v>16740</v>
      </c>
      <c r="J1903" s="88">
        <v>25.5</v>
      </c>
      <c r="K1903" s="88">
        <v>0</v>
      </c>
      <c r="L1903" s="88" t="s">
        <v>16765</v>
      </c>
      <c r="O1903" s="88" t="s">
        <v>16742</v>
      </c>
      <c r="P1903" s="89">
        <v>45447</v>
      </c>
      <c r="Q1903" s="88" t="s">
        <v>17227</v>
      </c>
      <c r="R1903" s="88">
        <v>6</v>
      </c>
      <c r="S1903" s="88">
        <v>2024</v>
      </c>
      <c r="T1903" s="88">
        <v>7</v>
      </c>
      <c r="U1903" s="88">
        <v>2024</v>
      </c>
    </row>
    <row r="1904" spans="1:21">
      <c r="A1904" s="88" t="s">
        <v>16761</v>
      </c>
      <c r="B1904" s="88" t="s">
        <v>16707</v>
      </c>
      <c r="C1904" s="88" t="s">
        <v>17500</v>
      </c>
      <c r="D1904" s="88" t="s">
        <v>17537</v>
      </c>
      <c r="E1904" s="88" t="s">
        <v>17555</v>
      </c>
      <c r="F1904" s="88" t="s">
        <v>17540</v>
      </c>
      <c r="G1904" s="88">
        <v>31</v>
      </c>
      <c r="H1904" s="88">
        <v>2024</v>
      </c>
      <c r="I1904" s="88" t="s">
        <v>16746</v>
      </c>
      <c r="J1904" s="88">
        <v>23.18</v>
      </c>
      <c r="K1904" s="88">
        <v>0</v>
      </c>
      <c r="L1904" s="88" t="s">
        <v>16765</v>
      </c>
      <c r="O1904" s="88" t="s">
        <v>16742</v>
      </c>
      <c r="P1904" s="89">
        <v>45415</v>
      </c>
      <c r="Q1904" s="88" t="s">
        <v>17216</v>
      </c>
      <c r="R1904" s="88">
        <v>5</v>
      </c>
      <c r="S1904" s="88">
        <v>2024</v>
      </c>
      <c r="T1904" s="88">
        <v>6</v>
      </c>
      <c r="U1904" s="88">
        <v>2024</v>
      </c>
    </row>
    <row r="1905" spans="1:21">
      <c r="A1905" s="88" t="s">
        <v>16761</v>
      </c>
      <c r="B1905" s="88" t="s">
        <v>16707</v>
      </c>
      <c r="C1905" s="88" t="s">
        <v>17500</v>
      </c>
      <c r="D1905" s="88" t="s">
        <v>17537</v>
      </c>
      <c r="E1905" s="88" t="s">
        <v>17555</v>
      </c>
      <c r="F1905" s="88" t="s">
        <v>17468</v>
      </c>
      <c r="G1905" s="88">
        <v>29</v>
      </c>
      <c r="H1905" s="88">
        <v>2024</v>
      </c>
      <c r="I1905" s="88" t="s">
        <v>16749</v>
      </c>
      <c r="J1905" s="88">
        <v>23.18</v>
      </c>
      <c r="K1905" s="88">
        <v>0</v>
      </c>
      <c r="L1905" s="88" t="s">
        <v>16765</v>
      </c>
      <c r="O1905" s="88" t="s">
        <v>16742</v>
      </c>
      <c r="P1905" s="89">
        <v>45385</v>
      </c>
      <c r="Q1905" s="88" t="s">
        <v>17386</v>
      </c>
      <c r="R1905" s="88">
        <v>4</v>
      </c>
      <c r="S1905" s="88">
        <v>2024</v>
      </c>
      <c r="T1905" s="88">
        <v>5</v>
      </c>
      <c r="U1905" s="88">
        <v>2024</v>
      </c>
    </row>
    <row r="1906" spans="1:21">
      <c r="A1906" s="88" t="s">
        <v>16761</v>
      </c>
      <c r="B1906" s="88" t="s">
        <v>16707</v>
      </c>
      <c r="C1906" s="88" t="s">
        <v>17500</v>
      </c>
      <c r="D1906" s="88" t="s">
        <v>17537</v>
      </c>
      <c r="E1906" s="88" t="s">
        <v>17555</v>
      </c>
      <c r="F1906" s="88" t="s">
        <v>17541</v>
      </c>
      <c r="G1906" s="88">
        <v>28</v>
      </c>
      <c r="H1906" s="88">
        <v>2024</v>
      </c>
      <c r="I1906" s="88" t="s">
        <v>16752</v>
      </c>
      <c r="J1906" s="88">
        <v>25.5</v>
      </c>
      <c r="K1906" s="88">
        <v>0</v>
      </c>
      <c r="L1906" s="88" t="s">
        <v>16765</v>
      </c>
      <c r="O1906" s="88" t="s">
        <v>16742</v>
      </c>
      <c r="P1906" s="89">
        <v>45356</v>
      </c>
      <c r="Q1906" s="88" t="s">
        <v>17388</v>
      </c>
      <c r="R1906" s="88">
        <v>3</v>
      </c>
      <c r="S1906" s="88">
        <v>2024</v>
      </c>
      <c r="T1906" s="88">
        <v>4</v>
      </c>
      <c r="U1906" s="88">
        <v>2024</v>
      </c>
    </row>
    <row r="1907" spans="1:21">
      <c r="A1907" s="88" t="s">
        <v>16761</v>
      </c>
      <c r="B1907" s="88" t="s">
        <v>16707</v>
      </c>
      <c r="C1907" s="88" t="s">
        <v>17500</v>
      </c>
      <c r="D1907" s="88" t="s">
        <v>17537</v>
      </c>
      <c r="E1907" s="88" t="s">
        <v>17555</v>
      </c>
      <c r="F1907" s="88" t="s">
        <v>17542</v>
      </c>
      <c r="G1907" s="88">
        <v>27</v>
      </c>
      <c r="H1907" s="88">
        <v>2024</v>
      </c>
      <c r="I1907" s="88" t="s">
        <v>16755</v>
      </c>
      <c r="J1907" s="88">
        <v>23.18</v>
      </c>
      <c r="K1907" s="88">
        <v>0</v>
      </c>
      <c r="L1907" s="88" t="s">
        <v>16765</v>
      </c>
      <c r="O1907" s="88" t="s">
        <v>16742</v>
      </c>
      <c r="P1907" s="89">
        <v>45328</v>
      </c>
      <c r="Q1907" s="88" t="s">
        <v>17390</v>
      </c>
      <c r="R1907" s="88">
        <v>2</v>
      </c>
      <c r="S1907" s="88">
        <v>2024</v>
      </c>
      <c r="T1907" s="88">
        <v>3</v>
      </c>
      <c r="U1907" s="88">
        <v>2024</v>
      </c>
    </row>
    <row r="1908" spans="1:21">
      <c r="A1908" s="88" t="s">
        <v>16761</v>
      </c>
      <c r="B1908" s="88" t="s">
        <v>16707</v>
      </c>
      <c r="C1908" s="88" t="s">
        <v>17500</v>
      </c>
      <c r="D1908" s="88" t="s">
        <v>17537</v>
      </c>
      <c r="E1908" s="88" t="s">
        <v>17555</v>
      </c>
      <c r="F1908" s="88" t="s">
        <v>17543</v>
      </c>
      <c r="G1908" s="88">
        <v>33</v>
      </c>
      <c r="H1908" s="88">
        <v>2024</v>
      </c>
      <c r="I1908" s="88" t="s">
        <v>16758</v>
      </c>
      <c r="J1908" s="88">
        <v>23.18</v>
      </c>
      <c r="K1908" s="88">
        <v>0</v>
      </c>
      <c r="L1908" s="88" t="s">
        <v>16765</v>
      </c>
      <c r="O1908" s="88" t="s">
        <v>16742</v>
      </c>
      <c r="P1908" s="89">
        <v>45294</v>
      </c>
      <c r="Q1908" s="88" t="s">
        <v>17210</v>
      </c>
      <c r="R1908" s="88">
        <v>1</v>
      </c>
      <c r="S1908" s="88">
        <v>2024</v>
      </c>
      <c r="T1908" s="88">
        <v>2</v>
      </c>
      <c r="U1908" s="88">
        <v>2024</v>
      </c>
    </row>
    <row r="1909" spans="1:21">
      <c r="A1909" s="88" t="s">
        <v>16761</v>
      </c>
      <c r="B1909" s="88" t="s">
        <v>16707</v>
      </c>
      <c r="C1909" s="88" t="s">
        <v>17500</v>
      </c>
      <c r="D1909" s="88" t="s">
        <v>17537</v>
      </c>
      <c r="E1909" s="88" t="s">
        <v>17556</v>
      </c>
      <c r="F1909" s="88" t="s">
        <v>17539</v>
      </c>
      <c r="G1909" s="88">
        <v>29</v>
      </c>
      <c r="H1909" s="88">
        <v>2024</v>
      </c>
      <c r="I1909" s="88" t="s">
        <v>16740</v>
      </c>
      <c r="J1909" s="88">
        <v>152.24</v>
      </c>
      <c r="K1909" s="88">
        <v>17134</v>
      </c>
      <c r="L1909" s="88" t="s">
        <v>16765</v>
      </c>
      <c r="O1909" s="88" t="s">
        <v>16742</v>
      </c>
      <c r="P1909" s="89">
        <v>45447</v>
      </c>
      <c r="Q1909" s="88" t="s">
        <v>17227</v>
      </c>
      <c r="R1909" s="88">
        <v>6</v>
      </c>
      <c r="S1909" s="88">
        <v>2024</v>
      </c>
      <c r="T1909" s="88">
        <v>7</v>
      </c>
      <c r="U1909" s="88">
        <v>2024</v>
      </c>
    </row>
    <row r="1910" spans="1:21">
      <c r="A1910" s="88" t="s">
        <v>16761</v>
      </c>
      <c r="B1910" s="88" t="s">
        <v>16707</v>
      </c>
      <c r="C1910" s="88" t="s">
        <v>17500</v>
      </c>
      <c r="D1910" s="88" t="s">
        <v>17537</v>
      </c>
      <c r="E1910" s="88" t="s">
        <v>17556</v>
      </c>
      <c r="F1910" s="88" t="s">
        <v>17540</v>
      </c>
      <c r="G1910" s="88">
        <v>31</v>
      </c>
      <c r="H1910" s="88">
        <v>2024</v>
      </c>
      <c r="I1910" s="88" t="s">
        <v>16746</v>
      </c>
      <c r="J1910" s="88">
        <v>103.55</v>
      </c>
      <c r="K1910" s="88">
        <v>11926</v>
      </c>
      <c r="L1910" s="88" t="s">
        <v>16765</v>
      </c>
      <c r="O1910" s="88" t="s">
        <v>16742</v>
      </c>
      <c r="P1910" s="89">
        <v>45415</v>
      </c>
      <c r="Q1910" s="88" t="s">
        <v>17216</v>
      </c>
      <c r="R1910" s="88">
        <v>5</v>
      </c>
      <c r="S1910" s="88">
        <v>2024</v>
      </c>
      <c r="T1910" s="88">
        <v>6</v>
      </c>
      <c r="U1910" s="88">
        <v>2024</v>
      </c>
    </row>
    <row r="1911" spans="1:21">
      <c r="A1911" s="88" t="s">
        <v>16761</v>
      </c>
      <c r="B1911" s="88" t="s">
        <v>16707</v>
      </c>
      <c r="C1911" s="88" t="s">
        <v>17500</v>
      </c>
      <c r="D1911" s="88" t="s">
        <v>17537</v>
      </c>
      <c r="E1911" s="88" t="s">
        <v>17556</v>
      </c>
      <c r="F1911" s="88" t="s">
        <v>17468</v>
      </c>
      <c r="G1911" s="88">
        <v>29</v>
      </c>
      <c r="H1911" s="88">
        <v>2024</v>
      </c>
      <c r="I1911" s="88" t="s">
        <v>16749</v>
      </c>
      <c r="J1911" s="88">
        <v>102.06</v>
      </c>
      <c r="K1911" s="88">
        <v>11724</v>
      </c>
      <c r="L1911" s="88" t="s">
        <v>16765</v>
      </c>
      <c r="O1911" s="88" t="s">
        <v>16742</v>
      </c>
      <c r="P1911" s="89">
        <v>45385</v>
      </c>
      <c r="Q1911" s="88" t="s">
        <v>17386</v>
      </c>
      <c r="R1911" s="88">
        <v>4</v>
      </c>
      <c r="S1911" s="88">
        <v>2024</v>
      </c>
      <c r="T1911" s="88">
        <v>5</v>
      </c>
      <c r="U1911" s="88">
        <v>2024</v>
      </c>
    </row>
    <row r="1912" spans="1:21">
      <c r="A1912" s="88" t="s">
        <v>16761</v>
      </c>
      <c r="B1912" s="88" t="s">
        <v>16707</v>
      </c>
      <c r="C1912" s="88" t="s">
        <v>17500</v>
      </c>
      <c r="D1912" s="88" t="s">
        <v>17537</v>
      </c>
      <c r="E1912" s="88" t="s">
        <v>17556</v>
      </c>
      <c r="F1912" s="88" t="s">
        <v>17541</v>
      </c>
      <c r="G1912" s="88">
        <v>28</v>
      </c>
      <c r="H1912" s="88">
        <v>2024</v>
      </c>
      <c r="I1912" s="88" t="s">
        <v>16752</v>
      </c>
      <c r="J1912" s="88">
        <v>101.42</v>
      </c>
      <c r="K1912" s="88">
        <v>8123</v>
      </c>
      <c r="L1912" s="88" t="s">
        <v>16765</v>
      </c>
      <c r="O1912" s="88" t="s">
        <v>16742</v>
      </c>
      <c r="P1912" s="89">
        <v>45356</v>
      </c>
      <c r="Q1912" s="88" t="s">
        <v>17388</v>
      </c>
      <c r="R1912" s="88">
        <v>3</v>
      </c>
      <c r="S1912" s="88">
        <v>2024</v>
      </c>
      <c r="T1912" s="88">
        <v>4</v>
      </c>
      <c r="U1912" s="88">
        <v>2024</v>
      </c>
    </row>
    <row r="1913" spans="1:21">
      <c r="A1913" s="88" t="s">
        <v>16761</v>
      </c>
      <c r="B1913" s="88" t="s">
        <v>16707</v>
      </c>
      <c r="C1913" s="88" t="s">
        <v>17500</v>
      </c>
      <c r="D1913" s="88" t="s">
        <v>17537</v>
      </c>
      <c r="E1913" s="88" t="s">
        <v>17556</v>
      </c>
      <c r="F1913" s="88" t="s">
        <v>16843</v>
      </c>
      <c r="G1913" s="88">
        <v>29</v>
      </c>
      <c r="H1913" s="88">
        <v>2024</v>
      </c>
      <c r="I1913" s="88" t="s">
        <v>16755</v>
      </c>
      <c r="J1913" s="88">
        <v>88.57</v>
      </c>
      <c r="K1913" s="88">
        <v>9012</v>
      </c>
      <c r="L1913" s="88" t="s">
        <v>16765</v>
      </c>
      <c r="O1913" s="88" t="s">
        <v>16742</v>
      </c>
      <c r="P1913" s="89">
        <v>45328</v>
      </c>
      <c r="Q1913" s="88" t="s">
        <v>16844</v>
      </c>
      <c r="R1913" s="88">
        <v>2</v>
      </c>
      <c r="S1913" s="88">
        <v>2024</v>
      </c>
      <c r="T1913" s="88">
        <v>3</v>
      </c>
      <c r="U1913" s="88">
        <v>2024</v>
      </c>
    </row>
    <row r="1914" spans="1:21">
      <c r="A1914" s="88" t="s">
        <v>16761</v>
      </c>
      <c r="B1914" s="88" t="s">
        <v>16707</v>
      </c>
      <c r="C1914" s="88" t="s">
        <v>17500</v>
      </c>
      <c r="D1914" s="88" t="s">
        <v>17537</v>
      </c>
      <c r="E1914" s="88" t="s">
        <v>17556</v>
      </c>
      <c r="F1914" s="88" t="s">
        <v>17543</v>
      </c>
      <c r="G1914" s="88">
        <v>33</v>
      </c>
      <c r="H1914" s="88">
        <v>2024</v>
      </c>
      <c r="I1914" s="88" t="s">
        <v>16758</v>
      </c>
      <c r="J1914" s="88">
        <v>64.739999999999995</v>
      </c>
      <c r="K1914" s="88">
        <v>6653</v>
      </c>
      <c r="L1914" s="88" t="s">
        <v>16765</v>
      </c>
      <c r="O1914" s="88" t="s">
        <v>16742</v>
      </c>
      <c r="P1914" s="89">
        <v>45294</v>
      </c>
      <c r="Q1914" s="88" t="s">
        <v>17210</v>
      </c>
      <c r="R1914" s="88">
        <v>1</v>
      </c>
      <c r="S1914" s="88">
        <v>2024</v>
      </c>
      <c r="T1914" s="88">
        <v>2</v>
      </c>
      <c r="U1914" s="88">
        <v>2024</v>
      </c>
    </row>
    <row r="1915" spans="1:21">
      <c r="A1915" s="88" t="s">
        <v>16761</v>
      </c>
      <c r="B1915" s="88" t="s">
        <v>16707</v>
      </c>
      <c r="C1915" s="88" t="s">
        <v>17500</v>
      </c>
      <c r="D1915" s="88" t="s">
        <v>17537</v>
      </c>
      <c r="E1915" s="88" t="s">
        <v>17557</v>
      </c>
      <c r="F1915" s="88" t="s">
        <v>17539</v>
      </c>
      <c r="G1915" s="88">
        <v>29</v>
      </c>
      <c r="H1915" s="88">
        <v>2024</v>
      </c>
      <c r="I1915" s="88" t="s">
        <v>16740</v>
      </c>
      <c r="J1915" s="88">
        <v>25.5</v>
      </c>
      <c r="K1915" s="88">
        <v>0</v>
      </c>
      <c r="L1915" s="88" t="s">
        <v>16765</v>
      </c>
      <c r="O1915" s="88" t="s">
        <v>16742</v>
      </c>
      <c r="P1915" s="89">
        <v>45447</v>
      </c>
      <c r="Q1915" s="88" t="s">
        <v>17227</v>
      </c>
      <c r="R1915" s="88">
        <v>6</v>
      </c>
      <c r="S1915" s="88">
        <v>2024</v>
      </c>
      <c r="T1915" s="88">
        <v>7</v>
      </c>
      <c r="U1915" s="88">
        <v>2024</v>
      </c>
    </row>
    <row r="1916" spans="1:21">
      <c r="A1916" s="88" t="s">
        <v>16761</v>
      </c>
      <c r="B1916" s="88" t="s">
        <v>16707</v>
      </c>
      <c r="C1916" s="88" t="s">
        <v>17500</v>
      </c>
      <c r="D1916" s="88" t="s">
        <v>17537</v>
      </c>
      <c r="E1916" s="88" t="s">
        <v>17557</v>
      </c>
      <c r="F1916" s="88" t="s">
        <v>17540</v>
      </c>
      <c r="G1916" s="88">
        <v>31</v>
      </c>
      <c r="H1916" s="88">
        <v>2024</v>
      </c>
      <c r="I1916" s="88" t="s">
        <v>16746</v>
      </c>
      <c r="J1916" s="88">
        <v>23.18</v>
      </c>
      <c r="K1916" s="88">
        <v>0</v>
      </c>
      <c r="L1916" s="88" t="s">
        <v>16765</v>
      </c>
      <c r="O1916" s="88" t="s">
        <v>16742</v>
      </c>
      <c r="P1916" s="89">
        <v>45415</v>
      </c>
      <c r="Q1916" s="88" t="s">
        <v>17216</v>
      </c>
      <c r="R1916" s="88">
        <v>5</v>
      </c>
      <c r="S1916" s="88">
        <v>2024</v>
      </c>
      <c r="T1916" s="88">
        <v>6</v>
      </c>
      <c r="U1916" s="88">
        <v>2024</v>
      </c>
    </row>
    <row r="1917" spans="1:21">
      <c r="A1917" s="88" t="s">
        <v>16761</v>
      </c>
      <c r="B1917" s="88" t="s">
        <v>16707</v>
      </c>
      <c r="C1917" s="88" t="s">
        <v>17500</v>
      </c>
      <c r="D1917" s="88" t="s">
        <v>17537</v>
      </c>
      <c r="E1917" s="88" t="s">
        <v>17557</v>
      </c>
      <c r="F1917" s="88" t="s">
        <v>17468</v>
      </c>
      <c r="G1917" s="88">
        <v>29</v>
      </c>
      <c r="H1917" s="88">
        <v>2024</v>
      </c>
      <c r="I1917" s="88" t="s">
        <v>16749</v>
      </c>
      <c r="J1917" s="88">
        <v>23.18</v>
      </c>
      <c r="K1917" s="88">
        <v>0</v>
      </c>
      <c r="L1917" s="88" t="s">
        <v>16765</v>
      </c>
      <c r="O1917" s="88" t="s">
        <v>16742</v>
      </c>
      <c r="P1917" s="89">
        <v>45385</v>
      </c>
      <c r="Q1917" s="88" t="s">
        <v>17386</v>
      </c>
      <c r="R1917" s="88">
        <v>4</v>
      </c>
      <c r="S1917" s="88">
        <v>2024</v>
      </c>
      <c r="T1917" s="88">
        <v>5</v>
      </c>
      <c r="U1917" s="88">
        <v>2024</v>
      </c>
    </row>
    <row r="1918" spans="1:21">
      <c r="A1918" s="88" t="s">
        <v>16761</v>
      </c>
      <c r="B1918" s="88" t="s">
        <v>16707</v>
      </c>
      <c r="C1918" s="88" t="s">
        <v>17500</v>
      </c>
      <c r="D1918" s="88" t="s">
        <v>17537</v>
      </c>
      <c r="E1918" s="88" t="s">
        <v>17557</v>
      </c>
      <c r="F1918" s="88" t="s">
        <v>17541</v>
      </c>
      <c r="G1918" s="88">
        <v>28</v>
      </c>
      <c r="H1918" s="88">
        <v>2024</v>
      </c>
      <c r="I1918" s="88" t="s">
        <v>16752</v>
      </c>
      <c r="J1918" s="88">
        <v>25.5</v>
      </c>
      <c r="K1918" s="88">
        <v>0</v>
      </c>
      <c r="L1918" s="88" t="s">
        <v>16765</v>
      </c>
      <c r="O1918" s="88" t="s">
        <v>16742</v>
      </c>
      <c r="P1918" s="89">
        <v>45356</v>
      </c>
      <c r="Q1918" s="88" t="s">
        <v>17388</v>
      </c>
      <c r="R1918" s="88">
        <v>3</v>
      </c>
      <c r="S1918" s="88">
        <v>2024</v>
      </c>
      <c r="T1918" s="88">
        <v>4</v>
      </c>
      <c r="U1918" s="88">
        <v>2024</v>
      </c>
    </row>
    <row r="1919" spans="1:21">
      <c r="A1919" s="88" t="s">
        <v>16761</v>
      </c>
      <c r="B1919" s="88" t="s">
        <v>16707</v>
      </c>
      <c r="C1919" s="88" t="s">
        <v>17500</v>
      </c>
      <c r="D1919" s="88" t="s">
        <v>17537</v>
      </c>
      <c r="E1919" s="88" t="s">
        <v>17557</v>
      </c>
      <c r="F1919" s="88" t="s">
        <v>17542</v>
      </c>
      <c r="G1919" s="88">
        <v>27</v>
      </c>
      <c r="H1919" s="88">
        <v>2024</v>
      </c>
      <c r="I1919" s="88" t="s">
        <v>16755</v>
      </c>
      <c r="J1919" s="88">
        <v>23.18</v>
      </c>
      <c r="K1919" s="88">
        <v>0</v>
      </c>
      <c r="L1919" s="88" t="s">
        <v>16765</v>
      </c>
      <c r="O1919" s="88" t="s">
        <v>16742</v>
      </c>
      <c r="P1919" s="89">
        <v>45328</v>
      </c>
      <c r="Q1919" s="88" t="s">
        <v>17390</v>
      </c>
      <c r="R1919" s="88">
        <v>2</v>
      </c>
      <c r="S1919" s="88">
        <v>2024</v>
      </c>
      <c r="T1919" s="88">
        <v>3</v>
      </c>
      <c r="U1919" s="88">
        <v>2024</v>
      </c>
    </row>
    <row r="1920" spans="1:21">
      <c r="A1920" s="88" t="s">
        <v>16761</v>
      </c>
      <c r="B1920" s="88" t="s">
        <v>16707</v>
      </c>
      <c r="C1920" s="88" t="s">
        <v>17500</v>
      </c>
      <c r="D1920" s="88" t="s">
        <v>17537</v>
      </c>
      <c r="E1920" s="88" t="s">
        <v>17557</v>
      </c>
      <c r="F1920" s="88" t="s">
        <v>17543</v>
      </c>
      <c r="G1920" s="88">
        <v>33</v>
      </c>
      <c r="H1920" s="88">
        <v>2024</v>
      </c>
      <c r="I1920" s="88" t="s">
        <v>16758</v>
      </c>
      <c r="J1920" s="88">
        <v>23.18</v>
      </c>
      <c r="K1920" s="88">
        <v>0</v>
      </c>
      <c r="L1920" s="88" t="s">
        <v>16765</v>
      </c>
      <c r="O1920" s="88" t="s">
        <v>16742</v>
      </c>
      <c r="P1920" s="89">
        <v>45294</v>
      </c>
      <c r="Q1920" s="88" t="s">
        <v>17210</v>
      </c>
      <c r="R1920" s="88">
        <v>1</v>
      </c>
      <c r="S1920" s="88">
        <v>2024</v>
      </c>
      <c r="T1920" s="88">
        <v>2</v>
      </c>
      <c r="U1920" s="88">
        <v>2024</v>
      </c>
    </row>
    <row r="1921" spans="1:21">
      <c r="A1921" s="88" t="s">
        <v>16761</v>
      </c>
      <c r="B1921" s="88" t="s">
        <v>16707</v>
      </c>
      <c r="C1921" s="88" t="s">
        <v>17500</v>
      </c>
      <c r="D1921" s="88" t="s">
        <v>17537</v>
      </c>
      <c r="E1921" s="88" t="s">
        <v>17558</v>
      </c>
      <c r="F1921" s="88" t="s">
        <v>17539</v>
      </c>
      <c r="G1921" s="88">
        <v>29</v>
      </c>
      <c r="H1921" s="88">
        <v>2024</v>
      </c>
      <c r="I1921" s="88" t="s">
        <v>16740</v>
      </c>
      <c r="J1921" s="88">
        <v>45.15</v>
      </c>
      <c r="K1921" s="88">
        <v>3475</v>
      </c>
      <c r="L1921" s="88" t="s">
        <v>16765</v>
      </c>
      <c r="O1921" s="88" t="s">
        <v>16742</v>
      </c>
      <c r="P1921" s="89">
        <v>45447</v>
      </c>
      <c r="Q1921" s="88" t="s">
        <v>17227</v>
      </c>
      <c r="R1921" s="88">
        <v>6</v>
      </c>
      <c r="S1921" s="88">
        <v>2024</v>
      </c>
      <c r="T1921" s="88">
        <v>7</v>
      </c>
      <c r="U1921" s="88">
        <v>2024</v>
      </c>
    </row>
    <row r="1922" spans="1:21">
      <c r="A1922" s="88" t="s">
        <v>16761</v>
      </c>
      <c r="B1922" s="88" t="s">
        <v>16707</v>
      </c>
      <c r="C1922" s="88" t="s">
        <v>17500</v>
      </c>
      <c r="D1922" s="88" t="s">
        <v>17537</v>
      </c>
      <c r="E1922" s="88" t="s">
        <v>17558</v>
      </c>
      <c r="F1922" s="88" t="s">
        <v>17540</v>
      </c>
      <c r="G1922" s="88">
        <v>31</v>
      </c>
      <c r="H1922" s="88">
        <v>2024</v>
      </c>
      <c r="I1922" s="88" t="s">
        <v>16746</v>
      </c>
      <c r="J1922" s="88">
        <v>38</v>
      </c>
      <c r="K1922" s="88">
        <v>3020</v>
      </c>
      <c r="L1922" s="88" t="s">
        <v>16765</v>
      </c>
      <c r="O1922" s="88" t="s">
        <v>16742</v>
      </c>
      <c r="P1922" s="89">
        <v>45415</v>
      </c>
      <c r="Q1922" s="88" t="s">
        <v>17216</v>
      </c>
      <c r="R1922" s="88">
        <v>5</v>
      </c>
      <c r="S1922" s="88">
        <v>2024</v>
      </c>
      <c r="T1922" s="88">
        <v>6</v>
      </c>
      <c r="U1922" s="88">
        <v>2024</v>
      </c>
    </row>
    <row r="1923" spans="1:21">
      <c r="A1923" s="88" t="s">
        <v>16761</v>
      </c>
      <c r="B1923" s="88" t="s">
        <v>16707</v>
      </c>
      <c r="C1923" s="88" t="s">
        <v>17500</v>
      </c>
      <c r="D1923" s="88" t="s">
        <v>17537</v>
      </c>
      <c r="E1923" s="88" t="s">
        <v>17558</v>
      </c>
      <c r="F1923" s="88" t="s">
        <v>17468</v>
      </c>
      <c r="G1923" s="88">
        <v>29</v>
      </c>
      <c r="H1923" s="88">
        <v>2024</v>
      </c>
      <c r="I1923" s="88" t="s">
        <v>16749</v>
      </c>
      <c r="J1923" s="88">
        <v>44.15</v>
      </c>
      <c r="K1923" s="88">
        <v>3856</v>
      </c>
      <c r="L1923" s="88" t="s">
        <v>16765</v>
      </c>
      <c r="O1923" s="88" t="s">
        <v>16742</v>
      </c>
      <c r="P1923" s="89">
        <v>45385</v>
      </c>
      <c r="Q1923" s="88" t="s">
        <v>17386</v>
      </c>
      <c r="R1923" s="88">
        <v>4</v>
      </c>
      <c r="S1923" s="88">
        <v>2024</v>
      </c>
      <c r="T1923" s="88">
        <v>5</v>
      </c>
      <c r="U1923" s="88">
        <v>2024</v>
      </c>
    </row>
    <row r="1924" spans="1:21">
      <c r="A1924" s="88" t="s">
        <v>16761</v>
      </c>
      <c r="B1924" s="88" t="s">
        <v>16707</v>
      </c>
      <c r="C1924" s="88" t="s">
        <v>17500</v>
      </c>
      <c r="D1924" s="88" t="s">
        <v>17537</v>
      </c>
      <c r="E1924" s="88" t="s">
        <v>17558</v>
      </c>
      <c r="F1924" s="88" t="s">
        <v>17541</v>
      </c>
      <c r="G1924" s="88">
        <v>28</v>
      </c>
      <c r="H1924" s="88">
        <v>2024</v>
      </c>
      <c r="I1924" s="88" t="s">
        <v>16752</v>
      </c>
      <c r="J1924" s="88">
        <v>43.66</v>
      </c>
      <c r="K1924" s="88">
        <v>3195</v>
      </c>
      <c r="L1924" s="88" t="s">
        <v>16765</v>
      </c>
      <c r="O1924" s="88" t="s">
        <v>16742</v>
      </c>
      <c r="P1924" s="89">
        <v>45356</v>
      </c>
      <c r="Q1924" s="88" t="s">
        <v>17388</v>
      </c>
      <c r="R1924" s="88">
        <v>3</v>
      </c>
      <c r="S1924" s="88">
        <v>2024</v>
      </c>
      <c r="T1924" s="88">
        <v>4</v>
      </c>
      <c r="U1924" s="88">
        <v>2024</v>
      </c>
    </row>
    <row r="1925" spans="1:21">
      <c r="A1925" s="88" t="s">
        <v>16761</v>
      </c>
      <c r="B1925" s="88" t="s">
        <v>16707</v>
      </c>
      <c r="C1925" s="88" t="s">
        <v>17500</v>
      </c>
      <c r="D1925" s="88" t="s">
        <v>17537</v>
      </c>
      <c r="E1925" s="88" t="s">
        <v>17558</v>
      </c>
      <c r="F1925" s="88" t="s">
        <v>17542</v>
      </c>
      <c r="G1925" s="88">
        <v>27</v>
      </c>
      <c r="H1925" s="88">
        <v>2024</v>
      </c>
      <c r="I1925" s="88" t="s">
        <v>16755</v>
      </c>
      <c r="J1925" s="88">
        <v>43.71</v>
      </c>
      <c r="K1925" s="88">
        <v>3207</v>
      </c>
      <c r="L1925" s="88" t="s">
        <v>16765</v>
      </c>
      <c r="O1925" s="88" t="s">
        <v>16742</v>
      </c>
      <c r="P1925" s="89">
        <v>45328</v>
      </c>
      <c r="Q1925" s="88" t="s">
        <v>17390</v>
      </c>
      <c r="R1925" s="88">
        <v>2</v>
      </c>
      <c r="S1925" s="88">
        <v>2024</v>
      </c>
      <c r="T1925" s="88">
        <v>3</v>
      </c>
      <c r="U1925" s="88">
        <v>2024</v>
      </c>
    </row>
    <row r="1926" spans="1:21">
      <c r="A1926" s="88" t="s">
        <v>16761</v>
      </c>
      <c r="B1926" s="88" t="s">
        <v>16707</v>
      </c>
      <c r="C1926" s="88" t="s">
        <v>17500</v>
      </c>
      <c r="D1926" s="88" t="s">
        <v>17537</v>
      </c>
      <c r="E1926" s="88" t="s">
        <v>17558</v>
      </c>
      <c r="F1926" s="88" t="s">
        <v>17543</v>
      </c>
      <c r="G1926" s="88">
        <v>33</v>
      </c>
      <c r="H1926" s="88">
        <v>2024</v>
      </c>
      <c r="I1926" s="88" t="s">
        <v>16758</v>
      </c>
      <c r="J1926" s="88">
        <v>43.36</v>
      </c>
      <c r="K1926" s="88">
        <v>3748</v>
      </c>
      <c r="L1926" s="88" t="s">
        <v>16765</v>
      </c>
      <c r="O1926" s="88" t="s">
        <v>16742</v>
      </c>
      <c r="P1926" s="89">
        <v>45294</v>
      </c>
      <c r="Q1926" s="88" t="s">
        <v>17210</v>
      </c>
      <c r="R1926" s="88">
        <v>1</v>
      </c>
      <c r="S1926" s="88">
        <v>2024</v>
      </c>
      <c r="T1926" s="88">
        <v>2</v>
      </c>
      <c r="U1926" s="88">
        <v>2024</v>
      </c>
    </row>
    <row r="1927" spans="1:21">
      <c r="A1927" s="88" t="s">
        <v>16761</v>
      </c>
      <c r="B1927" s="88" t="s">
        <v>16707</v>
      </c>
      <c r="C1927" s="88" t="s">
        <v>17500</v>
      </c>
      <c r="D1927" s="88" t="s">
        <v>17537</v>
      </c>
      <c r="E1927" s="88" t="s">
        <v>17559</v>
      </c>
      <c r="F1927" s="88" t="s">
        <v>17539</v>
      </c>
      <c r="G1927" s="88">
        <v>29</v>
      </c>
      <c r="H1927" s="88">
        <v>2024</v>
      </c>
      <c r="I1927" s="88" t="s">
        <v>16740</v>
      </c>
      <c r="J1927" s="88">
        <v>25.5</v>
      </c>
      <c r="K1927" s="88">
        <v>0</v>
      </c>
      <c r="L1927" s="88" t="s">
        <v>16765</v>
      </c>
      <c r="O1927" s="88" t="s">
        <v>16742</v>
      </c>
      <c r="P1927" s="89">
        <v>45447</v>
      </c>
      <c r="Q1927" s="88" t="s">
        <v>17227</v>
      </c>
      <c r="R1927" s="88">
        <v>6</v>
      </c>
      <c r="S1927" s="88">
        <v>2024</v>
      </c>
      <c r="T1927" s="88">
        <v>7</v>
      </c>
      <c r="U1927" s="88">
        <v>2024</v>
      </c>
    </row>
    <row r="1928" spans="1:21">
      <c r="A1928" s="88" t="s">
        <v>16761</v>
      </c>
      <c r="B1928" s="88" t="s">
        <v>16707</v>
      </c>
      <c r="C1928" s="88" t="s">
        <v>17500</v>
      </c>
      <c r="D1928" s="88" t="s">
        <v>17537</v>
      </c>
      <c r="E1928" s="88" t="s">
        <v>17559</v>
      </c>
      <c r="F1928" s="88" t="s">
        <v>17540</v>
      </c>
      <c r="G1928" s="88">
        <v>31</v>
      </c>
      <c r="H1928" s="88">
        <v>2024</v>
      </c>
      <c r="I1928" s="88" t="s">
        <v>16746</v>
      </c>
      <c r="J1928" s="88">
        <v>23.18</v>
      </c>
      <c r="K1928" s="88">
        <v>0</v>
      </c>
      <c r="L1928" s="88" t="s">
        <v>16765</v>
      </c>
      <c r="O1928" s="88" t="s">
        <v>16742</v>
      </c>
      <c r="P1928" s="89">
        <v>45415</v>
      </c>
      <c r="Q1928" s="88" t="s">
        <v>17216</v>
      </c>
      <c r="R1928" s="88">
        <v>5</v>
      </c>
      <c r="S1928" s="88">
        <v>2024</v>
      </c>
      <c r="T1928" s="88">
        <v>6</v>
      </c>
      <c r="U1928" s="88">
        <v>2024</v>
      </c>
    </row>
    <row r="1929" spans="1:21">
      <c r="A1929" s="88" t="s">
        <v>16761</v>
      </c>
      <c r="B1929" s="88" t="s">
        <v>16707</v>
      </c>
      <c r="C1929" s="88" t="s">
        <v>17500</v>
      </c>
      <c r="D1929" s="88" t="s">
        <v>17537</v>
      </c>
      <c r="E1929" s="88" t="s">
        <v>17559</v>
      </c>
      <c r="F1929" s="88" t="s">
        <v>17468</v>
      </c>
      <c r="G1929" s="88">
        <v>29</v>
      </c>
      <c r="H1929" s="88">
        <v>2024</v>
      </c>
      <c r="I1929" s="88" t="s">
        <v>16749</v>
      </c>
      <c r="J1929" s="88">
        <v>23.18</v>
      </c>
      <c r="K1929" s="88">
        <v>0</v>
      </c>
      <c r="L1929" s="88" t="s">
        <v>16765</v>
      </c>
      <c r="O1929" s="88" t="s">
        <v>16742</v>
      </c>
      <c r="P1929" s="89">
        <v>45385</v>
      </c>
      <c r="Q1929" s="88" t="s">
        <v>17386</v>
      </c>
      <c r="R1929" s="88">
        <v>4</v>
      </c>
      <c r="S1929" s="88">
        <v>2024</v>
      </c>
      <c r="T1929" s="88">
        <v>5</v>
      </c>
      <c r="U1929" s="88">
        <v>2024</v>
      </c>
    </row>
    <row r="1930" spans="1:21">
      <c r="A1930" s="88" t="s">
        <v>16761</v>
      </c>
      <c r="B1930" s="88" t="s">
        <v>16707</v>
      </c>
      <c r="C1930" s="88" t="s">
        <v>17500</v>
      </c>
      <c r="D1930" s="88" t="s">
        <v>17537</v>
      </c>
      <c r="E1930" s="88" t="s">
        <v>17559</v>
      </c>
      <c r="F1930" s="88" t="s">
        <v>17541</v>
      </c>
      <c r="G1930" s="88">
        <v>28</v>
      </c>
      <c r="H1930" s="88">
        <v>2024</v>
      </c>
      <c r="I1930" s="88" t="s">
        <v>16752</v>
      </c>
      <c r="J1930" s="88">
        <v>25.5</v>
      </c>
      <c r="K1930" s="88">
        <v>0</v>
      </c>
      <c r="L1930" s="88" t="s">
        <v>16765</v>
      </c>
      <c r="O1930" s="88" t="s">
        <v>16742</v>
      </c>
      <c r="P1930" s="89">
        <v>45356</v>
      </c>
      <c r="Q1930" s="88" t="s">
        <v>17388</v>
      </c>
      <c r="R1930" s="88">
        <v>3</v>
      </c>
      <c r="S1930" s="88">
        <v>2024</v>
      </c>
      <c r="T1930" s="88">
        <v>4</v>
      </c>
      <c r="U1930" s="88">
        <v>2024</v>
      </c>
    </row>
    <row r="1931" spans="1:21">
      <c r="A1931" s="88" t="s">
        <v>16761</v>
      </c>
      <c r="B1931" s="88" t="s">
        <v>16707</v>
      </c>
      <c r="C1931" s="88" t="s">
        <v>17500</v>
      </c>
      <c r="D1931" s="88" t="s">
        <v>17537</v>
      </c>
      <c r="E1931" s="88" t="s">
        <v>17559</v>
      </c>
      <c r="F1931" s="88" t="s">
        <v>17542</v>
      </c>
      <c r="G1931" s="88">
        <v>27</v>
      </c>
      <c r="H1931" s="88">
        <v>2024</v>
      </c>
      <c r="I1931" s="88" t="s">
        <v>16755</v>
      </c>
      <c r="J1931" s="88">
        <v>23.18</v>
      </c>
      <c r="K1931" s="88">
        <v>0</v>
      </c>
      <c r="L1931" s="88" t="s">
        <v>16765</v>
      </c>
      <c r="O1931" s="88" t="s">
        <v>16742</v>
      </c>
      <c r="P1931" s="89">
        <v>45328</v>
      </c>
      <c r="Q1931" s="88" t="s">
        <v>17390</v>
      </c>
      <c r="R1931" s="88">
        <v>2</v>
      </c>
      <c r="S1931" s="88">
        <v>2024</v>
      </c>
      <c r="T1931" s="88">
        <v>3</v>
      </c>
      <c r="U1931" s="88">
        <v>2024</v>
      </c>
    </row>
    <row r="1932" spans="1:21">
      <c r="A1932" s="88" t="s">
        <v>16761</v>
      </c>
      <c r="B1932" s="88" t="s">
        <v>16707</v>
      </c>
      <c r="C1932" s="88" t="s">
        <v>17500</v>
      </c>
      <c r="D1932" s="88" t="s">
        <v>17537</v>
      </c>
      <c r="E1932" s="88" t="s">
        <v>17559</v>
      </c>
      <c r="F1932" s="88" t="s">
        <v>17543</v>
      </c>
      <c r="G1932" s="88">
        <v>33</v>
      </c>
      <c r="H1932" s="88">
        <v>2024</v>
      </c>
      <c r="I1932" s="88" t="s">
        <v>16758</v>
      </c>
      <c r="J1932" s="88">
        <v>23.18</v>
      </c>
      <c r="K1932" s="88">
        <v>0</v>
      </c>
      <c r="L1932" s="88" t="s">
        <v>16765</v>
      </c>
      <c r="O1932" s="88" t="s">
        <v>16742</v>
      </c>
      <c r="P1932" s="89">
        <v>45294</v>
      </c>
      <c r="Q1932" s="88" t="s">
        <v>17210</v>
      </c>
      <c r="R1932" s="88">
        <v>1</v>
      </c>
      <c r="S1932" s="88">
        <v>2024</v>
      </c>
      <c r="T1932" s="88">
        <v>2</v>
      </c>
      <c r="U1932" s="88">
        <v>2024</v>
      </c>
    </row>
    <row r="1933" spans="1:21">
      <c r="A1933" s="88" t="s">
        <v>16761</v>
      </c>
      <c r="B1933" s="88" t="s">
        <v>16707</v>
      </c>
      <c r="C1933" s="88" t="s">
        <v>17500</v>
      </c>
      <c r="D1933" s="88" t="s">
        <v>17537</v>
      </c>
      <c r="E1933" s="88" t="s">
        <v>17560</v>
      </c>
      <c r="F1933" s="88" t="s">
        <v>17539</v>
      </c>
      <c r="G1933" s="88">
        <v>29</v>
      </c>
      <c r="H1933" s="88">
        <v>2024</v>
      </c>
      <c r="I1933" s="88" t="s">
        <v>16740</v>
      </c>
      <c r="J1933" s="88">
        <v>25.5</v>
      </c>
      <c r="K1933" s="88">
        <v>0</v>
      </c>
      <c r="L1933" s="88" t="s">
        <v>16765</v>
      </c>
      <c r="O1933" s="88" t="s">
        <v>16742</v>
      </c>
      <c r="P1933" s="89">
        <v>45447</v>
      </c>
      <c r="Q1933" s="88" t="s">
        <v>17227</v>
      </c>
      <c r="R1933" s="88">
        <v>6</v>
      </c>
      <c r="S1933" s="88">
        <v>2024</v>
      </c>
      <c r="T1933" s="88">
        <v>7</v>
      </c>
      <c r="U1933" s="88">
        <v>2024</v>
      </c>
    </row>
    <row r="1934" spans="1:21">
      <c r="A1934" s="88" t="s">
        <v>16761</v>
      </c>
      <c r="B1934" s="88" t="s">
        <v>16707</v>
      </c>
      <c r="C1934" s="88" t="s">
        <v>17500</v>
      </c>
      <c r="D1934" s="88" t="s">
        <v>17537</v>
      </c>
      <c r="E1934" s="88" t="s">
        <v>17560</v>
      </c>
      <c r="F1934" s="88" t="s">
        <v>17540</v>
      </c>
      <c r="G1934" s="88">
        <v>31</v>
      </c>
      <c r="H1934" s="88">
        <v>2024</v>
      </c>
      <c r="I1934" s="88" t="s">
        <v>16746</v>
      </c>
      <c r="J1934" s="88">
        <v>23.18</v>
      </c>
      <c r="K1934" s="88">
        <v>0</v>
      </c>
      <c r="L1934" s="88" t="s">
        <v>16765</v>
      </c>
      <c r="O1934" s="88" t="s">
        <v>16742</v>
      </c>
      <c r="P1934" s="89">
        <v>45415</v>
      </c>
      <c r="Q1934" s="88" t="s">
        <v>17216</v>
      </c>
      <c r="R1934" s="88">
        <v>5</v>
      </c>
      <c r="S1934" s="88">
        <v>2024</v>
      </c>
      <c r="T1934" s="88">
        <v>6</v>
      </c>
      <c r="U1934" s="88">
        <v>2024</v>
      </c>
    </row>
    <row r="1935" spans="1:21">
      <c r="A1935" s="88" t="s">
        <v>16761</v>
      </c>
      <c r="B1935" s="88" t="s">
        <v>16707</v>
      </c>
      <c r="C1935" s="88" t="s">
        <v>17500</v>
      </c>
      <c r="D1935" s="88" t="s">
        <v>17537</v>
      </c>
      <c r="E1935" s="88" t="s">
        <v>17560</v>
      </c>
      <c r="F1935" s="88" t="s">
        <v>17468</v>
      </c>
      <c r="G1935" s="88">
        <v>29</v>
      </c>
      <c r="H1935" s="88">
        <v>2024</v>
      </c>
      <c r="I1935" s="88" t="s">
        <v>16749</v>
      </c>
      <c r="J1935" s="88">
        <v>23.18</v>
      </c>
      <c r="K1935" s="88">
        <v>0</v>
      </c>
      <c r="L1935" s="88" t="s">
        <v>16765</v>
      </c>
      <c r="O1935" s="88" t="s">
        <v>16742</v>
      </c>
      <c r="P1935" s="89">
        <v>45385</v>
      </c>
      <c r="Q1935" s="88" t="s">
        <v>17386</v>
      </c>
      <c r="R1935" s="88">
        <v>4</v>
      </c>
      <c r="S1935" s="88">
        <v>2024</v>
      </c>
      <c r="T1935" s="88">
        <v>5</v>
      </c>
      <c r="U1935" s="88">
        <v>2024</v>
      </c>
    </row>
    <row r="1936" spans="1:21">
      <c r="A1936" s="88" t="s">
        <v>16761</v>
      </c>
      <c r="B1936" s="88" t="s">
        <v>16707</v>
      </c>
      <c r="C1936" s="88" t="s">
        <v>17500</v>
      </c>
      <c r="D1936" s="88" t="s">
        <v>17537</v>
      </c>
      <c r="E1936" s="88" t="s">
        <v>17560</v>
      </c>
      <c r="F1936" s="88" t="s">
        <v>17541</v>
      </c>
      <c r="G1936" s="88">
        <v>28</v>
      </c>
      <c r="H1936" s="88">
        <v>2024</v>
      </c>
      <c r="I1936" s="88" t="s">
        <v>16752</v>
      </c>
      <c r="J1936" s="88">
        <v>25.73</v>
      </c>
      <c r="K1936" s="88">
        <v>0</v>
      </c>
      <c r="L1936" s="88" t="s">
        <v>16765</v>
      </c>
      <c r="O1936" s="88" t="s">
        <v>16742</v>
      </c>
      <c r="P1936" s="89">
        <v>45356</v>
      </c>
      <c r="Q1936" s="88" t="s">
        <v>17388</v>
      </c>
      <c r="R1936" s="88">
        <v>3</v>
      </c>
      <c r="S1936" s="88">
        <v>2024</v>
      </c>
      <c r="T1936" s="88">
        <v>4</v>
      </c>
      <c r="U1936" s="88">
        <v>2024</v>
      </c>
    </row>
    <row r="1937" spans="1:21">
      <c r="A1937" s="88" t="s">
        <v>16761</v>
      </c>
      <c r="B1937" s="88" t="s">
        <v>16707</v>
      </c>
      <c r="C1937" s="88" t="s">
        <v>17500</v>
      </c>
      <c r="D1937" s="88" t="s">
        <v>17537</v>
      </c>
      <c r="E1937" s="88" t="s">
        <v>17560</v>
      </c>
      <c r="F1937" s="88" t="s">
        <v>17542</v>
      </c>
      <c r="G1937" s="88">
        <v>27</v>
      </c>
      <c r="H1937" s="88">
        <v>2024</v>
      </c>
      <c r="I1937" s="88" t="s">
        <v>16755</v>
      </c>
      <c r="J1937" s="88">
        <v>25.5</v>
      </c>
      <c r="K1937" s="88">
        <v>0</v>
      </c>
      <c r="L1937" s="88" t="s">
        <v>16765</v>
      </c>
      <c r="O1937" s="88" t="s">
        <v>16742</v>
      </c>
      <c r="P1937" s="89">
        <v>45328</v>
      </c>
      <c r="Q1937" s="88" t="s">
        <v>17390</v>
      </c>
      <c r="R1937" s="88">
        <v>2</v>
      </c>
      <c r="S1937" s="88">
        <v>2024</v>
      </c>
      <c r="T1937" s="88">
        <v>3</v>
      </c>
      <c r="U1937" s="88">
        <v>2024</v>
      </c>
    </row>
    <row r="1938" spans="1:21">
      <c r="A1938" s="88" t="s">
        <v>16761</v>
      </c>
      <c r="B1938" s="88" t="s">
        <v>16707</v>
      </c>
      <c r="C1938" s="88" t="s">
        <v>17500</v>
      </c>
      <c r="D1938" s="88" t="s">
        <v>17537</v>
      </c>
      <c r="E1938" s="88" t="s">
        <v>17560</v>
      </c>
      <c r="F1938" s="88" t="s">
        <v>17543</v>
      </c>
      <c r="G1938" s="88">
        <v>33</v>
      </c>
      <c r="H1938" s="88">
        <v>2024</v>
      </c>
      <c r="I1938" s="88" t="s">
        <v>16758</v>
      </c>
      <c r="J1938" s="88">
        <v>23.18</v>
      </c>
      <c r="K1938" s="88">
        <v>0</v>
      </c>
      <c r="L1938" s="88" t="s">
        <v>16765</v>
      </c>
      <c r="O1938" s="88" t="s">
        <v>16742</v>
      </c>
      <c r="P1938" s="89">
        <v>45294</v>
      </c>
      <c r="Q1938" s="88" t="s">
        <v>17210</v>
      </c>
      <c r="R1938" s="88">
        <v>1</v>
      </c>
      <c r="S1938" s="88">
        <v>2024</v>
      </c>
      <c r="T1938" s="88">
        <v>2</v>
      </c>
      <c r="U1938" s="88">
        <v>2024</v>
      </c>
    </row>
    <row r="1939" spans="1:21">
      <c r="A1939" s="88" t="s">
        <v>16761</v>
      </c>
      <c r="B1939" s="88" t="s">
        <v>16707</v>
      </c>
      <c r="C1939" s="88" t="s">
        <v>17500</v>
      </c>
      <c r="D1939" s="88" t="s">
        <v>17537</v>
      </c>
      <c r="E1939" s="88" t="s">
        <v>17561</v>
      </c>
      <c r="F1939" s="88" t="s">
        <v>17539</v>
      </c>
      <c r="G1939" s="88">
        <v>29</v>
      </c>
      <c r="H1939" s="88">
        <v>2024</v>
      </c>
      <c r="I1939" s="88" t="s">
        <v>16740</v>
      </c>
      <c r="J1939" s="88">
        <v>25.5</v>
      </c>
      <c r="K1939" s="88">
        <v>0</v>
      </c>
      <c r="L1939" s="88" t="s">
        <v>16765</v>
      </c>
      <c r="O1939" s="88" t="s">
        <v>16742</v>
      </c>
      <c r="P1939" s="89">
        <v>45447</v>
      </c>
      <c r="Q1939" s="88" t="s">
        <v>17227</v>
      </c>
      <c r="R1939" s="88">
        <v>6</v>
      </c>
      <c r="S1939" s="88">
        <v>2024</v>
      </c>
      <c r="T1939" s="88">
        <v>7</v>
      </c>
      <c r="U1939" s="88">
        <v>2024</v>
      </c>
    </row>
    <row r="1940" spans="1:21">
      <c r="A1940" s="88" t="s">
        <v>16761</v>
      </c>
      <c r="B1940" s="88" t="s">
        <v>16707</v>
      </c>
      <c r="C1940" s="88" t="s">
        <v>17500</v>
      </c>
      <c r="D1940" s="88" t="s">
        <v>17537</v>
      </c>
      <c r="E1940" s="88" t="s">
        <v>17561</v>
      </c>
      <c r="F1940" s="88" t="s">
        <v>17540</v>
      </c>
      <c r="G1940" s="88">
        <v>31</v>
      </c>
      <c r="H1940" s="88">
        <v>2024</v>
      </c>
      <c r="I1940" s="88" t="s">
        <v>16746</v>
      </c>
      <c r="J1940" s="88">
        <v>23.18</v>
      </c>
      <c r="K1940" s="88">
        <v>0</v>
      </c>
      <c r="L1940" s="88" t="s">
        <v>16765</v>
      </c>
      <c r="O1940" s="88" t="s">
        <v>16742</v>
      </c>
      <c r="P1940" s="89">
        <v>45415</v>
      </c>
      <c r="Q1940" s="88" t="s">
        <v>17216</v>
      </c>
      <c r="R1940" s="88">
        <v>5</v>
      </c>
      <c r="S1940" s="88">
        <v>2024</v>
      </c>
      <c r="T1940" s="88">
        <v>6</v>
      </c>
      <c r="U1940" s="88">
        <v>2024</v>
      </c>
    </row>
    <row r="1941" spans="1:21">
      <c r="A1941" s="88" t="s">
        <v>16761</v>
      </c>
      <c r="B1941" s="88" t="s">
        <v>16707</v>
      </c>
      <c r="C1941" s="88" t="s">
        <v>17500</v>
      </c>
      <c r="D1941" s="88" t="s">
        <v>17537</v>
      </c>
      <c r="E1941" s="88" t="s">
        <v>17561</v>
      </c>
      <c r="F1941" s="88" t="s">
        <v>17468</v>
      </c>
      <c r="G1941" s="88">
        <v>29</v>
      </c>
      <c r="H1941" s="88">
        <v>2024</v>
      </c>
      <c r="I1941" s="88" t="s">
        <v>16749</v>
      </c>
      <c r="J1941" s="88">
        <v>23.18</v>
      </c>
      <c r="K1941" s="88">
        <v>0</v>
      </c>
      <c r="L1941" s="88" t="s">
        <v>16765</v>
      </c>
      <c r="O1941" s="88" t="s">
        <v>16742</v>
      </c>
      <c r="P1941" s="89">
        <v>45385</v>
      </c>
      <c r="Q1941" s="88" t="s">
        <v>17386</v>
      </c>
      <c r="R1941" s="88">
        <v>4</v>
      </c>
      <c r="S1941" s="88">
        <v>2024</v>
      </c>
      <c r="T1941" s="88">
        <v>5</v>
      </c>
      <c r="U1941" s="88">
        <v>2024</v>
      </c>
    </row>
    <row r="1942" spans="1:21">
      <c r="A1942" s="88" t="s">
        <v>16761</v>
      </c>
      <c r="B1942" s="88" t="s">
        <v>16707</v>
      </c>
      <c r="C1942" s="88" t="s">
        <v>17500</v>
      </c>
      <c r="D1942" s="88" t="s">
        <v>17537</v>
      </c>
      <c r="E1942" s="88" t="s">
        <v>17561</v>
      </c>
      <c r="F1942" s="88" t="s">
        <v>17541</v>
      </c>
      <c r="G1942" s="88">
        <v>28</v>
      </c>
      <c r="H1942" s="88">
        <v>2024</v>
      </c>
      <c r="I1942" s="88" t="s">
        <v>16752</v>
      </c>
      <c r="J1942" s="88">
        <v>25.5</v>
      </c>
      <c r="K1942" s="88">
        <v>0</v>
      </c>
      <c r="L1942" s="88" t="s">
        <v>16765</v>
      </c>
      <c r="O1942" s="88" t="s">
        <v>16742</v>
      </c>
      <c r="P1942" s="89">
        <v>45356</v>
      </c>
      <c r="Q1942" s="88" t="s">
        <v>17388</v>
      </c>
      <c r="R1942" s="88">
        <v>3</v>
      </c>
      <c r="S1942" s="88">
        <v>2024</v>
      </c>
      <c r="T1942" s="88">
        <v>4</v>
      </c>
      <c r="U1942" s="88">
        <v>2024</v>
      </c>
    </row>
    <row r="1943" spans="1:21">
      <c r="A1943" s="88" t="s">
        <v>16761</v>
      </c>
      <c r="B1943" s="88" t="s">
        <v>16707</v>
      </c>
      <c r="C1943" s="88" t="s">
        <v>17500</v>
      </c>
      <c r="D1943" s="88" t="s">
        <v>17537</v>
      </c>
      <c r="E1943" s="88" t="s">
        <v>17561</v>
      </c>
      <c r="F1943" s="88" t="s">
        <v>17542</v>
      </c>
      <c r="G1943" s="88">
        <v>27</v>
      </c>
      <c r="H1943" s="88">
        <v>2024</v>
      </c>
      <c r="I1943" s="88" t="s">
        <v>16755</v>
      </c>
      <c r="J1943" s="88">
        <v>23.18</v>
      </c>
      <c r="K1943" s="88">
        <v>0</v>
      </c>
      <c r="L1943" s="88" t="s">
        <v>16765</v>
      </c>
      <c r="O1943" s="88" t="s">
        <v>16742</v>
      </c>
      <c r="P1943" s="89">
        <v>45328</v>
      </c>
      <c r="Q1943" s="88" t="s">
        <v>17390</v>
      </c>
      <c r="R1943" s="88">
        <v>2</v>
      </c>
      <c r="S1943" s="88">
        <v>2024</v>
      </c>
      <c r="T1943" s="88">
        <v>3</v>
      </c>
      <c r="U1943" s="88">
        <v>2024</v>
      </c>
    </row>
    <row r="1944" spans="1:21">
      <c r="A1944" s="88" t="s">
        <v>16761</v>
      </c>
      <c r="B1944" s="88" t="s">
        <v>16707</v>
      </c>
      <c r="C1944" s="88" t="s">
        <v>17500</v>
      </c>
      <c r="D1944" s="88" t="s">
        <v>17537</v>
      </c>
      <c r="E1944" s="88" t="s">
        <v>17561</v>
      </c>
      <c r="F1944" s="88" t="s">
        <v>17543</v>
      </c>
      <c r="G1944" s="88">
        <v>33</v>
      </c>
      <c r="H1944" s="88">
        <v>2024</v>
      </c>
      <c r="I1944" s="88" t="s">
        <v>16758</v>
      </c>
      <c r="J1944" s="88">
        <v>23.18</v>
      </c>
      <c r="K1944" s="88">
        <v>0</v>
      </c>
      <c r="L1944" s="88" t="s">
        <v>16765</v>
      </c>
      <c r="O1944" s="88" t="s">
        <v>16742</v>
      </c>
      <c r="P1944" s="89">
        <v>45294</v>
      </c>
      <c r="Q1944" s="88" t="s">
        <v>17210</v>
      </c>
      <c r="R1944" s="88">
        <v>1</v>
      </c>
      <c r="S1944" s="88">
        <v>2024</v>
      </c>
      <c r="T1944" s="88">
        <v>2</v>
      </c>
      <c r="U1944" s="88">
        <v>2024</v>
      </c>
    </row>
    <row r="1945" spans="1:21">
      <c r="A1945" s="88" t="s">
        <v>16761</v>
      </c>
      <c r="B1945" s="88" t="s">
        <v>16707</v>
      </c>
      <c r="C1945" s="88" t="s">
        <v>17500</v>
      </c>
      <c r="D1945" s="88" t="s">
        <v>17537</v>
      </c>
      <c r="E1945" s="88" t="s">
        <v>17562</v>
      </c>
      <c r="F1945" s="88" t="s">
        <v>17539</v>
      </c>
      <c r="G1945" s="88">
        <v>29</v>
      </c>
      <c r="H1945" s="88">
        <v>2024</v>
      </c>
      <c r="I1945" s="88" t="s">
        <v>16740</v>
      </c>
      <c r="J1945" s="88">
        <v>25.5</v>
      </c>
      <c r="K1945" s="88">
        <v>0</v>
      </c>
      <c r="L1945" s="88" t="s">
        <v>16765</v>
      </c>
      <c r="O1945" s="88" t="s">
        <v>16742</v>
      </c>
      <c r="P1945" s="89">
        <v>45447</v>
      </c>
      <c r="Q1945" s="88" t="s">
        <v>17227</v>
      </c>
      <c r="R1945" s="88">
        <v>6</v>
      </c>
      <c r="S1945" s="88">
        <v>2024</v>
      </c>
      <c r="T1945" s="88">
        <v>7</v>
      </c>
      <c r="U1945" s="88">
        <v>2024</v>
      </c>
    </row>
    <row r="1946" spans="1:21">
      <c r="A1946" s="88" t="s">
        <v>16761</v>
      </c>
      <c r="B1946" s="88" t="s">
        <v>16707</v>
      </c>
      <c r="C1946" s="88" t="s">
        <v>17500</v>
      </c>
      <c r="D1946" s="88" t="s">
        <v>17537</v>
      </c>
      <c r="E1946" s="88" t="s">
        <v>17562</v>
      </c>
      <c r="F1946" s="88" t="s">
        <v>17540</v>
      </c>
      <c r="G1946" s="88">
        <v>31</v>
      </c>
      <c r="H1946" s="88">
        <v>2024</v>
      </c>
      <c r="I1946" s="88" t="s">
        <v>16746</v>
      </c>
      <c r="J1946" s="88">
        <v>23.18</v>
      </c>
      <c r="K1946" s="88">
        <v>0</v>
      </c>
      <c r="L1946" s="88" t="s">
        <v>16765</v>
      </c>
      <c r="O1946" s="88" t="s">
        <v>16742</v>
      </c>
      <c r="P1946" s="89">
        <v>45415</v>
      </c>
      <c r="Q1946" s="88" t="s">
        <v>17216</v>
      </c>
      <c r="R1946" s="88">
        <v>5</v>
      </c>
      <c r="S1946" s="88">
        <v>2024</v>
      </c>
      <c r="T1946" s="88">
        <v>6</v>
      </c>
      <c r="U1946" s="88">
        <v>2024</v>
      </c>
    </row>
    <row r="1947" spans="1:21">
      <c r="A1947" s="88" t="s">
        <v>16761</v>
      </c>
      <c r="B1947" s="88" t="s">
        <v>16707</v>
      </c>
      <c r="C1947" s="88" t="s">
        <v>17500</v>
      </c>
      <c r="D1947" s="88" t="s">
        <v>17537</v>
      </c>
      <c r="E1947" s="88" t="s">
        <v>17562</v>
      </c>
      <c r="F1947" s="88" t="s">
        <v>17468</v>
      </c>
      <c r="G1947" s="88">
        <v>29</v>
      </c>
      <c r="H1947" s="88">
        <v>2024</v>
      </c>
      <c r="I1947" s="88" t="s">
        <v>16749</v>
      </c>
      <c r="J1947" s="88">
        <v>23.18</v>
      </c>
      <c r="K1947" s="88">
        <v>0</v>
      </c>
      <c r="L1947" s="88" t="s">
        <v>16765</v>
      </c>
      <c r="O1947" s="88" t="s">
        <v>16742</v>
      </c>
      <c r="P1947" s="89">
        <v>45385</v>
      </c>
      <c r="Q1947" s="88" t="s">
        <v>17386</v>
      </c>
      <c r="R1947" s="88">
        <v>4</v>
      </c>
      <c r="S1947" s="88">
        <v>2024</v>
      </c>
      <c r="T1947" s="88">
        <v>5</v>
      </c>
      <c r="U1947" s="88">
        <v>2024</v>
      </c>
    </row>
    <row r="1948" spans="1:21">
      <c r="A1948" s="88" t="s">
        <v>16761</v>
      </c>
      <c r="B1948" s="88" t="s">
        <v>16707</v>
      </c>
      <c r="C1948" s="88" t="s">
        <v>17500</v>
      </c>
      <c r="D1948" s="88" t="s">
        <v>17537</v>
      </c>
      <c r="E1948" s="88" t="s">
        <v>17562</v>
      </c>
      <c r="F1948" s="88" t="s">
        <v>17541</v>
      </c>
      <c r="G1948" s="88">
        <v>28</v>
      </c>
      <c r="H1948" s="88">
        <v>2024</v>
      </c>
      <c r="I1948" s="88" t="s">
        <v>16752</v>
      </c>
      <c r="J1948" s="88">
        <v>25.5</v>
      </c>
      <c r="K1948" s="88">
        <v>0</v>
      </c>
      <c r="L1948" s="88" t="s">
        <v>16765</v>
      </c>
      <c r="O1948" s="88" t="s">
        <v>16742</v>
      </c>
      <c r="P1948" s="89">
        <v>45356</v>
      </c>
      <c r="Q1948" s="88" t="s">
        <v>17388</v>
      </c>
      <c r="R1948" s="88">
        <v>3</v>
      </c>
      <c r="S1948" s="88">
        <v>2024</v>
      </c>
      <c r="T1948" s="88">
        <v>4</v>
      </c>
      <c r="U1948" s="88">
        <v>2024</v>
      </c>
    </row>
    <row r="1949" spans="1:21">
      <c r="A1949" s="88" t="s">
        <v>16761</v>
      </c>
      <c r="B1949" s="88" t="s">
        <v>16707</v>
      </c>
      <c r="C1949" s="88" t="s">
        <v>17500</v>
      </c>
      <c r="D1949" s="88" t="s">
        <v>17537</v>
      </c>
      <c r="E1949" s="88" t="s">
        <v>17562</v>
      </c>
      <c r="F1949" s="88" t="s">
        <v>17542</v>
      </c>
      <c r="G1949" s="88">
        <v>27</v>
      </c>
      <c r="H1949" s="88">
        <v>2024</v>
      </c>
      <c r="I1949" s="88" t="s">
        <v>16755</v>
      </c>
      <c r="J1949" s="88">
        <v>23.18</v>
      </c>
      <c r="K1949" s="88">
        <v>0</v>
      </c>
      <c r="L1949" s="88" t="s">
        <v>16765</v>
      </c>
      <c r="O1949" s="88" t="s">
        <v>16742</v>
      </c>
      <c r="P1949" s="89">
        <v>45328</v>
      </c>
      <c r="Q1949" s="88" t="s">
        <v>17390</v>
      </c>
      <c r="R1949" s="88">
        <v>2</v>
      </c>
      <c r="S1949" s="88">
        <v>2024</v>
      </c>
      <c r="T1949" s="88">
        <v>3</v>
      </c>
      <c r="U1949" s="88">
        <v>2024</v>
      </c>
    </row>
    <row r="1950" spans="1:21">
      <c r="A1950" s="88" t="s">
        <v>16761</v>
      </c>
      <c r="B1950" s="88" t="s">
        <v>16707</v>
      </c>
      <c r="C1950" s="88" t="s">
        <v>17500</v>
      </c>
      <c r="D1950" s="88" t="s">
        <v>17537</v>
      </c>
      <c r="E1950" s="88" t="s">
        <v>17562</v>
      </c>
      <c r="F1950" s="88" t="s">
        <v>17543</v>
      </c>
      <c r="G1950" s="88">
        <v>33</v>
      </c>
      <c r="H1950" s="88">
        <v>2024</v>
      </c>
      <c r="I1950" s="88" t="s">
        <v>16758</v>
      </c>
      <c r="J1950" s="88">
        <v>23.18</v>
      </c>
      <c r="K1950" s="88">
        <v>0</v>
      </c>
      <c r="L1950" s="88" t="s">
        <v>16765</v>
      </c>
      <c r="O1950" s="88" t="s">
        <v>16742</v>
      </c>
      <c r="P1950" s="89">
        <v>45294</v>
      </c>
      <c r="Q1950" s="88" t="s">
        <v>17210</v>
      </c>
      <c r="R1950" s="88">
        <v>1</v>
      </c>
      <c r="S1950" s="88">
        <v>2024</v>
      </c>
      <c r="T1950" s="88">
        <v>2</v>
      </c>
      <c r="U1950" s="88">
        <v>2024</v>
      </c>
    </row>
    <row r="1951" spans="1:21">
      <c r="A1951" s="88" t="s">
        <v>16735</v>
      </c>
      <c r="B1951" s="88" t="s">
        <v>16710</v>
      </c>
      <c r="C1951" s="88" t="s">
        <v>17563</v>
      </c>
      <c r="D1951" s="88" t="s">
        <v>16737</v>
      </c>
      <c r="E1951" s="88" t="s">
        <v>17564</v>
      </c>
      <c r="F1951" s="88" t="s">
        <v>17565</v>
      </c>
      <c r="G1951" s="88">
        <v>32</v>
      </c>
      <c r="H1951" s="88">
        <v>2024</v>
      </c>
      <c r="I1951" s="88" t="s">
        <v>16740</v>
      </c>
      <c r="J1951" s="88">
        <v>99.59</v>
      </c>
      <c r="K1951" s="88">
        <v>245</v>
      </c>
      <c r="L1951" s="88" t="s">
        <v>16741</v>
      </c>
      <c r="M1951" s="88">
        <v>0</v>
      </c>
      <c r="N1951" s="88" t="s">
        <v>16742</v>
      </c>
      <c r="O1951" s="88" t="s">
        <v>17566</v>
      </c>
      <c r="P1951" s="89">
        <v>45464</v>
      </c>
      <c r="Q1951" s="88" t="s">
        <v>17567</v>
      </c>
      <c r="R1951" s="88">
        <v>6</v>
      </c>
      <c r="S1951" s="88">
        <v>2024</v>
      </c>
      <c r="T1951" s="88">
        <v>7</v>
      </c>
      <c r="U1951" s="88">
        <v>2024</v>
      </c>
    </row>
    <row r="1952" spans="1:21">
      <c r="A1952" s="88" t="s">
        <v>16761</v>
      </c>
      <c r="B1952" s="88" t="s">
        <v>16710</v>
      </c>
      <c r="C1952" s="88" t="s">
        <v>17563</v>
      </c>
      <c r="D1952" s="88" t="s">
        <v>16762</v>
      </c>
      <c r="E1952" s="88" t="s">
        <v>17568</v>
      </c>
      <c r="F1952" s="88" t="s">
        <v>16764</v>
      </c>
      <c r="G1952" s="88">
        <v>91</v>
      </c>
      <c r="H1952" s="88">
        <v>2024</v>
      </c>
      <c r="I1952" s="88" t="s">
        <v>16740</v>
      </c>
      <c r="J1952" s="88">
        <v>7614.68</v>
      </c>
      <c r="K1952" s="88">
        <v>516120</v>
      </c>
      <c r="L1952" s="88" t="s">
        <v>16765</v>
      </c>
      <c r="O1952" s="88" t="s">
        <v>25</v>
      </c>
      <c r="P1952" s="89">
        <v>45372</v>
      </c>
      <c r="Q1952" s="88" t="s">
        <v>17009</v>
      </c>
      <c r="R1952" s="88">
        <v>3</v>
      </c>
      <c r="S1952" s="88">
        <v>2024</v>
      </c>
      <c r="T1952" s="88">
        <v>6</v>
      </c>
      <c r="U1952" s="88">
        <v>2024</v>
      </c>
    </row>
    <row r="1953" spans="1:21">
      <c r="A1953" s="88" t="s">
        <v>16735</v>
      </c>
      <c r="B1953" s="88" t="s">
        <v>16704</v>
      </c>
      <c r="C1953" s="88" t="s">
        <v>17569</v>
      </c>
      <c r="D1953" s="88" t="s">
        <v>16798</v>
      </c>
      <c r="E1953" s="88" t="s">
        <v>17570</v>
      </c>
      <c r="F1953" s="88" t="s">
        <v>17410</v>
      </c>
      <c r="G1953" s="88">
        <v>32</v>
      </c>
      <c r="H1953" s="88">
        <v>2024</v>
      </c>
      <c r="I1953" s="88" t="s">
        <v>16758</v>
      </c>
      <c r="J1953" s="88">
        <v>582.38</v>
      </c>
      <c r="K1953" s="88">
        <v>1069</v>
      </c>
      <c r="L1953" s="88" t="s">
        <v>16741</v>
      </c>
      <c r="M1953" s="88">
        <v>0</v>
      </c>
      <c r="N1953" s="88" t="s">
        <v>16742</v>
      </c>
      <c r="O1953" s="88" t="s">
        <v>16878</v>
      </c>
      <c r="P1953" s="89">
        <v>45295</v>
      </c>
      <c r="Q1953" s="88" t="s">
        <v>17210</v>
      </c>
      <c r="R1953" s="88">
        <v>1</v>
      </c>
      <c r="S1953" s="88">
        <v>2024</v>
      </c>
      <c r="T1953" s="88">
        <v>2</v>
      </c>
      <c r="U1953" s="88">
        <v>2024</v>
      </c>
    </row>
    <row r="1954" spans="1:21">
      <c r="A1954" s="88" t="s">
        <v>16735</v>
      </c>
      <c r="B1954" s="88" t="s">
        <v>16704</v>
      </c>
      <c r="C1954" s="88" t="s">
        <v>17569</v>
      </c>
      <c r="D1954" s="88" t="s">
        <v>16798</v>
      </c>
      <c r="E1954" s="88" t="s">
        <v>17570</v>
      </c>
      <c r="F1954" s="88" t="s">
        <v>17411</v>
      </c>
      <c r="G1954" s="88">
        <v>29</v>
      </c>
      <c r="H1954" s="88">
        <v>2024</v>
      </c>
      <c r="I1954" s="88" t="s">
        <v>16755</v>
      </c>
      <c r="J1954" s="88">
        <v>573.80999999999995</v>
      </c>
      <c r="K1954" s="88">
        <v>1069</v>
      </c>
      <c r="L1954" s="88" t="s">
        <v>16741</v>
      </c>
      <c r="M1954" s="88">
        <v>0</v>
      </c>
      <c r="N1954" s="88" t="s">
        <v>16742</v>
      </c>
      <c r="O1954" s="88" t="s">
        <v>16878</v>
      </c>
      <c r="P1954" s="89">
        <v>45327</v>
      </c>
      <c r="Q1954" s="88" t="s">
        <v>17208</v>
      </c>
      <c r="R1954" s="88">
        <v>2</v>
      </c>
      <c r="S1954" s="88">
        <v>2024</v>
      </c>
      <c r="T1954" s="88">
        <v>3</v>
      </c>
      <c r="U1954" s="88">
        <v>2024</v>
      </c>
    </row>
    <row r="1955" spans="1:21">
      <c r="A1955" s="88" t="s">
        <v>16735</v>
      </c>
      <c r="B1955" s="88" t="s">
        <v>16704</v>
      </c>
      <c r="C1955" s="88" t="s">
        <v>17569</v>
      </c>
      <c r="D1955" s="88" t="s">
        <v>16798</v>
      </c>
      <c r="E1955" s="88" t="s">
        <v>17570</v>
      </c>
      <c r="F1955" s="88" t="s">
        <v>17412</v>
      </c>
      <c r="G1955" s="88">
        <v>29</v>
      </c>
      <c r="H1955" s="88">
        <v>2024</v>
      </c>
      <c r="I1955" s="88" t="s">
        <v>16752</v>
      </c>
      <c r="J1955" s="88">
        <v>550.84</v>
      </c>
      <c r="K1955" s="88">
        <v>1069</v>
      </c>
      <c r="L1955" s="88" t="s">
        <v>16741</v>
      </c>
      <c r="M1955" s="88">
        <v>0</v>
      </c>
      <c r="N1955" s="88" t="s">
        <v>16742</v>
      </c>
      <c r="O1955" s="88" t="s">
        <v>16878</v>
      </c>
      <c r="P1955" s="89">
        <v>45356</v>
      </c>
      <c r="Q1955" s="88" t="s">
        <v>17206</v>
      </c>
      <c r="R1955" s="88">
        <v>3</v>
      </c>
      <c r="S1955" s="88">
        <v>2024</v>
      </c>
      <c r="T1955" s="88">
        <v>4</v>
      </c>
      <c r="U1955" s="88">
        <v>2024</v>
      </c>
    </row>
    <row r="1956" spans="1:21">
      <c r="A1956" s="88" t="s">
        <v>16735</v>
      </c>
      <c r="B1956" s="88" t="s">
        <v>16704</v>
      </c>
      <c r="C1956" s="88" t="s">
        <v>17569</v>
      </c>
      <c r="D1956" s="88" t="s">
        <v>16798</v>
      </c>
      <c r="E1956" s="88" t="s">
        <v>17570</v>
      </c>
      <c r="F1956" s="88" t="s">
        <v>17413</v>
      </c>
      <c r="G1956" s="88">
        <v>30</v>
      </c>
      <c r="H1956" s="88">
        <v>2024</v>
      </c>
      <c r="I1956" s="88" t="s">
        <v>16749</v>
      </c>
      <c r="J1956" s="88">
        <v>522.20000000000005</v>
      </c>
      <c r="K1956" s="88">
        <v>1069</v>
      </c>
      <c r="L1956" s="88" t="s">
        <v>16741</v>
      </c>
      <c r="M1956" s="88">
        <v>0</v>
      </c>
      <c r="N1956" s="88" t="s">
        <v>16742</v>
      </c>
      <c r="O1956" s="88" t="s">
        <v>16878</v>
      </c>
      <c r="P1956" s="89">
        <v>45385</v>
      </c>
      <c r="Q1956" s="88" t="s">
        <v>17204</v>
      </c>
      <c r="R1956" s="88">
        <v>4</v>
      </c>
      <c r="S1956" s="88">
        <v>2024</v>
      </c>
      <c r="T1956" s="88">
        <v>5</v>
      </c>
      <c r="U1956" s="88">
        <v>2024</v>
      </c>
    </row>
    <row r="1957" spans="1:21">
      <c r="A1957" s="88" t="s">
        <v>16735</v>
      </c>
      <c r="B1957" s="88" t="s">
        <v>16704</v>
      </c>
      <c r="C1957" s="88" t="s">
        <v>17569</v>
      </c>
      <c r="D1957" s="88" t="s">
        <v>16798</v>
      </c>
      <c r="E1957" s="88" t="s">
        <v>17570</v>
      </c>
      <c r="F1957" s="88" t="s">
        <v>17414</v>
      </c>
      <c r="G1957" s="88">
        <v>33</v>
      </c>
      <c r="H1957" s="88">
        <v>2024</v>
      </c>
      <c r="I1957" s="88" t="s">
        <v>16746</v>
      </c>
      <c r="J1957" s="88">
        <v>538.34</v>
      </c>
      <c r="K1957" s="88">
        <v>1069</v>
      </c>
      <c r="L1957" s="88" t="s">
        <v>16741</v>
      </c>
      <c r="M1957" s="88">
        <v>0</v>
      </c>
      <c r="N1957" s="88" t="s">
        <v>16742</v>
      </c>
      <c r="O1957" s="88" t="s">
        <v>16878</v>
      </c>
      <c r="P1957" s="89">
        <v>45415</v>
      </c>
      <c r="Q1957" s="88" t="s">
        <v>17202</v>
      </c>
      <c r="R1957" s="88">
        <v>5</v>
      </c>
      <c r="S1957" s="88">
        <v>2024</v>
      </c>
      <c r="T1957" s="88">
        <v>6</v>
      </c>
      <c r="U1957" s="88">
        <v>2024</v>
      </c>
    </row>
    <row r="1958" spans="1:21">
      <c r="A1958" s="88" t="s">
        <v>16735</v>
      </c>
      <c r="B1958" s="88" t="s">
        <v>16704</v>
      </c>
      <c r="C1958" s="88" t="s">
        <v>17569</v>
      </c>
      <c r="D1958" s="88" t="s">
        <v>16798</v>
      </c>
      <c r="E1958" s="88" t="s">
        <v>17570</v>
      </c>
      <c r="F1958" s="88" t="s">
        <v>17415</v>
      </c>
      <c r="G1958" s="88">
        <v>30</v>
      </c>
      <c r="H1958" s="88">
        <v>2024</v>
      </c>
      <c r="I1958" s="88" t="s">
        <v>16740</v>
      </c>
      <c r="J1958" s="88">
        <v>541.03</v>
      </c>
      <c r="K1958" s="88">
        <v>1069</v>
      </c>
      <c r="L1958" s="88" t="s">
        <v>16741</v>
      </c>
      <c r="M1958" s="88">
        <v>0</v>
      </c>
      <c r="N1958" s="88" t="s">
        <v>16742</v>
      </c>
      <c r="O1958" s="88" t="s">
        <v>16878</v>
      </c>
      <c r="P1958" s="89">
        <v>45448</v>
      </c>
      <c r="Q1958" s="88" t="s">
        <v>17200</v>
      </c>
      <c r="R1958" s="88">
        <v>6</v>
      </c>
      <c r="S1958" s="88">
        <v>2024</v>
      </c>
      <c r="T1958" s="88">
        <v>7</v>
      </c>
      <c r="U1958" s="88">
        <v>2024</v>
      </c>
    </row>
    <row r="1959" spans="1:21">
      <c r="A1959" s="88" t="s">
        <v>16735</v>
      </c>
      <c r="B1959" s="88" t="s">
        <v>16704</v>
      </c>
      <c r="C1959" s="88" t="s">
        <v>17569</v>
      </c>
      <c r="D1959" s="88" t="s">
        <v>16798</v>
      </c>
      <c r="E1959" s="88" t="s">
        <v>17571</v>
      </c>
      <c r="F1959" s="88" t="s">
        <v>17410</v>
      </c>
      <c r="G1959" s="88">
        <v>32</v>
      </c>
      <c r="H1959" s="88">
        <v>2024</v>
      </c>
      <c r="I1959" s="88" t="s">
        <v>16758</v>
      </c>
      <c r="J1959" s="88">
        <v>109.18</v>
      </c>
      <c r="K1959" s="88">
        <v>644</v>
      </c>
      <c r="L1959" s="88" t="s">
        <v>16741</v>
      </c>
      <c r="M1959" s="88">
        <v>0</v>
      </c>
      <c r="N1959" s="88" t="s">
        <v>16742</v>
      </c>
      <c r="O1959" s="88" t="s">
        <v>16824</v>
      </c>
      <c r="P1959" s="89">
        <v>45295</v>
      </c>
      <c r="Q1959" s="88" t="s">
        <v>17210</v>
      </c>
      <c r="R1959" s="88">
        <v>1</v>
      </c>
      <c r="S1959" s="88">
        <v>2024</v>
      </c>
      <c r="T1959" s="88">
        <v>2</v>
      </c>
      <c r="U1959" s="88">
        <v>2024</v>
      </c>
    </row>
    <row r="1960" spans="1:21">
      <c r="A1960" s="88" t="s">
        <v>16735</v>
      </c>
      <c r="B1960" s="88" t="s">
        <v>16704</v>
      </c>
      <c r="C1960" s="88" t="s">
        <v>17569</v>
      </c>
      <c r="D1960" s="88" t="s">
        <v>16798</v>
      </c>
      <c r="E1960" s="88" t="s">
        <v>17571</v>
      </c>
      <c r="F1960" s="88" t="s">
        <v>17411</v>
      </c>
      <c r="G1960" s="88">
        <v>29</v>
      </c>
      <c r="H1960" s="88">
        <v>2024</v>
      </c>
      <c r="I1960" s="88" t="s">
        <v>16755</v>
      </c>
      <c r="J1960" s="88">
        <v>140.76</v>
      </c>
      <c r="K1960" s="88">
        <v>898</v>
      </c>
      <c r="L1960" s="88" t="s">
        <v>16741</v>
      </c>
      <c r="M1960" s="88">
        <v>0</v>
      </c>
      <c r="N1960" s="88" t="s">
        <v>16742</v>
      </c>
      <c r="O1960" s="88" t="s">
        <v>16824</v>
      </c>
      <c r="P1960" s="89">
        <v>45327</v>
      </c>
      <c r="Q1960" s="88" t="s">
        <v>17208</v>
      </c>
      <c r="R1960" s="88">
        <v>2</v>
      </c>
      <c r="S1960" s="88">
        <v>2024</v>
      </c>
      <c r="T1960" s="88">
        <v>3</v>
      </c>
      <c r="U1960" s="88">
        <v>2024</v>
      </c>
    </row>
    <row r="1961" spans="1:21">
      <c r="A1961" s="88" t="s">
        <v>16735</v>
      </c>
      <c r="B1961" s="88" t="s">
        <v>16704</v>
      </c>
      <c r="C1961" s="88" t="s">
        <v>17569</v>
      </c>
      <c r="D1961" s="88" t="s">
        <v>16798</v>
      </c>
      <c r="E1961" s="88" t="s">
        <v>17571</v>
      </c>
      <c r="F1961" s="88" t="s">
        <v>17572</v>
      </c>
      <c r="G1961" s="88">
        <v>31</v>
      </c>
      <c r="H1961" s="88">
        <v>2024</v>
      </c>
      <c r="I1961" s="88" t="s">
        <v>16749</v>
      </c>
      <c r="J1961" s="88">
        <v>39.299999999999997</v>
      </c>
      <c r="K1961" s="88">
        <v>218</v>
      </c>
      <c r="L1961" s="88" t="s">
        <v>16741</v>
      </c>
      <c r="M1961" s="88">
        <v>0</v>
      </c>
      <c r="N1961" s="88" t="s">
        <v>16742</v>
      </c>
      <c r="O1961" s="88" t="s">
        <v>16824</v>
      </c>
      <c r="P1961" s="89">
        <v>45354</v>
      </c>
      <c r="Q1961" s="88" t="s">
        <v>17206</v>
      </c>
      <c r="R1961" s="88">
        <v>3</v>
      </c>
      <c r="S1961" s="88">
        <v>2024</v>
      </c>
      <c r="T1961" s="88">
        <v>4</v>
      </c>
      <c r="U1961" s="88">
        <v>2024</v>
      </c>
    </row>
    <row r="1962" spans="1:21">
      <c r="A1962" s="88" t="s">
        <v>16735</v>
      </c>
      <c r="B1962" s="88" t="s">
        <v>16704</v>
      </c>
      <c r="C1962" s="88" t="s">
        <v>17569</v>
      </c>
      <c r="D1962" s="88" t="s">
        <v>16798</v>
      </c>
      <c r="E1962" s="88" t="s">
        <v>17571</v>
      </c>
      <c r="F1962" s="88" t="s">
        <v>17412</v>
      </c>
      <c r="G1962" s="88">
        <v>29</v>
      </c>
      <c r="H1962" s="88">
        <v>2024</v>
      </c>
      <c r="I1962" s="88" t="s">
        <v>16752</v>
      </c>
      <c r="J1962" s="88">
        <v>47.76</v>
      </c>
      <c r="K1962" s="88">
        <v>267</v>
      </c>
      <c r="L1962" s="88" t="s">
        <v>16741</v>
      </c>
      <c r="M1962" s="88">
        <v>0</v>
      </c>
      <c r="N1962" s="88" t="s">
        <v>16742</v>
      </c>
      <c r="O1962" s="88" t="s">
        <v>16824</v>
      </c>
      <c r="P1962" s="89">
        <v>45356</v>
      </c>
      <c r="Q1962" s="88" t="s">
        <v>17206</v>
      </c>
      <c r="R1962" s="88">
        <v>3</v>
      </c>
      <c r="S1962" s="88">
        <v>2024</v>
      </c>
      <c r="T1962" s="88">
        <v>4</v>
      </c>
      <c r="U1962" s="88">
        <v>2024</v>
      </c>
    </row>
    <row r="1963" spans="1:21">
      <c r="A1963" s="88" t="s">
        <v>16735</v>
      </c>
      <c r="B1963" s="88" t="s">
        <v>16704</v>
      </c>
      <c r="C1963" s="88" t="s">
        <v>17569</v>
      </c>
      <c r="D1963" s="88" t="s">
        <v>16798</v>
      </c>
      <c r="E1963" s="88" t="s">
        <v>17571</v>
      </c>
      <c r="F1963" s="88" t="s">
        <v>17414</v>
      </c>
      <c r="G1963" s="88">
        <v>33</v>
      </c>
      <c r="H1963" s="88">
        <v>2024</v>
      </c>
      <c r="I1963" s="88" t="s">
        <v>16746</v>
      </c>
      <c r="J1963" s="88">
        <v>108.39</v>
      </c>
      <c r="K1963" s="88">
        <v>758</v>
      </c>
      <c r="L1963" s="88" t="s">
        <v>16741</v>
      </c>
      <c r="M1963" s="88">
        <v>0</v>
      </c>
      <c r="N1963" s="88" t="s">
        <v>16742</v>
      </c>
      <c r="O1963" s="88" t="s">
        <v>16824</v>
      </c>
      <c r="P1963" s="89">
        <v>45415</v>
      </c>
      <c r="Q1963" s="88" t="s">
        <v>17202</v>
      </c>
      <c r="R1963" s="88">
        <v>5</v>
      </c>
      <c r="S1963" s="88">
        <v>2024</v>
      </c>
      <c r="T1963" s="88">
        <v>6</v>
      </c>
      <c r="U1963" s="88">
        <v>2024</v>
      </c>
    </row>
    <row r="1964" spans="1:21">
      <c r="A1964" s="88" t="s">
        <v>16735</v>
      </c>
      <c r="B1964" s="88" t="s">
        <v>16704</v>
      </c>
      <c r="C1964" s="88" t="s">
        <v>17569</v>
      </c>
      <c r="D1964" s="88" t="s">
        <v>16798</v>
      </c>
      <c r="E1964" s="88" t="s">
        <v>17571</v>
      </c>
      <c r="F1964" s="88" t="s">
        <v>17415</v>
      </c>
      <c r="G1964" s="88">
        <v>30</v>
      </c>
      <c r="H1964" s="88">
        <v>2024</v>
      </c>
      <c r="I1964" s="88" t="s">
        <v>16740</v>
      </c>
      <c r="J1964" s="88">
        <v>147.18</v>
      </c>
      <c r="K1964" s="88">
        <v>1052</v>
      </c>
      <c r="L1964" s="88" t="s">
        <v>16741</v>
      </c>
      <c r="M1964" s="88">
        <v>0</v>
      </c>
      <c r="N1964" s="88" t="s">
        <v>16742</v>
      </c>
      <c r="O1964" s="88" t="s">
        <v>16824</v>
      </c>
      <c r="P1964" s="89">
        <v>45448</v>
      </c>
      <c r="Q1964" s="88" t="s">
        <v>17200</v>
      </c>
      <c r="R1964" s="88">
        <v>6</v>
      </c>
      <c r="S1964" s="88">
        <v>2024</v>
      </c>
      <c r="T1964" s="88">
        <v>7</v>
      </c>
      <c r="U1964" s="88">
        <v>2024</v>
      </c>
    </row>
    <row r="1965" spans="1:21">
      <c r="A1965" s="88" t="s">
        <v>16735</v>
      </c>
      <c r="B1965" s="88" t="s">
        <v>16704</v>
      </c>
      <c r="C1965" s="88" t="s">
        <v>17569</v>
      </c>
      <c r="D1965" s="88" t="s">
        <v>16798</v>
      </c>
      <c r="E1965" s="88" t="s">
        <v>17573</v>
      </c>
      <c r="F1965" s="88" t="s">
        <v>17410</v>
      </c>
      <c r="G1965" s="88">
        <v>32</v>
      </c>
      <c r="H1965" s="88">
        <v>2024</v>
      </c>
      <c r="I1965" s="88" t="s">
        <v>16758</v>
      </c>
      <c r="J1965" s="88">
        <v>39.450000000000003</v>
      </c>
      <c r="K1965" s="88">
        <v>77</v>
      </c>
      <c r="L1965" s="88" t="s">
        <v>16741</v>
      </c>
      <c r="M1965" s="88">
        <v>0</v>
      </c>
      <c r="N1965" s="88" t="s">
        <v>16742</v>
      </c>
      <c r="O1965" s="88" t="s">
        <v>16824</v>
      </c>
      <c r="P1965" s="89">
        <v>45295</v>
      </c>
      <c r="Q1965" s="88" t="s">
        <v>17210</v>
      </c>
      <c r="R1965" s="88">
        <v>1</v>
      </c>
      <c r="S1965" s="88">
        <v>2024</v>
      </c>
      <c r="T1965" s="88">
        <v>2</v>
      </c>
      <c r="U1965" s="88">
        <v>2024</v>
      </c>
    </row>
    <row r="1966" spans="1:21">
      <c r="A1966" s="88" t="s">
        <v>16735</v>
      </c>
      <c r="B1966" s="88" t="s">
        <v>16704</v>
      </c>
      <c r="C1966" s="88" t="s">
        <v>17569</v>
      </c>
      <c r="D1966" s="88" t="s">
        <v>16798</v>
      </c>
      <c r="E1966" s="88" t="s">
        <v>17574</v>
      </c>
      <c r="F1966" s="88" t="s">
        <v>17410</v>
      </c>
      <c r="G1966" s="88">
        <v>32</v>
      </c>
      <c r="H1966" s="88">
        <v>2024</v>
      </c>
      <c r="I1966" s="88" t="s">
        <v>16758</v>
      </c>
      <c r="J1966" s="88">
        <v>547.66</v>
      </c>
      <c r="K1966" s="88">
        <v>3305</v>
      </c>
      <c r="L1966" s="88" t="s">
        <v>16741</v>
      </c>
      <c r="M1966" s="88">
        <v>0</v>
      </c>
      <c r="N1966" s="88" t="s">
        <v>16742</v>
      </c>
      <c r="O1966" s="88" t="s">
        <v>16824</v>
      </c>
      <c r="P1966" s="89">
        <v>45295</v>
      </c>
      <c r="Q1966" s="88" t="s">
        <v>17210</v>
      </c>
      <c r="R1966" s="88">
        <v>1</v>
      </c>
      <c r="S1966" s="88">
        <v>2024</v>
      </c>
      <c r="T1966" s="88">
        <v>2</v>
      </c>
      <c r="U1966" s="88">
        <v>2024</v>
      </c>
    </row>
    <row r="1967" spans="1:21">
      <c r="A1967" s="88" t="s">
        <v>16735</v>
      </c>
      <c r="B1967" s="88" t="s">
        <v>16704</v>
      </c>
      <c r="C1967" s="88" t="s">
        <v>17569</v>
      </c>
      <c r="D1967" s="88" t="s">
        <v>16798</v>
      </c>
      <c r="E1967" s="88" t="s">
        <v>17574</v>
      </c>
      <c r="F1967" s="88" t="s">
        <v>17411</v>
      </c>
      <c r="G1967" s="88">
        <v>29</v>
      </c>
      <c r="H1967" s="88">
        <v>2024</v>
      </c>
      <c r="I1967" s="88" t="s">
        <v>16755</v>
      </c>
      <c r="J1967" s="88">
        <v>451.26</v>
      </c>
      <c r="K1967" s="88">
        <v>2772</v>
      </c>
      <c r="L1967" s="88" t="s">
        <v>16741</v>
      </c>
      <c r="M1967" s="88">
        <v>0</v>
      </c>
      <c r="N1967" s="88" t="s">
        <v>16742</v>
      </c>
      <c r="O1967" s="88" t="s">
        <v>16824</v>
      </c>
      <c r="P1967" s="89">
        <v>45327</v>
      </c>
      <c r="Q1967" s="88" t="s">
        <v>17208</v>
      </c>
      <c r="R1967" s="88">
        <v>2</v>
      </c>
      <c r="S1967" s="88">
        <v>2024</v>
      </c>
      <c r="T1967" s="88">
        <v>3</v>
      </c>
      <c r="U1967" s="88">
        <v>2024</v>
      </c>
    </row>
    <row r="1968" spans="1:21">
      <c r="A1968" s="88" t="s">
        <v>16735</v>
      </c>
      <c r="B1968" s="88" t="s">
        <v>16704</v>
      </c>
      <c r="C1968" s="88" t="s">
        <v>17569</v>
      </c>
      <c r="D1968" s="88" t="s">
        <v>16798</v>
      </c>
      <c r="E1968" s="88" t="s">
        <v>17574</v>
      </c>
      <c r="F1968" s="88" t="s">
        <v>17412</v>
      </c>
      <c r="G1968" s="88">
        <v>29</v>
      </c>
      <c r="H1968" s="88">
        <v>2024</v>
      </c>
      <c r="I1968" s="88" t="s">
        <v>16752</v>
      </c>
      <c r="J1968" s="88">
        <v>434.03</v>
      </c>
      <c r="K1968" s="88">
        <v>2802</v>
      </c>
      <c r="L1968" s="88" t="s">
        <v>16741</v>
      </c>
      <c r="M1968" s="88">
        <v>0</v>
      </c>
      <c r="N1968" s="88" t="s">
        <v>16742</v>
      </c>
      <c r="O1968" s="88" t="s">
        <v>16824</v>
      </c>
      <c r="P1968" s="89">
        <v>45356</v>
      </c>
      <c r="Q1968" s="88" t="s">
        <v>17206</v>
      </c>
      <c r="R1968" s="88">
        <v>3</v>
      </c>
      <c r="S1968" s="88">
        <v>2024</v>
      </c>
      <c r="T1968" s="88">
        <v>4</v>
      </c>
      <c r="U1968" s="88">
        <v>2024</v>
      </c>
    </row>
    <row r="1969" spans="1:21">
      <c r="A1969" s="88" t="s">
        <v>16735</v>
      </c>
      <c r="B1969" s="88" t="s">
        <v>16704</v>
      </c>
      <c r="C1969" s="88" t="s">
        <v>17569</v>
      </c>
      <c r="D1969" s="88" t="s">
        <v>16798</v>
      </c>
      <c r="E1969" s="88" t="s">
        <v>17574</v>
      </c>
      <c r="F1969" s="88" t="s">
        <v>17413</v>
      </c>
      <c r="G1969" s="88">
        <v>30</v>
      </c>
      <c r="H1969" s="88">
        <v>2024</v>
      </c>
      <c r="I1969" s="88" t="s">
        <v>16749</v>
      </c>
      <c r="J1969" s="88">
        <v>482.05</v>
      </c>
      <c r="K1969" s="88">
        <v>3285</v>
      </c>
      <c r="L1969" s="88" t="s">
        <v>16741</v>
      </c>
      <c r="M1969" s="88">
        <v>0</v>
      </c>
      <c r="N1969" s="88" t="s">
        <v>16742</v>
      </c>
      <c r="O1969" s="88" t="s">
        <v>16824</v>
      </c>
      <c r="P1969" s="89">
        <v>45385</v>
      </c>
      <c r="Q1969" s="88" t="s">
        <v>17204</v>
      </c>
      <c r="R1969" s="88">
        <v>4</v>
      </c>
      <c r="S1969" s="88">
        <v>2024</v>
      </c>
      <c r="T1969" s="88">
        <v>5</v>
      </c>
      <c r="U1969" s="88">
        <v>2024</v>
      </c>
    </row>
    <row r="1970" spans="1:21">
      <c r="A1970" s="88" t="s">
        <v>16735</v>
      </c>
      <c r="B1970" s="88" t="s">
        <v>16704</v>
      </c>
      <c r="C1970" s="88" t="s">
        <v>17569</v>
      </c>
      <c r="D1970" s="88" t="s">
        <v>16798</v>
      </c>
      <c r="E1970" s="88" t="s">
        <v>17574</v>
      </c>
      <c r="F1970" s="88" t="s">
        <v>17414</v>
      </c>
      <c r="G1970" s="88">
        <v>33</v>
      </c>
      <c r="H1970" s="88">
        <v>2024</v>
      </c>
      <c r="I1970" s="88" t="s">
        <v>16746</v>
      </c>
      <c r="J1970" s="88">
        <v>743.71</v>
      </c>
      <c r="K1970" s="88">
        <v>5008</v>
      </c>
      <c r="L1970" s="88" t="s">
        <v>16741</v>
      </c>
      <c r="M1970" s="88">
        <v>0</v>
      </c>
      <c r="N1970" s="88" t="s">
        <v>16742</v>
      </c>
      <c r="O1970" s="88" t="s">
        <v>16824</v>
      </c>
      <c r="P1970" s="89">
        <v>45415</v>
      </c>
      <c r="Q1970" s="88" t="s">
        <v>17202</v>
      </c>
      <c r="R1970" s="88">
        <v>5</v>
      </c>
      <c r="S1970" s="88">
        <v>2024</v>
      </c>
      <c r="T1970" s="88">
        <v>6</v>
      </c>
      <c r="U1970" s="88">
        <v>2024</v>
      </c>
    </row>
    <row r="1971" spans="1:21">
      <c r="A1971" s="88" t="s">
        <v>16735</v>
      </c>
      <c r="B1971" s="88" t="s">
        <v>16704</v>
      </c>
      <c r="C1971" s="88" t="s">
        <v>17569</v>
      </c>
      <c r="D1971" s="88" t="s">
        <v>16798</v>
      </c>
      <c r="E1971" s="88" t="s">
        <v>17574</v>
      </c>
      <c r="F1971" s="88" t="s">
        <v>17415</v>
      </c>
      <c r="G1971" s="88">
        <v>30</v>
      </c>
      <c r="H1971" s="88">
        <v>2024</v>
      </c>
      <c r="I1971" s="88" t="s">
        <v>16740</v>
      </c>
      <c r="J1971" s="88">
        <v>745.99</v>
      </c>
      <c r="K1971" s="88">
        <v>5023</v>
      </c>
      <c r="L1971" s="88" t="s">
        <v>16741</v>
      </c>
      <c r="M1971" s="88">
        <v>0</v>
      </c>
      <c r="N1971" s="88" t="s">
        <v>16742</v>
      </c>
      <c r="O1971" s="88" t="s">
        <v>16824</v>
      </c>
      <c r="P1971" s="89">
        <v>45448</v>
      </c>
      <c r="Q1971" s="88" t="s">
        <v>17200</v>
      </c>
      <c r="R1971" s="88">
        <v>6</v>
      </c>
      <c r="S1971" s="88">
        <v>2024</v>
      </c>
      <c r="T1971" s="88">
        <v>7</v>
      </c>
      <c r="U1971" s="88">
        <v>2024</v>
      </c>
    </row>
    <row r="1972" spans="1:21">
      <c r="A1972" s="88" t="s">
        <v>16735</v>
      </c>
      <c r="B1972" s="88" t="s">
        <v>16704</v>
      </c>
      <c r="C1972" s="88" t="s">
        <v>17569</v>
      </c>
      <c r="D1972" s="88" t="s">
        <v>16798</v>
      </c>
      <c r="E1972" s="88" t="s">
        <v>17575</v>
      </c>
      <c r="F1972" s="88" t="s">
        <v>17410</v>
      </c>
      <c r="G1972" s="88">
        <v>32</v>
      </c>
      <c r="H1972" s="88">
        <v>2024</v>
      </c>
      <c r="I1972" s="88" t="s">
        <v>16758</v>
      </c>
      <c r="J1972" s="88">
        <v>175.48</v>
      </c>
      <c r="K1972" s="88">
        <v>1090</v>
      </c>
      <c r="L1972" s="88" t="s">
        <v>16741</v>
      </c>
      <c r="M1972" s="88">
        <v>0</v>
      </c>
      <c r="N1972" s="88" t="s">
        <v>16742</v>
      </c>
      <c r="O1972" s="88" t="s">
        <v>16824</v>
      </c>
      <c r="P1972" s="89">
        <v>45295</v>
      </c>
      <c r="Q1972" s="88" t="s">
        <v>17210</v>
      </c>
      <c r="R1972" s="88">
        <v>1</v>
      </c>
      <c r="S1972" s="88">
        <v>2024</v>
      </c>
      <c r="T1972" s="88">
        <v>2</v>
      </c>
      <c r="U1972" s="88">
        <v>2024</v>
      </c>
    </row>
    <row r="1973" spans="1:21">
      <c r="A1973" s="88" t="s">
        <v>16735</v>
      </c>
      <c r="B1973" s="88" t="s">
        <v>16704</v>
      </c>
      <c r="C1973" s="88" t="s">
        <v>17569</v>
      </c>
      <c r="D1973" s="88" t="s">
        <v>16798</v>
      </c>
      <c r="E1973" s="88" t="s">
        <v>17575</v>
      </c>
      <c r="F1973" s="88" t="s">
        <v>17411</v>
      </c>
      <c r="G1973" s="88">
        <v>29</v>
      </c>
      <c r="H1973" s="88">
        <v>2024</v>
      </c>
      <c r="I1973" s="88" t="s">
        <v>16755</v>
      </c>
      <c r="J1973" s="88">
        <v>154.74</v>
      </c>
      <c r="K1973" s="88">
        <v>995</v>
      </c>
      <c r="L1973" s="88" t="s">
        <v>16741</v>
      </c>
      <c r="M1973" s="88">
        <v>0</v>
      </c>
      <c r="N1973" s="88" t="s">
        <v>16742</v>
      </c>
      <c r="O1973" s="88" t="s">
        <v>16824</v>
      </c>
      <c r="P1973" s="89">
        <v>45327</v>
      </c>
      <c r="Q1973" s="88" t="s">
        <v>17208</v>
      </c>
      <c r="R1973" s="88">
        <v>2</v>
      </c>
      <c r="S1973" s="88">
        <v>2024</v>
      </c>
      <c r="T1973" s="88">
        <v>3</v>
      </c>
      <c r="U1973" s="88">
        <v>2024</v>
      </c>
    </row>
    <row r="1974" spans="1:21">
      <c r="A1974" s="88" t="s">
        <v>16735</v>
      </c>
      <c r="B1974" s="88" t="s">
        <v>16704</v>
      </c>
      <c r="C1974" s="88" t="s">
        <v>17569</v>
      </c>
      <c r="D1974" s="88" t="s">
        <v>16798</v>
      </c>
      <c r="E1974" s="88" t="s">
        <v>17575</v>
      </c>
      <c r="F1974" s="88" t="s">
        <v>17412</v>
      </c>
      <c r="G1974" s="88">
        <v>29</v>
      </c>
      <c r="H1974" s="88">
        <v>2024</v>
      </c>
      <c r="I1974" s="88" t="s">
        <v>16752</v>
      </c>
      <c r="J1974" s="88">
        <v>183.13</v>
      </c>
      <c r="K1974" s="88">
        <v>1224</v>
      </c>
      <c r="L1974" s="88" t="s">
        <v>16741</v>
      </c>
      <c r="M1974" s="88">
        <v>0</v>
      </c>
      <c r="N1974" s="88" t="s">
        <v>16742</v>
      </c>
      <c r="O1974" s="88" t="s">
        <v>16824</v>
      </c>
      <c r="P1974" s="89">
        <v>45356</v>
      </c>
      <c r="Q1974" s="88" t="s">
        <v>17206</v>
      </c>
      <c r="R1974" s="88">
        <v>3</v>
      </c>
      <c r="S1974" s="88">
        <v>2024</v>
      </c>
      <c r="T1974" s="88">
        <v>4</v>
      </c>
      <c r="U1974" s="88">
        <v>2024</v>
      </c>
    </row>
    <row r="1975" spans="1:21">
      <c r="A1975" s="88" t="s">
        <v>16735</v>
      </c>
      <c r="B1975" s="88" t="s">
        <v>16704</v>
      </c>
      <c r="C1975" s="88" t="s">
        <v>17569</v>
      </c>
      <c r="D1975" s="88" t="s">
        <v>16798</v>
      </c>
      <c r="E1975" s="88" t="s">
        <v>17575</v>
      </c>
      <c r="F1975" s="88" t="s">
        <v>17413</v>
      </c>
      <c r="G1975" s="88">
        <v>30</v>
      </c>
      <c r="H1975" s="88">
        <v>2024</v>
      </c>
      <c r="I1975" s="88" t="s">
        <v>16749</v>
      </c>
      <c r="J1975" s="88">
        <v>91.47</v>
      </c>
      <c r="K1975" s="88">
        <v>1358</v>
      </c>
      <c r="L1975" s="88" t="s">
        <v>16741</v>
      </c>
      <c r="M1975" s="88">
        <v>0</v>
      </c>
      <c r="N1975" s="88" t="s">
        <v>16742</v>
      </c>
      <c r="O1975" s="88" t="s">
        <v>16824</v>
      </c>
      <c r="P1975" s="89">
        <v>45385</v>
      </c>
      <c r="Q1975" s="88" t="s">
        <v>17204</v>
      </c>
      <c r="R1975" s="88">
        <v>4</v>
      </c>
      <c r="S1975" s="88">
        <v>2024</v>
      </c>
      <c r="T1975" s="88">
        <v>5</v>
      </c>
      <c r="U1975" s="88">
        <v>2024</v>
      </c>
    </row>
    <row r="1976" spans="1:21">
      <c r="A1976" s="88" t="s">
        <v>16735</v>
      </c>
      <c r="B1976" s="88" t="s">
        <v>16704</v>
      </c>
      <c r="C1976" s="88" t="s">
        <v>17569</v>
      </c>
      <c r="D1976" s="88" t="s">
        <v>16798</v>
      </c>
      <c r="E1976" s="88" t="s">
        <v>17575</v>
      </c>
      <c r="F1976" s="88" t="s">
        <v>17414</v>
      </c>
      <c r="G1976" s="88">
        <v>33</v>
      </c>
      <c r="H1976" s="88">
        <v>2024</v>
      </c>
      <c r="I1976" s="88" t="s">
        <v>16746</v>
      </c>
      <c r="J1976" s="88">
        <v>288.48</v>
      </c>
      <c r="K1976" s="88">
        <v>1989</v>
      </c>
      <c r="L1976" s="88" t="s">
        <v>16741</v>
      </c>
      <c r="M1976" s="88">
        <v>0</v>
      </c>
      <c r="N1976" s="88" t="s">
        <v>16742</v>
      </c>
      <c r="O1976" s="88" t="s">
        <v>16824</v>
      </c>
      <c r="P1976" s="89">
        <v>45415</v>
      </c>
      <c r="Q1976" s="88" t="s">
        <v>17202</v>
      </c>
      <c r="R1976" s="88">
        <v>5</v>
      </c>
      <c r="S1976" s="88">
        <v>2024</v>
      </c>
      <c r="T1976" s="88">
        <v>6</v>
      </c>
      <c r="U1976" s="88">
        <v>2024</v>
      </c>
    </row>
    <row r="1977" spans="1:21">
      <c r="A1977" s="88" t="s">
        <v>16735</v>
      </c>
      <c r="B1977" s="88" t="s">
        <v>16704</v>
      </c>
      <c r="C1977" s="88" t="s">
        <v>17569</v>
      </c>
      <c r="D1977" s="88" t="s">
        <v>16798</v>
      </c>
      <c r="E1977" s="88" t="s">
        <v>17575</v>
      </c>
      <c r="F1977" s="88" t="s">
        <v>17415</v>
      </c>
      <c r="G1977" s="88">
        <v>30</v>
      </c>
      <c r="H1977" s="88">
        <v>2024</v>
      </c>
      <c r="I1977" s="88" t="s">
        <v>16740</v>
      </c>
      <c r="J1977" s="88">
        <v>288.48</v>
      </c>
      <c r="K1977" s="88">
        <v>1989</v>
      </c>
      <c r="L1977" s="88" t="s">
        <v>16741</v>
      </c>
      <c r="M1977" s="88">
        <v>0</v>
      </c>
      <c r="N1977" s="88" t="s">
        <v>16742</v>
      </c>
      <c r="O1977" s="88" t="s">
        <v>16824</v>
      </c>
      <c r="P1977" s="89">
        <v>45448</v>
      </c>
      <c r="Q1977" s="88" t="s">
        <v>17200</v>
      </c>
      <c r="R1977" s="88">
        <v>6</v>
      </c>
      <c r="S1977" s="88">
        <v>2024</v>
      </c>
      <c r="T1977" s="88">
        <v>7</v>
      </c>
      <c r="U1977" s="88">
        <v>2024</v>
      </c>
    </row>
    <row r="1978" spans="1:21">
      <c r="A1978" s="88" t="s">
        <v>16735</v>
      </c>
      <c r="B1978" s="88" t="s">
        <v>16704</v>
      </c>
      <c r="C1978" s="88" t="s">
        <v>17569</v>
      </c>
      <c r="D1978" s="88" t="s">
        <v>16798</v>
      </c>
      <c r="E1978" s="88" t="s">
        <v>17576</v>
      </c>
      <c r="F1978" s="88" t="s">
        <v>17410</v>
      </c>
      <c r="G1978" s="88">
        <v>32</v>
      </c>
      <c r="H1978" s="88">
        <v>2024</v>
      </c>
      <c r="I1978" s="88" t="s">
        <v>16758</v>
      </c>
      <c r="J1978" s="88">
        <v>128.97999999999999</v>
      </c>
      <c r="K1978" s="88">
        <v>682</v>
      </c>
      <c r="L1978" s="88" t="s">
        <v>16741</v>
      </c>
      <c r="M1978" s="88">
        <v>0</v>
      </c>
      <c r="N1978" s="88" t="s">
        <v>16742</v>
      </c>
      <c r="O1978" s="88" t="s">
        <v>16813</v>
      </c>
      <c r="P1978" s="89">
        <v>45295</v>
      </c>
      <c r="Q1978" s="88" t="s">
        <v>17210</v>
      </c>
      <c r="R1978" s="88">
        <v>1</v>
      </c>
      <c r="S1978" s="88">
        <v>2024</v>
      </c>
      <c r="T1978" s="88">
        <v>2</v>
      </c>
      <c r="U1978" s="88">
        <v>2024</v>
      </c>
    </row>
    <row r="1979" spans="1:21">
      <c r="A1979" s="88" t="s">
        <v>16735</v>
      </c>
      <c r="B1979" s="88" t="s">
        <v>16704</v>
      </c>
      <c r="C1979" s="88" t="s">
        <v>17569</v>
      </c>
      <c r="D1979" s="88" t="s">
        <v>16798</v>
      </c>
      <c r="E1979" s="88" t="s">
        <v>17576</v>
      </c>
      <c r="F1979" s="88" t="s">
        <v>17411</v>
      </c>
      <c r="G1979" s="88">
        <v>29</v>
      </c>
      <c r="H1979" s="88">
        <v>2024</v>
      </c>
      <c r="I1979" s="88" t="s">
        <v>16755</v>
      </c>
      <c r="J1979" s="88">
        <v>115.61</v>
      </c>
      <c r="K1979" s="88">
        <v>629</v>
      </c>
      <c r="L1979" s="88" t="s">
        <v>16741</v>
      </c>
      <c r="M1979" s="88">
        <v>0</v>
      </c>
      <c r="N1979" s="88" t="s">
        <v>16742</v>
      </c>
      <c r="O1979" s="88" t="s">
        <v>16813</v>
      </c>
      <c r="P1979" s="89">
        <v>45327</v>
      </c>
      <c r="Q1979" s="88" t="s">
        <v>17208</v>
      </c>
      <c r="R1979" s="88">
        <v>2</v>
      </c>
      <c r="S1979" s="88">
        <v>2024</v>
      </c>
      <c r="T1979" s="88">
        <v>3</v>
      </c>
      <c r="U1979" s="88">
        <v>2024</v>
      </c>
    </row>
    <row r="1980" spans="1:21">
      <c r="A1980" s="88" t="s">
        <v>16735</v>
      </c>
      <c r="B1980" s="88" t="s">
        <v>16704</v>
      </c>
      <c r="C1980" s="88" t="s">
        <v>17569</v>
      </c>
      <c r="D1980" s="88" t="s">
        <v>16798</v>
      </c>
      <c r="E1980" s="88" t="s">
        <v>17576</v>
      </c>
      <c r="F1980" s="88" t="s">
        <v>17412</v>
      </c>
      <c r="G1980" s="88">
        <v>29</v>
      </c>
      <c r="H1980" s="88">
        <v>2024</v>
      </c>
      <c r="I1980" s="88" t="s">
        <v>16752</v>
      </c>
      <c r="J1980" s="88">
        <v>136.54</v>
      </c>
      <c r="K1980" s="88">
        <v>800</v>
      </c>
      <c r="L1980" s="88" t="s">
        <v>16741</v>
      </c>
      <c r="M1980" s="88">
        <v>0</v>
      </c>
      <c r="N1980" s="88" t="s">
        <v>16742</v>
      </c>
      <c r="O1980" s="88" t="s">
        <v>16813</v>
      </c>
      <c r="P1980" s="89">
        <v>45356</v>
      </c>
      <c r="Q1980" s="88" t="s">
        <v>17206</v>
      </c>
      <c r="R1980" s="88">
        <v>3</v>
      </c>
      <c r="S1980" s="88">
        <v>2024</v>
      </c>
      <c r="T1980" s="88">
        <v>4</v>
      </c>
      <c r="U1980" s="88">
        <v>2024</v>
      </c>
    </row>
    <row r="1981" spans="1:21">
      <c r="A1981" s="88" t="s">
        <v>16735</v>
      </c>
      <c r="B1981" s="88" t="s">
        <v>16704</v>
      </c>
      <c r="C1981" s="88" t="s">
        <v>17569</v>
      </c>
      <c r="D1981" s="88" t="s">
        <v>16798</v>
      </c>
      <c r="E1981" s="88" t="s">
        <v>17576</v>
      </c>
      <c r="F1981" s="88" t="s">
        <v>17413</v>
      </c>
      <c r="G1981" s="88">
        <v>30</v>
      </c>
      <c r="H1981" s="88">
        <v>2024</v>
      </c>
      <c r="I1981" s="88" t="s">
        <v>16749</v>
      </c>
      <c r="J1981" s="88">
        <v>129.63999999999999</v>
      </c>
      <c r="K1981" s="88">
        <v>859</v>
      </c>
      <c r="L1981" s="88" t="s">
        <v>16741</v>
      </c>
      <c r="M1981" s="88">
        <v>0</v>
      </c>
      <c r="N1981" s="88" t="s">
        <v>16742</v>
      </c>
      <c r="O1981" s="88" t="s">
        <v>16813</v>
      </c>
      <c r="P1981" s="89">
        <v>45385</v>
      </c>
      <c r="Q1981" s="88" t="s">
        <v>17204</v>
      </c>
      <c r="R1981" s="88">
        <v>4</v>
      </c>
      <c r="S1981" s="88">
        <v>2024</v>
      </c>
      <c r="T1981" s="88">
        <v>5</v>
      </c>
      <c r="U1981" s="88">
        <v>2024</v>
      </c>
    </row>
    <row r="1982" spans="1:21">
      <c r="A1982" s="88" t="s">
        <v>16735</v>
      </c>
      <c r="B1982" s="88" t="s">
        <v>16704</v>
      </c>
      <c r="C1982" s="88" t="s">
        <v>17569</v>
      </c>
      <c r="D1982" s="88" t="s">
        <v>16798</v>
      </c>
      <c r="E1982" s="88" t="s">
        <v>17576</v>
      </c>
      <c r="F1982" s="88" t="s">
        <v>17414</v>
      </c>
      <c r="G1982" s="88">
        <v>33</v>
      </c>
      <c r="H1982" s="88">
        <v>2024</v>
      </c>
      <c r="I1982" s="88" t="s">
        <v>16746</v>
      </c>
      <c r="J1982" s="88">
        <v>212.15</v>
      </c>
      <c r="K1982" s="88">
        <v>1385</v>
      </c>
      <c r="L1982" s="88" t="s">
        <v>16741</v>
      </c>
      <c r="M1982" s="88">
        <v>0</v>
      </c>
      <c r="N1982" s="88" t="s">
        <v>16742</v>
      </c>
      <c r="O1982" s="88" t="s">
        <v>16813</v>
      </c>
      <c r="P1982" s="89">
        <v>45415</v>
      </c>
      <c r="Q1982" s="88" t="s">
        <v>17202</v>
      </c>
      <c r="R1982" s="88">
        <v>5</v>
      </c>
      <c r="S1982" s="88">
        <v>2024</v>
      </c>
      <c r="T1982" s="88">
        <v>6</v>
      </c>
      <c r="U1982" s="88">
        <v>2024</v>
      </c>
    </row>
    <row r="1983" spans="1:21">
      <c r="A1983" s="88" t="s">
        <v>16735</v>
      </c>
      <c r="B1983" s="88" t="s">
        <v>16704</v>
      </c>
      <c r="C1983" s="88" t="s">
        <v>17569</v>
      </c>
      <c r="D1983" s="88" t="s">
        <v>16798</v>
      </c>
      <c r="E1983" s="88" t="s">
        <v>17576</v>
      </c>
      <c r="F1983" s="88" t="s">
        <v>17415</v>
      </c>
      <c r="G1983" s="88">
        <v>30</v>
      </c>
      <c r="H1983" s="88">
        <v>2024</v>
      </c>
      <c r="I1983" s="88" t="s">
        <v>16740</v>
      </c>
      <c r="J1983" s="88">
        <v>232.51</v>
      </c>
      <c r="K1983" s="88">
        <v>1529</v>
      </c>
      <c r="L1983" s="88" t="s">
        <v>16741</v>
      </c>
      <c r="M1983" s="88">
        <v>0</v>
      </c>
      <c r="N1983" s="88" t="s">
        <v>16742</v>
      </c>
      <c r="O1983" s="88" t="s">
        <v>16813</v>
      </c>
      <c r="P1983" s="89">
        <v>45448</v>
      </c>
      <c r="Q1983" s="88" t="s">
        <v>17200</v>
      </c>
      <c r="R1983" s="88">
        <v>6</v>
      </c>
      <c r="S1983" s="88">
        <v>2024</v>
      </c>
      <c r="T1983" s="88">
        <v>7</v>
      </c>
      <c r="U1983" s="88">
        <v>2024</v>
      </c>
    </row>
    <row r="1984" spans="1:21">
      <c r="A1984" s="88" t="s">
        <v>16735</v>
      </c>
      <c r="B1984" s="88" t="s">
        <v>16704</v>
      </c>
      <c r="C1984" s="88" t="s">
        <v>17569</v>
      </c>
      <c r="D1984" s="88" t="s">
        <v>16798</v>
      </c>
      <c r="E1984" s="88" t="s">
        <v>17577</v>
      </c>
      <c r="F1984" s="88" t="s">
        <v>17410</v>
      </c>
      <c r="G1984" s="88">
        <v>32</v>
      </c>
      <c r="H1984" s="88">
        <v>2024</v>
      </c>
      <c r="I1984" s="88" t="s">
        <v>16758</v>
      </c>
      <c r="J1984" s="88">
        <v>97.94</v>
      </c>
      <c r="K1984" s="88">
        <v>566</v>
      </c>
      <c r="L1984" s="88" t="s">
        <v>16741</v>
      </c>
      <c r="M1984" s="88">
        <v>0</v>
      </c>
      <c r="N1984" s="88" t="s">
        <v>16742</v>
      </c>
      <c r="O1984" s="88" t="s">
        <v>16824</v>
      </c>
      <c r="P1984" s="89">
        <v>45295</v>
      </c>
      <c r="Q1984" s="88" t="s">
        <v>17210</v>
      </c>
      <c r="R1984" s="88">
        <v>1</v>
      </c>
      <c r="S1984" s="88">
        <v>2024</v>
      </c>
      <c r="T1984" s="88">
        <v>2</v>
      </c>
      <c r="U1984" s="88">
        <v>2024</v>
      </c>
    </row>
    <row r="1985" spans="1:21">
      <c r="A1985" s="88" t="s">
        <v>16735</v>
      </c>
      <c r="B1985" s="88" t="s">
        <v>16704</v>
      </c>
      <c r="C1985" s="88" t="s">
        <v>17569</v>
      </c>
      <c r="D1985" s="88" t="s">
        <v>16798</v>
      </c>
      <c r="E1985" s="88" t="s">
        <v>17577</v>
      </c>
      <c r="F1985" s="88" t="s">
        <v>17411</v>
      </c>
      <c r="G1985" s="88">
        <v>29</v>
      </c>
      <c r="H1985" s="88">
        <v>2024</v>
      </c>
      <c r="I1985" s="88" t="s">
        <v>16755</v>
      </c>
      <c r="J1985" s="88">
        <v>85.9</v>
      </c>
      <c r="K1985" s="88">
        <v>517</v>
      </c>
      <c r="L1985" s="88" t="s">
        <v>16741</v>
      </c>
      <c r="M1985" s="88">
        <v>0</v>
      </c>
      <c r="N1985" s="88" t="s">
        <v>16742</v>
      </c>
      <c r="O1985" s="88" t="s">
        <v>16824</v>
      </c>
      <c r="P1985" s="89">
        <v>45327</v>
      </c>
      <c r="Q1985" s="88" t="s">
        <v>17208</v>
      </c>
      <c r="R1985" s="88">
        <v>2</v>
      </c>
      <c r="S1985" s="88">
        <v>2024</v>
      </c>
      <c r="T1985" s="88">
        <v>3</v>
      </c>
      <c r="U1985" s="88">
        <v>2024</v>
      </c>
    </row>
    <row r="1986" spans="1:21">
      <c r="A1986" s="88" t="s">
        <v>16735</v>
      </c>
      <c r="B1986" s="88" t="s">
        <v>16704</v>
      </c>
      <c r="C1986" s="88" t="s">
        <v>17569</v>
      </c>
      <c r="D1986" s="88" t="s">
        <v>16798</v>
      </c>
      <c r="E1986" s="88" t="s">
        <v>17577</v>
      </c>
      <c r="F1986" s="88" t="s">
        <v>17412</v>
      </c>
      <c r="G1986" s="88">
        <v>29</v>
      </c>
      <c r="H1986" s="88">
        <v>2024</v>
      </c>
      <c r="I1986" s="88" t="s">
        <v>16752</v>
      </c>
      <c r="J1986" s="88">
        <v>100.55</v>
      </c>
      <c r="K1986" s="88">
        <v>655</v>
      </c>
      <c r="L1986" s="88" t="s">
        <v>16741</v>
      </c>
      <c r="M1986" s="88">
        <v>0</v>
      </c>
      <c r="N1986" s="88" t="s">
        <v>16742</v>
      </c>
      <c r="O1986" s="88" t="s">
        <v>16824</v>
      </c>
      <c r="P1986" s="89">
        <v>45356</v>
      </c>
      <c r="Q1986" s="88" t="s">
        <v>17206</v>
      </c>
      <c r="R1986" s="88">
        <v>3</v>
      </c>
      <c r="S1986" s="88">
        <v>2024</v>
      </c>
      <c r="T1986" s="88">
        <v>4</v>
      </c>
      <c r="U1986" s="88">
        <v>2024</v>
      </c>
    </row>
    <row r="1987" spans="1:21">
      <c r="A1987" s="88" t="s">
        <v>16735</v>
      </c>
      <c r="B1987" s="88" t="s">
        <v>16704</v>
      </c>
      <c r="C1987" s="88" t="s">
        <v>17569</v>
      </c>
      <c r="D1987" s="88" t="s">
        <v>16798</v>
      </c>
      <c r="E1987" s="88" t="s">
        <v>17577</v>
      </c>
      <c r="F1987" s="88" t="s">
        <v>17413</v>
      </c>
      <c r="G1987" s="88">
        <v>30</v>
      </c>
      <c r="H1987" s="88">
        <v>2024</v>
      </c>
      <c r="I1987" s="88" t="s">
        <v>16749</v>
      </c>
      <c r="J1987" s="88">
        <v>-4.58</v>
      </c>
      <c r="K1987" s="88">
        <v>671</v>
      </c>
      <c r="L1987" s="88" t="s">
        <v>16741</v>
      </c>
      <c r="M1987" s="88">
        <v>0</v>
      </c>
      <c r="N1987" s="88" t="s">
        <v>16742</v>
      </c>
      <c r="O1987" s="88" t="s">
        <v>16824</v>
      </c>
      <c r="P1987" s="89">
        <v>45385</v>
      </c>
      <c r="Q1987" s="88" t="s">
        <v>17204</v>
      </c>
      <c r="R1987" s="88">
        <v>4</v>
      </c>
      <c r="S1987" s="88">
        <v>2024</v>
      </c>
      <c r="T1987" s="88">
        <v>5</v>
      </c>
      <c r="U1987" s="88">
        <v>2024</v>
      </c>
    </row>
    <row r="1988" spans="1:21">
      <c r="A1988" s="88" t="s">
        <v>16735</v>
      </c>
      <c r="B1988" s="88" t="s">
        <v>16704</v>
      </c>
      <c r="C1988" s="88" t="s">
        <v>17569</v>
      </c>
      <c r="D1988" s="88" t="s">
        <v>16798</v>
      </c>
      <c r="E1988" s="88" t="s">
        <v>17577</v>
      </c>
      <c r="F1988" s="88" t="s">
        <v>17414</v>
      </c>
      <c r="G1988" s="88">
        <v>33</v>
      </c>
      <c r="H1988" s="88">
        <v>2024</v>
      </c>
      <c r="I1988" s="88" t="s">
        <v>16746</v>
      </c>
      <c r="J1988" s="88">
        <v>176.45</v>
      </c>
      <c r="K1988" s="88">
        <v>1246</v>
      </c>
      <c r="L1988" s="88" t="s">
        <v>16741</v>
      </c>
      <c r="M1988" s="88">
        <v>0</v>
      </c>
      <c r="N1988" s="88" t="s">
        <v>16742</v>
      </c>
      <c r="O1988" s="88" t="s">
        <v>16824</v>
      </c>
      <c r="P1988" s="89">
        <v>45415</v>
      </c>
      <c r="Q1988" s="88" t="s">
        <v>17202</v>
      </c>
      <c r="R1988" s="88">
        <v>5</v>
      </c>
      <c r="S1988" s="88">
        <v>2024</v>
      </c>
      <c r="T1988" s="88">
        <v>6</v>
      </c>
      <c r="U1988" s="88">
        <v>2024</v>
      </c>
    </row>
    <row r="1989" spans="1:21">
      <c r="A1989" s="88" t="s">
        <v>16735</v>
      </c>
      <c r="B1989" s="88" t="s">
        <v>16704</v>
      </c>
      <c r="C1989" s="88" t="s">
        <v>17569</v>
      </c>
      <c r="D1989" s="88" t="s">
        <v>16798</v>
      </c>
      <c r="E1989" s="88" t="s">
        <v>17577</v>
      </c>
      <c r="F1989" s="88" t="s">
        <v>17415</v>
      </c>
      <c r="G1989" s="88">
        <v>30</v>
      </c>
      <c r="H1989" s="88">
        <v>2024</v>
      </c>
      <c r="I1989" s="88" t="s">
        <v>16740</v>
      </c>
      <c r="J1989" s="88">
        <v>171.6</v>
      </c>
      <c r="K1989" s="88">
        <v>1214</v>
      </c>
      <c r="L1989" s="88" t="s">
        <v>16741</v>
      </c>
      <c r="M1989" s="88">
        <v>0</v>
      </c>
      <c r="N1989" s="88" t="s">
        <v>16742</v>
      </c>
      <c r="O1989" s="88" t="s">
        <v>16824</v>
      </c>
      <c r="P1989" s="89">
        <v>45448</v>
      </c>
      <c r="Q1989" s="88" t="s">
        <v>17200</v>
      </c>
      <c r="R1989" s="88">
        <v>6</v>
      </c>
      <c r="S1989" s="88">
        <v>2024</v>
      </c>
      <c r="T1989" s="88">
        <v>7</v>
      </c>
      <c r="U1989" s="88">
        <v>2024</v>
      </c>
    </row>
    <row r="1990" spans="1:21">
      <c r="A1990" s="88" t="s">
        <v>16735</v>
      </c>
      <c r="B1990" s="88" t="s">
        <v>16704</v>
      </c>
      <c r="C1990" s="88" t="s">
        <v>17569</v>
      </c>
      <c r="D1990" s="88" t="s">
        <v>16798</v>
      </c>
      <c r="E1990" s="88" t="s">
        <v>17578</v>
      </c>
      <c r="F1990" s="88" t="s">
        <v>17410</v>
      </c>
      <c r="G1990" s="88">
        <v>32</v>
      </c>
      <c r="H1990" s="88">
        <v>2024</v>
      </c>
      <c r="I1990" s="88" t="s">
        <v>16758</v>
      </c>
      <c r="J1990" s="88">
        <v>136.41999999999999</v>
      </c>
      <c r="K1990" s="88">
        <v>833</v>
      </c>
      <c r="L1990" s="88" t="s">
        <v>16741</v>
      </c>
      <c r="M1990" s="88">
        <v>0</v>
      </c>
      <c r="N1990" s="88" t="s">
        <v>16742</v>
      </c>
      <c r="O1990" s="88" t="s">
        <v>16824</v>
      </c>
      <c r="P1990" s="89">
        <v>45295</v>
      </c>
      <c r="Q1990" s="88" t="s">
        <v>17210</v>
      </c>
      <c r="R1990" s="88">
        <v>1</v>
      </c>
      <c r="S1990" s="88">
        <v>2024</v>
      </c>
      <c r="T1990" s="88">
        <v>2</v>
      </c>
      <c r="U1990" s="88">
        <v>2024</v>
      </c>
    </row>
    <row r="1991" spans="1:21">
      <c r="A1991" s="88" t="s">
        <v>16735</v>
      </c>
      <c r="B1991" s="88" t="s">
        <v>16704</v>
      </c>
      <c r="C1991" s="88" t="s">
        <v>17569</v>
      </c>
      <c r="D1991" s="88" t="s">
        <v>16798</v>
      </c>
      <c r="E1991" s="88" t="s">
        <v>17578</v>
      </c>
      <c r="F1991" s="88" t="s">
        <v>17411</v>
      </c>
      <c r="G1991" s="88">
        <v>29</v>
      </c>
      <c r="H1991" s="88">
        <v>2024</v>
      </c>
      <c r="I1991" s="88" t="s">
        <v>16755</v>
      </c>
      <c r="J1991" s="88">
        <v>99.01</v>
      </c>
      <c r="K1991" s="88">
        <v>608</v>
      </c>
      <c r="L1991" s="88" t="s">
        <v>16741</v>
      </c>
      <c r="M1991" s="88">
        <v>0</v>
      </c>
      <c r="N1991" s="88" t="s">
        <v>16742</v>
      </c>
      <c r="O1991" s="88" t="s">
        <v>16824</v>
      </c>
      <c r="P1991" s="89">
        <v>45327</v>
      </c>
      <c r="Q1991" s="88" t="s">
        <v>17208</v>
      </c>
      <c r="R1991" s="88">
        <v>2</v>
      </c>
      <c r="S1991" s="88">
        <v>2024</v>
      </c>
      <c r="T1991" s="88">
        <v>3</v>
      </c>
      <c r="U1991" s="88">
        <v>2024</v>
      </c>
    </row>
    <row r="1992" spans="1:21">
      <c r="A1992" s="88" t="s">
        <v>16735</v>
      </c>
      <c r="B1992" s="88" t="s">
        <v>16704</v>
      </c>
      <c r="C1992" s="88" t="s">
        <v>17569</v>
      </c>
      <c r="D1992" s="88" t="s">
        <v>16798</v>
      </c>
      <c r="E1992" s="88" t="s">
        <v>17578</v>
      </c>
      <c r="F1992" s="88" t="s">
        <v>17412</v>
      </c>
      <c r="G1992" s="88">
        <v>29</v>
      </c>
      <c r="H1992" s="88">
        <v>2024</v>
      </c>
      <c r="I1992" s="88" t="s">
        <v>16752</v>
      </c>
      <c r="J1992" s="88">
        <v>50.5</v>
      </c>
      <c r="K1992" s="88">
        <v>287</v>
      </c>
      <c r="L1992" s="88" t="s">
        <v>16741</v>
      </c>
      <c r="M1992" s="88">
        <v>0</v>
      </c>
      <c r="N1992" s="88" t="s">
        <v>16742</v>
      </c>
      <c r="O1992" s="88" t="s">
        <v>16824</v>
      </c>
      <c r="P1992" s="89">
        <v>45356</v>
      </c>
      <c r="Q1992" s="88" t="s">
        <v>17206</v>
      </c>
      <c r="R1992" s="88">
        <v>3</v>
      </c>
      <c r="S1992" s="88">
        <v>2024</v>
      </c>
      <c r="T1992" s="88">
        <v>4</v>
      </c>
      <c r="U1992" s="88">
        <v>2024</v>
      </c>
    </row>
    <row r="1993" spans="1:21">
      <c r="A1993" s="88" t="s">
        <v>16735</v>
      </c>
      <c r="B1993" s="88" t="s">
        <v>16704</v>
      </c>
      <c r="C1993" s="88" t="s">
        <v>17569</v>
      </c>
      <c r="D1993" s="88" t="s">
        <v>16798</v>
      </c>
      <c r="E1993" s="88" t="s">
        <v>17578</v>
      </c>
      <c r="F1993" s="88" t="s">
        <v>17413</v>
      </c>
      <c r="G1993" s="88">
        <v>30</v>
      </c>
      <c r="H1993" s="88">
        <v>2024</v>
      </c>
      <c r="I1993" s="88" t="s">
        <v>16749</v>
      </c>
      <c r="J1993" s="88">
        <v>-15.44</v>
      </c>
      <c r="K1993" s="88">
        <v>586</v>
      </c>
      <c r="L1993" s="88" t="s">
        <v>16741</v>
      </c>
      <c r="M1993" s="88">
        <v>0</v>
      </c>
      <c r="N1993" s="88" t="s">
        <v>16742</v>
      </c>
      <c r="O1993" s="88" t="s">
        <v>16824</v>
      </c>
      <c r="P1993" s="89">
        <v>45385</v>
      </c>
      <c r="Q1993" s="88" t="s">
        <v>17204</v>
      </c>
      <c r="R1993" s="88">
        <v>4</v>
      </c>
      <c r="S1993" s="88">
        <v>2024</v>
      </c>
      <c r="T1993" s="88">
        <v>5</v>
      </c>
      <c r="U1993" s="88">
        <v>2024</v>
      </c>
    </row>
    <row r="1994" spans="1:21">
      <c r="A1994" s="88" t="s">
        <v>16735</v>
      </c>
      <c r="B1994" s="88" t="s">
        <v>16704</v>
      </c>
      <c r="C1994" s="88" t="s">
        <v>17569</v>
      </c>
      <c r="D1994" s="88" t="s">
        <v>16798</v>
      </c>
      <c r="E1994" s="88" t="s">
        <v>17578</v>
      </c>
      <c r="F1994" s="88" t="s">
        <v>17414</v>
      </c>
      <c r="G1994" s="88">
        <v>33</v>
      </c>
      <c r="H1994" s="88">
        <v>2024</v>
      </c>
      <c r="I1994" s="88" t="s">
        <v>16746</v>
      </c>
      <c r="J1994" s="88">
        <v>146.4</v>
      </c>
      <c r="K1994" s="88">
        <v>1047</v>
      </c>
      <c r="L1994" s="88" t="s">
        <v>16741</v>
      </c>
      <c r="M1994" s="88">
        <v>0</v>
      </c>
      <c r="N1994" s="88" t="s">
        <v>16742</v>
      </c>
      <c r="O1994" s="88" t="s">
        <v>16824</v>
      </c>
      <c r="P1994" s="89">
        <v>45415</v>
      </c>
      <c r="Q1994" s="88" t="s">
        <v>17202</v>
      </c>
      <c r="R1994" s="88">
        <v>5</v>
      </c>
      <c r="S1994" s="88">
        <v>2024</v>
      </c>
      <c r="T1994" s="88">
        <v>6</v>
      </c>
      <c r="U1994" s="88">
        <v>2024</v>
      </c>
    </row>
    <row r="1995" spans="1:21">
      <c r="A1995" s="88" t="s">
        <v>16735</v>
      </c>
      <c r="B1995" s="88" t="s">
        <v>16704</v>
      </c>
      <c r="C1995" s="88" t="s">
        <v>17569</v>
      </c>
      <c r="D1995" s="88" t="s">
        <v>16798</v>
      </c>
      <c r="E1995" s="88" t="s">
        <v>17578</v>
      </c>
      <c r="F1995" s="88" t="s">
        <v>17415</v>
      </c>
      <c r="G1995" s="88">
        <v>30</v>
      </c>
      <c r="H1995" s="88">
        <v>2024</v>
      </c>
      <c r="I1995" s="88" t="s">
        <v>16740</v>
      </c>
      <c r="J1995" s="88">
        <v>162.86000000000001</v>
      </c>
      <c r="K1995" s="88">
        <v>1156</v>
      </c>
      <c r="L1995" s="88" t="s">
        <v>16741</v>
      </c>
      <c r="M1995" s="88">
        <v>0</v>
      </c>
      <c r="N1995" s="88" t="s">
        <v>16742</v>
      </c>
      <c r="O1995" s="88" t="s">
        <v>16824</v>
      </c>
      <c r="P1995" s="89">
        <v>45448</v>
      </c>
      <c r="Q1995" s="88" t="s">
        <v>17200</v>
      </c>
      <c r="R1995" s="88">
        <v>6</v>
      </c>
      <c r="S1995" s="88">
        <v>2024</v>
      </c>
      <c r="T1995" s="88">
        <v>7</v>
      </c>
      <c r="U1995" s="88">
        <v>2024</v>
      </c>
    </row>
    <row r="1996" spans="1:21">
      <c r="A1996" s="88" t="s">
        <v>16735</v>
      </c>
      <c r="B1996" s="88" t="s">
        <v>16704</v>
      </c>
      <c r="C1996" s="88" t="s">
        <v>17569</v>
      </c>
      <c r="D1996" s="88" t="s">
        <v>16798</v>
      </c>
      <c r="E1996" s="88" t="s">
        <v>17579</v>
      </c>
      <c r="F1996" s="88" t="s">
        <v>17410</v>
      </c>
      <c r="G1996" s="88">
        <v>32</v>
      </c>
      <c r="H1996" s="88">
        <v>2024</v>
      </c>
      <c r="I1996" s="88" t="s">
        <v>16758</v>
      </c>
      <c r="J1996" s="88">
        <v>284.32</v>
      </c>
      <c r="K1996" s="88">
        <v>1742</v>
      </c>
      <c r="L1996" s="88" t="s">
        <v>16741</v>
      </c>
      <c r="M1996" s="88">
        <v>0</v>
      </c>
      <c r="N1996" s="88" t="s">
        <v>16742</v>
      </c>
      <c r="O1996" s="88" t="s">
        <v>16824</v>
      </c>
      <c r="P1996" s="89">
        <v>45295</v>
      </c>
      <c r="Q1996" s="88" t="s">
        <v>17210</v>
      </c>
      <c r="R1996" s="88">
        <v>1</v>
      </c>
      <c r="S1996" s="88">
        <v>2024</v>
      </c>
      <c r="T1996" s="88">
        <v>2</v>
      </c>
      <c r="U1996" s="88">
        <v>2024</v>
      </c>
    </row>
    <row r="1997" spans="1:21">
      <c r="A1997" s="88" t="s">
        <v>16735</v>
      </c>
      <c r="B1997" s="88" t="s">
        <v>16704</v>
      </c>
      <c r="C1997" s="88" t="s">
        <v>17569</v>
      </c>
      <c r="D1997" s="88" t="s">
        <v>16798</v>
      </c>
      <c r="E1997" s="88" t="s">
        <v>17579</v>
      </c>
      <c r="F1997" s="88" t="s">
        <v>17411</v>
      </c>
      <c r="G1997" s="88">
        <v>29</v>
      </c>
      <c r="H1997" s="88">
        <v>2024</v>
      </c>
      <c r="I1997" s="88" t="s">
        <v>16755</v>
      </c>
      <c r="J1997" s="88">
        <v>266.99</v>
      </c>
      <c r="K1997" s="88">
        <v>1668</v>
      </c>
      <c r="L1997" s="88" t="s">
        <v>16741</v>
      </c>
      <c r="M1997" s="88">
        <v>0</v>
      </c>
      <c r="N1997" s="88" t="s">
        <v>16742</v>
      </c>
      <c r="O1997" s="88" t="s">
        <v>16824</v>
      </c>
      <c r="P1997" s="89">
        <v>45327</v>
      </c>
      <c r="Q1997" s="88" t="s">
        <v>17208</v>
      </c>
      <c r="R1997" s="88">
        <v>2</v>
      </c>
      <c r="S1997" s="88">
        <v>2024</v>
      </c>
      <c r="T1997" s="88">
        <v>3</v>
      </c>
      <c r="U1997" s="88">
        <v>2024</v>
      </c>
    </row>
    <row r="1998" spans="1:21">
      <c r="A1998" s="88" t="s">
        <v>16735</v>
      </c>
      <c r="B1998" s="88" t="s">
        <v>16704</v>
      </c>
      <c r="C1998" s="88" t="s">
        <v>17569</v>
      </c>
      <c r="D1998" s="88" t="s">
        <v>16798</v>
      </c>
      <c r="E1998" s="88" t="s">
        <v>17579</v>
      </c>
      <c r="F1998" s="88" t="s">
        <v>17412</v>
      </c>
      <c r="G1998" s="88">
        <v>29</v>
      </c>
      <c r="H1998" s="88">
        <v>2024</v>
      </c>
      <c r="I1998" s="88" t="s">
        <v>16752</v>
      </c>
      <c r="J1998" s="88">
        <v>270.89999999999998</v>
      </c>
      <c r="K1998" s="88">
        <v>1776</v>
      </c>
      <c r="L1998" s="88" t="s">
        <v>16741</v>
      </c>
      <c r="M1998" s="88">
        <v>0</v>
      </c>
      <c r="N1998" s="88" t="s">
        <v>16742</v>
      </c>
      <c r="O1998" s="88" t="s">
        <v>16824</v>
      </c>
      <c r="P1998" s="89">
        <v>45356</v>
      </c>
      <c r="Q1998" s="88" t="s">
        <v>17206</v>
      </c>
      <c r="R1998" s="88">
        <v>3</v>
      </c>
      <c r="S1998" s="88">
        <v>2024</v>
      </c>
      <c r="T1998" s="88">
        <v>4</v>
      </c>
      <c r="U1998" s="88">
        <v>2024</v>
      </c>
    </row>
    <row r="1999" spans="1:21">
      <c r="A1999" s="88" t="s">
        <v>16735</v>
      </c>
      <c r="B1999" s="88" t="s">
        <v>16704</v>
      </c>
      <c r="C1999" s="88" t="s">
        <v>17569</v>
      </c>
      <c r="D1999" s="88" t="s">
        <v>16798</v>
      </c>
      <c r="E1999" s="88" t="s">
        <v>17579</v>
      </c>
      <c r="F1999" s="88" t="s">
        <v>17413</v>
      </c>
      <c r="G1999" s="88">
        <v>30</v>
      </c>
      <c r="H1999" s="88">
        <v>2024</v>
      </c>
      <c r="I1999" s="88" t="s">
        <v>16749</v>
      </c>
      <c r="J1999" s="88">
        <v>113.17</v>
      </c>
      <c r="K1999" s="88">
        <v>1502</v>
      </c>
      <c r="L1999" s="88" t="s">
        <v>16741</v>
      </c>
      <c r="M1999" s="88">
        <v>0</v>
      </c>
      <c r="N1999" s="88" t="s">
        <v>16742</v>
      </c>
      <c r="O1999" s="88" t="s">
        <v>16824</v>
      </c>
      <c r="P1999" s="89">
        <v>45385</v>
      </c>
      <c r="Q1999" s="88" t="s">
        <v>17204</v>
      </c>
      <c r="R1999" s="88">
        <v>4</v>
      </c>
      <c r="S1999" s="88">
        <v>2024</v>
      </c>
      <c r="T1999" s="88">
        <v>5</v>
      </c>
      <c r="U1999" s="88">
        <v>2024</v>
      </c>
    </row>
    <row r="2000" spans="1:21">
      <c r="A2000" s="88" t="s">
        <v>16735</v>
      </c>
      <c r="B2000" s="88" t="s">
        <v>16704</v>
      </c>
      <c r="C2000" s="88" t="s">
        <v>17569</v>
      </c>
      <c r="D2000" s="88" t="s">
        <v>16798</v>
      </c>
      <c r="E2000" s="88" t="s">
        <v>17579</v>
      </c>
      <c r="F2000" s="88" t="s">
        <v>17414</v>
      </c>
      <c r="G2000" s="88">
        <v>33</v>
      </c>
      <c r="H2000" s="88">
        <v>2024</v>
      </c>
      <c r="I2000" s="88" t="s">
        <v>16746</v>
      </c>
      <c r="J2000" s="88">
        <v>215.17</v>
      </c>
      <c r="K2000" s="88">
        <v>1503</v>
      </c>
      <c r="L2000" s="88" t="s">
        <v>16741</v>
      </c>
      <c r="M2000" s="88">
        <v>0</v>
      </c>
      <c r="N2000" s="88" t="s">
        <v>16742</v>
      </c>
      <c r="O2000" s="88" t="s">
        <v>16824</v>
      </c>
      <c r="P2000" s="89">
        <v>45415</v>
      </c>
      <c r="Q2000" s="88" t="s">
        <v>17202</v>
      </c>
      <c r="R2000" s="88">
        <v>5</v>
      </c>
      <c r="S2000" s="88">
        <v>2024</v>
      </c>
      <c r="T2000" s="88">
        <v>6</v>
      </c>
      <c r="U2000" s="88">
        <v>2024</v>
      </c>
    </row>
    <row r="2001" spans="1:21">
      <c r="A2001" s="88" t="s">
        <v>16735</v>
      </c>
      <c r="B2001" s="88" t="s">
        <v>16704</v>
      </c>
      <c r="C2001" s="88" t="s">
        <v>17569</v>
      </c>
      <c r="D2001" s="88" t="s">
        <v>16798</v>
      </c>
      <c r="E2001" s="88" t="s">
        <v>17579</v>
      </c>
      <c r="F2001" s="88" t="s">
        <v>17415</v>
      </c>
      <c r="G2001" s="88">
        <v>30</v>
      </c>
      <c r="H2001" s="88">
        <v>2024</v>
      </c>
      <c r="I2001" s="88" t="s">
        <v>16740</v>
      </c>
      <c r="J2001" s="88">
        <v>203.54</v>
      </c>
      <c r="K2001" s="88">
        <v>1426</v>
      </c>
      <c r="L2001" s="88" t="s">
        <v>16741</v>
      </c>
      <c r="M2001" s="88">
        <v>0</v>
      </c>
      <c r="N2001" s="88" t="s">
        <v>16742</v>
      </c>
      <c r="O2001" s="88" t="s">
        <v>16824</v>
      </c>
      <c r="P2001" s="89">
        <v>45448</v>
      </c>
      <c r="Q2001" s="88" t="s">
        <v>17200</v>
      </c>
      <c r="R2001" s="88">
        <v>6</v>
      </c>
      <c r="S2001" s="88">
        <v>2024</v>
      </c>
      <c r="T2001" s="88">
        <v>7</v>
      </c>
      <c r="U2001" s="88">
        <v>2024</v>
      </c>
    </row>
    <row r="2002" spans="1:21">
      <c r="A2002" s="88" t="s">
        <v>16735</v>
      </c>
      <c r="B2002" s="88" t="s">
        <v>16704</v>
      </c>
      <c r="C2002" s="88" t="s">
        <v>17569</v>
      </c>
      <c r="D2002" s="88" t="s">
        <v>16798</v>
      </c>
      <c r="E2002" s="88" t="s">
        <v>17580</v>
      </c>
      <c r="F2002" s="88" t="s">
        <v>17410</v>
      </c>
      <c r="G2002" s="88">
        <v>32</v>
      </c>
      <c r="H2002" s="88">
        <v>2024</v>
      </c>
      <c r="I2002" s="88" t="s">
        <v>16758</v>
      </c>
      <c r="J2002" s="88">
        <v>127.48</v>
      </c>
      <c r="K2002" s="88">
        <v>771</v>
      </c>
      <c r="L2002" s="88" t="s">
        <v>16741</v>
      </c>
      <c r="M2002" s="88">
        <v>0</v>
      </c>
      <c r="N2002" s="88" t="s">
        <v>16742</v>
      </c>
      <c r="O2002" s="88" t="s">
        <v>16824</v>
      </c>
      <c r="P2002" s="89">
        <v>45295</v>
      </c>
      <c r="Q2002" s="88" t="s">
        <v>17210</v>
      </c>
      <c r="R2002" s="88">
        <v>1</v>
      </c>
      <c r="S2002" s="88">
        <v>2024</v>
      </c>
      <c r="T2002" s="88">
        <v>2</v>
      </c>
      <c r="U2002" s="88">
        <v>2024</v>
      </c>
    </row>
    <row r="2003" spans="1:21">
      <c r="A2003" s="88" t="s">
        <v>16735</v>
      </c>
      <c r="B2003" s="88" t="s">
        <v>16704</v>
      </c>
      <c r="C2003" s="88" t="s">
        <v>17569</v>
      </c>
      <c r="D2003" s="88" t="s">
        <v>16798</v>
      </c>
      <c r="E2003" s="88" t="s">
        <v>17580</v>
      </c>
      <c r="F2003" s="88" t="s">
        <v>17411</v>
      </c>
      <c r="G2003" s="88">
        <v>29</v>
      </c>
      <c r="H2003" s="88">
        <v>2024</v>
      </c>
      <c r="I2003" s="88" t="s">
        <v>16755</v>
      </c>
      <c r="J2003" s="88">
        <v>32.340000000000003</v>
      </c>
      <c r="K2003" s="88">
        <v>41</v>
      </c>
      <c r="L2003" s="88" t="s">
        <v>16741</v>
      </c>
      <c r="M2003" s="88">
        <v>0</v>
      </c>
      <c r="N2003" s="88" t="s">
        <v>16742</v>
      </c>
      <c r="O2003" s="88" t="s">
        <v>16824</v>
      </c>
      <c r="P2003" s="89">
        <v>45327</v>
      </c>
      <c r="Q2003" s="88" t="s">
        <v>17208</v>
      </c>
      <c r="R2003" s="88">
        <v>2</v>
      </c>
      <c r="S2003" s="88">
        <v>2024</v>
      </c>
      <c r="T2003" s="88">
        <v>3</v>
      </c>
      <c r="U2003" s="88">
        <v>2024</v>
      </c>
    </row>
    <row r="2004" spans="1:21">
      <c r="A2004" s="88" t="s">
        <v>16735</v>
      </c>
      <c r="B2004" s="88" t="s">
        <v>16704</v>
      </c>
      <c r="C2004" s="88" t="s">
        <v>17569</v>
      </c>
      <c r="D2004" s="88" t="s">
        <v>16798</v>
      </c>
      <c r="E2004" s="88" t="s">
        <v>17580</v>
      </c>
      <c r="F2004" s="88" t="s">
        <v>17572</v>
      </c>
      <c r="G2004" s="88">
        <v>31</v>
      </c>
      <c r="H2004" s="88">
        <v>2024</v>
      </c>
      <c r="I2004" s="88" t="s">
        <v>16749</v>
      </c>
      <c r="J2004" s="88">
        <v>69.89</v>
      </c>
      <c r="K2004" s="88">
        <v>457</v>
      </c>
      <c r="L2004" s="88" t="s">
        <v>16741</v>
      </c>
      <c r="M2004" s="88">
        <v>0</v>
      </c>
      <c r="N2004" s="88" t="s">
        <v>16742</v>
      </c>
      <c r="O2004" s="88" t="s">
        <v>16824</v>
      </c>
      <c r="P2004" s="89">
        <v>45354</v>
      </c>
      <c r="Q2004" s="88" t="s">
        <v>17206</v>
      </c>
      <c r="R2004" s="88">
        <v>3</v>
      </c>
      <c r="S2004" s="88">
        <v>2024</v>
      </c>
      <c r="T2004" s="88">
        <v>4</v>
      </c>
      <c r="U2004" s="88">
        <v>2024</v>
      </c>
    </row>
    <row r="2005" spans="1:21">
      <c r="A2005" s="88" t="s">
        <v>16735</v>
      </c>
      <c r="B2005" s="88" t="s">
        <v>16704</v>
      </c>
      <c r="C2005" s="88" t="s">
        <v>17569</v>
      </c>
      <c r="D2005" s="88" t="s">
        <v>16798</v>
      </c>
      <c r="E2005" s="88" t="s">
        <v>17580</v>
      </c>
      <c r="F2005" s="88" t="s">
        <v>17412</v>
      </c>
      <c r="G2005" s="88">
        <v>29</v>
      </c>
      <c r="H2005" s="88">
        <v>2024</v>
      </c>
      <c r="I2005" s="88" t="s">
        <v>16752</v>
      </c>
      <c r="J2005" s="88">
        <v>29.92</v>
      </c>
      <c r="K2005" s="88">
        <v>0</v>
      </c>
      <c r="L2005" s="88" t="s">
        <v>16741</v>
      </c>
      <c r="M2005" s="88">
        <v>0</v>
      </c>
      <c r="N2005" s="88" t="s">
        <v>16742</v>
      </c>
      <c r="O2005" s="88" t="s">
        <v>16824</v>
      </c>
      <c r="P2005" s="89">
        <v>45356</v>
      </c>
      <c r="Q2005" s="88" t="s">
        <v>17206</v>
      </c>
      <c r="R2005" s="88">
        <v>3</v>
      </c>
      <c r="S2005" s="88">
        <v>2024</v>
      </c>
      <c r="T2005" s="88">
        <v>4</v>
      </c>
      <c r="U2005" s="88">
        <v>2024</v>
      </c>
    </row>
    <row r="2006" spans="1:21">
      <c r="A2006" s="88" t="s">
        <v>16735</v>
      </c>
      <c r="B2006" s="88" t="s">
        <v>16704</v>
      </c>
      <c r="C2006" s="88" t="s">
        <v>17569</v>
      </c>
      <c r="D2006" s="88" t="s">
        <v>16798</v>
      </c>
      <c r="E2006" s="88" t="s">
        <v>17580</v>
      </c>
      <c r="F2006" s="88" t="s">
        <v>17414</v>
      </c>
      <c r="G2006" s="88">
        <v>33</v>
      </c>
      <c r="H2006" s="88">
        <v>2024</v>
      </c>
      <c r="I2006" s="88" t="s">
        <v>16746</v>
      </c>
      <c r="J2006" s="88">
        <v>124.35</v>
      </c>
      <c r="K2006" s="88">
        <v>883</v>
      </c>
      <c r="L2006" s="88" t="s">
        <v>16741</v>
      </c>
      <c r="M2006" s="88">
        <v>0</v>
      </c>
      <c r="N2006" s="88" t="s">
        <v>16742</v>
      </c>
      <c r="O2006" s="88" t="s">
        <v>16824</v>
      </c>
      <c r="P2006" s="89">
        <v>45415</v>
      </c>
      <c r="Q2006" s="88" t="s">
        <v>17202</v>
      </c>
      <c r="R2006" s="88">
        <v>5</v>
      </c>
      <c r="S2006" s="88">
        <v>2024</v>
      </c>
      <c r="T2006" s="88">
        <v>6</v>
      </c>
      <c r="U2006" s="88">
        <v>2024</v>
      </c>
    </row>
    <row r="2007" spans="1:21">
      <c r="A2007" s="88" t="s">
        <v>16735</v>
      </c>
      <c r="B2007" s="88" t="s">
        <v>16704</v>
      </c>
      <c r="C2007" s="88" t="s">
        <v>17569</v>
      </c>
      <c r="D2007" s="88" t="s">
        <v>16798</v>
      </c>
      <c r="E2007" s="88" t="s">
        <v>17580</v>
      </c>
      <c r="F2007" s="88" t="s">
        <v>17415</v>
      </c>
      <c r="G2007" s="88">
        <v>30</v>
      </c>
      <c r="H2007" s="88">
        <v>2024</v>
      </c>
      <c r="I2007" s="88" t="s">
        <v>16740</v>
      </c>
      <c r="J2007" s="88">
        <v>128.46</v>
      </c>
      <c r="K2007" s="88">
        <v>915</v>
      </c>
      <c r="L2007" s="88" t="s">
        <v>16741</v>
      </c>
      <c r="M2007" s="88">
        <v>0</v>
      </c>
      <c r="N2007" s="88" t="s">
        <v>16742</v>
      </c>
      <c r="O2007" s="88" t="s">
        <v>16824</v>
      </c>
      <c r="P2007" s="89">
        <v>45448</v>
      </c>
      <c r="Q2007" s="88" t="s">
        <v>17200</v>
      </c>
      <c r="R2007" s="88">
        <v>6</v>
      </c>
      <c r="S2007" s="88">
        <v>2024</v>
      </c>
      <c r="T2007" s="88">
        <v>7</v>
      </c>
      <c r="U2007" s="88">
        <v>2024</v>
      </c>
    </row>
    <row r="2008" spans="1:21">
      <c r="A2008" s="88" t="s">
        <v>16735</v>
      </c>
      <c r="B2008" s="88" t="s">
        <v>16704</v>
      </c>
      <c r="C2008" s="88" t="s">
        <v>17569</v>
      </c>
      <c r="D2008" s="88" t="s">
        <v>16798</v>
      </c>
      <c r="E2008" s="88" t="s">
        <v>17581</v>
      </c>
      <c r="F2008" s="88" t="s">
        <v>17410</v>
      </c>
      <c r="G2008" s="88">
        <v>32</v>
      </c>
      <c r="H2008" s="88">
        <v>2024</v>
      </c>
      <c r="I2008" s="88" t="s">
        <v>16758</v>
      </c>
      <c r="J2008" s="88">
        <v>21.96</v>
      </c>
      <c r="K2008" s="88">
        <v>60</v>
      </c>
      <c r="L2008" s="88" t="s">
        <v>16741</v>
      </c>
      <c r="M2008" s="88">
        <v>0</v>
      </c>
      <c r="N2008" s="88" t="s">
        <v>16742</v>
      </c>
      <c r="O2008" s="88" t="s">
        <v>16878</v>
      </c>
      <c r="P2008" s="89">
        <v>45295</v>
      </c>
      <c r="Q2008" s="88" t="s">
        <v>17210</v>
      </c>
      <c r="R2008" s="88">
        <v>1</v>
      </c>
      <c r="S2008" s="88">
        <v>2024</v>
      </c>
      <c r="T2008" s="88">
        <v>2</v>
      </c>
      <c r="U2008" s="88">
        <v>2024</v>
      </c>
    </row>
    <row r="2009" spans="1:21">
      <c r="A2009" s="88" t="s">
        <v>16735</v>
      </c>
      <c r="B2009" s="88" t="s">
        <v>16704</v>
      </c>
      <c r="C2009" s="88" t="s">
        <v>17569</v>
      </c>
      <c r="D2009" s="88" t="s">
        <v>16798</v>
      </c>
      <c r="E2009" s="88" t="s">
        <v>17581</v>
      </c>
      <c r="F2009" s="88" t="s">
        <v>17411</v>
      </c>
      <c r="G2009" s="88">
        <v>29</v>
      </c>
      <c r="H2009" s="88">
        <v>2024</v>
      </c>
      <c r="I2009" s="88" t="s">
        <v>16755</v>
      </c>
      <c r="J2009" s="88">
        <v>16.96</v>
      </c>
      <c r="K2009" s="88">
        <v>60</v>
      </c>
      <c r="L2009" s="88" t="s">
        <v>16741</v>
      </c>
      <c r="M2009" s="88">
        <v>0</v>
      </c>
      <c r="N2009" s="88" t="s">
        <v>16742</v>
      </c>
      <c r="O2009" s="88" t="s">
        <v>16878</v>
      </c>
      <c r="P2009" s="89">
        <v>45327</v>
      </c>
      <c r="Q2009" s="88" t="s">
        <v>17208</v>
      </c>
      <c r="R2009" s="88">
        <v>2</v>
      </c>
      <c r="S2009" s="88">
        <v>2024</v>
      </c>
      <c r="T2009" s="88">
        <v>3</v>
      </c>
      <c r="U2009" s="88">
        <v>2024</v>
      </c>
    </row>
    <row r="2010" spans="1:21">
      <c r="A2010" s="88" t="s">
        <v>16735</v>
      </c>
      <c r="B2010" s="88" t="s">
        <v>16704</v>
      </c>
      <c r="C2010" s="88" t="s">
        <v>17569</v>
      </c>
      <c r="D2010" s="88" t="s">
        <v>16798</v>
      </c>
      <c r="E2010" s="88" t="s">
        <v>17581</v>
      </c>
      <c r="F2010" s="88" t="s">
        <v>17412</v>
      </c>
      <c r="G2010" s="88">
        <v>29</v>
      </c>
      <c r="H2010" s="88">
        <v>2024</v>
      </c>
      <c r="I2010" s="88" t="s">
        <v>16752</v>
      </c>
      <c r="J2010" s="88">
        <v>15.75</v>
      </c>
      <c r="K2010" s="88">
        <v>60</v>
      </c>
      <c r="L2010" s="88" t="s">
        <v>16741</v>
      </c>
      <c r="M2010" s="88">
        <v>0</v>
      </c>
      <c r="N2010" s="88" t="s">
        <v>16742</v>
      </c>
      <c r="O2010" s="88" t="s">
        <v>16878</v>
      </c>
      <c r="P2010" s="89">
        <v>45356</v>
      </c>
      <c r="Q2010" s="88" t="s">
        <v>17206</v>
      </c>
      <c r="R2010" s="88">
        <v>3</v>
      </c>
      <c r="S2010" s="88">
        <v>2024</v>
      </c>
      <c r="T2010" s="88">
        <v>4</v>
      </c>
      <c r="U2010" s="88">
        <v>2024</v>
      </c>
    </row>
    <row r="2011" spans="1:21">
      <c r="A2011" s="88" t="s">
        <v>16735</v>
      </c>
      <c r="B2011" s="88" t="s">
        <v>16704</v>
      </c>
      <c r="C2011" s="88" t="s">
        <v>17569</v>
      </c>
      <c r="D2011" s="88" t="s">
        <v>16798</v>
      </c>
      <c r="E2011" s="88" t="s">
        <v>17581</v>
      </c>
      <c r="F2011" s="88" t="s">
        <v>17413</v>
      </c>
      <c r="G2011" s="88">
        <v>30</v>
      </c>
      <c r="H2011" s="88">
        <v>2024</v>
      </c>
      <c r="I2011" s="88" t="s">
        <v>16749</v>
      </c>
      <c r="J2011" s="88">
        <v>-14.29</v>
      </c>
      <c r="K2011" s="88">
        <v>60</v>
      </c>
      <c r="L2011" s="88" t="s">
        <v>16741</v>
      </c>
      <c r="M2011" s="88">
        <v>0</v>
      </c>
      <c r="N2011" s="88" t="s">
        <v>16742</v>
      </c>
      <c r="O2011" s="88" t="s">
        <v>16878</v>
      </c>
      <c r="P2011" s="89">
        <v>45385</v>
      </c>
      <c r="Q2011" s="88" t="s">
        <v>17204</v>
      </c>
      <c r="R2011" s="88">
        <v>4</v>
      </c>
      <c r="S2011" s="88">
        <v>2024</v>
      </c>
      <c r="T2011" s="88">
        <v>5</v>
      </c>
      <c r="U2011" s="88">
        <v>2024</v>
      </c>
    </row>
    <row r="2012" spans="1:21">
      <c r="A2012" s="88" t="s">
        <v>16735</v>
      </c>
      <c r="B2012" s="88" t="s">
        <v>16704</v>
      </c>
      <c r="C2012" s="88" t="s">
        <v>17569</v>
      </c>
      <c r="D2012" s="88" t="s">
        <v>16798</v>
      </c>
      <c r="E2012" s="88" t="s">
        <v>17581</v>
      </c>
      <c r="F2012" s="88" t="s">
        <v>17414</v>
      </c>
      <c r="G2012" s="88">
        <v>33</v>
      </c>
      <c r="H2012" s="88">
        <v>2024</v>
      </c>
      <c r="I2012" s="88" t="s">
        <v>16746</v>
      </c>
      <c r="J2012" s="88">
        <v>15.24</v>
      </c>
      <c r="K2012" s="88">
        <v>60</v>
      </c>
      <c r="L2012" s="88" t="s">
        <v>16741</v>
      </c>
      <c r="M2012" s="88">
        <v>0</v>
      </c>
      <c r="N2012" s="88" t="s">
        <v>16742</v>
      </c>
      <c r="O2012" s="88" t="s">
        <v>16878</v>
      </c>
      <c r="P2012" s="89">
        <v>45415</v>
      </c>
      <c r="Q2012" s="88" t="s">
        <v>17202</v>
      </c>
      <c r="R2012" s="88">
        <v>5</v>
      </c>
      <c r="S2012" s="88">
        <v>2024</v>
      </c>
      <c r="T2012" s="88">
        <v>6</v>
      </c>
      <c r="U2012" s="88">
        <v>2024</v>
      </c>
    </row>
    <row r="2013" spans="1:21">
      <c r="A2013" s="88" t="s">
        <v>16735</v>
      </c>
      <c r="B2013" s="88" t="s">
        <v>16704</v>
      </c>
      <c r="C2013" s="88" t="s">
        <v>17569</v>
      </c>
      <c r="D2013" s="88" t="s">
        <v>16798</v>
      </c>
      <c r="E2013" s="88" t="s">
        <v>17581</v>
      </c>
      <c r="F2013" s="88" t="s">
        <v>17415</v>
      </c>
      <c r="G2013" s="88">
        <v>30</v>
      </c>
      <c r="H2013" s="88">
        <v>2024</v>
      </c>
      <c r="I2013" s="88" t="s">
        <v>16740</v>
      </c>
      <c r="J2013" s="88">
        <v>15.24</v>
      </c>
      <c r="K2013" s="88">
        <v>60</v>
      </c>
      <c r="L2013" s="88" t="s">
        <v>16741</v>
      </c>
      <c r="M2013" s="88">
        <v>0</v>
      </c>
      <c r="N2013" s="88" t="s">
        <v>16742</v>
      </c>
      <c r="O2013" s="88" t="s">
        <v>16878</v>
      </c>
      <c r="P2013" s="89">
        <v>45448</v>
      </c>
      <c r="Q2013" s="88" t="s">
        <v>17200</v>
      </c>
      <c r="R2013" s="88">
        <v>6</v>
      </c>
      <c r="S2013" s="88">
        <v>2024</v>
      </c>
      <c r="T2013" s="88">
        <v>7</v>
      </c>
      <c r="U2013" s="88">
        <v>2024</v>
      </c>
    </row>
    <row r="2014" spans="1:21">
      <c r="A2014" s="88" t="s">
        <v>16735</v>
      </c>
      <c r="B2014" s="88" t="s">
        <v>16704</v>
      </c>
      <c r="C2014" s="88" t="s">
        <v>17569</v>
      </c>
      <c r="D2014" s="88" t="s">
        <v>16798</v>
      </c>
      <c r="E2014" s="88" t="s">
        <v>17582</v>
      </c>
      <c r="F2014" s="88" t="s">
        <v>17410</v>
      </c>
      <c r="G2014" s="88">
        <v>32</v>
      </c>
      <c r="H2014" s="88">
        <v>2024</v>
      </c>
      <c r="I2014" s="88" t="s">
        <v>16758</v>
      </c>
      <c r="J2014" s="88">
        <v>378.65</v>
      </c>
      <c r="K2014" s="88">
        <v>2307</v>
      </c>
      <c r="L2014" s="88" t="s">
        <v>16741</v>
      </c>
      <c r="M2014" s="88">
        <v>0</v>
      </c>
      <c r="N2014" s="88" t="s">
        <v>16742</v>
      </c>
      <c r="O2014" s="88" t="s">
        <v>16824</v>
      </c>
      <c r="P2014" s="89">
        <v>45295</v>
      </c>
      <c r="Q2014" s="88" t="s">
        <v>17210</v>
      </c>
      <c r="R2014" s="88">
        <v>1</v>
      </c>
      <c r="S2014" s="88">
        <v>2024</v>
      </c>
      <c r="T2014" s="88">
        <v>2</v>
      </c>
      <c r="U2014" s="88">
        <v>2024</v>
      </c>
    </row>
    <row r="2015" spans="1:21">
      <c r="A2015" s="88" t="s">
        <v>16735</v>
      </c>
      <c r="B2015" s="88" t="s">
        <v>16704</v>
      </c>
      <c r="C2015" s="88" t="s">
        <v>17569</v>
      </c>
      <c r="D2015" s="88" t="s">
        <v>16798</v>
      </c>
      <c r="E2015" s="88" t="s">
        <v>17582</v>
      </c>
      <c r="F2015" s="88" t="s">
        <v>17411</v>
      </c>
      <c r="G2015" s="88">
        <v>29</v>
      </c>
      <c r="H2015" s="88">
        <v>2024</v>
      </c>
      <c r="I2015" s="88" t="s">
        <v>16755</v>
      </c>
      <c r="J2015" s="88">
        <v>257.45999999999998</v>
      </c>
      <c r="K2015" s="88">
        <v>1611</v>
      </c>
      <c r="L2015" s="88" t="s">
        <v>16741</v>
      </c>
      <c r="M2015" s="88">
        <v>0</v>
      </c>
      <c r="N2015" s="88" t="s">
        <v>16742</v>
      </c>
      <c r="O2015" s="88" t="s">
        <v>16824</v>
      </c>
      <c r="P2015" s="89">
        <v>45327</v>
      </c>
      <c r="Q2015" s="88" t="s">
        <v>17208</v>
      </c>
      <c r="R2015" s="88">
        <v>2</v>
      </c>
      <c r="S2015" s="88">
        <v>2024</v>
      </c>
      <c r="T2015" s="88">
        <v>3</v>
      </c>
      <c r="U2015" s="88">
        <v>2024</v>
      </c>
    </row>
    <row r="2016" spans="1:21">
      <c r="A2016" s="88" t="s">
        <v>16735</v>
      </c>
      <c r="B2016" s="88" t="s">
        <v>16704</v>
      </c>
      <c r="C2016" s="88" t="s">
        <v>17569</v>
      </c>
      <c r="D2016" s="88" t="s">
        <v>16798</v>
      </c>
      <c r="E2016" s="88" t="s">
        <v>17582</v>
      </c>
      <c r="F2016" s="88" t="s">
        <v>17412</v>
      </c>
      <c r="G2016" s="88">
        <v>29</v>
      </c>
      <c r="H2016" s="88">
        <v>2024</v>
      </c>
      <c r="I2016" s="88" t="s">
        <v>16752</v>
      </c>
      <c r="J2016" s="88">
        <v>311.44</v>
      </c>
      <c r="K2016" s="88">
        <v>2031</v>
      </c>
      <c r="L2016" s="88" t="s">
        <v>16741</v>
      </c>
      <c r="M2016" s="88">
        <v>0</v>
      </c>
      <c r="N2016" s="88" t="s">
        <v>16742</v>
      </c>
      <c r="O2016" s="88" t="s">
        <v>16824</v>
      </c>
      <c r="P2016" s="89">
        <v>45356</v>
      </c>
      <c r="Q2016" s="88" t="s">
        <v>17206</v>
      </c>
      <c r="R2016" s="88">
        <v>3</v>
      </c>
      <c r="S2016" s="88">
        <v>2024</v>
      </c>
      <c r="T2016" s="88">
        <v>4</v>
      </c>
      <c r="U2016" s="88">
        <v>2024</v>
      </c>
    </row>
    <row r="2017" spans="1:21">
      <c r="A2017" s="88" t="s">
        <v>16735</v>
      </c>
      <c r="B2017" s="88" t="s">
        <v>16704</v>
      </c>
      <c r="C2017" s="88" t="s">
        <v>17569</v>
      </c>
      <c r="D2017" s="88" t="s">
        <v>16798</v>
      </c>
      <c r="E2017" s="88" t="s">
        <v>17582</v>
      </c>
      <c r="F2017" s="88" t="s">
        <v>17413</v>
      </c>
      <c r="G2017" s="88">
        <v>30</v>
      </c>
      <c r="H2017" s="88">
        <v>2024</v>
      </c>
      <c r="I2017" s="88" t="s">
        <v>16749</v>
      </c>
      <c r="J2017" s="88">
        <v>232.91</v>
      </c>
      <c r="K2017" s="88">
        <v>2296</v>
      </c>
      <c r="L2017" s="88" t="s">
        <v>16741</v>
      </c>
      <c r="M2017" s="88">
        <v>0</v>
      </c>
      <c r="N2017" s="88" t="s">
        <v>16742</v>
      </c>
      <c r="O2017" s="88" t="s">
        <v>16824</v>
      </c>
      <c r="P2017" s="89">
        <v>45385</v>
      </c>
      <c r="Q2017" s="88" t="s">
        <v>17204</v>
      </c>
      <c r="R2017" s="88">
        <v>4</v>
      </c>
      <c r="S2017" s="88">
        <v>2024</v>
      </c>
      <c r="T2017" s="88">
        <v>5</v>
      </c>
      <c r="U2017" s="88">
        <v>2024</v>
      </c>
    </row>
    <row r="2018" spans="1:21">
      <c r="A2018" s="88" t="s">
        <v>16735</v>
      </c>
      <c r="B2018" s="88" t="s">
        <v>16704</v>
      </c>
      <c r="C2018" s="88" t="s">
        <v>17569</v>
      </c>
      <c r="D2018" s="88" t="s">
        <v>16798</v>
      </c>
      <c r="E2018" s="88" t="s">
        <v>17582</v>
      </c>
      <c r="F2018" s="88" t="s">
        <v>17414</v>
      </c>
      <c r="G2018" s="88">
        <v>33</v>
      </c>
      <c r="H2018" s="88">
        <v>2024</v>
      </c>
      <c r="I2018" s="88" t="s">
        <v>16746</v>
      </c>
      <c r="J2018" s="88">
        <v>322.55</v>
      </c>
      <c r="K2018" s="88">
        <v>2215</v>
      </c>
      <c r="L2018" s="88" t="s">
        <v>16741</v>
      </c>
      <c r="M2018" s="88">
        <v>0</v>
      </c>
      <c r="N2018" s="88" t="s">
        <v>16742</v>
      </c>
      <c r="O2018" s="88" t="s">
        <v>16824</v>
      </c>
      <c r="P2018" s="89">
        <v>45415</v>
      </c>
      <c r="Q2018" s="88" t="s">
        <v>17202</v>
      </c>
      <c r="R2018" s="88">
        <v>5</v>
      </c>
      <c r="S2018" s="88">
        <v>2024</v>
      </c>
      <c r="T2018" s="88">
        <v>6</v>
      </c>
      <c r="U2018" s="88">
        <v>2024</v>
      </c>
    </row>
    <row r="2019" spans="1:21">
      <c r="A2019" s="88" t="s">
        <v>16735</v>
      </c>
      <c r="B2019" s="88" t="s">
        <v>16704</v>
      </c>
      <c r="C2019" s="88" t="s">
        <v>17569</v>
      </c>
      <c r="D2019" s="88" t="s">
        <v>16798</v>
      </c>
      <c r="E2019" s="88" t="s">
        <v>17582</v>
      </c>
      <c r="F2019" s="88" t="s">
        <v>17415</v>
      </c>
      <c r="G2019" s="88">
        <v>30</v>
      </c>
      <c r="H2019" s="88">
        <v>2024</v>
      </c>
      <c r="I2019" s="88" t="s">
        <v>16740</v>
      </c>
      <c r="J2019" s="88">
        <v>315.92</v>
      </c>
      <c r="K2019" s="88">
        <v>2171</v>
      </c>
      <c r="L2019" s="88" t="s">
        <v>16741</v>
      </c>
      <c r="M2019" s="88">
        <v>0</v>
      </c>
      <c r="N2019" s="88" t="s">
        <v>16742</v>
      </c>
      <c r="O2019" s="88" t="s">
        <v>16824</v>
      </c>
      <c r="P2019" s="89">
        <v>45448</v>
      </c>
      <c r="Q2019" s="88" t="s">
        <v>17200</v>
      </c>
      <c r="R2019" s="88">
        <v>6</v>
      </c>
      <c r="S2019" s="88">
        <v>2024</v>
      </c>
      <c r="T2019" s="88">
        <v>7</v>
      </c>
      <c r="U2019" s="88">
        <v>2024</v>
      </c>
    </row>
    <row r="2020" spans="1:21">
      <c r="A2020" s="88" t="s">
        <v>16735</v>
      </c>
      <c r="B2020" s="88" t="s">
        <v>16704</v>
      </c>
      <c r="C2020" s="88" t="s">
        <v>17569</v>
      </c>
      <c r="D2020" s="88" t="s">
        <v>16798</v>
      </c>
      <c r="E2020" s="88" t="s">
        <v>17583</v>
      </c>
      <c r="F2020" s="88" t="s">
        <v>17410</v>
      </c>
      <c r="G2020" s="88">
        <v>32</v>
      </c>
      <c r="H2020" s="88">
        <v>2024</v>
      </c>
      <c r="I2020" s="88" t="s">
        <v>16758</v>
      </c>
      <c r="J2020" s="88">
        <v>1605.06</v>
      </c>
      <c r="K2020" s="88">
        <v>11776</v>
      </c>
      <c r="L2020" s="88" t="s">
        <v>16741</v>
      </c>
      <c r="M2020" s="88">
        <v>33</v>
      </c>
      <c r="N2020" s="88" t="s">
        <v>16770</v>
      </c>
      <c r="O2020" s="88" t="s">
        <v>17027</v>
      </c>
      <c r="P2020" s="89">
        <v>45295</v>
      </c>
      <c r="Q2020" s="88" t="s">
        <v>17210</v>
      </c>
      <c r="R2020" s="88">
        <v>1</v>
      </c>
      <c r="S2020" s="88">
        <v>2024</v>
      </c>
      <c r="T2020" s="88">
        <v>2</v>
      </c>
      <c r="U2020" s="88">
        <v>2024</v>
      </c>
    </row>
    <row r="2021" spans="1:21">
      <c r="A2021" s="88" t="s">
        <v>16735</v>
      </c>
      <c r="B2021" s="88" t="s">
        <v>16704</v>
      </c>
      <c r="C2021" s="88" t="s">
        <v>17569</v>
      </c>
      <c r="D2021" s="88" t="s">
        <v>16798</v>
      </c>
      <c r="E2021" s="88" t="s">
        <v>17583</v>
      </c>
      <c r="F2021" s="88" t="s">
        <v>17411</v>
      </c>
      <c r="G2021" s="88">
        <v>29</v>
      </c>
      <c r="H2021" s="88">
        <v>2024</v>
      </c>
      <c r="I2021" s="88" t="s">
        <v>16755</v>
      </c>
      <c r="J2021" s="88">
        <v>1454.15</v>
      </c>
      <c r="K2021" s="88">
        <v>10039</v>
      </c>
      <c r="L2021" s="88" t="s">
        <v>16741</v>
      </c>
      <c r="M2021" s="88">
        <v>34</v>
      </c>
      <c r="N2021" s="88" t="s">
        <v>16770</v>
      </c>
      <c r="O2021" s="88" t="s">
        <v>17027</v>
      </c>
      <c r="P2021" s="89">
        <v>45327</v>
      </c>
      <c r="Q2021" s="88" t="s">
        <v>17208</v>
      </c>
      <c r="R2021" s="88">
        <v>2</v>
      </c>
      <c r="S2021" s="88">
        <v>2024</v>
      </c>
      <c r="T2021" s="88">
        <v>3</v>
      </c>
      <c r="U2021" s="88">
        <v>2024</v>
      </c>
    </row>
    <row r="2022" spans="1:21">
      <c r="A2022" s="88" t="s">
        <v>16735</v>
      </c>
      <c r="B2022" s="88" t="s">
        <v>16704</v>
      </c>
      <c r="C2022" s="88" t="s">
        <v>17569</v>
      </c>
      <c r="D2022" s="88" t="s">
        <v>16798</v>
      </c>
      <c r="E2022" s="88" t="s">
        <v>17583</v>
      </c>
      <c r="F2022" s="88" t="s">
        <v>17412</v>
      </c>
      <c r="G2022" s="88">
        <v>29</v>
      </c>
      <c r="H2022" s="88">
        <v>2024</v>
      </c>
      <c r="I2022" s="88" t="s">
        <v>16752</v>
      </c>
      <c r="J2022" s="88">
        <v>1235.3900000000001</v>
      </c>
      <c r="K2022" s="88">
        <v>8598</v>
      </c>
      <c r="L2022" s="88" t="s">
        <v>16741</v>
      </c>
      <c r="M2022" s="88">
        <v>30</v>
      </c>
      <c r="N2022" s="88" t="s">
        <v>16770</v>
      </c>
      <c r="O2022" s="88" t="s">
        <v>17027</v>
      </c>
      <c r="P2022" s="89">
        <v>45356</v>
      </c>
      <c r="Q2022" s="88" t="s">
        <v>17206</v>
      </c>
      <c r="R2022" s="88">
        <v>3</v>
      </c>
      <c r="S2022" s="88">
        <v>2024</v>
      </c>
      <c r="T2022" s="88">
        <v>4</v>
      </c>
      <c r="U2022" s="88">
        <v>2024</v>
      </c>
    </row>
    <row r="2023" spans="1:21">
      <c r="A2023" s="88" t="s">
        <v>16735</v>
      </c>
      <c r="B2023" s="88" t="s">
        <v>16704</v>
      </c>
      <c r="C2023" s="88" t="s">
        <v>17569</v>
      </c>
      <c r="D2023" s="88" t="s">
        <v>16798</v>
      </c>
      <c r="E2023" s="88" t="s">
        <v>17583</v>
      </c>
      <c r="F2023" s="88" t="s">
        <v>17413</v>
      </c>
      <c r="G2023" s="88">
        <v>30</v>
      </c>
      <c r="H2023" s="88">
        <v>2024</v>
      </c>
      <c r="I2023" s="88" t="s">
        <v>16749</v>
      </c>
      <c r="J2023" s="88">
        <v>906.27</v>
      </c>
      <c r="K2023" s="88">
        <v>6910</v>
      </c>
      <c r="L2023" s="88" t="s">
        <v>16741</v>
      </c>
      <c r="M2023" s="88">
        <v>25</v>
      </c>
      <c r="N2023" s="88" t="s">
        <v>16770</v>
      </c>
      <c r="O2023" s="88" t="s">
        <v>17027</v>
      </c>
      <c r="P2023" s="89">
        <v>45385</v>
      </c>
      <c r="Q2023" s="88" t="s">
        <v>17204</v>
      </c>
      <c r="R2023" s="88">
        <v>4</v>
      </c>
      <c r="S2023" s="88">
        <v>2024</v>
      </c>
      <c r="T2023" s="88">
        <v>5</v>
      </c>
      <c r="U2023" s="88">
        <v>2024</v>
      </c>
    </row>
    <row r="2024" spans="1:21">
      <c r="A2024" s="88" t="s">
        <v>16735</v>
      </c>
      <c r="B2024" s="88" t="s">
        <v>16704</v>
      </c>
      <c r="C2024" s="88" t="s">
        <v>17569</v>
      </c>
      <c r="D2024" s="88" t="s">
        <v>16798</v>
      </c>
      <c r="E2024" s="88" t="s">
        <v>17583</v>
      </c>
      <c r="F2024" s="88" t="s">
        <v>17414</v>
      </c>
      <c r="G2024" s="88">
        <v>33</v>
      </c>
      <c r="H2024" s="88">
        <v>2024</v>
      </c>
      <c r="I2024" s="88" t="s">
        <v>16746</v>
      </c>
      <c r="J2024" s="88">
        <v>1129.2</v>
      </c>
      <c r="K2024" s="88">
        <v>9250</v>
      </c>
      <c r="L2024" s="88" t="s">
        <v>16741</v>
      </c>
      <c r="M2024" s="88">
        <v>25</v>
      </c>
      <c r="N2024" s="88" t="s">
        <v>16770</v>
      </c>
      <c r="O2024" s="88" t="s">
        <v>17027</v>
      </c>
      <c r="P2024" s="89">
        <v>45415</v>
      </c>
      <c r="Q2024" s="88" t="s">
        <v>17202</v>
      </c>
      <c r="R2024" s="88">
        <v>5</v>
      </c>
      <c r="S2024" s="88">
        <v>2024</v>
      </c>
      <c r="T2024" s="88">
        <v>6</v>
      </c>
      <c r="U2024" s="88">
        <v>2024</v>
      </c>
    </row>
    <row r="2025" spans="1:21">
      <c r="A2025" s="88" t="s">
        <v>16735</v>
      </c>
      <c r="B2025" s="88" t="s">
        <v>16704</v>
      </c>
      <c r="C2025" s="88" t="s">
        <v>17569</v>
      </c>
      <c r="D2025" s="88" t="s">
        <v>16798</v>
      </c>
      <c r="E2025" s="88" t="s">
        <v>17583</v>
      </c>
      <c r="F2025" s="88" t="s">
        <v>17584</v>
      </c>
      <c r="G2025" s="88">
        <v>2</v>
      </c>
      <c r="H2025" s="88">
        <v>2024</v>
      </c>
      <c r="I2025" s="88" t="s">
        <v>16746</v>
      </c>
      <c r="J2025" s="88">
        <v>0</v>
      </c>
      <c r="K2025" s="88">
        <v>0</v>
      </c>
      <c r="L2025" s="88" t="s">
        <v>16741</v>
      </c>
      <c r="M2025" s="88">
        <v>0</v>
      </c>
      <c r="N2025" s="88" t="s">
        <v>16742</v>
      </c>
      <c r="O2025" s="88" t="s">
        <v>16742</v>
      </c>
      <c r="P2025" s="89">
        <v>45448</v>
      </c>
      <c r="Q2025" s="88" t="s">
        <v>17061</v>
      </c>
      <c r="R2025" s="88">
        <v>6</v>
      </c>
      <c r="S2025" s="88">
        <v>2024</v>
      </c>
      <c r="T2025" s="88">
        <v>6</v>
      </c>
      <c r="U2025" s="88">
        <v>2024</v>
      </c>
    </row>
    <row r="2026" spans="1:21">
      <c r="A2026" s="88" t="s">
        <v>16735</v>
      </c>
      <c r="B2026" s="88" t="s">
        <v>16704</v>
      </c>
      <c r="C2026" s="88" t="s">
        <v>17569</v>
      </c>
      <c r="D2026" s="88" t="s">
        <v>16798</v>
      </c>
      <c r="E2026" s="88" t="s">
        <v>17585</v>
      </c>
      <c r="F2026" s="88" t="s">
        <v>17410</v>
      </c>
      <c r="G2026" s="88">
        <v>32</v>
      </c>
      <c r="H2026" s="88">
        <v>2024</v>
      </c>
      <c r="I2026" s="88" t="s">
        <v>16758</v>
      </c>
      <c r="J2026" s="88">
        <v>67.48</v>
      </c>
      <c r="K2026" s="88">
        <v>292</v>
      </c>
      <c r="L2026" s="88" t="s">
        <v>16741</v>
      </c>
      <c r="M2026" s="88">
        <v>0</v>
      </c>
      <c r="N2026" s="88" t="s">
        <v>16742</v>
      </c>
      <c r="O2026" s="88" t="s">
        <v>16813</v>
      </c>
      <c r="P2026" s="89">
        <v>45295</v>
      </c>
      <c r="Q2026" s="88" t="s">
        <v>17210</v>
      </c>
      <c r="R2026" s="88">
        <v>1</v>
      </c>
      <c r="S2026" s="88">
        <v>2024</v>
      </c>
      <c r="T2026" s="88">
        <v>2</v>
      </c>
      <c r="U2026" s="88">
        <v>2024</v>
      </c>
    </row>
    <row r="2027" spans="1:21">
      <c r="A2027" s="88" t="s">
        <v>16735</v>
      </c>
      <c r="B2027" s="88" t="s">
        <v>16704</v>
      </c>
      <c r="C2027" s="88" t="s">
        <v>17569</v>
      </c>
      <c r="D2027" s="88" t="s">
        <v>16798</v>
      </c>
      <c r="E2027" s="88" t="s">
        <v>17585</v>
      </c>
      <c r="F2027" s="88" t="s">
        <v>17411</v>
      </c>
      <c r="G2027" s="88">
        <v>29</v>
      </c>
      <c r="H2027" s="88">
        <v>2024</v>
      </c>
      <c r="I2027" s="88" t="s">
        <v>16755</v>
      </c>
      <c r="J2027" s="88">
        <v>56.79</v>
      </c>
      <c r="K2027" s="88">
        <v>256</v>
      </c>
      <c r="L2027" s="88" t="s">
        <v>16741</v>
      </c>
      <c r="M2027" s="88">
        <v>0</v>
      </c>
      <c r="N2027" s="88" t="s">
        <v>16742</v>
      </c>
      <c r="O2027" s="88" t="s">
        <v>16813</v>
      </c>
      <c r="P2027" s="89">
        <v>45327</v>
      </c>
      <c r="Q2027" s="88" t="s">
        <v>17208</v>
      </c>
      <c r="R2027" s="88">
        <v>2</v>
      </c>
      <c r="S2027" s="88">
        <v>2024</v>
      </c>
      <c r="T2027" s="88">
        <v>3</v>
      </c>
      <c r="U2027" s="88">
        <v>2024</v>
      </c>
    </row>
    <row r="2028" spans="1:21">
      <c r="A2028" s="88" t="s">
        <v>16735</v>
      </c>
      <c r="B2028" s="88" t="s">
        <v>16704</v>
      </c>
      <c r="C2028" s="88" t="s">
        <v>17569</v>
      </c>
      <c r="D2028" s="88" t="s">
        <v>16798</v>
      </c>
      <c r="E2028" s="88" t="s">
        <v>17585</v>
      </c>
      <c r="F2028" s="88" t="s">
        <v>17412</v>
      </c>
      <c r="G2028" s="88">
        <v>29</v>
      </c>
      <c r="H2028" s="88">
        <v>2024</v>
      </c>
      <c r="I2028" s="88" t="s">
        <v>16752</v>
      </c>
      <c r="J2028" s="88">
        <v>50.79</v>
      </c>
      <c r="K2028" s="88">
        <v>229</v>
      </c>
      <c r="L2028" s="88" t="s">
        <v>16741</v>
      </c>
      <c r="M2028" s="88">
        <v>0</v>
      </c>
      <c r="N2028" s="88" t="s">
        <v>16742</v>
      </c>
      <c r="O2028" s="88" t="s">
        <v>16813</v>
      </c>
      <c r="P2028" s="89">
        <v>45356</v>
      </c>
      <c r="Q2028" s="88" t="s">
        <v>17206</v>
      </c>
      <c r="R2028" s="88">
        <v>3</v>
      </c>
      <c r="S2028" s="88">
        <v>2024</v>
      </c>
      <c r="T2028" s="88">
        <v>4</v>
      </c>
      <c r="U2028" s="88">
        <v>2024</v>
      </c>
    </row>
    <row r="2029" spans="1:21">
      <c r="A2029" s="88" t="s">
        <v>16735</v>
      </c>
      <c r="B2029" s="88" t="s">
        <v>16704</v>
      </c>
      <c r="C2029" s="88" t="s">
        <v>17569</v>
      </c>
      <c r="D2029" s="88" t="s">
        <v>16798</v>
      </c>
      <c r="E2029" s="88" t="s">
        <v>17585</v>
      </c>
      <c r="F2029" s="88" t="s">
        <v>17413</v>
      </c>
      <c r="G2029" s="88">
        <v>30</v>
      </c>
      <c r="H2029" s="88">
        <v>2024</v>
      </c>
      <c r="I2029" s="88" t="s">
        <v>16749</v>
      </c>
      <c r="J2029" s="88">
        <v>41.74</v>
      </c>
      <c r="K2029" s="88">
        <v>210</v>
      </c>
      <c r="L2029" s="88" t="s">
        <v>16741</v>
      </c>
      <c r="M2029" s="88">
        <v>0</v>
      </c>
      <c r="N2029" s="88" t="s">
        <v>16742</v>
      </c>
      <c r="O2029" s="88" t="s">
        <v>16813</v>
      </c>
      <c r="P2029" s="89">
        <v>45385</v>
      </c>
      <c r="Q2029" s="88" t="s">
        <v>17204</v>
      </c>
      <c r="R2029" s="88">
        <v>4</v>
      </c>
      <c r="S2029" s="88">
        <v>2024</v>
      </c>
      <c r="T2029" s="88">
        <v>5</v>
      </c>
      <c r="U2029" s="88">
        <v>2024</v>
      </c>
    </row>
    <row r="2030" spans="1:21">
      <c r="A2030" s="88" t="s">
        <v>16735</v>
      </c>
      <c r="B2030" s="88" t="s">
        <v>16704</v>
      </c>
      <c r="C2030" s="88" t="s">
        <v>17569</v>
      </c>
      <c r="D2030" s="88" t="s">
        <v>16798</v>
      </c>
      <c r="E2030" s="88" t="s">
        <v>17585</v>
      </c>
      <c r="F2030" s="88" t="s">
        <v>17414</v>
      </c>
      <c r="G2030" s="88">
        <v>33</v>
      </c>
      <c r="H2030" s="88">
        <v>2024</v>
      </c>
      <c r="I2030" s="88" t="s">
        <v>16746</v>
      </c>
      <c r="J2030" s="88">
        <v>43.5</v>
      </c>
      <c r="K2030" s="88">
        <v>196</v>
      </c>
      <c r="L2030" s="88" t="s">
        <v>16741</v>
      </c>
      <c r="M2030" s="88">
        <v>0</v>
      </c>
      <c r="N2030" s="88" t="s">
        <v>16742</v>
      </c>
      <c r="O2030" s="88" t="s">
        <v>16813</v>
      </c>
      <c r="P2030" s="89">
        <v>45415</v>
      </c>
      <c r="Q2030" s="88" t="s">
        <v>17202</v>
      </c>
      <c r="R2030" s="88">
        <v>5</v>
      </c>
      <c r="S2030" s="88">
        <v>2024</v>
      </c>
      <c r="T2030" s="88">
        <v>6</v>
      </c>
      <c r="U2030" s="88">
        <v>2024</v>
      </c>
    </row>
    <row r="2031" spans="1:21">
      <c r="A2031" s="88" t="s">
        <v>16735</v>
      </c>
      <c r="B2031" s="88" t="s">
        <v>16704</v>
      </c>
      <c r="C2031" s="88" t="s">
        <v>17569</v>
      </c>
      <c r="D2031" s="88" t="s">
        <v>16798</v>
      </c>
      <c r="E2031" s="88" t="s">
        <v>17585</v>
      </c>
      <c r="F2031" s="88" t="s">
        <v>17415</v>
      </c>
      <c r="G2031" s="88">
        <v>30</v>
      </c>
      <c r="H2031" s="88">
        <v>2024</v>
      </c>
      <c r="I2031" s="88" t="s">
        <v>16740</v>
      </c>
      <c r="J2031" s="88">
        <v>43.68</v>
      </c>
      <c r="K2031" s="88">
        <v>193</v>
      </c>
      <c r="L2031" s="88" t="s">
        <v>16741</v>
      </c>
      <c r="M2031" s="88">
        <v>0</v>
      </c>
      <c r="N2031" s="88" t="s">
        <v>16742</v>
      </c>
      <c r="O2031" s="88" t="s">
        <v>16813</v>
      </c>
      <c r="P2031" s="89">
        <v>45448</v>
      </c>
      <c r="Q2031" s="88" t="s">
        <v>17200</v>
      </c>
      <c r="R2031" s="88">
        <v>6</v>
      </c>
      <c r="S2031" s="88">
        <v>2024</v>
      </c>
      <c r="T2031" s="88">
        <v>7</v>
      </c>
      <c r="U2031" s="88">
        <v>2024</v>
      </c>
    </row>
    <row r="2032" spans="1:21">
      <c r="A2032" s="88" t="s">
        <v>16735</v>
      </c>
      <c r="B2032" s="88" t="s">
        <v>16704</v>
      </c>
      <c r="C2032" s="88" t="s">
        <v>17569</v>
      </c>
      <c r="D2032" s="88" t="s">
        <v>16798</v>
      </c>
      <c r="E2032" s="88" t="s">
        <v>17586</v>
      </c>
      <c r="F2032" s="88" t="s">
        <v>17410</v>
      </c>
      <c r="G2032" s="88">
        <v>32</v>
      </c>
      <c r="H2032" s="88">
        <v>2024</v>
      </c>
      <c r="I2032" s="88" t="s">
        <v>16758</v>
      </c>
      <c r="J2032" s="88">
        <v>231.76</v>
      </c>
      <c r="K2032" s="88">
        <v>1427</v>
      </c>
      <c r="L2032" s="88" t="s">
        <v>16741</v>
      </c>
      <c r="M2032" s="88">
        <v>0</v>
      </c>
      <c r="N2032" s="88" t="s">
        <v>16742</v>
      </c>
      <c r="O2032" s="88" t="s">
        <v>16824</v>
      </c>
      <c r="P2032" s="89">
        <v>45295</v>
      </c>
      <c r="Q2032" s="88" t="s">
        <v>17210</v>
      </c>
      <c r="R2032" s="88">
        <v>1</v>
      </c>
      <c r="S2032" s="88">
        <v>2024</v>
      </c>
      <c r="T2032" s="88">
        <v>2</v>
      </c>
      <c r="U2032" s="88">
        <v>2024</v>
      </c>
    </row>
    <row r="2033" spans="1:21">
      <c r="A2033" s="88" t="s">
        <v>16735</v>
      </c>
      <c r="B2033" s="88" t="s">
        <v>16704</v>
      </c>
      <c r="C2033" s="88" t="s">
        <v>17569</v>
      </c>
      <c r="D2033" s="88" t="s">
        <v>16798</v>
      </c>
      <c r="E2033" s="88" t="s">
        <v>17586</v>
      </c>
      <c r="F2033" s="88" t="s">
        <v>17411</v>
      </c>
      <c r="G2033" s="88">
        <v>29</v>
      </c>
      <c r="H2033" s="88">
        <v>2024</v>
      </c>
      <c r="I2033" s="88" t="s">
        <v>16755</v>
      </c>
      <c r="J2033" s="88">
        <v>205.71</v>
      </c>
      <c r="K2033" s="88">
        <v>1301</v>
      </c>
      <c r="L2033" s="88" t="s">
        <v>16741</v>
      </c>
      <c r="M2033" s="88">
        <v>0</v>
      </c>
      <c r="N2033" s="88" t="s">
        <v>16742</v>
      </c>
      <c r="O2033" s="88" t="s">
        <v>16824</v>
      </c>
      <c r="P2033" s="89">
        <v>45327</v>
      </c>
      <c r="Q2033" s="88" t="s">
        <v>17208</v>
      </c>
      <c r="R2033" s="88">
        <v>2</v>
      </c>
      <c r="S2033" s="88">
        <v>2024</v>
      </c>
      <c r="T2033" s="88">
        <v>3</v>
      </c>
      <c r="U2033" s="88">
        <v>2024</v>
      </c>
    </row>
    <row r="2034" spans="1:21">
      <c r="A2034" s="88" t="s">
        <v>16735</v>
      </c>
      <c r="B2034" s="88" t="s">
        <v>16704</v>
      </c>
      <c r="C2034" s="88" t="s">
        <v>17569</v>
      </c>
      <c r="D2034" s="88" t="s">
        <v>16798</v>
      </c>
      <c r="E2034" s="88" t="s">
        <v>17586</v>
      </c>
      <c r="F2034" s="88" t="s">
        <v>17412</v>
      </c>
      <c r="G2034" s="88">
        <v>29</v>
      </c>
      <c r="H2034" s="88">
        <v>2024</v>
      </c>
      <c r="I2034" s="88" t="s">
        <v>16752</v>
      </c>
      <c r="J2034" s="88">
        <v>184.09</v>
      </c>
      <c r="K2034" s="88">
        <v>1230</v>
      </c>
      <c r="L2034" s="88" t="s">
        <v>16741</v>
      </c>
      <c r="M2034" s="88">
        <v>0</v>
      </c>
      <c r="N2034" s="88" t="s">
        <v>16742</v>
      </c>
      <c r="O2034" s="88" t="s">
        <v>16824</v>
      </c>
      <c r="P2034" s="89">
        <v>45356</v>
      </c>
      <c r="Q2034" s="88" t="s">
        <v>17206</v>
      </c>
      <c r="R2034" s="88">
        <v>3</v>
      </c>
      <c r="S2034" s="88">
        <v>2024</v>
      </c>
      <c r="T2034" s="88">
        <v>4</v>
      </c>
      <c r="U2034" s="88">
        <v>2024</v>
      </c>
    </row>
    <row r="2035" spans="1:21">
      <c r="A2035" s="88" t="s">
        <v>16735</v>
      </c>
      <c r="B2035" s="88" t="s">
        <v>16704</v>
      </c>
      <c r="C2035" s="88" t="s">
        <v>17569</v>
      </c>
      <c r="D2035" s="88" t="s">
        <v>16798</v>
      </c>
      <c r="E2035" s="88" t="s">
        <v>17586</v>
      </c>
      <c r="F2035" s="88" t="s">
        <v>17413</v>
      </c>
      <c r="G2035" s="88">
        <v>30</v>
      </c>
      <c r="H2035" s="88">
        <v>2024</v>
      </c>
      <c r="I2035" s="88" t="s">
        <v>16749</v>
      </c>
      <c r="J2035" s="88">
        <v>98.99</v>
      </c>
      <c r="K2035" s="88">
        <v>1408</v>
      </c>
      <c r="L2035" s="88" t="s">
        <v>16741</v>
      </c>
      <c r="M2035" s="88">
        <v>0</v>
      </c>
      <c r="N2035" s="88" t="s">
        <v>16742</v>
      </c>
      <c r="O2035" s="88" t="s">
        <v>16824</v>
      </c>
      <c r="P2035" s="89">
        <v>45385</v>
      </c>
      <c r="Q2035" s="88" t="s">
        <v>17204</v>
      </c>
      <c r="R2035" s="88">
        <v>4</v>
      </c>
      <c r="S2035" s="88">
        <v>2024</v>
      </c>
      <c r="T2035" s="88">
        <v>5</v>
      </c>
      <c r="U2035" s="88">
        <v>2024</v>
      </c>
    </row>
    <row r="2036" spans="1:21">
      <c r="A2036" s="88" t="s">
        <v>16735</v>
      </c>
      <c r="B2036" s="88" t="s">
        <v>16704</v>
      </c>
      <c r="C2036" s="88" t="s">
        <v>17569</v>
      </c>
      <c r="D2036" s="88" t="s">
        <v>16798</v>
      </c>
      <c r="E2036" s="88" t="s">
        <v>17586</v>
      </c>
      <c r="F2036" s="88" t="s">
        <v>17414</v>
      </c>
      <c r="G2036" s="88">
        <v>33</v>
      </c>
      <c r="H2036" s="88">
        <v>2024</v>
      </c>
      <c r="I2036" s="88" t="s">
        <v>16746</v>
      </c>
      <c r="J2036" s="88">
        <v>159.37</v>
      </c>
      <c r="K2036" s="88">
        <v>1133</v>
      </c>
      <c r="L2036" s="88" t="s">
        <v>16741</v>
      </c>
      <c r="M2036" s="88">
        <v>0</v>
      </c>
      <c r="N2036" s="88" t="s">
        <v>16742</v>
      </c>
      <c r="O2036" s="88" t="s">
        <v>16824</v>
      </c>
      <c r="P2036" s="89">
        <v>45415</v>
      </c>
      <c r="Q2036" s="88" t="s">
        <v>17202</v>
      </c>
      <c r="R2036" s="88">
        <v>5</v>
      </c>
      <c r="S2036" s="88">
        <v>2024</v>
      </c>
      <c r="T2036" s="88">
        <v>6</v>
      </c>
      <c r="U2036" s="88">
        <v>2024</v>
      </c>
    </row>
    <row r="2037" spans="1:21">
      <c r="A2037" s="88" t="s">
        <v>16735</v>
      </c>
      <c r="B2037" s="88" t="s">
        <v>16704</v>
      </c>
      <c r="C2037" s="88" t="s">
        <v>17569</v>
      </c>
      <c r="D2037" s="88" t="s">
        <v>16798</v>
      </c>
      <c r="E2037" s="88" t="s">
        <v>17586</v>
      </c>
      <c r="F2037" s="88" t="s">
        <v>17415</v>
      </c>
      <c r="G2037" s="88">
        <v>30</v>
      </c>
      <c r="H2037" s="88">
        <v>2024</v>
      </c>
      <c r="I2037" s="88" t="s">
        <v>16740</v>
      </c>
      <c r="J2037" s="88">
        <v>151.4</v>
      </c>
      <c r="K2037" s="88">
        <v>1080</v>
      </c>
      <c r="L2037" s="88" t="s">
        <v>16741</v>
      </c>
      <c r="M2037" s="88">
        <v>0</v>
      </c>
      <c r="N2037" s="88" t="s">
        <v>16742</v>
      </c>
      <c r="O2037" s="88" t="s">
        <v>16824</v>
      </c>
      <c r="P2037" s="89">
        <v>45448</v>
      </c>
      <c r="Q2037" s="88" t="s">
        <v>17200</v>
      </c>
      <c r="R2037" s="88">
        <v>6</v>
      </c>
      <c r="S2037" s="88">
        <v>2024</v>
      </c>
      <c r="T2037" s="88">
        <v>7</v>
      </c>
      <c r="U2037" s="88">
        <v>2024</v>
      </c>
    </row>
    <row r="2038" spans="1:21">
      <c r="A2038" s="88" t="s">
        <v>16735</v>
      </c>
      <c r="B2038" s="88" t="s">
        <v>16704</v>
      </c>
      <c r="C2038" s="88" t="s">
        <v>17569</v>
      </c>
      <c r="D2038" s="88" t="s">
        <v>16798</v>
      </c>
      <c r="E2038" s="88" t="s">
        <v>17587</v>
      </c>
      <c r="F2038" s="88" t="s">
        <v>17410</v>
      </c>
      <c r="G2038" s="88">
        <v>32</v>
      </c>
      <c r="H2038" s="88">
        <v>2024</v>
      </c>
      <c r="I2038" s="88" t="s">
        <v>16758</v>
      </c>
      <c r="J2038" s="88">
        <v>57.05</v>
      </c>
      <c r="K2038" s="88">
        <v>282</v>
      </c>
      <c r="L2038" s="88" t="s">
        <v>16741</v>
      </c>
      <c r="M2038" s="88">
        <v>0</v>
      </c>
      <c r="N2038" s="88" t="s">
        <v>16742</v>
      </c>
      <c r="O2038" s="88" t="s">
        <v>16824</v>
      </c>
      <c r="P2038" s="89">
        <v>45295</v>
      </c>
      <c r="Q2038" s="88" t="s">
        <v>17210</v>
      </c>
      <c r="R2038" s="88">
        <v>1</v>
      </c>
      <c r="S2038" s="88">
        <v>2024</v>
      </c>
      <c r="T2038" s="88">
        <v>2</v>
      </c>
      <c r="U2038" s="88">
        <v>2024</v>
      </c>
    </row>
    <row r="2039" spans="1:21">
      <c r="A2039" s="88" t="s">
        <v>16735</v>
      </c>
      <c r="B2039" s="88" t="s">
        <v>16704</v>
      </c>
      <c r="C2039" s="88" t="s">
        <v>17569</v>
      </c>
      <c r="D2039" s="88" t="s">
        <v>16798</v>
      </c>
      <c r="E2039" s="88" t="s">
        <v>17587</v>
      </c>
      <c r="F2039" s="88" t="s">
        <v>17411</v>
      </c>
      <c r="G2039" s="88">
        <v>29</v>
      </c>
      <c r="H2039" s="88">
        <v>2024</v>
      </c>
      <c r="I2039" s="88" t="s">
        <v>16755</v>
      </c>
      <c r="J2039" s="88">
        <v>45</v>
      </c>
      <c r="K2039" s="88">
        <v>233</v>
      </c>
      <c r="L2039" s="88" t="s">
        <v>16741</v>
      </c>
      <c r="M2039" s="88">
        <v>0</v>
      </c>
      <c r="N2039" s="88" t="s">
        <v>16742</v>
      </c>
      <c r="O2039" s="88" t="s">
        <v>16824</v>
      </c>
      <c r="P2039" s="89">
        <v>45327</v>
      </c>
      <c r="Q2039" s="88" t="s">
        <v>17208</v>
      </c>
      <c r="R2039" s="88">
        <v>2</v>
      </c>
      <c r="S2039" s="88">
        <v>2024</v>
      </c>
      <c r="T2039" s="88">
        <v>3</v>
      </c>
      <c r="U2039" s="88">
        <v>2024</v>
      </c>
    </row>
    <row r="2040" spans="1:21">
      <c r="A2040" s="88" t="s">
        <v>16735</v>
      </c>
      <c r="B2040" s="88" t="s">
        <v>16704</v>
      </c>
      <c r="C2040" s="88" t="s">
        <v>17569</v>
      </c>
      <c r="D2040" s="88" t="s">
        <v>16798</v>
      </c>
      <c r="E2040" s="88" t="s">
        <v>17587</v>
      </c>
      <c r="F2040" s="88" t="s">
        <v>17412</v>
      </c>
      <c r="G2040" s="88">
        <v>29</v>
      </c>
      <c r="H2040" s="88">
        <v>2024</v>
      </c>
      <c r="I2040" s="88" t="s">
        <v>16752</v>
      </c>
      <c r="J2040" s="88">
        <v>39.869999999999997</v>
      </c>
      <c r="K2040" s="88">
        <v>195</v>
      </c>
      <c r="L2040" s="88" t="s">
        <v>16741</v>
      </c>
      <c r="M2040" s="88">
        <v>0</v>
      </c>
      <c r="N2040" s="88" t="s">
        <v>16742</v>
      </c>
      <c r="O2040" s="88" t="s">
        <v>16824</v>
      </c>
      <c r="P2040" s="89">
        <v>45356</v>
      </c>
      <c r="Q2040" s="88" t="s">
        <v>17206</v>
      </c>
      <c r="R2040" s="88">
        <v>3</v>
      </c>
      <c r="S2040" s="88">
        <v>2024</v>
      </c>
      <c r="T2040" s="88">
        <v>4</v>
      </c>
      <c r="U2040" s="88">
        <v>2024</v>
      </c>
    </row>
    <row r="2041" spans="1:21">
      <c r="A2041" s="88" t="s">
        <v>16735</v>
      </c>
      <c r="B2041" s="88" t="s">
        <v>16704</v>
      </c>
      <c r="C2041" s="88" t="s">
        <v>17569</v>
      </c>
      <c r="D2041" s="88" t="s">
        <v>16798</v>
      </c>
      <c r="E2041" s="88" t="s">
        <v>17587</v>
      </c>
      <c r="F2041" s="88" t="s">
        <v>17413</v>
      </c>
      <c r="G2041" s="88">
        <v>30</v>
      </c>
      <c r="H2041" s="88">
        <v>2024</v>
      </c>
      <c r="I2041" s="88" t="s">
        <v>16749</v>
      </c>
      <c r="J2041" s="88">
        <v>-57.95</v>
      </c>
      <c r="K2041" s="88">
        <v>208</v>
      </c>
      <c r="L2041" s="88" t="s">
        <v>16741</v>
      </c>
      <c r="M2041" s="88">
        <v>0</v>
      </c>
      <c r="N2041" s="88" t="s">
        <v>16742</v>
      </c>
      <c r="O2041" s="88" t="s">
        <v>16824</v>
      </c>
      <c r="P2041" s="89">
        <v>45385</v>
      </c>
      <c r="Q2041" s="88" t="s">
        <v>17204</v>
      </c>
      <c r="R2041" s="88">
        <v>4</v>
      </c>
      <c r="S2041" s="88">
        <v>2024</v>
      </c>
      <c r="T2041" s="88">
        <v>5</v>
      </c>
      <c r="U2041" s="88">
        <v>2024</v>
      </c>
    </row>
    <row r="2042" spans="1:21">
      <c r="A2042" s="88" t="s">
        <v>16735</v>
      </c>
      <c r="B2042" s="88" t="s">
        <v>16704</v>
      </c>
      <c r="C2042" s="88" t="s">
        <v>17569</v>
      </c>
      <c r="D2042" s="88" t="s">
        <v>16798</v>
      </c>
      <c r="E2042" s="88" t="s">
        <v>17587</v>
      </c>
      <c r="F2042" s="88" t="s">
        <v>17414</v>
      </c>
      <c r="G2042" s="88">
        <v>33</v>
      </c>
      <c r="H2042" s="88">
        <v>2024</v>
      </c>
      <c r="I2042" s="88" t="s">
        <v>16746</v>
      </c>
      <c r="J2042" s="88">
        <v>41.6</v>
      </c>
      <c r="K2042" s="88">
        <v>236</v>
      </c>
      <c r="L2042" s="88" t="s">
        <v>16741</v>
      </c>
      <c r="M2042" s="88">
        <v>0</v>
      </c>
      <c r="N2042" s="88" t="s">
        <v>16742</v>
      </c>
      <c r="O2042" s="88" t="s">
        <v>16824</v>
      </c>
      <c r="P2042" s="89">
        <v>45415</v>
      </c>
      <c r="Q2042" s="88" t="s">
        <v>17202</v>
      </c>
      <c r="R2042" s="88">
        <v>5</v>
      </c>
      <c r="S2042" s="88">
        <v>2024</v>
      </c>
      <c r="T2042" s="88">
        <v>6</v>
      </c>
      <c r="U2042" s="88">
        <v>2024</v>
      </c>
    </row>
    <row r="2043" spans="1:21">
      <c r="A2043" s="88" t="s">
        <v>16735</v>
      </c>
      <c r="B2043" s="88" t="s">
        <v>16704</v>
      </c>
      <c r="C2043" s="88" t="s">
        <v>17569</v>
      </c>
      <c r="D2043" s="88" t="s">
        <v>16798</v>
      </c>
      <c r="E2043" s="88" t="s">
        <v>17587</v>
      </c>
      <c r="F2043" s="88" t="s">
        <v>17415</v>
      </c>
      <c r="G2043" s="88">
        <v>30</v>
      </c>
      <c r="H2043" s="88">
        <v>2024</v>
      </c>
      <c r="I2043" s="88" t="s">
        <v>16740</v>
      </c>
      <c r="J2043" s="88">
        <v>39.69</v>
      </c>
      <c r="K2043" s="88">
        <v>221</v>
      </c>
      <c r="L2043" s="88" t="s">
        <v>16741</v>
      </c>
      <c r="M2043" s="88">
        <v>0</v>
      </c>
      <c r="N2043" s="88" t="s">
        <v>16742</v>
      </c>
      <c r="O2043" s="88" t="s">
        <v>16824</v>
      </c>
      <c r="P2043" s="89">
        <v>45448</v>
      </c>
      <c r="Q2043" s="88" t="s">
        <v>17200</v>
      </c>
      <c r="R2043" s="88">
        <v>6</v>
      </c>
      <c r="S2043" s="88">
        <v>2024</v>
      </c>
      <c r="T2043" s="88">
        <v>7</v>
      </c>
      <c r="U2043" s="88">
        <v>2024</v>
      </c>
    </row>
    <row r="2044" spans="1:21">
      <c r="A2044" s="88" t="s">
        <v>16735</v>
      </c>
      <c r="B2044" s="88" t="s">
        <v>16704</v>
      </c>
      <c r="C2044" s="88" t="s">
        <v>17569</v>
      </c>
      <c r="D2044" s="88" t="s">
        <v>16798</v>
      </c>
      <c r="E2044" s="88" t="s">
        <v>17588</v>
      </c>
      <c r="F2044" s="88" t="s">
        <v>17410</v>
      </c>
      <c r="G2044" s="88">
        <v>32</v>
      </c>
      <c r="H2044" s="88">
        <v>2024</v>
      </c>
      <c r="I2044" s="88" t="s">
        <v>16758</v>
      </c>
      <c r="J2044" s="88">
        <v>41.86</v>
      </c>
      <c r="K2044" s="88">
        <v>118</v>
      </c>
      <c r="L2044" s="88" t="s">
        <v>16741</v>
      </c>
      <c r="M2044" s="88">
        <v>0</v>
      </c>
      <c r="N2044" s="88" t="s">
        <v>16742</v>
      </c>
      <c r="O2044" s="88" t="s">
        <v>16824</v>
      </c>
      <c r="P2044" s="89">
        <v>45295</v>
      </c>
      <c r="Q2044" s="88" t="s">
        <v>17210</v>
      </c>
      <c r="R2044" s="88">
        <v>1</v>
      </c>
      <c r="S2044" s="88">
        <v>2024</v>
      </c>
      <c r="T2044" s="88">
        <v>2</v>
      </c>
      <c r="U2044" s="88">
        <v>2024</v>
      </c>
    </row>
    <row r="2045" spans="1:21">
      <c r="A2045" s="88" t="s">
        <v>16735</v>
      </c>
      <c r="B2045" s="88" t="s">
        <v>16704</v>
      </c>
      <c r="C2045" s="88" t="s">
        <v>17569</v>
      </c>
      <c r="D2045" s="88" t="s">
        <v>16798</v>
      </c>
      <c r="E2045" s="88" t="s">
        <v>17588</v>
      </c>
      <c r="F2045" s="88" t="s">
        <v>17411</v>
      </c>
      <c r="G2045" s="88">
        <v>29</v>
      </c>
      <c r="H2045" s="88">
        <v>2024</v>
      </c>
      <c r="I2045" s="88" t="s">
        <v>16755</v>
      </c>
      <c r="J2045" s="88">
        <v>33.049999999999997</v>
      </c>
      <c r="K2045" s="88">
        <v>53</v>
      </c>
      <c r="L2045" s="88" t="s">
        <v>16741</v>
      </c>
      <c r="M2045" s="88">
        <v>0</v>
      </c>
      <c r="N2045" s="88" t="s">
        <v>16742</v>
      </c>
      <c r="O2045" s="88" t="s">
        <v>16824</v>
      </c>
      <c r="P2045" s="89">
        <v>45327</v>
      </c>
      <c r="Q2045" s="88" t="s">
        <v>17208</v>
      </c>
      <c r="R2045" s="88">
        <v>2</v>
      </c>
      <c r="S2045" s="88">
        <v>2024</v>
      </c>
      <c r="T2045" s="88">
        <v>3</v>
      </c>
      <c r="U2045" s="88">
        <v>2024</v>
      </c>
    </row>
    <row r="2046" spans="1:21">
      <c r="A2046" s="88" t="s">
        <v>16735</v>
      </c>
      <c r="B2046" s="88" t="s">
        <v>16704</v>
      </c>
      <c r="C2046" s="88" t="s">
        <v>17569</v>
      </c>
      <c r="D2046" s="88" t="s">
        <v>16798</v>
      </c>
      <c r="E2046" s="88" t="s">
        <v>17588</v>
      </c>
      <c r="F2046" s="88" t="s">
        <v>17412</v>
      </c>
      <c r="G2046" s="88">
        <v>29</v>
      </c>
      <c r="H2046" s="88">
        <v>2024</v>
      </c>
      <c r="I2046" s="88" t="s">
        <v>16752</v>
      </c>
      <c r="J2046" s="88">
        <v>62.74</v>
      </c>
      <c r="K2046" s="88">
        <v>377</v>
      </c>
      <c r="L2046" s="88" t="s">
        <v>16741</v>
      </c>
      <c r="M2046" s="88">
        <v>0</v>
      </c>
      <c r="N2046" s="88" t="s">
        <v>16742</v>
      </c>
      <c r="O2046" s="88" t="s">
        <v>16824</v>
      </c>
      <c r="P2046" s="89">
        <v>45356</v>
      </c>
      <c r="Q2046" s="88" t="s">
        <v>17206</v>
      </c>
      <c r="R2046" s="88">
        <v>3</v>
      </c>
      <c r="S2046" s="88">
        <v>2024</v>
      </c>
      <c r="T2046" s="88">
        <v>4</v>
      </c>
      <c r="U2046" s="88">
        <v>2024</v>
      </c>
    </row>
    <row r="2047" spans="1:21">
      <c r="A2047" s="88" t="s">
        <v>16735</v>
      </c>
      <c r="B2047" s="88" t="s">
        <v>16704</v>
      </c>
      <c r="C2047" s="88" t="s">
        <v>17569</v>
      </c>
      <c r="D2047" s="88" t="s">
        <v>16798</v>
      </c>
      <c r="E2047" s="88" t="s">
        <v>17588</v>
      </c>
      <c r="F2047" s="88" t="s">
        <v>17413</v>
      </c>
      <c r="G2047" s="88">
        <v>30</v>
      </c>
      <c r="H2047" s="88">
        <v>2024</v>
      </c>
      <c r="I2047" s="88" t="s">
        <v>16749</v>
      </c>
      <c r="J2047" s="88">
        <v>-68.989999999999995</v>
      </c>
      <c r="K2047" s="88">
        <v>68</v>
      </c>
      <c r="L2047" s="88" t="s">
        <v>16741</v>
      </c>
      <c r="M2047" s="88">
        <v>0</v>
      </c>
      <c r="N2047" s="88" t="s">
        <v>16742</v>
      </c>
      <c r="O2047" s="88" t="s">
        <v>16824</v>
      </c>
      <c r="P2047" s="89">
        <v>45385</v>
      </c>
      <c r="Q2047" s="88" t="s">
        <v>17204</v>
      </c>
      <c r="R2047" s="88">
        <v>4</v>
      </c>
      <c r="S2047" s="88">
        <v>2024</v>
      </c>
      <c r="T2047" s="88">
        <v>5</v>
      </c>
      <c r="U2047" s="88">
        <v>2024</v>
      </c>
    </row>
    <row r="2048" spans="1:21">
      <c r="A2048" s="88" t="s">
        <v>16735</v>
      </c>
      <c r="B2048" s="88" t="s">
        <v>16704</v>
      </c>
      <c r="C2048" s="88" t="s">
        <v>17569</v>
      </c>
      <c r="D2048" s="88" t="s">
        <v>16798</v>
      </c>
      <c r="E2048" s="88" t="s">
        <v>17588</v>
      </c>
      <c r="F2048" s="88" t="s">
        <v>17414</v>
      </c>
      <c r="G2048" s="88">
        <v>33</v>
      </c>
      <c r="H2048" s="88">
        <v>2024</v>
      </c>
      <c r="I2048" s="88" t="s">
        <v>16746</v>
      </c>
      <c r="J2048" s="88">
        <v>147.47999999999999</v>
      </c>
      <c r="K2048" s="88">
        <v>1054</v>
      </c>
      <c r="L2048" s="88" t="s">
        <v>16741</v>
      </c>
      <c r="M2048" s="88">
        <v>0</v>
      </c>
      <c r="N2048" s="88" t="s">
        <v>16742</v>
      </c>
      <c r="O2048" s="88" t="s">
        <v>16824</v>
      </c>
      <c r="P2048" s="89">
        <v>45415</v>
      </c>
      <c r="Q2048" s="88" t="s">
        <v>17202</v>
      </c>
      <c r="R2048" s="88">
        <v>5</v>
      </c>
      <c r="S2048" s="88">
        <v>2024</v>
      </c>
      <c r="T2048" s="88">
        <v>6</v>
      </c>
      <c r="U2048" s="88">
        <v>2024</v>
      </c>
    </row>
    <row r="2049" spans="1:21">
      <c r="A2049" s="88" t="s">
        <v>16735</v>
      </c>
      <c r="B2049" s="88" t="s">
        <v>16704</v>
      </c>
      <c r="C2049" s="88" t="s">
        <v>17569</v>
      </c>
      <c r="D2049" s="88" t="s">
        <v>16798</v>
      </c>
      <c r="E2049" s="88" t="s">
        <v>17588</v>
      </c>
      <c r="F2049" s="88" t="s">
        <v>17415</v>
      </c>
      <c r="G2049" s="88">
        <v>30</v>
      </c>
      <c r="H2049" s="88">
        <v>2024</v>
      </c>
      <c r="I2049" s="88" t="s">
        <v>16740</v>
      </c>
      <c r="J2049" s="88">
        <v>29.92</v>
      </c>
      <c r="K2049" s="88">
        <v>0</v>
      </c>
      <c r="L2049" s="88" t="s">
        <v>16741</v>
      </c>
      <c r="M2049" s="88">
        <v>0</v>
      </c>
      <c r="N2049" s="88" t="s">
        <v>16742</v>
      </c>
      <c r="O2049" s="88" t="s">
        <v>16824</v>
      </c>
      <c r="P2049" s="89">
        <v>45448</v>
      </c>
      <c r="Q2049" s="88" t="s">
        <v>17200</v>
      </c>
      <c r="R2049" s="88">
        <v>6</v>
      </c>
      <c r="S2049" s="88">
        <v>2024</v>
      </c>
      <c r="T2049" s="88">
        <v>7</v>
      </c>
      <c r="U2049" s="88">
        <v>2024</v>
      </c>
    </row>
    <row r="2050" spans="1:21">
      <c r="A2050" s="88" t="s">
        <v>16735</v>
      </c>
      <c r="B2050" s="88" t="s">
        <v>16704</v>
      </c>
      <c r="C2050" s="88" t="s">
        <v>17569</v>
      </c>
      <c r="D2050" s="88" t="s">
        <v>16798</v>
      </c>
      <c r="E2050" s="88" t="s">
        <v>17589</v>
      </c>
      <c r="F2050" s="88" t="s">
        <v>17410</v>
      </c>
      <c r="G2050" s="88">
        <v>32</v>
      </c>
      <c r="H2050" s="88">
        <v>2024</v>
      </c>
      <c r="I2050" s="88" t="s">
        <v>16758</v>
      </c>
      <c r="J2050" s="88">
        <v>289.51</v>
      </c>
      <c r="K2050" s="88">
        <v>1773</v>
      </c>
      <c r="L2050" s="88" t="s">
        <v>16741</v>
      </c>
      <c r="M2050" s="88">
        <v>0</v>
      </c>
      <c r="N2050" s="88" t="s">
        <v>16742</v>
      </c>
      <c r="O2050" s="88" t="s">
        <v>16824</v>
      </c>
      <c r="P2050" s="89">
        <v>45295</v>
      </c>
      <c r="Q2050" s="88" t="s">
        <v>17210</v>
      </c>
      <c r="R2050" s="88">
        <v>1</v>
      </c>
      <c r="S2050" s="88">
        <v>2024</v>
      </c>
      <c r="T2050" s="88">
        <v>2</v>
      </c>
      <c r="U2050" s="88">
        <v>2024</v>
      </c>
    </row>
    <row r="2051" spans="1:21">
      <c r="A2051" s="88" t="s">
        <v>16735</v>
      </c>
      <c r="B2051" s="88" t="s">
        <v>16704</v>
      </c>
      <c r="C2051" s="88" t="s">
        <v>17569</v>
      </c>
      <c r="D2051" s="88" t="s">
        <v>16798</v>
      </c>
      <c r="E2051" s="88" t="s">
        <v>17589</v>
      </c>
      <c r="F2051" s="88" t="s">
        <v>17411</v>
      </c>
      <c r="G2051" s="88">
        <v>29</v>
      </c>
      <c r="H2051" s="88">
        <v>2024</v>
      </c>
      <c r="I2051" s="88" t="s">
        <v>16755</v>
      </c>
      <c r="J2051" s="88">
        <v>180.31</v>
      </c>
      <c r="K2051" s="88">
        <v>1149</v>
      </c>
      <c r="L2051" s="88" t="s">
        <v>16741</v>
      </c>
      <c r="M2051" s="88">
        <v>0</v>
      </c>
      <c r="N2051" s="88" t="s">
        <v>16742</v>
      </c>
      <c r="O2051" s="88" t="s">
        <v>16824</v>
      </c>
      <c r="P2051" s="89">
        <v>45327</v>
      </c>
      <c r="Q2051" s="88" t="s">
        <v>17208</v>
      </c>
      <c r="R2051" s="88">
        <v>2</v>
      </c>
      <c r="S2051" s="88">
        <v>2024</v>
      </c>
      <c r="T2051" s="88">
        <v>3</v>
      </c>
      <c r="U2051" s="88">
        <v>2024</v>
      </c>
    </row>
    <row r="2052" spans="1:21">
      <c r="A2052" s="88" t="s">
        <v>16735</v>
      </c>
      <c r="B2052" s="88" t="s">
        <v>16704</v>
      </c>
      <c r="C2052" s="88" t="s">
        <v>17569</v>
      </c>
      <c r="D2052" s="88" t="s">
        <v>16798</v>
      </c>
      <c r="E2052" s="88" t="s">
        <v>17589</v>
      </c>
      <c r="F2052" s="88" t="s">
        <v>17412</v>
      </c>
      <c r="G2052" s="88">
        <v>29</v>
      </c>
      <c r="H2052" s="88">
        <v>2024</v>
      </c>
      <c r="I2052" s="88" t="s">
        <v>16752</v>
      </c>
      <c r="J2052" s="88">
        <v>258.02</v>
      </c>
      <c r="K2052" s="88">
        <v>1695</v>
      </c>
      <c r="L2052" s="88" t="s">
        <v>16741</v>
      </c>
      <c r="M2052" s="88">
        <v>0</v>
      </c>
      <c r="N2052" s="88" t="s">
        <v>16742</v>
      </c>
      <c r="O2052" s="88" t="s">
        <v>16824</v>
      </c>
      <c r="P2052" s="89">
        <v>45356</v>
      </c>
      <c r="Q2052" s="88" t="s">
        <v>17206</v>
      </c>
      <c r="R2052" s="88">
        <v>3</v>
      </c>
      <c r="S2052" s="88">
        <v>2024</v>
      </c>
      <c r="T2052" s="88">
        <v>4</v>
      </c>
      <c r="U2052" s="88">
        <v>2024</v>
      </c>
    </row>
    <row r="2053" spans="1:21">
      <c r="A2053" s="88" t="s">
        <v>16735</v>
      </c>
      <c r="B2053" s="88" t="s">
        <v>16704</v>
      </c>
      <c r="C2053" s="88" t="s">
        <v>17569</v>
      </c>
      <c r="D2053" s="88" t="s">
        <v>16798</v>
      </c>
      <c r="E2053" s="88" t="s">
        <v>17589</v>
      </c>
      <c r="F2053" s="88" t="s">
        <v>17413</v>
      </c>
      <c r="G2053" s="88">
        <v>30</v>
      </c>
      <c r="H2053" s="88">
        <v>2024</v>
      </c>
      <c r="I2053" s="88" t="s">
        <v>16749</v>
      </c>
      <c r="J2053" s="88">
        <v>110.62</v>
      </c>
      <c r="K2053" s="88">
        <v>1485</v>
      </c>
      <c r="L2053" s="88" t="s">
        <v>16741</v>
      </c>
      <c r="M2053" s="88">
        <v>0</v>
      </c>
      <c r="N2053" s="88" t="s">
        <v>16742</v>
      </c>
      <c r="O2053" s="88" t="s">
        <v>16824</v>
      </c>
      <c r="P2053" s="89">
        <v>45385</v>
      </c>
      <c r="Q2053" s="88" t="s">
        <v>17204</v>
      </c>
      <c r="R2053" s="88">
        <v>4</v>
      </c>
      <c r="S2053" s="88">
        <v>2024</v>
      </c>
      <c r="T2053" s="88">
        <v>5</v>
      </c>
      <c r="U2053" s="88">
        <v>2024</v>
      </c>
    </row>
    <row r="2054" spans="1:21">
      <c r="A2054" s="88" t="s">
        <v>16735</v>
      </c>
      <c r="B2054" s="88" t="s">
        <v>16704</v>
      </c>
      <c r="C2054" s="88" t="s">
        <v>17569</v>
      </c>
      <c r="D2054" s="88" t="s">
        <v>16798</v>
      </c>
      <c r="E2054" s="88" t="s">
        <v>17589</v>
      </c>
      <c r="F2054" s="88" t="s">
        <v>17414</v>
      </c>
      <c r="G2054" s="88">
        <v>33</v>
      </c>
      <c r="H2054" s="88">
        <v>2024</v>
      </c>
      <c r="I2054" s="88" t="s">
        <v>16746</v>
      </c>
      <c r="J2054" s="88">
        <v>464.45</v>
      </c>
      <c r="K2054" s="88">
        <v>3156</v>
      </c>
      <c r="L2054" s="88" t="s">
        <v>16741</v>
      </c>
      <c r="M2054" s="88">
        <v>0</v>
      </c>
      <c r="N2054" s="88" t="s">
        <v>16742</v>
      </c>
      <c r="O2054" s="88" t="s">
        <v>16824</v>
      </c>
      <c r="P2054" s="89">
        <v>45415</v>
      </c>
      <c r="Q2054" s="88" t="s">
        <v>17202</v>
      </c>
      <c r="R2054" s="88">
        <v>5</v>
      </c>
      <c r="S2054" s="88">
        <v>2024</v>
      </c>
      <c r="T2054" s="88">
        <v>6</v>
      </c>
      <c r="U2054" s="88">
        <v>2024</v>
      </c>
    </row>
    <row r="2055" spans="1:21">
      <c r="A2055" s="88" t="s">
        <v>16735</v>
      </c>
      <c r="B2055" s="88" t="s">
        <v>16704</v>
      </c>
      <c r="C2055" s="88" t="s">
        <v>17569</v>
      </c>
      <c r="D2055" s="88" t="s">
        <v>16798</v>
      </c>
      <c r="E2055" s="88" t="s">
        <v>17589</v>
      </c>
      <c r="F2055" s="88" t="s">
        <v>17415</v>
      </c>
      <c r="G2055" s="88">
        <v>30</v>
      </c>
      <c r="H2055" s="88">
        <v>2024</v>
      </c>
      <c r="I2055" s="88" t="s">
        <v>16740</v>
      </c>
      <c r="J2055" s="88">
        <v>457.37</v>
      </c>
      <c r="K2055" s="88">
        <v>3109</v>
      </c>
      <c r="L2055" s="88" t="s">
        <v>16741</v>
      </c>
      <c r="M2055" s="88">
        <v>0</v>
      </c>
      <c r="N2055" s="88" t="s">
        <v>16742</v>
      </c>
      <c r="O2055" s="88" t="s">
        <v>16824</v>
      </c>
      <c r="P2055" s="89">
        <v>45448</v>
      </c>
      <c r="Q2055" s="88" t="s">
        <v>17200</v>
      </c>
      <c r="R2055" s="88">
        <v>6</v>
      </c>
      <c r="S2055" s="88">
        <v>2024</v>
      </c>
      <c r="T2055" s="88">
        <v>7</v>
      </c>
      <c r="U2055" s="88">
        <v>2024</v>
      </c>
    </row>
    <row r="2056" spans="1:21">
      <c r="A2056" s="88" t="s">
        <v>16735</v>
      </c>
      <c r="B2056" s="88" t="s">
        <v>16704</v>
      </c>
      <c r="C2056" s="88" t="s">
        <v>17569</v>
      </c>
      <c r="D2056" s="88" t="s">
        <v>16798</v>
      </c>
      <c r="E2056" s="88" t="s">
        <v>17590</v>
      </c>
      <c r="F2056" s="88" t="s">
        <v>17410</v>
      </c>
      <c r="G2056" s="88">
        <v>32</v>
      </c>
      <c r="H2056" s="88">
        <v>2024</v>
      </c>
      <c r="I2056" s="88" t="s">
        <v>16758</v>
      </c>
      <c r="J2056" s="88">
        <v>242.06</v>
      </c>
      <c r="K2056" s="88">
        <v>1399</v>
      </c>
      <c r="L2056" s="88" t="s">
        <v>16741</v>
      </c>
      <c r="M2056" s="88">
        <v>0</v>
      </c>
      <c r="N2056" s="88" t="s">
        <v>16742</v>
      </c>
      <c r="O2056" s="88" t="s">
        <v>16813</v>
      </c>
      <c r="P2056" s="89">
        <v>45295</v>
      </c>
      <c r="Q2056" s="88" t="s">
        <v>17210</v>
      </c>
      <c r="R2056" s="88">
        <v>1</v>
      </c>
      <c r="S2056" s="88">
        <v>2024</v>
      </c>
      <c r="T2056" s="88">
        <v>2</v>
      </c>
      <c r="U2056" s="88">
        <v>2024</v>
      </c>
    </row>
    <row r="2057" spans="1:21">
      <c r="A2057" s="88" t="s">
        <v>16735</v>
      </c>
      <c r="B2057" s="88" t="s">
        <v>16704</v>
      </c>
      <c r="C2057" s="88" t="s">
        <v>17569</v>
      </c>
      <c r="D2057" s="88" t="s">
        <v>16798</v>
      </c>
      <c r="E2057" s="88" t="s">
        <v>17590</v>
      </c>
      <c r="F2057" s="88" t="s">
        <v>17411</v>
      </c>
      <c r="G2057" s="88">
        <v>29</v>
      </c>
      <c r="H2057" s="88">
        <v>2024</v>
      </c>
      <c r="I2057" s="88" t="s">
        <v>16755</v>
      </c>
      <c r="J2057" s="88">
        <v>226.51</v>
      </c>
      <c r="K2057" s="88">
        <v>1332</v>
      </c>
      <c r="L2057" s="88" t="s">
        <v>16741</v>
      </c>
      <c r="M2057" s="88">
        <v>0</v>
      </c>
      <c r="N2057" s="88" t="s">
        <v>16742</v>
      </c>
      <c r="O2057" s="88" t="s">
        <v>16813</v>
      </c>
      <c r="P2057" s="89">
        <v>45327</v>
      </c>
      <c r="Q2057" s="88" t="s">
        <v>17208</v>
      </c>
      <c r="R2057" s="88">
        <v>2</v>
      </c>
      <c r="S2057" s="88">
        <v>2024</v>
      </c>
      <c r="T2057" s="88">
        <v>3</v>
      </c>
      <c r="U2057" s="88">
        <v>2024</v>
      </c>
    </row>
    <row r="2058" spans="1:21">
      <c r="A2058" s="88" t="s">
        <v>16735</v>
      </c>
      <c r="B2058" s="88" t="s">
        <v>16704</v>
      </c>
      <c r="C2058" s="88" t="s">
        <v>17569</v>
      </c>
      <c r="D2058" s="88" t="s">
        <v>16798</v>
      </c>
      <c r="E2058" s="88" t="s">
        <v>17590</v>
      </c>
      <c r="F2058" s="88" t="s">
        <v>17412</v>
      </c>
      <c r="G2058" s="88">
        <v>29</v>
      </c>
      <c r="H2058" s="88">
        <v>2024</v>
      </c>
      <c r="I2058" s="88" t="s">
        <v>16752</v>
      </c>
      <c r="J2058" s="88">
        <v>207.57</v>
      </c>
      <c r="K2058" s="88">
        <v>1273</v>
      </c>
      <c r="L2058" s="88" t="s">
        <v>16741</v>
      </c>
      <c r="M2058" s="88">
        <v>0</v>
      </c>
      <c r="N2058" s="88" t="s">
        <v>16742</v>
      </c>
      <c r="O2058" s="88" t="s">
        <v>16813</v>
      </c>
      <c r="P2058" s="89">
        <v>45356</v>
      </c>
      <c r="Q2058" s="88" t="s">
        <v>17206</v>
      </c>
      <c r="R2058" s="88">
        <v>3</v>
      </c>
      <c r="S2058" s="88">
        <v>2024</v>
      </c>
      <c r="T2058" s="88">
        <v>4</v>
      </c>
      <c r="U2058" s="88">
        <v>2024</v>
      </c>
    </row>
    <row r="2059" spans="1:21">
      <c r="A2059" s="88" t="s">
        <v>16735</v>
      </c>
      <c r="B2059" s="88" t="s">
        <v>16704</v>
      </c>
      <c r="C2059" s="88" t="s">
        <v>17569</v>
      </c>
      <c r="D2059" s="88" t="s">
        <v>16798</v>
      </c>
      <c r="E2059" s="88" t="s">
        <v>17590</v>
      </c>
      <c r="F2059" s="88" t="s">
        <v>17413</v>
      </c>
      <c r="G2059" s="88">
        <v>30</v>
      </c>
      <c r="H2059" s="88">
        <v>2024</v>
      </c>
      <c r="I2059" s="88" t="s">
        <v>16749</v>
      </c>
      <c r="J2059" s="88">
        <v>123</v>
      </c>
      <c r="K2059" s="88">
        <v>836</v>
      </c>
      <c r="L2059" s="88" t="s">
        <v>16741</v>
      </c>
      <c r="M2059" s="88">
        <v>0</v>
      </c>
      <c r="N2059" s="88" t="s">
        <v>16742</v>
      </c>
      <c r="O2059" s="88" t="s">
        <v>16813</v>
      </c>
      <c r="P2059" s="89">
        <v>45385</v>
      </c>
      <c r="Q2059" s="88" t="s">
        <v>17204</v>
      </c>
      <c r="R2059" s="88">
        <v>4</v>
      </c>
      <c r="S2059" s="88">
        <v>2024</v>
      </c>
      <c r="T2059" s="88">
        <v>5</v>
      </c>
      <c r="U2059" s="88">
        <v>2024</v>
      </c>
    </row>
    <row r="2060" spans="1:21">
      <c r="A2060" s="88" t="s">
        <v>16735</v>
      </c>
      <c r="B2060" s="88" t="s">
        <v>16704</v>
      </c>
      <c r="C2060" s="88" t="s">
        <v>17569</v>
      </c>
      <c r="D2060" s="88" t="s">
        <v>16798</v>
      </c>
      <c r="E2060" s="88" t="s">
        <v>17590</v>
      </c>
      <c r="F2060" s="88" t="s">
        <v>17414</v>
      </c>
      <c r="G2060" s="88">
        <v>33</v>
      </c>
      <c r="H2060" s="88">
        <v>2024</v>
      </c>
      <c r="I2060" s="88" t="s">
        <v>16746</v>
      </c>
      <c r="J2060" s="88">
        <v>166.38</v>
      </c>
      <c r="K2060" s="88">
        <v>1073</v>
      </c>
      <c r="L2060" s="88" t="s">
        <v>16741</v>
      </c>
      <c r="M2060" s="88">
        <v>0</v>
      </c>
      <c r="N2060" s="88" t="s">
        <v>16742</v>
      </c>
      <c r="O2060" s="88" t="s">
        <v>16813</v>
      </c>
      <c r="P2060" s="89">
        <v>45415</v>
      </c>
      <c r="Q2060" s="88" t="s">
        <v>17202</v>
      </c>
      <c r="R2060" s="88">
        <v>5</v>
      </c>
      <c r="S2060" s="88">
        <v>2024</v>
      </c>
      <c r="T2060" s="88">
        <v>6</v>
      </c>
      <c r="U2060" s="88">
        <v>2024</v>
      </c>
    </row>
    <row r="2061" spans="1:21">
      <c r="A2061" s="88" t="s">
        <v>16735</v>
      </c>
      <c r="B2061" s="88" t="s">
        <v>16704</v>
      </c>
      <c r="C2061" s="88" t="s">
        <v>17569</v>
      </c>
      <c r="D2061" s="88" t="s">
        <v>16798</v>
      </c>
      <c r="E2061" s="88" t="s">
        <v>17590</v>
      </c>
      <c r="F2061" s="88" t="s">
        <v>17415</v>
      </c>
      <c r="G2061" s="88">
        <v>30</v>
      </c>
      <c r="H2061" s="88">
        <v>2024</v>
      </c>
      <c r="I2061" s="88" t="s">
        <v>16740</v>
      </c>
      <c r="J2061" s="88">
        <v>166.07</v>
      </c>
      <c r="K2061" s="88">
        <v>1059</v>
      </c>
      <c r="L2061" s="88" t="s">
        <v>16741</v>
      </c>
      <c r="M2061" s="88">
        <v>0</v>
      </c>
      <c r="N2061" s="88" t="s">
        <v>16742</v>
      </c>
      <c r="O2061" s="88" t="s">
        <v>16813</v>
      </c>
      <c r="P2061" s="89">
        <v>45448</v>
      </c>
      <c r="Q2061" s="88" t="s">
        <v>17200</v>
      </c>
      <c r="R2061" s="88">
        <v>6</v>
      </c>
      <c r="S2061" s="88">
        <v>2024</v>
      </c>
      <c r="T2061" s="88">
        <v>7</v>
      </c>
      <c r="U2061" s="88">
        <v>2024</v>
      </c>
    </row>
    <row r="2062" spans="1:21">
      <c r="A2062" s="88" t="s">
        <v>16735</v>
      </c>
      <c r="B2062" s="88" t="s">
        <v>16704</v>
      </c>
      <c r="C2062" s="88" t="s">
        <v>17569</v>
      </c>
      <c r="D2062" s="88" t="s">
        <v>16798</v>
      </c>
      <c r="E2062" s="88" t="s">
        <v>17591</v>
      </c>
      <c r="F2062" s="88" t="s">
        <v>17410</v>
      </c>
      <c r="G2062" s="88">
        <v>32</v>
      </c>
      <c r="H2062" s="88">
        <v>2024</v>
      </c>
      <c r="I2062" s="88" t="s">
        <v>16758</v>
      </c>
      <c r="J2062" s="88">
        <v>155.28</v>
      </c>
      <c r="K2062" s="88">
        <v>964</v>
      </c>
      <c r="L2062" s="88" t="s">
        <v>16741</v>
      </c>
      <c r="M2062" s="88">
        <v>0</v>
      </c>
      <c r="N2062" s="88" t="s">
        <v>16742</v>
      </c>
      <c r="O2062" s="88" t="s">
        <v>16824</v>
      </c>
      <c r="P2062" s="89">
        <v>45295</v>
      </c>
      <c r="Q2062" s="88" t="s">
        <v>17210</v>
      </c>
      <c r="R2062" s="88">
        <v>1</v>
      </c>
      <c r="S2062" s="88">
        <v>2024</v>
      </c>
      <c r="T2062" s="88">
        <v>2</v>
      </c>
      <c r="U2062" s="88">
        <v>2024</v>
      </c>
    </row>
    <row r="2063" spans="1:21">
      <c r="A2063" s="88" t="s">
        <v>16735</v>
      </c>
      <c r="B2063" s="88" t="s">
        <v>16704</v>
      </c>
      <c r="C2063" s="88" t="s">
        <v>17569</v>
      </c>
      <c r="D2063" s="88" t="s">
        <v>16798</v>
      </c>
      <c r="E2063" s="88" t="s">
        <v>17591</v>
      </c>
      <c r="F2063" s="88" t="s">
        <v>17411</v>
      </c>
      <c r="G2063" s="88">
        <v>29</v>
      </c>
      <c r="H2063" s="88">
        <v>2024</v>
      </c>
      <c r="I2063" s="88" t="s">
        <v>16755</v>
      </c>
      <c r="J2063" s="88">
        <v>142.19999999999999</v>
      </c>
      <c r="K2063" s="88">
        <v>908</v>
      </c>
      <c r="L2063" s="88" t="s">
        <v>16741</v>
      </c>
      <c r="M2063" s="88">
        <v>0</v>
      </c>
      <c r="N2063" s="88" t="s">
        <v>16742</v>
      </c>
      <c r="O2063" s="88" t="s">
        <v>16824</v>
      </c>
      <c r="P2063" s="89">
        <v>45327</v>
      </c>
      <c r="Q2063" s="88" t="s">
        <v>17208</v>
      </c>
      <c r="R2063" s="88">
        <v>2</v>
      </c>
      <c r="S2063" s="88">
        <v>2024</v>
      </c>
      <c r="T2063" s="88">
        <v>3</v>
      </c>
      <c r="U2063" s="88">
        <v>2024</v>
      </c>
    </row>
    <row r="2064" spans="1:21">
      <c r="A2064" s="88" t="s">
        <v>16735</v>
      </c>
      <c r="B2064" s="88" t="s">
        <v>16704</v>
      </c>
      <c r="C2064" s="88" t="s">
        <v>17569</v>
      </c>
      <c r="D2064" s="88" t="s">
        <v>16798</v>
      </c>
      <c r="E2064" s="88" t="s">
        <v>17591</v>
      </c>
      <c r="F2064" s="88" t="s">
        <v>17412</v>
      </c>
      <c r="G2064" s="88">
        <v>29</v>
      </c>
      <c r="H2064" s="88">
        <v>2024</v>
      </c>
      <c r="I2064" s="88" t="s">
        <v>16752</v>
      </c>
      <c r="J2064" s="88">
        <v>194.73</v>
      </c>
      <c r="K2064" s="88">
        <v>1297</v>
      </c>
      <c r="L2064" s="88" t="s">
        <v>16741</v>
      </c>
      <c r="M2064" s="88">
        <v>0</v>
      </c>
      <c r="N2064" s="88" t="s">
        <v>16742</v>
      </c>
      <c r="O2064" s="88" t="s">
        <v>16824</v>
      </c>
      <c r="P2064" s="89">
        <v>45356</v>
      </c>
      <c r="Q2064" s="88" t="s">
        <v>17206</v>
      </c>
      <c r="R2064" s="88">
        <v>3</v>
      </c>
      <c r="S2064" s="88">
        <v>2024</v>
      </c>
      <c r="T2064" s="88">
        <v>4</v>
      </c>
      <c r="U2064" s="88">
        <v>2024</v>
      </c>
    </row>
    <row r="2065" spans="1:21">
      <c r="A2065" s="88" t="s">
        <v>16735</v>
      </c>
      <c r="B2065" s="88" t="s">
        <v>16704</v>
      </c>
      <c r="C2065" s="88" t="s">
        <v>17569</v>
      </c>
      <c r="D2065" s="88" t="s">
        <v>16798</v>
      </c>
      <c r="E2065" s="88" t="s">
        <v>17591</v>
      </c>
      <c r="F2065" s="88" t="s">
        <v>17413</v>
      </c>
      <c r="G2065" s="88">
        <v>30</v>
      </c>
      <c r="H2065" s="88">
        <v>2024</v>
      </c>
      <c r="I2065" s="88" t="s">
        <v>16749</v>
      </c>
      <c r="J2065" s="88">
        <v>142.81</v>
      </c>
      <c r="K2065" s="88">
        <v>1023</v>
      </c>
      <c r="L2065" s="88" t="s">
        <v>16741</v>
      </c>
      <c r="M2065" s="88">
        <v>0</v>
      </c>
      <c r="N2065" s="88" t="s">
        <v>16742</v>
      </c>
      <c r="O2065" s="88" t="s">
        <v>16824</v>
      </c>
      <c r="P2065" s="89">
        <v>45385</v>
      </c>
      <c r="Q2065" s="88" t="s">
        <v>17204</v>
      </c>
      <c r="R2065" s="88">
        <v>4</v>
      </c>
      <c r="S2065" s="88">
        <v>2024</v>
      </c>
      <c r="T2065" s="88">
        <v>5</v>
      </c>
      <c r="U2065" s="88">
        <v>2024</v>
      </c>
    </row>
    <row r="2066" spans="1:21">
      <c r="A2066" s="88" t="s">
        <v>16735</v>
      </c>
      <c r="B2066" s="88" t="s">
        <v>16704</v>
      </c>
      <c r="C2066" s="88" t="s">
        <v>17569</v>
      </c>
      <c r="D2066" s="88" t="s">
        <v>16798</v>
      </c>
      <c r="E2066" s="88" t="s">
        <v>17591</v>
      </c>
      <c r="F2066" s="88" t="s">
        <v>17414</v>
      </c>
      <c r="G2066" s="88">
        <v>33</v>
      </c>
      <c r="H2066" s="88">
        <v>2024</v>
      </c>
      <c r="I2066" s="88" t="s">
        <v>16746</v>
      </c>
      <c r="J2066" s="88">
        <v>120.65</v>
      </c>
      <c r="K2066" s="88">
        <v>854</v>
      </c>
      <c r="L2066" s="88" t="s">
        <v>16741</v>
      </c>
      <c r="M2066" s="88">
        <v>0</v>
      </c>
      <c r="N2066" s="88" t="s">
        <v>16742</v>
      </c>
      <c r="O2066" s="88" t="s">
        <v>16824</v>
      </c>
      <c r="P2066" s="89">
        <v>45415</v>
      </c>
      <c r="Q2066" s="88" t="s">
        <v>17202</v>
      </c>
      <c r="R2066" s="88">
        <v>5</v>
      </c>
      <c r="S2066" s="88">
        <v>2024</v>
      </c>
      <c r="T2066" s="88">
        <v>6</v>
      </c>
      <c r="U2066" s="88">
        <v>2024</v>
      </c>
    </row>
    <row r="2067" spans="1:21">
      <c r="A2067" s="88" t="s">
        <v>16735</v>
      </c>
      <c r="B2067" s="88" t="s">
        <v>16704</v>
      </c>
      <c r="C2067" s="88" t="s">
        <v>17569</v>
      </c>
      <c r="D2067" s="88" t="s">
        <v>16798</v>
      </c>
      <c r="E2067" s="88" t="s">
        <v>17591</v>
      </c>
      <c r="F2067" s="88" t="s">
        <v>17415</v>
      </c>
      <c r="G2067" s="88">
        <v>30</v>
      </c>
      <c r="H2067" s="88">
        <v>2024</v>
      </c>
      <c r="I2067" s="88" t="s">
        <v>16740</v>
      </c>
      <c r="J2067" s="88">
        <v>125.01</v>
      </c>
      <c r="K2067" s="88">
        <v>888</v>
      </c>
      <c r="L2067" s="88" t="s">
        <v>16741</v>
      </c>
      <c r="M2067" s="88">
        <v>0</v>
      </c>
      <c r="N2067" s="88" t="s">
        <v>16742</v>
      </c>
      <c r="O2067" s="88" t="s">
        <v>16824</v>
      </c>
      <c r="P2067" s="89">
        <v>45448</v>
      </c>
      <c r="Q2067" s="88" t="s">
        <v>17200</v>
      </c>
      <c r="R2067" s="88">
        <v>6</v>
      </c>
      <c r="S2067" s="88">
        <v>2024</v>
      </c>
      <c r="T2067" s="88">
        <v>7</v>
      </c>
      <c r="U2067" s="88">
        <v>2024</v>
      </c>
    </row>
    <row r="2068" spans="1:21">
      <c r="A2068" s="88" t="s">
        <v>16735</v>
      </c>
      <c r="B2068" s="88" t="s">
        <v>16704</v>
      </c>
      <c r="C2068" s="88" t="s">
        <v>17569</v>
      </c>
      <c r="D2068" s="88" t="s">
        <v>16798</v>
      </c>
      <c r="E2068" s="88" t="s">
        <v>17592</v>
      </c>
      <c r="F2068" s="88" t="s">
        <v>17410</v>
      </c>
      <c r="G2068" s="88">
        <v>32</v>
      </c>
      <c r="H2068" s="88">
        <v>2024</v>
      </c>
      <c r="I2068" s="88" t="s">
        <v>16758</v>
      </c>
      <c r="J2068" s="88">
        <v>52.57</v>
      </c>
      <c r="K2068" s="88">
        <v>251</v>
      </c>
      <c r="L2068" s="88" t="s">
        <v>16741</v>
      </c>
      <c r="M2068" s="88">
        <v>0</v>
      </c>
      <c r="N2068" s="88" t="s">
        <v>16742</v>
      </c>
      <c r="O2068" s="88" t="s">
        <v>16824</v>
      </c>
      <c r="P2068" s="89">
        <v>45295</v>
      </c>
      <c r="Q2068" s="88" t="s">
        <v>17210</v>
      </c>
      <c r="R2068" s="88">
        <v>1</v>
      </c>
      <c r="S2068" s="88">
        <v>2024</v>
      </c>
      <c r="T2068" s="88">
        <v>2</v>
      </c>
      <c r="U2068" s="88">
        <v>2024</v>
      </c>
    </row>
    <row r="2069" spans="1:21">
      <c r="A2069" s="88" t="s">
        <v>16735</v>
      </c>
      <c r="B2069" s="88" t="s">
        <v>16704</v>
      </c>
      <c r="C2069" s="88" t="s">
        <v>17569</v>
      </c>
      <c r="D2069" s="88" t="s">
        <v>16798</v>
      </c>
      <c r="E2069" s="88" t="s">
        <v>17592</v>
      </c>
      <c r="F2069" s="88" t="s">
        <v>17411</v>
      </c>
      <c r="G2069" s="88">
        <v>29</v>
      </c>
      <c r="H2069" s="88">
        <v>2024</v>
      </c>
      <c r="I2069" s="88" t="s">
        <v>16755</v>
      </c>
      <c r="J2069" s="88">
        <v>90.24</v>
      </c>
      <c r="K2069" s="88">
        <v>547</v>
      </c>
      <c r="L2069" s="88" t="s">
        <v>16741</v>
      </c>
      <c r="M2069" s="88">
        <v>0</v>
      </c>
      <c r="N2069" s="88" t="s">
        <v>16742</v>
      </c>
      <c r="O2069" s="88" t="s">
        <v>16824</v>
      </c>
      <c r="P2069" s="89">
        <v>45327</v>
      </c>
      <c r="Q2069" s="88" t="s">
        <v>17208</v>
      </c>
      <c r="R2069" s="88">
        <v>2</v>
      </c>
      <c r="S2069" s="88">
        <v>2024</v>
      </c>
      <c r="T2069" s="88">
        <v>3</v>
      </c>
      <c r="U2069" s="88">
        <v>2024</v>
      </c>
    </row>
    <row r="2070" spans="1:21">
      <c r="A2070" s="88" t="s">
        <v>16735</v>
      </c>
      <c r="B2070" s="88" t="s">
        <v>16704</v>
      </c>
      <c r="C2070" s="88" t="s">
        <v>17569</v>
      </c>
      <c r="D2070" s="88" t="s">
        <v>16798</v>
      </c>
      <c r="E2070" s="88" t="s">
        <v>17592</v>
      </c>
      <c r="F2070" s="88" t="s">
        <v>17412</v>
      </c>
      <c r="G2070" s="88">
        <v>29</v>
      </c>
      <c r="H2070" s="88">
        <v>2024</v>
      </c>
      <c r="I2070" s="88" t="s">
        <v>16752</v>
      </c>
      <c r="J2070" s="88">
        <v>124.02</v>
      </c>
      <c r="K2070" s="88">
        <v>827</v>
      </c>
      <c r="L2070" s="88" t="s">
        <v>16741</v>
      </c>
      <c r="M2070" s="88">
        <v>0</v>
      </c>
      <c r="N2070" s="88" t="s">
        <v>16742</v>
      </c>
      <c r="O2070" s="88" t="s">
        <v>16824</v>
      </c>
      <c r="P2070" s="89">
        <v>45356</v>
      </c>
      <c r="Q2070" s="88" t="s">
        <v>17206</v>
      </c>
      <c r="R2070" s="88">
        <v>3</v>
      </c>
      <c r="S2070" s="88">
        <v>2024</v>
      </c>
      <c r="T2070" s="88">
        <v>4</v>
      </c>
      <c r="U2070" s="88">
        <v>2024</v>
      </c>
    </row>
    <row r="2071" spans="1:21">
      <c r="A2071" s="88" t="s">
        <v>16735</v>
      </c>
      <c r="B2071" s="88" t="s">
        <v>16704</v>
      </c>
      <c r="C2071" s="88" t="s">
        <v>17569</v>
      </c>
      <c r="D2071" s="88" t="s">
        <v>16798</v>
      </c>
      <c r="E2071" s="88" t="s">
        <v>17592</v>
      </c>
      <c r="F2071" s="88" t="s">
        <v>17413</v>
      </c>
      <c r="G2071" s="88">
        <v>30</v>
      </c>
      <c r="H2071" s="88">
        <v>2024</v>
      </c>
      <c r="I2071" s="88" t="s">
        <v>16749</v>
      </c>
      <c r="J2071" s="88">
        <v>-8.43</v>
      </c>
      <c r="K2071" s="88">
        <v>641</v>
      </c>
      <c r="L2071" s="88" t="s">
        <v>16741</v>
      </c>
      <c r="M2071" s="88">
        <v>0</v>
      </c>
      <c r="N2071" s="88" t="s">
        <v>16742</v>
      </c>
      <c r="O2071" s="88" t="s">
        <v>16824</v>
      </c>
      <c r="P2071" s="89">
        <v>45385</v>
      </c>
      <c r="Q2071" s="88" t="s">
        <v>17204</v>
      </c>
      <c r="R2071" s="88">
        <v>4</v>
      </c>
      <c r="S2071" s="88">
        <v>2024</v>
      </c>
      <c r="T2071" s="88">
        <v>5</v>
      </c>
      <c r="U2071" s="88">
        <v>2024</v>
      </c>
    </row>
    <row r="2072" spans="1:21">
      <c r="A2072" s="88" t="s">
        <v>16735</v>
      </c>
      <c r="B2072" s="88" t="s">
        <v>16704</v>
      </c>
      <c r="C2072" s="88" t="s">
        <v>17569</v>
      </c>
      <c r="D2072" s="88" t="s">
        <v>16798</v>
      </c>
      <c r="E2072" s="88" t="s">
        <v>17592</v>
      </c>
      <c r="F2072" s="88" t="s">
        <v>17414</v>
      </c>
      <c r="G2072" s="88">
        <v>33</v>
      </c>
      <c r="H2072" s="88">
        <v>2024</v>
      </c>
      <c r="I2072" s="88" t="s">
        <v>16746</v>
      </c>
      <c r="J2072" s="88">
        <v>155.30000000000001</v>
      </c>
      <c r="K2072" s="88">
        <v>1106</v>
      </c>
      <c r="L2072" s="88" t="s">
        <v>16741</v>
      </c>
      <c r="M2072" s="88">
        <v>0</v>
      </c>
      <c r="N2072" s="88" t="s">
        <v>16742</v>
      </c>
      <c r="O2072" s="88" t="s">
        <v>16824</v>
      </c>
      <c r="P2072" s="89">
        <v>45415</v>
      </c>
      <c r="Q2072" s="88" t="s">
        <v>17202</v>
      </c>
      <c r="R2072" s="88">
        <v>5</v>
      </c>
      <c r="S2072" s="88">
        <v>2024</v>
      </c>
      <c r="T2072" s="88">
        <v>6</v>
      </c>
      <c r="U2072" s="88">
        <v>2024</v>
      </c>
    </row>
    <row r="2073" spans="1:21">
      <c r="A2073" s="88" t="s">
        <v>16735</v>
      </c>
      <c r="B2073" s="88" t="s">
        <v>16704</v>
      </c>
      <c r="C2073" s="88" t="s">
        <v>17569</v>
      </c>
      <c r="D2073" s="88" t="s">
        <v>16798</v>
      </c>
      <c r="E2073" s="88" t="s">
        <v>17592</v>
      </c>
      <c r="F2073" s="88" t="s">
        <v>17415</v>
      </c>
      <c r="G2073" s="88">
        <v>30</v>
      </c>
      <c r="H2073" s="88">
        <v>2024</v>
      </c>
      <c r="I2073" s="88" t="s">
        <v>16740</v>
      </c>
      <c r="J2073" s="88">
        <v>103.25</v>
      </c>
      <c r="K2073" s="88">
        <v>718</v>
      </c>
      <c r="L2073" s="88" t="s">
        <v>16741</v>
      </c>
      <c r="M2073" s="88">
        <v>0</v>
      </c>
      <c r="N2073" s="88" t="s">
        <v>16742</v>
      </c>
      <c r="O2073" s="88" t="s">
        <v>16824</v>
      </c>
      <c r="P2073" s="89">
        <v>45448</v>
      </c>
      <c r="Q2073" s="88" t="s">
        <v>17200</v>
      </c>
      <c r="R2073" s="88">
        <v>6</v>
      </c>
      <c r="S2073" s="88">
        <v>2024</v>
      </c>
      <c r="T2073" s="88">
        <v>7</v>
      </c>
      <c r="U2073" s="88">
        <v>2024</v>
      </c>
    </row>
    <row r="2074" spans="1:21">
      <c r="A2074" s="88" t="s">
        <v>16735</v>
      </c>
      <c r="B2074" s="88" t="s">
        <v>16704</v>
      </c>
      <c r="C2074" s="88" t="s">
        <v>17569</v>
      </c>
      <c r="D2074" s="88" t="s">
        <v>16798</v>
      </c>
      <c r="E2074" s="88" t="s">
        <v>17593</v>
      </c>
      <c r="F2074" s="88" t="s">
        <v>17410</v>
      </c>
      <c r="G2074" s="88">
        <v>32</v>
      </c>
      <c r="H2074" s="88">
        <v>2024</v>
      </c>
      <c r="I2074" s="88" t="s">
        <v>16758</v>
      </c>
      <c r="J2074" s="88">
        <v>81.37</v>
      </c>
      <c r="K2074" s="88">
        <v>380</v>
      </c>
      <c r="L2074" s="88" t="s">
        <v>16741</v>
      </c>
      <c r="M2074" s="88">
        <v>0</v>
      </c>
      <c r="N2074" s="88" t="s">
        <v>16742</v>
      </c>
      <c r="O2074" s="88" t="s">
        <v>16813</v>
      </c>
      <c r="P2074" s="89">
        <v>45295</v>
      </c>
      <c r="Q2074" s="88" t="s">
        <v>17210</v>
      </c>
      <c r="R2074" s="88">
        <v>1</v>
      </c>
      <c r="S2074" s="88">
        <v>2024</v>
      </c>
      <c r="T2074" s="88">
        <v>2</v>
      </c>
      <c r="U2074" s="88">
        <v>2024</v>
      </c>
    </row>
    <row r="2075" spans="1:21">
      <c r="A2075" s="88" t="s">
        <v>16735</v>
      </c>
      <c r="B2075" s="88" t="s">
        <v>16704</v>
      </c>
      <c r="C2075" s="88" t="s">
        <v>17569</v>
      </c>
      <c r="D2075" s="88" t="s">
        <v>16798</v>
      </c>
      <c r="E2075" s="88" t="s">
        <v>17593</v>
      </c>
      <c r="F2075" s="88" t="s">
        <v>17411</v>
      </c>
      <c r="G2075" s="88">
        <v>29</v>
      </c>
      <c r="H2075" s="88">
        <v>2024</v>
      </c>
      <c r="I2075" s="88" t="s">
        <v>16755</v>
      </c>
      <c r="J2075" s="88">
        <v>67.81</v>
      </c>
      <c r="K2075" s="88">
        <v>326</v>
      </c>
      <c r="L2075" s="88" t="s">
        <v>16741</v>
      </c>
      <c r="M2075" s="88">
        <v>0</v>
      </c>
      <c r="N2075" s="88" t="s">
        <v>16742</v>
      </c>
      <c r="O2075" s="88" t="s">
        <v>16813</v>
      </c>
      <c r="P2075" s="89">
        <v>45327</v>
      </c>
      <c r="Q2075" s="88" t="s">
        <v>17208</v>
      </c>
      <c r="R2075" s="88">
        <v>2</v>
      </c>
      <c r="S2075" s="88">
        <v>2024</v>
      </c>
      <c r="T2075" s="88">
        <v>3</v>
      </c>
      <c r="U2075" s="88">
        <v>2024</v>
      </c>
    </row>
    <row r="2076" spans="1:21">
      <c r="A2076" s="88" t="s">
        <v>16735</v>
      </c>
      <c r="B2076" s="88" t="s">
        <v>16704</v>
      </c>
      <c r="C2076" s="88" t="s">
        <v>17569</v>
      </c>
      <c r="D2076" s="88" t="s">
        <v>16798</v>
      </c>
      <c r="E2076" s="88" t="s">
        <v>17593</v>
      </c>
      <c r="F2076" s="88" t="s">
        <v>17412</v>
      </c>
      <c r="G2076" s="88">
        <v>29</v>
      </c>
      <c r="H2076" s="88">
        <v>2024</v>
      </c>
      <c r="I2076" s="88" t="s">
        <v>16752</v>
      </c>
      <c r="J2076" s="88">
        <v>64.760000000000005</v>
      </c>
      <c r="K2076" s="88">
        <v>322</v>
      </c>
      <c r="L2076" s="88" t="s">
        <v>16741</v>
      </c>
      <c r="M2076" s="88">
        <v>0</v>
      </c>
      <c r="N2076" s="88" t="s">
        <v>16742</v>
      </c>
      <c r="O2076" s="88" t="s">
        <v>16813</v>
      </c>
      <c r="P2076" s="89">
        <v>45356</v>
      </c>
      <c r="Q2076" s="88" t="s">
        <v>17206</v>
      </c>
      <c r="R2076" s="88">
        <v>3</v>
      </c>
      <c r="S2076" s="88">
        <v>2024</v>
      </c>
      <c r="T2076" s="88">
        <v>4</v>
      </c>
      <c r="U2076" s="88">
        <v>2024</v>
      </c>
    </row>
    <row r="2077" spans="1:21">
      <c r="A2077" s="88" t="s">
        <v>16735</v>
      </c>
      <c r="B2077" s="88" t="s">
        <v>16704</v>
      </c>
      <c r="C2077" s="88" t="s">
        <v>17569</v>
      </c>
      <c r="D2077" s="88" t="s">
        <v>16798</v>
      </c>
      <c r="E2077" s="88" t="s">
        <v>17593</v>
      </c>
      <c r="F2077" s="88" t="s">
        <v>17413</v>
      </c>
      <c r="G2077" s="88">
        <v>30</v>
      </c>
      <c r="H2077" s="88">
        <v>2024</v>
      </c>
      <c r="I2077" s="88" t="s">
        <v>16749</v>
      </c>
      <c r="J2077" s="88">
        <v>66.819999999999993</v>
      </c>
      <c r="K2077" s="88">
        <v>370</v>
      </c>
      <c r="L2077" s="88" t="s">
        <v>16741</v>
      </c>
      <c r="M2077" s="88">
        <v>0</v>
      </c>
      <c r="N2077" s="88" t="s">
        <v>16742</v>
      </c>
      <c r="O2077" s="88" t="s">
        <v>16813</v>
      </c>
      <c r="P2077" s="89">
        <v>45385</v>
      </c>
      <c r="Q2077" s="88" t="s">
        <v>17204</v>
      </c>
      <c r="R2077" s="88">
        <v>4</v>
      </c>
      <c r="S2077" s="88">
        <v>2024</v>
      </c>
      <c r="T2077" s="88">
        <v>5</v>
      </c>
      <c r="U2077" s="88">
        <v>2024</v>
      </c>
    </row>
    <row r="2078" spans="1:21">
      <c r="A2078" s="88" t="s">
        <v>16735</v>
      </c>
      <c r="B2078" s="88" t="s">
        <v>16704</v>
      </c>
      <c r="C2078" s="88" t="s">
        <v>17569</v>
      </c>
      <c r="D2078" s="88" t="s">
        <v>16798</v>
      </c>
      <c r="E2078" s="88" t="s">
        <v>17593</v>
      </c>
      <c r="F2078" s="88" t="s">
        <v>17414</v>
      </c>
      <c r="G2078" s="88">
        <v>33</v>
      </c>
      <c r="H2078" s="88">
        <v>2024</v>
      </c>
      <c r="I2078" s="88" t="s">
        <v>16746</v>
      </c>
      <c r="J2078" s="88">
        <v>78.75</v>
      </c>
      <c r="K2078" s="88">
        <v>443</v>
      </c>
      <c r="L2078" s="88" t="s">
        <v>16741</v>
      </c>
      <c r="M2078" s="88">
        <v>0</v>
      </c>
      <c r="N2078" s="88" t="s">
        <v>16742</v>
      </c>
      <c r="O2078" s="88" t="s">
        <v>16813</v>
      </c>
      <c r="P2078" s="89">
        <v>45415</v>
      </c>
      <c r="Q2078" s="88" t="s">
        <v>17202</v>
      </c>
      <c r="R2078" s="88">
        <v>5</v>
      </c>
      <c r="S2078" s="88">
        <v>2024</v>
      </c>
      <c r="T2078" s="88">
        <v>6</v>
      </c>
      <c r="U2078" s="88">
        <v>2024</v>
      </c>
    </row>
    <row r="2079" spans="1:21">
      <c r="A2079" s="88" t="s">
        <v>16735</v>
      </c>
      <c r="B2079" s="88" t="s">
        <v>16704</v>
      </c>
      <c r="C2079" s="88" t="s">
        <v>17569</v>
      </c>
      <c r="D2079" s="88" t="s">
        <v>16798</v>
      </c>
      <c r="E2079" s="88" t="s">
        <v>17593</v>
      </c>
      <c r="F2079" s="88" t="s">
        <v>17415</v>
      </c>
      <c r="G2079" s="88">
        <v>30</v>
      </c>
      <c r="H2079" s="88">
        <v>2024</v>
      </c>
      <c r="I2079" s="88" t="s">
        <v>16740</v>
      </c>
      <c r="J2079" s="88">
        <v>72.66</v>
      </c>
      <c r="K2079" s="88">
        <v>398</v>
      </c>
      <c r="L2079" s="88" t="s">
        <v>16741</v>
      </c>
      <c r="M2079" s="88">
        <v>0</v>
      </c>
      <c r="N2079" s="88" t="s">
        <v>16742</v>
      </c>
      <c r="O2079" s="88" t="s">
        <v>16813</v>
      </c>
      <c r="P2079" s="89">
        <v>45448</v>
      </c>
      <c r="Q2079" s="88" t="s">
        <v>17200</v>
      </c>
      <c r="R2079" s="88">
        <v>6</v>
      </c>
      <c r="S2079" s="88">
        <v>2024</v>
      </c>
      <c r="T2079" s="88">
        <v>7</v>
      </c>
      <c r="U2079" s="88">
        <v>2024</v>
      </c>
    </row>
    <row r="2080" spans="1:21">
      <c r="A2080" s="88" t="s">
        <v>16850</v>
      </c>
      <c r="B2080" s="88" t="s">
        <v>16704</v>
      </c>
      <c r="C2080" s="88" t="s">
        <v>17569</v>
      </c>
      <c r="D2080" s="88" t="s">
        <v>17594</v>
      </c>
      <c r="E2080" s="88" t="s">
        <v>17595</v>
      </c>
      <c r="F2080" s="88" t="s">
        <v>17596</v>
      </c>
      <c r="G2080" s="88">
        <v>84</v>
      </c>
      <c r="H2080" s="88">
        <v>2024</v>
      </c>
      <c r="I2080" s="88" t="s">
        <v>16749</v>
      </c>
      <c r="J2080" s="88">
        <v>411.05</v>
      </c>
      <c r="K2080" s="88">
        <v>59</v>
      </c>
      <c r="L2080" s="88" t="s">
        <v>16854</v>
      </c>
      <c r="O2080" s="88" t="s">
        <v>25</v>
      </c>
      <c r="P2080" s="89">
        <v>45344</v>
      </c>
      <c r="Q2080" s="88" t="s">
        <v>16868</v>
      </c>
      <c r="R2080" s="88">
        <v>2</v>
      </c>
      <c r="S2080" s="88">
        <v>2024</v>
      </c>
      <c r="T2080" s="88">
        <v>5</v>
      </c>
      <c r="U2080" s="88">
        <v>2024</v>
      </c>
    </row>
    <row r="2081" spans="1:21">
      <c r="A2081" s="88" t="s">
        <v>16825</v>
      </c>
      <c r="B2081" s="88" t="s">
        <v>16704</v>
      </c>
      <c r="C2081" s="88" t="s">
        <v>17569</v>
      </c>
      <c r="D2081" s="88" t="s">
        <v>17432</v>
      </c>
      <c r="E2081" s="88" t="s">
        <v>17597</v>
      </c>
      <c r="F2081" s="88" t="s">
        <v>17598</v>
      </c>
      <c r="G2081" s="88">
        <v>35</v>
      </c>
      <c r="H2081" s="88">
        <v>2024</v>
      </c>
      <c r="I2081" s="88" t="s">
        <v>16740</v>
      </c>
      <c r="J2081" s="88">
        <v>131.53</v>
      </c>
      <c r="K2081" s="88">
        <v>9000</v>
      </c>
      <c r="L2081" s="88" t="s">
        <v>16765</v>
      </c>
      <c r="O2081" s="88" t="s">
        <v>16742</v>
      </c>
      <c r="P2081" s="89">
        <v>45420</v>
      </c>
      <c r="Q2081" s="88" t="s">
        <v>17599</v>
      </c>
      <c r="R2081" s="88">
        <v>5</v>
      </c>
      <c r="S2081" s="88">
        <v>2024</v>
      </c>
      <c r="T2081" s="88">
        <v>6</v>
      </c>
      <c r="U2081" s="88">
        <v>2024</v>
      </c>
    </row>
    <row r="2082" spans="1:21">
      <c r="A2082" s="88" t="s">
        <v>16825</v>
      </c>
      <c r="B2082" s="88" t="s">
        <v>16704</v>
      </c>
      <c r="C2082" s="88" t="s">
        <v>17569</v>
      </c>
      <c r="D2082" s="88" t="s">
        <v>17432</v>
      </c>
      <c r="E2082" s="88" t="s">
        <v>17597</v>
      </c>
      <c r="F2082" s="88" t="s">
        <v>17600</v>
      </c>
      <c r="G2082" s="88">
        <v>28</v>
      </c>
      <c r="H2082" s="88">
        <v>2024</v>
      </c>
      <c r="I2082" s="88" t="s">
        <v>16749</v>
      </c>
      <c r="J2082" s="88">
        <v>126.84</v>
      </c>
      <c r="K2082" s="88">
        <v>8000</v>
      </c>
      <c r="L2082" s="88" t="s">
        <v>16765</v>
      </c>
      <c r="O2082" s="88" t="s">
        <v>16742</v>
      </c>
      <c r="P2082" s="89">
        <v>45392</v>
      </c>
      <c r="Q2082" s="88" t="s">
        <v>17601</v>
      </c>
      <c r="R2082" s="88">
        <v>4</v>
      </c>
      <c r="S2082" s="88">
        <v>2024</v>
      </c>
      <c r="T2082" s="88">
        <v>5</v>
      </c>
      <c r="U2082" s="88">
        <v>2024</v>
      </c>
    </row>
    <row r="2083" spans="1:21">
      <c r="A2083" s="88" t="s">
        <v>16825</v>
      </c>
      <c r="B2083" s="88" t="s">
        <v>16704</v>
      </c>
      <c r="C2083" s="88" t="s">
        <v>17569</v>
      </c>
      <c r="D2083" s="88" t="s">
        <v>17432</v>
      </c>
      <c r="E2083" s="88" t="s">
        <v>17597</v>
      </c>
      <c r="F2083" s="88" t="s">
        <v>17602</v>
      </c>
      <c r="G2083" s="88">
        <v>35</v>
      </c>
      <c r="H2083" s="88">
        <v>2024</v>
      </c>
      <c r="I2083" s="88" t="s">
        <v>16749</v>
      </c>
      <c r="J2083" s="88">
        <v>195.06</v>
      </c>
      <c r="K2083" s="88">
        <v>16000</v>
      </c>
      <c r="L2083" s="88" t="s">
        <v>16765</v>
      </c>
      <c r="O2083" s="88" t="s">
        <v>16742</v>
      </c>
      <c r="P2083" s="89">
        <v>45357</v>
      </c>
      <c r="Q2083" s="88" t="s">
        <v>16778</v>
      </c>
      <c r="R2083" s="88">
        <v>3</v>
      </c>
      <c r="S2083" s="88">
        <v>2024</v>
      </c>
      <c r="T2083" s="88">
        <v>4</v>
      </c>
      <c r="U2083" s="88">
        <v>2024</v>
      </c>
    </row>
    <row r="2084" spans="1:21">
      <c r="A2084" s="88" t="s">
        <v>16825</v>
      </c>
      <c r="B2084" s="88" t="s">
        <v>16704</v>
      </c>
      <c r="C2084" s="88" t="s">
        <v>17569</v>
      </c>
      <c r="D2084" s="88" t="s">
        <v>17432</v>
      </c>
      <c r="E2084" s="88" t="s">
        <v>17597</v>
      </c>
      <c r="F2084" s="88" t="s">
        <v>17246</v>
      </c>
      <c r="G2084" s="88">
        <v>28</v>
      </c>
      <c r="H2084" s="88">
        <v>2024</v>
      </c>
      <c r="I2084" s="88" t="s">
        <v>16755</v>
      </c>
      <c r="J2084" s="88">
        <v>168.7</v>
      </c>
      <c r="K2084" s="88">
        <v>13000</v>
      </c>
      <c r="L2084" s="88" t="s">
        <v>16765</v>
      </c>
      <c r="O2084" s="88" t="s">
        <v>16742</v>
      </c>
      <c r="P2084" s="89">
        <v>45329</v>
      </c>
      <c r="Q2084" s="88" t="s">
        <v>16844</v>
      </c>
      <c r="R2084" s="88">
        <v>2</v>
      </c>
      <c r="S2084" s="88">
        <v>2024</v>
      </c>
      <c r="T2084" s="88">
        <v>3</v>
      </c>
      <c r="U2084" s="88">
        <v>2024</v>
      </c>
    </row>
    <row r="2085" spans="1:21">
      <c r="A2085" s="88" t="s">
        <v>16825</v>
      </c>
      <c r="B2085" s="88" t="s">
        <v>16704</v>
      </c>
      <c r="C2085" s="88" t="s">
        <v>17569</v>
      </c>
      <c r="D2085" s="88" t="s">
        <v>17432</v>
      </c>
      <c r="E2085" s="88" t="s">
        <v>17597</v>
      </c>
      <c r="F2085" s="88" t="s">
        <v>17603</v>
      </c>
      <c r="G2085" s="88">
        <v>28</v>
      </c>
      <c r="H2085" s="88">
        <v>2024</v>
      </c>
      <c r="I2085" s="88" t="s">
        <v>16758</v>
      </c>
      <c r="J2085" s="88">
        <v>202.99</v>
      </c>
      <c r="K2085" s="88">
        <v>15000</v>
      </c>
      <c r="L2085" s="88" t="s">
        <v>16765</v>
      </c>
      <c r="O2085" s="88" t="s">
        <v>16742</v>
      </c>
      <c r="P2085" s="89">
        <v>45301</v>
      </c>
      <c r="Q2085" s="88" t="s">
        <v>17067</v>
      </c>
      <c r="R2085" s="88">
        <v>1</v>
      </c>
      <c r="S2085" s="88">
        <v>2024</v>
      </c>
      <c r="T2085" s="88">
        <v>2</v>
      </c>
      <c r="U2085" s="88">
        <v>2024</v>
      </c>
    </row>
    <row r="2086" spans="1:21">
      <c r="A2086" s="88" t="s">
        <v>16825</v>
      </c>
      <c r="B2086" s="88" t="s">
        <v>16704</v>
      </c>
      <c r="C2086" s="88" t="s">
        <v>17569</v>
      </c>
      <c r="D2086" s="88" t="s">
        <v>17432</v>
      </c>
      <c r="E2086" s="88" t="s">
        <v>17604</v>
      </c>
      <c r="F2086" s="88" t="s">
        <v>17605</v>
      </c>
      <c r="G2086" s="88">
        <v>28</v>
      </c>
      <c r="H2086" s="88">
        <v>2024</v>
      </c>
      <c r="I2086" s="88" t="s">
        <v>16740</v>
      </c>
      <c r="J2086" s="88">
        <v>52.85</v>
      </c>
      <c r="K2086" s="88">
        <v>4000</v>
      </c>
      <c r="L2086" s="88" t="s">
        <v>16765</v>
      </c>
      <c r="O2086" s="88" t="s">
        <v>16742</v>
      </c>
      <c r="P2086" s="89">
        <v>45455</v>
      </c>
      <c r="Q2086" s="88" t="s">
        <v>16788</v>
      </c>
      <c r="R2086" s="88">
        <v>6</v>
      </c>
      <c r="S2086" s="88">
        <v>2024</v>
      </c>
      <c r="T2086" s="88">
        <v>7</v>
      </c>
      <c r="U2086" s="88">
        <v>2024</v>
      </c>
    </row>
    <row r="2087" spans="1:21">
      <c r="A2087" s="88" t="s">
        <v>16825</v>
      </c>
      <c r="B2087" s="88" t="s">
        <v>16704</v>
      </c>
      <c r="C2087" s="88" t="s">
        <v>17569</v>
      </c>
      <c r="D2087" s="88" t="s">
        <v>17432</v>
      </c>
      <c r="E2087" s="88" t="s">
        <v>17604</v>
      </c>
      <c r="F2087" s="88" t="s">
        <v>17598</v>
      </c>
      <c r="G2087" s="88">
        <v>35</v>
      </c>
      <c r="H2087" s="88">
        <v>2024</v>
      </c>
      <c r="I2087" s="88" t="s">
        <v>16740</v>
      </c>
      <c r="J2087" s="88">
        <v>58.45</v>
      </c>
      <c r="K2087" s="88">
        <v>5000</v>
      </c>
      <c r="L2087" s="88" t="s">
        <v>16765</v>
      </c>
      <c r="O2087" s="88" t="s">
        <v>16742</v>
      </c>
      <c r="P2087" s="89">
        <v>45420</v>
      </c>
      <c r="Q2087" s="88" t="s">
        <v>17599</v>
      </c>
      <c r="R2087" s="88">
        <v>5</v>
      </c>
      <c r="S2087" s="88">
        <v>2024</v>
      </c>
      <c r="T2087" s="88">
        <v>6</v>
      </c>
      <c r="U2087" s="88">
        <v>2024</v>
      </c>
    </row>
    <row r="2088" spans="1:21">
      <c r="A2088" s="88" t="s">
        <v>16825</v>
      </c>
      <c r="B2088" s="88" t="s">
        <v>16704</v>
      </c>
      <c r="C2088" s="88" t="s">
        <v>17569</v>
      </c>
      <c r="D2088" s="88" t="s">
        <v>17432</v>
      </c>
      <c r="E2088" s="88" t="s">
        <v>17604</v>
      </c>
      <c r="F2088" s="88" t="s">
        <v>17600</v>
      </c>
      <c r="G2088" s="88">
        <v>28</v>
      </c>
      <c r="H2088" s="88">
        <v>2024</v>
      </c>
      <c r="I2088" s="88" t="s">
        <v>16749</v>
      </c>
      <c r="J2088" s="88">
        <v>65.150000000000006</v>
      </c>
      <c r="K2088" s="88">
        <v>5000</v>
      </c>
      <c r="L2088" s="88" t="s">
        <v>16765</v>
      </c>
      <c r="O2088" s="88" t="s">
        <v>16742</v>
      </c>
      <c r="P2088" s="89">
        <v>45392</v>
      </c>
      <c r="Q2088" s="88" t="s">
        <v>17601</v>
      </c>
      <c r="R2088" s="88">
        <v>4</v>
      </c>
      <c r="S2088" s="88">
        <v>2024</v>
      </c>
      <c r="T2088" s="88">
        <v>5</v>
      </c>
      <c r="U2088" s="88">
        <v>2024</v>
      </c>
    </row>
    <row r="2089" spans="1:21">
      <c r="A2089" s="88" t="s">
        <v>16825</v>
      </c>
      <c r="B2089" s="88" t="s">
        <v>16704</v>
      </c>
      <c r="C2089" s="88" t="s">
        <v>17569</v>
      </c>
      <c r="D2089" s="88" t="s">
        <v>17432</v>
      </c>
      <c r="E2089" s="88" t="s">
        <v>17604</v>
      </c>
      <c r="F2089" s="88" t="s">
        <v>17602</v>
      </c>
      <c r="G2089" s="88">
        <v>35</v>
      </c>
      <c r="H2089" s="88">
        <v>2024</v>
      </c>
      <c r="I2089" s="88" t="s">
        <v>16749</v>
      </c>
      <c r="J2089" s="88">
        <v>88.89</v>
      </c>
      <c r="K2089" s="88">
        <v>8000</v>
      </c>
      <c r="L2089" s="88" t="s">
        <v>16765</v>
      </c>
      <c r="O2089" s="88" t="s">
        <v>16742</v>
      </c>
      <c r="P2089" s="89">
        <v>45357</v>
      </c>
      <c r="Q2089" s="88" t="s">
        <v>16778</v>
      </c>
      <c r="R2089" s="88">
        <v>3</v>
      </c>
      <c r="S2089" s="88">
        <v>2024</v>
      </c>
      <c r="T2089" s="88">
        <v>4</v>
      </c>
      <c r="U2089" s="88">
        <v>2024</v>
      </c>
    </row>
    <row r="2090" spans="1:21">
      <c r="A2090" s="88" t="s">
        <v>16825</v>
      </c>
      <c r="B2090" s="88" t="s">
        <v>16704</v>
      </c>
      <c r="C2090" s="88" t="s">
        <v>17569</v>
      </c>
      <c r="D2090" s="88" t="s">
        <v>17432</v>
      </c>
      <c r="E2090" s="88" t="s">
        <v>17604</v>
      </c>
      <c r="F2090" s="88" t="s">
        <v>17246</v>
      </c>
      <c r="G2090" s="88">
        <v>28</v>
      </c>
      <c r="H2090" s="88">
        <v>2024</v>
      </c>
      <c r="I2090" s="88" t="s">
        <v>16755</v>
      </c>
      <c r="J2090" s="88">
        <v>61.8</v>
      </c>
      <c r="K2090" s="88">
        <v>5000</v>
      </c>
      <c r="L2090" s="88" t="s">
        <v>16765</v>
      </c>
      <c r="O2090" s="88" t="s">
        <v>16742</v>
      </c>
      <c r="P2090" s="89">
        <v>45329</v>
      </c>
      <c r="Q2090" s="88" t="s">
        <v>16844</v>
      </c>
      <c r="R2090" s="88">
        <v>2</v>
      </c>
      <c r="S2090" s="88">
        <v>2024</v>
      </c>
      <c r="T2090" s="88">
        <v>3</v>
      </c>
      <c r="U2090" s="88">
        <v>2024</v>
      </c>
    </row>
    <row r="2091" spans="1:21">
      <c r="A2091" s="88" t="s">
        <v>16825</v>
      </c>
      <c r="B2091" s="88" t="s">
        <v>16704</v>
      </c>
      <c r="C2091" s="88" t="s">
        <v>17569</v>
      </c>
      <c r="D2091" s="88" t="s">
        <v>17432</v>
      </c>
      <c r="E2091" s="88" t="s">
        <v>17604</v>
      </c>
      <c r="F2091" s="88" t="s">
        <v>17603</v>
      </c>
      <c r="G2091" s="88">
        <v>28</v>
      </c>
      <c r="H2091" s="88">
        <v>2024</v>
      </c>
      <c r="I2091" s="88" t="s">
        <v>16758</v>
      </c>
      <c r="J2091" s="88">
        <v>43.91</v>
      </c>
      <c r="K2091" s="88">
        <v>3000</v>
      </c>
      <c r="L2091" s="88" t="s">
        <v>16765</v>
      </c>
      <c r="O2091" s="88" t="s">
        <v>16742</v>
      </c>
      <c r="P2091" s="89">
        <v>45301</v>
      </c>
      <c r="Q2091" s="88" t="s">
        <v>17067</v>
      </c>
      <c r="R2091" s="88">
        <v>1</v>
      </c>
      <c r="S2091" s="88">
        <v>2024</v>
      </c>
      <c r="T2091" s="88">
        <v>2</v>
      </c>
      <c r="U2091" s="88">
        <v>2024</v>
      </c>
    </row>
    <row r="2092" spans="1:21">
      <c r="A2092" s="88" t="s">
        <v>16825</v>
      </c>
      <c r="B2092" s="88" t="s">
        <v>16704</v>
      </c>
      <c r="C2092" s="88" t="s">
        <v>17569</v>
      </c>
      <c r="D2092" s="88" t="s">
        <v>17432</v>
      </c>
      <c r="E2092" s="88" t="s">
        <v>17606</v>
      </c>
      <c r="F2092" s="88" t="s">
        <v>17605</v>
      </c>
      <c r="G2092" s="88">
        <v>28</v>
      </c>
      <c r="H2092" s="88">
        <v>2024</v>
      </c>
      <c r="I2092" s="88" t="s">
        <v>16740</v>
      </c>
      <c r="J2092" s="88">
        <v>43.91</v>
      </c>
      <c r="K2092" s="88">
        <v>3000</v>
      </c>
      <c r="L2092" s="88" t="s">
        <v>16765</v>
      </c>
      <c r="O2092" s="88" t="s">
        <v>16742</v>
      </c>
      <c r="P2092" s="89">
        <v>45455</v>
      </c>
      <c r="Q2092" s="88" t="s">
        <v>16788</v>
      </c>
      <c r="R2092" s="88">
        <v>6</v>
      </c>
      <c r="S2092" s="88">
        <v>2024</v>
      </c>
      <c r="T2092" s="88">
        <v>7</v>
      </c>
      <c r="U2092" s="88">
        <v>2024</v>
      </c>
    </row>
    <row r="2093" spans="1:21">
      <c r="A2093" s="88" t="s">
        <v>16825</v>
      </c>
      <c r="B2093" s="88" t="s">
        <v>16704</v>
      </c>
      <c r="C2093" s="88" t="s">
        <v>17569</v>
      </c>
      <c r="D2093" s="88" t="s">
        <v>17432</v>
      </c>
      <c r="E2093" s="88" t="s">
        <v>17606</v>
      </c>
      <c r="F2093" s="88" t="s">
        <v>17598</v>
      </c>
      <c r="G2093" s="88">
        <v>35</v>
      </c>
      <c r="H2093" s="88">
        <v>2024</v>
      </c>
      <c r="I2093" s="88" t="s">
        <v>16740</v>
      </c>
      <c r="J2093" s="88">
        <v>40.619999999999997</v>
      </c>
      <c r="K2093" s="88">
        <v>3000</v>
      </c>
      <c r="L2093" s="88" t="s">
        <v>16765</v>
      </c>
      <c r="O2093" s="88" t="s">
        <v>16742</v>
      </c>
      <c r="P2093" s="89">
        <v>45420</v>
      </c>
      <c r="Q2093" s="88" t="s">
        <v>17599</v>
      </c>
      <c r="R2093" s="88">
        <v>5</v>
      </c>
      <c r="S2093" s="88">
        <v>2024</v>
      </c>
      <c r="T2093" s="88">
        <v>6</v>
      </c>
      <c r="U2093" s="88">
        <v>2024</v>
      </c>
    </row>
    <row r="2094" spans="1:21">
      <c r="A2094" s="88" t="s">
        <v>16825</v>
      </c>
      <c r="B2094" s="88" t="s">
        <v>16704</v>
      </c>
      <c r="C2094" s="88" t="s">
        <v>17569</v>
      </c>
      <c r="D2094" s="88" t="s">
        <v>17432</v>
      </c>
      <c r="E2094" s="88" t="s">
        <v>17606</v>
      </c>
      <c r="F2094" s="88" t="s">
        <v>17600</v>
      </c>
      <c r="G2094" s="88">
        <v>28</v>
      </c>
      <c r="H2094" s="88">
        <v>2024</v>
      </c>
      <c r="I2094" s="88" t="s">
        <v>16749</v>
      </c>
      <c r="J2094" s="88">
        <v>38.18</v>
      </c>
      <c r="K2094" s="88">
        <v>2000</v>
      </c>
      <c r="L2094" s="88" t="s">
        <v>16765</v>
      </c>
      <c r="O2094" s="88" t="s">
        <v>16742</v>
      </c>
      <c r="P2094" s="89">
        <v>45392</v>
      </c>
      <c r="Q2094" s="88" t="s">
        <v>17601</v>
      </c>
      <c r="R2094" s="88">
        <v>4</v>
      </c>
      <c r="S2094" s="88">
        <v>2024</v>
      </c>
      <c r="T2094" s="88">
        <v>5</v>
      </c>
      <c r="U2094" s="88">
        <v>2024</v>
      </c>
    </row>
    <row r="2095" spans="1:21">
      <c r="A2095" s="88" t="s">
        <v>16825</v>
      </c>
      <c r="B2095" s="88" t="s">
        <v>16704</v>
      </c>
      <c r="C2095" s="88" t="s">
        <v>17569</v>
      </c>
      <c r="D2095" s="88" t="s">
        <v>17432</v>
      </c>
      <c r="E2095" s="88" t="s">
        <v>17606</v>
      </c>
      <c r="F2095" s="88" t="s">
        <v>17602</v>
      </c>
      <c r="G2095" s="88">
        <v>35</v>
      </c>
      <c r="H2095" s="88">
        <v>2024</v>
      </c>
      <c r="I2095" s="88" t="s">
        <v>16749</v>
      </c>
      <c r="J2095" s="88">
        <v>34.950000000000003</v>
      </c>
      <c r="K2095" s="88">
        <v>2000</v>
      </c>
      <c r="L2095" s="88" t="s">
        <v>16765</v>
      </c>
      <c r="O2095" s="88" t="s">
        <v>16742</v>
      </c>
      <c r="P2095" s="89">
        <v>45357</v>
      </c>
      <c r="Q2095" s="88" t="s">
        <v>16778</v>
      </c>
      <c r="R2095" s="88">
        <v>3</v>
      </c>
      <c r="S2095" s="88">
        <v>2024</v>
      </c>
      <c r="T2095" s="88">
        <v>4</v>
      </c>
      <c r="U2095" s="88">
        <v>2024</v>
      </c>
    </row>
    <row r="2096" spans="1:21">
      <c r="A2096" s="88" t="s">
        <v>16825</v>
      </c>
      <c r="B2096" s="88" t="s">
        <v>16704</v>
      </c>
      <c r="C2096" s="88" t="s">
        <v>17569</v>
      </c>
      <c r="D2096" s="88" t="s">
        <v>17432</v>
      </c>
      <c r="E2096" s="88" t="s">
        <v>17606</v>
      </c>
      <c r="F2096" s="88" t="s">
        <v>17246</v>
      </c>
      <c r="G2096" s="88">
        <v>28</v>
      </c>
      <c r="H2096" s="88">
        <v>2024</v>
      </c>
      <c r="I2096" s="88" t="s">
        <v>16755</v>
      </c>
      <c r="J2096" s="88">
        <v>34.950000000000003</v>
      </c>
      <c r="K2096" s="88">
        <v>2000</v>
      </c>
      <c r="L2096" s="88" t="s">
        <v>16765</v>
      </c>
      <c r="O2096" s="88" t="s">
        <v>16742</v>
      </c>
      <c r="P2096" s="89">
        <v>45329</v>
      </c>
      <c r="Q2096" s="88" t="s">
        <v>16844</v>
      </c>
      <c r="R2096" s="88">
        <v>2</v>
      </c>
      <c r="S2096" s="88">
        <v>2024</v>
      </c>
      <c r="T2096" s="88">
        <v>3</v>
      </c>
      <c r="U2096" s="88">
        <v>2024</v>
      </c>
    </row>
    <row r="2097" spans="1:21">
      <c r="A2097" s="88" t="s">
        <v>16825</v>
      </c>
      <c r="B2097" s="88" t="s">
        <v>16704</v>
      </c>
      <c r="C2097" s="88" t="s">
        <v>17569</v>
      </c>
      <c r="D2097" s="88" t="s">
        <v>17432</v>
      </c>
      <c r="E2097" s="88" t="s">
        <v>17606</v>
      </c>
      <c r="F2097" s="88" t="s">
        <v>17603</v>
      </c>
      <c r="G2097" s="88">
        <v>28</v>
      </c>
      <c r="H2097" s="88">
        <v>2024</v>
      </c>
      <c r="I2097" s="88" t="s">
        <v>16758</v>
      </c>
      <c r="J2097" s="88">
        <v>34.950000000000003</v>
      </c>
      <c r="K2097" s="88">
        <v>2000</v>
      </c>
      <c r="L2097" s="88" t="s">
        <v>16765</v>
      </c>
      <c r="O2097" s="88" t="s">
        <v>16742</v>
      </c>
      <c r="P2097" s="89">
        <v>45301</v>
      </c>
      <c r="Q2097" s="88" t="s">
        <v>17067</v>
      </c>
      <c r="R2097" s="88">
        <v>1</v>
      </c>
      <c r="S2097" s="88">
        <v>2024</v>
      </c>
      <c r="T2097" s="88">
        <v>2</v>
      </c>
      <c r="U2097" s="88">
        <v>2024</v>
      </c>
    </row>
    <row r="2098" spans="1:21">
      <c r="A2098" s="88" t="s">
        <v>16825</v>
      </c>
      <c r="B2098" s="88" t="s">
        <v>16704</v>
      </c>
      <c r="C2098" s="88" t="s">
        <v>17569</v>
      </c>
      <c r="D2098" s="88" t="s">
        <v>17432</v>
      </c>
      <c r="E2098" s="88" t="s">
        <v>17607</v>
      </c>
      <c r="F2098" s="88" t="s">
        <v>17605</v>
      </c>
      <c r="G2098" s="88">
        <v>28</v>
      </c>
      <c r="H2098" s="88">
        <v>2024</v>
      </c>
      <c r="I2098" s="88" t="s">
        <v>16740</v>
      </c>
      <c r="J2098" s="88">
        <v>93.12</v>
      </c>
      <c r="K2098" s="88">
        <v>4000</v>
      </c>
      <c r="L2098" s="88" t="s">
        <v>16765</v>
      </c>
      <c r="O2098" s="88" t="s">
        <v>16742</v>
      </c>
      <c r="P2098" s="89">
        <v>45455</v>
      </c>
      <c r="Q2098" s="88" t="s">
        <v>16788</v>
      </c>
      <c r="R2098" s="88">
        <v>6</v>
      </c>
      <c r="S2098" s="88">
        <v>2024</v>
      </c>
      <c r="T2098" s="88">
        <v>7</v>
      </c>
      <c r="U2098" s="88">
        <v>2024</v>
      </c>
    </row>
    <row r="2099" spans="1:21">
      <c r="A2099" s="88" t="s">
        <v>16825</v>
      </c>
      <c r="B2099" s="88" t="s">
        <v>16704</v>
      </c>
      <c r="C2099" s="88" t="s">
        <v>17569</v>
      </c>
      <c r="D2099" s="88" t="s">
        <v>17432</v>
      </c>
      <c r="E2099" s="88" t="s">
        <v>17607</v>
      </c>
      <c r="F2099" s="88" t="s">
        <v>17598</v>
      </c>
      <c r="G2099" s="88">
        <v>35</v>
      </c>
      <c r="H2099" s="88">
        <v>2024</v>
      </c>
      <c r="I2099" s="88" t="s">
        <v>16740</v>
      </c>
      <c r="J2099" s="88">
        <v>117.14</v>
      </c>
      <c r="K2099" s="88">
        <v>7000</v>
      </c>
      <c r="L2099" s="88" t="s">
        <v>16765</v>
      </c>
      <c r="O2099" s="88" t="s">
        <v>16742</v>
      </c>
      <c r="P2099" s="89">
        <v>45420</v>
      </c>
      <c r="Q2099" s="88" t="s">
        <v>17599</v>
      </c>
      <c r="R2099" s="88">
        <v>5</v>
      </c>
      <c r="S2099" s="88">
        <v>2024</v>
      </c>
      <c r="T2099" s="88">
        <v>6</v>
      </c>
      <c r="U2099" s="88">
        <v>2024</v>
      </c>
    </row>
    <row r="2100" spans="1:21">
      <c r="A2100" s="88" t="s">
        <v>16825</v>
      </c>
      <c r="B2100" s="88" t="s">
        <v>16704</v>
      </c>
      <c r="C2100" s="88" t="s">
        <v>17569</v>
      </c>
      <c r="D2100" s="88" t="s">
        <v>17432</v>
      </c>
      <c r="E2100" s="88" t="s">
        <v>17607</v>
      </c>
      <c r="F2100" s="88" t="s">
        <v>17600</v>
      </c>
      <c r="G2100" s="88">
        <v>28</v>
      </c>
      <c r="H2100" s="88">
        <v>2024</v>
      </c>
      <c r="I2100" s="88" t="s">
        <v>16749</v>
      </c>
      <c r="J2100" s="88">
        <v>150.75</v>
      </c>
      <c r="K2100" s="88">
        <v>10000</v>
      </c>
      <c r="L2100" s="88" t="s">
        <v>16765</v>
      </c>
      <c r="O2100" s="88" t="s">
        <v>16742</v>
      </c>
      <c r="P2100" s="89">
        <v>45392</v>
      </c>
      <c r="Q2100" s="88" t="s">
        <v>17601</v>
      </c>
      <c r="R2100" s="88">
        <v>4</v>
      </c>
      <c r="S2100" s="88">
        <v>2024</v>
      </c>
      <c r="T2100" s="88">
        <v>5</v>
      </c>
      <c r="U2100" s="88">
        <v>2024</v>
      </c>
    </row>
    <row r="2101" spans="1:21">
      <c r="A2101" s="88" t="s">
        <v>16825</v>
      </c>
      <c r="B2101" s="88" t="s">
        <v>16704</v>
      </c>
      <c r="C2101" s="88" t="s">
        <v>17569</v>
      </c>
      <c r="D2101" s="88" t="s">
        <v>17432</v>
      </c>
      <c r="E2101" s="88" t="s">
        <v>17607</v>
      </c>
      <c r="F2101" s="88" t="s">
        <v>17602</v>
      </c>
      <c r="G2101" s="88">
        <v>35</v>
      </c>
      <c r="H2101" s="88">
        <v>2024</v>
      </c>
      <c r="I2101" s="88" t="s">
        <v>16749</v>
      </c>
      <c r="J2101" s="88">
        <v>147.79</v>
      </c>
      <c r="K2101" s="88">
        <v>10000</v>
      </c>
      <c r="L2101" s="88" t="s">
        <v>16765</v>
      </c>
      <c r="O2101" s="88" t="s">
        <v>16742</v>
      </c>
      <c r="P2101" s="89">
        <v>45357</v>
      </c>
      <c r="Q2101" s="88" t="s">
        <v>16778</v>
      </c>
      <c r="R2101" s="88">
        <v>3</v>
      </c>
      <c r="S2101" s="88">
        <v>2024</v>
      </c>
      <c r="T2101" s="88">
        <v>4</v>
      </c>
      <c r="U2101" s="88">
        <v>2024</v>
      </c>
    </row>
    <row r="2102" spans="1:21">
      <c r="A2102" s="88" t="s">
        <v>16825</v>
      </c>
      <c r="B2102" s="88" t="s">
        <v>16704</v>
      </c>
      <c r="C2102" s="88" t="s">
        <v>17569</v>
      </c>
      <c r="D2102" s="88" t="s">
        <v>17432</v>
      </c>
      <c r="E2102" s="88" t="s">
        <v>17607</v>
      </c>
      <c r="F2102" s="88" t="s">
        <v>17246</v>
      </c>
      <c r="G2102" s="88">
        <v>28</v>
      </c>
      <c r="H2102" s="88">
        <v>2024</v>
      </c>
      <c r="I2102" s="88" t="s">
        <v>16755</v>
      </c>
      <c r="J2102" s="88">
        <v>102.14</v>
      </c>
      <c r="K2102" s="88">
        <v>5000</v>
      </c>
      <c r="L2102" s="88" t="s">
        <v>16765</v>
      </c>
      <c r="O2102" s="88" t="s">
        <v>16742</v>
      </c>
      <c r="P2102" s="89">
        <v>45329</v>
      </c>
      <c r="Q2102" s="88" t="s">
        <v>16844</v>
      </c>
      <c r="R2102" s="88">
        <v>2</v>
      </c>
      <c r="S2102" s="88">
        <v>2024</v>
      </c>
      <c r="T2102" s="88">
        <v>3</v>
      </c>
      <c r="U2102" s="88">
        <v>2024</v>
      </c>
    </row>
    <row r="2103" spans="1:21">
      <c r="A2103" s="88" t="s">
        <v>16825</v>
      </c>
      <c r="B2103" s="88" t="s">
        <v>16704</v>
      </c>
      <c r="C2103" s="88" t="s">
        <v>17569</v>
      </c>
      <c r="D2103" s="88" t="s">
        <v>17432</v>
      </c>
      <c r="E2103" s="88" t="s">
        <v>17607</v>
      </c>
      <c r="F2103" s="88" t="s">
        <v>17603</v>
      </c>
      <c r="G2103" s="88">
        <v>28</v>
      </c>
      <c r="H2103" s="88">
        <v>2024</v>
      </c>
      <c r="I2103" s="88" t="s">
        <v>16758</v>
      </c>
      <c r="J2103" s="88">
        <v>111.17</v>
      </c>
      <c r="K2103" s="88">
        <v>6000</v>
      </c>
      <c r="L2103" s="88" t="s">
        <v>16765</v>
      </c>
      <c r="O2103" s="88" t="s">
        <v>16742</v>
      </c>
      <c r="P2103" s="89">
        <v>45301</v>
      </c>
      <c r="Q2103" s="88" t="s">
        <v>17067</v>
      </c>
      <c r="R2103" s="88">
        <v>1</v>
      </c>
      <c r="S2103" s="88">
        <v>2024</v>
      </c>
      <c r="T2103" s="88">
        <v>2</v>
      </c>
      <c r="U2103" s="88">
        <v>2024</v>
      </c>
    </row>
    <row r="2104" spans="1:21">
      <c r="A2104" s="88" t="s">
        <v>16825</v>
      </c>
      <c r="B2104" s="88" t="s">
        <v>16704</v>
      </c>
      <c r="C2104" s="88" t="s">
        <v>17569</v>
      </c>
      <c r="D2104" s="88" t="s">
        <v>17432</v>
      </c>
      <c r="E2104" s="88" t="s">
        <v>17608</v>
      </c>
      <c r="F2104" s="88" t="s">
        <v>17605</v>
      </c>
      <c r="G2104" s="88">
        <v>28</v>
      </c>
      <c r="H2104" s="88">
        <v>2024</v>
      </c>
      <c r="I2104" s="88" t="s">
        <v>16740</v>
      </c>
      <c r="J2104" s="88">
        <v>26.01</v>
      </c>
      <c r="K2104" s="88">
        <v>1000</v>
      </c>
      <c r="L2104" s="88" t="s">
        <v>16765</v>
      </c>
      <c r="O2104" s="88" t="s">
        <v>16742</v>
      </c>
      <c r="P2104" s="89">
        <v>45455</v>
      </c>
      <c r="Q2104" s="88" t="s">
        <v>16788</v>
      </c>
      <c r="R2104" s="88">
        <v>6</v>
      </c>
      <c r="S2104" s="88">
        <v>2024</v>
      </c>
      <c r="T2104" s="88">
        <v>7</v>
      </c>
      <c r="U2104" s="88">
        <v>2024</v>
      </c>
    </row>
    <row r="2105" spans="1:21">
      <c r="A2105" s="88" t="s">
        <v>16825</v>
      </c>
      <c r="B2105" s="88" t="s">
        <v>16704</v>
      </c>
      <c r="C2105" s="88" t="s">
        <v>17569</v>
      </c>
      <c r="D2105" s="88" t="s">
        <v>17432</v>
      </c>
      <c r="E2105" s="88" t="s">
        <v>17608</v>
      </c>
      <c r="F2105" s="88" t="s">
        <v>17598</v>
      </c>
      <c r="G2105" s="88">
        <v>35</v>
      </c>
      <c r="H2105" s="88">
        <v>2024</v>
      </c>
      <c r="I2105" s="88" t="s">
        <v>16740</v>
      </c>
      <c r="J2105" s="88">
        <v>14.07</v>
      </c>
      <c r="K2105" s="88">
        <v>0</v>
      </c>
      <c r="L2105" s="88" t="s">
        <v>16765</v>
      </c>
      <c r="O2105" s="88" t="s">
        <v>16742</v>
      </c>
      <c r="P2105" s="89">
        <v>45420</v>
      </c>
      <c r="Q2105" s="88" t="s">
        <v>17599</v>
      </c>
      <c r="R2105" s="88">
        <v>5</v>
      </c>
      <c r="S2105" s="88">
        <v>2024</v>
      </c>
      <c r="T2105" s="88">
        <v>6</v>
      </c>
      <c r="U2105" s="88">
        <v>2024</v>
      </c>
    </row>
    <row r="2106" spans="1:21">
      <c r="A2106" s="88" t="s">
        <v>16825</v>
      </c>
      <c r="B2106" s="88" t="s">
        <v>16704</v>
      </c>
      <c r="C2106" s="88" t="s">
        <v>17569</v>
      </c>
      <c r="D2106" s="88" t="s">
        <v>17432</v>
      </c>
      <c r="E2106" s="88" t="s">
        <v>17608</v>
      </c>
      <c r="F2106" s="88" t="s">
        <v>17600</v>
      </c>
      <c r="G2106" s="88">
        <v>28</v>
      </c>
      <c r="H2106" s="88">
        <v>2024</v>
      </c>
      <c r="I2106" s="88" t="s">
        <v>16749</v>
      </c>
      <c r="J2106" s="88">
        <v>20.010000000000002</v>
      </c>
      <c r="K2106" s="88">
        <v>0</v>
      </c>
      <c r="L2106" s="88" t="s">
        <v>16765</v>
      </c>
      <c r="O2106" s="88" t="s">
        <v>16742</v>
      </c>
      <c r="P2106" s="89">
        <v>45392</v>
      </c>
      <c r="Q2106" s="88" t="s">
        <v>17601</v>
      </c>
      <c r="R2106" s="88">
        <v>4</v>
      </c>
      <c r="S2106" s="88">
        <v>2024</v>
      </c>
      <c r="T2106" s="88">
        <v>5</v>
      </c>
      <c r="U2106" s="88">
        <v>2024</v>
      </c>
    </row>
    <row r="2107" spans="1:21">
      <c r="A2107" s="88" t="s">
        <v>16825</v>
      </c>
      <c r="B2107" s="88" t="s">
        <v>16704</v>
      </c>
      <c r="C2107" s="88" t="s">
        <v>17569</v>
      </c>
      <c r="D2107" s="88" t="s">
        <v>17432</v>
      </c>
      <c r="E2107" s="88" t="s">
        <v>17608</v>
      </c>
      <c r="F2107" s="88" t="s">
        <v>17602</v>
      </c>
      <c r="G2107" s="88">
        <v>35</v>
      </c>
      <c r="H2107" s="88">
        <v>2024</v>
      </c>
      <c r="I2107" s="88" t="s">
        <v>16749</v>
      </c>
      <c r="J2107" s="88">
        <v>26.01</v>
      </c>
      <c r="K2107" s="88">
        <v>1000</v>
      </c>
      <c r="L2107" s="88" t="s">
        <v>16765</v>
      </c>
      <c r="O2107" s="88" t="s">
        <v>16742</v>
      </c>
      <c r="P2107" s="89">
        <v>45357</v>
      </c>
      <c r="Q2107" s="88" t="s">
        <v>16778</v>
      </c>
      <c r="R2107" s="88">
        <v>3</v>
      </c>
      <c r="S2107" s="88">
        <v>2024</v>
      </c>
      <c r="T2107" s="88">
        <v>4</v>
      </c>
      <c r="U2107" s="88">
        <v>2024</v>
      </c>
    </row>
    <row r="2108" spans="1:21">
      <c r="A2108" s="88" t="s">
        <v>16825</v>
      </c>
      <c r="B2108" s="88" t="s">
        <v>16704</v>
      </c>
      <c r="C2108" s="88" t="s">
        <v>17569</v>
      </c>
      <c r="D2108" s="88" t="s">
        <v>17432</v>
      </c>
      <c r="E2108" s="88" t="s">
        <v>17608</v>
      </c>
      <c r="F2108" s="88" t="s">
        <v>17246</v>
      </c>
      <c r="G2108" s="88">
        <v>28</v>
      </c>
      <c r="H2108" s="88">
        <v>2024</v>
      </c>
      <c r="I2108" s="88" t="s">
        <v>16755</v>
      </c>
      <c r="J2108" s="88">
        <v>17.04</v>
      </c>
      <c r="K2108" s="88">
        <v>0</v>
      </c>
      <c r="L2108" s="88" t="s">
        <v>16765</v>
      </c>
      <c r="O2108" s="88" t="s">
        <v>16742</v>
      </c>
      <c r="P2108" s="89">
        <v>45329</v>
      </c>
      <c r="Q2108" s="88" t="s">
        <v>16844</v>
      </c>
      <c r="R2108" s="88">
        <v>2</v>
      </c>
      <c r="S2108" s="88">
        <v>2024</v>
      </c>
      <c r="T2108" s="88">
        <v>3</v>
      </c>
      <c r="U2108" s="88">
        <v>2024</v>
      </c>
    </row>
    <row r="2109" spans="1:21">
      <c r="A2109" s="88" t="s">
        <v>16825</v>
      </c>
      <c r="B2109" s="88" t="s">
        <v>16704</v>
      </c>
      <c r="C2109" s="88" t="s">
        <v>17569</v>
      </c>
      <c r="D2109" s="88" t="s">
        <v>17432</v>
      </c>
      <c r="E2109" s="88" t="s">
        <v>17608</v>
      </c>
      <c r="F2109" s="88" t="s">
        <v>17603</v>
      </c>
      <c r="G2109" s="88">
        <v>28</v>
      </c>
      <c r="H2109" s="88">
        <v>2024</v>
      </c>
      <c r="I2109" s="88" t="s">
        <v>16758</v>
      </c>
      <c r="J2109" s="88">
        <v>17.04</v>
      </c>
      <c r="K2109" s="88">
        <v>0</v>
      </c>
      <c r="L2109" s="88" t="s">
        <v>16765</v>
      </c>
      <c r="O2109" s="88" t="s">
        <v>16742</v>
      </c>
      <c r="P2109" s="89">
        <v>45301</v>
      </c>
      <c r="Q2109" s="88" t="s">
        <v>17067</v>
      </c>
      <c r="R2109" s="88">
        <v>1</v>
      </c>
      <c r="S2109" s="88">
        <v>2024</v>
      </c>
      <c r="T2109" s="88">
        <v>2</v>
      </c>
      <c r="U2109" s="88">
        <v>2024</v>
      </c>
    </row>
    <row r="2110" spans="1:21">
      <c r="A2110" s="88" t="s">
        <v>16825</v>
      </c>
      <c r="B2110" s="88" t="s">
        <v>16704</v>
      </c>
      <c r="C2110" s="88" t="s">
        <v>17569</v>
      </c>
      <c r="D2110" s="88" t="s">
        <v>17432</v>
      </c>
      <c r="E2110" s="88" t="s">
        <v>17609</v>
      </c>
      <c r="F2110" s="88" t="s">
        <v>17605</v>
      </c>
      <c r="G2110" s="88">
        <v>28</v>
      </c>
      <c r="H2110" s="88">
        <v>2024</v>
      </c>
      <c r="I2110" s="88" t="s">
        <v>16740</v>
      </c>
      <c r="J2110" s="88">
        <v>84.09</v>
      </c>
      <c r="K2110" s="88">
        <v>3000</v>
      </c>
      <c r="L2110" s="88" t="s">
        <v>16765</v>
      </c>
      <c r="O2110" s="88" t="s">
        <v>16742</v>
      </c>
      <c r="P2110" s="89">
        <v>45455</v>
      </c>
      <c r="Q2110" s="88" t="s">
        <v>16788</v>
      </c>
      <c r="R2110" s="88">
        <v>6</v>
      </c>
      <c r="S2110" s="88">
        <v>2024</v>
      </c>
      <c r="T2110" s="88">
        <v>7</v>
      </c>
      <c r="U2110" s="88">
        <v>2024</v>
      </c>
    </row>
    <row r="2111" spans="1:21">
      <c r="A2111" s="88" t="s">
        <v>16825</v>
      </c>
      <c r="B2111" s="88" t="s">
        <v>16704</v>
      </c>
      <c r="C2111" s="88" t="s">
        <v>17569</v>
      </c>
      <c r="D2111" s="88" t="s">
        <v>17432</v>
      </c>
      <c r="E2111" s="88" t="s">
        <v>17609</v>
      </c>
      <c r="F2111" s="88" t="s">
        <v>17598</v>
      </c>
      <c r="G2111" s="88">
        <v>35</v>
      </c>
      <c r="H2111" s="88">
        <v>2024</v>
      </c>
      <c r="I2111" s="88" t="s">
        <v>16740</v>
      </c>
      <c r="J2111" s="88">
        <v>80.89</v>
      </c>
      <c r="K2111" s="88">
        <v>3000</v>
      </c>
      <c r="L2111" s="88" t="s">
        <v>16765</v>
      </c>
      <c r="O2111" s="88" t="s">
        <v>16742</v>
      </c>
      <c r="P2111" s="89">
        <v>45420</v>
      </c>
      <c r="Q2111" s="88" t="s">
        <v>17599</v>
      </c>
      <c r="R2111" s="88">
        <v>5</v>
      </c>
      <c r="S2111" s="88">
        <v>2024</v>
      </c>
      <c r="T2111" s="88">
        <v>6</v>
      </c>
      <c r="U2111" s="88">
        <v>2024</v>
      </c>
    </row>
    <row r="2112" spans="1:21">
      <c r="A2112" s="88" t="s">
        <v>16825</v>
      </c>
      <c r="B2112" s="88" t="s">
        <v>16704</v>
      </c>
      <c r="C2112" s="88" t="s">
        <v>17569</v>
      </c>
      <c r="D2112" s="88" t="s">
        <v>17432</v>
      </c>
      <c r="E2112" s="88" t="s">
        <v>17609</v>
      </c>
      <c r="F2112" s="88" t="s">
        <v>17600</v>
      </c>
      <c r="G2112" s="88">
        <v>28</v>
      </c>
      <c r="H2112" s="88">
        <v>2024</v>
      </c>
      <c r="I2112" s="88" t="s">
        <v>16749</v>
      </c>
      <c r="J2112" s="88">
        <v>87.29</v>
      </c>
      <c r="K2112" s="88">
        <v>3000</v>
      </c>
      <c r="L2112" s="88" t="s">
        <v>16765</v>
      </c>
      <c r="O2112" s="88" t="s">
        <v>16742</v>
      </c>
      <c r="P2112" s="89">
        <v>45392</v>
      </c>
      <c r="Q2112" s="88" t="s">
        <v>17601</v>
      </c>
      <c r="R2112" s="88">
        <v>4</v>
      </c>
      <c r="S2112" s="88">
        <v>2024</v>
      </c>
      <c r="T2112" s="88">
        <v>5</v>
      </c>
      <c r="U2112" s="88">
        <v>2024</v>
      </c>
    </row>
    <row r="2113" spans="1:21">
      <c r="A2113" s="88" t="s">
        <v>16825</v>
      </c>
      <c r="B2113" s="88" t="s">
        <v>16704</v>
      </c>
      <c r="C2113" s="88" t="s">
        <v>17569</v>
      </c>
      <c r="D2113" s="88" t="s">
        <v>17432</v>
      </c>
      <c r="E2113" s="88" t="s">
        <v>17609</v>
      </c>
      <c r="F2113" s="88" t="s">
        <v>17602</v>
      </c>
      <c r="G2113" s="88">
        <v>35</v>
      </c>
      <c r="H2113" s="88">
        <v>2024</v>
      </c>
      <c r="I2113" s="88" t="s">
        <v>16749</v>
      </c>
      <c r="J2113" s="88">
        <v>102.14</v>
      </c>
      <c r="K2113" s="88">
        <v>5000</v>
      </c>
      <c r="L2113" s="88" t="s">
        <v>16765</v>
      </c>
      <c r="O2113" s="88" t="s">
        <v>16742</v>
      </c>
      <c r="P2113" s="89">
        <v>45357</v>
      </c>
      <c r="Q2113" s="88" t="s">
        <v>16778</v>
      </c>
      <c r="R2113" s="88">
        <v>3</v>
      </c>
      <c r="S2113" s="88">
        <v>2024</v>
      </c>
      <c r="T2113" s="88">
        <v>4</v>
      </c>
      <c r="U2113" s="88">
        <v>2024</v>
      </c>
    </row>
    <row r="2114" spans="1:21">
      <c r="A2114" s="88" t="s">
        <v>16825</v>
      </c>
      <c r="B2114" s="88" t="s">
        <v>16704</v>
      </c>
      <c r="C2114" s="88" t="s">
        <v>17569</v>
      </c>
      <c r="D2114" s="88" t="s">
        <v>17432</v>
      </c>
      <c r="E2114" s="88" t="s">
        <v>17609</v>
      </c>
      <c r="F2114" s="88" t="s">
        <v>17246</v>
      </c>
      <c r="G2114" s="88">
        <v>28</v>
      </c>
      <c r="H2114" s="88">
        <v>2024</v>
      </c>
      <c r="I2114" s="88" t="s">
        <v>16755</v>
      </c>
      <c r="J2114" s="88">
        <v>93.12</v>
      </c>
      <c r="K2114" s="88">
        <v>4000</v>
      </c>
      <c r="L2114" s="88" t="s">
        <v>16765</v>
      </c>
      <c r="O2114" s="88" t="s">
        <v>16742</v>
      </c>
      <c r="P2114" s="89">
        <v>45329</v>
      </c>
      <c r="Q2114" s="88" t="s">
        <v>16844</v>
      </c>
      <c r="R2114" s="88">
        <v>2</v>
      </c>
      <c r="S2114" s="88">
        <v>2024</v>
      </c>
      <c r="T2114" s="88">
        <v>3</v>
      </c>
      <c r="U2114" s="88">
        <v>2024</v>
      </c>
    </row>
    <row r="2115" spans="1:21">
      <c r="A2115" s="88" t="s">
        <v>16825</v>
      </c>
      <c r="B2115" s="88" t="s">
        <v>16704</v>
      </c>
      <c r="C2115" s="88" t="s">
        <v>17569</v>
      </c>
      <c r="D2115" s="88" t="s">
        <v>17432</v>
      </c>
      <c r="E2115" s="88" t="s">
        <v>17609</v>
      </c>
      <c r="F2115" s="88" t="s">
        <v>17603</v>
      </c>
      <c r="G2115" s="88">
        <v>28</v>
      </c>
      <c r="H2115" s="88">
        <v>2024</v>
      </c>
      <c r="I2115" s="88" t="s">
        <v>16758</v>
      </c>
      <c r="J2115" s="88">
        <v>93.12</v>
      </c>
      <c r="K2115" s="88">
        <v>4000</v>
      </c>
      <c r="L2115" s="88" t="s">
        <v>16765</v>
      </c>
      <c r="O2115" s="88" t="s">
        <v>16742</v>
      </c>
      <c r="P2115" s="89">
        <v>45301</v>
      </c>
      <c r="Q2115" s="88" t="s">
        <v>17067</v>
      </c>
      <c r="R2115" s="88">
        <v>1</v>
      </c>
      <c r="S2115" s="88">
        <v>2024</v>
      </c>
      <c r="T2115" s="88">
        <v>2</v>
      </c>
      <c r="U2115" s="88">
        <v>2024</v>
      </c>
    </row>
    <row r="2116" spans="1:21">
      <c r="A2116" s="88" t="s">
        <v>16825</v>
      </c>
      <c r="B2116" s="88" t="s">
        <v>16704</v>
      </c>
      <c r="C2116" s="88" t="s">
        <v>17569</v>
      </c>
      <c r="D2116" s="88" t="s">
        <v>17432</v>
      </c>
      <c r="E2116" s="88" t="s">
        <v>17610</v>
      </c>
      <c r="F2116" s="88" t="s">
        <v>17605</v>
      </c>
      <c r="G2116" s="88">
        <v>28</v>
      </c>
      <c r="H2116" s="88">
        <v>2024</v>
      </c>
      <c r="I2116" s="88" t="s">
        <v>16740</v>
      </c>
      <c r="J2116" s="88">
        <v>52.85</v>
      </c>
      <c r="K2116" s="88">
        <v>4000</v>
      </c>
      <c r="L2116" s="88" t="s">
        <v>16765</v>
      </c>
      <c r="O2116" s="88" t="s">
        <v>16742</v>
      </c>
      <c r="P2116" s="89">
        <v>45455</v>
      </c>
      <c r="Q2116" s="88" t="s">
        <v>16788</v>
      </c>
      <c r="R2116" s="88">
        <v>6</v>
      </c>
      <c r="S2116" s="88">
        <v>2024</v>
      </c>
      <c r="T2116" s="88">
        <v>7</v>
      </c>
      <c r="U2116" s="88">
        <v>2024</v>
      </c>
    </row>
    <row r="2117" spans="1:21">
      <c r="A2117" s="88" t="s">
        <v>16825</v>
      </c>
      <c r="B2117" s="88" t="s">
        <v>16704</v>
      </c>
      <c r="C2117" s="88" t="s">
        <v>17569</v>
      </c>
      <c r="D2117" s="88" t="s">
        <v>17432</v>
      </c>
      <c r="E2117" s="88" t="s">
        <v>17610</v>
      </c>
      <c r="F2117" s="88" t="s">
        <v>17598</v>
      </c>
      <c r="G2117" s="88">
        <v>35</v>
      </c>
      <c r="H2117" s="88">
        <v>2024</v>
      </c>
      <c r="I2117" s="88" t="s">
        <v>16740</v>
      </c>
      <c r="J2117" s="88">
        <v>58.45</v>
      </c>
      <c r="K2117" s="88">
        <v>5000</v>
      </c>
      <c r="L2117" s="88" t="s">
        <v>16765</v>
      </c>
      <c r="O2117" s="88" t="s">
        <v>16742</v>
      </c>
      <c r="P2117" s="89">
        <v>45420</v>
      </c>
      <c r="Q2117" s="88" t="s">
        <v>17599</v>
      </c>
      <c r="R2117" s="88">
        <v>5</v>
      </c>
      <c r="S2117" s="88">
        <v>2024</v>
      </c>
      <c r="T2117" s="88">
        <v>6</v>
      </c>
      <c r="U2117" s="88">
        <v>2024</v>
      </c>
    </row>
    <row r="2118" spans="1:21">
      <c r="A2118" s="88" t="s">
        <v>16825</v>
      </c>
      <c r="B2118" s="88" t="s">
        <v>16704</v>
      </c>
      <c r="C2118" s="88" t="s">
        <v>17569</v>
      </c>
      <c r="D2118" s="88" t="s">
        <v>17432</v>
      </c>
      <c r="E2118" s="88" t="s">
        <v>17610</v>
      </c>
      <c r="F2118" s="88" t="s">
        <v>17600</v>
      </c>
      <c r="G2118" s="88">
        <v>28</v>
      </c>
      <c r="H2118" s="88">
        <v>2024</v>
      </c>
      <c r="I2118" s="88" t="s">
        <v>16749</v>
      </c>
      <c r="J2118" s="88">
        <v>47.2</v>
      </c>
      <c r="K2118" s="88">
        <v>3000</v>
      </c>
      <c r="L2118" s="88" t="s">
        <v>16765</v>
      </c>
      <c r="O2118" s="88" t="s">
        <v>16742</v>
      </c>
      <c r="P2118" s="89">
        <v>45392</v>
      </c>
      <c r="Q2118" s="88" t="s">
        <v>17601</v>
      </c>
      <c r="R2118" s="88">
        <v>4</v>
      </c>
      <c r="S2118" s="88">
        <v>2024</v>
      </c>
      <c r="T2118" s="88">
        <v>5</v>
      </c>
      <c r="U2118" s="88">
        <v>2024</v>
      </c>
    </row>
    <row r="2119" spans="1:21">
      <c r="A2119" s="88" t="s">
        <v>16825</v>
      </c>
      <c r="B2119" s="88" t="s">
        <v>16704</v>
      </c>
      <c r="C2119" s="88" t="s">
        <v>17569</v>
      </c>
      <c r="D2119" s="88" t="s">
        <v>17432</v>
      </c>
      <c r="E2119" s="88" t="s">
        <v>17610</v>
      </c>
      <c r="F2119" s="88" t="s">
        <v>17602</v>
      </c>
      <c r="G2119" s="88">
        <v>35</v>
      </c>
      <c r="H2119" s="88">
        <v>2024</v>
      </c>
      <c r="I2119" s="88" t="s">
        <v>16749</v>
      </c>
      <c r="J2119" s="88">
        <v>70.83</v>
      </c>
      <c r="K2119" s="88">
        <v>6000</v>
      </c>
      <c r="L2119" s="88" t="s">
        <v>16765</v>
      </c>
      <c r="O2119" s="88" t="s">
        <v>16742</v>
      </c>
      <c r="P2119" s="89">
        <v>45357</v>
      </c>
      <c r="Q2119" s="88" t="s">
        <v>16778</v>
      </c>
      <c r="R2119" s="88">
        <v>3</v>
      </c>
      <c r="S2119" s="88">
        <v>2024</v>
      </c>
      <c r="T2119" s="88">
        <v>4</v>
      </c>
      <c r="U2119" s="88">
        <v>2024</v>
      </c>
    </row>
    <row r="2120" spans="1:21">
      <c r="A2120" s="88" t="s">
        <v>16825</v>
      </c>
      <c r="B2120" s="88" t="s">
        <v>16704</v>
      </c>
      <c r="C2120" s="88" t="s">
        <v>17569</v>
      </c>
      <c r="D2120" s="88" t="s">
        <v>17432</v>
      </c>
      <c r="E2120" s="88" t="s">
        <v>17610</v>
      </c>
      <c r="F2120" s="88" t="s">
        <v>17246</v>
      </c>
      <c r="G2120" s="88">
        <v>28</v>
      </c>
      <c r="H2120" s="88">
        <v>2024</v>
      </c>
      <c r="I2120" s="88" t="s">
        <v>16755</v>
      </c>
      <c r="J2120" s="88">
        <v>52.85</v>
      </c>
      <c r="K2120" s="88">
        <v>4000</v>
      </c>
      <c r="L2120" s="88" t="s">
        <v>16765</v>
      </c>
      <c r="O2120" s="88" t="s">
        <v>16742</v>
      </c>
      <c r="P2120" s="89">
        <v>45329</v>
      </c>
      <c r="Q2120" s="88" t="s">
        <v>16844</v>
      </c>
      <c r="R2120" s="88">
        <v>2</v>
      </c>
      <c r="S2120" s="88">
        <v>2024</v>
      </c>
      <c r="T2120" s="88">
        <v>3</v>
      </c>
      <c r="U2120" s="88">
        <v>2024</v>
      </c>
    </row>
    <row r="2121" spans="1:21">
      <c r="A2121" s="88" t="s">
        <v>16825</v>
      </c>
      <c r="B2121" s="88" t="s">
        <v>16704</v>
      </c>
      <c r="C2121" s="88" t="s">
        <v>17569</v>
      </c>
      <c r="D2121" s="88" t="s">
        <v>17432</v>
      </c>
      <c r="E2121" s="88" t="s">
        <v>17610</v>
      </c>
      <c r="F2121" s="88" t="s">
        <v>17603</v>
      </c>
      <c r="G2121" s="88">
        <v>28</v>
      </c>
      <c r="H2121" s="88">
        <v>2024</v>
      </c>
      <c r="I2121" s="88" t="s">
        <v>16758</v>
      </c>
      <c r="J2121" s="88">
        <v>61.8</v>
      </c>
      <c r="K2121" s="88">
        <v>5000</v>
      </c>
      <c r="L2121" s="88" t="s">
        <v>16765</v>
      </c>
      <c r="O2121" s="88" t="s">
        <v>16742</v>
      </c>
      <c r="P2121" s="89">
        <v>45301</v>
      </c>
      <c r="Q2121" s="88" t="s">
        <v>17067</v>
      </c>
      <c r="R2121" s="88">
        <v>1</v>
      </c>
      <c r="S2121" s="88">
        <v>2024</v>
      </c>
      <c r="T2121" s="88">
        <v>2</v>
      </c>
      <c r="U2121" s="88">
        <v>2024</v>
      </c>
    </row>
    <row r="2122" spans="1:21">
      <c r="A2122" s="88" t="s">
        <v>16825</v>
      </c>
      <c r="B2122" s="88" t="s">
        <v>16704</v>
      </c>
      <c r="C2122" s="88" t="s">
        <v>17569</v>
      </c>
      <c r="D2122" s="88" t="s">
        <v>17432</v>
      </c>
      <c r="E2122" s="88" t="s">
        <v>17611</v>
      </c>
      <c r="F2122" s="88" t="s">
        <v>17605</v>
      </c>
      <c r="G2122" s="88">
        <v>28</v>
      </c>
      <c r="H2122" s="88">
        <v>2024</v>
      </c>
      <c r="I2122" s="88" t="s">
        <v>16740</v>
      </c>
      <c r="J2122" s="88">
        <v>17.04</v>
      </c>
      <c r="K2122" s="88">
        <v>0</v>
      </c>
      <c r="L2122" s="88" t="s">
        <v>16765</v>
      </c>
      <c r="O2122" s="88" t="s">
        <v>16742</v>
      </c>
      <c r="P2122" s="89">
        <v>45455</v>
      </c>
      <c r="Q2122" s="88" t="s">
        <v>16788</v>
      </c>
      <c r="R2122" s="88">
        <v>6</v>
      </c>
      <c r="S2122" s="88">
        <v>2024</v>
      </c>
      <c r="T2122" s="88">
        <v>7</v>
      </c>
      <c r="U2122" s="88">
        <v>2024</v>
      </c>
    </row>
    <row r="2123" spans="1:21">
      <c r="A2123" s="88" t="s">
        <v>16825</v>
      </c>
      <c r="B2123" s="88" t="s">
        <v>16704</v>
      </c>
      <c r="C2123" s="88" t="s">
        <v>17569</v>
      </c>
      <c r="D2123" s="88" t="s">
        <v>17432</v>
      </c>
      <c r="E2123" s="88" t="s">
        <v>17611</v>
      </c>
      <c r="F2123" s="88" t="s">
        <v>17598</v>
      </c>
      <c r="G2123" s="88">
        <v>35</v>
      </c>
      <c r="H2123" s="88">
        <v>2024</v>
      </c>
      <c r="I2123" s="88" t="s">
        <v>16740</v>
      </c>
      <c r="J2123" s="88">
        <v>14.07</v>
      </c>
      <c r="K2123" s="88">
        <v>0</v>
      </c>
      <c r="L2123" s="88" t="s">
        <v>16765</v>
      </c>
      <c r="O2123" s="88" t="s">
        <v>16742</v>
      </c>
      <c r="P2123" s="89">
        <v>45420</v>
      </c>
      <c r="Q2123" s="88" t="s">
        <v>17599</v>
      </c>
      <c r="R2123" s="88">
        <v>5</v>
      </c>
      <c r="S2123" s="88">
        <v>2024</v>
      </c>
      <c r="T2123" s="88">
        <v>6</v>
      </c>
      <c r="U2123" s="88">
        <v>2024</v>
      </c>
    </row>
    <row r="2124" spans="1:21">
      <c r="A2124" s="88" t="s">
        <v>16825</v>
      </c>
      <c r="B2124" s="88" t="s">
        <v>16704</v>
      </c>
      <c r="C2124" s="88" t="s">
        <v>17569</v>
      </c>
      <c r="D2124" s="88" t="s">
        <v>17432</v>
      </c>
      <c r="E2124" s="88" t="s">
        <v>17611</v>
      </c>
      <c r="F2124" s="88" t="s">
        <v>17600</v>
      </c>
      <c r="G2124" s="88">
        <v>28</v>
      </c>
      <c r="H2124" s="88">
        <v>2024</v>
      </c>
      <c r="I2124" s="88" t="s">
        <v>16749</v>
      </c>
      <c r="J2124" s="88">
        <v>20.010000000000002</v>
      </c>
      <c r="K2124" s="88">
        <v>0</v>
      </c>
      <c r="L2124" s="88" t="s">
        <v>16765</v>
      </c>
      <c r="O2124" s="88" t="s">
        <v>16742</v>
      </c>
      <c r="P2124" s="89">
        <v>45392</v>
      </c>
      <c r="Q2124" s="88" t="s">
        <v>17601</v>
      </c>
      <c r="R2124" s="88">
        <v>4</v>
      </c>
      <c r="S2124" s="88">
        <v>2024</v>
      </c>
      <c r="T2124" s="88">
        <v>5</v>
      </c>
      <c r="U2124" s="88">
        <v>2024</v>
      </c>
    </row>
    <row r="2125" spans="1:21">
      <c r="A2125" s="88" t="s">
        <v>16825</v>
      </c>
      <c r="B2125" s="88" t="s">
        <v>16704</v>
      </c>
      <c r="C2125" s="88" t="s">
        <v>17569</v>
      </c>
      <c r="D2125" s="88" t="s">
        <v>17432</v>
      </c>
      <c r="E2125" s="88" t="s">
        <v>17611</v>
      </c>
      <c r="F2125" s="88" t="s">
        <v>17602</v>
      </c>
      <c r="G2125" s="88">
        <v>35</v>
      </c>
      <c r="H2125" s="88">
        <v>2024</v>
      </c>
      <c r="I2125" s="88" t="s">
        <v>16749</v>
      </c>
      <c r="J2125" s="88">
        <v>17.04</v>
      </c>
      <c r="K2125" s="88">
        <v>0</v>
      </c>
      <c r="L2125" s="88" t="s">
        <v>16765</v>
      </c>
      <c r="O2125" s="88" t="s">
        <v>16742</v>
      </c>
      <c r="P2125" s="89">
        <v>45357</v>
      </c>
      <c r="Q2125" s="88" t="s">
        <v>16778</v>
      </c>
      <c r="R2125" s="88">
        <v>3</v>
      </c>
      <c r="S2125" s="88">
        <v>2024</v>
      </c>
      <c r="T2125" s="88">
        <v>4</v>
      </c>
      <c r="U2125" s="88">
        <v>2024</v>
      </c>
    </row>
    <row r="2126" spans="1:21">
      <c r="A2126" s="88" t="s">
        <v>16825</v>
      </c>
      <c r="B2126" s="88" t="s">
        <v>16704</v>
      </c>
      <c r="C2126" s="88" t="s">
        <v>17569</v>
      </c>
      <c r="D2126" s="88" t="s">
        <v>17432</v>
      </c>
      <c r="E2126" s="88" t="s">
        <v>17611</v>
      </c>
      <c r="F2126" s="88" t="s">
        <v>17246</v>
      </c>
      <c r="G2126" s="88">
        <v>28</v>
      </c>
      <c r="H2126" s="88">
        <v>2024</v>
      </c>
      <c r="I2126" s="88" t="s">
        <v>16755</v>
      </c>
      <c r="J2126" s="88">
        <v>17.04</v>
      </c>
      <c r="K2126" s="88">
        <v>0</v>
      </c>
      <c r="L2126" s="88" t="s">
        <v>16765</v>
      </c>
      <c r="O2126" s="88" t="s">
        <v>16742</v>
      </c>
      <c r="P2126" s="89">
        <v>45329</v>
      </c>
      <c r="Q2126" s="88" t="s">
        <v>16844</v>
      </c>
      <c r="R2126" s="88">
        <v>2</v>
      </c>
      <c r="S2126" s="88">
        <v>2024</v>
      </c>
      <c r="T2126" s="88">
        <v>3</v>
      </c>
      <c r="U2126" s="88">
        <v>2024</v>
      </c>
    </row>
    <row r="2127" spans="1:21">
      <c r="A2127" s="88" t="s">
        <v>16825</v>
      </c>
      <c r="B2127" s="88" t="s">
        <v>16704</v>
      </c>
      <c r="C2127" s="88" t="s">
        <v>17569</v>
      </c>
      <c r="D2127" s="88" t="s">
        <v>17432</v>
      </c>
      <c r="E2127" s="88" t="s">
        <v>17611</v>
      </c>
      <c r="F2127" s="88" t="s">
        <v>17603</v>
      </c>
      <c r="G2127" s="88">
        <v>28</v>
      </c>
      <c r="H2127" s="88">
        <v>2024</v>
      </c>
      <c r="I2127" s="88" t="s">
        <v>16758</v>
      </c>
      <c r="J2127" s="88">
        <v>17.04</v>
      </c>
      <c r="K2127" s="88">
        <v>0</v>
      </c>
      <c r="L2127" s="88" t="s">
        <v>16765</v>
      </c>
      <c r="O2127" s="88" t="s">
        <v>16742</v>
      </c>
      <c r="P2127" s="89">
        <v>45301</v>
      </c>
      <c r="Q2127" s="88" t="s">
        <v>17067</v>
      </c>
      <c r="R2127" s="88">
        <v>1</v>
      </c>
      <c r="S2127" s="88">
        <v>2024</v>
      </c>
      <c r="T2127" s="88">
        <v>2</v>
      </c>
      <c r="U2127" s="88">
        <v>2024</v>
      </c>
    </row>
    <row r="2128" spans="1:21">
      <c r="A2128" s="88" t="s">
        <v>16825</v>
      </c>
      <c r="B2128" s="88" t="s">
        <v>16704</v>
      </c>
      <c r="C2128" s="88" t="s">
        <v>17569</v>
      </c>
      <c r="D2128" s="88" t="s">
        <v>17432</v>
      </c>
      <c r="E2128" s="88" t="s">
        <v>17612</v>
      </c>
      <c r="F2128" s="88" t="s">
        <v>17613</v>
      </c>
      <c r="G2128" s="88">
        <v>42</v>
      </c>
      <c r="H2128" s="88">
        <v>2024</v>
      </c>
      <c r="I2128" s="88" t="s">
        <v>16752</v>
      </c>
      <c r="J2128" s="88">
        <v>18.940000000000001</v>
      </c>
      <c r="K2128" s="88">
        <v>0</v>
      </c>
      <c r="L2128" s="88" t="s">
        <v>16765</v>
      </c>
      <c r="O2128" s="88" t="s">
        <v>16742</v>
      </c>
      <c r="P2128" s="89">
        <v>45357</v>
      </c>
      <c r="Q2128" s="88" t="s">
        <v>16904</v>
      </c>
      <c r="R2128" s="88">
        <v>3</v>
      </c>
      <c r="S2128" s="88">
        <v>2024</v>
      </c>
      <c r="T2128" s="88">
        <v>4</v>
      </c>
      <c r="U2128" s="88">
        <v>2024</v>
      </c>
    </row>
    <row r="2129" spans="1:21">
      <c r="A2129" s="88" t="s">
        <v>16825</v>
      </c>
      <c r="B2129" s="88" t="s">
        <v>16704</v>
      </c>
      <c r="C2129" s="88" t="s">
        <v>17569</v>
      </c>
      <c r="D2129" s="88" t="s">
        <v>17432</v>
      </c>
      <c r="E2129" s="88" t="s">
        <v>17612</v>
      </c>
      <c r="F2129" s="88" t="s">
        <v>17246</v>
      </c>
      <c r="G2129" s="88">
        <v>28</v>
      </c>
      <c r="H2129" s="88">
        <v>2024</v>
      </c>
      <c r="I2129" s="88" t="s">
        <v>16755</v>
      </c>
      <c r="J2129" s="88">
        <v>17.04</v>
      </c>
      <c r="K2129" s="88">
        <v>0</v>
      </c>
      <c r="L2129" s="88" t="s">
        <v>16765</v>
      </c>
      <c r="O2129" s="88" t="s">
        <v>16742</v>
      </c>
      <c r="P2129" s="89">
        <v>45329</v>
      </c>
      <c r="Q2129" s="88" t="s">
        <v>16844</v>
      </c>
      <c r="R2129" s="88">
        <v>2</v>
      </c>
      <c r="S2129" s="88">
        <v>2024</v>
      </c>
      <c r="T2129" s="88">
        <v>3</v>
      </c>
      <c r="U2129" s="88">
        <v>2024</v>
      </c>
    </row>
    <row r="2130" spans="1:21">
      <c r="A2130" s="88" t="s">
        <v>16825</v>
      </c>
      <c r="B2130" s="88" t="s">
        <v>16704</v>
      </c>
      <c r="C2130" s="88" t="s">
        <v>17569</v>
      </c>
      <c r="D2130" s="88" t="s">
        <v>17432</v>
      </c>
      <c r="E2130" s="88" t="s">
        <v>17612</v>
      </c>
      <c r="F2130" s="88" t="s">
        <v>17603</v>
      </c>
      <c r="G2130" s="88">
        <v>28</v>
      </c>
      <c r="H2130" s="88">
        <v>2024</v>
      </c>
      <c r="I2130" s="88" t="s">
        <v>16758</v>
      </c>
      <c r="J2130" s="88">
        <v>17.04</v>
      </c>
      <c r="K2130" s="88">
        <v>0</v>
      </c>
      <c r="L2130" s="88" t="s">
        <v>16765</v>
      </c>
      <c r="O2130" s="88" t="s">
        <v>16742</v>
      </c>
      <c r="P2130" s="89">
        <v>45301</v>
      </c>
      <c r="Q2130" s="88" t="s">
        <v>17067</v>
      </c>
      <c r="R2130" s="88">
        <v>1</v>
      </c>
      <c r="S2130" s="88">
        <v>2024</v>
      </c>
      <c r="T2130" s="88">
        <v>2</v>
      </c>
      <c r="U2130" s="88">
        <v>2024</v>
      </c>
    </row>
    <row r="2131" spans="1:21">
      <c r="A2131" s="88" t="s">
        <v>16825</v>
      </c>
      <c r="B2131" s="88" t="s">
        <v>16704</v>
      </c>
      <c r="C2131" s="88" t="s">
        <v>17569</v>
      </c>
      <c r="D2131" s="88" t="s">
        <v>17432</v>
      </c>
      <c r="E2131" s="88" t="s">
        <v>17614</v>
      </c>
      <c r="F2131" s="88" t="s">
        <v>17605</v>
      </c>
      <c r="G2131" s="88">
        <v>28</v>
      </c>
      <c r="H2131" s="88">
        <v>2024</v>
      </c>
      <c r="I2131" s="88" t="s">
        <v>16740</v>
      </c>
      <c r="J2131" s="88">
        <v>17.04</v>
      </c>
      <c r="K2131" s="88">
        <v>0</v>
      </c>
      <c r="L2131" s="88" t="s">
        <v>16765</v>
      </c>
      <c r="O2131" s="88" t="s">
        <v>16742</v>
      </c>
      <c r="P2131" s="89">
        <v>45455</v>
      </c>
      <c r="Q2131" s="88" t="s">
        <v>16788</v>
      </c>
      <c r="R2131" s="88">
        <v>6</v>
      </c>
      <c r="S2131" s="88">
        <v>2024</v>
      </c>
      <c r="T2131" s="88">
        <v>7</v>
      </c>
      <c r="U2131" s="88">
        <v>2024</v>
      </c>
    </row>
    <row r="2132" spans="1:21">
      <c r="A2132" s="88" t="s">
        <v>16825</v>
      </c>
      <c r="B2132" s="88" t="s">
        <v>16704</v>
      </c>
      <c r="C2132" s="88" t="s">
        <v>17569</v>
      </c>
      <c r="D2132" s="88" t="s">
        <v>17432</v>
      </c>
      <c r="E2132" s="88" t="s">
        <v>17614</v>
      </c>
      <c r="F2132" s="88" t="s">
        <v>17598</v>
      </c>
      <c r="G2132" s="88">
        <v>35</v>
      </c>
      <c r="H2132" s="88">
        <v>2024</v>
      </c>
      <c r="I2132" s="88" t="s">
        <v>16740</v>
      </c>
      <c r="J2132" s="88">
        <v>14.07</v>
      </c>
      <c r="K2132" s="88">
        <v>0</v>
      </c>
      <c r="L2132" s="88" t="s">
        <v>16765</v>
      </c>
      <c r="O2132" s="88" t="s">
        <v>16742</v>
      </c>
      <c r="P2132" s="89">
        <v>45420</v>
      </c>
      <c r="Q2132" s="88" t="s">
        <v>17599</v>
      </c>
      <c r="R2132" s="88">
        <v>5</v>
      </c>
      <c r="S2132" s="88">
        <v>2024</v>
      </c>
      <c r="T2132" s="88">
        <v>6</v>
      </c>
      <c r="U2132" s="88">
        <v>2024</v>
      </c>
    </row>
    <row r="2133" spans="1:21">
      <c r="A2133" s="88" t="s">
        <v>16825</v>
      </c>
      <c r="B2133" s="88" t="s">
        <v>16704</v>
      </c>
      <c r="C2133" s="88" t="s">
        <v>17569</v>
      </c>
      <c r="D2133" s="88" t="s">
        <v>17432</v>
      </c>
      <c r="E2133" s="88" t="s">
        <v>17614</v>
      </c>
      <c r="F2133" s="88" t="s">
        <v>17600</v>
      </c>
      <c r="G2133" s="88">
        <v>28</v>
      </c>
      <c r="H2133" s="88">
        <v>2024</v>
      </c>
      <c r="I2133" s="88" t="s">
        <v>16749</v>
      </c>
      <c r="J2133" s="88">
        <v>20.010000000000002</v>
      </c>
      <c r="K2133" s="88">
        <v>0</v>
      </c>
      <c r="L2133" s="88" t="s">
        <v>16765</v>
      </c>
      <c r="O2133" s="88" t="s">
        <v>16742</v>
      </c>
      <c r="P2133" s="89">
        <v>45392</v>
      </c>
      <c r="Q2133" s="88" t="s">
        <v>17601</v>
      </c>
      <c r="R2133" s="88">
        <v>4</v>
      </c>
      <c r="S2133" s="88">
        <v>2024</v>
      </c>
      <c r="T2133" s="88">
        <v>5</v>
      </c>
      <c r="U2133" s="88">
        <v>2024</v>
      </c>
    </row>
    <row r="2134" spans="1:21">
      <c r="A2134" s="88" t="s">
        <v>16825</v>
      </c>
      <c r="B2134" s="88" t="s">
        <v>16704</v>
      </c>
      <c r="C2134" s="88" t="s">
        <v>17569</v>
      </c>
      <c r="D2134" s="88" t="s">
        <v>17432</v>
      </c>
      <c r="E2134" s="88" t="s">
        <v>17614</v>
      </c>
      <c r="F2134" s="88" t="s">
        <v>17602</v>
      </c>
      <c r="G2134" s="88">
        <v>35</v>
      </c>
      <c r="H2134" s="88">
        <v>2024</v>
      </c>
      <c r="I2134" s="88" t="s">
        <v>16749</v>
      </c>
      <c r="J2134" s="88">
        <v>17.04</v>
      </c>
      <c r="K2134" s="88">
        <v>0</v>
      </c>
      <c r="L2134" s="88" t="s">
        <v>16765</v>
      </c>
      <c r="O2134" s="88" t="s">
        <v>16742</v>
      </c>
      <c r="P2134" s="89">
        <v>45357</v>
      </c>
      <c r="Q2134" s="88" t="s">
        <v>16778</v>
      </c>
      <c r="R2134" s="88">
        <v>3</v>
      </c>
      <c r="S2134" s="88">
        <v>2024</v>
      </c>
      <c r="T2134" s="88">
        <v>4</v>
      </c>
      <c r="U2134" s="88">
        <v>2024</v>
      </c>
    </row>
    <row r="2135" spans="1:21">
      <c r="A2135" s="88" t="s">
        <v>16825</v>
      </c>
      <c r="B2135" s="88" t="s">
        <v>16704</v>
      </c>
      <c r="C2135" s="88" t="s">
        <v>17569</v>
      </c>
      <c r="D2135" s="88" t="s">
        <v>17432</v>
      </c>
      <c r="E2135" s="88" t="s">
        <v>17614</v>
      </c>
      <c r="F2135" s="88" t="s">
        <v>17246</v>
      </c>
      <c r="G2135" s="88">
        <v>28</v>
      </c>
      <c r="H2135" s="88">
        <v>2024</v>
      </c>
      <c r="I2135" s="88" t="s">
        <v>16755</v>
      </c>
      <c r="J2135" s="88">
        <v>17.04</v>
      </c>
      <c r="K2135" s="88">
        <v>0</v>
      </c>
      <c r="L2135" s="88" t="s">
        <v>16765</v>
      </c>
      <c r="O2135" s="88" t="s">
        <v>16742</v>
      </c>
      <c r="P2135" s="89">
        <v>45329</v>
      </c>
      <c r="Q2135" s="88" t="s">
        <v>16844</v>
      </c>
      <c r="R2135" s="88">
        <v>2</v>
      </c>
      <c r="S2135" s="88">
        <v>2024</v>
      </c>
      <c r="T2135" s="88">
        <v>3</v>
      </c>
      <c r="U2135" s="88">
        <v>2024</v>
      </c>
    </row>
    <row r="2136" spans="1:21">
      <c r="A2136" s="88" t="s">
        <v>16825</v>
      </c>
      <c r="B2136" s="88" t="s">
        <v>16704</v>
      </c>
      <c r="C2136" s="88" t="s">
        <v>17569</v>
      </c>
      <c r="D2136" s="88" t="s">
        <v>17432</v>
      </c>
      <c r="E2136" s="88" t="s">
        <v>17614</v>
      </c>
      <c r="F2136" s="88" t="s">
        <v>17603</v>
      </c>
      <c r="G2136" s="88">
        <v>28</v>
      </c>
      <c r="H2136" s="88">
        <v>2024</v>
      </c>
      <c r="I2136" s="88" t="s">
        <v>16758</v>
      </c>
      <c r="J2136" s="88">
        <v>17.04</v>
      </c>
      <c r="K2136" s="88">
        <v>0</v>
      </c>
      <c r="L2136" s="88" t="s">
        <v>16765</v>
      </c>
      <c r="O2136" s="88" t="s">
        <v>16742</v>
      </c>
      <c r="P2136" s="89">
        <v>45301</v>
      </c>
      <c r="Q2136" s="88" t="s">
        <v>17067</v>
      </c>
      <c r="R2136" s="88">
        <v>1</v>
      </c>
      <c r="S2136" s="88">
        <v>2024</v>
      </c>
      <c r="T2136" s="88">
        <v>2</v>
      </c>
      <c r="U2136" s="88">
        <v>2024</v>
      </c>
    </row>
    <row r="2137" spans="1:21">
      <c r="A2137" s="88" t="s">
        <v>16825</v>
      </c>
      <c r="B2137" s="88" t="s">
        <v>16704</v>
      </c>
      <c r="C2137" s="88" t="s">
        <v>17569</v>
      </c>
      <c r="D2137" s="88" t="s">
        <v>17432</v>
      </c>
      <c r="E2137" s="88" t="s">
        <v>17615</v>
      </c>
      <c r="F2137" s="88" t="s">
        <v>17616</v>
      </c>
      <c r="G2137" s="88">
        <v>23</v>
      </c>
      <c r="H2137" s="88">
        <v>2024</v>
      </c>
      <c r="I2137" s="88" t="s">
        <v>16749</v>
      </c>
      <c r="J2137" s="88">
        <v>10.85</v>
      </c>
      <c r="K2137" s="88">
        <v>0</v>
      </c>
      <c r="L2137" s="88" t="s">
        <v>16765</v>
      </c>
      <c r="O2137" s="88" t="s">
        <v>16742</v>
      </c>
      <c r="P2137" s="89">
        <v>45392</v>
      </c>
      <c r="Q2137" s="88" t="s">
        <v>17204</v>
      </c>
      <c r="R2137" s="88">
        <v>4</v>
      </c>
      <c r="S2137" s="88">
        <v>2024</v>
      </c>
      <c r="T2137" s="88">
        <v>5</v>
      </c>
      <c r="U2137" s="88">
        <v>2024</v>
      </c>
    </row>
    <row r="2138" spans="1:21">
      <c r="A2138" s="88" t="s">
        <v>16825</v>
      </c>
      <c r="B2138" s="88" t="s">
        <v>16704</v>
      </c>
      <c r="C2138" s="88" t="s">
        <v>17569</v>
      </c>
      <c r="D2138" s="88" t="s">
        <v>17432</v>
      </c>
      <c r="E2138" s="88" t="s">
        <v>17615</v>
      </c>
      <c r="F2138" s="88" t="s">
        <v>17602</v>
      </c>
      <c r="G2138" s="88">
        <v>35</v>
      </c>
      <c r="H2138" s="88">
        <v>2024</v>
      </c>
      <c r="I2138" s="88" t="s">
        <v>16749</v>
      </c>
      <c r="J2138" s="88">
        <v>17.04</v>
      </c>
      <c r="K2138" s="88">
        <v>0</v>
      </c>
      <c r="L2138" s="88" t="s">
        <v>16765</v>
      </c>
      <c r="O2138" s="88" t="s">
        <v>16742</v>
      </c>
      <c r="P2138" s="89">
        <v>45357</v>
      </c>
      <c r="Q2138" s="88" t="s">
        <v>16778</v>
      </c>
      <c r="R2138" s="88">
        <v>3</v>
      </c>
      <c r="S2138" s="88">
        <v>2024</v>
      </c>
      <c r="T2138" s="88">
        <v>4</v>
      </c>
      <c r="U2138" s="88">
        <v>2024</v>
      </c>
    </row>
    <row r="2139" spans="1:21">
      <c r="A2139" s="88" t="s">
        <v>16825</v>
      </c>
      <c r="B2139" s="88" t="s">
        <v>16704</v>
      </c>
      <c r="C2139" s="88" t="s">
        <v>17569</v>
      </c>
      <c r="D2139" s="88" t="s">
        <v>17432</v>
      </c>
      <c r="E2139" s="88" t="s">
        <v>17615</v>
      </c>
      <c r="F2139" s="88" t="s">
        <v>17246</v>
      </c>
      <c r="G2139" s="88">
        <v>28</v>
      </c>
      <c r="H2139" s="88">
        <v>2024</v>
      </c>
      <c r="I2139" s="88" t="s">
        <v>16755</v>
      </c>
      <c r="J2139" s="88">
        <v>17.04</v>
      </c>
      <c r="K2139" s="88">
        <v>0</v>
      </c>
      <c r="L2139" s="88" t="s">
        <v>16765</v>
      </c>
      <c r="O2139" s="88" t="s">
        <v>16742</v>
      </c>
      <c r="P2139" s="89">
        <v>45329</v>
      </c>
      <c r="Q2139" s="88" t="s">
        <v>16844</v>
      </c>
      <c r="R2139" s="88">
        <v>2</v>
      </c>
      <c r="S2139" s="88">
        <v>2024</v>
      </c>
      <c r="T2139" s="88">
        <v>3</v>
      </c>
      <c r="U2139" s="88">
        <v>2024</v>
      </c>
    </row>
    <row r="2140" spans="1:21">
      <c r="A2140" s="88" t="s">
        <v>16825</v>
      </c>
      <c r="B2140" s="88" t="s">
        <v>16704</v>
      </c>
      <c r="C2140" s="88" t="s">
        <v>17569</v>
      </c>
      <c r="D2140" s="88" t="s">
        <v>17432</v>
      </c>
      <c r="E2140" s="88" t="s">
        <v>17615</v>
      </c>
      <c r="F2140" s="88" t="s">
        <v>17603</v>
      </c>
      <c r="G2140" s="88">
        <v>28</v>
      </c>
      <c r="H2140" s="88">
        <v>2024</v>
      </c>
      <c r="I2140" s="88" t="s">
        <v>16758</v>
      </c>
      <c r="J2140" s="88">
        <v>17.04</v>
      </c>
      <c r="K2140" s="88">
        <v>0</v>
      </c>
      <c r="L2140" s="88" t="s">
        <v>16765</v>
      </c>
      <c r="O2140" s="88" t="s">
        <v>16742</v>
      </c>
      <c r="P2140" s="89">
        <v>45301</v>
      </c>
      <c r="Q2140" s="88" t="s">
        <v>17067</v>
      </c>
      <c r="R2140" s="88">
        <v>1</v>
      </c>
      <c r="S2140" s="88">
        <v>2024</v>
      </c>
      <c r="T2140" s="88">
        <v>2</v>
      </c>
      <c r="U2140" s="88">
        <v>2024</v>
      </c>
    </row>
    <row r="2141" spans="1:21">
      <c r="A2141" s="88" t="s">
        <v>16825</v>
      </c>
      <c r="B2141" s="88" t="s">
        <v>16704</v>
      </c>
      <c r="C2141" s="88" t="s">
        <v>17569</v>
      </c>
      <c r="D2141" s="88" t="s">
        <v>17432</v>
      </c>
      <c r="E2141" s="88" t="s">
        <v>17617</v>
      </c>
      <c r="F2141" s="88" t="s">
        <v>17600</v>
      </c>
      <c r="G2141" s="88">
        <v>28</v>
      </c>
      <c r="H2141" s="88">
        <v>2024</v>
      </c>
      <c r="I2141" s="88" t="s">
        <v>16749</v>
      </c>
      <c r="J2141" s="88">
        <v>18.22</v>
      </c>
      <c r="K2141" s="88">
        <v>0</v>
      </c>
      <c r="L2141" s="88" t="s">
        <v>16765</v>
      </c>
      <c r="O2141" s="88" t="s">
        <v>16742</v>
      </c>
      <c r="P2141" s="89">
        <v>45392</v>
      </c>
      <c r="Q2141" s="88" t="s">
        <v>17601</v>
      </c>
      <c r="R2141" s="88">
        <v>4</v>
      </c>
      <c r="S2141" s="88">
        <v>2024</v>
      </c>
      <c r="T2141" s="88">
        <v>5</v>
      </c>
      <c r="U2141" s="88">
        <v>2024</v>
      </c>
    </row>
    <row r="2142" spans="1:21">
      <c r="A2142" s="88" t="s">
        <v>16825</v>
      </c>
      <c r="B2142" s="88" t="s">
        <v>16704</v>
      </c>
      <c r="C2142" s="88" t="s">
        <v>17569</v>
      </c>
      <c r="D2142" s="88" t="s">
        <v>17432</v>
      </c>
      <c r="E2142" s="88" t="s">
        <v>17618</v>
      </c>
      <c r="F2142" s="88" t="s">
        <v>17600</v>
      </c>
      <c r="G2142" s="88">
        <v>28</v>
      </c>
      <c r="H2142" s="88">
        <v>2024</v>
      </c>
      <c r="I2142" s="88" t="s">
        <v>16749</v>
      </c>
      <c r="J2142" s="88">
        <v>18.22</v>
      </c>
      <c r="K2142" s="88">
        <v>0</v>
      </c>
      <c r="L2142" s="88" t="s">
        <v>16765</v>
      </c>
      <c r="O2142" s="88" t="s">
        <v>16742</v>
      </c>
      <c r="P2142" s="89">
        <v>45392</v>
      </c>
      <c r="Q2142" s="88" t="s">
        <v>17601</v>
      </c>
      <c r="R2142" s="88">
        <v>4</v>
      </c>
      <c r="S2142" s="88">
        <v>2024</v>
      </c>
      <c r="T2142" s="88">
        <v>5</v>
      </c>
      <c r="U2142" s="88">
        <v>2024</v>
      </c>
    </row>
    <row r="2143" spans="1:21">
      <c r="A2143" s="88" t="s">
        <v>16761</v>
      </c>
      <c r="B2143" s="88" t="s">
        <v>16704</v>
      </c>
      <c r="C2143" s="88" t="s">
        <v>17569</v>
      </c>
      <c r="D2143" s="88" t="s">
        <v>17432</v>
      </c>
      <c r="E2143" s="88" t="s">
        <v>17619</v>
      </c>
      <c r="F2143" s="88" t="s">
        <v>17620</v>
      </c>
      <c r="G2143" s="88">
        <v>91</v>
      </c>
      <c r="H2143" s="88">
        <v>2024</v>
      </c>
      <c r="I2143" s="88" t="s">
        <v>16740</v>
      </c>
      <c r="J2143" s="88">
        <v>117.24</v>
      </c>
      <c r="K2143" s="88">
        <v>0</v>
      </c>
      <c r="L2143" s="88" t="s">
        <v>16765</v>
      </c>
      <c r="O2143" s="88" t="s">
        <v>25</v>
      </c>
      <c r="P2143" s="89">
        <v>45382</v>
      </c>
      <c r="Q2143" s="88" t="s">
        <v>17017</v>
      </c>
      <c r="R2143" s="88">
        <v>3</v>
      </c>
      <c r="S2143" s="88">
        <v>2024</v>
      </c>
      <c r="T2143" s="88">
        <v>6</v>
      </c>
      <c r="U2143" s="88">
        <v>2024</v>
      </c>
    </row>
    <row r="2144" spans="1:21">
      <c r="A2144" s="88" t="s">
        <v>16761</v>
      </c>
      <c r="B2144" s="88" t="s">
        <v>16704</v>
      </c>
      <c r="C2144" s="88" t="s">
        <v>17569</v>
      </c>
      <c r="D2144" s="88" t="s">
        <v>17432</v>
      </c>
      <c r="E2144" s="88" t="s">
        <v>17619</v>
      </c>
      <c r="F2144" s="88" t="s">
        <v>17621</v>
      </c>
      <c r="G2144" s="88">
        <v>31</v>
      </c>
      <c r="H2144" s="88">
        <v>2024</v>
      </c>
      <c r="I2144" s="88" t="s">
        <v>16752</v>
      </c>
      <c r="J2144" s="88">
        <v>28.74</v>
      </c>
      <c r="K2144" s="88">
        <v>0</v>
      </c>
      <c r="L2144" s="88" t="s">
        <v>16765</v>
      </c>
      <c r="O2144" s="88" t="s">
        <v>25</v>
      </c>
      <c r="P2144" s="89">
        <v>45351</v>
      </c>
      <c r="Q2144" s="88" t="s">
        <v>17231</v>
      </c>
      <c r="R2144" s="88">
        <v>2</v>
      </c>
      <c r="S2144" s="88">
        <v>2024</v>
      </c>
      <c r="T2144" s="88">
        <v>3</v>
      </c>
      <c r="U2144" s="88">
        <v>2024</v>
      </c>
    </row>
    <row r="2145" spans="1:21">
      <c r="A2145" s="88" t="s">
        <v>16761</v>
      </c>
      <c r="B2145" s="88" t="s">
        <v>16704</v>
      </c>
      <c r="C2145" s="88" t="s">
        <v>17569</v>
      </c>
      <c r="D2145" s="88" t="s">
        <v>17432</v>
      </c>
      <c r="E2145" s="88" t="s">
        <v>17619</v>
      </c>
      <c r="F2145" s="88" t="s">
        <v>16890</v>
      </c>
      <c r="G2145" s="88">
        <v>29</v>
      </c>
      <c r="H2145" s="88">
        <v>2024</v>
      </c>
      <c r="I2145" s="88" t="s">
        <v>16755</v>
      </c>
      <c r="J2145" s="88">
        <v>37.71</v>
      </c>
      <c r="K2145" s="88">
        <v>0</v>
      </c>
      <c r="L2145" s="88" t="s">
        <v>16765</v>
      </c>
      <c r="O2145" s="88" t="s">
        <v>25</v>
      </c>
      <c r="P2145" s="89">
        <v>45322</v>
      </c>
      <c r="Q2145" s="88" t="s">
        <v>16891</v>
      </c>
      <c r="R2145" s="88">
        <v>1</v>
      </c>
      <c r="S2145" s="88">
        <v>2024</v>
      </c>
      <c r="T2145" s="88">
        <v>2</v>
      </c>
      <c r="U2145" s="88">
        <v>2024</v>
      </c>
    </row>
    <row r="2146" spans="1:21">
      <c r="A2146" s="88" t="s">
        <v>16761</v>
      </c>
      <c r="B2146" s="88" t="s">
        <v>16704</v>
      </c>
      <c r="C2146" s="88" t="s">
        <v>17569</v>
      </c>
      <c r="D2146" s="88" t="s">
        <v>17432</v>
      </c>
      <c r="E2146" s="88" t="s">
        <v>17622</v>
      </c>
      <c r="F2146" s="88" t="s">
        <v>17623</v>
      </c>
      <c r="G2146" s="88">
        <v>0</v>
      </c>
      <c r="H2146" s="88">
        <v>2024</v>
      </c>
      <c r="I2146" s="88" t="s">
        <v>16746</v>
      </c>
      <c r="J2146" s="88">
        <v>195.5</v>
      </c>
      <c r="K2146" s="88">
        <v>0</v>
      </c>
      <c r="L2146" s="88" t="s">
        <v>16765</v>
      </c>
      <c r="O2146" s="88" t="s">
        <v>25</v>
      </c>
      <c r="P2146" s="89">
        <v>45468</v>
      </c>
      <c r="Q2146" s="88" t="s">
        <v>16815</v>
      </c>
      <c r="R2146" s="88">
        <v>6</v>
      </c>
      <c r="S2146" s="88">
        <v>2024</v>
      </c>
      <c r="T2146" s="88">
        <v>6</v>
      </c>
      <c r="U2146" s="88">
        <v>2024</v>
      </c>
    </row>
    <row r="2147" spans="1:21">
      <c r="A2147" s="88" t="s">
        <v>16761</v>
      </c>
      <c r="B2147" s="88" t="s">
        <v>16704</v>
      </c>
      <c r="C2147" s="88" t="s">
        <v>17569</v>
      </c>
      <c r="D2147" s="88" t="s">
        <v>17432</v>
      </c>
      <c r="E2147" s="88" t="s">
        <v>17597</v>
      </c>
      <c r="F2147" s="88" t="s">
        <v>17598</v>
      </c>
      <c r="G2147" s="88">
        <v>35</v>
      </c>
      <c r="H2147" s="88">
        <v>2024</v>
      </c>
      <c r="I2147" s="88" t="s">
        <v>16740</v>
      </c>
      <c r="J2147" s="88">
        <v>82.83</v>
      </c>
      <c r="K2147" s="88">
        <v>9000</v>
      </c>
      <c r="L2147" s="88" t="s">
        <v>16765</v>
      </c>
      <c r="O2147" s="88" t="s">
        <v>16742</v>
      </c>
      <c r="P2147" s="89">
        <v>45420</v>
      </c>
      <c r="Q2147" s="88" t="s">
        <v>17599</v>
      </c>
      <c r="R2147" s="88">
        <v>5</v>
      </c>
      <c r="S2147" s="88">
        <v>2024</v>
      </c>
      <c r="T2147" s="88">
        <v>6</v>
      </c>
      <c r="U2147" s="88">
        <v>2024</v>
      </c>
    </row>
    <row r="2148" spans="1:21">
      <c r="A2148" s="88" t="s">
        <v>16761</v>
      </c>
      <c r="B2148" s="88" t="s">
        <v>16704</v>
      </c>
      <c r="C2148" s="88" t="s">
        <v>17569</v>
      </c>
      <c r="D2148" s="88" t="s">
        <v>17432</v>
      </c>
      <c r="E2148" s="88" t="s">
        <v>17597</v>
      </c>
      <c r="F2148" s="88" t="s">
        <v>17600</v>
      </c>
      <c r="G2148" s="88">
        <v>28</v>
      </c>
      <c r="H2148" s="88">
        <v>2024</v>
      </c>
      <c r="I2148" s="88" t="s">
        <v>16749</v>
      </c>
      <c r="J2148" s="88">
        <v>78.069999999999993</v>
      </c>
      <c r="K2148" s="88">
        <v>8000</v>
      </c>
      <c r="L2148" s="88" t="s">
        <v>16765</v>
      </c>
      <c r="O2148" s="88" t="s">
        <v>16742</v>
      </c>
      <c r="P2148" s="89">
        <v>45392</v>
      </c>
      <c r="Q2148" s="88" t="s">
        <v>17601</v>
      </c>
      <c r="R2148" s="88">
        <v>4</v>
      </c>
      <c r="S2148" s="88">
        <v>2024</v>
      </c>
      <c r="T2148" s="88">
        <v>5</v>
      </c>
      <c r="U2148" s="88">
        <v>2024</v>
      </c>
    </row>
    <row r="2149" spans="1:21">
      <c r="A2149" s="88" t="s">
        <v>16761</v>
      </c>
      <c r="B2149" s="88" t="s">
        <v>16704</v>
      </c>
      <c r="C2149" s="88" t="s">
        <v>17569</v>
      </c>
      <c r="D2149" s="88" t="s">
        <v>17432</v>
      </c>
      <c r="E2149" s="88" t="s">
        <v>17597</v>
      </c>
      <c r="F2149" s="88" t="s">
        <v>17602</v>
      </c>
      <c r="G2149" s="88">
        <v>35</v>
      </c>
      <c r="H2149" s="88">
        <v>2024</v>
      </c>
      <c r="I2149" s="88" t="s">
        <v>16749</v>
      </c>
      <c r="J2149" s="88">
        <v>181.65</v>
      </c>
      <c r="K2149" s="88">
        <v>16000</v>
      </c>
      <c r="L2149" s="88" t="s">
        <v>16765</v>
      </c>
      <c r="O2149" s="88" t="s">
        <v>16742</v>
      </c>
      <c r="P2149" s="89">
        <v>45357</v>
      </c>
      <c r="Q2149" s="88" t="s">
        <v>16778</v>
      </c>
      <c r="R2149" s="88">
        <v>3</v>
      </c>
      <c r="S2149" s="88">
        <v>2024</v>
      </c>
      <c r="T2149" s="88">
        <v>4</v>
      </c>
      <c r="U2149" s="88">
        <v>2024</v>
      </c>
    </row>
    <row r="2150" spans="1:21">
      <c r="A2150" s="88" t="s">
        <v>16761</v>
      </c>
      <c r="B2150" s="88" t="s">
        <v>16704</v>
      </c>
      <c r="C2150" s="88" t="s">
        <v>17569</v>
      </c>
      <c r="D2150" s="88" t="s">
        <v>17432</v>
      </c>
      <c r="E2150" s="88" t="s">
        <v>17597</v>
      </c>
      <c r="F2150" s="88" t="s">
        <v>17246</v>
      </c>
      <c r="G2150" s="88">
        <v>28</v>
      </c>
      <c r="H2150" s="88">
        <v>2024</v>
      </c>
      <c r="I2150" s="88" t="s">
        <v>16755</v>
      </c>
      <c r="J2150" s="88">
        <v>139.81</v>
      </c>
      <c r="K2150" s="88">
        <v>13000</v>
      </c>
      <c r="L2150" s="88" t="s">
        <v>16765</v>
      </c>
      <c r="O2150" s="88" t="s">
        <v>16742</v>
      </c>
      <c r="P2150" s="89">
        <v>45329</v>
      </c>
      <c r="Q2150" s="88" t="s">
        <v>16844</v>
      </c>
      <c r="R2150" s="88">
        <v>2</v>
      </c>
      <c r="S2150" s="88">
        <v>2024</v>
      </c>
      <c r="T2150" s="88">
        <v>3</v>
      </c>
      <c r="U2150" s="88">
        <v>2024</v>
      </c>
    </row>
    <row r="2151" spans="1:21">
      <c r="A2151" s="88" t="s">
        <v>16761</v>
      </c>
      <c r="B2151" s="88" t="s">
        <v>16704</v>
      </c>
      <c r="C2151" s="88" t="s">
        <v>17569</v>
      </c>
      <c r="D2151" s="88" t="s">
        <v>17432</v>
      </c>
      <c r="E2151" s="88" t="s">
        <v>17597</v>
      </c>
      <c r="F2151" s="88" t="s">
        <v>17603</v>
      </c>
      <c r="G2151" s="88">
        <v>28</v>
      </c>
      <c r="H2151" s="88">
        <v>2024</v>
      </c>
      <c r="I2151" s="88" t="s">
        <v>16758</v>
      </c>
      <c r="J2151" s="88">
        <v>182.72</v>
      </c>
      <c r="K2151" s="88">
        <v>15000</v>
      </c>
      <c r="L2151" s="88" t="s">
        <v>16765</v>
      </c>
      <c r="O2151" s="88" t="s">
        <v>16742</v>
      </c>
      <c r="P2151" s="89">
        <v>45301</v>
      </c>
      <c r="Q2151" s="88" t="s">
        <v>17067</v>
      </c>
      <c r="R2151" s="88">
        <v>1</v>
      </c>
      <c r="S2151" s="88">
        <v>2024</v>
      </c>
      <c r="T2151" s="88">
        <v>2</v>
      </c>
      <c r="U2151" s="88">
        <v>2024</v>
      </c>
    </row>
    <row r="2152" spans="1:21">
      <c r="A2152" s="88" t="s">
        <v>16761</v>
      </c>
      <c r="B2152" s="88" t="s">
        <v>16704</v>
      </c>
      <c r="C2152" s="88" t="s">
        <v>17569</v>
      </c>
      <c r="D2152" s="88" t="s">
        <v>17432</v>
      </c>
      <c r="E2152" s="88" t="s">
        <v>17604</v>
      </c>
      <c r="F2152" s="88" t="s">
        <v>17605</v>
      </c>
      <c r="G2152" s="88">
        <v>28</v>
      </c>
      <c r="H2152" s="88">
        <v>2024</v>
      </c>
      <c r="I2152" s="88" t="s">
        <v>16740</v>
      </c>
      <c r="J2152" s="88">
        <v>26.67</v>
      </c>
      <c r="K2152" s="88">
        <v>4000</v>
      </c>
      <c r="L2152" s="88" t="s">
        <v>16765</v>
      </c>
      <c r="O2152" s="88" t="s">
        <v>16742</v>
      </c>
      <c r="P2152" s="89">
        <v>45455</v>
      </c>
      <c r="Q2152" s="88" t="s">
        <v>16788</v>
      </c>
      <c r="R2152" s="88">
        <v>6</v>
      </c>
      <c r="S2152" s="88">
        <v>2024</v>
      </c>
      <c r="T2152" s="88">
        <v>7</v>
      </c>
      <c r="U2152" s="88">
        <v>2024</v>
      </c>
    </row>
    <row r="2153" spans="1:21">
      <c r="A2153" s="88" t="s">
        <v>16761</v>
      </c>
      <c r="B2153" s="88" t="s">
        <v>16704</v>
      </c>
      <c r="C2153" s="88" t="s">
        <v>17569</v>
      </c>
      <c r="D2153" s="88" t="s">
        <v>17432</v>
      </c>
      <c r="E2153" s="88" t="s">
        <v>17604</v>
      </c>
      <c r="F2153" s="88" t="s">
        <v>17598</v>
      </c>
      <c r="G2153" s="88">
        <v>35</v>
      </c>
      <c r="H2153" s="88">
        <v>2024</v>
      </c>
      <c r="I2153" s="88" t="s">
        <v>16740</v>
      </c>
      <c r="J2153" s="88">
        <v>28.76</v>
      </c>
      <c r="K2153" s="88">
        <v>5000</v>
      </c>
      <c r="L2153" s="88" t="s">
        <v>16765</v>
      </c>
      <c r="O2153" s="88" t="s">
        <v>16742</v>
      </c>
      <c r="P2153" s="89">
        <v>45420</v>
      </c>
      <c r="Q2153" s="88" t="s">
        <v>17599</v>
      </c>
      <c r="R2153" s="88">
        <v>5</v>
      </c>
      <c r="S2153" s="88">
        <v>2024</v>
      </c>
      <c r="T2153" s="88">
        <v>6</v>
      </c>
      <c r="U2153" s="88">
        <v>2024</v>
      </c>
    </row>
    <row r="2154" spans="1:21">
      <c r="A2154" s="88" t="s">
        <v>16761</v>
      </c>
      <c r="B2154" s="88" t="s">
        <v>16704</v>
      </c>
      <c r="C2154" s="88" t="s">
        <v>17569</v>
      </c>
      <c r="D2154" s="88" t="s">
        <v>17432</v>
      </c>
      <c r="E2154" s="88" t="s">
        <v>17604</v>
      </c>
      <c r="F2154" s="88" t="s">
        <v>17600</v>
      </c>
      <c r="G2154" s="88">
        <v>28</v>
      </c>
      <c r="H2154" s="88">
        <v>2024</v>
      </c>
      <c r="I2154" s="88" t="s">
        <v>16749</v>
      </c>
      <c r="J2154" s="88">
        <v>32.06</v>
      </c>
      <c r="K2154" s="88">
        <v>5000</v>
      </c>
      <c r="L2154" s="88" t="s">
        <v>16765</v>
      </c>
      <c r="O2154" s="88" t="s">
        <v>16742</v>
      </c>
      <c r="P2154" s="89">
        <v>45392</v>
      </c>
      <c r="Q2154" s="88" t="s">
        <v>17601</v>
      </c>
      <c r="R2154" s="88">
        <v>4</v>
      </c>
      <c r="S2154" s="88">
        <v>2024</v>
      </c>
      <c r="T2154" s="88">
        <v>5</v>
      </c>
      <c r="U2154" s="88">
        <v>2024</v>
      </c>
    </row>
    <row r="2155" spans="1:21">
      <c r="A2155" s="88" t="s">
        <v>16761</v>
      </c>
      <c r="B2155" s="88" t="s">
        <v>16704</v>
      </c>
      <c r="C2155" s="88" t="s">
        <v>17569</v>
      </c>
      <c r="D2155" s="88" t="s">
        <v>17432</v>
      </c>
      <c r="E2155" s="88" t="s">
        <v>17604</v>
      </c>
      <c r="F2155" s="88" t="s">
        <v>17602</v>
      </c>
      <c r="G2155" s="88">
        <v>35</v>
      </c>
      <c r="H2155" s="88">
        <v>2024</v>
      </c>
      <c r="I2155" s="88" t="s">
        <v>16749</v>
      </c>
      <c r="J2155" s="88">
        <v>47.41</v>
      </c>
      <c r="K2155" s="88">
        <v>8000</v>
      </c>
      <c r="L2155" s="88" t="s">
        <v>16765</v>
      </c>
      <c r="O2155" s="88" t="s">
        <v>16742</v>
      </c>
      <c r="P2155" s="89">
        <v>45357</v>
      </c>
      <c r="Q2155" s="88" t="s">
        <v>16778</v>
      </c>
      <c r="R2155" s="88">
        <v>3</v>
      </c>
      <c r="S2155" s="88">
        <v>2024</v>
      </c>
      <c r="T2155" s="88">
        <v>4</v>
      </c>
      <c r="U2155" s="88">
        <v>2024</v>
      </c>
    </row>
    <row r="2156" spans="1:21">
      <c r="A2156" s="88" t="s">
        <v>16761</v>
      </c>
      <c r="B2156" s="88" t="s">
        <v>16704</v>
      </c>
      <c r="C2156" s="88" t="s">
        <v>17569</v>
      </c>
      <c r="D2156" s="88" t="s">
        <v>17432</v>
      </c>
      <c r="E2156" s="88" t="s">
        <v>17604</v>
      </c>
      <c r="F2156" s="88" t="s">
        <v>17246</v>
      </c>
      <c r="G2156" s="88">
        <v>28</v>
      </c>
      <c r="H2156" s="88">
        <v>2024</v>
      </c>
      <c r="I2156" s="88" t="s">
        <v>16755</v>
      </c>
      <c r="J2156" s="88">
        <v>30.41</v>
      </c>
      <c r="K2156" s="88">
        <v>5000</v>
      </c>
      <c r="L2156" s="88" t="s">
        <v>16765</v>
      </c>
      <c r="O2156" s="88" t="s">
        <v>16742</v>
      </c>
      <c r="P2156" s="89">
        <v>45329</v>
      </c>
      <c r="Q2156" s="88" t="s">
        <v>16844</v>
      </c>
      <c r="R2156" s="88">
        <v>2</v>
      </c>
      <c r="S2156" s="88">
        <v>2024</v>
      </c>
      <c r="T2156" s="88">
        <v>3</v>
      </c>
      <c r="U2156" s="88">
        <v>2024</v>
      </c>
    </row>
    <row r="2157" spans="1:21">
      <c r="A2157" s="88" t="s">
        <v>16761</v>
      </c>
      <c r="B2157" s="88" t="s">
        <v>16704</v>
      </c>
      <c r="C2157" s="88" t="s">
        <v>17569</v>
      </c>
      <c r="D2157" s="88" t="s">
        <v>17432</v>
      </c>
      <c r="E2157" s="88" t="s">
        <v>17604</v>
      </c>
      <c r="F2157" s="88" t="s">
        <v>17603</v>
      </c>
      <c r="G2157" s="88">
        <v>28</v>
      </c>
      <c r="H2157" s="88">
        <v>2024</v>
      </c>
      <c r="I2157" s="88" t="s">
        <v>16758</v>
      </c>
      <c r="J2157" s="88">
        <v>22.92</v>
      </c>
      <c r="K2157" s="88">
        <v>3000</v>
      </c>
      <c r="L2157" s="88" t="s">
        <v>16765</v>
      </c>
      <c r="O2157" s="88" t="s">
        <v>16742</v>
      </c>
      <c r="P2157" s="89">
        <v>45301</v>
      </c>
      <c r="Q2157" s="88" t="s">
        <v>17067</v>
      </c>
      <c r="R2157" s="88">
        <v>1</v>
      </c>
      <c r="S2157" s="88">
        <v>2024</v>
      </c>
      <c r="T2157" s="88">
        <v>2</v>
      </c>
      <c r="U2157" s="88">
        <v>2024</v>
      </c>
    </row>
    <row r="2158" spans="1:21">
      <c r="A2158" s="88" t="s">
        <v>16761</v>
      </c>
      <c r="B2158" s="88" t="s">
        <v>16704</v>
      </c>
      <c r="C2158" s="88" t="s">
        <v>17569</v>
      </c>
      <c r="D2158" s="88" t="s">
        <v>17432</v>
      </c>
      <c r="E2158" s="88" t="s">
        <v>17606</v>
      </c>
      <c r="F2158" s="88" t="s">
        <v>17605</v>
      </c>
      <c r="G2158" s="88">
        <v>28</v>
      </c>
      <c r="H2158" s="88">
        <v>2024</v>
      </c>
      <c r="I2158" s="88" t="s">
        <v>16740</v>
      </c>
      <c r="J2158" s="88">
        <v>22.92</v>
      </c>
      <c r="K2158" s="88">
        <v>3000</v>
      </c>
      <c r="L2158" s="88" t="s">
        <v>16765</v>
      </c>
      <c r="O2158" s="88" t="s">
        <v>16742</v>
      </c>
      <c r="P2158" s="89">
        <v>45455</v>
      </c>
      <c r="Q2158" s="88" t="s">
        <v>16788</v>
      </c>
      <c r="R2158" s="88">
        <v>6</v>
      </c>
      <c r="S2158" s="88">
        <v>2024</v>
      </c>
      <c r="T2158" s="88">
        <v>7</v>
      </c>
      <c r="U2158" s="88">
        <v>2024</v>
      </c>
    </row>
    <row r="2159" spans="1:21">
      <c r="A2159" s="88" t="s">
        <v>16761</v>
      </c>
      <c r="B2159" s="88" t="s">
        <v>16704</v>
      </c>
      <c r="C2159" s="88" t="s">
        <v>17569</v>
      </c>
      <c r="D2159" s="88" t="s">
        <v>17432</v>
      </c>
      <c r="E2159" s="88" t="s">
        <v>17606</v>
      </c>
      <c r="F2159" s="88" t="s">
        <v>17598</v>
      </c>
      <c r="G2159" s="88">
        <v>35</v>
      </c>
      <c r="H2159" s="88">
        <v>2024</v>
      </c>
      <c r="I2159" s="88" t="s">
        <v>16740</v>
      </c>
      <c r="J2159" s="88">
        <v>21.21</v>
      </c>
      <c r="K2159" s="88">
        <v>3000</v>
      </c>
      <c r="L2159" s="88" t="s">
        <v>16765</v>
      </c>
      <c r="O2159" s="88" t="s">
        <v>16742</v>
      </c>
      <c r="P2159" s="89">
        <v>45420</v>
      </c>
      <c r="Q2159" s="88" t="s">
        <v>17599</v>
      </c>
      <c r="R2159" s="88">
        <v>5</v>
      </c>
      <c r="S2159" s="88">
        <v>2024</v>
      </c>
      <c r="T2159" s="88">
        <v>6</v>
      </c>
      <c r="U2159" s="88">
        <v>2024</v>
      </c>
    </row>
    <row r="2160" spans="1:21">
      <c r="A2160" s="88" t="s">
        <v>16761</v>
      </c>
      <c r="B2160" s="88" t="s">
        <v>16704</v>
      </c>
      <c r="C2160" s="88" t="s">
        <v>17569</v>
      </c>
      <c r="D2160" s="88" t="s">
        <v>17432</v>
      </c>
      <c r="E2160" s="88" t="s">
        <v>17606</v>
      </c>
      <c r="F2160" s="88" t="s">
        <v>17600</v>
      </c>
      <c r="G2160" s="88">
        <v>28</v>
      </c>
      <c r="H2160" s="88">
        <v>2024</v>
      </c>
      <c r="I2160" s="88" t="s">
        <v>16749</v>
      </c>
      <c r="J2160" s="88">
        <v>20.95</v>
      </c>
      <c r="K2160" s="88">
        <v>2000</v>
      </c>
      <c r="L2160" s="88" t="s">
        <v>16765</v>
      </c>
      <c r="O2160" s="88" t="s">
        <v>16742</v>
      </c>
      <c r="P2160" s="89">
        <v>45392</v>
      </c>
      <c r="Q2160" s="88" t="s">
        <v>17601</v>
      </c>
      <c r="R2160" s="88">
        <v>4</v>
      </c>
      <c r="S2160" s="88">
        <v>2024</v>
      </c>
      <c r="T2160" s="88">
        <v>5</v>
      </c>
      <c r="U2160" s="88">
        <v>2024</v>
      </c>
    </row>
    <row r="2161" spans="1:21">
      <c r="A2161" s="88" t="s">
        <v>16761</v>
      </c>
      <c r="B2161" s="88" t="s">
        <v>16704</v>
      </c>
      <c r="C2161" s="88" t="s">
        <v>17569</v>
      </c>
      <c r="D2161" s="88" t="s">
        <v>17432</v>
      </c>
      <c r="E2161" s="88" t="s">
        <v>17606</v>
      </c>
      <c r="F2161" s="88" t="s">
        <v>17602</v>
      </c>
      <c r="G2161" s="88">
        <v>35</v>
      </c>
      <c r="H2161" s="88">
        <v>2024</v>
      </c>
      <c r="I2161" s="88" t="s">
        <v>16749</v>
      </c>
      <c r="J2161" s="88">
        <v>19.18</v>
      </c>
      <c r="K2161" s="88">
        <v>2000</v>
      </c>
      <c r="L2161" s="88" t="s">
        <v>16765</v>
      </c>
      <c r="O2161" s="88" t="s">
        <v>16742</v>
      </c>
      <c r="P2161" s="89">
        <v>45357</v>
      </c>
      <c r="Q2161" s="88" t="s">
        <v>16778</v>
      </c>
      <c r="R2161" s="88">
        <v>3</v>
      </c>
      <c r="S2161" s="88">
        <v>2024</v>
      </c>
      <c r="T2161" s="88">
        <v>4</v>
      </c>
      <c r="U2161" s="88">
        <v>2024</v>
      </c>
    </row>
    <row r="2162" spans="1:21">
      <c r="A2162" s="88" t="s">
        <v>16761</v>
      </c>
      <c r="B2162" s="88" t="s">
        <v>16704</v>
      </c>
      <c r="C2162" s="88" t="s">
        <v>17569</v>
      </c>
      <c r="D2162" s="88" t="s">
        <v>17432</v>
      </c>
      <c r="E2162" s="88" t="s">
        <v>17606</v>
      </c>
      <c r="F2162" s="88" t="s">
        <v>17246</v>
      </c>
      <c r="G2162" s="88">
        <v>28</v>
      </c>
      <c r="H2162" s="88">
        <v>2024</v>
      </c>
      <c r="I2162" s="88" t="s">
        <v>16755</v>
      </c>
      <c r="J2162" s="88">
        <v>19.18</v>
      </c>
      <c r="K2162" s="88">
        <v>2000</v>
      </c>
      <c r="L2162" s="88" t="s">
        <v>16765</v>
      </c>
      <c r="O2162" s="88" t="s">
        <v>16742</v>
      </c>
      <c r="P2162" s="89">
        <v>45329</v>
      </c>
      <c r="Q2162" s="88" t="s">
        <v>16844</v>
      </c>
      <c r="R2162" s="88">
        <v>2</v>
      </c>
      <c r="S2162" s="88">
        <v>2024</v>
      </c>
      <c r="T2162" s="88">
        <v>3</v>
      </c>
      <c r="U2162" s="88">
        <v>2024</v>
      </c>
    </row>
    <row r="2163" spans="1:21">
      <c r="A2163" s="88" t="s">
        <v>16761</v>
      </c>
      <c r="B2163" s="88" t="s">
        <v>16704</v>
      </c>
      <c r="C2163" s="88" t="s">
        <v>17569</v>
      </c>
      <c r="D2163" s="88" t="s">
        <v>17432</v>
      </c>
      <c r="E2163" s="88" t="s">
        <v>17606</v>
      </c>
      <c r="F2163" s="88" t="s">
        <v>17603</v>
      </c>
      <c r="G2163" s="88">
        <v>28</v>
      </c>
      <c r="H2163" s="88">
        <v>2024</v>
      </c>
      <c r="I2163" s="88" t="s">
        <v>16758</v>
      </c>
      <c r="J2163" s="88">
        <v>19.18</v>
      </c>
      <c r="K2163" s="88">
        <v>2000</v>
      </c>
      <c r="L2163" s="88" t="s">
        <v>16765</v>
      </c>
      <c r="O2163" s="88" t="s">
        <v>16742</v>
      </c>
      <c r="P2163" s="89">
        <v>45301</v>
      </c>
      <c r="Q2163" s="88" t="s">
        <v>17067</v>
      </c>
      <c r="R2163" s="88">
        <v>1</v>
      </c>
      <c r="S2163" s="88">
        <v>2024</v>
      </c>
      <c r="T2163" s="88">
        <v>2</v>
      </c>
      <c r="U2163" s="88">
        <v>2024</v>
      </c>
    </row>
    <row r="2164" spans="1:21">
      <c r="A2164" s="88" t="s">
        <v>16761</v>
      </c>
      <c r="B2164" s="88" t="s">
        <v>16704</v>
      </c>
      <c r="C2164" s="88" t="s">
        <v>17569</v>
      </c>
      <c r="D2164" s="88" t="s">
        <v>17432</v>
      </c>
      <c r="E2164" s="88" t="s">
        <v>17607</v>
      </c>
      <c r="F2164" s="88" t="s">
        <v>17605</v>
      </c>
      <c r="G2164" s="88">
        <v>28</v>
      </c>
      <c r="H2164" s="88">
        <v>2024</v>
      </c>
      <c r="I2164" s="88" t="s">
        <v>16740</v>
      </c>
      <c r="J2164" s="88">
        <v>53.04</v>
      </c>
      <c r="K2164" s="88">
        <v>4000</v>
      </c>
      <c r="L2164" s="88" t="s">
        <v>16765</v>
      </c>
      <c r="O2164" s="88" t="s">
        <v>16742</v>
      </c>
      <c r="P2164" s="89">
        <v>45455</v>
      </c>
      <c r="Q2164" s="88" t="s">
        <v>16788</v>
      </c>
      <c r="R2164" s="88">
        <v>6</v>
      </c>
      <c r="S2164" s="88">
        <v>2024</v>
      </c>
      <c r="T2164" s="88">
        <v>7</v>
      </c>
      <c r="U2164" s="88">
        <v>2024</v>
      </c>
    </row>
    <row r="2165" spans="1:21">
      <c r="A2165" s="88" t="s">
        <v>16761</v>
      </c>
      <c r="B2165" s="88" t="s">
        <v>16704</v>
      </c>
      <c r="C2165" s="88" t="s">
        <v>17569</v>
      </c>
      <c r="D2165" s="88" t="s">
        <v>17432</v>
      </c>
      <c r="E2165" s="88" t="s">
        <v>17607</v>
      </c>
      <c r="F2165" s="88" t="s">
        <v>17598</v>
      </c>
      <c r="G2165" s="88">
        <v>35</v>
      </c>
      <c r="H2165" s="88">
        <v>2024</v>
      </c>
      <c r="I2165" s="88" t="s">
        <v>16740</v>
      </c>
      <c r="J2165" s="88">
        <v>70.12</v>
      </c>
      <c r="K2165" s="88">
        <v>7000</v>
      </c>
      <c r="L2165" s="88" t="s">
        <v>16765</v>
      </c>
      <c r="O2165" s="88" t="s">
        <v>16742</v>
      </c>
      <c r="P2165" s="89">
        <v>45420</v>
      </c>
      <c r="Q2165" s="88" t="s">
        <v>17599</v>
      </c>
      <c r="R2165" s="88">
        <v>5</v>
      </c>
      <c r="S2165" s="88">
        <v>2024</v>
      </c>
      <c r="T2165" s="88">
        <v>6</v>
      </c>
      <c r="U2165" s="88">
        <v>2024</v>
      </c>
    </row>
    <row r="2166" spans="1:21">
      <c r="A2166" s="88" t="s">
        <v>16761</v>
      </c>
      <c r="B2166" s="88" t="s">
        <v>16704</v>
      </c>
      <c r="C2166" s="88" t="s">
        <v>17569</v>
      </c>
      <c r="D2166" s="88" t="s">
        <v>17432</v>
      </c>
      <c r="E2166" s="88" t="s">
        <v>17607</v>
      </c>
      <c r="F2166" s="88" t="s">
        <v>17600</v>
      </c>
      <c r="G2166" s="88">
        <v>28</v>
      </c>
      <c r="H2166" s="88">
        <v>2024</v>
      </c>
      <c r="I2166" s="88" t="s">
        <v>16749</v>
      </c>
      <c r="J2166" s="88">
        <v>103.83</v>
      </c>
      <c r="K2166" s="88">
        <v>10000</v>
      </c>
      <c r="L2166" s="88" t="s">
        <v>16765</v>
      </c>
      <c r="O2166" s="88" t="s">
        <v>16742</v>
      </c>
      <c r="P2166" s="89">
        <v>45392</v>
      </c>
      <c r="Q2166" s="88" t="s">
        <v>17601</v>
      </c>
      <c r="R2166" s="88">
        <v>4</v>
      </c>
      <c r="S2166" s="88">
        <v>2024</v>
      </c>
      <c r="T2166" s="88">
        <v>5</v>
      </c>
      <c r="U2166" s="88">
        <v>2024</v>
      </c>
    </row>
    <row r="2167" spans="1:21">
      <c r="A2167" s="88" t="s">
        <v>16761</v>
      </c>
      <c r="B2167" s="88" t="s">
        <v>16704</v>
      </c>
      <c r="C2167" s="88" t="s">
        <v>17569</v>
      </c>
      <c r="D2167" s="88" t="s">
        <v>17432</v>
      </c>
      <c r="E2167" s="88" t="s">
        <v>17607</v>
      </c>
      <c r="F2167" s="88" t="s">
        <v>17602</v>
      </c>
      <c r="G2167" s="88">
        <v>35</v>
      </c>
      <c r="H2167" s="88">
        <v>2024</v>
      </c>
      <c r="I2167" s="88" t="s">
        <v>16749</v>
      </c>
      <c r="J2167" s="88">
        <v>101.79</v>
      </c>
      <c r="K2167" s="88">
        <v>10000</v>
      </c>
      <c r="L2167" s="88" t="s">
        <v>16765</v>
      </c>
      <c r="O2167" s="88" t="s">
        <v>16742</v>
      </c>
      <c r="P2167" s="89">
        <v>45357</v>
      </c>
      <c r="Q2167" s="88" t="s">
        <v>16778</v>
      </c>
      <c r="R2167" s="88">
        <v>3</v>
      </c>
      <c r="S2167" s="88">
        <v>2024</v>
      </c>
      <c r="T2167" s="88">
        <v>4</v>
      </c>
      <c r="U2167" s="88">
        <v>2024</v>
      </c>
    </row>
    <row r="2168" spans="1:21">
      <c r="A2168" s="88" t="s">
        <v>16761</v>
      </c>
      <c r="B2168" s="88" t="s">
        <v>16704</v>
      </c>
      <c r="C2168" s="88" t="s">
        <v>17569</v>
      </c>
      <c r="D2168" s="88" t="s">
        <v>17432</v>
      </c>
      <c r="E2168" s="88" t="s">
        <v>17607</v>
      </c>
      <c r="F2168" s="88" t="s">
        <v>17246</v>
      </c>
      <c r="G2168" s="88">
        <v>28</v>
      </c>
      <c r="H2168" s="88">
        <v>2024</v>
      </c>
      <c r="I2168" s="88" t="s">
        <v>16755</v>
      </c>
      <c r="J2168" s="88">
        <v>58.71</v>
      </c>
      <c r="K2168" s="88">
        <v>5000</v>
      </c>
      <c r="L2168" s="88" t="s">
        <v>16765</v>
      </c>
      <c r="O2168" s="88" t="s">
        <v>16742</v>
      </c>
      <c r="P2168" s="89">
        <v>45329</v>
      </c>
      <c r="Q2168" s="88" t="s">
        <v>16844</v>
      </c>
      <c r="R2168" s="88">
        <v>2</v>
      </c>
      <c r="S2168" s="88">
        <v>2024</v>
      </c>
      <c r="T2168" s="88">
        <v>3</v>
      </c>
      <c r="U2168" s="88">
        <v>2024</v>
      </c>
    </row>
    <row r="2169" spans="1:21">
      <c r="A2169" s="88" t="s">
        <v>16761</v>
      </c>
      <c r="B2169" s="88" t="s">
        <v>16704</v>
      </c>
      <c r="C2169" s="88" t="s">
        <v>17569</v>
      </c>
      <c r="D2169" s="88" t="s">
        <v>17432</v>
      </c>
      <c r="E2169" s="88" t="s">
        <v>17607</v>
      </c>
      <c r="F2169" s="88" t="s">
        <v>17603</v>
      </c>
      <c r="G2169" s="88">
        <v>28</v>
      </c>
      <c r="H2169" s="88">
        <v>2024</v>
      </c>
      <c r="I2169" s="88" t="s">
        <v>16758</v>
      </c>
      <c r="J2169" s="88">
        <v>64.38</v>
      </c>
      <c r="K2169" s="88">
        <v>6000</v>
      </c>
      <c r="L2169" s="88" t="s">
        <v>16765</v>
      </c>
      <c r="O2169" s="88" t="s">
        <v>16742</v>
      </c>
      <c r="P2169" s="89">
        <v>45301</v>
      </c>
      <c r="Q2169" s="88" t="s">
        <v>17067</v>
      </c>
      <c r="R2169" s="88">
        <v>1</v>
      </c>
      <c r="S2169" s="88">
        <v>2024</v>
      </c>
      <c r="T2169" s="88">
        <v>2</v>
      </c>
      <c r="U2169" s="88">
        <v>2024</v>
      </c>
    </row>
    <row r="2170" spans="1:21">
      <c r="A2170" s="88" t="s">
        <v>16761</v>
      </c>
      <c r="B2170" s="88" t="s">
        <v>16704</v>
      </c>
      <c r="C2170" s="88" t="s">
        <v>17569</v>
      </c>
      <c r="D2170" s="88" t="s">
        <v>17432</v>
      </c>
      <c r="E2170" s="88" t="s">
        <v>17608</v>
      </c>
      <c r="F2170" s="88" t="s">
        <v>17605</v>
      </c>
      <c r="G2170" s="88">
        <v>28</v>
      </c>
      <c r="H2170" s="88">
        <v>2024</v>
      </c>
      <c r="I2170" s="88" t="s">
        <v>16740</v>
      </c>
      <c r="J2170" s="88">
        <v>15.43</v>
      </c>
      <c r="K2170" s="88">
        <v>1000</v>
      </c>
      <c r="L2170" s="88" t="s">
        <v>16765</v>
      </c>
      <c r="O2170" s="88" t="s">
        <v>16742</v>
      </c>
      <c r="P2170" s="89">
        <v>45455</v>
      </c>
      <c r="Q2170" s="88" t="s">
        <v>16788</v>
      </c>
      <c r="R2170" s="88">
        <v>6</v>
      </c>
      <c r="S2170" s="88">
        <v>2024</v>
      </c>
      <c r="T2170" s="88">
        <v>7</v>
      </c>
      <c r="U2170" s="88">
        <v>2024</v>
      </c>
    </row>
    <row r="2171" spans="1:21">
      <c r="A2171" s="88" t="s">
        <v>16761</v>
      </c>
      <c r="B2171" s="88" t="s">
        <v>16704</v>
      </c>
      <c r="C2171" s="88" t="s">
        <v>17569</v>
      </c>
      <c r="D2171" s="88" t="s">
        <v>17432</v>
      </c>
      <c r="E2171" s="88" t="s">
        <v>17608</v>
      </c>
      <c r="F2171" s="88" t="s">
        <v>17598</v>
      </c>
      <c r="G2171" s="88">
        <v>35</v>
      </c>
      <c r="H2171" s="88">
        <v>2024</v>
      </c>
      <c r="I2171" s="88" t="s">
        <v>16740</v>
      </c>
      <c r="J2171" s="88">
        <v>9.67</v>
      </c>
      <c r="K2171" s="88">
        <v>0</v>
      </c>
      <c r="L2171" s="88" t="s">
        <v>16765</v>
      </c>
      <c r="O2171" s="88" t="s">
        <v>16742</v>
      </c>
      <c r="P2171" s="89">
        <v>45420</v>
      </c>
      <c r="Q2171" s="88" t="s">
        <v>17599</v>
      </c>
      <c r="R2171" s="88">
        <v>5</v>
      </c>
      <c r="S2171" s="88">
        <v>2024</v>
      </c>
      <c r="T2171" s="88">
        <v>6</v>
      </c>
      <c r="U2171" s="88">
        <v>2024</v>
      </c>
    </row>
    <row r="2172" spans="1:21">
      <c r="A2172" s="88" t="s">
        <v>16761</v>
      </c>
      <c r="B2172" s="88" t="s">
        <v>16704</v>
      </c>
      <c r="C2172" s="88" t="s">
        <v>17569</v>
      </c>
      <c r="D2172" s="88" t="s">
        <v>17432</v>
      </c>
      <c r="E2172" s="88" t="s">
        <v>17608</v>
      </c>
      <c r="F2172" s="88" t="s">
        <v>17600</v>
      </c>
      <c r="G2172" s="88">
        <v>28</v>
      </c>
      <c r="H2172" s="88">
        <v>2024</v>
      </c>
      <c r="I2172" s="88" t="s">
        <v>16749</v>
      </c>
      <c r="J2172" s="88">
        <v>13.73</v>
      </c>
      <c r="K2172" s="88">
        <v>0</v>
      </c>
      <c r="L2172" s="88" t="s">
        <v>16765</v>
      </c>
      <c r="O2172" s="88" t="s">
        <v>16742</v>
      </c>
      <c r="P2172" s="89">
        <v>45392</v>
      </c>
      <c r="Q2172" s="88" t="s">
        <v>17601</v>
      </c>
      <c r="R2172" s="88">
        <v>4</v>
      </c>
      <c r="S2172" s="88">
        <v>2024</v>
      </c>
      <c r="T2172" s="88">
        <v>5</v>
      </c>
      <c r="U2172" s="88">
        <v>2024</v>
      </c>
    </row>
    <row r="2173" spans="1:21">
      <c r="A2173" s="88" t="s">
        <v>16761</v>
      </c>
      <c r="B2173" s="88" t="s">
        <v>16704</v>
      </c>
      <c r="C2173" s="88" t="s">
        <v>17569</v>
      </c>
      <c r="D2173" s="88" t="s">
        <v>17432</v>
      </c>
      <c r="E2173" s="88" t="s">
        <v>17608</v>
      </c>
      <c r="F2173" s="88" t="s">
        <v>17602</v>
      </c>
      <c r="G2173" s="88">
        <v>35</v>
      </c>
      <c r="H2173" s="88">
        <v>2024</v>
      </c>
      <c r="I2173" s="88" t="s">
        <v>16749</v>
      </c>
      <c r="J2173" s="88">
        <v>15.43</v>
      </c>
      <c r="K2173" s="88">
        <v>1000</v>
      </c>
      <c r="L2173" s="88" t="s">
        <v>16765</v>
      </c>
      <c r="O2173" s="88" t="s">
        <v>16742</v>
      </c>
      <c r="P2173" s="89">
        <v>45357</v>
      </c>
      <c r="Q2173" s="88" t="s">
        <v>16778</v>
      </c>
      <c r="R2173" s="88">
        <v>3</v>
      </c>
      <c r="S2173" s="88">
        <v>2024</v>
      </c>
      <c r="T2173" s="88">
        <v>4</v>
      </c>
      <c r="U2173" s="88">
        <v>2024</v>
      </c>
    </row>
    <row r="2174" spans="1:21">
      <c r="A2174" s="88" t="s">
        <v>16761</v>
      </c>
      <c r="B2174" s="88" t="s">
        <v>16704</v>
      </c>
      <c r="C2174" s="88" t="s">
        <v>17569</v>
      </c>
      <c r="D2174" s="88" t="s">
        <v>17432</v>
      </c>
      <c r="E2174" s="88" t="s">
        <v>17608</v>
      </c>
      <c r="F2174" s="88" t="s">
        <v>17246</v>
      </c>
      <c r="G2174" s="88">
        <v>28</v>
      </c>
      <c r="H2174" s="88">
        <v>2024</v>
      </c>
      <c r="I2174" s="88" t="s">
        <v>16755</v>
      </c>
      <c r="J2174" s="88">
        <v>11.7</v>
      </c>
      <c r="K2174" s="88">
        <v>0</v>
      </c>
      <c r="L2174" s="88" t="s">
        <v>16765</v>
      </c>
      <c r="O2174" s="88" t="s">
        <v>16742</v>
      </c>
      <c r="P2174" s="89">
        <v>45329</v>
      </c>
      <c r="Q2174" s="88" t="s">
        <v>16844</v>
      </c>
      <c r="R2174" s="88">
        <v>2</v>
      </c>
      <c r="S2174" s="88">
        <v>2024</v>
      </c>
      <c r="T2174" s="88">
        <v>3</v>
      </c>
      <c r="U2174" s="88">
        <v>2024</v>
      </c>
    </row>
    <row r="2175" spans="1:21">
      <c r="A2175" s="88" t="s">
        <v>16761</v>
      </c>
      <c r="B2175" s="88" t="s">
        <v>16704</v>
      </c>
      <c r="C2175" s="88" t="s">
        <v>17569</v>
      </c>
      <c r="D2175" s="88" t="s">
        <v>17432</v>
      </c>
      <c r="E2175" s="88" t="s">
        <v>17608</v>
      </c>
      <c r="F2175" s="88" t="s">
        <v>17603</v>
      </c>
      <c r="G2175" s="88">
        <v>28</v>
      </c>
      <c r="H2175" s="88">
        <v>2024</v>
      </c>
      <c r="I2175" s="88" t="s">
        <v>16758</v>
      </c>
      <c r="J2175" s="88">
        <v>11.7</v>
      </c>
      <c r="K2175" s="88">
        <v>0</v>
      </c>
      <c r="L2175" s="88" t="s">
        <v>16765</v>
      </c>
      <c r="O2175" s="88" t="s">
        <v>16742</v>
      </c>
      <c r="P2175" s="89">
        <v>45301</v>
      </c>
      <c r="Q2175" s="88" t="s">
        <v>17067</v>
      </c>
      <c r="R2175" s="88">
        <v>1</v>
      </c>
      <c r="S2175" s="88">
        <v>2024</v>
      </c>
      <c r="T2175" s="88">
        <v>2</v>
      </c>
      <c r="U2175" s="88">
        <v>2024</v>
      </c>
    </row>
    <row r="2176" spans="1:21">
      <c r="A2176" s="88" t="s">
        <v>16761</v>
      </c>
      <c r="B2176" s="88" t="s">
        <v>16704</v>
      </c>
      <c r="C2176" s="88" t="s">
        <v>17569</v>
      </c>
      <c r="D2176" s="88" t="s">
        <v>17432</v>
      </c>
      <c r="E2176" s="88" t="s">
        <v>17609</v>
      </c>
      <c r="F2176" s="88" t="s">
        <v>17605</v>
      </c>
      <c r="G2176" s="88">
        <v>28</v>
      </c>
      <c r="H2176" s="88">
        <v>2024</v>
      </c>
      <c r="I2176" s="88" t="s">
        <v>16740</v>
      </c>
      <c r="J2176" s="88">
        <v>47.37</v>
      </c>
      <c r="K2176" s="88">
        <v>3000</v>
      </c>
      <c r="L2176" s="88" t="s">
        <v>16765</v>
      </c>
      <c r="O2176" s="88" t="s">
        <v>16742</v>
      </c>
      <c r="P2176" s="89">
        <v>45455</v>
      </c>
      <c r="Q2176" s="88" t="s">
        <v>16788</v>
      </c>
      <c r="R2176" s="88">
        <v>6</v>
      </c>
      <c r="S2176" s="88">
        <v>2024</v>
      </c>
      <c r="T2176" s="88">
        <v>7</v>
      </c>
      <c r="U2176" s="88">
        <v>2024</v>
      </c>
    </row>
    <row r="2177" spans="1:21">
      <c r="A2177" s="88" t="s">
        <v>16761</v>
      </c>
      <c r="B2177" s="88" t="s">
        <v>16704</v>
      </c>
      <c r="C2177" s="88" t="s">
        <v>17569</v>
      </c>
      <c r="D2177" s="88" t="s">
        <v>17432</v>
      </c>
      <c r="E2177" s="88" t="s">
        <v>17609</v>
      </c>
      <c r="F2177" s="88" t="s">
        <v>17598</v>
      </c>
      <c r="G2177" s="88">
        <v>35</v>
      </c>
      <c r="H2177" s="88">
        <v>2024</v>
      </c>
      <c r="I2177" s="88" t="s">
        <v>16740</v>
      </c>
      <c r="J2177" s="88">
        <v>45.57</v>
      </c>
      <c r="K2177" s="88">
        <v>3000</v>
      </c>
      <c r="L2177" s="88" t="s">
        <v>16765</v>
      </c>
      <c r="O2177" s="88" t="s">
        <v>16742</v>
      </c>
      <c r="P2177" s="89">
        <v>45420</v>
      </c>
      <c r="Q2177" s="88" t="s">
        <v>17599</v>
      </c>
      <c r="R2177" s="88">
        <v>5</v>
      </c>
      <c r="S2177" s="88">
        <v>2024</v>
      </c>
      <c r="T2177" s="88">
        <v>6</v>
      </c>
      <c r="U2177" s="88">
        <v>2024</v>
      </c>
    </row>
    <row r="2178" spans="1:21">
      <c r="A2178" s="88" t="s">
        <v>16761</v>
      </c>
      <c r="B2178" s="88" t="s">
        <v>16704</v>
      </c>
      <c r="C2178" s="88" t="s">
        <v>17569</v>
      </c>
      <c r="D2178" s="88" t="s">
        <v>17432</v>
      </c>
      <c r="E2178" s="88" t="s">
        <v>17609</v>
      </c>
      <c r="F2178" s="88" t="s">
        <v>17600</v>
      </c>
      <c r="G2178" s="88">
        <v>28</v>
      </c>
      <c r="H2178" s="88">
        <v>2024</v>
      </c>
      <c r="I2178" s="88" t="s">
        <v>16749</v>
      </c>
      <c r="J2178" s="88">
        <v>49.17</v>
      </c>
      <c r="K2178" s="88">
        <v>3000</v>
      </c>
      <c r="L2178" s="88" t="s">
        <v>16765</v>
      </c>
      <c r="O2178" s="88" t="s">
        <v>16742</v>
      </c>
      <c r="P2178" s="89">
        <v>45392</v>
      </c>
      <c r="Q2178" s="88" t="s">
        <v>17601</v>
      </c>
      <c r="R2178" s="88">
        <v>4</v>
      </c>
      <c r="S2178" s="88">
        <v>2024</v>
      </c>
      <c r="T2178" s="88">
        <v>5</v>
      </c>
      <c r="U2178" s="88">
        <v>2024</v>
      </c>
    </row>
    <row r="2179" spans="1:21">
      <c r="A2179" s="88" t="s">
        <v>16761</v>
      </c>
      <c r="B2179" s="88" t="s">
        <v>16704</v>
      </c>
      <c r="C2179" s="88" t="s">
        <v>17569</v>
      </c>
      <c r="D2179" s="88" t="s">
        <v>17432</v>
      </c>
      <c r="E2179" s="88" t="s">
        <v>17609</v>
      </c>
      <c r="F2179" s="88" t="s">
        <v>17602</v>
      </c>
      <c r="G2179" s="88">
        <v>35</v>
      </c>
      <c r="H2179" s="88">
        <v>2024</v>
      </c>
      <c r="I2179" s="88" t="s">
        <v>16749</v>
      </c>
      <c r="J2179" s="88">
        <v>58.71</v>
      </c>
      <c r="K2179" s="88">
        <v>5000</v>
      </c>
      <c r="L2179" s="88" t="s">
        <v>16765</v>
      </c>
      <c r="O2179" s="88" t="s">
        <v>16742</v>
      </c>
      <c r="P2179" s="89">
        <v>45357</v>
      </c>
      <c r="Q2179" s="88" t="s">
        <v>16778</v>
      </c>
      <c r="R2179" s="88">
        <v>3</v>
      </c>
      <c r="S2179" s="88">
        <v>2024</v>
      </c>
      <c r="T2179" s="88">
        <v>4</v>
      </c>
      <c r="U2179" s="88">
        <v>2024</v>
      </c>
    </row>
    <row r="2180" spans="1:21">
      <c r="A2180" s="88" t="s">
        <v>16761</v>
      </c>
      <c r="B2180" s="88" t="s">
        <v>16704</v>
      </c>
      <c r="C2180" s="88" t="s">
        <v>17569</v>
      </c>
      <c r="D2180" s="88" t="s">
        <v>17432</v>
      </c>
      <c r="E2180" s="88" t="s">
        <v>17609</v>
      </c>
      <c r="F2180" s="88" t="s">
        <v>17246</v>
      </c>
      <c r="G2180" s="88">
        <v>28</v>
      </c>
      <c r="H2180" s="88">
        <v>2024</v>
      </c>
      <c r="I2180" s="88" t="s">
        <v>16755</v>
      </c>
      <c r="J2180" s="88">
        <v>53.04</v>
      </c>
      <c r="K2180" s="88">
        <v>4000</v>
      </c>
      <c r="L2180" s="88" t="s">
        <v>16765</v>
      </c>
      <c r="O2180" s="88" t="s">
        <v>16742</v>
      </c>
      <c r="P2180" s="89">
        <v>45329</v>
      </c>
      <c r="Q2180" s="88" t="s">
        <v>16844</v>
      </c>
      <c r="R2180" s="88">
        <v>2</v>
      </c>
      <c r="S2180" s="88">
        <v>2024</v>
      </c>
      <c r="T2180" s="88">
        <v>3</v>
      </c>
      <c r="U2180" s="88">
        <v>2024</v>
      </c>
    </row>
    <row r="2181" spans="1:21">
      <c r="A2181" s="88" t="s">
        <v>16761</v>
      </c>
      <c r="B2181" s="88" t="s">
        <v>16704</v>
      </c>
      <c r="C2181" s="88" t="s">
        <v>17569</v>
      </c>
      <c r="D2181" s="88" t="s">
        <v>17432</v>
      </c>
      <c r="E2181" s="88" t="s">
        <v>17609</v>
      </c>
      <c r="F2181" s="88" t="s">
        <v>17603</v>
      </c>
      <c r="G2181" s="88">
        <v>28</v>
      </c>
      <c r="H2181" s="88">
        <v>2024</v>
      </c>
      <c r="I2181" s="88" t="s">
        <v>16758</v>
      </c>
      <c r="J2181" s="88">
        <v>53.04</v>
      </c>
      <c r="K2181" s="88">
        <v>4000</v>
      </c>
      <c r="L2181" s="88" t="s">
        <v>16765</v>
      </c>
      <c r="O2181" s="88" t="s">
        <v>16742</v>
      </c>
      <c r="P2181" s="89">
        <v>45301</v>
      </c>
      <c r="Q2181" s="88" t="s">
        <v>17067</v>
      </c>
      <c r="R2181" s="88">
        <v>1</v>
      </c>
      <c r="S2181" s="88">
        <v>2024</v>
      </c>
      <c r="T2181" s="88">
        <v>2</v>
      </c>
      <c r="U2181" s="88">
        <v>2024</v>
      </c>
    </row>
    <row r="2182" spans="1:21">
      <c r="A2182" s="88" t="s">
        <v>16761</v>
      </c>
      <c r="B2182" s="88" t="s">
        <v>16704</v>
      </c>
      <c r="C2182" s="88" t="s">
        <v>17569</v>
      </c>
      <c r="D2182" s="88" t="s">
        <v>17432</v>
      </c>
      <c r="E2182" s="88" t="s">
        <v>17610</v>
      </c>
      <c r="F2182" s="88" t="s">
        <v>17605</v>
      </c>
      <c r="G2182" s="88">
        <v>28</v>
      </c>
      <c r="H2182" s="88">
        <v>2024</v>
      </c>
      <c r="I2182" s="88" t="s">
        <v>16740</v>
      </c>
      <c r="J2182" s="88">
        <v>26.67</v>
      </c>
      <c r="K2182" s="88">
        <v>4000</v>
      </c>
      <c r="L2182" s="88" t="s">
        <v>16765</v>
      </c>
      <c r="O2182" s="88" t="s">
        <v>16742</v>
      </c>
      <c r="P2182" s="89">
        <v>45455</v>
      </c>
      <c r="Q2182" s="88" t="s">
        <v>16788</v>
      </c>
      <c r="R2182" s="88">
        <v>6</v>
      </c>
      <c r="S2182" s="88">
        <v>2024</v>
      </c>
      <c r="T2182" s="88">
        <v>7</v>
      </c>
      <c r="U2182" s="88">
        <v>2024</v>
      </c>
    </row>
    <row r="2183" spans="1:21">
      <c r="A2183" s="88" t="s">
        <v>16761</v>
      </c>
      <c r="B2183" s="88" t="s">
        <v>16704</v>
      </c>
      <c r="C2183" s="88" t="s">
        <v>17569</v>
      </c>
      <c r="D2183" s="88" t="s">
        <v>17432</v>
      </c>
      <c r="E2183" s="88" t="s">
        <v>17610</v>
      </c>
      <c r="F2183" s="88" t="s">
        <v>17598</v>
      </c>
      <c r="G2183" s="88">
        <v>35</v>
      </c>
      <c r="H2183" s="88">
        <v>2024</v>
      </c>
      <c r="I2183" s="88" t="s">
        <v>16740</v>
      </c>
      <c r="J2183" s="88">
        <v>28.76</v>
      </c>
      <c r="K2183" s="88">
        <v>5000</v>
      </c>
      <c r="L2183" s="88" t="s">
        <v>16765</v>
      </c>
      <c r="O2183" s="88" t="s">
        <v>16742</v>
      </c>
      <c r="P2183" s="89">
        <v>45420</v>
      </c>
      <c r="Q2183" s="88" t="s">
        <v>17599</v>
      </c>
      <c r="R2183" s="88">
        <v>5</v>
      </c>
      <c r="S2183" s="88">
        <v>2024</v>
      </c>
      <c r="T2183" s="88">
        <v>6</v>
      </c>
      <c r="U2183" s="88">
        <v>2024</v>
      </c>
    </row>
    <row r="2184" spans="1:21">
      <c r="A2184" s="88" t="s">
        <v>16761</v>
      </c>
      <c r="B2184" s="88" t="s">
        <v>16704</v>
      </c>
      <c r="C2184" s="88" t="s">
        <v>17569</v>
      </c>
      <c r="D2184" s="88" t="s">
        <v>17432</v>
      </c>
      <c r="E2184" s="88" t="s">
        <v>17610</v>
      </c>
      <c r="F2184" s="88" t="s">
        <v>17600</v>
      </c>
      <c r="G2184" s="88">
        <v>28</v>
      </c>
      <c r="H2184" s="88">
        <v>2024</v>
      </c>
      <c r="I2184" s="88" t="s">
        <v>16749</v>
      </c>
      <c r="J2184" s="88">
        <v>24.63</v>
      </c>
      <c r="K2184" s="88">
        <v>3000</v>
      </c>
      <c r="L2184" s="88" t="s">
        <v>16765</v>
      </c>
      <c r="O2184" s="88" t="s">
        <v>16742</v>
      </c>
      <c r="P2184" s="89">
        <v>45392</v>
      </c>
      <c r="Q2184" s="88" t="s">
        <v>17601</v>
      </c>
      <c r="R2184" s="88">
        <v>4</v>
      </c>
      <c r="S2184" s="88">
        <v>2024</v>
      </c>
      <c r="T2184" s="88">
        <v>5</v>
      </c>
      <c r="U2184" s="88">
        <v>2024</v>
      </c>
    </row>
    <row r="2185" spans="1:21">
      <c r="A2185" s="88" t="s">
        <v>16761</v>
      </c>
      <c r="B2185" s="88" t="s">
        <v>16704</v>
      </c>
      <c r="C2185" s="88" t="s">
        <v>17569</v>
      </c>
      <c r="D2185" s="88" t="s">
        <v>17432</v>
      </c>
      <c r="E2185" s="88" t="s">
        <v>17610</v>
      </c>
      <c r="F2185" s="88" t="s">
        <v>17602</v>
      </c>
      <c r="G2185" s="88">
        <v>35</v>
      </c>
      <c r="H2185" s="88">
        <v>2024</v>
      </c>
      <c r="I2185" s="88" t="s">
        <v>16749</v>
      </c>
      <c r="J2185" s="88">
        <v>36.08</v>
      </c>
      <c r="K2185" s="88">
        <v>6000</v>
      </c>
      <c r="L2185" s="88" t="s">
        <v>16765</v>
      </c>
      <c r="O2185" s="88" t="s">
        <v>16742</v>
      </c>
      <c r="P2185" s="89">
        <v>45357</v>
      </c>
      <c r="Q2185" s="88" t="s">
        <v>16778</v>
      </c>
      <c r="R2185" s="88">
        <v>3</v>
      </c>
      <c r="S2185" s="88">
        <v>2024</v>
      </c>
      <c r="T2185" s="88">
        <v>4</v>
      </c>
      <c r="U2185" s="88">
        <v>2024</v>
      </c>
    </row>
    <row r="2186" spans="1:21">
      <c r="A2186" s="88" t="s">
        <v>16761</v>
      </c>
      <c r="B2186" s="88" t="s">
        <v>16704</v>
      </c>
      <c r="C2186" s="88" t="s">
        <v>17569</v>
      </c>
      <c r="D2186" s="88" t="s">
        <v>17432</v>
      </c>
      <c r="E2186" s="88" t="s">
        <v>17610</v>
      </c>
      <c r="F2186" s="88" t="s">
        <v>17246</v>
      </c>
      <c r="G2186" s="88">
        <v>28</v>
      </c>
      <c r="H2186" s="88">
        <v>2024</v>
      </c>
      <c r="I2186" s="88" t="s">
        <v>16755</v>
      </c>
      <c r="J2186" s="88">
        <v>26.67</v>
      </c>
      <c r="K2186" s="88">
        <v>4000</v>
      </c>
      <c r="L2186" s="88" t="s">
        <v>16765</v>
      </c>
      <c r="O2186" s="88" t="s">
        <v>16742</v>
      </c>
      <c r="P2186" s="89">
        <v>45329</v>
      </c>
      <c r="Q2186" s="88" t="s">
        <v>16844</v>
      </c>
      <c r="R2186" s="88">
        <v>2</v>
      </c>
      <c r="S2186" s="88">
        <v>2024</v>
      </c>
      <c r="T2186" s="88">
        <v>3</v>
      </c>
      <c r="U2186" s="88">
        <v>2024</v>
      </c>
    </row>
    <row r="2187" spans="1:21">
      <c r="A2187" s="88" t="s">
        <v>16761</v>
      </c>
      <c r="B2187" s="88" t="s">
        <v>16704</v>
      </c>
      <c r="C2187" s="88" t="s">
        <v>17569</v>
      </c>
      <c r="D2187" s="88" t="s">
        <v>17432</v>
      </c>
      <c r="E2187" s="88" t="s">
        <v>17610</v>
      </c>
      <c r="F2187" s="88" t="s">
        <v>17603</v>
      </c>
      <c r="G2187" s="88">
        <v>28</v>
      </c>
      <c r="H2187" s="88">
        <v>2024</v>
      </c>
      <c r="I2187" s="88" t="s">
        <v>16758</v>
      </c>
      <c r="J2187" s="88">
        <v>30.41</v>
      </c>
      <c r="K2187" s="88">
        <v>5000</v>
      </c>
      <c r="L2187" s="88" t="s">
        <v>16765</v>
      </c>
      <c r="O2187" s="88" t="s">
        <v>16742</v>
      </c>
      <c r="P2187" s="89">
        <v>45301</v>
      </c>
      <c r="Q2187" s="88" t="s">
        <v>17067</v>
      </c>
      <c r="R2187" s="88">
        <v>1</v>
      </c>
      <c r="S2187" s="88">
        <v>2024</v>
      </c>
      <c r="T2187" s="88">
        <v>2</v>
      </c>
      <c r="U2187" s="88">
        <v>2024</v>
      </c>
    </row>
    <row r="2188" spans="1:21">
      <c r="A2188" s="88" t="s">
        <v>16761</v>
      </c>
      <c r="B2188" s="88" t="s">
        <v>16704</v>
      </c>
      <c r="C2188" s="88" t="s">
        <v>17569</v>
      </c>
      <c r="D2188" s="88" t="s">
        <v>17432</v>
      </c>
      <c r="E2188" s="88" t="s">
        <v>17611</v>
      </c>
      <c r="F2188" s="88" t="s">
        <v>17605</v>
      </c>
      <c r="G2188" s="88">
        <v>28</v>
      </c>
      <c r="H2188" s="88">
        <v>2024</v>
      </c>
      <c r="I2188" s="88" t="s">
        <v>16740</v>
      </c>
      <c r="J2188" s="88">
        <v>11.7</v>
      </c>
      <c r="K2188" s="88">
        <v>0</v>
      </c>
      <c r="L2188" s="88" t="s">
        <v>16765</v>
      </c>
      <c r="O2188" s="88" t="s">
        <v>16742</v>
      </c>
      <c r="P2188" s="89">
        <v>45455</v>
      </c>
      <c r="Q2188" s="88" t="s">
        <v>16788</v>
      </c>
      <c r="R2188" s="88">
        <v>6</v>
      </c>
      <c r="S2188" s="88">
        <v>2024</v>
      </c>
      <c r="T2188" s="88">
        <v>7</v>
      </c>
      <c r="U2188" s="88">
        <v>2024</v>
      </c>
    </row>
    <row r="2189" spans="1:21">
      <c r="A2189" s="88" t="s">
        <v>16761</v>
      </c>
      <c r="B2189" s="88" t="s">
        <v>16704</v>
      </c>
      <c r="C2189" s="88" t="s">
        <v>17569</v>
      </c>
      <c r="D2189" s="88" t="s">
        <v>17432</v>
      </c>
      <c r="E2189" s="88" t="s">
        <v>17611</v>
      </c>
      <c r="F2189" s="88" t="s">
        <v>17598</v>
      </c>
      <c r="G2189" s="88">
        <v>35</v>
      </c>
      <c r="H2189" s="88">
        <v>2024</v>
      </c>
      <c r="I2189" s="88" t="s">
        <v>16740</v>
      </c>
      <c r="J2189" s="88">
        <v>9.67</v>
      </c>
      <c r="K2189" s="88">
        <v>0</v>
      </c>
      <c r="L2189" s="88" t="s">
        <v>16765</v>
      </c>
      <c r="O2189" s="88" t="s">
        <v>16742</v>
      </c>
      <c r="P2189" s="89">
        <v>45420</v>
      </c>
      <c r="Q2189" s="88" t="s">
        <v>17599</v>
      </c>
      <c r="R2189" s="88">
        <v>5</v>
      </c>
      <c r="S2189" s="88">
        <v>2024</v>
      </c>
      <c r="T2189" s="88">
        <v>6</v>
      </c>
      <c r="U2189" s="88">
        <v>2024</v>
      </c>
    </row>
    <row r="2190" spans="1:21">
      <c r="A2190" s="88" t="s">
        <v>16761</v>
      </c>
      <c r="B2190" s="88" t="s">
        <v>16704</v>
      </c>
      <c r="C2190" s="88" t="s">
        <v>17569</v>
      </c>
      <c r="D2190" s="88" t="s">
        <v>17432</v>
      </c>
      <c r="E2190" s="88" t="s">
        <v>17611</v>
      </c>
      <c r="F2190" s="88" t="s">
        <v>17600</v>
      </c>
      <c r="G2190" s="88">
        <v>28</v>
      </c>
      <c r="H2190" s="88">
        <v>2024</v>
      </c>
      <c r="I2190" s="88" t="s">
        <v>16749</v>
      </c>
      <c r="J2190" s="88">
        <v>13.73</v>
      </c>
      <c r="K2190" s="88">
        <v>0</v>
      </c>
      <c r="L2190" s="88" t="s">
        <v>16765</v>
      </c>
      <c r="O2190" s="88" t="s">
        <v>16742</v>
      </c>
      <c r="P2190" s="89">
        <v>45392</v>
      </c>
      <c r="Q2190" s="88" t="s">
        <v>17601</v>
      </c>
      <c r="R2190" s="88">
        <v>4</v>
      </c>
      <c r="S2190" s="88">
        <v>2024</v>
      </c>
      <c r="T2190" s="88">
        <v>5</v>
      </c>
      <c r="U2190" s="88">
        <v>2024</v>
      </c>
    </row>
    <row r="2191" spans="1:21">
      <c r="A2191" s="88" t="s">
        <v>16761</v>
      </c>
      <c r="B2191" s="88" t="s">
        <v>16704</v>
      </c>
      <c r="C2191" s="88" t="s">
        <v>17569</v>
      </c>
      <c r="D2191" s="88" t="s">
        <v>17432</v>
      </c>
      <c r="E2191" s="88" t="s">
        <v>17611</v>
      </c>
      <c r="F2191" s="88" t="s">
        <v>17602</v>
      </c>
      <c r="G2191" s="88">
        <v>35</v>
      </c>
      <c r="H2191" s="88">
        <v>2024</v>
      </c>
      <c r="I2191" s="88" t="s">
        <v>16749</v>
      </c>
      <c r="J2191" s="88">
        <v>11.7</v>
      </c>
      <c r="K2191" s="88">
        <v>0</v>
      </c>
      <c r="L2191" s="88" t="s">
        <v>16765</v>
      </c>
      <c r="O2191" s="88" t="s">
        <v>16742</v>
      </c>
      <c r="P2191" s="89">
        <v>45357</v>
      </c>
      <c r="Q2191" s="88" t="s">
        <v>16778</v>
      </c>
      <c r="R2191" s="88">
        <v>3</v>
      </c>
      <c r="S2191" s="88">
        <v>2024</v>
      </c>
      <c r="T2191" s="88">
        <v>4</v>
      </c>
      <c r="U2191" s="88">
        <v>2024</v>
      </c>
    </row>
    <row r="2192" spans="1:21">
      <c r="A2192" s="88" t="s">
        <v>16761</v>
      </c>
      <c r="B2192" s="88" t="s">
        <v>16704</v>
      </c>
      <c r="C2192" s="88" t="s">
        <v>17569</v>
      </c>
      <c r="D2192" s="88" t="s">
        <v>17432</v>
      </c>
      <c r="E2192" s="88" t="s">
        <v>17611</v>
      </c>
      <c r="F2192" s="88" t="s">
        <v>17246</v>
      </c>
      <c r="G2192" s="88">
        <v>28</v>
      </c>
      <c r="H2192" s="88">
        <v>2024</v>
      </c>
      <c r="I2192" s="88" t="s">
        <v>16755</v>
      </c>
      <c r="J2192" s="88">
        <v>11.7</v>
      </c>
      <c r="K2192" s="88">
        <v>0</v>
      </c>
      <c r="L2192" s="88" t="s">
        <v>16765</v>
      </c>
      <c r="O2192" s="88" t="s">
        <v>16742</v>
      </c>
      <c r="P2192" s="89">
        <v>45329</v>
      </c>
      <c r="Q2192" s="88" t="s">
        <v>16844</v>
      </c>
      <c r="R2192" s="88">
        <v>2</v>
      </c>
      <c r="S2192" s="88">
        <v>2024</v>
      </c>
      <c r="T2192" s="88">
        <v>3</v>
      </c>
      <c r="U2192" s="88">
        <v>2024</v>
      </c>
    </row>
    <row r="2193" spans="1:21">
      <c r="A2193" s="88" t="s">
        <v>16761</v>
      </c>
      <c r="B2193" s="88" t="s">
        <v>16704</v>
      </c>
      <c r="C2193" s="88" t="s">
        <v>17569</v>
      </c>
      <c r="D2193" s="88" t="s">
        <v>17432</v>
      </c>
      <c r="E2193" s="88" t="s">
        <v>17611</v>
      </c>
      <c r="F2193" s="88" t="s">
        <v>17603</v>
      </c>
      <c r="G2193" s="88">
        <v>28</v>
      </c>
      <c r="H2193" s="88">
        <v>2024</v>
      </c>
      <c r="I2193" s="88" t="s">
        <v>16758</v>
      </c>
      <c r="J2193" s="88">
        <v>11.7</v>
      </c>
      <c r="K2193" s="88">
        <v>0</v>
      </c>
      <c r="L2193" s="88" t="s">
        <v>16765</v>
      </c>
      <c r="O2193" s="88" t="s">
        <v>16742</v>
      </c>
      <c r="P2193" s="89">
        <v>45301</v>
      </c>
      <c r="Q2193" s="88" t="s">
        <v>17067</v>
      </c>
      <c r="R2193" s="88">
        <v>1</v>
      </c>
      <c r="S2193" s="88">
        <v>2024</v>
      </c>
      <c r="T2193" s="88">
        <v>2</v>
      </c>
      <c r="U2193" s="88">
        <v>2024</v>
      </c>
    </row>
    <row r="2194" spans="1:21">
      <c r="A2194" s="88" t="s">
        <v>16761</v>
      </c>
      <c r="B2194" s="88" t="s">
        <v>16704</v>
      </c>
      <c r="C2194" s="88" t="s">
        <v>17569</v>
      </c>
      <c r="D2194" s="88" t="s">
        <v>17432</v>
      </c>
      <c r="E2194" s="88" t="s">
        <v>17612</v>
      </c>
      <c r="F2194" s="88" t="s">
        <v>17613</v>
      </c>
      <c r="G2194" s="88">
        <v>42</v>
      </c>
      <c r="H2194" s="88">
        <v>2024</v>
      </c>
      <c r="I2194" s="88" t="s">
        <v>16752</v>
      </c>
      <c r="J2194" s="88">
        <v>13</v>
      </c>
      <c r="K2194" s="88">
        <v>0</v>
      </c>
      <c r="L2194" s="88" t="s">
        <v>16765</v>
      </c>
      <c r="O2194" s="88" t="s">
        <v>16742</v>
      </c>
      <c r="P2194" s="89">
        <v>45357</v>
      </c>
      <c r="Q2194" s="88" t="s">
        <v>16904</v>
      </c>
      <c r="R2194" s="88">
        <v>3</v>
      </c>
      <c r="S2194" s="88">
        <v>2024</v>
      </c>
      <c r="T2194" s="88">
        <v>4</v>
      </c>
      <c r="U2194" s="88">
        <v>2024</v>
      </c>
    </row>
    <row r="2195" spans="1:21">
      <c r="A2195" s="88" t="s">
        <v>16761</v>
      </c>
      <c r="B2195" s="88" t="s">
        <v>16704</v>
      </c>
      <c r="C2195" s="88" t="s">
        <v>17569</v>
      </c>
      <c r="D2195" s="88" t="s">
        <v>17432</v>
      </c>
      <c r="E2195" s="88" t="s">
        <v>17612</v>
      </c>
      <c r="F2195" s="88" t="s">
        <v>17246</v>
      </c>
      <c r="G2195" s="88">
        <v>28</v>
      </c>
      <c r="H2195" s="88">
        <v>2024</v>
      </c>
      <c r="I2195" s="88" t="s">
        <v>16755</v>
      </c>
      <c r="J2195" s="88">
        <v>11.7</v>
      </c>
      <c r="K2195" s="88">
        <v>0</v>
      </c>
      <c r="L2195" s="88" t="s">
        <v>16765</v>
      </c>
      <c r="O2195" s="88" t="s">
        <v>16742</v>
      </c>
      <c r="P2195" s="89">
        <v>45329</v>
      </c>
      <c r="Q2195" s="88" t="s">
        <v>16844</v>
      </c>
      <c r="R2195" s="88">
        <v>2</v>
      </c>
      <c r="S2195" s="88">
        <v>2024</v>
      </c>
      <c r="T2195" s="88">
        <v>3</v>
      </c>
      <c r="U2195" s="88">
        <v>2024</v>
      </c>
    </row>
    <row r="2196" spans="1:21">
      <c r="A2196" s="88" t="s">
        <v>16761</v>
      </c>
      <c r="B2196" s="88" t="s">
        <v>16704</v>
      </c>
      <c r="C2196" s="88" t="s">
        <v>17569</v>
      </c>
      <c r="D2196" s="88" t="s">
        <v>17432</v>
      </c>
      <c r="E2196" s="88" t="s">
        <v>17612</v>
      </c>
      <c r="F2196" s="88" t="s">
        <v>17603</v>
      </c>
      <c r="G2196" s="88">
        <v>28</v>
      </c>
      <c r="H2196" s="88">
        <v>2024</v>
      </c>
      <c r="I2196" s="88" t="s">
        <v>16758</v>
      </c>
      <c r="J2196" s="88">
        <v>11.7</v>
      </c>
      <c r="K2196" s="88">
        <v>0</v>
      </c>
      <c r="L2196" s="88" t="s">
        <v>16765</v>
      </c>
      <c r="O2196" s="88" t="s">
        <v>16742</v>
      </c>
      <c r="P2196" s="89">
        <v>45301</v>
      </c>
      <c r="Q2196" s="88" t="s">
        <v>17067</v>
      </c>
      <c r="R2196" s="88">
        <v>1</v>
      </c>
      <c r="S2196" s="88">
        <v>2024</v>
      </c>
      <c r="T2196" s="88">
        <v>2</v>
      </c>
      <c r="U2196" s="88">
        <v>2024</v>
      </c>
    </row>
    <row r="2197" spans="1:21">
      <c r="A2197" s="88" t="s">
        <v>16761</v>
      </c>
      <c r="B2197" s="88" t="s">
        <v>16704</v>
      </c>
      <c r="C2197" s="88" t="s">
        <v>17569</v>
      </c>
      <c r="D2197" s="88" t="s">
        <v>17432</v>
      </c>
      <c r="E2197" s="88" t="s">
        <v>17614</v>
      </c>
      <c r="F2197" s="88" t="s">
        <v>17605</v>
      </c>
      <c r="G2197" s="88">
        <v>28</v>
      </c>
      <c r="H2197" s="88">
        <v>2024</v>
      </c>
      <c r="I2197" s="88" t="s">
        <v>16740</v>
      </c>
      <c r="J2197" s="88">
        <v>11.7</v>
      </c>
      <c r="K2197" s="88">
        <v>0</v>
      </c>
      <c r="L2197" s="88" t="s">
        <v>16765</v>
      </c>
      <c r="O2197" s="88" t="s">
        <v>16742</v>
      </c>
      <c r="P2197" s="89">
        <v>45455</v>
      </c>
      <c r="Q2197" s="88" t="s">
        <v>16788</v>
      </c>
      <c r="R2197" s="88">
        <v>6</v>
      </c>
      <c r="S2197" s="88">
        <v>2024</v>
      </c>
      <c r="T2197" s="88">
        <v>7</v>
      </c>
      <c r="U2197" s="88">
        <v>2024</v>
      </c>
    </row>
    <row r="2198" spans="1:21">
      <c r="A2198" s="88" t="s">
        <v>16761</v>
      </c>
      <c r="B2198" s="88" t="s">
        <v>16704</v>
      </c>
      <c r="C2198" s="88" t="s">
        <v>17569</v>
      </c>
      <c r="D2198" s="88" t="s">
        <v>17432</v>
      </c>
      <c r="E2198" s="88" t="s">
        <v>17614</v>
      </c>
      <c r="F2198" s="88" t="s">
        <v>17598</v>
      </c>
      <c r="G2198" s="88">
        <v>35</v>
      </c>
      <c r="H2198" s="88">
        <v>2024</v>
      </c>
      <c r="I2198" s="88" t="s">
        <v>16740</v>
      </c>
      <c r="J2198" s="88">
        <v>9.67</v>
      </c>
      <c r="K2198" s="88">
        <v>0</v>
      </c>
      <c r="L2198" s="88" t="s">
        <v>16765</v>
      </c>
      <c r="O2198" s="88" t="s">
        <v>16742</v>
      </c>
      <c r="P2198" s="89">
        <v>45420</v>
      </c>
      <c r="Q2198" s="88" t="s">
        <v>17599</v>
      </c>
      <c r="R2198" s="88">
        <v>5</v>
      </c>
      <c r="S2198" s="88">
        <v>2024</v>
      </c>
      <c r="T2198" s="88">
        <v>6</v>
      </c>
      <c r="U2198" s="88">
        <v>2024</v>
      </c>
    </row>
    <row r="2199" spans="1:21">
      <c r="A2199" s="88" t="s">
        <v>16761</v>
      </c>
      <c r="B2199" s="88" t="s">
        <v>16704</v>
      </c>
      <c r="C2199" s="88" t="s">
        <v>17569</v>
      </c>
      <c r="D2199" s="88" t="s">
        <v>17432</v>
      </c>
      <c r="E2199" s="88" t="s">
        <v>17614</v>
      </c>
      <c r="F2199" s="88" t="s">
        <v>17600</v>
      </c>
      <c r="G2199" s="88">
        <v>28</v>
      </c>
      <c r="H2199" s="88">
        <v>2024</v>
      </c>
      <c r="I2199" s="88" t="s">
        <v>16749</v>
      </c>
      <c r="J2199" s="88">
        <v>13.73</v>
      </c>
      <c r="K2199" s="88">
        <v>0</v>
      </c>
      <c r="L2199" s="88" t="s">
        <v>16765</v>
      </c>
      <c r="O2199" s="88" t="s">
        <v>16742</v>
      </c>
      <c r="P2199" s="89">
        <v>45392</v>
      </c>
      <c r="Q2199" s="88" t="s">
        <v>17601</v>
      </c>
      <c r="R2199" s="88">
        <v>4</v>
      </c>
      <c r="S2199" s="88">
        <v>2024</v>
      </c>
      <c r="T2199" s="88">
        <v>5</v>
      </c>
      <c r="U2199" s="88">
        <v>2024</v>
      </c>
    </row>
    <row r="2200" spans="1:21">
      <c r="A2200" s="88" t="s">
        <v>16761</v>
      </c>
      <c r="B2200" s="88" t="s">
        <v>16704</v>
      </c>
      <c r="C2200" s="88" t="s">
        <v>17569</v>
      </c>
      <c r="D2200" s="88" t="s">
        <v>17432</v>
      </c>
      <c r="E2200" s="88" t="s">
        <v>17614</v>
      </c>
      <c r="F2200" s="88" t="s">
        <v>17602</v>
      </c>
      <c r="G2200" s="88">
        <v>35</v>
      </c>
      <c r="H2200" s="88">
        <v>2024</v>
      </c>
      <c r="I2200" s="88" t="s">
        <v>16749</v>
      </c>
      <c r="J2200" s="88">
        <v>11.7</v>
      </c>
      <c r="K2200" s="88">
        <v>0</v>
      </c>
      <c r="L2200" s="88" t="s">
        <v>16765</v>
      </c>
      <c r="O2200" s="88" t="s">
        <v>16742</v>
      </c>
      <c r="P2200" s="89">
        <v>45357</v>
      </c>
      <c r="Q2200" s="88" t="s">
        <v>16778</v>
      </c>
      <c r="R2200" s="88">
        <v>3</v>
      </c>
      <c r="S2200" s="88">
        <v>2024</v>
      </c>
      <c r="T2200" s="88">
        <v>4</v>
      </c>
      <c r="U2200" s="88">
        <v>2024</v>
      </c>
    </row>
    <row r="2201" spans="1:21">
      <c r="A2201" s="88" t="s">
        <v>16761</v>
      </c>
      <c r="B2201" s="88" t="s">
        <v>16704</v>
      </c>
      <c r="C2201" s="88" t="s">
        <v>17569</v>
      </c>
      <c r="D2201" s="88" t="s">
        <v>17432</v>
      </c>
      <c r="E2201" s="88" t="s">
        <v>17614</v>
      </c>
      <c r="F2201" s="88" t="s">
        <v>17246</v>
      </c>
      <c r="G2201" s="88">
        <v>28</v>
      </c>
      <c r="H2201" s="88">
        <v>2024</v>
      </c>
      <c r="I2201" s="88" t="s">
        <v>16755</v>
      </c>
      <c r="J2201" s="88">
        <v>11.7</v>
      </c>
      <c r="K2201" s="88">
        <v>0</v>
      </c>
      <c r="L2201" s="88" t="s">
        <v>16765</v>
      </c>
      <c r="O2201" s="88" t="s">
        <v>16742</v>
      </c>
      <c r="P2201" s="89">
        <v>45329</v>
      </c>
      <c r="Q2201" s="88" t="s">
        <v>16844</v>
      </c>
      <c r="R2201" s="88">
        <v>2</v>
      </c>
      <c r="S2201" s="88">
        <v>2024</v>
      </c>
      <c r="T2201" s="88">
        <v>3</v>
      </c>
      <c r="U2201" s="88">
        <v>2024</v>
      </c>
    </row>
    <row r="2202" spans="1:21">
      <c r="A2202" s="88" t="s">
        <v>16761</v>
      </c>
      <c r="B2202" s="88" t="s">
        <v>16704</v>
      </c>
      <c r="C2202" s="88" t="s">
        <v>17569</v>
      </c>
      <c r="D2202" s="88" t="s">
        <v>17432</v>
      </c>
      <c r="E2202" s="88" t="s">
        <v>17614</v>
      </c>
      <c r="F2202" s="88" t="s">
        <v>17603</v>
      </c>
      <c r="G2202" s="88">
        <v>28</v>
      </c>
      <c r="H2202" s="88">
        <v>2024</v>
      </c>
      <c r="I2202" s="88" t="s">
        <v>16758</v>
      </c>
      <c r="J2202" s="88">
        <v>11.7</v>
      </c>
      <c r="K2202" s="88">
        <v>0</v>
      </c>
      <c r="L2202" s="88" t="s">
        <v>16765</v>
      </c>
      <c r="O2202" s="88" t="s">
        <v>16742</v>
      </c>
      <c r="P2202" s="89">
        <v>45301</v>
      </c>
      <c r="Q2202" s="88" t="s">
        <v>17067</v>
      </c>
      <c r="R2202" s="88">
        <v>1</v>
      </c>
      <c r="S2202" s="88">
        <v>2024</v>
      </c>
      <c r="T2202" s="88">
        <v>2</v>
      </c>
      <c r="U2202" s="88">
        <v>2024</v>
      </c>
    </row>
    <row r="2203" spans="1:21">
      <c r="A2203" s="88" t="s">
        <v>16761</v>
      </c>
      <c r="B2203" s="88" t="s">
        <v>16704</v>
      </c>
      <c r="C2203" s="88" t="s">
        <v>17569</v>
      </c>
      <c r="D2203" s="88" t="s">
        <v>17432</v>
      </c>
      <c r="E2203" s="88" t="s">
        <v>17615</v>
      </c>
      <c r="F2203" s="88" t="s">
        <v>17616</v>
      </c>
      <c r="G2203" s="88">
        <v>23</v>
      </c>
      <c r="H2203" s="88">
        <v>2024</v>
      </c>
      <c r="I2203" s="88" t="s">
        <v>16749</v>
      </c>
      <c r="J2203" s="88">
        <v>7.44</v>
      </c>
      <c r="K2203" s="88">
        <v>0</v>
      </c>
      <c r="L2203" s="88" t="s">
        <v>16765</v>
      </c>
      <c r="O2203" s="88" t="s">
        <v>16742</v>
      </c>
      <c r="P2203" s="89">
        <v>45392</v>
      </c>
      <c r="Q2203" s="88" t="s">
        <v>17204</v>
      </c>
      <c r="R2203" s="88">
        <v>4</v>
      </c>
      <c r="S2203" s="88">
        <v>2024</v>
      </c>
      <c r="T2203" s="88">
        <v>5</v>
      </c>
      <c r="U2203" s="88">
        <v>2024</v>
      </c>
    </row>
    <row r="2204" spans="1:21">
      <c r="A2204" s="88" t="s">
        <v>16761</v>
      </c>
      <c r="B2204" s="88" t="s">
        <v>16704</v>
      </c>
      <c r="C2204" s="88" t="s">
        <v>17569</v>
      </c>
      <c r="D2204" s="88" t="s">
        <v>17432</v>
      </c>
      <c r="E2204" s="88" t="s">
        <v>17615</v>
      </c>
      <c r="F2204" s="88" t="s">
        <v>17602</v>
      </c>
      <c r="G2204" s="88">
        <v>35</v>
      </c>
      <c r="H2204" s="88">
        <v>2024</v>
      </c>
      <c r="I2204" s="88" t="s">
        <v>16749</v>
      </c>
      <c r="J2204" s="88">
        <v>11.7</v>
      </c>
      <c r="K2204" s="88">
        <v>0</v>
      </c>
      <c r="L2204" s="88" t="s">
        <v>16765</v>
      </c>
      <c r="O2204" s="88" t="s">
        <v>16742</v>
      </c>
      <c r="P2204" s="89">
        <v>45357</v>
      </c>
      <c r="Q2204" s="88" t="s">
        <v>16778</v>
      </c>
      <c r="R2204" s="88">
        <v>3</v>
      </c>
      <c r="S2204" s="88">
        <v>2024</v>
      </c>
      <c r="T2204" s="88">
        <v>4</v>
      </c>
      <c r="U2204" s="88">
        <v>2024</v>
      </c>
    </row>
    <row r="2205" spans="1:21">
      <c r="A2205" s="88" t="s">
        <v>16761</v>
      </c>
      <c r="B2205" s="88" t="s">
        <v>16704</v>
      </c>
      <c r="C2205" s="88" t="s">
        <v>17569</v>
      </c>
      <c r="D2205" s="88" t="s">
        <v>17432</v>
      </c>
      <c r="E2205" s="88" t="s">
        <v>17615</v>
      </c>
      <c r="F2205" s="88" t="s">
        <v>17246</v>
      </c>
      <c r="G2205" s="88">
        <v>28</v>
      </c>
      <c r="H2205" s="88">
        <v>2024</v>
      </c>
      <c r="I2205" s="88" t="s">
        <v>16755</v>
      </c>
      <c r="J2205" s="88">
        <v>11.7</v>
      </c>
      <c r="K2205" s="88">
        <v>0</v>
      </c>
      <c r="L2205" s="88" t="s">
        <v>16765</v>
      </c>
      <c r="O2205" s="88" t="s">
        <v>16742</v>
      </c>
      <c r="P2205" s="89">
        <v>45329</v>
      </c>
      <c r="Q2205" s="88" t="s">
        <v>16844</v>
      </c>
      <c r="R2205" s="88">
        <v>2</v>
      </c>
      <c r="S2205" s="88">
        <v>2024</v>
      </c>
      <c r="T2205" s="88">
        <v>3</v>
      </c>
      <c r="U2205" s="88">
        <v>2024</v>
      </c>
    </row>
    <row r="2206" spans="1:21">
      <c r="A2206" s="88" t="s">
        <v>16761</v>
      </c>
      <c r="B2206" s="88" t="s">
        <v>16704</v>
      </c>
      <c r="C2206" s="88" t="s">
        <v>17569</v>
      </c>
      <c r="D2206" s="88" t="s">
        <v>17432</v>
      </c>
      <c r="E2206" s="88" t="s">
        <v>17615</v>
      </c>
      <c r="F2206" s="88" t="s">
        <v>17603</v>
      </c>
      <c r="G2206" s="88">
        <v>28</v>
      </c>
      <c r="H2206" s="88">
        <v>2024</v>
      </c>
      <c r="I2206" s="88" t="s">
        <v>16758</v>
      </c>
      <c r="J2206" s="88">
        <v>11.7</v>
      </c>
      <c r="K2206" s="88">
        <v>0</v>
      </c>
      <c r="L2206" s="88" t="s">
        <v>16765</v>
      </c>
      <c r="O2206" s="88" t="s">
        <v>16742</v>
      </c>
      <c r="P2206" s="89">
        <v>45301</v>
      </c>
      <c r="Q2206" s="88" t="s">
        <v>17067</v>
      </c>
      <c r="R2206" s="88">
        <v>1</v>
      </c>
      <c r="S2206" s="88">
        <v>2024</v>
      </c>
      <c r="T2206" s="88">
        <v>2</v>
      </c>
      <c r="U2206" s="88">
        <v>2024</v>
      </c>
    </row>
    <row r="2207" spans="1:21">
      <c r="A2207" s="88" t="s">
        <v>16761</v>
      </c>
      <c r="B2207" s="88" t="s">
        <v>16704</v>
      </c>
      <c r="C2207" s="88" t="s">
        <v>17569</v>
      </c>
      <c r="D2207" s="88" t="s">
        <v>17432</v>
      </c>
      <c r="E2207" s="88" t="s">
        <v>17617</v>
      </c>
      <c r="F2207" s="88" t="s">
        <v>17600</v>
      </c>
      <c r="G2207" s="88">
        <v>28</v>
      </c>
      <c r="H2207" s="88">
        <v>2024</v>
      </c>
      <c r="I2207" s="88" t="s">
        <v>16749</v>
      </c>
      <c r="J2207" s="88">
        <v>12.51</v>
      </c>
      <c r="K2207" s="88">
        <v>0</v>
      </c>
      <c r="L2207" s="88" t="s">
        <v>16765</v>
      </c>
      <c r="O2207" s="88" t="s">
        <v>16742</v>
      </c>
      <c r="P2207" s="89">
        <v>45392</v>
      </c>
      <c r="Q2207" s="88" t="s">
        <v>17601</v>
      </c>
      <c r="R2207" s="88">
        <v>4</v>
      </c>
      <c r="S2207" s="88">
        <v>2024</v>
      </c>
      <c r="T2207" s="88">
        <v>5</v>
      </c>
      <c r="U2207" s="88">
        <v>2024</v>
      </c>
    </row>
    <row r="2208" spans="1:21">
      <c r="A2208" s="88" t="s">
        <v>16761</v>
      </c>
      <c r="B2208" s="88" t="s">
        <v>16704</v>
      </c>
      <c r="C2208" s="88" t="s">
        <v>17569</v>
      </c>
      <c r="D2208" s="88" t="s">
        <v>17432</v>
      </c>
      <c r="E2208" s="88" t="s">
        <v>17618</v>
      </c>
      <c r="F2208" s="88" t="s">
        <v>17600</v>
      </c>
      <c r="G2208" s="88">
        <v>28</v>
      </c>
      <c r="H2208" s="88">
        <v>2024</v>
      </c>
      <c r="I2208" s="88" t="s">
        <v>16749</v>
      </c>
      <c r="J2208" s="88">
        <v>12.51</v>
      </c>
      <c r="K2208" s="88">
        <v>0</v>
      </c>
      <c r="L2208" s="88" t="s">
        <v>16765</v>
      </c>
      <c r="O2208" s="88" t="s">
        <v>16742</v>
      </c>
      <c r="P2208" s="89">
        <v>45392</v>
      </c>
      <c r="Q2208" s="88" t="s">
        <v>17601</v>
      </c>
      <c r="R2208" s="88">
        <v>4</v>
      </c>
      <c r="S2208" s="88">
        <v>2024</v>
      </c>
      <c r="T2208" s="88">
        <v>5</v>
      </c>
      <c r="U2208" s="88">
        <v>2024</v>
      </c>
    </row>
    <row r="2209" spans="1:21">
      <c r="A2209" s="112" t="s">
        <v>17624</v>
      </c>
      <c r="B2209" s="88" t="s">
        <v>16562</v>
      </c>
      <c r="C2209" s="88" t="s">
        <v>17693</v>
      </c>
      <c r="D2209" s="88" t="s">
        <v>17694</v>
      </c>
      <c r="E2209" s="88" t="s">
        <v>17695</v>
      </c>
      <c r="F2209" s="88" t="s">
        <v>17696</v>
      </c>
      <c r="G2209" s="88">
        <v>34</v>
      </c>
      <c r="H2209" s="88">
        <v>2025</v>
      </c>
      <c r="I2209" s="88" t="s">
        <v>16924</v>
      </c>
      <c r="J2209" s="113">
        <v>64.67</v>
      </c>
      <c r="K2209" s="88">
        <v>169</v>
      </c>
      <c r="L2209" s="88" t="s">
        <v>16741</v>
      </c>
      <c r="M2209" s="88" t="s">
        <v>16742</v>
      </c>
      <c r="N2209" s="112"/>
      <c r="O2209" s="112"/>
      <c r="P2209" s="115">
        <f>LEFT(Table1[[#This Row],[Service Period]],10)*1</f>
        <v>45639</v>
      </c>
      <c r="Q2209" s="115">
        <f>RIGHT(Table1[[#This Row],[Service Period]],10)*1</f>
        <v>45673</v>
      </c>
      <c r="R2209" s="112">
        <f>MONTH(Table1[[#This Row],[Service Start Date]])</f>
        <v>12</v>
      </c>
      <c r="S2209" s="112">
        <f>YEAR(Table1[[#This Row],[Service Start Date]])</f>
        <v>2024</v>
      </c>
      <c r="T2209" s="112">
        <f>MONTH(Table1[[#This Row],[Service End Date]])</f>
        <v>1</v>
      </c>
      <c r="U2209" s="112">
        <f>YEAR(Table1[[#This Row],[Service End Date]])</f>
        <v>2025</v>
      </c>
    </row>
    <row r="2210" spans="1:21">
      <c r="A2210" s="112" t="s">
        <v>17624</v>
      </c>
      <c r="B2210" s="88" t="s">
        <v>16700</v>
      </c>
      <c r="C2210" s="88" t="s">
        <v>17251</v>
      </c>
      <c r="D2210" s="88" t="s">
        <v>17252</v>
      </c>
      <c r="E2210" s="88" t="s">
        <v>17697</v>
      </c>
      <c r="F2210" s="88" t="s">
        <v>17698</v>
      </c>
      <c r="G2210" s="88">
        <v>30</v>
      </c>
      <c r="H2210" s="88">
        <v>2025</v>
      </c>
      <c r="I2210" s="88" t="s">
        <v>16749</v>
      </c>
      <c r="J2210" s="113">
        <v>0</v>
      </c>
      <c r="K2210" s="88">
        <v>0</v>
      </c>
      <c r="L2210" s="88" t="s">
        <v>16741</v>
      </c>
      <c r="M2210" s="88" t="s">
        <v>16742</v>
      </c>
      <c r="N2210" s="112"/>
      <c r="O2210" s="112"/>
      <c r="P2210" s="115">
        <f>LEFT(Table1[[#This Row],[Service Period]],10)*1</f>
        <v>45752</v>
      </c>
      <c r="Q2210" s="115">
        <f>RIGHT(Table1[[#This Row],[Service Period]],10)*1</f>
        <v>45782</v>
      </c>
      <c r="R2210" s="112">
        <f>MONTH(Table1[[#This Row],[Service Start Date]])</f>
        <v>4</v>
      </c>
      <c r="S2210" s="112">
        <f>YEAR(Table1[[#This Row],[Service Start Date]])</f>
        <v>2025</v>
      </c>
      <c r="T2210" s="112">
        <f>MONTH(Table1[[#This Row],[Service End Date]])</f>
        <v>5</v>
      </c>
      <c r="U2210" s="112">
        <f>YEAR(Table1[[#This Row],[Service End Date]])</f>
        <v>2025</v>
      </c>
    </row>
    <row r="2211" spans="1:21">
      <c r="A2211" s="112" t="s">
        <v>17624</v>
      </c>
      <c r="B2211" s="88" t="s">
        <v>16700</v>
      </c>
      <c r="C2211" s="88" t="s">
        <v>17251</v>
      </c>
      <c r="D2211" s="88" t="s">
        <v>17252</v>
      </c>
      <c r="E2211" s="88" t="s">
        <v>17699</v>
      </c>
      <c r="F2211" s="88" t="s">
        <v>17700</v>
      </c>
      <c r="G2211" s="88">
        <v>31</v>
      </c>
      <c r="H2211" s="88">
        <v>2025</v>
      </c>
      <c r="I2211" s="88" t="s">
        <v>16924</v>
      </c>
      <c r="J2211" s="113">
        <v>14.11</v>
      </c>
      <c r="K2211" s="88">
        <v>0</v>
      </c>
      <c r="L2211" s="88" t="s">
        <v>16741</v>
      </c>
      <c r="M2211" s="114"/>
      <c r="N2211" s="112"/>
      <c r="O2211" s="88" t="s">
        <v>17260</v>
      </c>
      <c r="P2211" s="115">
        <f>LEFT(Table1[[#This Row],[Service Period]],10)*1</f>
        <v>45653</v>
      </c>
      <c r="Q2211" s="115">
        <f>RIGHT(Table1[[#This Row],[Service Period]],10)*1</f>
        <v>45684</v>
      </c>
      <c r="R2211" s="112">
        <f>MONTH(Table1[[#This Row],[Service Start Date]])</f>
        <v>12</v>
      </c>
      <c r="S2211" s="112">
        <f>YEAR(Table1[[#This Row],[Service Start Date]])</f>
        <v>2024</v>
      </c>
      <c r="T2211" s="112">
        <f>MONTH(Table1[[#This Row],[Service End Date]])</f>
        <v>1</v>
      </c>
      <c r="U2211" s="112">
        <f>YEAR(Table1[[#This Row],[Service End Date]])</f>
        <v>2025</v>
      </c>
    </row>
    <row r="2212" spans="1:21">
      <c r="A2212" s="112" t="s">
        <v>17624</v>
      </c>
      <c r="B2212" s="88" t="s">
        <v>16700</v>
      </c>
      <c r="C2212" s="88" t="s">
        <v>17251</v>
      </c>
      <c r="D2212" s="88" t="s">
        <v>17252</v>
      </c>
      <c r="E2212" s="88" t="s">
        <v>17699</v>
      </c>
      <c r="F2212" s="88" t="s">
        <v>17701</v>
      </c>
      <c r="G2212" s="88">
        <v>33</v>
      </c>
      <c r="H2212" s="88">
        <v>2025</v>
      </c>
      <c r="I2212" s="88" t="s">
        <v>16924</v>
      </c>
      <c r="J2212" s="113">
        <v>24.76</v>
      </c>
      <c r="K2212" s="88">
        <v>0</v>
      </c>
      <c r="L2212" s="88" t="s">
        <v>16741</v>
      </c>
      <c r="M2212" s="114"/>
      <c r="N2212" s="112"/>
      <c r="O2212" s="88" t="s">
        <v>17260</v>
      </c>
      <c r="P2212" s="115">
        <f>LEFT(Table1[[#This Row],[Service Period]],10)*1</f>
        <v>45619</v>
      </c>
      <c r="Q2212" s="115">
        <f>RIGHT(Table1[[#This Row],[Service Period]],10)*1</f>
        <v>45652</v>
      </c>
      <c r="R2212" s="112">
        <f>MONTH(Table1[[#This Row],[Service Start Date]])</f>
        <v>11</v>
      </c>
      <c r="S2212" s="112">
        <f>YEAR(Table1[[#This Row],[Service Start Date]])</f>
        <v>2024</v>
      </c>
      <c r="T2212" s="112">
        <f>MONTH(Table1[[#This Row],[Service End Date]])</f>
        <v>12</v>
      </c>
      <c r="U2212" s="112">
        <f>YEAR(Table1[[#This Row],[Service End Date]])</f>
        <v>2024</v>
      </c>
    </row>
    <row r="2213" spans="1:21">
      <c r="A2213" s="112" t="s">
        <v>17624</v>
      </c>
      <c r="B2213" s="88" t="s">
        <v>16700</v>
      </c>
      <c r="C2213" s="88" t="s">
        <v>17251</v>
      </c>
      <c r="D2213" s="88" t="s">
        <v>17252</v>
      </c>
      <c r="E2213" s="88" t="s">
        <v>17702</v>
      </c>
      <c r="F2213" s="88" t="s">
        <v>17700</v>
      </c>
      <c r="G2213" s="88">
        <v>31</v>
      </c>
      <c r="H2213" s="88">
        <v>2025</v>
      </c>
      <c r="I2213" s="88" t="s">
        <v>16924</v>
      </c>
      <c r="J2213" s="113">
        <v>14.11</v>
      </c>
      <c r="K2213" s="88">
        <v>0</v>
      </c>
      <c r="L2213" s="88" t="s">
        <v>16741</v>
      </c>
      <c r="M2213" s="114"/>
      <c r="N2213" s="112"/>
      <c r="O2213" s="88" t="s">
        <v>17260</v>
      </c>
      <c r="P2213" s="115">
        <f>LEFT(Table1[[#This Row],[Service Period]],10)*1</f>
        <v>45653</v>
      </c>
      <c r="Q2213" s="115">
        <f>RIGHT(Table1[[#This Row],[Service Period]],10)*1</f>
        <v>45684</v>
      </c>
      <c r="R2213" s="112">
        <f>MONTH(Table1[[#This Row],[Service Start Date]])</f>
        <v>12</v>
      </c>
      <c r="S2213" s="112">
        <f>YEAR(Table1[[#This Row],[Service Start Date]])</f>
        <v>2024</v>
      </c>
      <c r="T2213" s="112">
        <f>MONTH(Table1[[#This Row],[Service End Date]])</f>
        <v>1</v>
      </c>
      <c r="U2213" s="112">
        <f>YEAR(Table1[[#This Row],[Service End Date]])</f>
        <v>2025</v>
      </c>
    </row>
    <row r="2214" spans="1:21">
      <c r="A2214" s="112" t="s">
        <v>17624</v>
      </c>
      <c r="B2214" s="88" t="s">
        <v>16700</v>
      </c>
      <c r="C2214" s="88" t="s">
        <v>17251</v>
      </c>
      <c r="D2214" s="88" t="s">
        <v>17252</v>
      </c>
      <c r="E2214" s="88" t="s">
        <v>17702</v>
      </c>
      <c r="F2214" s="88" t="s">
        <v>17701</v>
      </c>
      <c r="G2214" s="88">
        <v>33</v>
      </c>
      <c r="H2214" s="88">
        <v>2025</v>
      </c>
      <c r="I2214" s="88" t="s">
        <v>16924</v>
      </c>
      <c r="J2214" s="113">
        <v>24.76</v>
      </c>
      <c r="K2214" s="88">
        <v>0</v>
      </c>
      <c r="L2214" s="88" t="s">
        <v>16741</v>
      </c>
      <c r="M2214" s="114"/>
      <c r="N2214" s="112"/>
      <c r="O2214" s="88" t="s">
        <v>17260</v>
      </c>
      <c r="P2214" s="115">
        <f>LEFT(Table1[[#This Row],[Service Period]],10)*1</f>
        <v>45619</v>
      </c>
      <c r="Q2214" s="115">
        <f>RIGHT(Table1[[#This Row],[Service Period]],10)*1</f>
        <v>45652</v>
      </c>
      <c r="R2214" s="112">
        <f>MONTH(Table1[[#This Row],[Service Start Date]])</f>
        <v>11</v>
      </c>
      <c r="S2214" s="112">
        <f>YEAR(Table1[[#This Row],[Service Start Date]])</f>
        <v>2024</v>
      </c>
      <c r="T2214" s="112">
        <f>MONTH(Table1[[#This Row],[Service End Date]])</f>
        <v>12</v>
      </c>
      <c r="U2214" s="112">
        <f>YEAR(Table1[[#This Row],[Service End Date]])</f>
        <v>2024</v>
      </c>
    </row>
    <row r="2215" spans="1:21">
      <c r="A2215" s="112" t="s">
        <v>17624</v>
      </c>
      <c r="B2215" s="88" t="s">
        <v>16700</v>
      </c>
      <c r="C2215" s="88" t="s">
        <v>17251</v>
      </c>
      <c r="D2215" s="88" t="s">
        <v>17252</v>
      </c>
      <c r="E2215" s="88" t="s">
        <v>17703</v>
      </c>
      <c r="F2215" s="88" t="s">
        <v>17700</v>
      </c>
      <c r="G2215" s="88">
        <v>31</v>
      </c>
      <c r="H2215" s="88">
        <v>2025</v>
      </c>
      <c r="I2215" s="88" t="s">
        <v>16924</v>
      </c>
      <c r="J2215" s="113">
        <v>19.11</v>
      </c>
      <c r="K2215" s="88">
        <v>0</v>
      </c>
      <c r="L2215" s="88" t="s">
        <v>16741</v>
      </c>
      <c r="M2215" s="114"/>
      <c r="N2215" s="112"/>
      <c r="O2215" s="88" t="s">
        <v>17260</v>
      </c>
      <c r="P2215" s="115">
        <f>LEFT(Table1[[#This Row],[Service Period]],10)*1</f>
        <v>45653</v>
      </c>
      <c r="Q2215" s="115">
        <f>RIGHT(Table1[[#This Row],[Service Period]],10)*1</f>
        <v>45684</v>
      </c>
      <c r="R2215" s="112">
        <f>MONTH(Table1[[#This Row],[Service Start Date]])</f>
        <v>12</v>
      </c>
      <c r="S2215" s="112">
        <f>YEAR(Table1[[#This Row],[Service Start Date]])</f>
        <v>2024</v>
      </c>
      <c r="T2215" s="112">
        <f>MONTH(Table1[[#This Row],[Service End Date]])</f>
        <v>1</v>
      </c>
      <c r="U2215" s="112">
        <f>YEAR(Table1[[#This Row],[Service End Date]])</f>
        <v>2025</v>
      </c>
    </row>
    <row r="2216" spans="1:21">
      <c r="A2216" s="112" t="s">
        <v>17624</v>
      </c>
      <c r="B2216" s="88" t="s">
        <v>16700</v>
      </c>
      <c r="C2216" s="88" t="s">
        <v>17251</v>
      </c>
      <c r="D2216" s="88" t="s">
        <v>17252</v>
      </c>
      <c r="E2216" s="88" t="s">
        <v>17703</v>
      </c>
      <c r="F2216" s="88" t="s">
        <v>17704</v>
      </c>
      <c r="G2216" s="88">
        <v>30</v>
      </c>
      <c r="H2216" s="88">
        <v>2025</v>
      </c>
      <c r="I2216" s="88" t="s">
        <v>16924</v>
      </c>
      <c r="J2216" s="113">
        <v>22.57</v>
      </c>
      <c r="K2216" s="88">
        <v>0</v>
      </c>
      <c r="L2216" s="88" t="s">
        <v>16741</v>
      </c>
      <c r="M2216" s="114"/>
      <c r="N2216" s="112"/>
      <c r="O2216" s="88" t="s">
        <v>17260</v>
      </c>
      <c r="P2216" s="115">
        <f>LEFT(Table1[[#This Row],[Service Period]],10)*1</f>
        <v>45622</v>
      </c>
      <c r="Q2216" s="115">
        <f>RIGHT(Table1[[#This Row],[Service Period]],10)*1</f>
        <v>45652</v>
      </c>
      <c r="R2216" s="112">
        <f>MONTH(Table1[[#This Row],[Service Start Date]])</f>
        <v>11</v>
      </c>
      <c r="S2216" s="112">
        <f>YEAR(Table1[[#This Row],[Service Start Date]])</f>
        <v>2024</v>
      </c>
      <c r="T2216" s="112">
        <f>MONTH(Table1[[#This Row],[Service End Date]])</f>
        <v>12</v>
      </c>
      <c r="U2216" s="112">
        <f>YEAR(Table1[[#This Row],[Service End Date]])</f>
        <v>2024</v>
      </c>
    </row>
    <row r="2217" spans="1:21">
      <c r="A2217" s="112" t="s">
        <v>17624</v>
      </c>
      <c r="B2217" s="88" t="s">
        <v>16700</v>
      </c>
      <c r="C2217" s="88" t="s">
        <v>17251</v>
      </c>
      <c r="D2217" s="88" t="s">
        <v>17252</v>
      </c>
      <c r="E2217" s="88" t="s">
        <v>17705</v>
      </c>
      <c r="F2217" s="88" t="s">
        <v>17700</v>
      </c>
      <c r="G2217" s="88">
        <v>31</v>
      </c>
      <c r="H2217" s="88">
        <v>2025</v>
      </c>
      <c r="I2217" s="88" t="s">
        <v>16924</v>
      </c>
      <c r="J2217" s="113">
        <v>14.11</v>
      </c>
      <c r="K2217" s="88">
        <v>0</v>
      </c>
      <c r="L2217" s="88" t="s">
        <v>16741</v>
      </c>
      <c r="M2217" s="114"/>
      <c r="N2217" s="112"/>
      <c r="O2217" s="88" t="s">
        <v>16742</v>
      </c>
      <c r="P2217" s="115">
        <f>LEFT(Table1[[#This Row],[Service Period]],10)*1</f>
        <v>45653</v>
      </c>
      <c r="Q2217" s="115">
        <f>RIGHT(Table1[[#This Row],[Service Period]],10)*1</f>
        <v>45684</v>
      </c>
      <c r="R2217" s="112">
        <f>MONTH(Table1[[#This Row],[Service Start Date]])</f>
        <v>12</v>
      </c>
      <c r="S2217" s="112">
        <f>YEAR(Table1[[#This Row],[Service Start Date]])</f>
        <v>2024</v>
      </c>
      <c r="T2217" s="112">
        <f>MONTH(Table1[[#This Row],[Service End Date]])</f>
        <v>1</v>
      </c>
      <c r="U2217" s="112">
        <f>YEAR(Table1[[#This Row],[Service End Date]])</f>
        <v>2025</v>
      </c>
    </row>
    <row r="2218" spans="1:21">
      <c r="A2218" s="112" t="s">
        <v>17624</v>
      </c>
      <c r="B2218" s="88" t="s">
        <v>16700</v>
      </c>
      <c r="C2218" s="88" t="s">
        <v>17251</v>
      </c>
      <c r="D2218" s="88" t="s">
        <v>17252</v>
      </c>
      <c r="E2218" s="88" t="s">
        <v>17705</v>
      </c>
      <c r="F2218" s="88" t="s">
        <v>17701</v>
      </c>
      <c r="G2218" s="88">
        <v>33</v>
      </c>
      <c r="H2218" s="88">
        <v>2025</v>
      </c>
      <c r="I2218" s="88" t="s">
        <v>16924</v>
      </c>
      <c r="J2218" s="113">
        <v>24.76</v>
      </c>
      <c r="K2218" s="88">
        <v>0</v>
      </c>
      <c r="L2218" s="88" t="s">
        <v>16741</v>
      </c>
      <c r="M2218" s="114"/>
      <c r="N2218" s="112"/>
      <c r="O2218" s="88" t="s">
        <v>17260</v>
      </c>
      <c r="P2218" s="115">
        <f>LEFT(Table1[[#This Row],[Service Period]],10)*1</f>
        <v>45619</v>
      </c>
      <c r="Q2218" s="115">
        <f>RIGHT(Table1[[#This Row],[Service Period]],10)*1</f>
        <v>45652</v>
      </c>
      <c r="R2218" s="112">
        <f>MONTH(Table1[[#This Row],[Service Start Date]])</f>
        <v>11</v>
      </c>
      <c r="S2218" s="112">
        <f>YEAR(Table1[[#This Row],[Service Start Date]])</f>
        <v>2024</v>
      </c>
      <c r="T2218" s="112">
        <f>MONTH(Table1[[#This Row],[Service End Date]])</f>
        <v>12</v>
      </c>
      <c r="U2218" s="112">
        <f>YEAR(Table1[[#This Row],[Service End Date]])</f>
        <v>2024</v>
      </c>
    </row>
    <row r="2219" spans="1:21">
      <c r="A2219" s="112" t="s">
        <v>17624</v>
      </c>
      <c r="B2219" s="88" t="s">
        <v>16701</v>
      </c>
      <c r="C2219" s="88" t="s">
        <v>17440</v>
      </c>
      <c r="D2219" s="88" t="s">
        <v>16798</v>
      </c>
      <c r="E2219" s="88" t="s">
        <v>17706</v>
      </c>
      <c r="F2219" s="88" t="s">
        <v>17707</v>
      </c>
      <c r="G2219" s="88">
        <v>33</v>
      </c>
      <c r="H2219" s="88">
        <v>2025</v>
      </c>
      <c r="I2219" s="88" t="s">
        <v>16758</v>
      </c>
      <c r="J2219" s="113">
        <v>34.9</v>
      </c>
      <c r="K2219" s="88">
        <v>0</v>
      </c>
      <c r="L2219" s="88" t="s">
        <v>16741</v>
      </c>
      <c r="M2219" s="114"/>
      <c r="N2219" s="112"/>
      <c r="O2219" s="88" t="s">
        <v>16824</v>
      </c>
      <c r="P2219" s="115">
        <f>LEFT(Table1[[#This Row],[Service Period]],10)*1</f>
        <v>45672</v>
      </c>
      <c r="Q2219" s="115">
        <f>RIGHT(Table1[[#This Row],[Service Period]],10)*1</f>
        <v>45705</v>
      </c>
      <c r="R2219" s="112">
        <f>MONTH(Table1[[#This Row],[Service Start Date]])</f>
        <v>1</v>
      </c>
      <c r="S2219" s="112">
        <f>YEAR(Table1[[#This Row],[Service Start Date]])</f>
        <v>2025</v>
      </c>
      <c r="T2219" s="112">
        <f>MONTH(Table1[[#This Row],[Service End Date]])</f>
        <v>2</v>
      </c>
      <c r="U2219" s="112">
        <f>YEAR(Table1[[#This Row],[Service End Date]])</f>
        <v>2025</v>
      </c>
    </row>
    <row r="2220" spans="1:21">
      <c r="A2220" s="112" t="s">
        <v>17624</v>
      </c>
      <c r="B2220" s="88" t="s">
        <v>16701</v>
      </c>
      <c r="C2220" s="88" t="s">
        <v>17440</v>
      </c>
      <c r="D2220" s="88" t="s">
        <v>16798</v>
      </c>
      <c r="E2220" s="88" t="s">
        <v>17706</v>
      </c>
      <c r="F2220" s="88" t="s">
        <v>17707</v>
      </c>
      <c r="G2220" s="88">
        <v>33</v>
      </c>
      <c r="H2220" s="88">
        <v>2025</v>
      </c>
      <c r="I2220" s="88" t="s">
        <v>16758</v>
      </c>
      <c r="J2220" s="113">
        <v>34.9</v>
      </c>
      <c r="K2220" s="88">
        <v>0</v>
      </c>
      <c r="L2220" s="88" t="s">
        <v>16741</v>
      </c>
      <c r="M2220" s="114"/>
      <c r="N2220" s="112"/>
      <c r="O2220" s="88" t="s">
        <v>16824</v>
      </c>
      <c r="P2220" s="115">
        <f>LEFT(Table1[[#This Row],[Service Period]],10)*1</f>
        <v>45672</v>
      </c>
      <c r="Q2220" s="115">
        <f>RIGHT(Table1[[#This Row],[Service Period]],10)*1</f>
        <v>45705</v>
      </c>
      <c r="R2220" s="112">
        <f>MONTH(Table1[[#This Row],[Service Start Date]])</f>
        <v>1</v>
      </c>
      <c r="S2220" s="112">
        <f>YEAR(Table1[[#This Row],[Service Start Date]])</f>
        <v>2025</v>
      </c>
      <c r="T2220" s="112">
        <f>MONTH(Table1[[#This Row],[Service End Date]])</f>
        <v>2</v>
      </c>
      <c r="U2220" s="112">
        <f>YEAR(Table1[[#This Row],[Service End Date]])</f>
        <v>2025</v>
      </c>
    </row>
    <row r="2221" spans="1:21">
      <c r="A2221" s="112" t="s">
        <v>17624</v>
      </c>
      <c r="B2221" s="88" t="s">
        <v>16704</v>
      </c>
      <c r="C2221" s="88" t="s">
        <v>17569</v>
      </c>
      <c r="D2221" s="88" t="s">
        <v>16798</v>
      </c>
      <c r="E2221" s="88" t="s">
        <v>17708</v>
      </c>
      <c r="F2221" s="88" t="s">
        <v>17709</v>
      </c>
      <c r="G2221" s="88">
        <v>30</v>
      </c>
      <c r="H2221" s="88">
        <v>2025</v>
      </c>
      <c r="I2221" s="88" t="s">
        <v>16755</v>
      </c>
      <c r="J2221" s="113">
        <v>0</v>
      </c>
      <c r="K2221" s="88">
        <v>0</v>
      </c>
      <c r="L2221" s="88" t="s">
        <v>16741</v>
      </c>
      <c r="M2221" s="114"/>
      <c r="N2221" s="112"/>
      <c r="O2221" s="88" t="s">
        <v>16742</v>
      </c>
      <c r="P2221" s="115">
        <f>LEFT(Table1[[#This Row],[Service Period]],10)*1</f>
        <v>45705</v>
      </c>
      <c r="Q2221" s="115">
        <f>RIGHT(Table1[[#This Row],[Service Period]],10)*1</f>
        <v>45735</v>
      </c>
      <c r="R2221" s="112">
        <f>MONTH(Table1[[#This Row],[Service Start Date]])</f>
        <v>2</v>
      </c>
      <c r="S2221" s="112">
        <f>YEAR(Table1[[#This Row],[Service Start Date]])</f>
        <v>2025</v>
      </c>
      <c r="T2221" s="112">
        <f>MONTH(Table1[[#This Row],[Service End Date]])</f>
        <v>3</v>
      </c>
      <c r="U2221" s="112">
        <f>YEAR(Table1[[#This Row],[Service End Date]])</f>
        <v>2025</v>
      </c>
    </row>
    <row r="2222" spans="1:21">
      <c r="A2222" s="112" t="s">
        <v>17624</v>
      </c>
      <c r="B2222" s="88" t="s">
        <v>16704</v>
      </c>
      <c r="C2222" s="88" t="s">
        <v>17569</v>
      </c>
      <c r="D2222" s="88" t="s">
        <v>16798</v>
      </c>
      <c r="E2222" s="88" t="s">
        <v>17710</v>
      </c>
      <c r="F2222" s="88" t="s">
        <v>17711</v>
      </c>
      <c r="G2222" s="88">
        <v>7</v>
      </c>
      <c r="H2222" s="88">
        <v>2025</v>
      </c>
      <c r="I2222" s="88" t="s">
        <v>16924</v>
      </c>
      <c r="J2222" s="113">
        <v>123.6</v>
      </c>
      <c r="K2222" s="88">
        <v>785</v>
      </c>
      <c r="L2222" s="88" t="s">
        <v>16741</v>
      </c>
      <c r="M2222" s="114"/>
      <c r="N2222" s="112"/>
      <c r="O2222" s="88" t="s">
        <v>16824</v>
      </c>
      <c r="P2222" s="115">
        <f>LEFT(Table1[[#This Row],[Service Period]],10)*1</f>
        <v>45656</v>
      </c>
      <c r="Q2222" s="115">
        <f>RIGHT(Table1[[#This Row],[Service Period]],10)*1</f>
        <v>45663</v>
      </c>
      <c r="R2222" s="112">
        <f>MONTH(Table1[[#This Row],[Service Start Date]])</f>
        <v>12</v>
      </c>
      <c r="S2222" s="112">
        <f>YEAR(Table1[[#This Row],[Service Start Date]])</f>
        <v>2024</v>
      </c>
      <c r="T2222" s="112">
        <f>MONTH(Table1[[#This Row],[Service End Date]])</f>
        <v>1</v>
      </c>
      <c r="U2222" s="112">
        <f>YEAR(Table1[[#This Row],[Service End Date]])</f>
        <v>2025</v>
      </c>
    </row>
    <row r="2223" spans="1:21">
      <c r="A2223" s="112" t="s">
        <v>17624</v>
      </c>
      <c r="B2223" s="88" t="s">
        <v>16704</v>
      </c>
      <c r="C2223" s="88" t="s">
        <v>17569</v>
      </c>
      <c r="D2223" s="88" t="s">
        <v>16798</v>
      </c>
      <c r="E2223" s="88" t="s">
        <v>17710</v>
      </c>
      <c r="F2223" s="88" t="s">
        <v>17711</v>
      </c>
      <c r="G2223" s="88">
        <v>7</v>
      </c>
      <c r="H2223" s="88">
        <v>2025</v>
      </c>
      <c r="I2223" s="88" t="s">
        <v>16924</v>
      </c>
      <c r="J2223" s="113">
        <v>123.6</v>
      </c>
      <c r="K2223" s="88">
        <v>785</v>
      </c>
      <c r="L2223" s="88" t="s">
        <v>16741</v>
      </c>
      <c r="M2223" s="114"/>
      <c r="N2223" s="112"/>
      <c r="O2223" s="88" t="s">
        <v>16824</v>
      </c>
      <c r="P2223" s="115">
        <f>LEFT(Table1[[#This Row],[Service Period]],10)*1</f>
        <v>45656</v>
      </c>
      <c r="Q2223" s="115">
        <f>RIGHT(Table1[[#This Row],[Service Period]],10)*1</f>
        <v>45663</v>
      </c>
      <c r="R2223" s="112">
        <f>MONTH(Table1[[#This Row],[Service Start Date]])</f>
        <v>12</v>
      </c>
      <c r="S2223" s="112">
        <f>YEAR(Table1[[#This Row],[Service Start Date]])</f>
        <v>2024</v>
      </c>
      <c r="T2223" s="112">
        <f>MONTH(Table1[[#This Row],[Service End Date]])</f>
        <v>1</v>
      </c>
      <c r="U2223" s="112">
        <f>YEAR(Table1[[#This Row],[Service End Date]])</f>
        <v>2025</v>
      </c>
    </row>
    <row r="2224" spans="1:21">
      <c r="A2224" s="112" t="s">
        <v>16761</v>
      </c>
      <c r="B2224" s="112" t="s">
        <v>16689</v>
      </c>
      <c r="C2224" s="112" t="s">
        <v>16993</v>
      </c>
      <c r="D2224" s="112" t="s">
        <v>17004</v>
      </c>
      <c r="E2224" s="112" t="s">
        <v>17712</v>
      </c>
      <c r="F2224" s="112" t="s">
        <v>17713</v>
      </c>
      <c r="G2224" s="112">
        <v>33</v>
      </c>
      <c r="H2224" s="112">
        <v>2025</v>
      </c>
      <c r="I2224" s="112" t="s">
        <v>16752</v>
      </c>
      <c r="J2224" s="114">
        <v>10.130000000000001</v>
      </c>
      <c r="K2224" s="114">
        <v>0</v>
      </c>
      <c r="L2224" s="112" t="s">
        <v>16765</v>
      </c>
      <c r="M2224" s="114"/>
      <c r="N2224" s="112"/>
      <c r="O2224" s="114" t="s">
        <v>17714</v>
      </c>
      <c r="P2224" s="115">
        <f>LEFT(Table1[[#This Row],[Service Period]],10)*1</f>
        <v>45735</v>
      </c>
      <c r="Q2224" s="115">
        <f>RIGHT(Table1[[#This Row],[Service Period]],10)*1</f>
        <v>45768</v>
      </c>
      <c r="R2224" s="112">
        <f>MONTH(Table1[[#This Row],[Service Start Date]])</f>
        <v>3</v>
      </c>
      <c r="S2224" s="112">
        <f>YEAR(Table1[[#This Row],[Service Start Date]])</f>
        <v>2025</v>
      </c>
      <c r="T2224" s="112">
        <f>MONTH(Table1[[#This Row],[Service End Date]])</f>
        <v>4</v>
      </c>
      <c r="U2224" s="112">
        <f>YEAR(Table1[[#This Row],[Service End Date]])</f>
        <v>2025</v>
      </c>
    </row>
    <row r="2225" spans="1:21">
      <c r="A2225" s="112" t="s">
        <v>16761</v>
      </c>
      <c r="B2225" s="112" t="s">
        <v>16689</v>
      </c>
      <c r="C2225" s="112" t="s">
        <v>16993</v>
      </c>
      <c r="D2225" s="112" t="s">
        <v>17004</v>
      </c>
      <c r="E2225" s="112" t="s">
        <v>17712</v>
      </c>
      <c r="F2225" s="112" t="s">
        <v>17715</v>
      </c>
      <c r="G2225" s="112">
        <v>28</v>
      </c>
      <c r="H2225" s="112">
        <v>2025</v>
      </c>
      <c r="I2225" s="112" t="s">
        <v>16755</v>
      </c>
      <c r="J2225" s="114">
        <v>11.14</v>
      </c>
      <c r="K2225" s="114">
        <v>0</v>
      </c>
      <c r="L2225" s="112" t="s">
        <v>16765</v>
      </c>
      <c r="M2225" s="114"/>
      <c r="N2225" s="112"/>
      <c r="O2225" s="114" t="s">
        <v>16742</v>
      </c>
      <c r="P2225" s="115">
        <f>LEFT(Table1[[#This Row],[Service Period]],10)*1</f>
        <v>45707</v>
      </c>
      <c r="Q2225" s="115">
        <f>RIGHT(Table1[[#This Row],[Service Period]],10)*1</f>
        <v>45735</v>
      </c>
      <c r="R2225" s="112">
        <f>MONTH(Table1[[#This Row],[Service Start Date]])</f>
        <v>2</v>
      </c>
      <c r="S2225" s="112">
        <f>YEAR(Table1[[#This Row],[Service Start Date]])</f>
        <v>2025</v>
      </c>
      <c r="T2225" s="112">
        <f>MONTH(Table1[[#This Row],[Service End Date]])</f>
        <v>3</v>
      </c>
      <c r="U2225" s="112">
        <f>YEAR(Table1[[#This Row],[Service End Date]])</f>
        <v>2025</v>
      </c>
    </row>
    <row r="2226" spans="1:21">
      <c r="A2226" s="112" t="s">
        <v>16761</v>
      </c>
      <c r="B2226" s="112" t="s">
        <v>16689</v>
      </c>
      <c r="C2226" s="112" t="s">
        <v>16993</v>
      </c>
      <c r="D2226" s="112" t="s">
        <v>17004</v>
      </c>
      <c r="E2226" s="112" t="s">
        <v>17712</v>
      </c>
      <c r="F2226" s="112" t="s">
        <v>17716</v>
      </c>
      <c r="G2226" s="112">
        <v>33</v>
      </c>
      <c r="H2226" s="112">
        <v>2025</v>
      </c>
      <c r="I2226" s="112" t="s">
        <v>16924</v>
      </c>
      <c r="J2226" s="114">
        <v>21.27</v>
      </c>
      <c r="K2226" s="114">
        <v>0</v>
      </c>
      <c r="L2226" s="112" t="s">
        <v>16765</v>
      </c>
      <c r="M2226" s="114"/>
      <c r="N2226" s="112"/>
      <c r="O2226" s="114" t="s">
        <v>16742</v>
      </c>
      <c r="P2226" s="115">
        <f>LEFT(Table1[[#This Row],[Service Period]],10)*1</f>
        <v>45645</v>
      </c>
      <c r="Q2226" s="115">
        <f>RIGHT(Table1[[#This Row],[Service Period]],10)*1</f>
        <v>45678</v>
      </c>
      <c r="R2226" s="112">
        <f>MONTH(Table1[[#This Row],[Service Start Date]])</f>
        <v>12</v>
      </c>
      <c r="S2226" s="112">
        <f>YEAR(Table1[[#This Row],[Service Start Date]])</f>
        <v>2024</v>
      </c>
      <c r="T2226" s="112">
        <f>MONTH(Table1[[#This Row],[Service End Date]])</f>
        <v>1</v>
      </c>
      <c r="U2226" s="112">
        <f>YEAR(Table1[[#This Row],[Service End Date]])</f>
        <v>2025</v>
      </c>
    </row>
    <row r="2227" spans="1:21">
      <c r="A2227" s="112" t="s">
        <v>16761</v>
      </c>
      <c r="B2227" s="112" t="s">
        <v>16704</v>
      </c>
      <c r="C2227" s="112" t="s">
        <v>17569</v>
      </c>
      <c r="D2227" s="112" t="s">
        <v>17432</v>
      </c>
      <c r="E2227" s="112" t="s">
        <v>17617</v>
      </c>
      <c r="F2227" s="112" t="s">
        <v>17717</v>
      </c>
      <c r="G2227" s="112">
        <v>36</v>
      </c>
      <c r="H2227" s="112">
        <v>2025</v>
      </c>
      <c r="I2227" s="112" t="s">
        <v>16749</v>
      </c>
      <c r="J2227" s="114">
        <v>12.28</v>
      </c>
      <c r="K2227" s="114">
        <v>0</v>
      </c>
      <c r="L2227" s="112" t="s">
        <v>16765</v>
      </c>
      <c r="M2227" s="114"/>
      <c r="N2227" s="112"/>
      <c r="O2227" s="114" t="s">
        <v>16742</v>
      </c>
      <c r="P2227" s="115">
        <f>LEFT(Table1[[#This Row],[Service Period]],10)*1</f>
        <v>45755</v>
      </c>
      <c r="Q2227" s="115">
        <f>RIGHT(Table1[[#This Row],[Service Period]],10)*1</f>
        <v>45791</v>
      </c>
      <c r="R2227" s="112">
        <f>MONTH(Table1[[#This Row],[Service Start Date]])</f>
        <v>4</v>
      </c>
      <c r="S2227" s="112">
        <f>YEAR(Table1[[#This Row],[Service Start Date]])</f>
        <v>2025</v>
      </c>
      <c r="T2227" s="112">
        <f>MONTH(Table1[[#This Row],[Service End Date]])</f>
        <v>5</v>
      </c>
      <c r="U2227" s="112">
        <f>YEAR(Table1[[#This Row],[Service End Date]])</f>
        <v>2025</v>
      </c>
    </row>
    <row r="2228" spans="1:21">
      <c r="A2228" s="112" t="s">
        <v>16761</v>
      </c>
      <c r="B2228" s="112" t="s">
        <v>16704</v>
      </c>
      <c r="C2228" s="112" t="s">
        <v>17569</v>
      </c>
      <c r="D2228" s="112" t="s">
        <v>17432</v>
      </c>
      <c r="E2228" s="112" t="s">
        <v>17617</v>
      </c>
      <c r="F2228" s="112" t="s">
        <v>17718</v>
      </c>
      <c r="G2228" s="112">
        <v>11</v>
      </c>
      <c r="H2228" s="112">
        <v>2025</v>
      </c>
      <c r="I2228" s="112" t="s">
        <v>16752</v>
      </c>
      <c r="J2228" s="114">
        <v>16.2</v>
      </c>
      <c r="K2228" s="114">
        <v>1000</v>
      </c>
      <c r="L2228" s="112" t="s">
        <v>16765</v>
      </c>
      <c r="M2228" s="114"/>
      <c r="N2228" s="112"/>
      <c r="O2228" s="114" t="s">
        <v>16742</v>
      </c>
      <c r="P2228" s="115">
        <f>LEFT(Table1[[#This Row],[Service Period]],10)*1</f>
        <v>45744</v>
      </c>
      <c r="Q2228" s="115">
        <f>RIGHT(Table1[[#This Row],[Service Period]],10)*1</f>
        <v>45755</v>
      </c>
      <c r="R2228" s="112">
        <f>MONTH(Table1[[#This Row],[Service Start Date]])</f>
        <v>3</v>
      </c>
      <c r="S2228" s="112">
        <f>YEAR(Table1[[#This Row],[Service Start Date]])</f>
        <v>2025</v>
      </c>
      <c r="T2228" s="112">
        <f>MONTH(Table1[[#This Row],[Service End Date]])</f>
        <v>4</v>
      </c>
      <c r="U2228" s="112">
        <f>YEAR(Table1[[#This Row],[Service End Date]])</f>
        <v>2025</v>
      </c>
    </row>
    <row r="2229" spans="1:21">
      <c r="A2229" s="112" t="s">
        <v>16761</v>
      </c>
      <c r="B2229" s="112" t="s">
        <v>16704</v>
      </c>
      <c r="C2229" s="112" t="s">
        <v>17569</v>
      </c>
      <c r="D2229" s="112" t="s">
        <v>17432</v>
      </c>
      <c r="E2229" s="112" t="s">
        <v>17617</v>
      </c>
      <c r="F2229" s="112" t="s">
        <v>17719</v>
      </c>
      <c r="G2229" s="112">
        <v>42</v>
      </c>
      <c r="H2229" s="112">
        <v>2025</v>
      </c>
      <c r="I2229" s="112" t="s">
        <v>16924</v>
      </c>
      <c r="J2229" s="114">
        <v>16.52</v>
      </c>
      <c r="K2229" s="114">
        <v>0</v>
      </c>
      <c r="L2229" s="112" t="s">
        <v>16765</v>
      </c>
      <c r="M2229" s="114"/>
      <c r="N2229" s="112"/>
      <c r="O2229" s="114" t="s">
        <v>16742</v>
      </c>
      <c r="P2229" s="115">
        <f>LEFT(Table1[[#This Row],[Service Period]],10)*1</f>
        <v>45636</v>
      </c>
      <c r="Q2229" s="115">
        <f>RIGHT(Table1[[#This Row],[Service Period]],10)*1</f>
        <v>45678</v>
      </c>
      <c r="R2229" s="112">
        <f>MONTH(Table1[[#This Row],[Service Start Date]])</f>
        <v>12</v>
      </c>
      <c r="S2229" s="112">
        <f>YEAR(Table1[[#This Row],[Service Start Date]])</f>
        <v>2024</v>
      </c>
      <c r="T2229" s="112">
        <f>MONTH(Table1[[#This Row],[Service End Date]])</f>
        <v>1</v>
      </c>
      <c r="U2229" s="112">
        <f>YEAR(Table1[[#This Row],[Service End Date]])</f>
        <v>2025</v>
      </c>
    </row>
    <row r="2230" spans="1:21">
      <c r="A2230" s="112" t="s">
        <v>16761</v>
      </c>
      <c r="B2230" s="112" t="s">
        <v>16704</v>
      </c>
      <c r="C2230" s="112" t="s">
        <v>17569</v>
      </c>
      <c r="D2230" s="112" t="s">
        <v>17432</v>
      </c>
      <c r="E2230" s="112" t="s">
        <v>17617</v>
      </c>
      <c r="F2230" s="112" t="s">
        <v>17720</v>
      </c>
      <c r="G2230" s="112">
        <v>34</v>
      </c>
      <c r="H2230" s="112">
        <v>2025</v>
      </c>
      <c r="I2230" s="112" t="s">
        <v>16924</v>
      </c>
      <c r="J2230" s="114">
        <v>24.49</v>
      </c>
      <c r="K2230" s="114">
        <v>0</v>
      </c>
      <c r="L2230" s="112" t="s">
        <v>16765</v>
      </c>
      <c r="M2230" s="114"/>
      <c r="N2230" s="112"/>
      <c r="O2230" s="114" t="s">
        <v>16742</v>
      </c>
      <c r="P2230" s="115">
        <f>LEFT(Table1[[#This Row],[Service Period]],10)*1</f>
        <v>45602</v>
      </c>
      <c r="Q2230" s="115">
        <f>RIGHT(Table1[[#This Row],[Service Period]],10)*1</f>
        <v>45636</v>
      </c>
      <c r="R2230" s="112">
        <f>MONTH(Table1[[#This Row],[Service Start Date]])</f>
        <v>11</v>
      </c>
      <c r="S2230" s="112">
        <f>YEAR(Table1[[#This Row],[Service Start Date]])</f>
        <v>2024</v>
      </c>
      <c r="T2230" s="112">
        <f>MONTH(Table1[[#This Row],[Service End Date]])</f>
        <v>12</v>
      </c>
      <c r="U2230" s="112">
        <f>YEAR(Table1[[#This Row],[Service End Date]])</f>
        <v>2024</v>
      </c>
    </row>
    <row r="2231" spans="1:21">
      <c r="A2231" s="112" t="s">
        <v>16761</v>
      </c>
      <c r="B2231" s="112" t="s">
        <v>16704</v>
      </c>
      <c r="C2231" s="112" t="s">
        <v>17569</v>
      </c>
      <c r="D2231" s="112" t="s">
        <v>17432</v>
      </c>
      <c r="E2231" s="112" t="s">
        <v>17721</v>
      </c>
      <c r="F2231" s="112" t="s">
        <v>17717</v>
      </c>
      <c r="G2231" s="112">
        <v>36</v>
      </c>
      <c r="H2231" s="112">
        <v>2025</v>
      </c>
      <c r="I2231" s="112" t="s">
        <v>16749</v>
      </c>
      <c r="J2231" s="114">
        <v>12.28</v>
      </c>
      <c r="K2231" s="114">
        <v>0</v>
      </c>
      <c r="L2231" s="112" t="s">
        <v>16765</v>
      </c>
      <c r="M2231" s="114"/>
      <c r="N2231" s="112"/>
      <c r="O2231" s="114" t="s">
        <v>16742</v>
      </c>
      <c r="P2231" s="115">
        <f>LEFT(Table1[[#This Row],[Service Period]],10)*1</f>
        <v>45755</v>
      </c>
      <c r="Q2231" s="115">
        <f>RIGHT(Table1[[#This Row],[Service Period]],10)*1</f>
        <v>45791</v>
      </c>
      <c r="R2231" s="112">
        <f>MONTH(Table1[[#This Row],[Service Start Date]])</f>
        <v>4</v>
      </c>
      <c r="S2231" s="112">
        <f>YEAR(Table1[[#This Row],[Service Start Date]])</f>
        <v>2025</v>
      </c>
      <c r="T2231" s="112">
        <f>MONTH(Table1[[#This Row],[Service End Date]])</f>
        <v>5</v>
      </c>
      <c r="U2231" s="112">
        <f>YEAR(Table1[[#This Row],[Service End Date]])</f>
        <v>2025</v>
      </c>
    </row>
    <row r="2232" spans="1:21">
      <c r="A2232" s="112" t="s">
        <v>16761</v>
      </c>
      <c r="B2232" s="112" t="s">
        <v>16704</v>
      </c>
      <c r="C2232" s="112" t="s">
        <v>17569</v>
      </c>
      <c r="D2232" s="112" t="s">
        <v>17432</v>
      </c>
      <c r="E2232" s="112" t="s">
        <v>17721</v>
      </c>
      <c r="F2232" s="112" t="s">
        <v>17722</v>
      </c>
      <c r="G2232" s="112">
        <v>27</v>
      </c>
      <c r="H2232" s="112">
        <v>2025</v>
      </c>
      <c r="I2232" s="112" t="s">
        <v>16752</v>
      </c>
      <c r="J2232" s="114">
        <v>12.28</v>
      </c>
      <c r="K2232" s="114">
        <v>0</v>
      </c>
      <c r="L2232" s="112" t="s">
        <v>16765</v>
      </c>
      <c r="M2232" s="114"/>
      <c r="N2232" s="112"/>
      <c r="O2232" s="114" t="s">
        <v>16742</v>
      </c>
      <c r="P2232" s="115">
        <f>LEFT(Table1[[#This Row],[Service Period]],10)*1</f>
        <v>45728</v>
      </c>
      <c r="Q2232" s="115">
        <f>RIGHT(Table1[[#This Row],[Service Period]],10)*1</f>
        <v>45755</v>
      </c>
      <c r="R2232" s="112">
        <f>MONTH(Table1[[#This Row],[Service Start Date]])</f>
        <v>3</v>
      </c>
      <c r="S2232" s="112">
        <f>YEAR(Table1[[#This Row],[Service Start Date]])</f>
        <v>2025</v>
      </c>
      <c r="T2232" s="112">
        <f>MONTH(Table1[[#This Row],[Service End Date]])</f>
        <v>4</v>
      </c>
      <c r="U2232" s="112">
        <f>YEAR(Table1[[#This Row],[Service End Date]])</f>
        <v>2025</v>
      </c>
    </row>
    <row r="2233" spans="1:21">
      <c r="A2233" s="112" t="s">
        <v>16761</v>
      </c>
      <c r="B2233" s="112" t="s">
        <v>16704</v>
      </c>
      <c r="C2233" s="112" t="s">
        <v>17569</v>
      </c>
      <c r="D2233" s="112" t="s">
        <v>17432</v>
      </c>
      <c r="E2233" s="112" t="s">
        <v>17721</v>
      </c>
      <c r="F2233" s="112" t="s">
        <v>17723</v>
      </c>
      <c r="G2233" s="112">
        <v>28</v>
      </c>
      <c r="H2233" s="112">
        <v>2025</v>
      </c>
      <c r="I2233" s="112" t="s">
        <v>16752</v>
      </c>
      <c r="J2233" s="114">
        <v>12.28</v>
      </c>
      <c r="K2233" s="114">
        <v>0</v>
      </c>
      <c r="L2233" s="112" t="s">
        <v>16765</v>
      </c>
      <c r="M2233" s="114"/>
      <c r="N2233" s="112"/>
      <c r="O2233" s="114" t="s">
        <v>16742</v>
      </c>
      <c r="P2233" s="115">
        <f>LEFT(Table1[[#This Row],[Service Period]],10)*1</f>
        <v>45700</v>
      </c>
      <c r="Q2233" s="115">
        <f>RIGHT(Table1[[#This Row],[Service Period]],10)*1</f>
        <v>45728</v>
      </c>
      <c r="R2233" s="112">
        <f>MONTH(Table1[[#This Row],[Service Start Date]])</f>
        <v>2</v>
      </c>
      <c r="S2233" s="112">
        <f>YEAR(Table1[[#This Row],[Service Start Date]])</f>
        <v>2025</v>
      </c>
      <c r="T2233" s="112">
        <f>MONTH(Table1[[#This Row],[Service End Date]])</f>
        <v>3</v>
      </c>
      <c r="U2233" s="112">
        <f>YEAR(Table1[[#This Row],[Service End Date]])</f>
        <v>2025</v>
      </c>
    </row>
    <row r="2234" spans="1:21">
      <c r="A2234" s="112" t="s">
        <v>16761</v>
      </c>
      <c r="B2234" s="112" t="s">
        <v>16704</v>
      </c>
      <c r="C2234" s="112" t="s">
        <v>17569</v>
      </c>
      <c r="D2234" s="112" t="s">
        <v>17432</v>
      </c>
      <c r="E2234" s="112" t="s">
        <v>17721</v>
      </c>
      <c r="F2234" s="112" t="s">
        <v>17724</v>
      </c>
      <c r="G2234" s="112">
        <v>35</v>
      </c>
      <c r="H2234" s="112">
        <v>2025</v>
      </c>
      <c r="I2234" s="112" t="s">
        <v>16758</v>
      </c>
      <c r="J2234" s="114">
        <v>12.28</v>
      </c>
      <c r="K2234" s="114">
        <v>0</v>
      </c>
      <c r="L2234" s="112" t="s">
        <v>16765</v>
      </c>
      <c r="M2234" s="114"/>
      <c r="N2234" s="112"/>
      <c r="O2234" s="114" t="s">
        <v>16742</v>
      </c>
      <c r="P2234" s="115">
        <f>LEFT(Table1[[#This Row],[Service Period]],10)*1</f>
        <v>45665</v>
      </c>
      <c r="Q2234" s="115">
        <f>RIGHT(Table1[[#This Row],[Service Period]],10)*1</f>
        <v>45700</v>
      </c>
      <c r="R2234" s="112">
        <f>MONTH(Table1[[#This Row],[Service Start Date]])</f>
        <v>1</v>
      </c>
      <c r="S2234" s="112">
        <f>YEAR(Table1[[#This Row],[Service Start Date]])</f>
        <v>2025</v>
      </c>
      <c r="T2234" s="112">
        <f>MONTH(Table1[[#This Row],[Service End Date]])</f>
        <v>2</v>
      </c>
      <c r="U2234" s="112">
        <f>YEAR(Table1[[#This Row],[Service End Date]])</f>
        <v>2025</v>
      </c>
    </row>
    <row r="2235" spans="1:21">
      <c r="A2235" s="112" t="s">
        <v>16761</v>
      </c>
      <c r="B2235" s="112" t="s">
        <v>16704</v>
      </c>
      <c r="C2235" s="112" t="s">
        <v>17569</v>
      </c>
      <c r="D2235" s="112" t="s">
        <v>17432</v>
      </c>
      <c r="E2235" s="112" t="s">
        <v>17721</v>
      </c>
      <c r="F2235" s="112" t="s">
        <v>17725</v>
      </c>
      <c r="G2235" s="112">
        <v>29</v>
      </c>
      <c r="H2235" s="112">
        <v>2025</v>
      </c>
      <c r="I2235" s="112" t="s">
        <v>16924</v>
      </c>
      <c r="J2235" s="114">
        <v>14.31</v>
      </c>
      <c r="K2235" s="114">
        <v>0</v>
      </c>
      <c r="L2235" s="112" t="s">
        <v>16765</v>
      </c>
      <c r="M2235" s="114"/>
      <c r="N2235" s="112"/>
      <c r="O2235" s="114" t="s">
        <v>16742</v>
      </c>
      <c r="P2235" s="115">
        <f>LEFT(Table1[[#This Row],[Service Period]],10)*1</f>
        <v>45636</v>
      </c>
      <c r="Q2235" s="115">
        <f>RIGHT(Table1[[#This Row],[Service Period]],10)*1</f>
        <v>45665</v>
      </c>
      <c r="R2235" s="112">
        <f>MONTH(Table1[[#This Row],[Service Start Date]])</f>
        <v>12</v>
      </c>
      <c r="S2235" s="112">
        <f>YEAR(Table1[[#This Row],[Service Start Date]])</f>
        <v>2024</v>
      </c>
      <c r="T2235" s="112">
        <f>MONTH(Table1[[#This Row],[Service End Date]])</f>
        <v>1</v>
      </c>
      <c r="U2235" s="112">
        <f>YEAR(Table1[[#This Row],[Service End Date]])</f>
        <v>2025</v>
      </c>
    </row>
    <row r="2236" spans="1:21">
      <c r="A2236" s="112" t="s">
        <v>16761</v>
      </c>
      <c r="B2236" s="112" t="s">
        <v>16704</v>
      </c>
      <c r="C2236" s="112" t="s">
        <v>17569</v>
      </c>
      <c r="D2236" s="112" t="s">
        <v>17432</v>
      </c>
      <c r="E2236" s="112" t="s">
        <v>17721</v>
      </c>
      <c r="F2236" s="112" t="s">
        <v>17720</v>
      </c>
      <c r="G2236" s="112">
        <v>34</v>
      </c>
      <c r="H2236" s="112">
        <v>2025</v>
      </c>
      <c r="I2236" s="112" t="s">
        <v>16924</v>
      </c>
      <c r="J2236" s="114">
        <v>44.83</v>
      </c>
      <c r="K2236" s="114">
        <v>0</v>
      </c>
      <c r="L2236" s="112" t="s">
        <v>16765</v>
      </c>
      <c r="M2236" s="114"/>
      <c r="N2236" s="112"/>
      <c r="O2236" s="114" t="s">
        <v>16742</v>
      </c>
      <c r="P2236" s="115">
        <f>LEFT(Table1[[#This Row],[Service Period]],10)*1</f>
        <v>45602</v>
      </c>
      <c r="Q2236" s="115">
        <f>RIGHT(Table1[[#This Row],[Service Period]],10)*1</f>
        <v>45636</v>
      </c>
      <c r="R2236" s="112">
        <f>MONTH(Table1[[#This Row],[Service Start Date]])</f>
        <v>11</v>
      </c>
      <c r="S2236" s="112">
        <f>YEAR(Table1[[#This Row],[Service Start Date]])</f>
        <v>2024</v>
      </c>
      <c r="T2236" s="112">
        <f>MONTH(Table1[[#This Row],[Service End Date]])</f>
        <v>12</v>
      </c>
      <c r="U2236" s="112">
        <f>YEAR(Table1[[#This Row],[Service End Date]])</f>
        <v>2024</v>
      </c>
    </row>
    <row r="2237" spans="1:21">
      <c r="A2237" s="112" t="s">
        <v>16761</v>
      </c>
      <c r="B2237" s="112" t="s">
        <v>16704</v>
      </c>
      <c r="C2237" s="112" t="s">
        <v>17569</v>
      </c>
      <c r="D2237" s="112" t="s">
        <v>17432</v>
      </c>
      <c r="E2237" s="112" t="s">
        <v>17726</v>
      </c>
      <c r="F2237" s="112" t="s">
        <v>17717</v>
      </c>
      <c r="G2237" s="112">
        <v>36</v>
      </c>
      <c r="H2237" s="112">
        <v>2025</v>
      </c>
      <c r="I2237" s="112" t="s">
        <v>16749</v>
      </c>
      <c r="J2237" s="114">
        <v>12.28</v>
      </c>
      <c r="K2237" s="114">
        <v>0</v>
      </c>
      <c r="L2237" s="112" t="s">
        <v>16765</v>
      </c>
      <c r="M2237" s="114"/>
      <c r="N2237" s="112"/>
      <c r="O2237" s="114" t="s">
        <v>16742</v>
      </c>
      <c r="P2237" s="115">
        <f>LEFT(Table1[[#This Row],[Service Period]],10)*1</f>
        <v>45755</v>
      </c>
      <c r="Q2237" s="115">
        <f>RIGHT(Table1[[#This Row],[Service Period]],10)*1</f>
        <v>45791</v>
      </c>
      <c r="R2237" s="112">
        <f>MONTH(Table1[[#This Row],[Service Start Date]])</f>
        <v>4</v>
      </c>
      <c r="S2237" s="112">
        <f>YEAR(Table1[[#This Row],[Service Start Date]])</f>
        <v>2025</v>
      </c>
      <c r="T2237" s="112">
        <f>MONTH(Table1[[#This Row],[Service End Date]])</f>
        <v>5</v>
      </c>
      <c r="U2237" s="112">
        <f>YEAR(Table1[[#This Row],[Service End Date]])</f>
        <v>2025</v>
      </c>
    </row>
    <row r="2238" spans="1:21">
      <c r="A2238" s="112" t="s">
        <v>16761</v>
      </c>
      <c r="B2238" s="112" t="s">
        <v>16704</v>
      </c>
      <c r="C2238" s="112" t="s">
        <v>17569</v>
      </c>
      <c r="D2238" s="112" t="s">
        <v>17432</v>
      </c>
      <c r="E2238" s="112" t="s">
        <v>17726</v>
      </c>
      <c r="F2238" s="112" t="s">
        <v>17722</v>
      </c>
      <c r="G2238" s="112">
        <v>27</v>
      </c>
      <c r="H2238" s="112">
        <v>2025</v>
      </c>
      <c r="I2238" s="112" t="s">
        <v>16752</v>
      </c>
      <c r="J2238" s="114">
        <v>12.28</v>
      </c>
      <c r="K2238" s="114">
        <v>0</v>
      </c>
      <c r="L2238" s="112" t="s">
        <v>16765</v>
      </c>
      <c r="M2238" s="114"/>
      <c r="N2238" s="112"/>
      <c r="O2238" s="114" t="s">
        <v>16742</v>
      </c>
      <c r="P2238" s="115">
        <f>LEFT(Table1[[#This Row],[Service Period]],10)*1</f>
        <v>45728</v>
      </c>
      <c r="Q2238" s="115">
        <f>RIGHT(Table1[[#This Row],[Service Period]],10)*1</f>
        <v>45755</v>
      </c>
      <c r="R2238" s="112">
        <f>MONTH(Table1[[#This Row],[Service Start Date]])</f>
        <v>3</v>
      </c>
      <c r="S2238" s="112">
        <f>YEAR(Table1[[#This Row],[Service Start Date]])</f>
        <v>2025</v>
      </c>
      <c r="T2238" s="112">
        <f>MONTH(Table1[[#This Row],[Service End Date]])</f>
        <v>4</v>
      </c>
      <c r="U2238" s="112">
        <f>YEAR(Table1[[#This Row],[Service End Date]])</f>
        <v>2025</v>
      </c>
    </row>
    <row r="2239" spans="1:21">
      <c r="A2239" s="112" t="s">
        <v>16761</v>
      </c>
      <c r="B2239" s="112" t="s">
        <v>16704</v>
      </c>
      <c r="C2239" s="112" t="s">
        <v>17569</v>
      </c>
      <c r="D2239" s="112" t="s">
        <v>17432</v>
      </c>
      <c r="E2239" s="112" t="s">
        <v>17726</v>
      </c>
      <c r="F2239" s="112" t="s">
        <v>17723</v>
      </c>
      <c r="G2239" s="112">
        <v>28</v>
      </c>
      <c r="H2239" s="112">
        <v>2025</v>
      </c>
      <c r="I2239" s="112" t="s">
        <v>16752</v>
      </c>
      <c r="J2239" s="114">
        <v>20.13</v>
      </c>
      <c r="K2239" s="114">
        <v>2000</v>
      </c>
      <c r="L2239" s="112" t="s">
        <v>16765</v>
      </c>
      <c r="M2239" s="114"/>
      <c r="N2239" s="112"/>
      <c r="O2239" s="114" t="s">
        <v>16742</v>
      </c>
      <c r="P2239" s="115">
        <f>LEFT(Table1[[#This Row],[Service Period]],10)*1</f>
        <v>45700</v>
      </c>
      <c r="Q2239" s="115">
        <f>RIGHT(Table1[[#This Row],[Service Period]],10)*1</f>
        <v>45728</v>
      </c>
      <c r="R2239" s="112">
        <f>MONTH(Table1[[#This Row],[Service Start Date]])</f>
        <v>2</v>
      </c>
      <c r="S2239" s="112">
        <f>YEAR(Table1[[#This Row],[Service Start Date]])</f>
        <v>2025</v>
      </c>
      <c r="T2239" s="112">
        <f>MONTH(Table1[[#This Row],[Service End Date]])</f>
        <v>3</v>
      </c>
      <c r="U2239" s="112">
        <f>YEAR(Table1[[#This Row],[Service End Date]])</f>
        <v>2025</v>
      </c>
    </row>
    <row r="2240" spans="1:21">
      <c r="A2240" s="112" t="s">
        <v>16761</v>
      </c>
      <c r="B2240" s="112" t="s">
        <v>16704</v>
      </c>
      <c r="C2240" s="112" t="s">
        <v>17569</v>
      </c>
      <c r="D2240" s="112" t="s">
        <v>17432</v>
      </c>
      <c r="E2240" s="112" t="s">
        <v>17726</v>
      </c>
      <c r="F2240" s="112" t="s">
        <v>17724</v>
      </c>
      <c r="G2240" s="112">
        <v>35</v>
      </c>
      <c r="H2240" s="112">
        <v>2025</v>
      </c>
      <c r="I2240" s="112" t="s">
        <v>16758</v>
      </c>
      <c r="J2240" s="114">
        <v>20.13</v>
      </c>
      <c r="K2240" s="114">
        <v>2000</v>
      </c>
      <c r="L2240" s="112" t="s">
        <v>16765</v>
      </c>
      <c r="M2240" s="114"/>
      <c r="N2240" s="112"/>
      <c r="O2240" s="114" t="s">
        <v>16742</v>
      </c>
      <c r="P2240" s="115">
        <f>LEFT(Table1[[#This Row],[Service Period]],10)*1</f>
        <v>45665</v>
      </c>
      <c r="Q2240" s="115">
        <f>RIGHT(Table1[[#This Row],[Service Period]],10)*1</f>
        <v>45700</v>
      </c>
      <c r="R2240" s="112">
        <f>MONTH(Table1[[#This Row],[Service Start Date]])</f>
        <v>1</v>
      </c>
      <c r="S2240" s="112">
        <f>YEAR(Table1[[#This Row],[Service Start Date]])</f>
        <v>2025</v>
      </c>
      <c r="T2240" s="112">
        <f>MONTH(Table1[[#This Row],[Service End Date]])</f>
        <v>2</v>
      </c>
      <c r="U2240" s="112">
        <f>YEAR(Table1[[#This Row],[Service End Date]])</f>
        <v>2025</v>
      </c>
    </row>
    <row r="2241" spans="1:21">
      <c r="A2241" s="112" t="s">
        <v>16761</v>
      </c>
      <c r="B2241" s="112" t="s">
        <v>16704</v>
      </c>
      <c r="C2241" s="112" t="s">
        <v>17569</v>
      </c>
      <c r="D2241" s="112" t="s">
        <v>17432</v>
      </c>
      <c r="E2241" s="112" t="s">
        <v>17726</v>
      </c>
      <c r="F2241" s="112" t="s">
        <v>17725</v>
      </c>
      <c r="G2241" s="112">
        <v>29</v>
      </c>
      <c r="H2241" s="112">
        <v>2025</v>
      </c>
      <c r="I2241" s="112" t="s">
        <v>16924</v>
      </c>
      <c r="J2241" s="114">
        <v>12.28</v>
      </c>
      <c r="K2241" s="114">
        <v>0</v>
      </c>
      <c r="L2241" s="112" t="s">
        <v>16765</v>
      </c>
      <c r="M2241" s="114"/>
      <c r="N2241" s="112"/>
      <c r="O2241" s="114" t="s">
        <v>16742</v>
      </c>
      <c r="P2241" s="115">
        <f>LEFT(Table1[[#This Row],[Service Period]],10)*1</f>
        <v>45636</v>
      </c>
      <c r="Q2241" s="115">
        <f>RIGHT(Table1[[#This Row],[Service Period]],10)*1</f>
        <v>45665</v>
      </c>
      <c r="R2241" s="112">
        <f>MONTH(Table1[[#This Row],[Service Start Date]])</f>
        <v>12</v>
      </c>
      <c r="S2241" s="112">
        <f>YEAR(Table1[[#This Row],[Service Start Date]])</f>
        <v>2024</v>
      </c>
      <c r="T2241" s="112">
        <f>MONTH(Table1[[#This Row],[Service End Date]])</f>
        <v>1</v>
      </c>
      <c r="U2241" s="112">
        <f>YEAR(Table1[[#This Row],[Service End Date]])</f>
        <v>2025</v>
      </c>
    </row>
    <row r="2242" spans="1:21">
      <c r="A2242" s="112" t="s">
        <v>16761</v>
      </c>
      <c r="B2242" s="112" t="s">
        <v>16704</v>
      </c>
      <c r="C2242" s="112" t="s">
        <v>17569</v>
      </c>
      <c r="D2242" s="112" t="s">
        <v>17432</v>
      </c>
      <c r="E2242" s="112" t="s">
        <v>17726</v>
      </c>
      <c r="F2242" s="112" t="s">
        <v>17720</v>
      </c>
      <c r="G2242" s="112">
        <v>34</v>
      </c>
      <c r="H2242" s="112">
        <v>2025</v>
      </c>
      <c r="I2242" s="112" t="s">
        <v>16924</v>
      </c>
      <c r="J2242" s="114">
        <v>38.32</v>
      </c>
      <c r="K2242" s="114">
        <v>0</v>
      </c>
      <c r="L2242" s="112" t="s">
        <v>16765</v>
      </c>
      <c r="M2242" s="114"/>
      <c r="N2242" s="112"/>
      <c r="O2242" s="114" t="s">
        <v>16742</v>
      </c>
      <c r="P2242" s="115">
        <f>LEFT(Table1[[#This Row],[Service Period]],10)*1</f>
        <v>45602</v>
      </c>
      <c r="Q2242" s="115">
        <f>RIGHT(Table1[[#This Row],[Service Period]],10)*1</f>
        <v>45636</v>
      </c>
      <c r="R2242" s="112">
        <f>MONTH(Table1[[#This Row],[Service Start Date]])</f>
        <v>11</v>
      </c>
      <c r="S2242" s="112">
        <f>YEAR(Table1[[#This Row],[Service Start Date]])</f>
        <v>2024</v>
      </c>
      <c r="T2242" s="112">
        <f>MONTH(Table1[[#This Row],[Service End Date]])</f>
        <v>12</v>
      </c>
      <c r="U2242" s="112">
        <f>YEAR(Table1[[#This Row],[Service End Date]])</f>
        <v>2024</v>
      </c>
    </row>
    <row r="2243" spans="1:21">
      <c r="A2243" s="112" t="s">
        <v>16761</v>
      </c>
      <c r="B2243" s="112" t="s">
        <v>16704</v>
      </c>
      <c r="C2243" s="112" t="s">
        <v>17569</v>
      </c>
      <c r="D2243" s="112" t="s">
        <v>17432</v>
      </c>
      <c r="E2243" s="112" t="s">
        <v>17726</v>
      </c>
      <c r="F2243" s="112" t="s">
        <v>17720</v>
      </c>
      <c r="G2243" s="112">
        <v>34</v>
      </c>
      <c r="H2243" s="112">
        <v>2025</v>
      </c>
      <c r="I2243" s="112" t="s">
        <v>16924</v>
      </c>
      <c r="J2243" s="114">
        <v>0</v>
      </c>
      <c r="K2243" s="114">
        <v>0</v>
      </c>
      <c r="L2243" s="112" t="s">
        <v>16765</v>
      </c>
      <c r="M2243" s="114"/>
      <c r="N2243" s="112"/>
      <c r="O2243" s="114" t="s">
        <v>16742</v>
      </c>
      <c r="P2243" s="115">
        <f>LEFT(Table1[[#This Row],[Service Period]],10)*1</f>
        <v>45602</v>
      </c>
      <c r="Q2243" s="115">
        <f>RIGHT(Table1[[#This Row],[Service Period]],10)*1</f>
        <v>45636</v>
      </c>
      <c r="R2243" s="112">
        <f>MONTH(Table1[[#This Row],[Service Start Date]])</f>
        <v>11</v>
      </c>
      <c r="S2243" s="112">
        <f>YEAR(Table1[[#This Row],[Service Start Date]])</f>
        <v>2024</v>
      </c>
      <c r="T2243" s="112">
        <f>MONTH(Table1[[#This Row],[Service End Date]])</f>
        <v>12</v>
      </c>
      <c r="U2243" s="112">
        <f>YEAR(Table1[[#This Row],[Service End Date]])</f>
        <v>2024</v>
      </c>
    </row>
    <row r="2244" spans="1:21">
      <c r="A2244" s="112" t="s">
        <v>16761</v>
      </c>
      <c r="B2244" s="112" t="s">
        <v>16704</v>
      </c>
      <c r="C2244" s="112" t="s">
        <v>17569</v>
      </c>
      <c r="D2244" s="112" t="s">
        <v>17432</v>
      </c>
      <c r="E2244" s="112" t="s">
        <v>17618</v>
      </c>
      <c r="F2244" s="112" t="s">
        <v>17717</v>
      </c>
      <c r="G2244" s="112">
        <v>36</v>
      </c>
      <c r="H2244" s="112">
        <v>2025</v>
      </c>
      <c r="I2244" s="112" t="s">
        <v>16749</v>
      </c>
      <c r="J2244" s="114">
        <v>12.28</v>
      </c>
      <c r="K2244" s="114">
        <v>0</v>
      </c>
      <c r="L2244" s="112" t="s">
        <v>16765</v>
      </c>
      <c r="M2244" s="114"/>
      <c r="N2244" s="112"/>
      <c r="O2244" s="114" t="s">
        <v>16742</v>
      </c>
      <c r="P2244" s="115">
        <f>LEFT(Table1[[#This Row],[Service Period]],10)*1</f>
        <v>45755</v>
      </c>
      <c r="Q2244" s="115">
        <f>RIGHT(Table1[[#This Row],[Service Period]],10)*1</f>
        <v>45791</v>
      </c>
      <c r="R2244" s="112">
        <f>MONTH(Table1[[#This Row],[Service Start Date]])</f>
        <v>4</v>
      </c>
      <c r="S2244" s="112">
        <f>YEAR(Table1[[#This Row],[Service Start Date]])</f>
        <v>2025</v>
      </c>
      <c r="T2244" s="112">
        <f>MONTH(Table1[[#This Row],[Service End Date]])</f>
        <v>5</v>
      </c>
      <c r="U2244" s="112">
        <f>YEAR(Table1[[#This Row],[Service End Date]])</f>
        <v>2025</v>
      </c>
    </row>
    <row r="2245" spans="1:21">
      <c r="A2245" s="112" t="s">
        <v>16761</v>
      </c>
      <c r="B2245" s="112" t="s">
        <v>16704</v>
      </c>
      <c r="C2245" s="112" t="s">
        <v>17569</v>
      </c>
      <c r="D2245" s="112" t="s">
        <v>17432</v>
      </c>
      <c r="E2245" s="112" t="s">
        <v>17618</v>
      </c>
      <c r="F2245" s="112" t="s">
        <v>17722</v>
      </c>
      <c r="G2245" s="112">
        <v>27</v>
      </c>
      <c r="H2245" s="112">
        <v>2025</v>
      </c>
      <c r="I2245" s="112" t="s">
        <v>16752</v>
      </c>
      <c r="J2245" s="114">
        <v>12.28</v>
      </c>
      <c r="K2245" s="114">
        <v>0</v>
      </c>
      <c r="L2245" s="112" t="s">
        <v>16765</v>
      </c>
      <c r="M2245" s="114"/>
      <c r="N2245" s="112"/>
      <c r="O2245" s="114" t="s">
        <v>16742</v>
      </c>
      <c r="P2245" s="115">
        <f>LEFT(Table1[[#This Row],[Service Period]],10)*1</f>
        <v>45728</v>
      </c>
      <c r="Q2245" s="115">
        <f>RIGHT(Table1[[#This Row],[Service Period]],10)*1</f>
        <v>45755</v>
      </c>
      <c r="R2245" s="112">
        <f>MONTH(Table1[[#This Row],[Service Start Date]])</f>
        <v>3</v>
      </c>
      <c r="S2245" s="112">
        <f>YEAR(Table1[[#This Row],[Service Start Date]])</f>
        <v>2025</v>
      </c>
      <c r="T2245" s="112">
        <f>MONTH(Table1[[#This Row],[Service End Date]])</f>
        <v>4</v>
      </c>
      <c r="U2245" s="112">
        <f>YEAR(Table1[[#This Row],[Service End Date]])</f>
        <v>2025</v>
      </c>
    </row>
    <row r="2246" spans="1:21">
      <c r="A2246" s="112" t="s">
        <v>16761</v>
      </c>
      <c r="B2246" s="112" t="s">
        <v>16704</v>
      </c>
      <c r="C2246" s="112" t="s">
        <v>17569</v>
      </c>
      <c r="D2246" s="112" t="s">
        <v>17432</v>
      </c>
      <c r="E2246" s="112" t="s">
        <v>17618</v>
      </c>
      <c r="F2246" s="112" t="s">
        <v>17723</v>
      </c>
      <c r="G2246" s="112">
        <v>28</v>
      </c>
      <c r="H2246" s="112">
        <v>2025</v>
      </c>
      <c r="I2246" s="112" t="s">
        <v>16752</v>
      </c>
      <c r="J2246" s="114">
        <v>12.28</v>
      </c>
      <c r="K2246" s="114">
        <v>0</v>
      </c>
      <c r="L2246" s="112" t="s">
        <v>16765</v>
      </c>
      <c r="M2246" s="114"/>
      <c r="N2246" s="112"/>
      <c r="O2246" s="114" t="s">
        <v>16742</v>
      </c>
      <c r="P2246" s="115">
        <f>LEFT(Table1[[#This Row],[Service Period]],10)*1</f>
        <v>45700</v>
      </c>
      <c r="Q2246" s="115">
        <f>RIGHT(Table1[[#This Row],[Service Period]],10)*1</f>
        <v>45728</v>
      </c>
      <c r="R2246" s="112">
        <f>MONTH(Table1[[#This Row],[Service Start Date]])</f>
        <v>2</v>
      </c>
      <c r="S2246" s="112">
        <f>YEAR(Table1[[#This Row],[Service Start Date]])</f>
        <v>2025</v>
      </c>
      <c r="T2246" s="112">
        <f>MONTH(Table1[[#This Row],[Service End Date]])</f>
        <v>3</v>
      </c>
      <c r="U2246" s="112">
        <f>YEAR(Table1[[#This Row],[Service End Date]])</f>
        <v>2025</v>
      </c>
    </row>
    <row r="2247" spans="1:21">
      <c r="A2247" s="112" t="s">
        <v>16761</v>
      </c>
      <c r="B2247" s="112" t="s">
        <v>16704</v>
      </c>
      <c r="C2247" s="112" t="s">
        <v>17569</v>
      </c>
      <c r="D2247" s="112" t="s">
        <v>17432</v>
      </c>
      <c r="E2247" s="112" t="s">
        <v>17618</v>
      </c>
      <c r="F2247" s="112" t="s">
        <v>17724</v>
      </c>
      <c r="G2247" s="112">
        <v>35</v>
      </c>
      <c r="H2247" s="112">
        <v>2025</v>
      </c>
      <c r="I2247" s="112" t="s">
        <v>16758</v>
      </c>
      <c r="J2247" s="114">
        <v>12.28</v>
      </c>
      <c r="K2247" s="114">
        <v>0</v>
      </c>
      <c r="L2247" s="112" t="s">
        <v>16765</v>
      </c>
      <c r="M2247" s="114"/>
      <c r="N2247" s="112"/>
      <c r="O2247" s="114" t="s">
        <v>16742</v>
      </c>
      <c r="P2247" s="115">
        <f>LEFT(Table1[[#This Row],[Service Period]],10)*1</f>
        <v>45665</v>
      </c>
      <c r="Q2247" s="115">
        <f>RIGHT(Table1[[#This Row],[Service Period]],10)*1</f>
        <v>45700</v>
      </c>
      <c r="R2247" s="112">
        <f>MONTH(Table1[[#This Row],[Service Start Date]])</f>
        <v>1</v>
      </c>
      <c r="S2247" s="112">
        <f>YEAR(Table1[[#This Row],[Service Start Date]])</f>
        <v>2025</v>
      </c>
      <c r="T2247" s="112">
        <f>MONTH(Table1[[#This Row],[Service End Date]])</f>
        <v>2</v>
      </c>
      <c r="U2247" s="112">
        <f>YEAR(Table1[[#This Row],[Service End Date]])</f>
        <v>2025</v>
      </c>
    </row>
    <row r="2248" spans="1:21">
      <c r="A2248" s="112" t="s">
        <v>16761</v>
      </c>
      <c r="B2248" s="112" t="s">
        <v>16704</v>
      </c>
      <c r="C2248" s="112" t="s">
        <v>17569</v>
      </c>
      <c r="D2248" s="112" t="s">
        <v>17432</v>
      </c>
      <c r="E2248" s="112" t="s">
        <v>17618</v>
      </c>
      <c r="F2248" s="112" t="s">
        <v>17725</v>
      </c>
      <c r="G2248" s="112">
        <v>29</v>
      </c>
      <c r="H2248" s="112">
        <v>2025</v>
      </c>
      <c r="I2248" s="112" t="s">
        <v>16924</v>
      </c>
      <c r="J2248" s="114">
        <v>14.31</v>
      </c>
      <c r="K2248" s="114">
        <v>0</v>
      </c>
      <c r="L2248" s="112" t="s">
        <v>16765</v>
      </c>
      <c r="M2248" s="114"/>
      <c r="N2248" s="112"/>
      <c r="O2248" s="114" t="s">
        <v>16742</v>
      </c>
      <c r="P2248" s="115">
        <f>LEFT(Table1[[#This Row],[Service Period]],10)*1</f>
        <v>45636</v>
      </c>
      <c r="Q2248" s="115">
        <f>RIGHT(Table1[[#This Row],[Service Period]],10)*1</f>
        <v>45665</v>
      </c>
      <c r="R2248" s="112">
        <f>MONTH(Table1[[#This Row],[Service Start Date]])</f>
        <v>12</v>
      </c>
      <c r="S2248" s="112">
        <f>YEAR(Table1[[#This Row],[Service Start Date]])</f>
        <v>2024</v>
      </c>
      <c r="T2248" s="112">
        <f>MONTH(Table1[[#This Row],[Service End Date]])</f>
        <v>1</v>
      </c>
      <c r="U2248" s="112">
        <f>YEAR(Table1[[#This Row],[Service End Date]])</f>
        <v>2025</v>
      </c>
    </row>
    <row r="2249" spans="1:21">
      <c r="A2249" s="112" t="s">
        <v>16761</v>
      </c>
      <c r="B2249" s="112" t="s">
        <v>16704</v>
      </c>
      <c r="C2249" s="112" t="s">
        <v>17569</v>
      </c>
      <c r="D2249" s="112" t="s">
        <v>17432</v>
      </c>
      <c r="E2249" s="112" t="s">
        <v>17618</v>
      </c>
      <c r="F2249" s="112" t="s">
        <v>17720</v>
      </c>
      <c r="G2249" s="112">
        <v>34</v>
      </c>
      <c r="H2249" s="112">
        <v>2025</v>
      </c>
      <c r="I2249" s="112" t="s">
        <v>16924</v>
      </c>
      <c r="J2249" s="114">
        <v>12.28</v>
      </c>
      <c r="K2249" s="114">
        <v>0</v>
      </c>
      <c r="L2249" s="112" t="s">
        <v>16765</v>
      </c>
      <c r="M2249" s="114"/>
      <c r="N2249" s="112"/>
      <c r="O2249" s="114" t="s">
        <v>16742</v>
      </c>
      <c r="P2249" s="115">
        <f>LEFT(Table1[[#This Row],[Service Period]],10)*1</f>
        <v>45602</v>
      </c>
      <c r="Q2249" s="115">
        <f>RIGHT(Table1[[#This Row],[Service Period]],10)*1</f>
        <v>45636</v>
      </c>
      <c r="R2249" s="112">
        <f>MONTH(Table1[[#This Row],[Service Start Date]])</f>
        <v>11</v>
      </c>
      <c r="S2249" s="112">
        <f>YEAR(Table1[[#This Row],[Service Start Date]])</f>
        <v>2024</v>
      </c>
      <c r="T2249" s="112">
        <f>MONTH(Table1[[#This Row],[Service End Date]])</f>
        <v>12</v>
      </c>
      <c r="U2249" s="112">
        <f>YEAR(Table1[[#This Row],[Service End Date]])</f>
        <v>2024</v>
      </c>
    </row>
    <row r="2250" spans="1:21">
      <c r="A2250" s="112" t="s">
        <v>16761</v>
      </c>
      <c r="B2250" s="112" t="s">
        <v>16704</v>
      </c>
      <c r="C2250" s="112" t="s">
        <v>17569</v>
      </c>
      <c r="D2250" s="112" t="s">
        <v>17432</v>
      </c>
      <c r="E2250" s="112" t="s">
        <v>17727</v>
      </c>
      <c r="F2250" s="112" t="s">
        <v>17722</v>
      </c>
      <c r="G2250" s="112">
        <v>27</v>
      </c>
      <c r="H2250" s="112">
        <v>2025</v>
      </c>
      <c r="I2250" s="112" t="s">
        <v>16752</v>
      </c>
      <c r="J2250" s="114">
        <v>12.28</v>
      </c>
      <c r="K2250" s="114">
        <v>0</v>
      </c>
      <c r="L2250" s="112" t="s">
        <v>16765</v>
      </c>
      <c r="M2250" s="114"/>
      <c r="N2250" s="112"/>
      <c r="O2250" s="114" t="s">
        <v>16742</v>
      </c>
      <c r="P2250" s="115">
        <f>LEFT(Table1[[#This Row],[Service Period]],10)*1</f>
        <v>45728</v>
      </c>
      <c r="Q2250" s="115">
        <f>RIGHT(Table1[[#This Row],[Service Period]],10)*1</f>
        <v>45755</v>
      </c>
      <c r="R2250" s="112">
        <f>MONTH(Table1[[#This Row],[Service Start Date]])</f>
        <v>3</v>
      </c>
      <c r="S2250" s="112">
        <f>YEAR(Table1[[#This Row],[Service Start Date]])</f>
        <v>2025</v>
      </c>
      <c r="T2250" s="112">
        <f>MONTH(Table1[[#This Row],[Service End Date]])</f>
        <v>4</v>
      </c>
      <c r="U2250" s="112">
        <f>YEAR(Table1[[#This Row],[Service End Date]])</f>
        <v>2025</v>
      </c>
    </row>
    <row r="2251" spans="1:21">
      <c r="A2251" s="112" t="s">
        <v>16761</v>
      </c>
      <c r="B2251" s="112" t="s">
        <v>16704</v>
      </c>
      <c r="C2251" s="112" t="s">
        <v>17569</v>
      </c>
      <c r="D2251" s="112" t="s">
        <v>17432</v>
      </c>
      <c r="E2251" s="112" t="s">
        <v>17727</v>
      </c>
      <c r="F2251" s="112" t="s">
        <v>17723</v>
      </c>
      <c r="G2251" s="112">
        <v>28</v>
      </c>
      <c r="H2251" s="112">
        <v>2025</v>
      </c>
      <c r="I2251" s="112" t="s">
        <v>16752</v>
      </c>
      <c r="J2251" s="114">
        <v>14.31</v>
      </c>
      <c r="K2251" s="114">
        <v>0</v>
      </c>
      <c r="L2251" s="112" t="s">
        <v>16765</v>
      </c>
      <c r="M2251" s="114"/>
      <c r="N2251" s="112"/>
      <c r="O2251" s="114" t="s">
        <v>16742</v>
      </c>
      <c r="P2251" s="115">
        <f>LEFT(Table1[[#This Row],[Service Period]],10)*1</f>
        <v>45700</v>
      </c>
      <c r="Q2251" s="115">
        <f>RIGHT(Table1[[#This Row],[Service Period]],10)*1</f>
        <v>45728</v>
      </c>
      <c r="R2251" s="112">
        <f>MONTH(Table1[[#This Row],[Service Start Date]])</f>
        <v>2</v>
      </c>
      <c r="S2251" s="112">
        <f>YEAR(Table1[[#This Row],[Service Start Date]])</f>
        <v>2025</v>
      </c>
      <c r="T2251" s="112">
        <f>MONTH(Table1[[#This Row],[Service End Date]])</f>
        <v>3</v>
      </c>
      <c r="U2251" s="112">
        <f>YEAR(Table1[[#This Row],[Service End Date]])</f>
        <v>2025</v>
      </c>
    </row>
    <row r="2252" spans="1:21">
      <c r="A2252" s="112" t="s">
        <v>16761</v>
      </c>
      <c r="B2252" s="112" t="s">
        <v>16704</v>
      </c>
      <c r="C2252" s="112" t="s">
        <v>17569</v>
      </c>
      <c r="D2252" s="112" t="s">
        <v>17432</v>
      </c>
      <c r="E2252" s="112" t="s">
        <v>17727</v>
      </c>
      <c r="F2252" s="112" t="s">
        <v>17728</v>
      </c>
      <c r="G2252" s="112">
        <v>30</v>
      </c>
      <c r="H2252" s="112">
        <v>2025</v>
      </c>
      <c r="I2252" s="112" t="s">
        <v>16758</v>
      </c>
      <c r="J2252" s="114">
        <v>35.18</v>
      </c>
      <c r="K2252" s="114">
        <v>0</v>
      </c>
      <c r="L2252" s="112" t="s">
        <v>16765</v>
      </c>
      <c r="M2252" s="114"/>
      <c r="N2252" s="112"/>
      <c r="O2252" s="114" t="s">
        <v>16742</v>
      </c>
      <c r="P2252" s="115">
        <f>LEFT(Table1[[#This Row],[Service Period]],10)*1</f>
        <v>45678</v>
      </c>
      <c r="Q2252" s="115">
        <f>RIGHT(Table1[[#This Row],[Service Period]],10)*1</f>
        <v>45708</v>
      </c>
      <c r="R2252" s="112">
        <f>MONTH(Table1[[#This Row],[Service Start Date]])</f>
        <v>1</v>
      </c>
      <c r="S2252" s="112">
        <f>YEAR(Table1[[#This Row],[Service Start Date]])</f>
        <v>2025</v>
      </c>
      <c r="T2252" s="112">
        <f>MONTH(Table1[[#This Row],[Service End Date]])</f>
        <v>2</v>
      </c>
      <c r="U2252" s="112">
        <f>YEAR(Table1[[#This Row],[Service End Date]])</f>
        <v>2025</v>
      </c>
    </row>
    <row r="2253" spans="1:21">
      <c r="A2253" s="112" t="s">
        <v>16761</v>
      </c>
      <c r="B2253" s="112" t="s">
        <v>16704</v>
      </c>
      <c r="C2253" s="112" t="s">
        <v>17569</v>
      </c>
      <c r="D2253" s="112" t="s">
        <v>17432</v>
      </c>
      <c r="E2253" s="112" t="s">
        <v>17727</v>
      </c>
      <c r="F2253" s="112" t="s">
        <v>17724</v>
      </c>
      <c r="G2253" s="112">
        <v>35</v>
      </c>
      <c r="H2253" s="112">
        <v>2025</v>
      </c>
      <c r="I2253" s="112" t="s">
        <v>16758</v>
      </c>
      <c r="J2253" s="114">
        <v>30.18</v>
      </c>
      <c r="K2253" s="114">
        <v>0</v>
      </c>
      <c r="L2253" s="112" t="s">
        <v>16765</v>
      </c>
      <c r="M2253" s="114"/>
      <c r="N2253" s="112"/>
      <c r="O2253" s="114" t="s">
        <v>16742</v>
      </c>
      <c r="P2253" s="115">
        <f>LEFT(Table1[[#This Row],[Service Period]],10)*1</f>
        <v>45665</v>
      </c>
      <c r="Q2253" s="115">
        <f>RIGHT(Table1[[#This Row],[Service Period]],10)*1</f>
        <v>45700</v>
      </c>
      <c r="R2253" s="112">
        <f>MONTH(Table1[[#This Row],[Service Start Date]])</f>
        <v>1</v>
      </c>
      <c r="S2253" s="112">
        <f>YEAR(Table1[[#This Row],[Service Start Date]])</f>
        <v>2025</v>
      </c>
      <c r="T2253" s="112">
        <f>MONTH(Table1[[#This Row],[Service End Date]])</f>
        <v>2</v>
      </c>
      <c r="U2253" s="112">
        <f>YEAR(Table1[[#This Row],[Service End Date]])</f>
        <v>2025</v>
      </c>
    </row>
    <row r="2254" spans="1:21">
      <c r="A2254" s="112" t="s">
        <v>16761</v>
      </c>
      <c r="B2254" s="112" t="s">
        <v>16704</v>
      </c>
      <c r="C2254" s="112" t="s">
        <v>17569</v>
      </c>
      <c r="D2254" s="112" t="s">
        <v>17432</v>
      </c>
      <c r="E2254" s="112" t="s">
        <v>17727</v>
      </c>
      <c r="F2254" s="112" t="s">
        <v>17729</v>
      </c>
      <c r="G2254" s="112">
        <v>30</v>
      </c>
      <c r="H2254" s="112">
        <v>2025</v>
      </c>
      <c r="I2254" s="112" t="s">
        <v>16924</v>
      </c>
      <c r="J2254" s="114">
        <v>5</v>
      </c>
      <c r="K2254" s="114">
        <v>0</v>
      </c>
      <c r="L2254" s="112" t="s">
        <v>16765</v>
      </c>
      <c r="M2254" s="114"/>
      <c r="N2254" s="112"/>
      <c r="O2254" s="114" t="s">
        <v>16742</v>
      </c>
      <c r="P2254" s="115">
        <f>LEFT(Table1[[#This Row],[Service Period]],10)*1</f>
        <v>45650</v>
      </c>
      <c r="Q2254" s="115">
        <f>RIGHT(Table1[[#This Row],[Service Period]],10)*1</f>
        <v>45680</v>
      </c>
      <c r="R2254" s="112">
        <f>MONTH(Table1[[#This Row],[Service Start Date]])</f>
        <v>12</v>
      </c>
      <c r="S2254" s="112">
        <f>YEAR(Table1[[#This Row],[Service Start Date]])</f>
        <v>2024</v>
      </c>
      <c r="T2254" s="112">
        <f>MONTH(Table1[[#This Row],[Service End Date]])</f>
        <v>1</v>
      </c>
      <c r="U2254" s="112">
        <f>YEAR(Table1[[#This Row],[Service End Date]])</f>
        <v>2025</v>
      </c>
    </row>
    <row r="2255" spans="1:21">
      <c r="A2255" s="112" t="s">
        <v>16761</v>
      </c>
      <c r="B2255" s="112" t="s">
        <v>16704</v>
      </c>
      <c r="C2255" s="112" t="s">
        <v>17569</v>
      </c>
      <c r="D2255" s="112" t="s">
        <v>17432</v>
      </c>
      <c r="E2255" s="112" t="s">
        <v>17727</v>
      </c>
      <c r="F2255" s="112" t="s">
        <v>17720</v>
      </c>
      <c r="G2255" s="112">
        <v>34</v>
      </c>
      <c r="H2255" s="112">
        <v>2025</v>
      </c>
      <c r="I2255" s="112" t="s">
        <v>16924</v>
      </c>
      <c r="J2255" s="114">
        <v>12.28</v>
      </c>
      <c r="K2255" s="114">
        <v>0</v>
      </c>
      <c r="L2255" s="112" t="s">
        <v>16765</v>
      </c>
      <c r="M2255" s="114"/>
      <c r="N2255" s="112"/>
      <c r="O2255" s="114" t="s">
        <v>16742</v>
      </c>
      <c r="P2255" s="115">
        <f>LEFT(Table1[[#This Row],[Service Period]],10)*1</f>
        <v>45602</v>
      </c>
      <c r="Q2255" s="115">
        <f>RIGHT(Table1[[#This Row],[Service Period]],10)*1</f>
        <v>45636</v>
      </c>
      <c r="R2255" s="112">
        <f>MONTH(Table1[[#This Row],[Service Start Date]])</f>
        <v>11</v>
      </c>
      <c r="S2255" s="112">
        <f>YEAR(Table1[[#This Row],[Service Start Date]])</f>
        <v>2024</v>
      </c>
      <c r="T2255" s="112">
        <f>MONTH(Table1[[#This Row],[Service End Date]])</f>
        <v>12</v>
      </c>
      <c r="U2255" s="112">
        <f>YEAR(Table1[[#This Row],[Service End Date]])</f>
        <v>2024</v>
      </c>
    </row>
    <row r="2256" spans="1:21">
      <c r="A2256" s="112" t="s">
        <v>16761</v>
      </c>
      <c r="B2256" s="112" t="s">
        <v>16704</v>
      </c>
      <c r="C2256" s="112" t="s">
        <v>17569</v>
      </c>
      <c r="D2256" s="112" t="s">
        <v>17432</v>
      </c>
      <c r="E2256" s="112" t="s">
        <v>17730</v>
      </c>
      <c r="F2256" s="112" t="s">
        <v>17731</v>
      </c>
      <c r="G2256" s="112">
        <v>43</v>
      </c>
      <c r="H2256" s="112">
        <v>2025</v>
      </c>
      <c r="I2256" s="112" t="s">
        <v>16752</v>
      </c>
      <c r="J2256" s="114">
        <v>17.36</v>
      </c>
      <c r="K2256" s="114">
        <v>0</v>
      </c>
      <c r="L2256" s="112" t="s">
        <v>16765</v>
      </c>
      <c r="M2256" s="114"/>
      <c r="N2256" s="112"/>
      <c r="O2256" s="114" t="s">
        <v>16742</v>
      </c>
      <c r="P2256" s="115">
        <f>LEFT(Table1[[#This Row],[Service Period]],10)*1</f>
        <v>45700</v>
      </c>
      <c r="Q2256" s="115">
        <f>RIGHT(Table1[[#This Row],[Service Period]],10)*1</f>
        <v>45743</v>
      </c>
      <c r="R2256" s="112">
        <f>MONTH(Table1[[#This Row],[Service Start Date]])</f>
        <v>2</v>
      </c>
      <c r="S2256" s="112">
        <f>YEAR(Table1[[#This Row],[Service Start Date]])</f>
        <v>2025</v>
      </c>
      <c r="T2256" s="112">
        <f>MONTH(Table1[[#This Row],[Service End Date]])</f>
        <v>3</v>
      </c>
      <c r="U2256" s="112">
        <f>YEAR(Table1[[#This Row],[Service End Date]])</f>
        <v>2025</v>
      </c>
    </row>
    <row r="2257" spans="1:21">
      <c r="A2257" s="112" t="s">
        <v>16761</v>
      </c>
      <c r="B2257" s="112" t="s">
        <v>16704</v>
      </c>
      <c r="C2257" s="112" t="s">
        <v>17569</v>
      </c>
      <c r="D2257" s="112" t="s">
        <v>17432</v>
      </c>
      <c r="E2257" s="112" t="s">
        <v>17730</v>
      </c>
      <c r="F2257" s="112" t="s">
        <v>17728</v>
      </c>
      <c r="G2257" s="112">
        <v>30</v>
      </c>
      <c r="H2257" s="112">
        <v>2025</v>
      </c>
      <c r="I2257" s="112" t="s">
        <v>16758</v>
      </c>
      <c r="J2257" s="114">
        <v>35.18</v>
      </c>
      <c r="K2257" s="114">
        <v>0</v>
      </c>
      <c r="L2257" s="112" t="s">
        <v>16765</v>
      </c>
      <c r="M2257" s="114"/>
      <c r="N2257" s="112"/>
      <c r="O2257" s="114" t="s">
        <v>16742</v>
      </c>
      <c r="P2257" s="115">
        <f>LEFT(Table1[[#This Row],[Service Period]],10)*1</f>
        <v>45678</v>
      </c>
      <c r="Q2257" s="115">
        <f>RIGHT(Table1[[#This Row],[Service Period]],10)*1</f>
        <v>45708</v>
      </c>
      <c r="R2257" s="112">
        <f>MONTH(Table1[[#This Row],[Service Start Date]])</f>
        <v>1</v>
      </c>
      <c r="S2257" s="112">
        <f>YEAR(Table1[[#This Row],[Service Start Date]])</f>
        <v>2025</v>
      </c>
      <c r="T2257" s="112">
        <f>MONTH(Table1[[#This Row],[Service End Date]])</f>
        <v>2</v>
      </c>
      <c r="U2257" s="112">
        <f>YEAR(Table1[[#This Row],[Service End Date]])</f>
        <v>2025</v>
      </c>
    </row>
    <row r="2258" spans="1:21">
      <c r="A2258" s="112" t="s">
        <v>16761</v>
      </c>
      <c r="B2258" s="112" t="s">
        <v>16704</v>
      </c>
      <c r="C2258" s="112" t="s">
        <v>17569</v>
      </c>
      <c r="D2258" s="112" t="s">
        <v>17432</v>
      </c>
      <c r="E2258" s="112" t="s">
        <v>17730</v>
      </c>
      <c r="F2258" s="112" t="s">
        <v>17724</v>
      </c>
      <c r="G2258" s="112">
        <v>35</v>
      </c>
      <c r="H2258" s="112">
        <v>2025</v>
      </c>
      <c r="I2258" s="112" t="s">
        <v>16758</v>
      </c>
      <c r="J2258" s="114">
        <v>2.04</v>
      </c>
      <c r="K2258" s="114">
        <v>0</v>
      </c>
      <c r="L2258" s="112" t="s">
        <v>16765</v>
      </c>
      <c r="M2258" s="114"/>
      <c r="N2258" s="112"/>
      <c r="O2258" s="114" t="s">
        <v>16742</v>
      </c>
      <c r="P2258" s="115">
        <f>LEFT(Table1[[#This Row],[Service Period]],10)*1</f>
        <v>45665</v>
      </c>
      <c r="Q2258" s="115">
        <f>RIGHT(Table1[[#This Row],[Service Period]],10)*1</f>
        <v>45700</v>
      </c>
      <c r="R2258" s="112">
        <f>MONTH(Table1[[#This Row],[Service Start Date]])</f>
        <v>1</v>
      </c>
      <c r="S2258" s="112">
        <f>YEAR(Table1[[#This Row],[Service Start Date]])</f>
        <v>2025</v>
      </c>
      <c r="T2258" s="112">
        <f>MONTH(Table1[[#This Row],[Service End Date]])</f>
        <v>2</v>
      </c>
      <c r="U2258" s="112">
        <f>YEAR(Table1[[#This Row],[Service End Date]])</f>
        <v>2025</v>
      </c>
    </row>
    <row r="2259" spans="1:21">
      <c r="A2259" s="112" t="s">
        <v>16761</v>
      </c>
      <c r="B2259" s="112" t="s">
        <v>16704</v>
      </c>
      <c r="C2259" s="112" t="s">
        <v>17569</v>
      </c>
      <c r="D2259" s="112" t="s">
        <v>17432</v>
      </c>
      <c r="E2259" s="112" t="s">
        <v>17730</v>
      </c>
      <c r="F2259" s="112" t="s">
        <v>17732</v>
      </c>
      <c r="G2259" s="112">
        <v>30</v>
      </c>
      <c r="H2259" s="112">
        <v>2025</v>
      </c>
      <c r="I2259" s="112" t="s">
        <v>16924</v>
      </c>
      <c r="J2259" s="114">
        <v>15.09</v>
      </c>
      <c r="K2259" s="114">
        <v>0</v>
      </c>
      <c r="L2259" s="112" t="s">
        <v>16765</v>
      </c>
      <c r="M2259" s="114"/>
      <c r="N2259" s="112"/>
      <c r="O2259" s="114" t="s">
        <v>16742</v>
      </c>
      <c r="P2259" s="115">
        <f>LEFT(Table1[[#This Row],[Service Period]],10)*1</f>
        <v>45635</v>
      </c>
      <c r="Q2259" s="115">
        <f>RIGHT(Table1[[#This Row],[Service Period]],10)*1</f>
        <v>45665</v>
      </c>
      <c r="R2259" s="112">
        <f>MONTH(Table1[[#This Row],[Service Start Date]])</f>
        <v>12</v>
      </c>
      <c r="S2259" s="112">
        <f>YEAR(Table1[[#This Row],[Service Start Date]])</f>
        <v>2024</v>
      </c>
      <c r="T2259" s="112">
        <f>MONTH(Table1[[#This Row],[Service End Date]])</f>
        <v>1</v>
      </c>
      <c r="U2259" s="112">
        <f>YEAR(Table1[[#This Row],[Service End Date]])</f>
        <v>2025</v>
      </c>
    </row>
    <row r="2260" spans="1:21">
      <c r="A2260" s="112" t="s">
        <v>16761</v>
      </c>
      <c r="B2260" s="112" t="s">
        <v>16704</v>
      </c>
      <c r="C2260" s="112" t="s">
        <v>17569</v>
      </c>
      <c r="D2260" s="112" t="s">
        <v>17432</v>
      </c>
      <c r="E2260" s="112" t="s">
        <v>17730</v>
      </c>
      <c r="F2260" s="112" t="s">
        <v>17732</v>
      </c>
      <c r="G2260" s="112">
        <v>30</v>
      </c>
      <c r="H2260" s="112">
        <v>2025</v>
      </c>
      <c r="I2260" s="112" t="s">
        <v>16924</v>
      </c>
      <c r="J2260" s="114">
        <v>12.28</v>
      </c>
      <c r="K2260" s="114">
        <v>0</v>
      </c>
      <c r="L2260" s="112" t="s">
        <v>16765</v>
      </c>
      <c r="M2260" s="114"/>
      <c r="N2260" s="112"/>
      <c r="O2260" s="114" t="s">
        <v>16742</v>
      </c>
      <c r="P2260" s="115">
        <f>LEFT(Table1[[#This Row],[Service Period]],10)*1</f>
        <v>45635</v>
      </c>
      <c r="Q2260" s="115">
        <f>RIGHT(Table1[[#This Row],[Service Period]],10)*1</f>
        <v>45665</v>
      </c>
      <c r="R2260" s="112">
        <f>MONTH(Table1[[#This Row],[Service Start Date]])</f>
        <v>12</v>
      </c>
      <c r="S2260" s="112">
        <f>YEAR(Table1[[#This Row],[Service Start Date]])</f>
        <v>2024</v>
      </c>
      <c r="T2260" s="112">
        <f>MONTH(Table1[[#This Row],[Service End Date]])</f>
        <v>1</v>
      </c>
      <c r="U2260" s="112">
        <f>YEAR(Table1[[#This Row],[Service End Date]])</f>
        <v>2025</v>
      </c>
    </row>
    <row r="2261" spans="1:21">
      <c r="A2261" s="112" t="s">
        <v>16761</v>
      </c>
      <c r="B2261" s="112" t="s">
        <v>16704</v>
      </c>
      <c r="C2261" s="112" t="s">
        <v>17569</v>
      </c>
      <c r="D2261" s="112" t="s">
        <v>17432</v>
      </c>
      <c r="E2261" s="112" t="s">
        <v>17733</v>
      </c>
      <c r="F2261" s="112" t="s">
        <v>17720</v>
      </c>
      <c r="G2261" s="112">
        <v>34</v>
      </c>
      <c r="H2261" s="112">
        <v>2025</v>
      </c>
      <c r="I2261" s="112" t="s">
        <v>16924</v>
      </c>
      <c r="J2261" s="114">
        <v>76.45</v>
      </c>
      <c r="K2261" s="114">
        <v>0</v>
      </c>
      <c r="L2261" s="112" t="s">
        <v>16765</v>
      </c>
      <c r="M2261" s="114"/>
      <c r="N2261" s="112"/>
      <c r="O2261" s="114" t="s">
        <v>16742</v>
      </c>
      <c r="P2261" s="115">
        <f>LEFT(Table1[[#This Row],[Service Period]],10)*1</f>
        <v>45602</v>
      </c>
      <c r="Q2261" s="115">
        <f>RIGHT(Table1[[#This Row],[Service Period]],10)*1</f>
        <v>45636</v>
      </c>
      <c r="R2261" s="112">
        <f>MONTH(Table1[[#This Row],[Service Start Date]])</f>
        <v>11</v>
      </c>
      <c r="S2261" s="112">
        <f>YEAR(Table1[[#This Row],[Service Start Date]])</f>
        <v>2024</v>
      </c>
      <c r="T2261" s="112">
        <f>MONTH(Table1[[#This Row],[Service End Date]])</f>
        <v>12</v>
      </c>
      <c r="U2261" s="112">
        <f>YEAR(Table1[[#This Row],[Service End Date]])</f>
        <v>2024</v>
      </c>
    </row>
    <row r="2262" spans="1:21">
      <c r="A2262" s="112" t="s">
        <v>16761</v>
      </c>
      <c r="B2262" s="112" t="s">
        <v>16711</v>
      </c>
      <c r="C2262" s="112" t="s">
        <v>16736</v>
      </c>
      <c r="D2262" s="112" t="s">
        <v>16762</v>
      </c>
      <c r="E2262" s="112" t="s">
        <v>16763</v>
      </c>
      <c r="F2262" s="112" t="s">
        <v>17734</v>
      </c>
      <c r="G2262" s="112">
        <v>92</v>
      </c>
      <c r="H2262" s="112">
        <v>2025</v>
      </c>
      <c r="I2262" s="112" t="s">
        <v>16752</v>
      </c>
      <c r="J2262" s="114">
        <v>13359.84</v>
      </c>
      <c r="K2262" s="114">
        <v>7599411</v>
      </c>
      <c r="L2262" s="112" t="s">
        <v>16765</v>
      </c>
      <c r="M2262" s="114"/>
      <c r="N2262" s="112"/>
      <c r="O2262" s="114" t="s">
        <v>16742</v>
      </c>
      <c r="P2262" s="115">
        <f>LEFT(Table1[[#This Row],[Service Period]],10)*1</f>
        <v>45645</v>
      </c>
      <c r="Q2262" s="115">
        <f>RIGHT(Table1[[#This Row],[Service Period]],10)*1</f>
        <v>45737</v>
      </c>
      <c r="R2262" s="112">
        <f>MONTH(Table1[[#This Row],[Service Start Date]])</f>
        <v>12</v>
      </c>
      <c r="S2262" s="112">
        <f>YEAR(Table1[[#This Row],[Service Start Date]])</f>
        <v>2024</v>
      </c>
      <c r="T2262" s="112">
        <f>MONTH(Table1[[#This Row],[Service End Date]])</f>
        <v>3</v>
      </c>
      <c r="U2262" s="112">
        <f>YEAR(Table1[[#This Row],[Service End Date]])</f>
        <v>2025</v>
      </c>
    </row>
    <row r="2263" spans="1:21">
      <c r="A2263" s="112" t="s">
        <v>16761</v>
      </c>
      <c r="B2263" s="112" t="s">
        <v>16711</v>
      </c>
      <c r="C2263" s="112" t="s">
        <v>16736</v>
      </c>
      <c r="D2263" s="112" t="s">
        <v>16762</v>
      </c>
      <c r="E2263" s="112" t="s">
        <v>16763</v>
      </c>
      <c r="F2263" s="112" t="s">
        <v>17735</v>
      </c>
      <c r="G2263" s="112">
        <v>87</v>
      </c>
      <c r="H2263" s="112">
        <v>2025</v>
      </c>
      <c r="I2263" s="112" t="s">
        <v>16924</v>
      </c>
      <c r="J2263" s="114">
        <v>11716.96</v>
      </c>
      <c r="K2263" s="114">
        <v>788392</v>
      </c>
      <c r="L2263" s="112" t="s">
        <v>16765</v>
      </c>
      <c r="M2263" s="114"/>
      <c r="N2263" s="112"/>
      <c r="O2263" s="114" t="s">
        <v>25</v>
      </c>
      <c r="P2263" s="115">
        <f>LEFT(Table1[[#This Row],[Service Period]],10)*1</f>
        <v>45558</v>
      </c>
      <c r="Q2263" s="115">
        <f>RIGHT(Table1[[#This Row],[Service Period]],10)*1</f>
        <v>45645</v>
      </c>
      <c r="R2263" s="112">
        <f>MONTH(Table1[[#This Row],[Service Start Date]])</f>
        <v>9</v>
      </c>
      <c r="S2263" s="112">
        <f>YEAR(Table1[[#This Row],[Service Start Date]])</f>
        <v>2024</v>
      </c>
      <c r="T2263" s="112">
        <f>MONTH(Table1[[#This Row],[Service End Date]])</f>
        <v>12</v>
      </c>
      <c r="U2263" s="112">
        <f>YEAR(Table1[[#This Row],[Service End Date]])</f>
        <v>2024</v>
      </c>
    </row>
    <row r="2264" spans="1:21">
      <c r="A2264" s="112" t="s">
        <v>16761</v>
      </c>
      <c r="B2264" s="112" t="s">
        <v>17629</v>
      </c>
      <c r="C2264" s="112" t="s">
        <v>17736</v>
      </c>
      <c r="D2264" s="112" t="s">
        <v>17737</v>
      </c>
      <c r="E2264" s="112" t="s">
        <v>17738</v>
      </c>
      <c r="F2264" s="112" t="s">
        <v>17739</v>
      </c>
      <c r="G2264" s="112">
        <v>60</v>
      </c>
      <c r="H2264" s="112">
        <v>2025</v>
      </c>
      <c r="I2264" s="112" t="s">
        <v>16749</v>
      </c>
      <c r="J2264" s="114">
        <v>2101.89</v>
      </c>
      <c r="K2264" s="114">
        <v>494000</v>
      </c>
      <c r="L2264" s="112" t="s">
        <v>16765</v>
      </c>
      <c r="M2264" s="114"/>
      <c r="N2264" s="112"/>
      <c r="O2264" s="114" t="s">
        <v>16742</v>
      </c>
      <c r="P2264" s="115">
        <f>LEFT(Table1[[#This Row],[Service Period]],10)*1</f>
        <v>45722</v>
      </c>
      <c r="Q2264" s="115">
        <f>RIGHT(Table1[[#This Row],[Service Period]],10)*1</f>
        <v>45782</v>
      </c>
      <c r="R2264" s="112">
        <f>MONTH(Table1[[#This Row],[Service Start Date]])</f>
        <v>3</v>
      </c>
      <c r="S2264" s="112">
        <f>YEAR(Table1[[#This Row],[Service Start Date]])</f>
        <v>2025</v>
      </c>
      <c r="T2264" s="112">
        <f>MONTH(Table1[[#This Row],[Service End Date]])</f>
        <v>5</v>
      </c>
      <c r="U2264" s="112">
        <f>YEAR(Table1[[#This Row],[Service End Date]])</f>
        <v>2025</v>
      </c>
    </row>
    <row r="2265" spans="1:21">
      <c r="A2265" s="112" t="s">
        <v>16761</v>
      </c>
      <c r="B2265" s="112" t="s">
        <v>17629</v>
      </c>
      <c r="C2265" s="112" t="s">
        <v>17736</v>
      </c>
      <c r="D2265" s="112" t="s">
        <v>17737</v>
      </c>
      <c r="E2265" s="112" t="s">
        <v>17738</v>
      </c>
      <c r="F2265" s="112" t="s">
        <v>17740</v>
      </c>
      <c r="G2265" s="112">
        <v>28</v>
      </c>
      <c r="H2265" s="112">
        <v>2025</v>
      </c>
      <c r="I2265" s="112" t="s">
        <v>16755</v>
      </c>
      <c r="J2265" s="114">
        <v>4002.5</v>
      </c>
      <c r="K2265" s="114">
        <v>0</v>
      </c>
      <c r="L2265" s="112" t="s">
        <v>16765</v>
      </c>
      <c r="M2265" s="114"/>
      <c r="N2265" s="112"/>
      <c r="O2265" s="114" t="s">
        <v>16742</v>
      </c>
      <c r="P2265" s="115">
        <f>LEFT(Table1[[#This Row],[Service Period]],10)*1</f>
        <v>45691</v>
      </c>
      <c r="Q2265" s="115">
        <f>RIGHT(Table1[[#This Row],[Service Period]],10)*1</f>
        <v>45719</v>
      </c>
      <c r="R2265" s="112">
        <f>MONTH(Table1[[#This Row],[Service Start Date]])</f>
        <v>2</v>
      </c>
      <c r="S2265" s="112">
        <f>YEAR(Table1[[#This Row],[Service Start Date]])</f>
        <v>2025</v>
      </c>
      <c r="T2265" s="112">
        <f>MONTH(Table1[[#This Row],[Service End Date]])</f>
        <v>3</v>
      </c>
      <c r="U2265" s="112">
        <f>YEAR(Table1[[#This Row],[Service End Date]])</f>
        <v>2025</v>
      </c>
    </row>
    <row r="2266" spans="1:21">
      <c r="A2266" s="112" t="s">
        <v>16761</v>
      </c>
      <c r="B2266" s="112" t="s">
        <v>17629</v>
      </c>
      <c r="C2266" s="112" t="s">
        <v>17736</v>
      </c>
      <c r="D2266" s="112" t="s">
        <v>17737</v>
      </c>
      <c r="E2266" s="112" t="s">
        <v>17738</v>
      </c>
      <c r="F2266" s="112" t="s">
        <v>17741</v>
      </c>
      <c r="G2266" s="112">
        <v>30</v>
      </c>
      <c r="H2266" s="112">
        <v>2025</v>
      </c>
      <c r="I2266" s="112" t="s">
        <v>16924</v>
      </c>
      <c r="J2266" s="114">
        <v>4085.31</v>
      </c>
      <c r="K2266" s="114">
        <v>0</v>
      </c>
      <c r="L2266" s="112" t="s">
        <v>16765</v>
      </c>
      <c r="M2266" s="114"/>
      <c r="N2266" s="112"/>
      <c r="O2266" s="114" t="s">
        <v>16742</v>
      </c>
      <c r="P2266" s="115">
        <f>LEFT(Table1[[#This Row],[Service Period]],10)*1</f>
        <v>45629</v>
      </c>
      <c r="Q2266" s="115">
        <f>RIGHT(Table1[[#This Row],[Service Period]],10)*1</f>
        <v>45659</v>
      </c>
      <c r="R2266" s="112">
        <f>MONTH(Table1[[#This Row],[Service Start Date]])</f>
        <v>12</v>
      </c>
      <c r="S2266" s="112">
        <f>YEAR(Table1[[#This Row],[Service Start Date]])</f>
        <v>2024</v>
      </c>
      <c r="T2266" s="112">
        <f>MONTH(Table1[[#This Row],[Service End Date]])</f>
        <v>1</v>
      </c>
      <c r="U2266" s="112">
        <f>YEAR(Table1[[#This Row],[Service End Date]])</f>
        <v>2025</v>
      </c>
    </row>
    <row r="2267" spans="1:21">
      <c r="A2267" s="112" t="s">
        <v>16761</v>
      </c>
      <c r="B2267" s="112" t="s">
        <v>16709</v>
      </c>
      <c r="C2267" s="112" t="s">
        <v>16797</v>
      </c>
      <c r="D2267" s="112" t="s">
        <v>16826</v>
      </c>
      <c r="E2267" s="112" t="s">
        <v>16827</v>
      </c>
      <c r="F2267" s="112" t="s">
        <v>17742</v>
      </c>
      <c r="G2267" s="112">
        <v>61</v>
      </c>
      <c r="H2267" s="112">
        <v>2025</v>
      </c>
      <c r="I2267" s="112" t="s">
        <v>16752</v>
      </c>
      <c r="J2267" s="114">
        <v>6324.51</v>
      </c>
      <c r="K2267" s="114">
        <v>0</v>
      </c>
      <c r="L2267" s="112" t="s">
        <v>16765</v>
      </c>
      <c r="M2267" s="114"/>
      <c r="N2267" s="112"/>
      <c r="O2267" s="114" t="s">
        <v>16742</v>
      </c>
      <c r="P2267" s="115">
        <f>LEFT(Table1[[#This Row],[Service Period]],10)*1</f>
        <v>45694</v>
      </c>
      <c r="Q2267" s="115">
        <f>RIGHT(Table1[[#This Row],[Service Period]],10)*1</f>
        <v>45755</v>
      </c>
      <c r="R2267" s="112">
        <f>MONTH(Table1[[#This Row],[Service Start Date]])</f>
        <v>2</v>
      </c>
      <c r="S2267" s="112">
        <f>YEAR(Table1[[#This Row],[Service Start Date]])</f>
        <v>2025</v>
      </c>
      <c r="T2267" s="112">
        <f>MONTH(Table1[[#This Row],[Service End Date]])</f>
        <v>4</v>
      </c>
      <c r="U2267" s="112">
        <f>YEAR(Table1[[#This Row],[Service End Date]])</f>
        <v>2025</v>
      </c>
    </row>
    <row r="2268" spans="1:21">
      <c r="A2268" s="112" t="s">
        <v>16761</v>
      </c>
      <c r="B2268" s="112" t="s">
        <v>16709</v>
      </c>
      <c r="C2268" s="112" t="s">
        <v>16797</v>
      </c>
      <c r="D2268" s="112" t="s">
        <v>16826</v>
      </c>
      <c r="E2268" s="112" t="s">
        <v>16827</v>
      </c>
      <c r="F2268" s="112" t="s">
        <v>17743</v>
      </c>
      <c r="G2268" s="112">
        <v>64</v>
      </c>
      <c r="H2268" s="112">
        <v>2025</v>
      </c>
      <c r="I2268" s="112" t="s">
        <v>16758</v>
      </c>
      <c r="J2268" s="114">
        <v>3490.09</v>
      </c>
      <c r="K2268" s="114">
        <v>518000</v>
      </c>
      <c r="L2268" s="112" t="s">
        <v>16765</v>
      </c>
      <c r="M2268" s="114"/>
      <c r="N2268" s="112"/>
      <c r="O2268" s="114" t="s">
        <v>16742</v>
      </c>
      <c r="P2268" s="115">
        <f>LEFT(Table1[[#This Row],[Service Period]],10)*1</f>
        <v>45621</v>
      </c>
      <c r="Q2268" s="115">
        <f>RIGHT(Table1[[#This Row],[Service Period]],10)*1</f>
        <v>45685</v>
      </c>
      <c r="R2268" s="112">
        <f>MONTH(Table1[[#This Row],[Service Start Date]])</f>
        <v>11</v>
      </c>
      <c r="S2268" s="112">
        <f>YEAR(Table1[[#This Row],[Service Start Date]])</f>
        <v>2024</v>
      </c>
      <c r="T2268" s="112">
        <f>MONTH(Table1[[#This Row],[Service End Date]])</f>
        <v>1</v>
      </c>
      <c r="U2268" s="112">
        <f>YEAR(Table1[[#This Row],[Service End Date]])</f>
        <v>2025</v>
      </c>
    </row>
    <row r="2269" spans="1:21">
      <c r="A2269" s="112" t="s">
        <v>16761</v>
      </c>
      <c r="B2269" s="112" t="s">
        <v>16709</v>
      </c>
      <c r="C2269" s="112" t="s">
        <v>16797</v>
      </c>
      <c r="D2269" s="112" t="s">
        <v>16826</v>
      </c>
      <c r="E2269" s="112" t="s">
        <v>16832</v>
      </c>
      <c r="F2269" s="112" t="s">
        <v>17742</v>
      </c>
      <c r="G2269" s="112">
        <v>61</v>
      </c>
      <c r="H2269" s="112">
        <v>2025</v>
      </c>
      <c r="I2269" s="112" t="s">
        <v>16752</v>
      </c>
      <c r="J2269" s="114">
        <v>6059.29</v>
      </c>
      <c r="K2269" s="114">
        <v>0</v>
      </c>
      <c r="L2269" s="112" t="s">
        <v>16765</v>
      </c>
      <c r="M2269" s="114"/>
      <c r="N2269" s="112"/>
      <c r="O2269" s="114" t="s">
        <v>16742</v>
      </c>
      <c r="P2269" s="115">
        <f>LEFT(Table1[[#This Row],[Service Period]],10)*1</f>
        <v>45694</v>
      </c>
      <c r="Q2269" s="115">
        <f>RIGHT(Table1[[#This Row],[Service Period]],10)*1</f>
        <v>45755</v>
      </c>
      <c r="R2269" s="112">
        <f>MONTH(Table1[[#This Row],[Service Start Date]])</f>
        <v>2</v>
      </c>
      <c r="S2269" s="112">
        <f>YEAR(Table1[[#This Row],[Service Start Date]])</f>
        <v>2025</v>
      </c>
      <c r="T2269" s="112">
        <f>MONTH(Table1[[#This Row],[Service End Date]])</f>
        <v>4</v>
      </c>
      <c r="U2269" s="112">
        <f>YEAR(Table1[[#This Row],[Service End Date]])</f>
        <v>2025</v>
      </c>
    </row>
    <row r="2270" spans="1:21">
      <c r="A2270" s="112" t="s">
        <v>16761</v>
      </c>
      <c r="B2270" s="112" t="s">
        <v>16709</v>
      </c>
      <c r="C2270" s="112" t="s">
        <v>16797</v>
      </c>
      <c r="D2270" s="112" t="s">
        <v>16826</v>
      </c>
      <c r="E2270" s="112" t="s">
        <v>16832</v>
      </c>
      <c r="F2270" s="112" t="s">
        <v>17743</v>
      </c>
      <c r="G2270" s="112">
        <v>64</v>
      </c>
      <c r="H2270" s="112">
        <v>2025</v>
      </c>
      <c r="I2270" s="112" t="s">
        <v>16758</v>
      </c>
      <c r="J2270" s="114">
        <v>5902.69</v>
      </c>
      <c r="K2270" s="114">
        <v>960200</v>
      </c>
      <c r="L2270" s="112" t="s">
        <v>16765</v>
      </c>
      <c r="M2270" s="114"/>
      <c r="N2270" s="112"/>
      <c r="O2270" s="114" t="s">
        <v>16742</v>
      </c>
      <c r="P2270" s="115">
        <f>LEFT(Table1[[#This Row],[Service Period]],10)*1</f>
        <v>45621</v>
      </c>
      <c r="Q2270" s="115">
        <f>RIGHT(Table1[[#This Row],[Service Period]],10)*1</f>
        <v>45685</v>
      </c>
      <c r="R2270" s="112">
        <f>MONTH(Table1[[#This Row],[Service Start Date]])</f>
        <v>11</v>
      </c>
      <c r="S2270" s="112">
        <f>YEAR(Table1[[#This Row],[Service Start Date]])</f>
        <v>2024</v>
      </c>
      <c r="T2270" s="112">
        <f>MONTH(Table1[[#This Row],[Service End Date]])</f>
        <v>1</v>
      </c>
      <c r="U2270" s="112">
        <f>YEAR(Table1[[#This Row],[Service End Date]])</f>
        <v>2025</v>
      </c>
    </row>
    <row r="2271" spans="1:21">
      <c r="A2271" s="112" t="s">
        <v>16761</v>
      </c>
      <c r="B2271" s="112" t="s">
        <v>16833</v>
      </c>
      <c r="C2271" s="112" t="s">
        <v>16834</v>
      </c>
      <c r="D2271" s="112" t="s">
        <v>16861</v>
      </c>
      <c r="E2271" s="112" t="s">
        <v>16862</v>
      </c>
      <c r="F2271" s="112" t="s">
        <v>17744</v>
      </c>
      <c r="G2271" s="112">
        <v>35</v>
      </c>
      <c r="H2271" s="112">
        <v>2025</v>
      </c>
      <c r="I2271" s="112" t="s">
        <v>16749</v>
      </c>
      <c r="J2271" s="114">
        <v>0</v>
      </c>
      <c r="K2271" s="114">
        <v>0</v>
      </c>
      <c r="L2271" s="112" t="s">
        <v>16765</v>
      </c>
      <c r="M2271" s="114"/>
      <c r="N2271" s="112"/>
      <c r="O2271" s="114" t="s">
        <v>16742</v>
      </c>
      <c r="P2271" s="115">
        <f>LEFT(Table1[[#This Row],[Service Period]],10)*1</f>
        <v>45763</v>
      </c>
      <c r="Q2271" s="115">
        <f>RIGHT(Table1[[#This Row],[Service Period]],10)*1</f>
        <v>45798</v>
      </c>
      <c r="R2271" s="112">
        <f>MONTH(Table1[[#This Row],[Service Start Date]])</f>
        <v>4</v>
      </c>
      <c r="S2271" s="112">
        <f>YEAR(Table1[[#This Row],[Service Start Date]])</f>
        <v>2025</v>
      </c>
      <c r="T2271" s="112">
        <f>MONTH(Table1[[#This Row],[Service End Date]])</f>
        <v>5</v>
      </c>
      <c r="U2271" s="112">
        <f>YEAR(Table1[[#This Row],[Service End Date]])</f>
        <v>2025</v>
      </c>
    </row>
    <row r="2272" spans="1:21">
      <c r="A2272" s="112" t="s">
        <v>16761</v>
      </c>
      <c r="B2272" s="112" t="s">
        <v>16833</v>
      </c>
      <c r="C2272" s="112" t="s">
        <v>16834</v>
      </c>
      <c r="D2272" s="112" t="s">
        <v>16861</v>
      </c>
      <c r="E2272" s="112" t="s">
        <v>16862</v>
      </c>
      <c r="F2272" s="112" t="s">
        <v>17745</v>
      </c>
      <c r="G2272" s="112">
        <v>29</v>
      </c>
      <c r="H2272" s="112">
        <v>2025</v>
      </c>
      <c r="I2272" s="112" t="s">
        <v>16752</v>
      </c>
      <c r="J2272" s="114">
        <v>3932.48</v>
      </c>
      <c r="K2272" s="114">
        <v>288000</v>
      </c>
      <c r="L2272" s="112" t="s">
        <v>16765</v>
      </c>
      <c r="M2272" s="114"/>
      <c r="N2272" s="112"/>
      <c r="O2272" s="114" t="s">
        <v>16742</v>
      </c>
      <c r="P2272" s="115">
        <f>LEFT(Table1[[#This Row],[Service Period]],10)*1</f>
        <v>45734</v>
      </c>
      <c r="Q2272" s="115">
        <f>RIGHT(Table1[[#This Row],[Service Period]],10)*1</f>
        <v>45763</v>
      </c>
      <c r="R2272" s="112">
        <f>MONTH(Table1[[#This Row],[Service Start Date]])</f>
        <v>3</v>
      </c>
      <c r="S2272" s="112">
        <f>YEAR(Table1[[#This Row],[Service Start Date]])</f>
        <v>2025</v>
      </c>
      <c r="T2272" s="112">
        <f>MONTH(Table1[[#This Row],[Service End Date]])</f>
        <v>4</v>
      </c>
      <c r="U2272" s="112">
        <f>YEAR(Table1[[#This Row],[Service End Date]])</f>
        <v>2025</v>
      </c>
    </row>
    <row r="2273" spans="1:21">
      <c r="A2273" s="112" t="s">
        <v>16761</v>
      </c>
      <c r="B2273" s="112" t="s">
        <v>16833</v>
      </c>
      <c r="C2273" s="112" t="s">
        <v>16834</v>
      </c>
      <c r="D2273" s="112" t="s">
        <v>16861</v>
      </c>
      <c r="E2273" s="112" t="s">
        <v>16862</v>
      </c>
      <c r="F2273" s="112" t="s">
        <v>17746</v>
      </c>
      <c r="G2273" s="112">
        <v>32</v>
      </c>
      <c r="H2273" s="112">
        <v>2025</v>
      </c>
      <c r="I2273" s="112" t="s">
        <v>16755</v>
      </c>
      <c r="J2273" s="114">
        <v>4458.54</v>
      </c>
      <c r="K2273" s="114">
        <v>321000</v>
      </c>
      <c r="L2273" s="112" t="s">
        <v>16765</v>
      </c>
      <c r="M2273" s="114"/>
      <c r="N2273" s="112"/>
      <c r="O2273" s="114" t="s">
        <v>16742</v>
      </c>
      <c r="P2273" s="115">
        <f>LEFT(Table1[[#This Row],[Service Period]],10)*1</f>
        <v>45702</v>
      </c>
      <c r="Q2273" s="115">
        <f>RIGHT(Table1[[#This Row],[Service Period]],10)*1</f>
        <v>45734</v>
      </c>
      <c r="R2273" s="112">
        <f>MONTH(Table1[[#This Row],[Service Start Date]])</f>
        <v>2</v>
      </c>
      <c r="S2273" s="112">
        <f>YEAR(Table1[[#This Row],[Service Start Date]])</f>
        <v>2025</v>
      </c>
      <c r="T2273" s="112">
        <f>MONTH(Table1[[#This Row],[Service End Date]])</f>
        <v>3</v>
      </c>
      <c r="U2273" s="112">
        <f>YEAR(Table1[[#This Row],[Service End Date]])</f>
        <v>2025</v>
      </c>
    </row>
    <row r="2274" spans="1:21">
      <c r="A2274" s="112" t="s">
        <v>16761</v>
      </c>
      <c r="B2274" s="112" t="s">
        <v>16833</v>
      </c>
      <c r="C2274" s="112" t="s">
        <v>16834</v>
      </c>
      <c r="D2274" s="112" t="s">
        <v>16861</v>
      </c>
      <c r="E2274" s="112" t="s">
        <v>16862</v>
      </c>
      <c r="F2274" s="112" t="s">
        <v>17747</v>
      </c>
      <c r="G2274" s="112">
        <v>28</v>
      </c>
      <c r="H2274" s="112">
        <v>2025</v>
      </c>
      <c r="I2274" s="112" t="s">
        <v>16758</v>
      </c>
      <c r="J2274" s="114">
        <v>3089.09</v>
      </c>
      <c r="K2274" s="114">
        <v>268000</v>
      </c>
      <c r="L2274" s="112" t="s">
        <v>16765</v>
      </c>
      <c r="M2274" s="114"/>
      <c r="N2274" s="112"/>
      <c r="O2274" s="114" t="s">
        <v>16742</v>
      </c>
      <c r="P2274" s="115">
        <f>LEFT(Table1[[#This Row],[Service Period]],10)*1</f>
        <v>45674</v>
      </c>
      <c r="Q2274" s="115">
        <f>RIGHT(Table1[[#This Row],[Service Period]],10)*1</f>
        <v>45702</v>
      </c>
      <c r="R2274" s="112">
        <f>MONTH(Table1[[#This Row],[Service Start Date]])</f>
        <v>1</v>
      </c>
      <c r="S2274" s="112">
        <f>YEAR(Table1[[#This Row],[Service Start Date]])</f>
        <v>2025</v>
      </c>
      <c r="T2274" s="112">
        <f>MONTH(Table1[[#This Row],[Service End Date]])</f>
        <v>2</v>
      </c>
      <c r="U2274" s="112">
        <f>YEAR(Table1[[#This Row],[Service End Date]])</f>
        <v>2025</v>
      </c>
    </row>
    <row r="2275" spans="1:21">
      <c r="A2275" s="112" t="s">
        <v>16761</v>
      </c>
      <c r="B2275" s="112" t="s">
        <v>16833</v>
      </c>
      <c r="C2275" s="112" t="s">
        <v>16834</v>
      </c>
      <c r="D2275" s="112" t="s">
        <v>16861</v>
      </c>
      <c r="E2275" s="112" t="s">
        <v>16862</v>
      </c>
      <c r="F2275" s="112" t="s">
        <v>17748</v>
      </c>
      <c r="G2275" s="112">
        <v>35</v>
      </c>
      <c r="H2275" s="112">
        <v>2025</v>
      </c>
      <c r="I2275" s="112" t="s">
        <v>16924</v>
      </c>
      <c r="J2275" s="114">
        <v>4498.42</v>
      </c>
      <c r="K2275" s="114">
        <v>320000</v>
      </c>
      <c r="L2275" s="112" t="s">
        <v>16765</v>
      </c>
      <c r="M2275" s="114"/>
      <c r="N2275" s="112"/>
      <c r="O2275" s="114" t="s">
        <v>16742</v>
      </c>
      <c r="P2275" s="115">
        <f>LEFT(Table1[[#This Row],[Service Period]],10)*1</f>
        <v>45639</v>
      </c>
      <c r="Q2275" s="115">
        <f>RIGHT(Table1[[#This Row],[Service Period]],10)*1</f>
        <v>45674</v>
      </c>
      <c r="R2275" s="112">
        <f>MONTH(Table1[[#This Row],[Service Start Date]])</f>
        <v>12</v>
      </c>
      <c r="S2275" s="112">
        <f>YEAR(Table1[[#This Row],[Service Start Date]])</f>
        <v>2024</v>
      </c>
      <c r="T2275" s="112">
        <f>MONTH(Table1[[#This Row],[Service End Date]])</f>
        <v>1</v>
      </c>
      <c r="U2275" s="112">
        <f>YEAR(Table1[[#This Row],[Service End Date]])</f>
        <v>2025</v>
      </c>
    </row>
    <row r="2276" spans="1:21">
      <c r="A2276" s="112" t="s">
        <v>16761</v>
      </c>
      <c r="B2276" s="112" t="s">
        <v>16691</v>
      </c>
      <c r="C2276" s="112" t="s">
        <v>16875</v>
      </c>
      <c r="D2276" s="112" t="s">
        <v>16880</v>
      </c>
      <c r="E2276" s="112" t="s">
        <v>16881</v>
      </c>
      <c r="F2276" s="112" t="s">
        <v>17749</v>
      </c>
      <c r="G2276" s="112">
        <v>29</v>
      </c>
      <c r="H2276" s="112">
        <v>2025</v>
      </c>
      <c r="I2276" s="112" t="s">
        <v>16746</v>
      </c>
      <c r="J2276" s="114">
        <v>1041.53</v>
      </c>
      <c r="K2276" s="114">
        <v>227000</v>
      </c>
      <c r="L2276" s="112" t="s">
        <v>16765</v>
      </c>
      <c r="M2276" s="114"/>
      <c r="N2276" s="112"/>
      <c r="O2276" s="114" t="s">
        <v>16894</v>
      </c>
      <c r="P2276" s="115">
        <f>LEFT(Table1[[#This Row],[Service Period]],10)*1</f>
        <v>45771</v>
      </c>
      <c r="Q2276" s="115">
        <f>RIGHT(Table1[[#This Row],[Service Period]],10)*1</f>
        <v>45800</v>
      </c>
      <c r="R2276" s="112">
        <f>MONTH(Table1[[#This Row],[Service Start Date]])</f>
        <v>4</v>
      </c>
      <c r="S2276" s="112">
        <f>YEAR(Table1[[#This Row],[Service Start Date]])</f>
        <v>2025</v>
      </c>
      <c r="T2276" s="112">
        <f>MONTH(Table1[[#This Row],[Service End Date]])</f>
        <v>5</v>
      </c>
      <c r="U2276" s="112">
        <f>YEAR(Table1[[#This Row],[Service End Date]])</f>
        <v>2025</v>
      </c>
    </row>
    <row r="2277" spans="1:21">
      <c r="A2277" s="112" t="s">
        <v>16761</v>
      </c>
      <c r="B2277" s="112" t="s">
        <v>16691</v>
      </c>
      <c r="C2277" s="112" t="s">
        <v>16875</v>
      </c>
      <c r="D2277" s="112" t="s">
        <v>16880</v>
      </c>
      <c r="E2277" s="112" t="s">
        <v>16881</v>
      </c>
      <c r="F2277" s="112" t="s">
        <v>17750</v>
      </c>
      <c r="G2277" s="112">
        <v>29</v>
      </c>
      <c r="H2277" s="112">
        <v>2025</v>
      </c>
      <c r="I2277" s="112" t="s">
        <v>16749</v>
      </c>
      <c r="J2277" s="114">
        <v>952.49</v>
      </c>
      <c r="K2277" s="114">
        <v>206000</v>
      </c>
      <c r="L2277" s="112" t="s">
        <v>16765</v>
      </c>
      <c r="M2277" s="114"/>
      <c r="N2277" s="112"/>
      <c r="O2277" s="114" t="s">
        <v>25</v>
      </c>
      <c r="P2277" s="115">
        <f>LEFT(Table1[[#This Row],[Service Period]],10)*1</f>
        <v>45742</v>
      </c>
      <c r="Q2277" s="115">
        <f>RIGHT(Table1[[#This Row],[Service Period]],10)*1</f>
        <v>45771</v>
      </c>
      <c r="R2277" s="112">
        <f>MONTH(Table1[[#This Row],[Service Start Date]])</f>
        <v>3</v>
      </c>
      <c r="S2277" s="112">
        <f>YEAR(Table1[[#This Row],[Service Start Date]])</f>
        <v>2025</v>
      </c>
      <c r="T2277" s="112">
        <f>MONTH(Table1[[#This Row],[Service End Date]])</f>
        <v>4</v>
      </c>
      <c r="U2277" s="112">
        <f>YEAR(Table1[[#This Row],[Service End Date]])</f>
        <v>2025</v>
      </c>
    </row>
    <row r="2278" spans="1:21">
      <c r="A2278" s="112" t="s">
        <v>16761</v>
      </c>
      <c r="B2278" s="112" t="s">
        <v>16691</v>
      </c>
      <c r="C2278" s="112" t="s">
        <v>16875</v>
      </c>
      <c r="D2278" s="112" t="s">
        <v>16880</v>
      </c>
      <c r="E2278" s="112" t="s">
        <v>16881</v>
      </c>
      <c r="F2278" s="112" t="s">
        <v>17751</v>
      </c>
      <c r="G2278" s="112">
        <v>22</v>
      </c>
      <c r="H2278" s="112">
        <v>2025</v>
      </c>
      <c r="I2278" s="112" t="s">
        <v>16752</v>
      </c>
      <c r="J2278" s="114">
        <v>1522.86</v>
      </c>
      <c r="K2278" s="114">
        <v>330000</v>
      </c>
      <c r="L2278" s="112" t="s">
        <v>16765</v>
      </c>
      <c r="M2278" s="114"/>
      <c r="N2278" s="112"/>
      <c r="O2278" s="114" t="s">
        <v>25</v>
      </c>
      <c r="P2278" s="115">
        <f>LEFT(Table1[[#This Row],[Service Period]],10)*1</f>
        <v>45720</v>
      </c>
      <c r="Q2278" s="115">
        <f>RIGHT(Table1[[#This Row],[Service Period]],10)*1</f>
        <v>45742</v>
      </c>
      <c r="R2278" s="112">
        <f>MONTH(Table1[[#This Row],[Service Start Date]])</f>
        <v>3</v>
      </c>
      <c r="S2278" s="112">
        <f>YEAR(Table1[[#This Row],[Service Start Date]])</f>
        <v>2025</v>
      </c>
      <c r="T2278" s="112">
        <f>MONTH(Table1[[#This Row],[Service End Date]])</f>
        <v>3</v>
      </c>
      <c r="U2278" s="112">
        <f>YEAR(Table1[[#This Row],[Service End Date]])</f>
        <v>2025</v>
      </c>
    </row>
    <row r="2279" spans="1:21">
      <c r="A2279" s="112" t="s">
        <v>16761</v>
      </c>
      <c r="B2279" s="112" t="s">
        <v>16691</v>
      </c>
      <c r="C2279" s="112" t="s">
        <v>16875</v>
      </c>
      <c r="D2279" s="112" t="s">
        <v>16880</v>
      </c>
      <c r="E2279" s="112" t="s">
        <v>16881</v>
      </c>
      <c r="F2279" s="112" t="s">
        <v>17752</v>
      </c>
      <c r="G2279" s="112">
        <v>32</v>
      </c>
      <c r="H2279" s="112">
        <v>2025</v>
      </c>
      <c r="I2279" s="112" t="s">
        <v>16755</v>
      </c>
      <c r="J2279" s="114">
        <v>2282.65</v>
      </c>
      <c r="K2279" s="114">
        <v>462000</v>
      </c>
      <c r="L2279" s="112" t="s">
        <v>16765</v>
      </c>
      <c r="M2279" s="114"/>
      <c r="N2279" s="112"/>
      <c r="O2279" s="114" t="s">
        <v>25</v>
      </c>
      <c r="P2279" s="115">
        <f>LEFT(Table1[[#This Row],[Service Period]],10)*1</f>
        <v>45688</v>
      </c>
      <c r="Q2279" s="115">
        <f>RIGHT(Table1[[#This Row],[Service Period]],10)*1</f>
        <v>45720</v>
      </c>
      <c r="R2279" s="112">
        <f>MONTH(Table1[[#This Row],[Service Start Date]])</f>
        <v>1</v>
      </c>
      <c r="S2279" s="112">
        <f>YEAR(Table1[[#This Row],[Service Start Date]])</f>
        <v>2025</v>
      </c>
      <c r="T2279" s="112">
        <f>MONTH(Table1[[#This Row],[Service End Date]])</f>
        <v>3</v>
      </c>
      <c r="U2279" s="112">
        <f>YEAR(Table1[[#This Row],[Service End Date]])</f>
        <v>2025</v>
      </c>
    </row>
    <row r="2280" spans="1:21">
      <c r="A2280" s="112" t="s">
        <v>16761</v>
      </c>
      <c r="B2280" s="112" t="s">
        <v>16691</v>
      </c>
      <c r="C2280" s="112" t="s">
        <v>16875</v>
      </c>
      <c r="D2280" s="112" t="s">
        <v>16880</v>
      </c>
      <c r="E2280" s="112" t="s">
        <v>16881</v>
      </c>
      <c r="F2280" s="112" t="s">
        <v>17753</v>
      </c>
      <c r="G2280" s="112">
        <v>29</v>
      </c>
      <c r="H2280" s="112">
        <v>2025</v>
      </c>
      <c r="I2280" s="112" t="s">
        <v>16758</v>
      </c>
      <c r="J2280" s="114">
        <v>1405.06</v>
      </c>
      <c r="K2280" s="114">
        <v>0</v>
      </c>
      <c r="L2280" s="112" t="s">
        <v>16765</v>
      </c>
      <c r="M2280" s="114"/>
      <c r="N2280" s="112"/>
      <c r="O2280" s="114" t="s">
        <v>25</v>
      </c>
      <c r="P2280" s="115">
        <f>LEFT(Table1[[#This Row],[Service Period]],10)*1</f>
        <v>45659</v>
      </c>
      <c r="Q2280" s="115">
        <f>RIGHT(Table1[[#This Row],[Service Period]],10)*1</f>
        <v>45688</v>
      </c>
      <c r="R2280" s="112">
        <f>MONTH(Table1[[#This Row],[Service Start Date]])</f>
        <v>1</v>
      </c>
      <c r="S2280" s="112">
        <f>YEAR(Table1[[#This Row],[Service Start Date]])</f>
        <v>2025</v>
      </c>
      <c r="T2280" s="112">
        <f>MONTH(Table1[[#This Row],[Service End Date]])</f>
        <v>1</v>
      </c>
      <c r="U2280" s="112">
        <f>YEAR(Table1[[#This Row],[Service End Date]])</f>
        <v>2025</v>
      </c>
    </row>
    <row r="2281" spans="1:21">
      <c r="A2281" s="112" t="s">
        <v>16761</v>
      </c>
      <c r="B2281" s="112" t="s">
        <v>16895</v>
      </c>
      <c r="C2281" s="112" t="s">
        <v>16896</v>
      </c>
      <c r="D2281" s="112" t="s">
        <v>16968</v>
      </c>
      <c r="E2281" s="112" t="s">
        <v>16969</v>
      </c>
      <c r="F2281" s="112" t="s">
        <v>17754</v>
      </c>
      <c r="G2281" s="112">
        <v>0</v>
      </c>
      <c r="H2281" s="112">
        <v>2025</v>
      </c>
      <c r="I2281" s="112" t="s">
        <v>16752</v>
      </c>
      <c r="J2281" s="114">
        <v>2915.77</v>
      </c>
      <c r="K2281" s="114">
        <v>0</v>
      </c>
      <c r="L2281" s="112" t="s">
        <v>16765</v>
      </c>
      <c r="M2281" s="114"/>
      <c r="N2281" s="112"/>
      <c r="O2281" s="114" t="s">
        <v>25</v>
      </c>
      <c r="P2281" s="115">
        <f>LEFT(Table1[[#This Row],[Service Period]],10)*1</f>
        <v>45758</v>
      </c>
      <c r="Q2281" s="115">
        <f>RIGHT(Table1[[#This Row],[Service Period]],10)*1</f>
        <v>45758</v>
      </c>
      <c r="R2281" s="112">
        <f>MONTH(Table1[[#This Row],[Service Start Date]])</f>
        <v>4</v>
      </c>
      <c r="S2281" s="112">
        <f>YEAR(Table1[[#This Row],[Service Start Date]])</f>
        <v>2025</v>
      </c>
      <c r="T2281" s="112">
        <f>MONTH(Table1[[#This Row],[Service End Date]])</f>
        <v>4</v>
      </c>
      <c r="U2281" s="112">
        <f>YEAR(Table1[[#This Row],[Service End Date]])</f>
        <v>2025</v>
      </c>
    </row>
    <row r="2282" spans="1:21">
      <c r="A2282" s="112" t="s">
        <v>16761</v>
      </c>
      <c r="B2282" s="112" t="s">
        <v>16895</v>
      </c>
      <c r="C2282" s="112" t="s">
        <v>16896</v>
      </c>
      <c r="D2282" s="112" t="s">
        <v>16968</v>
      </c>
      <c r="E2282" s="112" t="s">
        <v>16969</v>
      </c>
      <c r="F2282" s="112" t="s">
        <v>17755</v>
      </c>
      <c r="G2282" s="112">
        <v>32</v>
      </c>
      <c r="H2282" s="112">
        <v>2025</v>
      </c>
      <c r="I2282" s="112" t="s">
        <v>16752</v>
      </c>
      <c r="J2282" s="114">
        <v>816.59</v>
      </c>
      <c r="K2282" s="114">
        <v>50874</v>
      </c>
      <c r="L2282" s="112" t="s">
        <v>16765</v>
      </c>
      <c r="M2282" s="114"/>
      <c r="N2282" s="112"/>
      <c r="O2282" s="114" t="s">
        <v>25</v>
      </c>
      <c r="P2282" s="115">
        <f>LEFT(Table1[[#This Row],[Service Period]],10)*1</f>
        <v>45745</v>
      </c>
      <c r="Q2282" s="115">
        <f>RIGHT(Table1[[#This Row],[Service Period]],10)*1</f>
        <v>45777</v>
      </c>
      <c r="R2282" s="112">
        <f>MONTH(Table1[[#This Row],[Service Start Date]])</f>
        <v>3</v>
      </c>
      <c r="S2282" s="112">
        <f>YEAR(Table1[[#This Row],[Service Start Date]])</f>
        <v>2025</v>
      </c>
      <c r="T2282" s="112">
        <f>MONTH(Table1[[#This Row],[Service End Date]])</f>
        <v>4</v>
      </c>
      <c r="U2282" s="112">
        <f>YEAR(Table1[[#This Row],[Service End Date]])</f>
        <v>2025</v>
      </c>
    </row>
    <row r="2283" spans="1:21">
      <c r="A2283" s="112" t="s">
        <v>16761</v>
      </c>
      <c r="B2283" s="112" t="s">
        <v>16895</v>
      </c>
      <c r="C2283" s="112" t="s">
        <v>16896</v>
      </c>
      <c r="D2283" s="112" t="s">
        <v>16968</v>
      </c>
      <c r="E2283" s="112" t="s">
        <v>16969</v>
      </c>
      <c r="F2283" s="112" t="s">
        <v>17756</v>
      </c>
      <c r="G2283" s="112">
        <v>29</v>
      </c>
      <c r="H2283" s="112">
        <v>2025</v>
      </c>
      <c r="I2283" s="112" t="s">
        <v>16755</v>
      </c>
      <c r="J2283" s="114">
        <v>812.11</v>
      </c>
      <c r="K2283" s="114">
        <v>46733</v>
      </c>
      <c r="L2283" s="112" t="s">
        <v>16765</v>
      </c>
      <c r="M2283" s="114"/>
      <c r="N2283" s="112"/>
      <c r="O2283" s="114" t="s">
        <v>25</v>
      </c>
      <c r="P2283" s="115">
        <f>LEFT(Table1[[#This Row],[Service Period]],10)*1</f>
        <v>45708</v>
      </c>
      <c r="Q2283" s="115">
        <f>RIGHT(Table1[[#This Row],[Service Period]],10)*1</f>
        <v>45737</v>
      </c>
      <c r="R2283" s="112">
        <f>MONTH(Table1[[#This Row],[Service Start Date]])</f>
        <v>2</v>
      </c>
      <c r="S2283" s="112">
        <f>YEAR(Table1[[#This Row],[Service Start Date]])</f>
        <v>2025</v>
      </c>
      <c r="T2283" s="112">
        <f>MONTH(Table1[[#This Row],[Service End Date]])</f>
        <v>3</v>
      </c>
      <c r="U2283" s="112">
        <f>YEAR(Table1[[#This Row],[Service End Date]])</f>
        <v>2025</v>
      </c>
    </row>
    <row r="2284" spans="1:21">
      <c r="A2284" s="112" t="s">
        <v>16761</v>
      </c>
      <c r="B2284" s="112" t="s">
        <v>16895</v>
      </c>
      <c r="C2284" s="112" t="s">
        <v>16896</v>
      </c>
      <c r="D2284" s="112" t="s">
        <v>16968</v>
      </c>
      <c r="E2284" s="112" t="s">
        <v>16969</v>
      </c>
      <c r="F2284" s="112" t="s">
        <v>17757</v>
      </c>
      <c r="G2284" s="112">
        <v>37</v>
      </c>
      <c r="H2284" s="112">
        <v>2025</v>
      </c>
      <c r="I2284" s="112" t="s">
        <v>16924</v>
      </c>
      <c r="J2284" s="114">
        <v>841.02</v>
      </c>
      <c r="K2284" s="114">
        <v>52141</v>
      </c>
      <c r="L2284" s="112" t="s">
        <v>16765</v>
      </c>
      <c r="M2284" s="114"/>
      <c r="N2284" s="112"/>
      <c r="O2284" s="114" t="s">
        <v>16742</v>
      </c>
      <c r="P2284" s="115">
        <f>LEFT(Table1[[#This Row],[Service Period]],10)*1</f>
        <v>45644</v>
      </c>
      <c r="Q2284" s="115">
        <f>RIGHT(Table1[[#This Row],[Service Period]],10)*1</f>
        <v>45681</v>
      </c>
      <c r="R2284" s="112">
        <f>MONTH(Table1[[#This Row],[Service Start Date]])</f>
        <v>12</v>
      </c>
      <c r="S2284" s="112">
        <f>YEAR(Table1[[#This Row],[Service Start Date]])</f>
        <v>2024</v>
      </c>
      <c r="T2284" s="112">
        <f>MONTH(Table1[[#This Row],[Service End Date]])</f>
        <v>1</v>
      </c>
      <c r="U2284" s="112">
        <f>YEAR(Table1[[#This Row],[Service End Date]])</f>
        <v>2025</v>
      </c>
    </row>
    <row r="2285" spans="1:21">
      <c r="A2285" s="112" t="s">
        <v>16761</v>
      </c>
      <c r="B2285" s="112" t="s">
        <v>16895</v>
      </c>
      <c r="C2285" s="112" t="s">
        <v>16896</v>
      </c>
      <c r="D2285" s="112" t="s">
        <v>16968</v>
      </c>
      <c r="E2285" s="112" t="s">
        <v>16979</v>
      </c>
      <c r="F2285" s="112" t="s">
        <v>17758</v>
      </c>
      <c r="G2285" s="112">
        <v>0</v>
      </c>
      <c r="H2285" s="112">
        <v>2025</v>
      </c>
      <c r="I2285" s="112" t="s">
        <v>16746</v>
      </c>
      <c r="J2285" s="114">
        <v>217.55</v>
      </c>
      <c r="K2285" s="114">
        <v>0</v>
      </c>
      <c r="L2285" s="112" t="s">
        <v>16765</v>
      </c>
      <c r="M2285" s="114"/>
      <c r="N2285" s="112"/>
      <c r="O2285" s="114" t="s">
        <v>25</v>
      </c>
      <c r="P2285" s="115">
        <f>LEFT(Table1[[#This Row],[Service Period]],10)*1</f>
        <v>45814</v>
      </c>
      <c r="Q2285" s="115">
        <f>RIGHT(Table1[[#This Row],[Service Period]],10)*1</f>
        <v>45814</v>
      </c>
      <c r="R2285" s="112">
        <f>MONTH(Table1[[#This Row],[Service Start Date]])</f>
        <v>6</v>
      </c>
      <c r="S2285" s="112">
        <f>YEAR(Table1[[#This Row],[Service Start Date]])</f>
        <v>2025</v>
      </c>
      <c r="T2285" s="112">
        <f>MONTH(Table1[[#This Row],[Service End Date]])</f>
        <v>6</v>
      </c>
      <c r="U2285" s="112">
        <f>YEAR(Table1[[#This Row],[Service End Date]])</f>
        <v>2025</v>
      </c>
    </row>
    <row r="2286" spans="1:21">
      <c r="A2286" s="112" t="s">
        <v>16761</v>
      </c>
      <c r="B2286" s="112" t="s">
        <v>16895</v>
      </c>
      <c r="C2286" s="112" t="s">
        <v>16896</v>
      </c>
      <c r="D2286" s="112" t="s">
        <v>16968</v>
      </c>
      <c r="E2286" s="112" t="s">
        <v>16979</v>
      </c>
      <c r="F2286" s="112" t="s">
        <v>17755</v>
      </c>
      <c r="G2286" s="112">
        <v>32</v>
      </c>
      <c r="H2286" s="112">
        <v>2025</v>
      </c>
      <c r="I2286" s="112" t="s">
        <v>16752</v>
      </c>
      <c r="J2286" s="114">
        <v>61.09</v>
      </c>
      <c r="K2286" s="114">
        <v>3976</v>
      </c>
      <c r="L2286" s="112" t="s">
        <v>16765</v>
      </c>
      <c r="M2286" s="114"/>
      <c r="N2286" s="112"/>
      <c r="O2286" s="114" t="s">
        <v>25</v>
      </c>
      <c r="P2286" s="115">
        <f>LEFT(Table1[[#This Row],[Service Period]],10)*1</f>
        <v>45745</v>
      </c>
      <c r="Q2286" s="115">
        <f>RIGHT(Table1[[#This Row],[Service Period]],10)*1</f>
        <v>45777</v>
      </c>
      <c r="R2286" s="112">
        <f>MONTH(Table1[[#This Row],[Service Start Date]])</f>
        <v>3</v>
      </c>
      <c r="S2286" s="112">
        <f>YEAR(Table1[[#This Row],[Service Start Date]])</f>
        <v>2025</v>
      </c>
      <c r="T2286" s="112">
        <f>MONTH(Table1[[#This Row],[Service End Date]])</f>
        <v>4</v>
      </c>
      <c r="U2286" s="112">
        <f>YEAR(Table1[[#This Row],[Service End Date]])</f>
        <v>2025</v>
      </c>
    </row>
    <row r="2287" spans="1:21">
      <c r="A2287" s="112" t="s">
        <v>16761</v>
      </c>
      <c r="B2287" s="112" t="s">
        <v>16895</v>
      </c>
      <c r="C2287" s="112" t="s">
        <v>16896</v>
      </c>
      <c r="D2287" s="112" t="s">
        <v>16968</v>
      </c>
      <c r="E2287" s="112" t="s">
        <v>16979</v>
      </c>
      <c r="F2287" s="112" t="s">
        <v>17759</v>
      </c>
      <c r="G2287" s="112">
        <v>14</v>
      </c>
      <c r="H2287" s="112">
        <v>2025</v>
      </c>
      <c r="I2287" s="112" t="s">
        <v>16752</v>
      </c>
      <c r="J2287" s="114">
        <v>246.24</v>
      </c>
      <c r="K2287" s="114">
        <v>0</v>
      </c>
      <c r="L2287" s="112" t="s">
        <v>16765</v>
      </c>
      <c r="M2287" s="114"/>
      <c r="N2287" s="112"/>
      <c r="O2287" s="114" t="s">
        <v>25</v>
      </c>
      <c r="P2287" s="115">
        <f>LEFT(Table1[[#This Row],[Service Period]],10)*1</f>
        <v>45744</v>
      </c>
      <c r="Q2287" s="115">
        <f>RIGHT(Table1[[#This Row],[Service Period]],10)*1</f>
        <v>45758</v>
      </c>
      <c r="R2287" s="112">
        <f>MONTH(Table1[[#This Row],[Service Start Date]])</f>
        <v>3</v>
      </c>
      <c r="S2287" s="112">
        <f>YEAR(Table1[[#This Row],[Service Start Date]])</f>
        <v>2025</v>
      </c>
      <c r="T2287" s="112">
        <f>MONTH(Table1[[#This Row],[Service End Date]])</f>
        <v>4</v>
      </c>
      <c r="U2287" s="112">
        <f>YEAR(Table1[[#This Row],[Service End Date]])</f>
        <v>2025</v>
      </c>
    </row>
    <row r="2288" spans="1:21">
      <c r="A2288" s="112" t="s">
        <v>16761</v>
      </c>
      <c r="B2288" s="112" t="s">
        <v>16895</v>
      </c>
      <c r="C2288" s="112" t="s">
        <v>16896</v>
      </c>
      <c r="D2288" s="112" t="s">
        <v>16968</v>
      </c>
      <c r="E2288" s="112" t="s">
        <v>16979</v>
      </c>
      <c r="F2288" s="112" t="s">
        <v>17760</v>
      </c>
      <c r="G2288" s="112">
        <v>28</v>
      </c>
      <c r="H2288" s="112">
        <v>2025</v>
      </c>
      <c r="I2288" s="112" t="s">
        <v>16755</v>
      </c>
      <c r="J2288" s="114">
        <v>54.01</v>
      </c>
      <c r="K2288" s="114">
        <v>2789</v>
      </c>
      <c r="L2288" s="112" t="s">
        <v>16765</v>
      </c>
      <c r="M2288" s="114"/>
      <c r="N2288" s="112"/>
      <c r="O2288" s="114" t="s">
        <v>25</v>
      </c>
      <c r="P2288" s="115">
        <f>LEFT(Table1[[#This Row],[Service Period]],10)*1</f>
        <v>45709</v>
      </c>
      <c r="Q2288" s="115">
        <f>RIGHT(Table1[[#This Row],[Service Period]],10)*1</f>
        <v>45737</v>
      </c>
      <c r="R2288" s="112">
        <f>MONTH(Table1[[#This Row],[Service Start Date]])</f>
        <v>2</v>
      </c>
      <c r="S2288" s="112">
        <f>YEAR(Table1[[#This Row],[Service Start Date]])</f>
        <v>2025</v>
      </c>
      <c r="T2288" s="112">
        <f>MONTH(Table1[[#This Row],[Service End Date]])</f>
        <v>3</v>
      </c>
      <c r="U2288" s="112">
        <f>YEAR(Table1[[#This Row],[Service End Date]])</f>
        <v>2025</v>
      </c>
    </row>
    <row r="2289" spans="1:21">
      <c r="A2289" s="112" t="s">
        <v>16761</v>
      </c>
      <c r="B2289" s="112" t="s">
        <v>16895</v>
      </c>
      <c r="C2289" s="112" t="s">
        <v>16896</v>
      </c>
      <c r="D2289" s="112" t="s">
        <v>16968</v>
      </c>
      <c r="E2289" s="112" t="s">
        <v>16979</v>
      </c>
      <c r="F2289" s="112" t="s">
        <v>17757</v>
      </c>
      <c r="G2289" s="112">
        <v>37</v>
      </c>
      <c r="H2289" s="112">
        <v>2025</v>
      </c>
      <c r="I2289" s="112" t="s">
        <v>16924</v>
      </c>
      <c r="J2289" s="114">
        <v>165.05</v>
      </c>
      <c r="K2289" s="114">
        <v>2258</v>
      </c>
      <c r="L2289" s="112" t="s">
        <v>16765</v>
      </c>
      <c r="M2289" s="114"/>
      <c r="N2289" s="112"/>
      <c r="O2289" s="114" t="s">
        <v>16742</v>
      </c>
      <c r="P2289" s="115">
        <f>LEFT(Table1[[#This Row],[Service Period]],10)*1</f>
        <v>45644</v>
      </c>
      <c r="Q2289" s="115">
        <f>RIGHT(Table1[[#This Row],[Service Period]],10)*1</f>
        <v>45681</v>
      </c>
      <c r="R2289" s="112">
        <f>MONTH(Table1[[#This Row],[Service Start Date]])</f>
        <v>12</v>
      </c>
      <c r="S2289" s="112">
        <f>YEAR(Table1[[#This Row],[Service Start Date]])</f>
        <v>2024</v>
      </c>
      <c r="T2289" s="112">
        <f>MONTH(Table1[[#This Row],[Service End Date]])</f>
        <v>1</v>
      </c>
      <c r="U2289" s="112">
        <f>YEAR(Table1[[#This Row],[Service End Date]])</f>
        <v>2025</v>
      </c>
    </row>
    <row r="2290" spans="1:21">
      <c r="A2290" s="112" t="s">
        <v>16761</v>
      </c>
      <c r="B2290" s="112" t="s">
        <v>16895</v>
      </c>
      <c r="C2290" s="112" t="s">
        <v>16896</v>
      </c>
      <c r="D2290" s="112" t="s">
        <v>16968</v>
      </c>
      <c r="E2290" s="112" t="s">
        <v>16979</v>
      </c>
      <c r="F2290" s="112" t="s">
        <v>17757</v>
      </c>
      <c r="G2290" s="112">
        <v>37</v>
      </c>
      <c r="H2290" s="112">
        <v>2025</v>
      </c>
      <c r="I2290" s="112" t="s">
        <v>16924</v>
      </c>
      <c r="J2290" s="114">
        <v>0</v>
      </c>
      <c r="K2290" s="114">
        <v>0</v>
      </c>
      <c r="L2290" s="112" t="s">
        <v>16765</v>
      </c>
      <c r="M2290" s="114"/>
      <c r="N2290" s="112"/>
      <c r="O2290" s="114" t="s">
        <v>16742</v>
      </c>
      <c r="P2290" s="115">
        <f>LEFT(Table1[[#This Row],[Service Period]],10)*1</f>
        <v>45644</v>
      </c>
      <c r="Q2290" s="115">
        <f>RIGHT(Table1[[#This Row],[Service Period]],10)*1</f>
        <v>45681</v>
      </c>
      <c r="R2290" s="112">
        <f>MONTH(Table1[[#This Row],[Service Start Date]])</f>
        <v>12</v>
      </c>
      <c r="S2290" s="112">
        <f>YEAR(Table1[[#This Row],[Service Start Date]])</f>
        <v>2024</v>
      </c>
      <c r="T2290" s="112">
        <f>MONTH(Table1[[#This Row],[Service End Date]])</f>
        <v>1</v>
      </c>
      <c r="U2290" s="112">
        <f>YEAR(Table1[[#This Row],[Service End Date]])</f>
        <v>2025</v>
      </c>
    </row>
    <row r="2291" spans="1:21">
      <c r="A2291" s="112" t="s">
        <v>16761</v>
      </c>
      <c r="B2291" s="112" t="s">
        <v>16895</v>
      </c>
      <c r="C2291" s="112" t="s">
        <v>16896</v>
      </c>
      <c r="D2291" s="112" t="s">
        <v>16968</v>
      </c>
      <c r="E2291" s="112" t="s">
        <v>16982</v>
      </c>
      <c r="F2291" s="112" t="s">
        <v>17755</v>
      </c>
      <c r="G2291" s="112">
        <v>32</v>
      </c>
      <c r="H2291" s="112">
        <v>2025</v>
      </c>
      <c r="I2291" s="112" t="s">
        <v>16752</v>
      </c>
      <c r="J2291" s="114">
        <v>650.47</v>
      </c>
      <c r="K2291" s="114">
        <v>41504</v>
      </c>
      <c r="L2291" s="112" t="s">
        <v>16765</v>
      </c>
      <c r="M2291" s="114"/>
      <c r="N2291" s="112"/>
      <c r="O2291" s="114" t="s">
        <v>25</v>
      </c>
      <c r="P2291" s="115">
        <f>LEFT(Table1[[#This Row],[Service Period]],10)*1</f>
        <v>45745</v>
      </c>
      <c r="Q2291" s="115">
        <f>RIGHT(Table1[[#This Row],[Service Period]],10)*1</f>
        <v>45777</v>
      </c>
      <c r="R2291" s="112">
        <f>MONTH(Table1[[#This Row],[Service Start Date]])</f>
        <v>3</v>
      </c>
      <c r="S2291" s="112">
        <f>YEAR(Table1[[#This Row],[Service Start Date]])</f>
        <v>2025</v>
      </c>
      <c r="T2291" s="112">
        <f>MONTH(Table1[[#This Row],[Service End Date]])</f>
        <v>4</v>
      </c>
      <c r="U2291" s="112">
        <f>YEAR(Table1[[#This Row],[Service End Date]])</f>
        <v>2025</v>
      </c>
    </row>
    <row r="2292" spans="1:21">
      <c r="A2292" s="112" t="s">
        <v>16761</v>
      </c>
      <c r="B2292" s="112" t="s">
        <v>16895</v>
      </c>
      <c r="C2292" s="112" t="s">
        <v>16896</v>
      </c>
      <c r="D2292" s="112" t="s">
        <v>16968</v>
      </c>
      <c r="E2292" s="112" t="s">
        <v>16982</v>
      </c>
      <c r="F2292" s="112" t="s">
        <v>17759</v>
      </c>
      <c r="G2292" s="112">
        <v>14</v>
      </c>
      <c r="H2292" s="112">
        <v>2025</v>
      </c>
      <c r="I2292" s="112" t="s">
        <v>16752</v>
      </c>
      <c r="J2292" s="114">
        <v>2035.85</v>
      </c>
      <c r="K2292" s="114">
        <v>0</v>
      </c>
      <c r="L2292" s="112" t="s">
        <v>16765</v>
      </c>
      <c r="M2292" s="114"/>
      <c r="N2292" s="112"/>
      <c r="O2292" s="114" t="s">
        <v>25</v>
      </c>
      <c r="P2292" s="115">
        <f>LEFT(Table1[[#This Row],[Service Period]],10)*1</f>
        <v>45744</v>
      </c>
      <c r="Q2292" s="115">
        <f>RIGHT(Table1[[#This Row],[Service Period]],10)*1</f>
        <v>45758</v>
      </c>
      <c r="R2292" s="112">
        <f>MONTH(Table1[[#This Row],[Service Start Date]])</f>
        <v>3</v>
      </c>
      <c r="S2292" s="112">
        <f>YEAR(Table1[[#This Row],[Service Start Date]])</f>
        <v>2025</v>
      </c>
      <c r="T2292" s="112">
        <f>MONTH(Table1[[#This Row],[Service End Date]])</f>
        <v>4</v>
      </c>
      <c r="U2292" s="112">
        <f>YEAR(Table1[[#This Row],[Service End Date]])</f>
        <v>2025</v>
      </c>
    </row>
    <row r="2293" spans="1:21">
      <c r="A2293" s="112" t="s">
        <v>16761</v>
      </c>
      <c r="B2293" s="112" t="s">
        <v>16895</v>
      </c>
      <c r="C2293" s="112" t="s">
        <v>16896</v>
      </c>
      <c r="D2293" s="112" t="s">
        <v>16968</v>
      </c>
      <c r="E2293" s="112" t="s">
        <v>16982</v>
      </c>
      <c r="F2293" s="112" t="s">
        <v>17760</v>
      </c>
      <c r="G2293" s="112">
        <v>28</v>
      </c>
      <c r="H2293" s="112">
        <v>2025</v>
      </c>
      <c r="I2293" s="112" t="s">
        <v>16755</v>
      </c>
      <c r="J2293" s="114">
        <v>584.53</v>
      </c>
      <c r="K2293" s="114">
        <v>35231</v>
      </c>
      <c r="L2293" s="112" t="s">
        <v>16765</v>
      </c>
      <c r="M2293" s="114"/>
      <c r="N2293" s="112"/>
      <c r="O2293" s="114" t="s">
        <v>25</v>
      </c>
      <c r="P2293" s="115">
        <f>LEFT(Table1[[#This Row],[Service Period]],10)*1</f>
        <v>45709</v>
      </c>
      <c r="Q2293" s="115">
        <f>RIGHT(Table1[[#This Row],[Service Period]],10)*1</f>
        <v>45737</v>
      </c>
      <c r="R2293" s="112">
        <f>MONTH(Table1[[#This Row],[Service Start Date]])</f>
        <v>2</v>
      </c>
      <c r="S2293" s="112">
        <f>YEAR(Table1[[#This Row],[Service Start Date]])</f>
        <v>2025</v>
      </c>
      <c r="T2293" s="112">
        <f>MONTH(Table1[[#This Row],[Service End Date]])</f>
        <v>3</v>
      </c>
      <c r="U2293" s="112">
        <f>YEAR(Table1[[#This Row],[Service End Date]])</f>
        <v>2025</v>
      </c>
    </row>
    <row r="2294" spans="1:21">
      <c r="A2294" s="112" t="s">
        <v>16761</v>
      </c>
      <c r="B2294" s="112" t="s">
        <v>16895</v>
      </c>
      <c r="C2294" s="112" t="s">
        <v>16896</v>
      </c>
      <c r="D2294" s="112" t="s">
        <v>16968</v>
      </c>
      <c r="E2294" s="112" t="s">
        <v>16982</v>
      </c>
      <c r="F2294" s="112" t="s">
        <v>17757</v>
      </c>
      <c r="G2294" s="112">
        <v>37</v>
      </c>
      <c r="H2294" s="112">
        <v>2025</v>
      </c>
      <c r="I2294" s="112" t="s">
        <v>16924</v>
      </c>
      <c r="J2294" s="114">
        <v>568.66</v>
      </c>
      <c r="K2294" s="114">
        <v>36848</v>
      </c>
      <c r="L2294" s="112" t="s">
        <v>16765</v>
      </c>
      <c r="M2294" s="114"/>
      <c r="N2294" s="112"/>
      <c r="O2294" s="114" t="s">
        <v>16742</v>
      </c>
      <c r="P2294" s="115">
        <f>LEFT(Table1[[#This Row],[Service Period]],10)*1</f>
        <v>45644</v>
      </c>
      <c r="Q2294" s="115">
        <f>RIGHT(Table1[[#This Row],[Service Period]],10)*1</f>
        <v>45681</v>
      </c>
      <c r="R2294" s="112">
        <f>MONTH(Table1[[#This Row],[Service Start Date]])</f>
        <v>12</v>
      </c>
      <c r="S2294" s="112">
        <f>YEAR(Table1[[#This Row],[Service Start Date]])</f>
        <v>2024</v>
      </c>
      <c r="T2294" s="112">
        <f>MONTH(Table1[[#This Row],[Service End Date]])</f>
        <v>1</v>
      </c>
      <c r="U2294" s="112">
        <f>YEAR(Table1[[#This Row],[Service End Date]])</f>
        <v>2025</v>
      </c>
    </row>
    <row r="2295" spans="1:21">
      <c r="A2295" s="112" t="s">
        <v>16761</v>
      </c>
      <c r="B2295" s="112" t="s">
        <v>16895</v>
      </c>
      <c r="C2295" s="112" t="s">
        <v>16896</v>
      </c>
      <c r="D2295" s="112" t="s">
        <v>16968</v>
      </c>
      <c r="E2295" s="112" t="s">
        <v>16983</v>
      </c>
      <c r="F2295" s="112" t="s">
        <v>17755</v>
      </c>
      <c r="G2295" s="112">
        <v>32</v>
      </c>
      <c r="H2295" s="112">
        <v>2025</v>
      </c>
      <c r="I2295" s="112" t="s">
        <v>16752</v>
      </c>
      <c r="J2295" s="114">
        <v>1693.09</v>
      </c>
      <c r="K2295" s="114">
        <v>107566</v>
      </c>
      <c r="L2295" s="112" t="s">
        <v>16765</v>
      </c>
      <c r="M2295" s="114"/>
      <c r="N2295" s="112"/>
      <c r="O2295" s="114" t="s">
        <v>25</v>
      </c>
      <c r="P2295" s="115">
        <f>LEFT(Table1[[#This Row],[Service Period]],10)*1</f>
        <v>45745</v>
      </c>
      <c r="Q2295" s="115">
        <f>RIGHT(Table1[[#This Row],[Service Period]],10)*1</f>
        <v>45777</v>
      </c>
      <c r="R2295" s="112">
        <f>MONTH(Table1[[#This Row],[Service Start Date]])</f>
        <v>3</v>
      </c>
      <c r="S2295" s="112">
        <f>YEAR(Table1[[#This Row],[Service Start Date]])</f>
        <v>2025</v>
      </c>
      <c r="T2295" s="112">
        <f>MONTH(Table1[[#This Row],[Service End Date]])</f>
        <v>4</v>
      </c>
      <c r="U2295" s="112">
        <f>YEAR(Table1[[#This Row],[Service End Date]])</f>
        <v>2025</v>
      </c>
    </row>
    <row r="2296" spans="1:21">
      <c r="A2296" s="112" t="s">
        <v>16761</v>
      </c>
      <c r="B2296" s="112" t="s">
        <v>16895</v>
      </c>
      <c r="C2296" s="112" t="s">
        <v>16896</v>
      </c>
      <c r="D2296" s="112" t="s">
        <v>16968</v>
      </c>
      <c r="E2296" s="112" t="s">
        <v>16983</v>
      </c>
      <c r="F2296" s="112" t="s">
        <v>17759</v>
      </c>
      <c r="G2296" s="112">
        <v>14</v>
      </c>
      <c r="H2296" s="112">
        <v>2025</v>
      </c>
      <c r="I2296" s="112" t="s">
        <v>16752</v>
      </c>
      <c r="J2296" s="114">
        <v>6370.46</v>
      </c>
      <c r="K2296" s="114">
        <v>0</v>
      </c>
      <c r="L2296" s="112" t="s">
        <v>16765</v>
      </c>
      <c r="M2296" s="114"/>
      <c r="N2296" s="112"/>
      <c r="O2296" s="114" t="s">
        <v>25</v>
      </c>
      <c r="P2296" s="115">
        <f>LEFT(Table1[[#This Row],[Service Period]],10)*1</f>
        <v>45744</v>
      </c>
      <c r="Q2296" s="115">
        <f>RIGHT(Table1[[#This Row],[Service Period]],10)*1</f>
        <v>45758</v>
      </c>
      <c r="R2296" s="112">
        <f>MONTH(Table1[[#This Row],[Service Start Date]])</f>
        <v>3</v>
      </c>
      <c r="S2296" s="112">
        <f>YEAR(Table1[[#This Row],[Service Start Date]])</f>
        <v>2025</v>
      </c>
      <c r="T2296" s="112">
        <f>MONTH(Table1[[#This Row],[Service End Date]])</f>
        <v>4</v>
      </c>
      <c r="U2296" s="112">
        <f>YEAR(Table1[[#This Row],[Service End Date]])</f>
        <v>2025</v>
      </c>
    </row>
    <row r="2297" spans="1:21">
      <c r="A2297" s="112" t="s">
        <v>16761</v>
      </c>
      <c r="B2297" s="112" t="s">
        <v>16895</v>
      </c>
      <c r="C2297" s="112" t="s">
        <v>16896</v>
      </c>
      <c r="D2297" s="112" t="s">
        <v>16968</v>
      </c>
      <c r="E2297" s="112" t="s">
        <v>16983</v>
      </c>
      <c r="F2297" s="112" t="s">
        <v>17760</v>
      </c>
      <c r="G2297" s="112">
        <v>28</v>
      </c>
      <c r="H2297" s="112">
        <v>2025</v>
      </c>
      <c r="I2297" s="112" t="s">
        <v>16755</v>
      </c>
      <c r="J2297" s="114">
        <v>1641.01</v>
      </c>
      <c r="K2297" s="114">
        <v>95775</v>
      </c>
      <c r="L2297" s="112" t="s">
        <v>16765</v>
      </c>
      <c r="M2297" s="114"/>
      <c r="N2297" s="112"/>
      <c r="O2297" s="114" t="s">
        <v>25</v>
      </c>
      <c r="P2297" s="115">
        <f>LEFT(Table1[[#This Row],[Service Period]],10)*1</f>
        <v>45709</v>
      </c>
      <c r="Q2297" s="115">
        <f>RIGHT(Table1[[#This Row],[Service Period]],10)*1</f>
        <v>45737</v>
      </c>
      <c r="R2297" s="112">
        <f>MONTH(Table1[[#This Row],[Service Start Date]])</f>
        <v>2</v>
      </c>
      <c r="S2297" s="112">
        <f>YEAR(Table1[[#This Row],[Service Start Date]])</f>
        <v>2025</v>
      </c>
      <c r="T2297" s="112">
        <f>MONTH(Table1[[#This Row],[Service End Date]])</f>
        <v>3</v>
      </c>
      <c r="U2297" s="112">
        <f>YEAR(Table1[[#This Row],[Service End Date]])</f>
        <v>2025</v>
      </c>
    </row>
    <row r="2298" spans="1:21">
      <c r="A2298" s="112" t="s">
        <v>16761</v>
      </c>
      <c r="B2298" s="112" t="s">
        <v>16895</v>
      </c>
      <c r="C2298" s="112" t="s">
        <v>16896</v>
      </c>
      <c r="D2298" s="112" t="s">
        <v>16968</v>
      </c>
      <c r="E2298" s="112" t="s">
        <v>16983</v>
      </c>
      <c r="F2298" s="112" t="s">
        <v>17757</v>
      </c>
      <c r="G2298" s="112">
        <v>37</v>
      </c>
      <c r="H2298" s="112">
        <v>2025</v>
      </c>
      <c r="I2298" s="112" t="s">
        <v>16924</v>
      </c>
      <c r="J2298" s="114">
        <v>1790.26</v>
      </c>
      <c r="K2298" s="114">
        <v>113096</v>
      </c>
      <c r="L2298" s="112" t="s">
        <v>16765</v>
      </c>
      <c r="M2298" s="114"/>
      <c r="N2298" s="112"/>
      <c r="O2298" s="114" t="s">
        <v>16742</v>
      </c>
      <c r="P2298" s="115">
        <f>LEFT(Table1[[#This Row],[Service Period]],10)*1</f>
        <v>45644</v>
      </c>
      <c r="Q2298" s="115">
        <f>RIGHT(Table1[[#This Row],[Service Period]],10)*1</f>
        <v>45681</v>
      </c>
      <c r="R2298" s="112">
        <f>MONTH(Table1[[#This Row],[Service Start Date]])</f>
        <v>12</v>
      </c>
      <c r="S2298" s="112">
        <f>YEAR(Table1[[#This Row],[Service Start Date]])</f>
        <v>2024</v>
      </c>
      <c r="T2298" s="112">
        <f>MONTH(Table1[[#This Row],[Service End Date]])</f>
        <v>1</v>
      </c>
      <c r="U2298" s="112">
        <f>YEAR(Table1[[#This Row],[Service End Date]])</f>
        <v>2025</v>
      </c>
    </row>
    <row r="2299" spans="1:21">
      <c r="A2299" s="112" t="s">
        <v>16761</v>
      </c>
      <c r="B2299" s="112" t="s">
        <v>16696</v>
      </c>
      <c r="C2299" s="112" t="s">
        <v>16987</v>
      </c>
      <c r="D2299" s="112" t="s">
        <v>16861</v>
      </c>
      <c r="E2299" s="112" t="s">
        <v>16992</v>
      </c>
      <c r="F2299" s="112" t="s">
        <v>17761</v>
      </c>
      <c r="G2299" s="112">
        <v>30</v>
      </c>
      <c r="H2299" s="112">
        <v>2025</v>
      </c>
      <c r="I2299" s="112" t="s">
        <v>16749</v>
      </c>
      <c r="J2299" s="114">
        <v>2215.63</v>
      </c>
      <c r="K2299" s="114">
        <v>159000</v>
      </c>
      <c r="L2299" s="112" t="s">
        <v>16765</v>
      </c>
      <c r="M2299" s="114"/>
      <c r="N2299" s="112"/>
      <c r="O2299" s="114" t="s">
        <v>16742</v>
      </c>
      <c r="P2299" s="115">
        <f>LEFT(Table1[[#This Row],[Service Period]],10)*1</f>
        <v>45763</v>
      </c>
      <c r="Q2299" s="115">
        <f>RIGHT(Table1[[#This Row],[Service Period]],10)*1</f>
        <v>45793</v>
      </c>
      <c r="R2299" s="112">
        <f>MONTH(Table1[[#This Row],[Service Start Date]])</f>
        <v>4</v>
      </c>
      <c r="S2299" s="112">
        <f>YEAR(Table1[[#This Row],[Service Start Date]])</f>
        <v>2025</v>
      </c>
      <c r="T2299" s="112">
        <f>MONTH(Table1[[#This Row],[Service End Date]])</f>
        <v>5</v>
      </c>
      <c r="U2299" s="112">
        <f>YEAR(Table1[[#This Row],[Service End Date]])</f>
        <v>2025</v>
      </c>
    </row>
    <row r="2300" spans="1:21">
      <c r="A2300" s="112" t="s">
        <v>16761</v>
      </c>
      <c r="B2300" s="112" t="s">
        <v>16696</v>
      </c>
      <c r="C2300" s="112" t="s">
        <v>16987</v>
      </c>
      <c r="D2300" s="112" t="s">
        <v>16861</v>
      </c>
      <c r="E2300" s="112" t="s">
        <v>16992</v>
      </c>
      <c r="F2300" s="112" t="s">
        <v>17745</v>
      </c>
      <c r="G2300" s="112">
        <v>29</v>
      </c>
      <c r="H2300" s="112">
        <v>2025</v>
      </c>
      <c r="I2300" s="112" t="s">
        <v>16752</v>
      </c>
      <c r="J2300" s="114">
        <v>2305.9899999999998</v>
      </c>
      <c r="K2300" s="114">
        <v>161000</v>
      </c>
      <c r="L2300" s="112" t="s">
        <v>16765</v>
      </c>
      <c r="M2300" s="114"/>
      <c r="N2300" s="112"/>
      <c r="O2300" s="114" t="s">
        <v>16742</v>
      </c>
      <c r="P2300" s="115">
        <f>LEFT(Table1[[#This Row],[Service Period]],10)*1</f>
        <v>45734</v>
      </c>
      <c r="Q2300" s="115">
        <f>RIGHT(Table1[[#This Row],[Service Period]],10)*1</f>
        <v>45763</v>
      </c>
      <c r="R2300" s="112">
        <f>MONTH(Table1[[#This Row],[Service Start Date]])</f>
        <v>3</v>
      </c>
      <c r="S2300" s="112">
        <f>YEAR(Table1[[#This Row],[Service Start Date]])</f>
        <v>2025</v>
      </c>
      <c r="T2300" s="112">
        <f>MONTH(Table1[[#This Row],[Service End Date]])</f>
        <v>4</v>
      </c>
      <c r="U2300" s="112">
        <f>YEAR(Table1[[#This Row],[Service End Date]])</f>
        <v>2025</v>
      </c>
    </row>
    <row r="2301" spans="1:21">
      <c r="A2301" s="112" t="s">
        <v>16761</v>
      </c>
      <c r="B2301" s="112" t="s">
        <v>16696</v>
      </c>
      <c r="C2301" s="112" t="s">
        <v>16987</v>
      </c>
      <c r="D2301" s="112" t="s">
        <v>16861</v>
      </c>
      <c r="E2301" s="112" t="s">
        <v>16992</v>
      </c>
      <c r="F2301" s="112" t="s">
        <v>17746</v>
      </c>
      <c r="G2301" s="112">
        <v>32</v>
      </c>
      <c r="H2301" s="112">
        <v>2025</v>
      </c>
      <c r="I2301" s="112" t="s">
        <v>16755</v>
      </c>
      <c r="J2301" s="114">
        <v>2654.04</v>
      </c>
      <c r="K2301" s="114">
        <v>183000</v>
      </c>
      <c r="L2301" s="112" t="s">
        <v>16765</v>
      </c>
      <c r="M2301" s="114"/>
      <c r="N2301" s="112"/>
      <c r="O2301" s="114" t="s">
        <v>16742</v>
      </c>
      <c r="P2301" s="115">
        <f>LEFT(Table1[[#This Row],[Service Period]],10)*1</f>
        <v>45702</v>
      </c>
      <c r="Q2301" s="115">
        <f>RIGHT(Table1[[#This Row],[Service Period]],10)*1</f>
        <v>45734</v>
      </c>
      <c r="R2301" s="112">
        <f>MONTH(Table1[[#This Row],[Service Start Date]])</f>
        <v>2</v>
      </c>
      <c r="S2301" s="112">
        <f>YEAR(Table1[[#This Row],[Service Start Date]])</f>
        <v>2025</v>
      </c>
      <c r="T2301" s="112">
        <f>MONTH(Table1[[#This Row],[Service End Date]])</f>
        <v>3</v>
      </c>
      <c r="U2301" s="112">
        <f>YEAR(Table1[[#This Row],[Service End Date]])</f>
        <v>2025</v>
      </c>
    </row>
    <row r="2302" spans="1:21">
      <c r="A2302" s="112" t="s">
        <v>16761</v>
      </c>
      <c r="B2302" s="112" t="s">
        <v>16696</v>
      </c>
      <c r="C2302" s="112" t="s">
        <v>16987</v>
      </c>
      <c r="D2302" s="112" t="s">
        <v>16861</v>
      </c>
      <c r="E2302" s="112" t="s">
        <v>16992</v>
      </c>
      <c r="F2302" s="112" t="s">
        <v>17747</v>
      </c>
      <c r="G2302" s="112">
        <v>28</v>
      </c>
      <c r="H2302" s="112">
        <v>2025</v>
      </c>
      <c r="I2302" s="112" t="s">
        <v>16758</v>
      </c>
      <c r="J2302" s="114">
        <v>2291.31</v>
      </c>
      <c r="K2302" s="114">
        <v>157000</v>
      </c>
      <c r="L2302" s="112" t="s">
        <v>16765</v>
      </c>
      <c r="M2302" s="114"/>
      <c r="N2302" s="112"/>
      <c r="O2302" s="114" t="s">
        <v>16742</v>
      </c>
      <c r="P2302" s="115">
        <f>LEFT(Table1[[#This Row],[Service Period]],10)*1</f>
        <v>45674</v>
      </c>
      <c r="Q2302" s="115">
        <f>RIGHT(Table1[[#This Row],[Service Period]],10)*1</f>
        <v>45702</v>
      </c>
      <c r="R2302" s="112">
        <f>MONTH(Table1[[#This Row],[Service Start Date]])</f>
        <v>1</v>
      </c>
      <c r="S2302" s="112">
        <f>YEAR(Table1[[#This Row],[Service Start Date]])</f>
        <v>2025</v>
      </c>
      <c r="T2302" s="112">
        <f>MONTH(Table1[[#This Row],[Service End Date]])</f>
        <v>2</v>
      </c>
      <c r="U2302" s="112">
        <f>YEAR(Table1[[#This Row],[Service End Date]])</f>
        <v>2025</v>
      </c>
    </row>
    <row r="2303" spans="1:21">
      <c r="A2303" s="112" t="s">
        <v>16761</v>
      </c>
      <c r="B2303" s="112" t="s">
        <v>16696</v>
      </c>
      <c r="C2303" s="112" t="s">
        <v>16987</v>
      </c>
      <c r="D2303" s="112" t="s">
        <v>16861</v>
      </c>
      <c r="E2303" s="112" t="s">
        <v>16992</v>
      </c>
      <c r="F2303" s="112" t="s">
        <v>17748</v>
      </c>
      <c r="G2303" s="112">
        <v>35</v>
      </c>
      <c r="H2303" s="112">
        <v>2025</v>
      </c>
      <c r="I2303" s="112" t="s">
        <v>16924</v>
      </c>
      <c r="J2303" s="114">
        <v>2928.78</v>
      </c>
      <c r="K2303" s="114">
        <v>188000</v>
      </c>
      <c r="L2303" s="112" t="s">
        <v>16765</v>
      </c>
      <c r="M2303" s="114"/>
      <c r="N2303" s="112"/>
      <c r="O2303" s="114" t="s">
        <v>16742</v>
      </c>
      <c r="P2303" s="115">
        <f>LEFT(Table1[[#This Row],[Service Period]],10)*1</f>
        <v>45639</v>
      </c>
      <c r="Q2303" s="115">
        <f>RIGHT(Table1[[#This Row],[Service Period]],10)*1</f>
        <v>45674</v>
      </c>
      <c r="R2303" s="112">
        <f>MONTH(Table1[[#This Row],[Service Start Date]])</f>
        <v>12</v>
      </c>
      <c r="S2303" s="112">
        <f>YEAR(Table1[[#This Row],[Service Start Date]])</f>
        <v>2024</v>
      </c>
      <c r="T2303" s="112">
        <f>MONTH(Table1[[#This Row],[Service End Date]])</f>
        <v>1</v>
      </c>
      <c r="U2303" s="112">
        <f>YEAR(Table1[[#This Row],[Service End Date]])</f>
        <v>2025</v>
      </c>
    </row>
    <row r="2304" spans="1:21">
      <c r="A2304" s="112" t="s">
        <v>16761</v>
      </c>
      <c r="B2304" s="112" t="s">
        <v>16689</v>
      </c>
      <c r="C2304" s="112" t="s">
        <v>16993</v>
      </c>
      <c r="D2304" s="112" t="s">
        <v>17004</v>
      </c>
      <c r="E2304" s="112" t="s">
        <v>17015</v>
      </c>
      <c r="F2304" s="112" t="s">
        <v>17762</v>
      </c>
      <c r="G2304" s="112">
        <v>30</v>
      </c>
      <c r="H2304" s="112">
        <v>2025</v>
      </c>
      <c r="I2304" s="112" t="s">
        <v>16752</v>
      </c>
      <c r="J2304" s="114">
        <v>0</v>
      </c>
      <c r="K2304" s="114">
        <v>0</v>
      </c>
      <c r="L2304" s="112" t="s">
        <v>16765</v>
      </c>
      <c r="M2304" s="114"/>
      <c r="N2304" s="112"/>
      <c r="O2304" s="114" t="s">
        <v>16742</v>
      </c>
      <c r="P2304" s="115">
        <f>LEFT(Table1[[#This Row],[Service Period]],10)*1</f>
        <v>45747</v>
      </c>
      <c r="Q2304" s="115">
        <f>RIGHT(Table1[[#This Row],[Service Period]],10)*1</f>
        <v>45777</v>
      </c>
      <c r="R2304" s="112">
        <f>MONTH(Table1[[#This Row],[Service Start Date]])</f>
        <v>3</v>
      </c>
      <c r="S2304" s="112">
        <f>YEAR(Table1[[#This Row],[Service Start Date]])</f>
        <v>2025</v>
      </c>
      <c r="T2304" s="112">
        <f>MONTH(Table1[[#This Row],[Service End Date]])</f>
        <v>4</v>
      </c>
      <c r="U2304" s="112">
        <f>YEAR(Table1[[#This Row],[Service End Date]])</f>
        <v>2025</v>
      </c>
    </row>
    <row r="2305" spans="1:21">
      <c r="A2305" s="112" t="s">
        <v>16761</v>
      </c>
      <c r="B2305" s="112" t="s">
        <v>16689</v>
      </c>
      <c r="C2305" s="112" t="s">
        <v>16993</v>
      </c>
      <c r="D2305" s="112" t="s">
        <v>17004</v>
      </c>
      <c r="E2305" s="112" t="s">
        <v>17015</v>
      </c>
      <c r="F2305" s="112" t="s">
        <v>17763</v>
      </c>
      <c r="G2305" s="112">
        <v>30</v>
      </c>
      <c r="H2305" s="112">
        <v>2025</v>
      </c>
      <c r="I2305" s="112" t="s">
        <v>16755</v>
      </c>
      <c r="J2305" s="114">
        <v>0</v>
      </c>
      <c r="K2305" s="114">
        <v>0</v>
      </c>
      <c r="L2305" s="112" t="s">
        <v>16765</v>
      </c>
      <c r="M2305" s="114"/>
      <c r="N2305" s="112"/>
      <c r="O2305" s="114" t="s">
        <v>16742</v>
      </c>
      <c r="P2305" s="115">
        <f>LEFT(Table1[[#This Row],[Service Period]],10)*1</f>
        <v>45717</v>
      </c>
      <c r="Q2305" s="115">
        <f>RIGHT(Table1[[#This Row],[Service Period]],10)*1</f>
        <v>45747</v>
      </c>
      <c r="R2305" s="112">
        <f>MONTH(Table1[[#This Row],[Service Start Date]])</f>
        <v>3</v>
      </c>
      <c r="S2305" s="112">
        <f>YEAR(Table1[[#This Row],[Service Start Date]])</f>
        <v>2025</v>
      </c>
      <c r="T2305" s="112">
        <f>MONTH(Table1[[#This Row],[Service End Date]])</f>
        <v>3</v>
      </c>
      <c r="U2305" s="112">
        <f>YEAR(Table1[[#This Row],[Service End Date]])</f>
        <v>2025</v>
      </c>
    </row>
    <row r="2306" spans="1:21">
      <c r="A2306" s="112" t="s">
        <v>16761</v>
      </c>
      <c r="B2306" s="112" t="s">
        <v>16689</v>
      </c>
      <c r="C2306" s="112" t="s">
        <v>16993</v>
      </c>
      <c r="D2306" s="112" t="s">
        <v>17004</v>
      </c>
      <c r="E2306" s="112" t="s">
        <v>17005</v>
      </c>
      <c r="F2306" s="112" t="s">
        <v>17764</v>
      </c>
      <c r="G2306" s="112">
        <v>30</v>
      </c>
      <c r="H2306" s="112">
        <v>2025</v>
      </c>
      <c r="I2306" s="112" t="s">
        <v>16749</v>
      </c>
      <c r="J2306" s="114">
        <v>14.88</v>
      </c>
      <c r="K2306" s="114">
        <v>0</v>
      </c>
      <c r="L2306" s="112" t="s">
        <v>16765</v>
      </c>
      <c r="M2306" s="114"/>
      <c r="N2306" s="112"/>
      <c r="O2306" s="114" t="s">
        <v>16742</v>
      </c>
      <c r="P2306" s="115">
        <f>LEFT(Table1[[#This Row],[Service Period]],10)*1</f>
        <v>45778</v>
      </c>
      <c r="Q2306" s="115">
        <f>RIGHT(Table1[[#This Row],[Service Period]],10)*1</f>
        <v>45808</v>
      </c>
      <c r="R2306" s="112">
        <f>MONTH(Table1[[#This Row],[Service Start Date]])</f>
        <v>5</v>
      </c>
      <c r="S2306" s="112">
        <f>YEAR(Table1[[#This Row],[Service Start Date]])</f>
        <v>2025</v>
      </c>
      <c r="T2306" s="112">
        <f>MONTH(Table1[[#This Row],[Service End Date]])</f>
        <v>5</v>
      </c>
      <c r="U2306" s="112">
        <f>YEAR(Table1[[#This Row],[Service End Date]])</f>
        <v>2025</v>
      </c>
    </row>
    <row r="2307" spans="1:21">
      <c r="A2307" s="112" t="s">
        <v>16761</v>
      </c>
      <c r="B2307" s="112" t="s">
        <v>16689</v>
      </c>
      <c r="C2307" s="112" t="s">
        <v>16993</v>
      </c>
      <c r="D2307" s="112" t="s">
        <v>17004</v>
      </c>
      <c r="E2307" s="112" t="s">
        <v>17005</v>
      </c>
      <c r="F2307" s="112" t="s">
        <v>17713</v>
      </c>
      <c r="G2307" s="112">
        <v>33</v>
      </c>
      <c r="H2307" s="112">
        <v>2025</v>
      </c>
      <c r="I2307" s="112" t="s">
        <v>16752</v>
      </c>
      <c r="J2307" s="114">
        <v>10.130000000000001</v>
      </c>
      <c r="K2307" s="114">
        <v>0</v>
      </c>
      <c r="L2307" s="112" t="s">
        <v>16765</v>
      </c>
      <c r="M2307" s="114"/>
      <c r="N2307" s="112"/>
      <c r="O2307" s="114" t="s">
        <v>16742</v>
      </c>
      <c r="P2307" s="115">
        <f>LEFT(Table1[[#This Row],[Service Period]],10)*1</f>
        <v>45735</v>
      </c>
      <c r="Q2307" s="115">
        <f>RIGHT(Table1[[#This Row],[Service Period]],10)*1</f>
        <v>45768</v>
      </c>
      <c r="R2307" s="112">
        <f>MONTH(Table1[[#This Row],[Service Start Date]])</f>
        <v>3</v>
      </c>
      <c r="S2307" s="112">
        <f>YEAR(Table1[[#This Row],[Service Start Date]])</f>
        <v>2025</v>
      </c>
      <c r="T2307" s="112">
        <f>MONTH(Table1[[#This Row],[Service End Date]])</f>
        <v>4</v>
      </c>
      <c r="U2307" s="112">
        <f>YEAR(Table1[[#This Row],[Service End Date]])</f>
        <v>2025</v>
      </c>
    </row>
    <row r="2308" spans="1:21">
      <c r="A2308" s="112" t="s">
        <v>16761</v>
      </c>
      <c r="B2308" s="112" t="s">
        <v>16689</v>
      </c>
      <c r="C2308" s="112" t="s">
        <v>16993</v>
      </c>
      <c r="D2308" s="112" t="s">
        <v>17004</v>
      </c>
      <c r="E2308" s="112" t="s">
        <v>17005</v>
      </c>
      <c r="F2308" s="112" t="s">
        <v>17715</v>
      </c>
      <c r="G2308" s="112">
        <v>28</v>
      </c>
      <c r="H2308" s="112">
        <v>2025</v>
      </c>
      <c r="I2308" s="112" t="s">
        <v>16755</v>
      </c>
      <c r="J2308" s="114">
        <v>11.14</v>
      </c>
      <c r="K2308" s="114">
        <v>0</v>
      </c>
      <c r="L2308" s="112" t="s">
        <v>16765</v>
      </c>
      <c r="M2308" s="114"/>
      <c r="N2308" s="112"/>
      <c r="O2308" s="114" t="s">
        <v>16742</v>
      </c>
      <c r="P2308" s="115">
        <f>LEFT(Table1[[#This Row],[Service Period]],10)*1</f>
        <v>45707</v>
      </c>
      <c r="Q2308" s="115">
        <f>RIGHT(Table1[[#This Row],[Service Period]],10)*1</f>
        <v>45735</v>
      </c>
      <c r="R2308" s="112">
        <f>MONTH(Table1[[#This Row],[Service Start Date]])</f>
        <v>2</v>
      </c>
      <c r="S2308" s="112">
        <f>YEAR(Table1[[#This Row],[Service Start Date]])</f>
        <v>2025</v>
      </c>
      <c r="T2308" s="112">
        <f>MONTH(Table1[[#This Row],[Service End Date]])</f>
        <v>3</v>
      </c>
      <c r="U2308" s="112">
        <f>YEAR(Table1[[#This Row],[Service End Date]])</f>
        <v>2025</v>
      </c>
    </row>
    <row r="2309" spans="1:21">
      <c r="A2309" s="112" t="s">
        <v>16761</v>
      </c>
      <c r="B2309" s="112" t="s">
        <v>16689</v>
      </c>
      <c r="C2309" s="112" t="s">
        <v>16993</v>
      </c>
      <c r="D2309" s="112" t="s">
        <v>17004</v>
      </c>
      <c r="E2309" s="112" t="s">
        <v>17005</v>
      </c>
      <c r="F2309" s="112" t="s">
        <v>17716</v>
      </c>
      <c r="G2309" s="112">
        <v>33</v>
      </c>
      <c r="H2309" s="112">
        <v>2025</v>
      </c>
      <c r="I2309" s="112" t="s">
        <v>16924</v>
      </c>
      <c r="J2309" s="114">
        <v>11.14</v>
      </c>
      <c r="K2309" s="114">
        <v>0</v>
      </c>
      <c r="L2309" s="112" t="s">
        <v>16765</v>
      </c>
      <c r="M2309" s="114"/>
      <c r="N2309" s="112"/>
      <c r="O2309" s="114" t="s">
        <v>16742</v>
      </c>
      <c r="P2309" s="115">
        <f>LEFT(Table1[[#This Row],[Service Period]],10)*1</f>
        <v>45645</v>
      </c>
      <c r="Q2309" s="115">
        <f>RIGHT(Table1[[#This Row],[Service Period]],10)*1</f>
        <v>45678</v>
      </c>
      <c r="R2309" s="112">
        <f>MONTH(Table1[[#This Row],[Service Start Date]])</f>
        <v>12</v>
      </c>
      <c r="S2309" s="112">
        <f>YEAR(Table1[[#This Row],[Service Start Date]])</f>
        <v>2024</v>
      </c>
      <c r="T2309" s="112">
        <f>MONTH(Table1[[#This Row],[Service End Date]])</f>
        <v>1</v>
      </c>
      <c r="U2309" s="112">
        <f>YEAR(Table1[[#This Row],[Service End Date]])</f>
        <v>2025</v>
      </c>
    </row>
    <row r="2310" spans="1:21">
      <c r="A2310" s="112" t="s">
        <v>16761</v>
      </c>
      <c r="B2310" s="112" t="s">
        <v>16689</v>
      </c>
      <c r="C2310" s="112" t="s">
        <v>16993</v>
      </c>
      <c r="D2310" s="112" t="s">
        <v>17004</v>
      </c>
      <c r="E2310" s="112" t="s">
        <v>17005</v>
      </c>
      <c r="F2310" s="112" t="s">
        <v>17765</v>
      </c>
      <c r="G2310" s="112">
        <v>30</v>
      </c>
      <c r="H2310" s="112">
        <v>2025</v>
      </c>
      <c r="I2310" s="112" t="s">
        <v>16924</v>
      </c>
      <c r="J2310" s="114">
        <v>61.69</v>
      </c>
      <c r="K2310" s="114">
        <v>0</v>
      </c>
      <c r="L2310" s="112" t="s">
        <v>16765</v>
      </c>
      <c r="M2310" s="114"/>
      <c r="N2310" s="112"/>
      <c r="O2310" s="114" t="s">
        <v>16742</v>
      </c>
      <c r="P2310" s="115">
        <f>LEFT(Table1[[#This Row],[Service Period]],10)*1</f>
        <v>45641</v>
      </c>
      <c r="Q2310" s="115">
        <f>RIGHT(Table1[[#This Row],[Service Period]],10)*1</f>
        <v>45671</v>
      </c>
      <c r="R2310" s="112">
        <f>MONTH(Table1[[#This Row],[Service Start Date]])</f>
        <v>12</v>
      </c>
      <c r="S2310" s="112">
        <f>YEAR(Table1[[#This Row],[Service Start Date]])</f>
        <v>2024</v>
      </c>
      <c r="T2310" s="112">
        <f>MONTH(Table1[[#This Row],[Service End Date]])</f>
        <v>1</v>
      </c>
      <c r="U2310" s="112">
        <f>YEAR(Table1[[#This Row],[Service End Date]])</f>
        <v>2025</v>
      </c>
    </row>
    <row r="2311" spans="1:21">
      <c r="A2311" s="112" t="s">
        <v>16761</v>
      </c>
      <c r="B2311" s="112" t="s">
        <v>16690</v>
      </c>
      <c r="C2311" s="112" t="s">
        <v>17024</v>
      </c>
      <c r="D2311" s="112" t="s">
        <v>17046</v>
      </c>
      <c r="E2311" s="112" t="s">
        <v>17047</v>
      </c>
      <c r="F2311" s="112" t="s">
        <v>17766</v>
      </c>
      <c r="G2311" s="112">
        <v>32</v>
      </c>
      <c r="H2311" s="112">
        <v>2025</v>
      </c>
      <c r="I2311" s="112" t="s">
        <v>16749</v>
      </c>
      <c r="J2311" s="114">
        <v>3158.11</v>
      </c>
      <c r="K2311" s="114">
        <v>548284</v>
      </c>
      <c r="L2311" s="112" t="s">
        <v>16765</v>
      </c>
      <c r="M2311" s="114"/>
      <c r="N2311" s="112"/>
      <c r="O2311" s="114" t="s">
        <v>16742</v>
      </c>
      <c r="P2311" s="115">
        <f>LEFT(Table1[[#This Row],[Service Period]],10)*1</f>
        <v>45762</v>
      </c>
      <c r="Q2311" s="115">
        <f>RIGHT(Table1[[#This Row],[Service Period]],10)*1</f>
        <v>45794</v>
      </c>
      <c r="R2311" s="112">
        <f>MONTH(Table1[[#This Row],[Service Start Date]])</f>
        <v>4</v>
      </c>
      <c r="S2311" s="112">
        <f>YEAR(Table1[[#This Row],[Service Start Date]])</f>
        <v>2025</v>
      </c>
      <c r="T2311" s="112">
        <f>MONTH(Table1[[#This Row],[Service End Date]])</f>
        <v>5</v>
      </c>
      <c r="U2311" s="112">
        <f>YEAR(Table1[[#This Row],[Service End Date]])</f>
        <v>2025</v>
      </c>
    </row>
    <row r="2312" spans="1:21">
      <c r="A2312" s="112" t="s">
        <v>16761</v>
      </c>
      <c r="B2312" s="112" t="s">
        <v>16690</v>
      </c>
      <c r="C2312" s="112" t="s">
        <v>17024</v>
      </c>
      <c r="D2312" s="112" t="s">
        <v>17046</v>
      </c>
      <c r="E2312" s="112" t="s">
        <v>17047</v>
      </c>
      <c r="F2312" s="112" t="s">
        <v>17767</v>
      </c>
      <c r="G2312" s="112">
        <v>32</v>
      </c>
      <c r="H2312" s="112">
        <v>2025</v>
      </c>
      <c r="I2312" s="112" t="s">
        <v>16752</v>
      </c>
      <c r="J2312" s="114">
        <v>3240.25</v>
      </c>
      <c r="K2312" s="114">
        <v>558756</v>
      </c>
      <c r="L2312" s="112" t="s">
        <v>16765</v>
      </c>
      <c r="M2312" s="114"/>
      <c r="N2312" s="112"/>
      <c r="O2312" s="114" t="s">
        <v>16742</v>
      </c>
      <c r="P2312" s="115">
        <f>LEFT(Table1[[#This Row],[Service Period]],10)*1</f>
        <v>45730</v>
      </c>
      <c r="Q2312" s="115">
        <f>RIGHT(Table1[[#This Row],[Service Period]],10)*1</f>
        <v>45762</v>
      </c>
      <c r="R2312" s="112">
        <f>MONTH(Table1[[#This Row],[Service Start Date]])</f>
        <v>3</v>
      </c>
      <c r="S2312" s="112">
        <f>YEAR(Table1[[#This Row],[Service Start Date]])</f>
        <v>2025</v>
      </c>
      <c r="T2312" s="112">
        <f>MONTH(Table1[[#This Row],[Service End Date]])</f>
        <v>4</v>
      </c>
      <c r="U2312" s="112">
        <f>YEAR(Table1[[#This Row],[Service End Date]])</f>
        <v>2025</v>
      </c>
    </row>
    <row r="2313" spans="1:21">
      <c r="A2313" s="112" t="s">
        <v>16761</v>
      </c>
      <c r="B2313" s="112" t="s">
        <v>16690</v>
      </c>
      <c r="C2313" s="112" t="s">
        <v>17024</v>
      </c>
      <c r="D2313" s="112" t="s">
        <v>17046</v>
      </c>
      <c r="E2313" s="112" t="s">
        <v>17047</v>
      </c>
      <c r="F2313" s="112" t="s">
        <v>17768</v>
      </c>
      <c r="G2313" s="112">
        <v>34</v>
      </c>
      <c r="H2313" s="112">
        <v>2025</v>
      </c>
      <c r="I2313" s="112" t="s">
        <v>16752</v>
      </c>
      <c r="J2313" s="114">
        <v>4101.59</v>
      </c>
      <c r="K2313" s="114">
        <v>0</v>
      </c>
      <c r="L2313" s="112" t="s">
        <v>16765</v>
      </c>
      <c r="M2313" s="114"/>
      <c r="N2313" s="112"/>
      <c r="O2313" s="114" t="s">
        <v>16742</v>
      </c>
      <c r="P2313" s="115">
        <f>LEFT(Table1[[#This Row],[Service Period]],10)*1</f>
        <v>45730</v>
      </c>
      <c r="Q2313" s="115">
        <f>RIGHT(Table1[[#This Row],[Service Period]],10)*1</f>
        <v>45764</v>
      </c>
      <c r="R2313" s="112">
        <f>MONTH(Table1[[#This Row],[Service Start Date]])</f>
        <v>3</v>
      </c>
      <c r="S2313" s="112">
        <f>YEAR(Table1[[#This Row],[Service Start Date]])</f>
        <v>2025</v>
      </c>
      <c r="T2313" s="112">
        <f>MONTH(Table1[[#This Row],[Service End Date]])</f>
        <v>4</v>
      </c>
      <c r="U2313" s="112">
        <f>YEAR(Table1[[#This Row],[Service End Date]])</f>
        <v>2025</v>
      </c>
    </row>
    <row r="2314" spans="1:21">
      <c r="A2314" s="112" t="s">
        <v>16761</v>
      </c>
      <c r="B2314" s="112" t="s">
        <v>16690</v>
      </c>
      <c r="C2314" s="112" t="s">
        <v>17024</v>
      </c>
      <c r="D2314" s="112" t="s">
        <v>17046</v>
      </c>
      <c r="E2314" s="112" t="s">
        <v>17047</v>
      </c>
      <c r="F2314" s="112" t="s">
        <v>17769</v>
      </c>
      <c r="G2314" s="112">
        <v>27</v>
      </c>
      <c r="H2314" s="112">
        <v>2025</v>
      </c>
      <c r="I2314" s="112" t="s">
        <v>16755</v>
      </c>
      <c r="J2314" s="114">
        <v>3411.28</v>
      </c>
      <c r="K2314" s="114">
        <v>580448</v>
      </c>
      <c r="L2314" s="112" t="s">
        <v>16765</v>
      </c>
      <c r="M2314" s="114"/>
      <c r="N2314" s="112"/>
      <c r="O2314" s="114" t="s">
        <v>16742</v>
      </c>
      <c r="P2314" s="115">
        <f>LEFT(Table1[[#This Row],[Service Period]],10)*1</f>
        <v>45703</v>
      </c>
      <c r="Q2314" s="115">
        <f>RIGHT(Table1[[#This Row],[Service Period]],10)*1</f>
        <v>45730</v>
      </c>
      <c r="R2314" s="112">
        <f>MONTH(Table1[[#This Row],[Service Start Date]])</f>
        <v>2</v>
      </c>
      <c r="S2314" s="112">
        <f>YEAR(Table1[[#This Row],[Service Start Date]])</f>
        <v>2025</v>
      </c>
      <c r="T2314" s="112">
        <f>MONTH(Table1[[#This Row],[Service End Date]])</f>
        <v>3</v>
      </c>
      <c r="U2314" s="112">
        <f>YEAR(Table1[[#This Row],[Service End Date]])</f>
        <v>2025</v>
      </c>
    </row>
    <row r="2315" spans="1:21">
      <c r="A2315" s="112" t="s">
        <v>16761</v>
      </c>
      <c r="B2315" s="112" t="s">
        <v>16690</v>
      </c>
      <c r="C2315" s="112" t="s">
        <v>17024</v>
      </c>
      <c r="D2315" s="112" t="s">
        <v>17046</v>
      </c>
      <c r="E2315" s="112" t="s">
        <v>17047</v>
      </c>
      <c r="F2315" s="112" t="s">
        <v>17770</v>
      </c>
      <c r="G2315" s="112">
        <v>30</v>
      </c>
      <c r="H2315" s="112">
        <v>2025</v>
      </c>
      <c r="I2315" s="112" t="s">
        <v>16758</v>
      </c>
      <c r="J2315" s="114">
        <v>2980.33</v>
      </c>
      <c r="K2315" s="114">
        <v>525844</v>
      </c>
      <c r="L2315" s="112" t="s">
        <v>16765</v>
      </c>
      <c r="M2315" s="114"/>
      <c r="N2315" s="112"/>
      <c r="O2315" s="114" t="s">
        <v>16742</v>
      </c>
      <c r="P2315" s="115">
        <f>LEFT(Table1[[#This Row],[Service Period]],10)*1</f>
        <v>45673</v>
      </c>
      <c r="Q2315" s="115">
        <f>RIGHT(Table1[[#This Row],[Service Period]],10)*1</f>
        <v>45703</v>
      </c>
      <c r="R2315" s="112">
        <f>MONTH(Table1[[#This Row],[Service Start Date]])</f>
        <v>1</v>
      </c>
      <c r="S2315" s="112">
        <f>YEAR(Table1[[#This Row],[Service Start Date]])</f>
        <v>2025</v>
      </c>
      <c r="T2315" s="112">
        <f>MONTH(Table1[[#This Row],[Service End Date]])</f>
        <v>2</v>
      </c>
      <c r="U2315" s="112">
        <f>YEAR(Table1[[#This Row],[Service End Date]])</f>
        <v>2025</v>
      </c>
    </row>
    <row r="2316" spans="1:21">
      <c r="A2316" s="112" t="s">
        <v>16761</v>
      </c>
      <c r="B2316" s="112" t="s">
        <v>16690</v>
      </c>
      <c r="C2316" s="112" t="s">
        <v>17024</v>
      </c>
      <c r="D2316" s="112" t="s">
        <v>17046</v>
      </c>
      <c r="E2316" s="112" t="s">
        <v>17047</v>
      </c>
      <c r="F2316" s="112" t="s">
        <v>17771</v>
      </c>
      <c r="G2316" s="112">
        <v>61</v>
      </c>
      <c r="H2316" s="112">
        <v>2025</v>
      </c>
      <c r="I2316" s="112" t="s">
        <v>16924</v>
      </c>
      <c r="J2316" s="114">
        <v>7941.64</v>
      </c>
      <c r="K2316" s="114">
        <v>0</v>
      </c>
      <c r="L2316" s="112" t="s">
        <v>16765</v>
      </c>
      <c r="M2316" s="114"/>
      <c r="N2316" s="112"/>
      <c r="O2316" s="114" t="s">
        <v>16742</v>
      </c>
      <c r="P2316" s="115">
        <f>LEFT(Table1[[#This Row],[Service Period]],10)*1</f>
        <v>45609</v>
      </c>
      <c r="Q2316" s="115">
        <f>RIGHT(Table1[[#This Row],[Service Period]],10)*1</f>
        <v>45670</v>
      </c>
      <c r="R2316" s="112">
        <f>MONTH(Table1[[#This Row],[Service Start Date]])</f>
        <v>11</v>
      </c>
      <c r="S2316" s="112">
        <f>YEAR(Table1[[#This Row],[Service Start Date]])</f>
        <v>2024</v>
      </c>
      <c r="T2316" s="112">
        <f>MONTH(Table1[[#This Row],[Service End Date]])</f>
        <v>1</v>
      </c>
      <c r="U2316" s="112">
        <f>YEAR(Table1[[#This Row],[Service End Date]])</f>
        <v>2025</v>
      </c>
    </row>
    <row r="2317" spans="1:21">
      <c r="A2317" s="112" t="s">
        <v>16761</v>
      </c>
      <c r="B2317" s="112" t="s">
        <v>17772</v>
      </c>
      <c r="C2317" s="112" t="s">
        <v>17773</v>
      </c>
      <c r="D2317" s="112" t="s">
        <v>17774</v>
      </c>
      <c r="E2317" s="112" t="s">
        <v>17775</v>
      </c>
      <c r="F2317" s="112" t="s">
        <v>17776</v>
      </c>
      <c r="G2317" s="112">
        <v>28</v>
      </c>
      <c r="H2317" s="112">
        <v>2025</v>
      </c>
      <c r="I2317" s="112" t="s">
        <v>16749</v>
      </c>
      <c r="J2317" s="114">
        <v>508.66</v>
      </c>
      <c r="K2317" s="114">
        <v>133892</v>
      </c>
      <c r="L2317" s="112" t="s">
        <v>16765</v>
      </c>
      <c r="M2317" s="114"/>
      <c r="N2317" s="112"/>
      <c r="O2317" s="114" t="s">
        <v>25</v>
      </c>
      <c r="P2317" s="115">
        <f>LEFT(Table1[[#This Row],[Service Period]],10)*1</f>
        <v>45768</v>
      </c>
      <c r="Q2317" s="115">
        <f>RIGHT(Table1[[#This Row],[Service Period]],10)*1</f>
        <v>45796</v>
      </c>
      <c r="R2317" s="112">
        <f>MONTH(Table1[[#This Row],[Service Start Date]])</f>
        <v>4</v>
      </c>
      <c r="S2317" s="112">
        <f>YEAR(Table1[[#This Row],[Service Start Date]])</f>
        <v>2025</v>
      </c>
      <c r="T2317" s="112">
        <f>MONTH(Table1[[#This Row],[Service End Date]])</f>
        <v>5</v>
      </c>
      <c r="U2317" s="112">
        <f>YEAR(Table1[[#This Row],[Service End Date]])</f>
        <v>2025</v>
      </c>
    </row>
    <row r="2318" spans="1:21">
      <c r="A2318" s="112" t="s">
        <v>16761</v>
      </c>
      <c r="B2318" s="112" t="s">
        <v>17772</v>
      </c>
      <c r="C2318" s="112" t="s">
        <v>17773</v>
      </c>
      <c r="D2318" s="112" t="s">
        <v>17774</v>
      </c>
      <c r="E2318" s="112" t="s">
        <v>17775</v>
      </c>
      <c r="F2318" s="112" t="s">
        <v>17777</v>
      </c>
      <c r="G2318" s="112">
        <v>32</v>
      </c>
      <c r="H2318" s="112">
        <v>2025</v>
      </c>
      <c r="I2318" s="112" t="s">
        <v>16752</v>
      </c>
      <c r="J2318" s="114">
        <v>667.78</v>
      </c>
      <c r="K2318" s="114">
        <v>181764</v>
      </c>
      <c r="L2318" s="112" t="s">
        <v>16765</v>
      </c>
      <c r="M2318" s="114"/>
      <c r="N2318" s="112"/>
      <c r="O2318" s="114" t="s">
        <v>25</v>
      </c>
      <c r="P2318" s="115">
        <f>LEFT(Table1[[#This Row],[Service Period]],10)*1</f>
        <v>45736</v>
      </c>
      <c r="Q2318" s="115">
        <f>RIGHT(Table1[[#This Row],[Service Period]],10)*1</f>
        <v>45768</v>
      </c>
      <c r="R2318" s="112">
        <f>MONTH(Table1[[#This Row],[Service Start Date]])</f>
        <v>3</v>
      </c>
      <c r="S2318" s="112">
        <f>YEAR(Table1[[#This Row],[Service Start Date]])</f>
        <v>2025</v>
      </c>
      <c r="T2318" s="112">
        <f>MONTH(Table1[[#This Row],[Service End Date]])</f>
        <v>4</v>
      </c>
      <c r="U2318" s="112">
        <f>YEAR(Table1[[#This Row],[Service End Date]])</f>
        <v>2025</v>
      </c>
    </row>
    <row r="2319" spans="1:21">
      <c r="A2319" s="112" t="s">
        <v>16761</v>
      </c>
      <c r="B2319" s="112" t="s">
        <v>17772</v>
      </c>
      <c r="C2319" s="112" t="s">
        <v>17773</v>
      </c>
      <c r="D2319" s="112" t="s">
        <v>17774</v>
      </c>
      <c r="E2319" s="112" t="s">
        <v>17775</v>
      </c>
      <c r="F2319" s="112" t="s">
        <v>17728</v>
      </c>
      <c r="G2319" s="112">
        <v>30</v>
      </c>
      <c r="H2319" s="112">
        <v>2025</v>
      </c>
      <c r="I2319" s="112" t="s">
        <v>16758</v>
      </c>
      <c r="J2319" s="114">
        <v>2156.4699999999998</v>
      </c>
      <c r="K2319" s="114">
        <v>679184</v>
      </c>
      <c r="L2319" s="112" t="s">
        <v>16765</v>
      </c>
      <c r="M2319" s="114"/>
      <c r="N2319" s="112"/>
      <c r="O2319" s="114" t="s">
        <v>25</v>
      </c>
      <c r="P2319" s="115">
        <f>LEFT(Table1[[#This Row],[Service Period]],10)*1</f>
        <v>45678</v>
      </c>
      <c r="Q2319" s="115">
        <f>RIGHT(Table1[[#This Row],[Service Period]],10)*1</f>
        <v>45708</v>
      </c>
      <c r="R2319" s="112">
        <f>MONTH(Table1[[#This Row],[Service Start Date]])</f>
        <v>1</v>
      </c>
      <c r="S2319" s="112">
        <f>YEAR(Table1[[#This Row],[Service Start Date]])</f>
        <v>2025</v>
      </c>
      <c r="T2319" s="112">
        <f>MONTH(Table1[[#This Row],[Service End Date]])</f>
        <v>2</v>
      </c>
      <c r="U2319" s="112">
        <f>YEAR(Table1[[#This Row],[Service End Date]])</f>
        <v>2025</v>
      </c>
    </row>
    <row r="2320" spans="1:21">
      <c r="A2320" s="112" t="s">
        <v>16761</v>
      </c>
      <c r="B2320" s="112" t="s">
        <v>17772</v>
      </c>
      <c r="C2320" s="112" t="s">
        <v>17773</v>
      </c>
      <c r="D2320" s="112" t="s">
        <v>17774</v>
      </c>
      <c r="E2320" s="112" t="s">
        <v>17775</v>
      </c>
      <c r="F2320" s="112" t="s">
        <v>17778</v>
      </c>
      <c r="G2320" s="112">
        <v>32</v>
      </c>
      <c r="H2320" s="112">
        <v>2025</v>
      </c>
      <c r="I2320" s="112" t="s">
        <v>16924</v>
      </c>
      <c r="J2320" s="114">
        <v>880.84</v>
      </c>
      <c r="K2320" s="114">
        <v>220660</v>
      </c>
      <c r="L2320" s="112" t="s">
        <v>16765</v>
      </c>
      <c r="M2320" s="114"/>
      <c r="N2320" s="112"/>
      <c r="O2320" s="114" t="s">
        <v>16742</v>
      </c>
      <c r="P2320" s="115">
        <f>LEFT(Table1[[#This Row],[Service Period]],10)*1</f>
        <v>45646</v>
      </c>
      <c r="Q2320" s="115">
        <f>RIGHT(Table1[[#This Row],[Service Period]],10)*1</f>
        <v>45678</v>
      </c>
      <c r="R2320" s="112">
        <f>MONTH(Table1[[#This Row],[Service Start Date]])</f>
        <v>12</v>
      </c>
      <c r="S2320" s="112">
        <f>YEAR(Table1[[#This Row],[Service Start Date]])</f>
        <v>2024</v>
      </c>
      <c r="T2320" s="112">
        <f>MONTH(Table1[[#This Row],[Service End Date]])</f>
        <v>1</v>
      </c>
      <c r="U2320" s="112">
        <f>YEAR(Table1[[#This Row],[Service End Date]])</f>
        <v>2025</v>
      </c>
    </row>
    <row r="2321" spans="1:21">
      <c r="A2321" s="112" t="s">
        <v>16761</v>
      </c>
      <c r="B2321" s="112" t="s">
        <v>16692</v>
      </c>
      <c r="C2321" s="112" t="s">
        <v>17055</v>
      </c>
      <c r="D2321" s="112" t="s">
        <v>17082</v>
      </c>
      <c r="E2321" s="112" t="s">
        <v>17083</v>
      </c>
      <c r="F2321" s="112" t="s">
        <v>17776</v>
      </c>
      <c r="G2321" s="112">
        <v>28</v>
      </c>
      <c r="H2321" s="112">
        <v>2025</v>
      </c>
      <c r="I2321" s="112" t="s">
        <v>16749</v>
      </c>
      <c r="J2321" s="114">
        <v>937.21</v>
      </c>
      <c r="K2321" s="114">
        <v>98000</v>
      </c>
      <c r="L2321" s="112" t="s">
        <v>16765</v>
      </c>
      <c r="M2321" s="114"/>
      <c r="N2321" s="112"/>
      <c r="O2321" s="114" t="s">
        <v>25</v>
      </c>
      <c r="P2321" s="115">
        <f>LEFT(Table1[[#This Row],[Service Period]],10)*1</f>
        <v>45768</v>
      </c>
      <c r="Q2321" s="115">
        <f>RIGHT(Table1[[#This Row],[Service Period]],10)*1</f>
        <v>45796</v>
      </c>
      <c r="R2321" s="112">
        <f>MONTH(Table1[[#This Row],[Service Start Date]])</f>
        <v>4</v>
      </c>
      <c r="S2321" s="112">
        <f>YEAR(Table1[[#This Row],[Service Start Date]])</f>
        <v>2025</v>
      </c>
      <c r="T2321" s="112">
        <f>MONTH(Table1[[#This Row],[Service End Date]])</f>
        <v>5</v>
      </c>
      <c r="U2321" s="112">
        <f>YEAR(Table1[[#This Row],[Service End Date]])</f>
        <v>2025</v>
      </c>
    </row>
    <row r="2322" spans="1:21">
      <c r="A2322" s="112" t="s">
        <v>16761</v>
      </c>
      <c r="B2322" s="112" t="s">
        <v>16692</v>
      </c>
      <c r="C2322" s="112" t="s">
        <v>17055</v>
      </c>
      <c r="D2322" s="112" t="s">
        <v>17082</v>
      </c>
      <c r="E2322" s="112" t="s">
        <v>17083</v>
      </c>
      <c r="F2322" s="112" t="s">
        <v>17779</v>
      </c>
      <c r="G2322" s="112">
        <v>28</v>
      </c>
      <c r="H2322" s="112">
        <v>2025</v>
      </c>
      <c r="I2322" s="112" t="s">
        <v>16752</v>
      </c>
      <c r="J2322" s="114">
        <v>919.4</v>
      </c>
      <c r="K2322" s="114">
        <v>100100</v>
      </c>
      <c r="L2322" s="112" t="s">
        <v>16765</v>
      </c>
      <c r="M2322" s="114"/>
      <c r="N2322" s="112"/>
      <c r="O2322" s="114" t="s">
        <v>16742</v>
      </c>
      <c r="P2322" s="115">
        <f>LEFT(Table1[[#This Row],[Service Period]],10)*1</f>
        <v>45740</v>
      </c>
      <c r="Q2322" s="115">
        <f>RIGHT(Table1[[#This Row],[Service Period]],10)*1</f>
        <v>45768</v>
      </c>
      <c r="R2322" s="112">
        <f>MONTH(Table1[[#This Row],[Service Start Date]])</f>
        <v>3</v>
      </c>
      <c r="S2322" s="112">
        <f>YEAR(Table1[[#This Row],[Service Start Date]])</f>
        <v>2025</v>
      </c>
      <c r="T2322" s="112">
        <f>MONTH(Table1[[#This Row],[Service End Date]])</f>
        <v>4</v>
      </c>
      <c r="U2322" s="112">
        <f>YEAR(Table1[[#This Row],[Service End Date]])</f>
        <v>2025</v>
      </c>
    </row>
    <row r="2323" spans="1:21">
      <c r="A2323" s="112" t="s">
        <v>16761</v>
      </c>
      <c r="B2323" s="112" t="s">
        <v>16692</v>
      </c>
      <c r="C2323" s="112" t="s">
        <v>17055</v>
      </c>
      <c r="D2323" s="112" t="s">
        <v>17082</v>
      </c>
      <c r="E2323" s="112" t="s">
        <v>17083</v>
      </c>
      <c r="F2323" s="112" t="s">
        <v>17780</v>
      </c>
      <c r="G2323" s="112">
        <v>34</v>
      </c>
      <c r="H2323" s="112">
        <v>2025</v>
      </c>
      <c r="I2323" s="112" t="s">
        <v>16755</v>
      </c>
      <c r="J2323" s="114">
        <v>999.25</v>
      </c>
      <c r="K2323" s="114">
        <v>115900</v>
      </c>
      <c r="L2323" s="112" t="s">
        <v>16765</v>
      </c>
      <c r="M2323" s="114"/>
      <c r="N2323" s="112"/>
      <c r="O2323" s="114" t="s">
        <v>25</v>
      </c>
      <c r="P2323" s="115">
        <f>LEFT(Table1[[#This Row],[Service Period]],10)*1</f>
        <v>45706</v>
      </c>
      <c r="Q2323" s="115">
        <f>RIGHT(Table1[[#This Row],[Service Period]],10)*1</f>
        <v>45740</v>
      </c>
      <c r="R2323" s="112">
        <f>MONTH(Table1[[#This Row],[Service Start Date]])</f>
        <v>2</v>
      </c>
      <c r="S2323" s="112">
        <f>YEAR(Table1[[#This Row],[Service Start Date]])</f>
        <v>2025</v>
      </c>
      <c r="T2323" s="112">
        <f>MONTH(Table1[[#This Row],[Service End Date]])</f>
        <v>3</v>
      </c>
      <c r="U2323" s="112">
        <f>YEAR(Table1[[#This Row],[Service End Date]])</f>
        <v>2025</v>
      </c>
    </row>
    <row r="2324" spans="1:21">
      <c r="A2324" s="112" t="s">
        <v>16761</v>
      </c>
      <c r="B2324" s="112" t="s">
        <v>16692</v>
      </c>
      <c r="C2324" s="112" t="s">
        <v>17055</v>
      </c>
      <c r="D2324" s="112" t="s">
        <v>17082</v>
      </c>
      <c r="E2324" s="112" t="s">
        <v>17083</v>
      </c>
      <c r="F2324" s="112" t="s">
        <v>17781</v>
      </c>
      <c r="G2324" s="112">
        <v>28</v>
      </c>
      <c r="H2324" s="112">
        <v>2025</v>
      </c>
      <c r="I2324" s="112" t="s">
        <v>16758</v>
      </c>
      <c r="J2324" s="114">
        <v>919.4</v>
      </c>
      <c r="K2324" s="114">
        <v>100100</v>
      </c>
      <c r="L2324" s="112" t="s">
        <v>16765</v>
      </c>
      <c r="M2324" s="114"/>
      <c r="N2324" s="112"/>
      <c r="O2324" s="114" t="s">
        <v>25</v>
      </c>
      <c r="P2324" s="115">
        <f>LEFT(Table1[[#This Row],[Service Period]],10)*1</f>
        <v>45678</v>
      </c>
      <c r="Q2324" s="115">
        <f>RIGHT(Table1[[#This Row],[Service Period]],10)*1</f>
        <v>45706</v>
      </c>
      <c r="R2324" s="112">
        <f>MONTH(Table1[[#This Row],[Service Start Date]])</f>
        <v>1</v>
      </c>
      <c r="S2324" s="112">
        <f>YEAR(Table1[[#This Row],[Service Start Date]])</f>
        <v>2025</v>
      </c>
      <c r="T2324" s="112">
        <f>MONTH(Table1[[#This Row],[Service End Date]])</f>
        <v>2</v>
      </c>
      <c r="U2324" s="112">
        <f>YEAR(Table1[[#This Row],[Service End Date]])</f>
        <v>2025</v>
      </c>
    </row>
    <row r="2325" spans="1:21">
      <c r="A2325" s="112" t="s">
        <v>16761</v>
      </c>
      <c r="B2325" s="112" t="s">
        <v>16692</v>
      </c>
      <c r="C2325" s="112" t="s">
        <v>17055</v>
      </c>
      <c r="D2325" s="112" t="s">
        <v>17082</v>
      </c>
      <c r="E2325" s="112" t="s">
        <v>17083</v>
      </c>
      <c r="F2325" s="112" t="s">
        <v>17716</v>
      </c>
      <c r="G2325" s="112">
        <v>33</v>
      </c>
      <c r="H2325" s="112">
        <v>2025</v>
      </c>
      <c r="I2325" s="112" t="s">
        <v>16924</v>
      </c>
      <c r="J2325" s="114">
        <v>1112.1300000000001</v>
      </c>
      <c r="K2325" s="114">
        <v>115900</v>
      </c>
      <c r="L2325" s="112" t="s">
        <v>16765</v>
      </c>
      <c r="M2325" s="114"/>
      <c r="N2325" s="112"/>
      <c r="O2325" s="114" t="s">
        <v>25</v>
      </c>
      <c r="P2325" s="115">
        <f>LEFT(Table1[[#This Row],[Service Period]],10)*1</f>
        <v>45645</v>
      </c>
      <c r="Q2325" s="115">
        <f>RIGHT(Table1[[#This Row],[Service Period]],10)*1</f>
        <v>45678</v>
      </c>
      <c r="R2325" s="112">
        <f>MONTH(Table1[[#This Row],[Service Start Date]])</f>
        <v>12</v>
      </c>
      <c r="S2325" s="112">
        <f>YEAR(Table1[[#This Row],[Service Start Date]])</f>
        <v>2024</v>
      </c>
      <c r="T2325" s="112">
        <f>MONTH(Table1[[#This Row],[Service End Date]])</f>
        <v>1</v>
      </c>
      <c r="U2325" s="112">
        <f>YEAR(Table1[[#This Row],[Service End Date]])</f>
        <v>2025</v>
      </c>
    </row>
    <row r="2326" spans="1:21">
      <c r="A2326" s="112" t="s">
        <v>16761</v>
      </c>
      <c r="B2326" s="112" t="s">
        <v>16703</v>
      </c>
      <c r="C2326" s="112" t="s">
        <v>17090</v>
      </c>
      <c r="D2326" s="112" t="s">
        <v>17180</v>
      </c>
      <c r="E2326" s="112" t="s">
        <v>17181</v>
      </c>
      <c r="F2326" s="112" t="s">
        <v>17782</v>
      </c>
      <c r="G2326" s="112">
        <v>28</v>
      </c>
      <c r="H2326" s="112">
        <v>2025</v>
      </c>
      <c r="I2326" s="112" t="s">
        <v>16749</v>
      </c>
      <c r="J2326" s="114">
        <v>1625.57</v>
      </c>
      <c r="K2326" s="114">
        <v>224000</v>
      </c>
      <c r="L2326" s="112" t="s">
        <v>16765</v>
      </c>
      <c r="M2326" s="114"/>
      <c r="N2326" s="112"/>
      <c r="O2326" s="114" t="s">
        <v>16742</v>
      </c>
      <c r="P2326" s="115">
        <f>LEFT(Table1[[#This Row],[Service Period]],10)*1</f>
        <v>45742</v>
      </c>
      <c r="Q2326" s="115">
        <f>RIGHT(Table1[[#This Row],[Service Period]],10)*1</f>
        <v>45770</v>
      </c>
      <c r="R2326" s="112">
        <f>MONTH(Table1[[#This Row],[Service Start Date]])</f>
        <v>3</v>
      </c>
      <c r="S2326" s="112">
        <f>YEAR(Table1[[#This Row],[Service Start Date]])</f>
        <v>2025</v>
      </c>
      <c r="T2326" s="112">
        <f>MONTH(Table1[[#This Row],[Service End Date]])</f>
        <v>4</v>
      </c>
      <c r="U2326" s="112">
        <f>YEAR(Table1[[#This Row],[Service End Date]])</f>
        <v>2025</v>
      </c>
    </row>
    <row r="2327" spans="1:21">
      <c r="A2327" s="112" t="s">
        <v>16761</v>
      </c>
      <c r="B2327" s="112" t="s">
        <v>16703</v>
      </c>
      <c r="C2327" s="112" t="s">
        <v>17090</v>
      </c>
      <c r="D2327" s="112" t="s">
        <v>17180</v>
      </c>
      <c r="E2327" s="112" t="s">
        <v>17181</v>
      </c>
      <c r="F2327" s="112" t="s">
        <v>17783</v>
      </c>
      <c r="G2327" s="112">
        <v>28</v>
      </c>
      <c r="H2327" s="112">
        <v>2025</v>
      </c>
      <c r="I2327" s="112" t="s">
        <v>16752</v>
      </c>
      <c r="J2327" s="114">
        <v>1645.84</v>
      </c>
      <c r="K2327" s="114">
        <v>227600</v>
      </c>
      <c r="L2327" s="112" t="s">
        <v>16765</v>
      </c>
      <c r="M2327" s="114"/>
      <c r="N2327" s="112"/>
      <c r="O2327" s="114" t="s">
        <v>16742</v>
      </c>
      <c r="P2327" s="115">
        <f>LEFT(Table1[[#This Row],[Service Period]],10)*1</f>
        <v>45714</v>
      </c>
      <c r="Q2327" s="115">
        <f>RIGHT(Table1[[#This Row],[Service Period]],10)*1</f>
        <v>45742</v>
      </c>
      <c r="R2327" s="112">
        <f>MONTH(Table1[[#This Row],[Service Start Date]])</f>
        <v>2</v>
      </c>
      <c r="S2327" s="112">
        <f>YEAR(Table1[[#This Row],[Service Start Date]])</f>
        <v>2025</v>
      </c>
      <c r="T2327" s="112">
        <f>MONTH(Table1[[#This Row],[Service End Date]])</f>
        <v>3</v>
      </c>
      <c r="U2327" s="112">
        <f>YEAR(Table1[[#This Row],[Service End Date]])</f>
        <v>2025</v>
      </c>
    </row>
    <row r="2328" spans="1:21">
      <c r="A2328" s="112" t="s">
        <v>16761</v>
      </c>
      <c r="B2328" s="112" t="s">
        <v>16703</v>
      </c>
      <c r="C2328" s="112" t="s">
        <v>17090</v>
      </c>
      <c r="D2328" s="112" t="s">
        <v>17180</v>
      </c>
      <c r="E2328" s="112" t="s">
        <v>17181</v>
      </c>
      <c r="F2328" s="112" t="s">
        <v>17784</v>
      </c>
      <c r="G2328" s="112">
        <v>28</v>
      </c>
      <c r="H2328" s="112">
        <v>2025</v>
      </c>
      <c r="I2328" s="112" t="s">
        <v>16755</v>
      </c>
      <c r="J2328" s="114">
        <v>1627.26</v>
      </c>
      <c r="K2328" s="114">
        <v>224300</v>
      </c>
      <c r="L2328" s="112" t="s">
        <v>16765</v>
      </c>
      <c r="M2328" s="114"/>
      <c r="N2328" s="112"/>
      <c r="O2328" s="114" t="s">
        <v>16742</v>
      </c>
      <c r="P2328" s="115">
        <f>LEFT(Table1[[#This Row],[Service Period]],10)*1</f>
        <v>45686</v>
      </c>
      <c r="Q2328" s="115">
        <f>RIGHT(Table1[[#This Row],[Service Period]],10)*1</f>
        <v>45714</v>
      </c>
      <c r="R2328" s="112">
        <f>MONTH(Table1[[#This Row],[Service Start Date]])</f>
        <v>1</v>
      </c>
      <c r="S2328" s="112">
        <f>YEAR(Table1[[#This Row],[Service Start Date]])</f>
        <v>2025</v>
      </c>
      <c r="T2328" s="112">
        <f>MONTH(Table1[[#This Row],[Service End Date]])</f>
        <v>2</v>
      </c>
      <c r="U2328" s="112">
        <f>YEAR(Table1[[#This Row],[Service End Date]])</f>
        <v>2025</v>
      </c>
    </row>
    <row r="2329" spans="1:21">
      <c r="A2329" s="112" t="s">
        <v>16761</v>
      </c>
      <c r="B2329" s="112" t="s">
        <v>16703</v>
      </c>
      <c r="C2329" s="112" t="s">
        <v>17090</v>
      </c>
      <c r="D2329" s="112" t="s">
        <v>17180</v>
      </c>
      <c r="E2329" s="112" t="s">
        <v>17181</v>
      </c>
      <c r="F2329" s="112" t="s">
        <v>17785</v>
      </c>
      <c r="G2329" s="112">
        <v>30</v>
      </c>
      <c r="H2329" s="112">
        <v>2025</v>
      </c>
      <c r="I2329" s="112" t="s">
        <v>16758</v>
      </c>
      <c r="J2329" s="114">
        <v>1607.55</v>
      </c>
      <c r="K2329" s="114">
        <v>220800</v>
      </c>
      <c r="L2329" s="112" t="s">
        <v>16765</v>
      </c>
      <c r="M2329" s="114"/>
      <c r="N2329" s="112"/>
      <c r="O2329" s="114" t="s">
        <v>16742</v>
      </c>
      <c r="P2329" s="115">
        <f>LEFT(Table1[[#This Row],[Service Period]],10)*1</f>
        <v>45656</v>
      </c>
      <c r="Q2329" s="115">
        <f>RIGHT(Table1[[#This Row],[Service Period]],10)*1</f>
        <v>45686</v>
      </c>
      <c r="R2329" s="112">
        <f>MONTH(Table1[[#This Row],[Service Start Date]])</f>
        <v>12</v>
      </c>
      <c r="S2329" s="112">
        <f>YEAR(Table1[[#This Row],[Service Start Date]])</f>
        <v>2024</v>
      </c>
      <c r="T2329" s="112">
        <f>MONTH(Table1[[#This Row],[Service End Date]])</f>
        <v>1</v>
      </c>
      <c r="U2329" s="112">
        <f>YEAR(Table1[[#This Row],[Service End Date]])</f>
        <v>2025</v>
      </c>
    </row>
    <row r="2330" spans="1:21">
      <c r="A2330" s="112" t="s">
        <v>16761</v>
      </c>
      <c r="B2330" s="112" t="s">
        <v>16703</v>
      </c>
      <c r="C2330" s="112" t="s">
        <v>17090</v>
      </c>
      <c r="D2330" s="112" t="s">
        <v>17180</v>
      </c>
      <c r="E2330" s="112" t="s">
        <v>17181</v>
      </c>
      <c r="F2330" s="112" t="s">
        <v>17786</v>
      </c>
      <c r="G2330" s="112">
        <v>33</v>
      </c>
      <c r="H2330" s="112">
        <v>2025</v>
      </c>
      <c r="I2330" s="112" t="s">
        <v>16924</v>
      </c>
      <c r="J2330" s="114">
        <v>1813.18</v>
      </c>
      <c r="K2330" s="114">
        <v>252400</v>
      </c>
      <c r="L2330" s="112" t="s">
        <v>16765</v>
      </c>
      <c r="M2330" s="114"/>
      <c r="N2330" s="112"/>
      <c r="O2330" s="114" t="s">
        <v>16742</v>
      </c>
      <c r="P2330" s="115">
        <f>LEFT(Table1[[#This Row],[Service Period]],10)*1</f>
        <v>45623</v>
      </c>
      <c r="Q2330" s="115">
        <f>RIGHT(Table1[[#This Row],[Service Period]],10)*1</f>
        <v>45656</v>
      </c>
      <c r="R2330" s="112">
        <f>MONTH(Table1[[#This Row],[Service Start Date]])</f>
        <v>11</v>
      </c>
      <c r="S2330" s="112">
        <f>YEAR(Table1[[#This Row],[Service Start Date]])</f>
        <v>2024</v>
      </c>
      <c r="T2330" s="112">
        <f>MONTH(Table1[[#This Row],[Service End Date]])</f>
        <v>12</v>
      </c>
      <c r="U2330" s="112">
        <f>YEAR(Table1[[#This Row],[Service End Date]])</f>
        <v>2024</v>
      </c>
    </row>
    <row r="2331" spans="1:21">
      <c r="A2331" s="112" t="s">
        <v>16761</v>
      </c>
      <c r="B2331" s="112" t="s">
        <v>17787</v>
      </c>
      <c r="C2331" s="112" t="s">
        <v>17788</v>
      </c>
      <c r="D2331" s="112" t="s">
        <v>17789</v>
      </c>
      <c r="E2331" s="112" t="s">
        <v>17790</v>
      </c>
      <c r="F2331" s="112" t="s">
        <v>17791</v>
      </c>
      <c r="G2331" s="112">
        <v>33</v>
      </c>
      <c r="H2331" s="112">
        <v>2025</v>
      </c>
      <c r="I2331" s="112" t="s">
        <v>16746</v>
      </c>
      <c r="J2331" s="114">
        <v>590.99</v>
      </c>
      <c r="K2331" s="114">
        <v>73000</v>
      </c>
      <c r="L2331" s="112" t="s">
        <v>16765</v>
      </c>
      <c r="M2331" s="114"/>
      <c r="N2331" s="112"/>
      <c r="O2331" s="114" t="s">
        <v>17792</v>
      </c>
      <c r="P2331" s="115">
        <f>LEFT(Table1[[#This Row],[Service Period]],10)*1</f>
        <v>45792</v>
      </c>
      <c r="Q2331" s="115">
        <f>RIGHT(Table1[[#This Row],[Service Period]],10)*1</f>
        <v>45825</v>
      </c>
      <c r="R2331" s="112">
        <f>MONTH(Table1[[#This Row],[Service Start Date]])</f>
        <v>5</v>
      </c>
      <c r="S2331" s="112">
        <f>YEAR(Table1[[#This Row],[Service Start Date]])</f>
        <v>2025</v>
      </c>
      <c r="T2331" s="112">
        <f>MONTH(Table1[[#This Row],[Service End Date]])</f>
        <v>6</v>
      </c>
      <c r="U2331" s="112">
        <f>YEAR(Table1[[#This Row],[Service End Date]])</f>
        <v>2025</v>
      </c>
    </row>
    <row r="2332" spans="1:21">
      <c r="A2332" s="112" t="s">
        <v>16761</v>
      </c>
      <c r="B2332" s="112" t="s">
        <v>17787</v>
      </c>
      <c r="C2332" s="112" t="s">
        <v>17788</v>
      </c>
      <c r="D2332" s="112" t="s">
        <v>17789</v>
      </c>
      <c r="E2332" s="112" t="s">
        <v>17790</v>
      </c>
      <c r="F2332" s="112" t="s">
        <v>17793</v>
      </c>
      <c r="G2332" s="112">
        <v>29</v>
      </c>
      <c r="H2332" s="112">
        <v>2025</v>
      </c>
      <c r="I2332" s="112" t="s">
        <v>16749</v>
      </c>
      <c r="J2332" s="114">
        <v>564.11</v>
      </c>
      <c r="K2332" s="114">
        <v>64000</v>
      </c>
      <c r="L2332" s="112" t="s">
        <v>16765</v>
      </c>
      <c r="M2332" s="114"/>
      <c r="N2332" s="112"/>
      <c r="O2332" s="114" t="s">
        <v>16742</v>
      </c>
      <c r="P2332" s="115">
        <f>LEFT(Table1[[#This Row],[Service Period]],10)*1</f>
        <v>45763</v>
      </c>
      <c r="Q2332" s="115">
        <f>RIGHT(Table1[[#This Row],[Service Period]],10)*1</f>
        <v>45792</v>
      </c>
      <c r="R2332" s="112">
        <f>MONTH(Table1[[#This Row],[Service Start Date]])</f>
        <v>4</v>
      </c>
      <c r="S2332" s="112">
        <f>YEAR(Table1[[#This Row],[Service Start Date]])</f>
        <v>2025</v>
      </c>
      <c r="T2332" s="112">
        <f>MONTH(Table1[[#This Row],[Service End Date]])</f>
        <v>5</v>
      </c>
      <c r="U2332" s="112">
        <f>YEAR(Table1[[#This Row],[Service End Date]])</f>
        <v>2025</v>
      </c>
    </row>
    <row r="2333" spans="1:21">
      <c r="A2333" s="112" t="s">
        <v>16761</v>
      </c>
      <c r="B2333" s="112" t="s">
        <v>17787</v>
      </c>
      <c r="C2333" s="112" t="s">
        <v>17788</v>
      </c>
      <c r="D2333" s="112" t="s">
        <v>17789</v>
      </c>
      <c r="E2333" s="112" t="s">
        <v>17790</v>
      </c>
      <c r="F2333" s="112" t="s">
        <v>17794</v>
      </c>
      <c r="G2333" s="112">
        <v>27</v>
      </c>
      <c r="H2333" s="112">
        <v>2025</v>
      </c>
      <c r="I2333" s="112" t="s">
        <v>16752</v>
      </c>
      <c r="J2333" s="114">
        <v>465.87</v>
      </c>
      <c r="K2333" s="114">
        <v>66000</v>
      </c>
      <c r="L2333" s="112" t="s">
        <v>16765</v>
      </c>
      <c r="M2333" s="114"/>
      <c r="N2333" s="112"/>
      <c r="O2333" s="114" t="s">
        <v>16742</v>
      </c>
      <c r="P2333" s="115">
        <f>LEFT(Table1[[#This Row],[Service Period]],10)*1</f>
        <v>45736</v>
      </c>
      <c r="Q2333" s="115">
        <f>RIGHT(Table1[[#This Row],[Service Period]],10)*1</f>
        <v>45763</v>
      </c>
      <c r="R2333" s="112">
        <f>MONTH(Table1[[#This Row],[Service Start Date]])</f>
        <v>3</v>
      </c>
      <c r="S2333" s="112">
        <f>YEAR(Table1[[#This Row],[Service Start Date]])</f>
        <v>2025</v>
      </c>
      <c r="T2333" s="112">
        <f>MONTH(Table1[[#This Row],[Service End Date]])</f>
        <v>4</v>
      </c>
      <c r="U2333" s="112">
        <f>YEAR(Table1[[#This Row],[Service End Date]])</f>
        <v>2025</v>
      </c>
    </row>
    <row r="2334" spans="1:21">
      <c r="A2334" s="112" t="s">
        <v>16761</v>
      </c>
      <c r="B2334" s="112" t="s">
        <v>17787</v>
      </c>
      <c r="C2334" s="112" t="s">
        <v>17788</v>
      </c>
      <c r="D2334" s="112" t="s">
        <v>17789</v>
      </c>
      <c r="E2334" s="112" t="s">
        <v>17790</v>
      </c>
      <c r="F2334" s="112" t="s">
        <v>17795</v>
      </c>
      <c r="G2334" s="112">
        <v>31</v>
      </c>
      <c r="H2334" s="112">
        <v>2025</v>
      </c>
      <c r="I2334" s="112" t="s">
        <v>16755</v>
      </c>
      <c r="J2334" s="114">
        <v>632.22</v>
      </c>
      <c r="K2334" s="114">
        <v>88000</v>
      </c>
      <c r="L2334" s="112" t="s">
        <v>16765</v>
      </c>
      <c r="M2334" s="114"/>
      <c r="N2334" s="112"/>
      <c r="O2334" s="114" t="s">
        <v>25</v>
      </c>
      <c r="P2334" s="115">
        <f>LEFT(Table1[[#This Row],[Service Period]],10)*1</f>
        <v>45705</v>
      </c>
      <c r="Q2334" s="115">
        <f>RIGHT(Table1[[#This Row],[Service Period]],10)*1</f>
        <v>45736</v>
      </c>
      <c r="R2334" s="112">
        <f>MONTH(Table1[[#This Row],[Service Start Date]])</f>
        <v>2</v>
      </c>
      <c r="S2334" s="112">
        <f>YEAR(Table1[[#This Row],[Service Start Date]])</f>
        <v>2025</v>
      </c>
      <c r="T2334" s="112">
        <f>MONTH(Table1[[#This Row],[Service End Date]])</f>
        <v>3</v>
      </c>
      <c r="U2334" s="112">
        <f>YEAR(Table1[[#This Row],[Service End Date]])</f>
        <v>2025</v>
      </c>
    </row>
    <row r="2335" spans="1:21">
      <c r="A2335" s="112" t="s">
        <v>16761</v>
      </c>
      <c r="B2335" s="112" t="s">
        <v>17787</v>
      </c>
      <c r="C2335" s="112" t="s">
        <v>17788</v>
      </c>
      <c r="D2335" s="112" t="s">
        <v>17789</v>
      </c>
      <c r="E2335" s="112" t="s">
        <v>17790</v>
      </c>
      <c r="F2335" s="112" t="s">
        <v>17796</v>
      </c>
      <c r="G2335" s="112">
        <v>32</v>
      </c>
      <c r="H2335" s="112">
        <v>2025</v>
      </c>
      <c r="I2335" s="112" t="s">
        <v>16758</v>
      </c>
      <c r="J2335" s="114">
        <v>609.89</v>
      </c>
      <c r="K2335" s="114">
        <v>72000</v>
      </c>
      <c r="L2335" s="112" t="s">
        <v>16765</v>
      </c>
      <c r="M2335" s="114"/>
      <c r="N2335" s="112"/>
      <c r="O2335" s="114" t="s">
        <v>25</v>
      </c>
      <c r="P2335" s="115">
        <f>LEFT(Table1[[#This Row],[Service Period]],10)*1</f>
        <v>45673</v>
      </c>
      <c r="Q2335" s="115">
        <f>RIGHT(Table1[[#This Row],[Service Period]],10)*1</f>
        <v>45705</v>
      </c>
      <c r="R2335" s="112">
        <f>MONTH(Table1[[#This Row],[Service Start Date]])</f>
        <v>1</v>
      </c>
      <c r="S2335" s="112">
        <f>YEAR(Table1[[#This Row],[Service Start Date]])</f>
        <v>2025</v>
      </c>
      <c r="T2335" s="112">
        <f>MONTH(Table1[[#This Row],[Service End Date]])</f>
        <v>2</v>
      </c>
      <c r="U2335" s="112">
        <f>YEAR(Table1[[#This Row],[Service End Date]])</f>
        <v>2025</v>
      </c>
    </row>
    <row r="2336" spans="1:21">
      <c r="A2336" s="112" t="s">
        <v>16761</v>
      </c>
      <c r="B2336" s="112" t="s">
        <v>17797</v>
      </c>
      <c r="C2336" s="112" t="s">
        <v>17798</v>
      </c>
      <c r="D2336" s="112" t="s">
        <v>17799</v>
      </c>
      <c r="E2336" s="112" t="s">
        <v>17800</v>
      </c>
      <c r="F2336" s="112" t="s">
        <v>17801</v>
      </c>
      <c r="G2336" s="112">
        <v>83</v>
      </c>
      <c r="H2336" s="112">
        <v>2025</v>
      </c>
      <c r="I2336" s="112" t="s">
        <v>16749</v>
      </c>
      <c r="J2336" s="114">
        <v>4024.72</v>
      </c>
      <c r="K2336" s="114">
        <v>87700</v>
      </c>
      <c r="L2336" s="112" t="s">
        <v>16765</v>
      </c>
      <c r="M2336" s="114"/>
      <c r="N2336" s="112"/>
      <c r="O2336" s="114" t="s">
        <v>25</v>
      </c>
      <c r="P2336" s="115">
        <f>LEFT(Table1[[#This Row],[Service Period]],10)*1</f>
        <v>45666</v>
      </c>
      <c r="Q2336" s="115">
        <f>RIGHT(Table1[[#This Row],[Service Period]],10)*1</f>
        <v>45749</v>
      </c>
      <c r="R2336" s="112">
        <f>MONTH(Table1[[#This Row],[Service Start Date]])</f>
        <v>1</v>
      </c>
      <c r="S2336" s="112">
        <f>YEAR(Table1[[#This Row],[Service Start Date]])</f>
        <v>2025</v>
      </c>
      <c r="T2336" s="112">
        <f>MONTH(Table1[[#This Row],[Service End Date]])</f>
        <v>4</v>
      </c>
      <c r="U2336" s="112">
        <f>YEAR(Table1[[#This Row],[Service End Date]])</f>
        <v>2025</v>
      </c>
    </row>
    <row r="2337" spans="1:21">
      <c r="A2337" s="112" t="s">
        <v>16761</v>
      </c>
      <c r="B2337" s="112" t="s">
        <v>17797</v>
      </c>
      <c r="C2337" s="112" t="s">
        <v>17798</v>
      </c>
      <c r="D2337" s="112" t="s">
        <v>17799</v>
      </c>
      <c r="E2337" s="112" t="s">
        <v>17800</v>
      </c>
      <c r="F2337" s="112" t="s">
        <v>17802</v>
      </c>
      <c r="G2337" s="112">
        <v>91</v>
      </c>
      <c r="H2337" s="112">
        <v>2025</v>
      </c>
      <c r="I2337" s="112" t="s">
        <v>16758</v>
      </c>
      <c r="J2337" s="114">
        <v>4445.25</v>
      </c>
      <c r="K2337" s="114">
        <v>100100</v>
      </c>
      <c r="L2337" s="112" t="s">
        <v>16765</v>
      </c>
      <c r="M2337" s="114"/>
      <c r="N2337" s="112"/>
      <c r="O2337" s="114" t="s">
        <v>25</v>
      </c>
      <c r="P2337" s="115">
        <f>LEFT(Table1[[#This Row],[Service Period]],10)*1</f>
        <v>45575</v>
      </c>
      <c r="Q2337" s="115">
        <f>RIGHT(Table1[[#This Row],[Service Period]],10)*1</f>
        <v>45666</v>
      </c>
      <c r="R2337" s="112">
        <f>MONTH(Table1[[#This Row],[Service Start Date]])</f>
        <v>10</v>
      </c>
      <c r="S2337" s="112">
        <f>YEAR(Table1[[#This Row],[Service Start Date]])</f>
        <v>2024</v>
      </c>
      <c r="T2337" s="112">
        <f>MONTH(Table1[[#This Row],[Service End Date]])</f>
        <v>1</v>
      </c>
      <c r="U2337" s="112">
        <f>YEAR(Table1[[#This Row],[Service End Date]])</f>
        <v>2025</v>
      </c>
    </row>
    <row r="2338" spans="1:21">
      <c r="A2338" s="112" t="s">
        <v>16761</v>
      </c>
      <c r="B2338" s="112" t="s">
        <v>16712</v>
      </c>
      <c r="C2338" s="112" t="s">
        <v>17187</v>
      </c>
      <c r="D2338" s="112" t="s">
        <v>17188</v>
      </c>
      <c r="E2338" s="112" t="s">
        <v>17189</v>
      </c>
      <c r="F2338" s="112" t="s">
        <v>17803</v>
      </c>
      <c r="G2338" s="112">
        <v>91</v>
      </c>
      <c r="H2338" s="112">
        <v>2025</v>
      </c>
      <c r="I2338" s="112" t="s">
        <v>16752</v>
      </c>
      <c r="J2338" s="114">
        <v>13263.8</v>
      </c>
      <c r="K2338" s="114">
        <v>2022000</v>
      </c>
      <c r="L2338" s="112" t="s">
        <v>16765</v>
      </c>
      <c r="M2338" s="114"/>
      <c r="N2338" s="112"/>
      <c r="O2338" s="114" t="s">
        <v>25</v>
      </c>
      <c r="P2338" s="115">
        <f>LEFT(Table1[[#This Row],[Service Period]],10)*1</f>
        <v>45657</v>
      </c>
      <c r="Q2338" s="115">
        <f>RIGHT(Table1[[#This Row],[Service Period]],10)*1</f>
        <v>45748</v>
      </c>
      <c r="R2338" s="112">
        <f>MONTH(Table1[[#This Row],[Service Start Date]])</f>
        <v>12</v>
      </c>
      <c r="S2338" s="112">
        <f>YEAR(Table1[[#This Row],[Service Start Date]])</f>
        <v>2024</v>
      </c>
      <c r="T2338" s="112">
        <f>MONTH(Table1[[#This Row],[Service End Date]])</f>
        <v>4</v>
      </c>
      <c r="U2338" s="112">
        <f>YEAR(Table1[[#This Row],[Service End Date]])</f>
        <v>2025</v>
      </c>
    </row>
    <row r="2339" spans="1:21">
      <c r="A2339" s="112" t="s">
        <v>16761</v>
      </c>
      <c r="B2339" s="112" t="s">
        <v>16712</v>
      </c>
      <c r="C2339" s="112" t="s">
        <v>17187</v>
      </c>
      <c r="D2339" s="112" t="s">
        <v>17188</v>
      </c>
      <c r="E2339" s="112" t="s">
        <v>17189</v>
      </c>
      <c r="F2339" s="112" t="s">
        <v>17804</v>
      </c>
      <c r="G2339" s="112">
        <v>91</v>
      </c>
      <c r="H2339" s="112">
        <v>2025</v>
      </c>
      <c r="I2339" s="112" t="s">
        <v>16924</v>
      </c>
      <c r="J2339" s="114">
        <v>8181</v>
      </c>
      <c r="K2339" s="114">
        <v>1246000</v>
      </c>
      <c r="L2339" s="112" t="s">
        <v>16765</v>
      </c>
      <c r="M2339" s="114"/>
      <c r="N2339" s="112"/>
      <c r="O2339" s="114" t="s">
        <v>25</v>
      </c>
      <c r="P2339" s="115">
        <f>LEFT(Table1[[#This Row],[Service Period]],10)*1</f>
        <v>45566</v>
      </c>
      <c r="Q2339" s="115">
        <f>RIGHT(Table1[[#This Row],[Service Period]],10)*1</f>
        <v>45657</v>
      </c>
      <c r="R2339" s="112">
        <f>MONTH(Table1[[#This Row],[Service Start Date]])</f>
        <v>10</v>
      </c>
      <c r="S2339" s="112">
        <f>YEAR(Table1[[#This Row],[Service Start Date]])</f>
        <v>2024</v>
      </c>
      <c r="T2339" s="112">
        <f>MONTH(Table1[[#This Row],[Service End Date]])</f>
        <v>12</v>
      </c>
      <c r="U2339" s="112">
        <f>YEAR(Table1[[#This Row],[Service End Date]])</f>
        <v>2024</v>
      </c>
    </row>
    <row r="2340" spans="1:21">
      <c r="A2340" s="112" t="s">
        <v>16761</v>
      </c>
      <c r="B2340" s="112" t="s">
        <v>16712</v>
      </c>
      <c r="C2340" s="112" t="s">
        <v>17187</v>
      </c>
      <c r="D2340" s="112" t="s">
        <v>17188</v>
      </c>
      <c r="E2340" s="112" t="s">
        <v>17191</v>
      </c>
      <c r="F2340" s="112" t="s">
        <v>17803</v>
      </c>
      <c r="G2340" s="112">
        <v>91</v>
      </c>
      <c r="H2340" s="112">
        <v>2025</v>
      </c>
      <c r="I2340" s="112" t="s">
        <v>16752</v>
      </c>
      <c r="J2340" s="114">
        <v>137.6</v>
      </c>
      <c r="K2340" s="114">
        <v>18000</v>
      </c>
      <c r="L2340" s="112" t="s">
        <v>16765</v>
      </c>
      <c r="M2340" s="114"/>
      <c r="N2340" s="112"/>
      <c r="O2340" s="114" t="s">
        <v>25</v>
      </c>
      <c r="P2340" s="115">
        <f>LEFT(Table1[[#This Row],[Service Period]],10)*1</f>
        <v>45657</v>
      </c>
      <c r="Q2340" s="115">
        <f>RIGHT(Table1[[#This Row],[Service Period]],10)*1</f>
        <v>45748</v>
      </c>
      <c r="R2340" s="112">
        <f>MONTH(Table1[[#This Row],[Service Start Date]])</f>
        <v>12</v>
      </c>
      <c r="S2340" s="112">
        <f>YEAR(Table1[[#This Row],[Service Start Date]])</f>
        <v>2024</v>
      </c>
      <c r="T2340" s="112">
        <f>MONTH(Table1[[#This Row],[Service End Date]])</f>
        <v>4</v>
      </c>
      <c r="U2340" s="112">
        <f>YEAR(Table1[[#This Row],[Service End Date]])</f>
        <v>2025</v>
      </c>
    </row>
    <row r="2341" spans="1:21">
      <c r="A2341" s="112" t="s">
        <v>16761</v>
      </c>
      <c r="B2341" s="112" t="s">
        <v>16712</v>
      </c>
      <c r="C2341" s="112" t="s">
        <v>17187</v>
      </c>
      <c r="D2341" s="112" t="s">
        <v>17188</v>
      </c>
      <c r="E2341" s="112" t="s">
        <v>17191</v>
      </c>
      <c r="F2341" s="112" t="s">
        <v>17804</v>
      </c>
      <c r="G2341" s="112">
        <v>91</v>
      </c>
      <c r="H2341" s="112">
        <v>2025</v>
      </c>
      <c r="I2341" s="112" t="s">
        <v>16924</v>
      </c>
      <c r="J2341" s="114">
        <v>104.85</v>
      </c>
      <c r="K2341" s="114">
        <v>13000</v>
      </c>
      <c r="L2341" s="112" t="s">
        <v>16765</v>
      </c>
      <c r="M2341" s="114"/>
      <c r="N2341" s="112"/>
      <c r="O2341" s="114" t="s">
        <v>25</v>
      </c>
      <c r="P2341" s="115">
        <f>LEFT(Table1[[#This Row],[Service Period]],10)*1</f>
        <v>45566</v>
      </c>
      <c r="Q2341" s="115">
        <f>RIGHT(Table1[[#This Row],[Service Period]],10)*1</f>
        <v>45657</v>
      </c>
      <c r="R2341" s="112">
        <f>MONTH(Table1[[#This Row],[Service Start Date]])</f>
        <v>10</v>
      </c>
      <c r="S2341" s="112">
        <f>YEAR(Table1[[#This Row],[Service Start Date]])</f>
        <v>2024</v>
      </c>
      <c r="T2341" s="112">
        <f>MONTH(Table1[[#This Row],[Service End Date]])</f>
        <v>12</v>
      </c>
      <c r="U2341" s="112">
        <f>YEAR(Table1[[#This Row],[Service End Date]])</f>
        <v>2024</v>
      </c>
    </row>
    <row r="2342" spans="1:21">
      <c r="A2342" s="112" t="s">
        <v>16761</v>
      </c>
      <c r="B2342" s="112" t="s">
        <v>17805</v>
      </c>
      <c r="C2342" s="112" t="s">
        <v>17806</v>
      </c>
      <c r="D2342" s="112" t="s">
        <v>17807</v>
      </c>
      <c r="E2342" s="112" t="s">
        <v>17808</v>
      </c>
      <c r="F2342" s="112" t="s">
        <v>17809</v>
      </c>
      <c r="G2342" s="112">
        <v>30</v>
      </c>
      <c r="H2342" s="112">
        <v>2025</v>
      </c>
      <c r="I2342" s="112" t="s">
        <v>16749</v>
      </c>
      <c r="J2342" s="114">
        <v>271.98</v>
      </c>
      <c r="K2342" s="114">
        <v>23000</v>
      </c>
      <c r="L2342" s="112" t="s">
        <v>16765</v>
      </c>
      <c r="M2342" s="114"/>
      <c r="N2342" s="112"/>
      <c r="O2342" s="114" t="s">
        <v>25</v>
      </c>
      <c r="P2342" s="115">
        <f>LEFT(Table1[[#This Row],[Service Period]],10)*1</f>
        <v>45761</v>
      </c>
      <c r="Q2342" s="115">
        <f>RIGHT(Table1[[#This Row],[Service Period]],10)*1</f>
        <v>45791</v>
      </c>
      <c r="R2342" s="112">
        <f>MONTH(Table1[[#This Row],[Service Start Date]])</f>
        <v>4</v>
      </c>
      <c r="S2342" s="112">
        <f>YEAR(Table1[[#This Row],[Service Start Date]])</f>
        <v>2025</v>
      </c>
      <c r="T2342" s="112">
        <f>MONTH(Table1[[#This Row],[Service End Date]])</f>
        <v>5</v>
      </c>
      <c r="U2342" s="112">
        <f>YEAR(Table1[[#This Row],[Service End Date]])</f>
        <v>2025</v>
      </c>
    </row>
    <row r="2343" spans="1:21">
      <c r="A2343" s="112" t="s">
        <v>16761</v>
      </c>
      <c r="B2343" s="112" t="s">
        <v>17805</v>
      </c>
      <c r="C2343" s="112" t="s">
        <v>17806</v>
      </c>
      <c r="D2343" s="112" t="s">
        <v>17807</v>
      </c>
      <c r="E2343" s="112" t="s">
        <v>17808</v>
      </c>
      <c r="F2343" s="112" t="s">
        <v>17810</v>
      </c>
      <c r="G2343" s="112">
        <v>32</v>
      </c>
      <c r="H2343" s="112">
        <v>2025</v>
      </c>
      <c r="I2343" s="112" t="s">
        <v>16752</v>
      </c>
      <c r="J2343" s="114">
        <v>247.25</v>
      </c>
      <c r="K2343" s="114">
        <v>17000</v>
      </c>
      <c r="L2343" s="112" t="s">
        <v>16765</v>
      </c>
      <c r="M2343" s="114"/>
      <c r="N2343" s="112"/>
      <c r="O2343" s="114" t="s">
        <v>25</v>
      </c>
      <c r="P2343" s="115">
        <f>LEFT(Table1[[#This Row],[Service Period]],10)*1</f>
        <v>45729</v>
      </c>
      <c r="Q2343" s="115">
        <f>RIGHT(Table1[[#This Row],[Service Period]],10)*1</f>
        <v>45761</v>
      </c>
      <c r="R2343" s="112">
        <f>MONTH(Table1[[#This Row],[Service Start Date]])</f>
        <v>3</v>
      </c>
      <c r="S2343" s="112">
        <f>YEAR(Table1[[#This Row],[Service Start Date]])</f>
        <v>2025</v>
      </c>
      <c r="T2343" s="112">
        <f>MONTH(Table1[[#This Row],[Service End Date]])</f>
        <v>4</v>
      </c>
      <c r="U2343" s="112">
        <f>YEAR(Table1[[#This Row],[Service End Date]])</f>
        <v>2025</v>
      </c>
    </row>
    <row r="2344" spans="1:21">
      <c r="A2344" s="112" t="s">
        <v>16761</v>
      </c>
      <c r="B2344" s="112" t="s">
        <v>17805</v>
      </c>
      <c r="C2344" s="112" t="s">
        <v>17806</v>
      </c>
      <c r="D2344" s="112" t="s">
        <v>17807</v>
      </c>
      <c r="E2344" s="112" t="s">
        <v>17808</v>
      </c>
      <c r="F2344" s="112" t="s">
        <v>17811</v>
      </c>
      <c r="G2344" s="112">
        <v>28</v>
      </c>
      <c r="H2344" s="112">
        <v>2025</v>
      </c>
      <c r="I2344" s="112" t="s">
        <v>16755</v>
      </c>
      <c r="J2344" s="114">
        <v>247.25</v>
      </c>
      <c r="K2344" s="114">
        <v>15000</v>
      </c>
      <c r="L2344" s="112" t="s">
        <v>16765</v>
      </c>
      <c r="M2344" s="114"/>
      <c r="N2344" s="112"/>
      <c r="O2344" s="114" t="s">
        <v>25</v>
      </c>
      <c r="P2344" s="115">
        <f>LEFT(Table1[[#This Row],[Service Period]],10)*1</f>
        <v>45701</v>
      </c>
      <c r="Q2344" s="115">
        <f>RIGHT(Table1[[#This Row],[Service Period]],10)*1</f>
        <v>45729</v>
      </c>
      <c r="R2344" s="112">
        <f>MONTH(Table1[[#This Row],[Service Start Date]])</f>
        <v>2</v>
      </c>
      <c r="S2344" s="112">
        <f>YEAR(Table1[[#This Row],[Service Start Date]])</f>
        <v>2025</v>
      </c>
      <c r="T2344" s="112">
        <f>MONTH(Table1[[#This Row],[Service End Date]])</f>
        <v>3</v>
      </c>
      <c r="U2344" s="112">
        <f>YEAR(Table1[[#This Row],[Service End Date]])</f>
        <v>2025</v>
      </c>
    </row>
    <row r="2345" spans="1:21">
      <c r="A2345" s="112" t="s">
        <v>16761</v>
      </c>
      <c r="B2345" s="112" t="s">
        <v>17805</v>
      </c>
      <c r="C2345" s="112" t="s">
        <v>17806</v>
      </c>
      <c r="D2345" s="112" t="s">
        <v>17807</v>
      </c>
      <c r="E2345" s="112" t="s">
        <v>17808</v>
      </c>
      <c r="F2345" s="112" t="s">
        <v>17812</v>
      </c>
      <c r="G2345" s="112">
        <v>30</v>
      </c>
      <c r="H2345" s="112">
        <v>2025</v>
      </c>
      <c r="I2345" s="112" t="s">
        <v>16758</v>
      </c>
      <c r="J2345" s="114">
        <v>247.25</v>
      </c>
      <c r="K2345" s="114">
        <v>16000</v>
      </c>
      <c r="L2345" s="112" t="s">
        <v>16765</v>
      </c>
      <c r="M2345" s="114"/>
      <c r="N2345" s="112"/>
      <c r="O2345" s="114" t="s">
        <v>25</v>
      </c>
      <c r="P2345" s="115">
        <f>LEFT(Table1[[#This Row],[Service Period]],10)*1</f>
        <v>45671</v>
      </c>
      <c r="Q2345" s="115">
        <f>RIGHT(Table1[[#This Row],[Service Period]],10)*1</f>
        <v>45701</v>
      </c>
      <c r="R2345" s="112">
        <f>MONTH(Table1[[#This Row],[Service Start Date]])</f>
        <v>1</v>
      </c>
      <c r="S2345" s="112">
        <f>YEAR(Table1[[#This Row],[Service Start Date]])</f>
        <v>2025</v>
      </c>
      <c r="T2345" s="112">
        <f>MONTH(Table1[[#This Row],[Service End Date]])</f>
        <v>2</v>
      </c>
      <c r="U2345" s="112">
        <f>YEAR(Table1[[#This Row],[Service End Date]])</f>
        <v>2025</v>
      </c>
    </row>
    <row r="2346" spans="1:21">
      <c r="A2346" s="112" t="s">
        <v>16761</v>
      </c>
      <c r="B2346" s="112" t="s">
        <v>17805</v>
      </c>
      <c r="C2346" s="112" t="s">
        <v>17806</v>
      </c>
      <c r="D2346" s="112" t="s">
        <v>17807</v>
      </c>
      <c r="E2346" s="112" t="s">
        <v>17808</v>
      </c>
      <c r="F2346" s="112" t="s">
        <v>17813</v>
      </c>
      <c r="G2346" s="112">
        <v>29</v>
      </c>
      <c r="H2346" s="112">
        <v>2025</v>
      </c>
      <c r="I2346" s="112" t="s">
        <v>16924</v>
      </c>
      <c r="J2346" s="114">
        <v>271.98</v>
      </c>
      <c r="K2346" s="114">
        <v>13000</v>
      </c>
      <c r="L2346" s="112" t="s">
        <v>16765</v>
      </c>
      <c r="M2346" s="114"/>
      <c r="N2346" s="112"/>
      <c r="O2346" s="114" t="s">
        <v>25</v>
      </c>
      <c r="P2346" s="115">
        <f>LEFT(Table1[[#This Row],[Service Period]],10)*1</f>
        <v>45642</v>
      </c>
      <c r="Q2346" s="115">
        <f>RIGHT(Table1[[#This Row],[Service Period]],10)*1</f>
        <v>45671</v>
      </c>
      <c r="R2346" s="112">
        <f>MONTH(Table1[[#This Row],[Service Start Date]])</f>
        <v>12</v>
      </c>
      <c r="S2346" s="112">
        <f>YEAR(Table1[[#This Row],[Service Start Date]])</f>
        <v>2024</v>
      </c>
      <c r="T2346" s="112">
        <f>MONTH(Table1[[#This Row],[Service End Date]])</f>
        <v>1</v>
      </c>
      <c r="U2346" s="112">
        <f>YEAR(Table1[[#This Row],[Service End Date]])</f>
        <v>2025</v>
      </c>
    </row>
    <row r="2347" spans="1:21">
      <c r="A2347" s="112" t="s">
        <v>16761</v>
      </c>
      <c r="B2347" s="112" t="s">
        <v>17805</v>
      </c>
      <c r="C2347" s="112" t="s">
        <v>17806</v>
      </c>
      <c r="D2347" s="112" t="s">
        <v>17807</v>
      </c>
      <c r="E2347" s="112" t="s">
        <v>17808</v>
      </c>
      <c r="F2347" s="112" t="s">
        <v>17813</v>
      </c>
      <c r="G2347" s="112">
        <v>29</v>
      </c>
      <c r="H2347" s="112">
        <v>2025</v>
      </c>
      <c r="I2347" s="112" t="s">
        <v>16924</v>
      </c>
      <c r="J2347" s="114">
        <v>271.98</v>
      </c>
      <c r="K2347" s="114">
        <v>13000</v>
      </c>
      <c r="L2347" s="112" t="s">
        <v>16765</v>
      </c>
      <c r="M2347" s="114"/>
      <c r="N2347" s="112"/>
      <c r="O2347" s="114" t="s">
        <v>25</v>
      </c>
      <c r="P2347" s="115">
        <f>LEFT(Table1[[#This Row],[Service Period]],10)*1</f>
        <v>45642</v>
      </c>
      <c r="Q2347" s="115">
        <f>RIGHT(Table1[[#This Row],[Service Period]],10)*1</f>
        <v>45671</v>
      </c>
      <c r="R2347" s="112">
        <f>MONTH(Table1[[#This Row],[Service Start Date]])</f>
        <v>12</v>
      </c>
      <c r="S2347" s="112">
        <f>YEAR(Table1[[#This Row],[Service Start Date]])</f>
        <v>2024</v>
      </c>
      <c r="T2347" s="112">
        <f>MONTH(Table1[[#This Row],[Service End Date]])</f>
        <v>1</v>
      </c>
      <c r="U2347" s="112">
        <f>YEAR(Table1[[#This Row],[Service End Date]])</f>
        <v>2025</v>
      </c>
    </row>
    <row r="2348" spans="1:21">
      <c r="A2348" s="112" t="s">
        <v>16761</v>
      </c>
      <c r="B2348" s="112" t="s">
        <v>17805</v>
      </c>
      <c r="C2348" s="112" t="s">
        <v>17806</v>
      </c>
      <c r="D2348" s="112" t="s">
        <v>17807</v>
      </c>
      <c r="E2348" s="112" t="s">
        <v>17814</v>
      </c>
      <c r="F2348" s="112" t="s">
        <v>17809</v>
      </c>
      <c r="G2348" s="112">
        <v>30</v>
      </c>
      <c r="H2348" s="112">
        <v>2025</v>
      </c>
      <c r="I2348" s="112" t="s">
        <v>16749</v>
      </c>
      <c r="J2348" s="114">
        <v>2008.86</v>
      </c>
      <c r="K2348" s="114">
        <v>346000</v>
      </c>
      <c r="L2348" s="112" t="s">
        <v>16765</v>
      </c>
      <c r="M2348" s="114"/>
      <c r="N2348" s="112"/>
      <c r="O2348" s="114" t="s">
        <v>25</v>
      </c>
      <c r="P2348" s="115">
        <f>LEFT(Table1[[#This Row],[Service Period]],10)*1</f>
        <v>45761</v>
      </c>
      <c r="Q2348" s="115">
        <f>RIGHT(Table1[[#This Row],[Service Period]],10)*1</f>
        <v>45791</v>
      </c>
      <c r="R2348" s="112">
        <f>MONTH(Table1[[#This Row],[Service Start Date]])</f>
        <v>4</v>
      </c>
      <c r="S2348" s="112">
        <f>YEAR(Table1[[#This Row],[Service Start Date]])</f>
        <v>2025</v>
      </c>
      <c r="T2348" s="112">
        <f>MONTH(Table1[[#This Row],[Service End Date]])</f>
        <v>5</v>
      </c>
      <c r="U2348" s="112">
        <f>YEAR(Table1[[#This Row],[Service End Date]])</f>
        <v>2025</v>
      </c>
    </row>
    <row r="2349" spans="1:21">
      <c r="A2349" s="112" t="s">
        <v>16761</v>
      </c>
      <c r="B2349" s="112" t="s">
        <v>17805</v>
      </c>
      <c r="C2349" s="112" t="s">
        <v>17806</v>
      </c>
      <c r="D2349" s="112" t="s">
        <v>17807</v>
      </c>
      <c r="E2349" s="112" t="s">
        <v>17814</v>
      </c>
      <c r="F2349" s="112" t="s">
        <v>17810</v>
      </c>
      <c r="G2349" s="112">
        <v>32</v>
      </c>
      <c r="H2349" s="112">
        <v>2025</v>
      </c>
      <c r="I2349" s="112" t="s">
        <v>16752</v>
      </c>
      <c r="J2349" s="114">
        <v>1670.15</v>
      </c>
      <c r="K2349" s="114">
        <v>311000</v>
      </c>
      <c r="L2349" s="112" t="s">
        <v>16765</v>
      </c>
      <c r="M2349" s="114"/>
      <c r="N2349" s="112"/>
      <c r="O2349" s="114" t="s">
        <v>25</v>
      </c>
      <c r="P2349" s="115">
        <f>LEFT(Table1[[#This Row],[Service Period]],10)*1</f>
        <v>45729</v>
      </c>
      <c r="Q2349" s="115">
        <f>RIGHT(Table1[[#This Row],[Service Period]],10)*1</f>
        <v>45761</v>
      </c>
      <c r="R2349" s="112">
        <f>MONTH(Table1[[#This Row],[Service Start Date]])</f>
        <v>3</v>
      </c>
      <c r="S2349" s="112">
        <f>YEAR(Table1[[#This Row],[Service Start Date]])</f>
        <v>2025</v>
      </c>
      <c r="T2349" s="112">
        <f>MONTH(Table1[[#This Row],[Service End Date]])</f>
        <v>4</v>
      </c>
      <c r="U2349" s="112">
        <f>YEAR(Table1[[#This Row],[Service End Date]])</f>
        <v>2025</v>
      </c>
    </row>
    <row r="2350" spans="1:21">
      <c r="A2350" s="112" t="s">
        <v>16761</v>
      </c>
      <c r="B2350" s="112" t="s">
        <v>17805</v>
      </c>
      <c r="C2350" s="112" t="s">
        <v>17806</v>
      </c>
      <c r="D2350" s="112" t="s">
        <v>17807</v>
      </c>
      <c r="E2350" s="112" t="s">
        <v>17814</v>
      </c>
      <c r="F2350" s="112" t="s">
        <v>17811</v>
      </c>
      <c r="G2350" s="112">
        <v>28</v>
      </c>
      <c r="H2350" s="112">
        <v>2025</v>
      </c>
      <c r="I2350" s="112" t="s">
        <v>16755</v>
      </c>
      <c r="J2350" s="114">
        <v>1037.4100000000001</v>
      </c>
      <c r="K2350" s="114">
        <v>147000</v>
      </c>
      <c r="L2350" s="112" t="s">
        <v>16765</v>
      </c>
      <c r="M2350" s="114"/>
      <c r="N2350" s="112"/>
      <c r="O2350" s="114" t="s">
        <v>25</v>
      </c>
      <c r="P2350" s="115">
        <f>LEFT(Table1[[#This Row],[Service Period]],10)*1</f>
        <v>45701</v>
      </c>
      <c r="Q2350" s="115">
        <f>RIGHT(Table1[[#This Row],[Service Period]],10)*1</f>
        <v>45729</v>
      </c>
      <c r="R2350" s="112">
        <f>MONTH(Table1[[#This Row],[Service Start Date]])</f>
        <v>2</v>
      </c>
      <c r="S2350" s="112">
        <f>YEAR(Table1[[#This Row],[Service Start Date]])</f>
        <v>2025</v>
      </c>
      <c r="T2350" s="112">
        <f>MONTH(Table1[[#This Row],[Service End Date]])</f>
        <v>3</v>
      </c>
      <c r="U2350" s="112">
        <f>YEAR(Table1[[#This Row],[Service End Date]])</f>
        <v>2025</v>
      </c>
    </row>
    <row r="2351" spans="1:21">
      <c r="A2351" s="112" t="s">
        <v>16761</v>
      </c>
      <c r="B2351" s="112" t="s">
        <v>17805</v>
      </c>
      <c r="C2351" s="112" t="s">
        <v>17806</v>
      </c>
      <c r="D2351" s="112" t="s">
        <v>17807</v>
      </c>
      <c r="E2351" s="112" t="s">
        <v>17814</v>
      </c>
      <c r="F2351" s="112" t="s">
        <v>17812</v>
      </c>
      <c r="G2351" s="112">
        <v>30</v>
      </c>
      <c r="H2351" s="112">
        <v>2025</v>
      </c>
      <c r="I2351" s="112" t="s">
        <v>16758</v>
      </c>
      <c r="J2351" s="114">
        <v>1161.49</v>
      </c>
      <c r="K2351" s="114">
        <v>180000</v>
      </c>
      <c r="L2351" s="112" t="s">
        <v>16765</v>
      </c>
      <c r="M2351" s="114"/>
      <c r="N2351" s="112"/>
      <c r="O2351" s="114" t="s">
        <v>25</v>
      </c>
      <c r="P2351" s="115">
        <f>LEFT(Table1[[#This Row],[Service Period]],10)*1</f>
        <v>45671</v>
      </c>
      <c r="Q2351" s="115">
        <f>RIGHT(Table1[[#This Row],[Service Period]],10)*1</f>
        <v>45701</v>
      </c>
      <c r="R2351" s="112">
        <f>MONTH(Table1[[#This Row],[Service Start Date]])</f>
        <v>1</v>
      </c>
      <c r="S2351" s="112">
        <f>YEAR(Table1[[#This Row],[Service Start Date]])</f>
        <v>2025</v>
      </c>
      <c r="T2351" s="112">
        <f>MONTH(Table1[[#This Row],[Service End Date]])</f>
        <v>2</v>
      </c>
      <c r="U2351" s="112">
        <f>YEAR(Table1[[#This Row],[Service End Date]])</f>
        <v>2025</v>
      </c>
    </row>
    <row r="2352" spans="1:21">
      <c r="A2352" s="112" t="s">
        <v>16761</v>
      </c>
      <c r="B2352" s="112" t="s">
        <v>17805</v>
      </c>
      <c r="C2352" s="112" t="s">
        <v>17806</v>
      </c>
      <c r="D2352" s="112" t="s">
        <v>17807</v>
      </c>
      <c r="E2352" s="112" t="s">
        <v>17814</v>
      </c>
      <c r="F2352" s="112" t="s">
        <v>17813</v>
      </c>
      <c r="G2352" s="112">
        <v>29</v>
      </c>
      <c r="H2352" s="112">
        <v>2025</v>
      </c>
      <c r="I2352" s="112" t="s">
        <v>16924</v>
      </c>
      <c r="J2352" s="114">
        <v>1285.07</v>
      </c>
      <c r="K2352" s="114">
        <v>176000</v>
      </c>
      <c r="L2352" s="112" t="s">
        <v>16765</v>
      </c>
      <c r="M2352" s="114"/>
      <c r="N2352" s="112"/>
      <c r="O2352" s="114" t="s">
        <v>25</v>
      </c>
      <c r="P2352" s="115">
        <f>LEFT(Table1[[#This Row],[Service Period]],10)*1</f>
        <v>45642</v>
      </c>
      <c r="Q2352" s="115">
        <f>RIGHT(Table1[[#This Row],[Service Period]],10)*1</f>
        <v>45671</v>
      </c>
      <c r="R2352" s="112">
        <f>MONTH(Table1[[#This Row],[Service Start Date]])</f>
        <v>12</v>
      </c>
      <c r="S2352" s="112">
        <f>YEAR(Table1[[#This Row],[Service Start Date]])</f>
        <v>2024</v>
      </c>
      <c r="T2352" s="112">
        <f>MONTH(Table1[[#This Row],[Service End Date]])</f>
        <v>1</v>
      </c>
      <c r="U2352" s="112">
        <f>YEAR(Table1[[#This Row],[Service End Date]])</f>
        <v>2025</v>
      </c>
    </row>
    <row r="2353" spans="1:21">
      <c r="A2353" s="112" t="s">
        <v>16761</v>
      </c>
      <c r="B2353" s="112" t="s">
        <v>17805</v>
      </c>
      <c r="C2353" s="112" t="s">
        <v>17806</v>
      </c>
      <c r="D2353" s="112" t="s">
        <v>17807</v>
      </c>
      <c r="E2353" s="112" t="s">
        <v>17814</v>
      </c>
      <c r="F2353" s="112" t="s">
        <v>17813</v>
      </c>
      <c r="G2353" s="112">
        <v>29</v>
      </c>
      <c r="H2353" s="112">
        <v>2025</v>
      </c>
      <c r="I2353" s="112" t="s">
        <v>16924</v>
      </c>
      <c r="J2353" s="114">
        <v>1285.07</v>
      </c>
      <c r="K2353" s="114">
        <v>176000</v>
      </c>
      <c r="L2353" s="112" t="s">
        <v>16765</v>
      </c>
      <c r="M2353" s="114"/>
      <c r="N2353" s="112"/>
      <c r="O2353" s="114" t="s">
        <v>25</v>
      </c>
      <c r="P2353" s="115">
        <f>LEFT(Table1[[#This Row],[Service Period]],10)*1</f>
        <v>45642</v>
      </c>
      <c r="Q2353" s="115">
        <f>RIGHT(Table1[[#This Row],[Service Period]],10)*1</f>
        <v>45671</v>
      </c>
      <c r="R2353" s="112">
        <f>MONTH(Table1[[#This Row],[Service Start Date]])</f>
        <v>12</v>
      </c>
      <c r="S2353" s="112">
        <f>YEAR(Table1[[#This Row],[Service Start Date]])</f>
        <v>2024</v>
      </c>
      <c r="T2353" s="112">
        <f>MONTH(Table1[[#This Row],[Service End Date]])</f>
        <v>1</v>
      </c>
      <c r="U2353" s="112">
        <f>YEAR(Table1[[#This Row],[Service End Date]])</f>
        <v>2025</v>
      </c>
    </row>
    <row r="2354" spans="1:21">
      <c r="A2354" s="112" t="s">
        <v>16761</v>
      </c>
      <c r="B2354" s="112" t="s">
        <v>17815</v>
      </c>
      <c r="C2354" s="112" t="s">
        <v>17816</v>
      </c>
      <c r="D2354" s="112" t="s">
        <v>17817</v>
      </c>
      <c r="E2354" s="112" t="s">
        <v>17818</v>
      </c>
      <c r="F2354" s="112" t="s">
        <v>17819</v>
      </c>
      <c r="G2354" s="112">
        <v>0</v>
      </c>
      <c r="H2354" s="112">
        <v>2025</v>
      </c>
      <c r="I2354" s="112" t="s">
        <v>16749</v>
      </c>
      <c r="J2354" s="114">
        <v>18.98</v>
      </c>
      <c r="K2354" s="114">
        <v>0</v>
      </c>
      <c r="L2354" s="112" t="s">
        <v>16765</v>
      </c>
      <c r="M2354" s="114"/>
      <c r="N2354" s="112"/>
      <c r="O2354" s="114" t="s">
        <v>16742</v>
      </c>
      <c r="P2354" s="115">
        <f>LEFT(Table1[[#This Row],[Service Period]],10)*1</f>
        <v>45789</v>
      </c>
      <c r="Q2354" s="115">
        <f>RIGHT(Table1[[#This Row],[Service Period]],10)*1</f>
        <v>45789</v>
      </c>
      <c r="R2354" s="112">
        <f>MONTH(Table1[[#This Row],[Service Start Date]])</f>
        <v>5</v>
      </c>
      <c r="S2354" s="112">
        <f>YEAR(Table1[[#This Row],[Service Start Date]])</f>
        <v>2025</v>
      </c>
      <c r="T2354" s="112">
        <f>MONTH(Table1[[#This Row],[Service End Date]])</f>
        <v>5</v>
      </c>
      <c r="U2354" s="112">
        <f>YEAR(Table1[[#This Row],[Service End Date]])</f>
        <v>2025</v>
      </c>
    </row>
    <row r="2355" spans="1:21">
      <c r="A2355" s="112" t="s">
        <v>16761</v>
      </c>
      <c r="B2355" s="112" t="s">
        <v>17815</v>
      </c>
      <c r="C2355" s="112" t="s">
        <v>17816</v>
      </c>
      <c r="D2355" s="112" t="s">
        <v>17817</v>
      </c>
      <c r="E2355" s="112" t="s">
        <v>17818</v>
      </c>
      <c r="F2355" s="112" t="s">
        <v>17820</v>
      </c>
      <c r="G2355" s="112">
        <v>30</v>
      </c>
      <c r="H2355" s="112">
        <v>2025</v>
      </c>
      <c r="I2355" s="112" t="s">
        <v>16746</v>
      </c>
      <c r="J2355" s="114">
        <v>17.78</v>
      </c>
      <c r="K2355" s="114">
        <v>0</v>
      </c>
      <c r="L2355" s="112" t="s">
        <v>16765</v>
      </c>
      <c r="M2355" s="114"/>
      <c r="N2355" s="112"/>
      <c r="O2355" s="114" t="s">
        <v>25</v>
      </c>
      <c r="P2355" s="115">
        <f>LEFT(Table1[[#This Row],[Service Period]],10)*1</f>
        <v>45789</v>
      </c>
      <c r="Q2355" s="115">
        <f>RIGHT(Table1[[#This Row],[Service Period]],10)*1</f>
        <v>45819</v>
      </c>
      <c r="R2355" s="112">
        <f>MONTH(Table1[[#This Row],[Service Start Date]])</f>
        <v>5</v>
      </c>
      <c r="S2355" s="112">
        <f>YEAR(Table1[[#This Row],[Service Start Date]])</f>
        <v>2025</v>
      </c>
      <c r="T2355" s="112">
        <f>MONTH(Table1[[#This Row],[Service End Date]])</f>
        <v>6</v>
      </c>
      <c r="U2355" s="112">
        <f>YEAR(Table1[[#This Row],[Service End Date]])</f>
        <v>2025</v>
      </c>
    </row>
    <row r="2356" spans="1:21">
      <c r="A2356" s="112" t="s">
        <v>16761</v>
      </c>
      <c r="B2356" s="112" t="s">
        <v>17815</v>
      </c>
      <c r="C2356" s="112" t="s">
        <v>17816</v>
      </c>
      <c r="D2356" s="112" t="s">
        <v>17817</v>
      </c>
      <c r="E2356" s="112" t="s">
        <v>17818</v>
      </c>
      <c r="F2356" s="112" t="s">
        <v>17821</v>
      </c>
      <c r="G2356" s="112">
        <v>0</v>
      </c>
      <c r="H2356" s="112">
        <v>2025</v>
      </c>
      <c r="I2356" s="112" t="s">
        <v>16755</v>
      </c>
      <c r="J2356" s="114">
        <v>17.79</v>
      </c>
      <c r="K2356" s="114">
        <v>0</v>
      </c>
      <c r="L2356" s="112" t="s">
        <v>16765</v>
      </c>
      <c r="M2356" s="114"/>
      <c r="N2356" s="112"/>
      <c r="O2356" s="114" t="s">
        <v>16742</v>
      </c>
      <c r="P2356" s="115">
        <f>LEFT(Table1[[#This Row],[Service Period]],10)*1</f>
        <v>45729</v>
      </c>
      <c r="Q2356" s="115">
        <f>RIGHT(Table1[[#This Row],[Service Period]],10)*1</f>
        <v>45729</v>
      </c>
      <c r="R2356" s="112">
        <f>MONTH(Table1[[#This Row],[Service Start Date]])</f>
        <v>3</v>
      </c>
      <c r="S2356" s="112">
        <f>YEAR(Table1[[#This Row],[Service Start Date]])</f>
        <v>2025</v>
      </c>
      <c r="T2356" s="112">
        <f>MONTH(Table1[[#This Row],[Service End Date]])</f>
        <v>3</v>
      </c>
      <c r="U2356" s="112">
        <f>YEAR(Table1[[#This Row],[Service End Date]])</f>
        <v>2025</v>
      </c>
    </row>
    <row r="2357" spans="1:21">
      <c r="A2357" s="112" t="s">
        <v>16761</v>
      </c>
      <c r="B2357" s="112" t="s">
        <v>17815</v>
      </c>
      <c r="C2357" s="112" t="s">
        <v>17816</v>
      </c>
      <c r="D2357" s="112" t="s">
        <v>17817</v>
      </c>
      <c r="E2357" s="112" t="s">
        <v>17818</v>
      </c>
      <c r="F2357" s="112" t="s">
        <v>17822</v>
      </c>
      <c r="G2357" s="112">
        <v>29</v>
      </c>
      <c r="H2357" s="112">
        <v>2025</v>
      </c>
      <c r="I2357" s="112" t="s">
        <v>16752</v>
      </c>
      <c r="J2357" s="114">
        <v>17.78</v>
      </c>
      <c r="K2357" s="114">
        <v>0</v>
      </c>
      <c r="L2357" s="112" t="s">
        <v>16765</v>
      </c>
      <c r="M2357" s="114"/>
      <c r="N2357" s="112"/>
      <c r="O2357" s="114" t="s">
        <v>25</v>
      </c>
      <c r="P2357" s="115">
        <f>LEFT(Table1[[#This Row],[Service Period]],10)*1</f>
        <v>45729</v>
      </c>
      <c r="Q2357" s="115">
        <f>RIGHT(Table1[[#This Row],[Service Period]],10)*1</f>
        <v>45758</v>
      </c>
      <c r="R2357" s="112">
        <f>MONTH(Table1[[#This Row],[Service Start Date]])</f>
        <v>3</v>
      </c>
      <c r="S2357" s="112">
        <f>YEAR(Table1[[#This Row],[Service Start Date]])</f>
        <v>2025</v>
      </c>
      <c r="T2357" s="112">
        <f>MONTH(Table1[[#This Row],[Service End Date]])</f>
        <v>4</v>
      </c>
      <c r="U2357" s="112">
        <f>YEAR(Table1[[#This Row],[Service End Date]])</f>
        <v>2025</v>
      </c>
    </row>
    <row r="2358" spans="1:21">
      <c r="A2358" s="112" t="s">
        <v>16761</v>
      </c>
      <c r="B2358" s="112" t="s">
        <v>17815</v>
      </c>
      <c r="C2358" s="112" t="s">
        <v>17816</v>
      </c>
      <c r="D2358" s="112" t="s">
        <v>17817</v>
      </c>
      <c r="E2358" s="112" t="s">
        <v>17818</v>
      </c>
      <c r="F2358" s="112" t="s">
        <v>17823</v>
      </c>
      <c r="G2358" s="112">
        <v>0</v>
      </c>
      <c r="H2358" s="112">
        <v>2025</v>
      </c>
      <c r="I2358" s="112" t="s">
        <v>16758</v>
      </c>
      <c r="J2358" s="114">
        <v>17.78</v>
      </c>
      <c r="K2358" s="114">
        <v>0</v>
      </c>
      <c r="L2358" s="112" t="s">
        <v>16765</v>
      </c>
      <c r="M2358" s="114"/>
      <c r="N2358" s="112"/>
      <c r="O2358" s="114" t="s">
        <v>16742</v>
      </c>
      <c r="P2358" s="115">
        <f>LEFT(Table1[[#This Row],[Service Period]],10)*1</f>
        <v>45706</v>
      </c>
      <c r="Q2358" s="115">
        <f>RIGHT(Table1[[#This Row],[Service Period]],10)*1</f>
        <v>45706</v>
      </c>
      <c r="R2358" s="112">
        <f>MONTH(Table1[[#This Row],[Service Start Date]])</f>
        <v>2</v>
      </c>
      <c r="S2358" s="112">
        <f>YEAR(Table1[[#This Row],[Service Start Date]])</f>
        <v>2025</v>
      </c>
      <c r="T2358" s="112">
        <f>MONTH(Table1[[#This Row],[Service End Date]])</f>
        <v>2</v>
      </c>
      <c r="U2358" s="112">
        <f>YEAR(Table1[[#This Row],[Service End Date]])</f>
        <v>2025</v>
      </c>
    </row>
    <row r="2359" spans="1:21">
      <c r="A2359" s="112" t="s">
        <v>16761</v>
      </c>
      <c r="B2359" s="112" t="s">
        <v>17815</v>
      </c>
      <c r="C2359" s="112" t="s">
        <v>17816</v>
      </c>
      <c r="D2359" s="112" t="s">
        <v>17817</v>
      </c>
      <c r="E2359" s="112" t="s">
        <v>17818</v>
      </c>
      <c r="F2359" s="112" t="s">
        <v>17824</v>
      </c>
      <c r="G2359" s="112">
        <v>29</v>
      </c>
      <c r="H2359" s="112">
        <v>2025</v>
      </c>
      <c r="I2359" s="112" t="s">
        <v>16924</v>
      </c>
      <c r="J2359" s="114">
        <v>39.630000000000003</v>
      </c>
      <c r="K2359" s="114">
        <v>0</v>
      </c>
      <c r="L2359" s="112" t="s">
        <v>16765</v>
      </c>
      <c r="M2359" s="114"/>
      <c r="N2359" s="112"/>
      <c r="O2359" s="114" t="s">
        <v>25</v>
      </c>
      <c r="P2359" s="115">
        <f>LEFT(Table1[[#This Row],[Service Period]],10)*1</f>
        <v>45643</v>
      </c>
      <c r="Q2359" s="115">
        <f>RIGHT(Table1[[#This Row],[Service Period]],10)*1</f>
        <v>45672</v>
      </c>
      <c r="R2359" s="112">
        <f>MONTH(Table1[[#This Row],[Service Start Date]])</f>
        <v>12</v>
      </c>
      <c r="S2359" s="112">
        <f>YEAR(Table1[[#This Row],[Service Start Date]])</f>
        <v>2024</v>
      </c>
      <c r="T2359" s="112">
        <f>MONTH(Table1[[#This Row],[Service End Date]])</f>
        <v>1</v>
      </c>
      <c r="U2359" s="112">
        <f>YEAR(Table1[[#This Row],[Service End Date]])</f>
        <v>2025</v>
      </c>
    </row>
    <row r="2360" spans="1:21">
      <c r="A2360" s="112" t="s">
        <v>16761</v>
      </c>
      <c r="B2360" s="112" t="s">
        <v>17815</v>
      </c>
      <c r="C2360" s="112" t="s">
        <v>17816</v>
      </c>
      <c r="D2360" s="112" t="s">
        <v>17817</v>
      </c>
      <c r="E2360" s="112" t="s">
        <v>17825</v>
      </c>
      <c r="F2360" s="112" t="s">
        <v>17820</v>
      </c>
      <c r="G2360" s="112">
        <v>30</v>
      </c>
      <c r="H2360" s="112">
        <v>2025</v>
      </c>
      <c r="I2360" s="112" t="s">
        <v>16746</v>
      </c>
      <c r="J2360" s="114">
        <v>161.94999999999999</v>
      </c>
      <c r="K2360" s="114">
        <v>87000</v>
      </c>
      <c r="L2360" s="112" t="s">
        <v>16765</v>
      </c>
      <c r="M2360" s="114"/>
      <c r="N2360" s="112"/>
      <c r="O2360" s="114" t="s">
        <v>25</v>
      </c>
      <c r="P2360" s="115">
        <f>LEFT(Table1[[#This Row],[Service Period]],10)*1</f>
        <v>45789</v>
      </c>
      <c r="Q2360" s="115">
        <f>RIGHT(Table1[[#This Row],[Service Period]],10)*1</f>
        <v>45819</v>
      </c>
      <c r="R2360" s="112">
        <f>MONTH(Table1[[#This Row],[Service Start Date]])</f>
        <v>5</v>
      </c>
      <c r="S2360" s="112">
        <f>YEAR(Table1[[#This Row],[Service Start Date]])</f>
        <v>2025</v>
      </c>
      <c r="T2360" s="112">
        <f>MONTH(Table1[[#This Row],[Service End Date]])</f>
        <v>6</v>
      </c>
      <c r="U2360" s="112">
        <f>YEAR(Table1[[#This Row],[Service End Date]])</f>
        <v>2025</v>
      </c>
    </row>
    <row r="2361" spans="1:21">
      <c r="A2361" s="112" t="s">
        <v>16761</v>
      </c>
      <c r="B2361" s="112" t="s">
        <v>17815</v>
      </c>
      <c r="C2361" s="112" t="s">
        <v>17816</v>
      </c>
      <c r="D2361" s="112" t="s">
        <v>17817</v>
      </c>
      <c r="E2361" s="112" t="s">
        <v>17825</v>
      </c>
      <c r="F2361" s="112" t="s">
        <v>17819</v>
      </c>
      <c r="G2361" s="112">
        <v>0</v>
      </c>
      <c r="H2361" s="112">
        <v>2025</v>
      </c>
      <c r="I2361" s="112" t="s">
        <v>16749</v>
      </c>
      <c r="J2361" s="114">
        <v>167.65</v>
      </c>
      <c r="K2361" s="114">
        <v>89000</v>
      </c>
      <c r="L2361" s="112" t="s">
        <v>16765</v>
      </c>
      <c r="M2361" s="114"/>
      <c r="N2361" s="112"/>
      <c r="O2361" s="114" t="s">
        <v>16742</v>
      </c>
      <c r="P2361" s="115">
        <f>LEFT(Table1[[#This Row],[Service Period]],10)*1</f>
        <v>45789</v>
      </c>
      <c r="Q2361" s="115">
        <f>RIGHT(Table1[[#This Row],[Service Period]],10)*1</f>
        <v>45789</v>
      </c>
      <c r="R2361" s="112">
        <f>MONTH(Table1[[#This Row],[Service Start Date]])</f>
        <v>5</v>
      </c>
      <c r="S2361" s="112">
        <f>YEAR(Table1[[#This Row],[Service Start Date]])</f>
        <v>2025</v>
      </c>
      <c r="T2361" s="112">
        <f>MONTH(Table1[[#This Row],[Service End Date]])</f>
        <v>5</v>
      </c>
      <c r="U2361" s="112">
        <f>YEAR(Table1[[#This Row],[Service End Date]])</f>
        <v>2025</v>
      </c>
    </row>
    <row r="2362" spans="1:21">
      <c r="A2362" s="112" t="s">
        <v>16761</v>
      </c>
      <c r="B2362" s="112" t="s">
        <v>17815</v>
      </c>
      <c r="C2362" s="112" t="s">
        <v>17816</v>
      </c>
      <c r="D2362" s="112" t="s">
        <v>17817</v>
      </c>
      <c r="E2362" s="112" t="s">
        <v>17825</v>
      </c>
      <c r="F2362" s="112" t="s">
        <v>17754</v>
      </c>
      <c r="G2362" s="112">
        <v>0</v>
      </c>
      <c r="H2362" s="112">
        <v>2025</v>
      </c>
      <c r="I2362" s="112" t="s">
        <v>16752</v>
      </c>
      <c r="J2362" s="114">
        <v>158.63</v>
      </c>
      <c r="K2362" s="114">
        <v>85000</v>
      </c>
      <c r="L2362" s="112" t="s">
        <v>16765</v>
      </c>
      <c r="M2362" s="114"/>
      <c r="N2362" s="112"/>
      <c r="O2362" s="114" t="s">
        <v>16742</v>
      </c>
      <c r="P2362" s="115">
        <f>LEFT(Table1[[#This Row],[Service Period]],10)*1</f>
        <v>45758</v>
      </c>
      <c r="Q2362" s="115">
        <f>RIGHT(Table1[[#This Row],[Service Period]],10)*1</f>
        <v>45758</v>
      </c>
      <c r="R2362" s="112">
        <f>MONTH(Table1[[#This Row],[Service Start Date]])</f>
        <v>4</v>
      </c>
      <c r="S2362" s="112">
        <f>YEAR(Table1[[#This Row],[Service Start Date]])</f>
        <v>2025</v>
      </c>
      <c r="T2362" s="112">
        <f>MONTH(Table1[[#This Row],[Service End Date]])</f>
        <v>4</v>
      </c>
      <c r="U2362" s="112">
        <f>YEAR(Table1[[#This Row],[Service End Date]])</f>
        <v>2025</v>
      </c>
    </row>
    <row r="2363" spans="1:21">
      <c r="A2363" s="112" t="s">
        <v>16761</v>
      </c>
      <c r="B2363" s="112" t="s">
        <v>17815</v>
      </c>
      <c r="C2363" s="112" t="s">
        <v>17816</v>
      </c>
      <c r="D2363" s="112" t="s">
        <v>17817</v>
      </c>
      <c r="E2363" s="112" t="s">
        <v>17825</v>
      </c>
      <c r="F2363" s="112" t="s">
        <v>17821</v>
      </c>
      <c r="G2363" s="112">
        <v>0</v>
      </c>
      <c r="H2363" s="112">
        <v>2025</v>
      </c>
      <c r="I2363" s="112" t="s">
        <v>16755</v>
      </c>
      <c r="J2363" s="114">
        <v>145.35</v>
      </c>
      <c r="K2363" s="114">
        <v>77000</v>
      </c>
      <c r="L2363" s="112" t="s">
        <v>16765</v>
      </c>
      <c r="M2363" s="114"/>
      <c r="N2363" s="112"/>
      <c r="O2363" s="114" t="s">
        <v>16742</v>
      </c>
      <c r="P2363" s="115">
        <f>LEFT(Table1[[#This Row],[Service Period]],10)*1</f>
        <v>45729</v>
      </c>
      <c r="Q2363" s="115">
        <f>RIGHT(Table1[[#This Row],[Service Period]],10)*1</f>
        <v>45729</v>
      </c>
      <c r="R2363" s="112">
        <f>MONTH(Table1[[#This Row],[Service Start Date]])</f>
        <v>3</v>
      </c>
      <c r="S2363" s="112">
        <f>YEAR(Table1[[#This Row],[Service Start Date]])</f>
        <v>2025</v>
      </c>
      <c r="T2363" s="112">
        <f>MONTH(Table1[[#This Row],[Service End Date]])</f>
        <v>3</v>
      </c>
      <c r="U2363" s="112">
        <f>YEAR(Table1[[#This Row],[Service End Date]])</f>
        <v>2025</v>
      </c>
    </row>
    <row r="2364" spans="1:21">
      <c r="A2364" s="112" t="s">
        <v>16761</v>
      </c>
      <c r="B2364" s="112" t="s">
        <v>17815</v>
      </c>
      <c r="C2364" s="112" t="s">
        <v>17816</v>
      </c>
      <c r="D2364" s="112" t="s">
        <v>17817</v>
      </c>
      <c r="E2364" s="112" t="s">
        <v>17825</v>
      </c>
      <c r="F2364" s="112" t="s">
        <v>17826</v>
      </c>
      <c r="G2364" s="112">
        <v>0</v>
      </c>
      <c r="H2364" s="112">
        <v>2025</v>
      </c>
      <c r="I2364" s="112" t="s">
        <v>16758</v>
      </c>
      <c r="J2364" s="114">
        <v>142.03</v>
      </c>
      <c r="K2364" s="114">
        <v>75000</v>
      </c>
      <c r="L2364" s="112" t="s">
        <v>16765</v>
      </c>
      <c r="M2364" s="114"/>
      <c r="N2364" s="112"/>
      <c r="O2364" s="114" t="s">
        <v>16742</v>
      </c>
      <c r="P2364" s="115">
        <f>LEFT(Table1[[#This Row],[Service Period]],10)*1</f>
        <v>45699</v>
      </c>
      <c r="Q2364" s="115">
        <f>RIGHT(Table1[[#This Row],[Service Period]],10)*1</f>
        <v>45699</v>
      </c>
      <c r="R2364" s="112">
        <f>MONTH(Table1[[#This Row],[Service Start Date]])</f>
        <v>2</v>
      </c>
      <c r="S2364" s="112">
        <f>YEAR(Table1[[#This Row],[Service Start Date]])</f>
        <v>2025</v>
      </c>
      <c r="T2364" s="112">
        <f>MONTH(Table1[[#This Row],[Service End Date]])</f>
        <v>2</v>
      </c>
      <c r="U2364" s="112">
        <f>YEAR(Table1[[#This Row],[Service End Date]])</f>
        <v>2025</v>
      </c>
    </row>
    <row r="2365" spans="1:21">
      <c r="A2365" s="112" t="s">
        <v>16761</v>
      </c>
      <c r="B2365" s="112" t="s">
        <v>17815</v>
      </c>
      <c r="C2365" s="112" t="s">
        <v>17816</v>
      </c>
      <c r="D2365" s="112" t="s">
        <v>17817</v>
      </c>
      <c r="E2365" s="112" t="s">
        <v>17825</v>
      </c>
      <c r="F2365" s="112" t="s">
        <v>17827</v>
      </c>
      <c r="G2365" s="112">
        <v>0</v>
      </c>
      <c r="H2365" s="112">
        <v>2025</v>
      </c>
      <c r="I2365" s="112" t="s">
        <v>16924</v>
      </c>
      <c r="J2365" s="114">
        <v>169.85</v>
      </c>
      <c r="K2365" s="114">
        <v>90000</v>
      </c>
      <c r="L2365" s="112" t="s">
        <v>16765</v>
      </c>
      <c r="M2365" s="114"/>
      <c r="N2365" s="112"/>
      <c r="O2365" s="114" t="s">
        <v>16742</v>
      </c>
      <c r="P2365" s="115">
        <f>LEFT(Table1[[#This Row],[Service Period]],10)*1</f>
        <v>45674</v>
      </c>
      <c r="Q2365" s="115">
        <f>RIGHT(Table1[[#This Row],[Service Period]],10)*1</f>
        <v>45674</v>
      </c>
      <c r="R2365" s="112">
        <f>MONTH(Table1[[#This Row],[Service Start Date]])</f>
        <v>1</v>
      </c>
      <c r="S2365" s="112">
        <f>YEAR(Table1[[#This Row],[Service Start Date]])</f>
        <v>2025</v>
      </c>
      <c r="T2365" s="112">
        <f>MONTH(Table1[[#This Row],[Service End Date]])</f>
        <v>1</v>
      </c>
      <c r="U2365" s="112">
        <f>YEAR(Table1[[#This Row],[Service End Date]])</f>
        <v>2025</v>
      </c>
    </row>
    <row r="2366" spans="1:21">
      <c r="A2366" s="112" t="s">
        <v>16761</v>
      </c>
      <c r="B2366" s="112" t="s">
        <v>16699</v>
      </c>
      <c r="C2366" s="112" t="s">
        <v>17195</v>
      </c>
      <c r="D2366" s="112" t="s">
        <v>17224</v>
      </c>
      <c r="E2366" s="112" t="s">
        <v>17225</v>
      </c>
      <c r="F2366" s="112" t="s">
        <v>17828</v>
      </c>
      <c r="G2366" s="112">
        <v>32</v>
      </c>
      <c r="H2366" s="112">
        <v>2025</v>
      </c>
      <c r="I2366" s="112" t="s">
        <v>16749</v>
      </c>
      <c r="J2366" s="114">
        <v>16.78</v>
      </c>
      <c r="K2366" s="114">
        <v>820</v>
      </c>
      <c r="L2366" s="112" t="s">
        <v>16765</v>
      </c>
      <c r="M2366" s="114"/>
      <c r="N2366" s="112"/>
      <c r="O2366" s="114" t="s">
        <v>25</v>
      </c>
      <c r="P2366" s="115">
        <f>LEFT(Table1[[#This Row],[Service Period]],10)*1</f>
        <v>45750</v>
      </c>
      <c r="Q2366" s="115">
        <f>RIGHT(Table1[[#This Row],[Service Period]],10)*1</f>
        <v>45782</v>
      </c>
      <c r="R2366" s="112">
        <f>MONTH(Table1[[#This Row],[Service Start Date]])</f>
        <v>4</v>
      </c>
      <c r="S2366" s="112">
        <f>YEAR(Table1[[#This Row],[Service Start Date]])</f>
        <v>2025</v>
      </c>
      <c r="T2366" s="112">
        <f>MONTH(Table1[[#This Row],[Service End Date]])</f>
        <v>5</v>
      </c>
      <c r="U2366" s="112">
        <f>YEAR(Table1[[#This Row],[Service End Date]])</f>
        <v>2025</v>
      </c>
    </row>
    <row r="2367" spans="1:21">
      <c r="A2367" s="112" t="s">
        <v>16761</v>
      </c>
      <c r="B2367" s="112" t="s">
        <v>16699</v>
      </c>
      <c r="C2367" s="112" t="s">
        <v>17195</v>
      </c>
      <c r="D2367" s="112" t="s">
        <v>17224</v>
      </c>
      <c r="E2367" s="112" t="s">
        <v>17225</v>
      </c>
      <c r="F2367" s="112" t="s">
        <v>17829</v>
      </c>
      <c r="G2367" s="112">
        <v>28</v>
      </c>
      <c r="H2367" s="112">
        <v>2025</v>
      </c>
      <c r="I2367" s="112" t="s">
        <v>16755</v>
      </c>
      <c r="J2367" s="114">
        <v>26.55</v>
      </c>
      <c r="K2367" s="114">
        <v>200</v>
      </c>
      <c r="L2367" s="112" t="s">
        <v>16765</v>
      </c>
      <c r="M2367" s="114"/>
      <c r="N2367" s="112"/>
      <c r="O2367" s="114" t="s">
        <v>25</v>
      </c>
      <c r="P2367" s="115">
        <f>LEFT(Table1[[#This Row],[Service Period]],10)*1</f>
        <v>45693</v>
      </c>
      <c r="Q2367" s="115">
        <f>RIGHT(Table1[[#This Row],[Service Period]],10)*1</f>
        <v>45721</v>
      </c>
      <c r="R2367" s="112">
        <f>MONTH(Table1[[#This Row],[Service Start Date]])</f>
        <v>2</v>
      </c>
      <c r="S2367" s="112">
        <f>YEAR(Table1[[#This Row],[Service Start Date]])</f>
        <v>2025</v>
      </c>
      <c r="T2367" s="112">
        <f>MONTH(Table1[[#This Row],[Service End Date]])</f>
        <v>3</v>
      </c>
      <c r="U2367" s="112">
        <f>YEAR(Table1[[#This Row],[Service End Date]])</f>
        <v>2025</v>
      </c>
    </row>
    <row r="2368" spans="1:21">
      <c r="A2368" s="112" t="s">
        <v>16761</v>
      </c>
      <c r="B2368" s="112" t="s">
        <v>16699</v>
      </c>
      <c r="C2368" s="112" t="s">
        <v>17195</v>
      </c>
      <c r="D2368" s="112" t="s">
        <v>17224</v>
      </c>
      <c r="E2368" s="112" t="s">
        <v>17225</v>
      </c>
      <c r="F2368" s="112" t="s">
        <v>17830</v>
      </c>
      <c r="G2368" s="112">
        <v>29</v>
      </c>
      <c r="H2368" s="112">
        <v>2025</v>
      </c>
      <c r="I2368" s="112" t="s">
        <v>16758</v>
      </c>
      <c r="J2368" s="114">
        <v>35.700000000000003</v>
      </c>
      <c r="K2368" s="114">
        <v>4400</v>
      </c>
      <c r="L2368" s="112" t="s">
        <v>16765</v>
      </c>
      <c r="M2368" s="114"/>
      <c r="N2368" s="112"/>
      <c r="O2368" s="114" t="s">
        <v>25</v>
      </c>
      <c r="P2368" s="115">
        <f>LEFT(Table1[[#This Row],[Service Period]],10)*1</f>
        <v>45664</v>
      </c>
      <c r="Q2368" s="115">
        <f>RIGHT(Table1[[#This Row],[Service Period]],10)*1</f>
        <v>45693</v>
      </c>
      <c r="R2368" s="112">
        <f>MONTH(Table1[[#This Row],[Service Start Date]])</f>
        <v>1</v>
      </c>
      <c r="S2368" s="112">
        <f>YEAR(Table1[[#This Row],[Service Start Date]])</f>
        <v>2025</v>
      </c>
      <c r="T2368" s="112">
        <f>MONTH(Table1[[#This Row],[Service End Date]])</f>
        <v>2</v>
      </c>
      <c r="U2368" s="112">
        <f>YEAR(Table1[[#This Row],[Service End Date]])</f>
        <v>2025</v>
      </c>
    </row>
    <row r="2369" spans="1:21">
      <c r="A2369" s="112" t="s">
        <v>16761</v>
      </c>
      <c r="B2369" s="112" t="s">
        <v>16699</v>
      </c>
      <c r="C2369" s="112" t="s">
        <v>17195</v>
      </c>
      <c r="D2369" s="112" t="s">
        <v>17224</v>
      </c>
      <c r="E2369" s="112" t="s">
        <v>17225</v>
      </c>
      <c r="F2369" s="112" t="s">
        <v>17831</v>
      </c>
      <c r="G2369" s="112">
        <v>52</v>
      </c>
      <c r="H2369" s="112">
        <v>2025</v>
      </c>
      <c r="I2369" s="112" t="s">
        <v>16758</v>
      </c>
      <c r="J2369" s="114">
        <v>168.95</v>
      </c>
      <c r="K2369" s="114">
        <v>0</v>
      </c>
      <c r="L2369" s="112" t="s">
        <v>16765</v>
      </c>
      <c r="M2369" s="114"/>
      <c r="N2369" s="112"/>
      <c r="O2369" s="114" t="s">
        <v>16742</v>
      </c>
      <c r="P2369" s="115">
        <f>LEFT(Table1[[#This Row],[Service Period]],10)*1</f>
        <v>45664</v>
      </c>
      <c r="Q2369" s="115">
        <f>RIGHT(Table1[[#This Row],[Service Period]],10)*1</f>
        <v>45716</v>
      </c>
      <c r="R2369" s="112">
        <f>MONTH(Table1[[#This Row],[Service Start Date]])</f>
        <v>1</v>
      </c>
      <c r="S2369" s="112">
        <f>YEAR(Table1[[#This Row],[Service Start Date]])</f>
        <v>2025</v>
      </c>
      <c r="T2369" s="112">
        <f>MONTH(Table1[[#This Row],[Service End Date]])</f>
        <v>2</v>
      </c>
      <c r="U2369" s="112">
        <f>YEAR(Table1[[#This Row],[Service End Date]])</f>
        <v>2025</v>
      </c>
    </row>
    <row r="2370" spans="1:21">
      <c r="A2370" s="112" t="s">
        <v>16761</v>
      </c>
      <c r="B2370" s="112" t="s">
        <v>16699</v>
      </c>
      <c r="C2370" s="112" t="s">
        <v>17195</v>
      </c>
      <c r="D2370" s="112" t="s">
        <v>17224</v>
      </c>
      <c r="E2370" s="112" t="s">
        <v>17225</v>
      </c>
      <c r="F2370" s="112" t="s">
        <v>17832</v>
      </c>
      <c r="G2370" s="112">
        <v>32</v>
      </c>
      <c r="H2370" s="112">
        <v>2025</v>
      </c>
      <c r="I2370" s="112" t="s">
        <v>16924</v>
      </c>
      <c r="J2370" s="114">
        <v>-2.78</v>
      </c>
      <c r="K2370" s="114">
        <v>7250</v>
      </c>
      <c r="L2370" s="112" t="s">
        <v>16765</v>
      </c>
      <c r="M2370" s="114"/>
      <c r="N2370" s="112"/>
      <c r="O2370" s="114" t="s">
        <v>25</v>
      </c>
      <c r="P2370" s="115">
        <f>LEFT(Table1[[#This Row],[Service Period]],10)*1</f>
        <v>45632</v>
      </c>
      <c r="Q2370" s="115">
        <f>RIGHT(Table1[[#This Row],[Service Period]],10)*1</f>
        <v>45664</v>
      </c>
      <c r="R2370" s="112">
        <f>MONTH(Table1[[#This Row],[Service Start Date]])</f>
        <v>12</v>
      </c>
      <c r="S2370" s="112">
        <f>YEAR(Table1[[#This Row],[Service Start Date]])</f>
        <v>2024</v>
      </c>
      <c r="T2370" s="112">
        <f>MONTH(Table1[[#This Row],[Service End Date]])</f>
        <v>1</v>
      </c>
      <c r="U2370" s="112">
        <f>YEAR(Table1[[#This Row],[Service End Date]])</f>
        <v>2025</v>
      </c>
    </row>
    <row r="2371" spans="1:21">
      <c r="A2371" s="112" t="s">
        <v>16761</v>
      </c>
      <c r="B2371" s="112" t="s">
        <v>16699</v>
      </c>
      <c r="C2371" s="112" t="s">
        <v>17195</v>
      </c>
      <c r="D2371" s="112" t="s">
        <v>17224</v>
      </c>
      <c r="E2371" s="112" t="s">
        <v>17225</v>
      </c>
      <c r="F2371" s="112" t="s">
        <v>16936</v>
      </c>
      <c r="G2371" s="112">
        <v>30</v>
      </c>
      <c r="H2371" s="112">
        <v>2025</v>
      </c>
      <c r="I2371" s="112" t="s">
        <v>16752</v>
      </c>
      <c r="J2371" s="114">
        <v>84.29</v>
      </c>
      <c r="K2371" s="114">
        <v>0</v>
      </c>
      <c r="L2371" s="112" t="s">
        <v>16765</v>
      </c>
      <c r="M2371" s="114"/>
      <c r="N2371" s="112"/>
      <c r="O2371" s="114" t="s">
        <v>25</v>
      </c>
      <c r="P2371" s="115">
        <f>LEFT(Table1[[#This Row],[Service Period]],10)*1</f>
        <v>45382</v>
      </c>
      <c r="Q2371" s="115">
        <f>RIGHT(Table1[[#This Row],[Service Period]],10)*1</f>
        <v>45412</v>
      </c>
      <c r="R2371" s="112">
        <f>MONTH(Table1[[#This Row],[Service Start Date]])</f>
        <v>3</v>
      </c>
      <c r="S2371" s="112">
        <f>YEAR(Table1[[#This Row],[Service Start Date]])</f>
        <v>2024</v>
      </c>
      <c r="T2371" s="112">
        <f>MONTH(Table1[[#This Row],[Service End Date]])</f>
        <v>4</v>
      </c>
      <c r="U2371" s="112">
        <f>YEAR(Table1[[#This Row],[Service End Date]])</f>
        <v>2024</v>
      </c>
    </row>
    <row r="2372" spans="1:21">
      <c r="A2372" s="112" t="s">
        <v>16761</v>
      </c>
      <c r="B2372" s="112" t="s">
        <v>17834</v>
      </c>
      <c r="C2372" s="112" t="s">
        <v>17835</v>
      </c>
      <c r="D2372" s="112" t="s">
        <v>17836</v>
      </c>
      <c r="E2372" s="112" t="s">
        <v>17837</v>
      </c>
      <c r="F2372" s="112" t="s">
        <v>17838</v>
      </c>
      <c r="G2372" s="112">
        <v>30</v>
      </c>
      <c r="H2372" s="112">
        <v>2025</v>
      </c>
      <c r="I2372" s="112" t="s">
        <v>16749</v>
      </c>
      <c r="J2372" s="114">
        <v>2194.54</v>
      </c>
      <c r="K2372" s="114">
        <v>209000</v>
      </c>
      <c r="L2372" s="112" t="s">
        <v>16765</v>
      </c>
      <c r="M2372" s="114"/>
      <c r="N2372" s="112"/>
      <c r="O2372" s="114" t="s">
        <v>25</v>
      </c>
      <c r="P2372" s="115">
        <f>LEFT(Table1[[#This Row],[Service Period]],10)*1</f>
        <v>45776</v>
      </c>
      <c r="Q2372" s="115">
        <f>RIGHT(Table1[[#This Row],[Service Period]],10)*1</f>
        <v>45806</v>
      </c>
      <c r="R2372" s="112">
        <f>MONTH(Table1[[#This Row],[Service Start Date]])</f>
        <v>4</v>
      </c>
      <c r="S2372" s="112">
        <f>YEAR(Table1[[#This Row],[Service Start Date]])</f>
        <v>2025</v>
      </c>
      <c r="T2372" s="112">
        <f>MONTH(Table1[[#This Row],[Service End Date]])</f>
        <v>5</v>
      </c>
      <c r="U2372" s="112">
        <f>YEAR(Table1[[#This Row],[Service End Date]])</f>
        <v>2025</v>
      </c>
    </row>
    <row r="2373" spans="1:21">
      <c r="A2373" s="112" t="s">
        <v>16761</v>
      </c>
      <c r="B2373" s="112" t="s">
        <v>17834</v>
      </c>
      <c r="C2373" s="112" t="s">
        <v>17835</v>
      </c>
      <c r="D2373" s="112" t="s">
        <v>17836</v>
      </c>
      <c r="E2373" s="112" t="s">
        <v>17837</v>
      </c>
      <c r="F2373" s="112" t="s">
        <v>17839</v>
      </c>
      <c r="G2373" s="112">
        <v>33</v>
      </c>
      <c r="H2373" s="112">
        <v>2025</v>
      </c>
      <c r="I2373" s="112" t="s">
        <v>16752</v>
      </c>
      <c r="J2373" s="114">
        <v>2609.46</v>
      </c>
      <c r="K2373" s="114">
        <v>254540</v>
      </c>
      <c r="L2373" s="112" t="s">
        <v>16765</v>
      </c>
      <c r="M2373" s="114"/>
      <c r="N2373" s="112"/>
      <c r="O2373" s="114" t="s">
        <v>16742</v>
      </c>
      <c r="P2373" s="115">
        <f>LEFT(Table1[[#This Row],[Service Period]],10)*1</f>
        <v>45743</v>
      </c>
      <c r="Q2373" s="115">
        <f>RIGHT(Table1[[#This Row],[Service Period]],10)*1</f>
        <v>45776</v>
      </c>
      <c r="R2373" s="112">
        <f>MONTH(Table1[[#This Row],[Service Start Date]])</f>
        <v>3</v>
      </c>
      <c r="S2373" s="112">
        <f>YEAR(Table1[[#This Row],[Service Start Date]])</f>
        <v>2025</v>
      </c>
      <c r="T2373" s="112">
        <f>MONTH(Table1[[#This Row],[Service End Date]])</f>
        <v>4</v>
      </c>
      <c r="U2373" s="112">
        <f>YEAR(Table1[[#This Row],[Service End Date]])</f>
        <v>2025</v>
      </c>
    </row>
    <row r="2374" spans="1:21">
      <c r="A2374" s="112" t="s">
        <v>16761</v>
      </c>
      <c r="B2374" s="112" t="s">
        <v>17834</v>
      </c>
      <c r="C2374" s="112" t="s">
        <v>17835</v>
      </c>
      <c r="D2374" s="112" t="s">
        <v>17836</v>
      </c>
      <c r="E2374" s="112" t="s">
        <v>17837</v>
      </c>
      <c r="F2374" s="112" t="s">
        <v>17840</v>
      </c>
      <c r="G2374" s="112">
        <v>28</v>
      </c>
      <c r="H2374" s="112">
        <v>2025</v>
      </c>
      <c r="I2374" s="112" t="s">
        <v>16755</v>
      </c>
      <c r="J2374" s="114">
        <v>4117.1899999999996</v>
      </c>
      <c r="K2374" s="114">
        <v>0</v>
      </c>
      <c r="L2374" s="112" t="s">
        <v>16765</v>
      </c>
      <c r="M2374" s="114"/>
      <c r="N2374" s="112"/>
      <c r="O2374" s="114" t="s">
        <v>25</v>
      </c>
      <c r="P2374" s="115">
        <f>LEFT(Table1[[#This Row],[Service Period]],10)*1</f>
        <v>45713</v>
      </c>
      <c r="Q2374" s="115">
        <f>RIGHT(Table1[[#This Row],[Service Period]],10)*1</f>
        <v>45741</v>
      </c>
      <c r="R2374" s="112">
        <f>MONTH(Table1[[#This Row],[Service Start Date]])</f>
        <v>2</v>
      </c>
      <c r="S2374" s="112">
        <f>YEAR(Table1[[#This Row],[Service Start Date]])</f>
        <v>2025</v>
      </c>
      <c r="T2374" s="112">
        <f>MONTH(Table1[[#This Row],[Service End Date]])</f>
        <v>3</v>
      </c>
      <c r="U2374" s="112">
        <f>YEAR(Table1[[#This Row],[Service End Date]])</f>
        <v>2025</v>
      </c>
    </row>
    <row r="2375" spans="1:21">
      <c r="A2375" s="112" t="s">
        <v>16761</v>
      </c>
      <c r="B2375" s="112" t="s">
        <v>17834</v>
      </c>
      <c r="C2375" s="112" t="s">
        <v>17835</v>
      </c>
      <c r="D2375" s="112" t="s">
        <v>17836</v>
      </c>
      <c r="E2375" s="112" t="s">
        <v>17837</v>
      </c>
      <c r="F2375" s="112" t="s">
        <v>17841</v>
      </c>
      <c r="G2375" s="112">
        <v>31</v>
      </c>
      <c r="H2375" s="112">
        <v>2025</v>
      </c>
      <c r="I2375" s="112" t="s">
        <v>16924</v>
      </c>
      <c r="J2375" s="114">
        <v>2729</v>
      </c>
      <c r="K2375" s="114">
        <v>0</v>
      </c>
      <c r="L2375" s="112" t="s">
        <v>16765</v>
      </c>
      <c r="M2375" s="114"/>
      <c r="N2375" s="112"/>
      <c r="O2375" s="114" t="s">
        <v>25</v>
      </c>
      <c r="P2375" s="115">
        <f>LEFT(Table1[[#This Row],[Service Period]],10)*1</f>
        <v>45656</v>
      </c>
      <c r="Q2375" s="115">
        <f>RIGHT(Table1[[#This Row],[Service Period]],10)*1</f>
        <v>45687</v>
      </c>
      <c r="R2375" s="112">
        <f>MONTH(Table1[[#This Row],[Service Start Date]])</f>
        <v>12</v>
      </c>
      <c r="S2375" s="112">
        <f>YEAR(Table1[[#This Row],[Service Start Date]])</f>
        <v>2024</v>
      </c>
      <c r="T2375" s="112">
        <f>MONTH(Table1[[#This Row],[Service End Date]])</f>
        <v>1</v>
      </c>
      <c r="U2375" s="112">
        <f>YEAR(Table1[[#This Row],[Service End Date]])</f>
        <v>2025</v>
      </c>
    </row>
    <row r="2376" spans="1:21">
      <c r="A2376" s="112" t="s">
        <v>16761</v>
      </c>
      <c r="B2376" s="112" t="s">
        <v>16714</v>
      </c>
      <c r="C2376" s="112" t="s">
        <v>17351</v>
      </c>
      <c r="D2376" s="112" t="s">
        <v>17046</v>
      </c>
      <c r="E2376" s="112" t="s">
        <v>17363</v>
      </c>
      <c r="F2376" s="112" t="s">
        <v>17842</v>
      </c>
      <c r="G2376" s="112">
        <v>0</v>
      </c>
      <c r="H2376" s="112">
        <v>2025</v>
      </c>
      <c r="I2376" s="112" t="s">
        <v>16755</v>
      </c>
      <c r="J2376" s="114">
        <v>99.25</v>
      </c>
      <c r="K2376" s="114">
        <v>0</v>
      </c>
      <c r="L2376" s="112" t="s">
        <v>16765</v>
      </c>
      <c r="M2376" s="114"/>
      <c r="N2376" s="112"/>
      <c r="O2376" s="114" t="s">
        <v>16742</v>
      </c>
      <c r="P2376" s="115">
        <f>LEFT(Table1[[#This Row],[Service Period]],10)*1</f>
        <v>45737</v>
      </c>
      <c r="Q2376" s="115">
        <f>RIGHT(Table1[[#This Row],[Service Period]],10)*1</f>
        <v>45737</v>
      </c>
      <c r="R2376" s="112">
        <f>MONTH(Table1[[#This Row],[Service Start Date]])</f>
        <v>3</v>
      </c>
      <c r="S2376" s="112">
        <f>YEAR(Table1[[#This Row],[Service Start Date]])</f>
        <v>2025</v>
      </c>
      <c r="T2376" s="112">
        <f>MONTH(Table1[[#This Row],[Service End Date]])</f>
        <v>3</v>
      </c>
      <c r="U2376" s="112">
        <f>YEAR(Table1[[#This Row],[Service End Date]])</f>
        <v>2025</v>
      </c>
    </row>
    <row r="2377" spans="1:21">
      <c r="A2377" s="112" t="s">
        <v>16761</v>
      </c>
      <c r="B2377" s="112" t="s">
        <v>16714</v>
      </c>
      <c r="C2377" s="112" t="s">
        <v>17351</v>
      </c>
      <c r="D2377" s="112" t="s">
        <v>17046</v>
      </c>
      <c r="E2377" s="112" t="s">
        <v>17363</v>
      </c>
      <c r="F2377" s="112" t="s">
        <v>17843</v>
      </c>
      <c r="G2377" s="112">
        <v>91</v>
      </c>
      <c r="H2377" s="112">
        <v>2025</v>
      </c>
      <c r="I2377" s="112" t="s">
        <v>16752</v>
      </c>
      <c r="J2377" s="114">
        <v>843.13</v>
      </c>
      <c r="K2377" s="114">
        <v>99484</v>
      </c>
      <c r="L2377" s="112" t="s">
        <v>16765</v>
      </c>
      <c r="M2377" s="114"/>
      <c r="N2377" s="112"/>
      <c r="O2377" s="114" t="s">
        <v>16742</v>
      </c>
      <c r="P2377" s="115">
        <f>LEFT(Table1[[#This Row],[Service Period]],10)*1</f>
        <v>45649</v>
      </c>
      <c r="Q2377" s="115">
        <f>RIGHT(Table1[[#This Row],[Service Period]],10)*1</f>
        <v>45740</v>
      </c>
      <c r="R2377" s="112">
        <f>MONTH(Table1[[#This Row],[Service Start Date]])</f>
        <v>12</v>
      </c>
      <c r="S2377" s="112">
        <f>YEAR(Table1[[#This Row],[Service Start Date]])</f>
        <v>2024</v>
      </c>
      <c r="T2377" s="112">
        <f>MONTH(Table1[[#This Row],[Service End Date]])</f>
        <v>3</v>
      </c>
      <c r="U2377" s="112">
        <f>YEAR(Table1[[#This Row],[Service End Date]])</f>
        <v>2025</v>
      </c>
    </row>
    <row r="2378" spans="1:21">
      <c r="A2378" s="112" t="s">
        <v>16761</v>
      </c>
      <c r="B2378" s="112" t="s">
        <v>16714</v>
      </c>
      <c r="C2378" s="112" t="s">
        <v>17351</v>
      </c>
      <c r="D2378" s="112" t="s">
        <v>17046</v>
      </c>
      <c r="E2378" s="112" t="s">
        <v>17844</v>
      </c>
      <c r="F2378" s="112" t="s">
        <v>17843</v>
      </c>
      <c r="G2378" s="112">
        <v>91</v>
      </c>
      <c r="H2378" s="112">
        <v>2025</v>
      </c>
      <c r="I2378" s="112" t="s">
        <v>16752</v>
      </c>
      <c r="J2378" s="114">
        <v>15780.1</v>
      </c>
      <c r="K2378" s="114">
        <v>204952</v>
      </c>
      <c r="L2378" s="112" t="s">
        <v>16765</v>
      </c>
      <c r="M2378" s="114"/>
      <c r="N2378" s="112"/>
      <c r="O2378" s="114" t="s">
        <v>16742</v>
      </c>
      <c r="P2378" s="115">
        <f>LEFT(Table1[[#This Row],[Service Period]],10)*1</f>
        <v>45649</v>
      </c>
      <c r="Q2378" s="115">
        <f>RIGHT(Table1[[#This Row],[Service Period]],10)*1</f>
        <v>45740</v>
      </c>
      <c r="R2378" s="112">
        <f>MONTH(Table1[[#This Row],[Service Start Date]])</f>
        <v>12</v>
      </c>
      <c r="S2378" s="112">
        <f>YEAR(Table1[[#This Row],[Service Start Date]])</f>
        <v>2024</v>
      </c>
      <c r="T2378" s="112">
        <f>MONTH(Table1[[#This Row],[Service End Date]])</f>
        <v>3</v>
      </c>
      <c r="U2378" s="112">
        <f>YEAR(Table1[[#This Row],[Service End Date]])</f>
        <v>2025</v>
      </c>
    </row>
    <row r="2379" spans="1:21">
      <c r="A2379" s="112" t="s">
        <v>16761</v>
      </c>
      <c r="B2379" s="112" t="s">
        <v>17845</v>
      </c>
      <c r="C2379" s="112" t="s">
        <v>17846</v>
      </c>
      <c r="D2379" s="112" t="s">
        <v>17847</v>
      </c>
      <c r="E2379" s="112" t="s">
        <v>17848</v>
      </c>
      <c r="F2379" s="112" t="s">
        <v>17849</v>
      </c>
      <c r="G2379" s="112">
        <v>29</v>
      </c>
      <c r="H2379" s="112">
        <v>2025</v>
      </c>
      <c r="I2379" s="112" t="s">
        <v>16749</v>
      </c>
      <c r="J2379" s="114">
        <v>686.39</v>
      </c>
      <c r="K2379" s="114">
        <v>99500</v>
      </c>
      <c r="L2379" s="112" t="s">
        <v>16765</v>
      </c>
      <c r="M2379" s="114"/>
      <c r="N2379" s="112"/>
      <c r="O2379" s="114" t="s">
        <v>16742</v>
      </c>
      <c r="P2379" s="115">
        <f>LEFT(Table1[[#This Row],[Service Period]],10)*1</f>
        <v>45757</v>
      </c>
      <c r="Q2379" s="115">
        <f>RIGHT(Table1[[#This Row],[Service Period]],10)*1</f>
        <v>45786</v>
      </c>
      <c r="R2379" s="112">
        <f>MONTH(Table1[[#This Row],[Service Start Date]])</f>
        <v>4</v>
      </c>
      <c r="S2379" s="112">
        <f>YEAR(Table1[[#This Row],[Service Start Date]])</f>
        <v>2025</v>
      </c>
      <c r="T2379" s="112">
        <f>MONTH(Table1[[#This Row],[Service End Date]])</f>
        <v>5</v>
      </c>
      <c r="U2379" s="112">
        <f>YEAR(Table1[[#This Row],[Service End Date]])</f>
        <v>2025</v>
      </c>
    </row>
    <row r="2380" spans="1:21">
      <c r="A2380" s="112" t="s">
        <v>16761</v>
      </c>
      <c r="B2380" s="112" t="s">
        <v>17845</v>
      </c>
      <c r="C2380" s="112" t="s">
        <v>17846</v>
      </c>
      <c r="D2380" s="112" t="s">
        <v>17847</v>
      </c>
      <c r="E2380" s="112" t="s">
        <v>17848</v>
      </c>
      <c r="F2380" s="112" t="s">
        <v>17850</v>
      </c>
      <c r="G2380" s="112">
        <v>29</v>
      </c>
      <c r="H2380" s="112">
        <v>2025</v>
      </c>
      <c r="I2380" s="112" t="s">
        <v>16752</v>
      </c>
      <c r="J2380" s="114">
        <v>823.21</v>
      </c>
      <c r="K2380" s="114">
        <v>114600</v>
      </c>
      <c r="L2380" s="112" t="s">
        <v>16765</v>
      </c>
      <c r="M2380" s="114"/>
      <c r="N2380" s="112"/>
      <c r="O2380" s="114" t="s">
        <v>16742</v>
      </c>
      <c r="P2380" s="115">
        <f>LEFT(Table1[[#This Row],[Service Period]],10)*1</f>
        <v>45728</v>
      </c>
      <c r="Q2380" s="115">
        <f>RIGHT(Table1[[#This Row],[Service Period]],10)*1</f>
        <v>45757</v>
      </c>
      <c r="R2380" s="112">
        <f>MONTH(Table1[[#This Row],[Service Start Date]])</f>
        <v>3</v>
      </c>
      <c r="S2380" s="112">
        <f>YEAR(Table1[[#This Row],[Service Start Date]])</f>
        <v>2025</v>
      </c>
      <c r="T2380" s="112">
        <f>MONTH(Table1[[#This Row],[Service End Date]])</f>
        <v>4</v>
      </c>
      <c r="U2380" s="112">
        <f>YEAR(Table1[[#This Row],[Service End Date]])</f>
        <v>2025</v>
      </c>
    </row>
    <row r="2381" spans="1:21">
      <c r="A2381" s="112" t="s">
        <v>16761</v>
      </c>
      <c r="B2381" s="112" t="s">
        <v>17845</v>
      </c>
      <c r="C2381" s="112" t="s">
        <v>17846</v>
      </c>
      <c r="D2381" s="112" t="s">
        <v>17847</v>
      </c>
      <c r="E2381" s="112" t="s">
        <v>17848</v>
      </c>
      <c r="F2381" s="112" t="s">
        <v>17851</v>
      </c>
      <c r="G2381" s="112">
        <v>29</v>
      </c>
      <c r="H2381" s="112">
        <v>2025</v>
      </c>
      <c r="I2381" s="112" t="s">
        <v>16755</v>
      </c>
      <c r="J2381" s="114">
        <v>786.24</v>
      </c>
      <c r="K2381" s="114">
        <v>127700</v>
      </c>
      <c r="L2381" s="112" t="s">
        <v>16765</v>
      </c>
      <c r="M2381" s="114"/>
      <c r="N2381" s="112"/>
      <c r="O2381" s="114" t="s">
        <v>16742</v>
      </c>
      <c r="P2381" s="115">
        <f>LEFT(Table1[[#This Row],[Service Period]],10)*1</f>
        <v>45699</v>
      </c>
      <c r="Q2381" s="115">
        <f>RIGHT(Table1[[#This Row],[Service Period]],10)*1</f>
        <v>45728</v>
      </c>
      <c r="R2381" s="112">
        <f>MONTH(Table1[[#This Row],[Service Start Date]])</f>
        <v>2</v>
      </c>
      <c r="S2381" s="112">
        <f>YEAR(Table1[[#This Row],[Service Start Date]])</f>
        <v>2025</v>
      </c>
      <c r="T2381" s="112">
        <f>MONTH(Table1[[#This Row],[Service End Date]])</f>
        <v>3</v>
      </c>
      <c r="U2381" s="112">
        <f>YEAR(Table1[[#This Row],[Service End Date]])</f>
        <v>2025</v>
      </c>
    </row>
    <row r="2382" spans="1:21">
      <c r="A2382" s="112" t="s">
        <v>16761</v>
      </c>
      <c r="B2382" s="112" t="s">
        <v>17845</v>
      </c>
      <c r="C2382" s="112" t="s">
        <v>17846</v>
      </c>
      <c r="D2382" s="112" t="s">
        <v>17847</v>
      </c>
      <c r="E2382" s="112" t="s">
        <v>17848</v>
      </c>
      <c r="F2382" s="112" t="s">
        <v>17852</v>
      </c>
      <c r="G2382" s="112">
        <v>32</v>
      </c>
      <c r="H2382" s="112">
        <v>2025</v>
      </c>
      <c r="I2382" s="112" t="s">
        <v>16758</v>
      </c>
      <c r="J2382" s="114">
        <v>923.06</v>
      </c>
      <c r="K2382" s="114">
        <v>175900</v>
      </c>
      <c r="L2382" s="112" t="s">
        <v>16765</v>
      </c>
      <c r="M2382" s="114"/>
      <c r="N2382" s="112"/>
      <c r="O2382" s="114" t="s">
        <v>16742</v>
      </c>
      <c r="P2382" s="115">
        <f>LEFT(Table1[[#This Row],[Service Period]],10)*1</f>
        <v>45667</v>
      </c>
      <c r="Q2382" s="115">
        <f>RIGHT(Table1[[#This Row],[Service Period]],10)*1</f>
        <v>45699</v>
      </c>
      <c r="R2382" s="112">
        <f>MONTH(Table1[[#This Row],[Service Start Date]])</f>
        <v>1</v>
      </c>
      <c r="S2382" s="112">
        <f>YEAR(Table1[[#This Row],[Service Start Date]])</f>
        <v>2025</v>
      </c>
      <c r="T2382" s="112">
        <f>MONTH(Table1[[#This Row],[Service End Date]])</f>
        <v>2</v>
      </c>
      <c r="U2382" s="112">
        <f>YEAR(Table1[[#This Row],[Service End Date]])</f>
        <v>2025</v>
      </c>
    </row>
    <row r="2383" spans="1:21">
      <c r="A2383" s="112" t="s">
        <v>16761</v>
      </c>
      <c r="B2383" s="112" t="s">
        <v>17845</v>
      </c>
      <c r="C2383" s="112" t="s">
        <v>17846</v>
      </c>
      <c r="D2383" s="112" t="s">
        <v>17847</v>
      </c>
      <c r="E2383" s="112" t="s">
        <v>17848</v>
      </c>
      <c r="F2383" s="112" t="s">
        <v>17853</v>
      </c>
      <c r="G2383" s="112">
        <v>31</v>
      </c>
      <c r="H2383" s="112">
        <v>2025</v>
      </c>
      <c r="I2383" s="112" t="s">
        <v>16924</v>
      </c>
      <c r="J2383" s="114">
        <v>643.95000000000005</v>
      </c>
      <c r="K2383" s="114">
        <v>85200</v>
      </c>
      <c r="L2383" s="112" t="s">
        <v>16765</v>
      </c>
      <c r="M2383" s="114"/>
      <c r="N2383" s="112"/>
      <c r="O2383" s="114" t="s">
        <v>25</v>
      </c>
      <c r="P2383" s="115">
        <f>LEFT(Table1[[#This Row],[Service Period]],10)*1</f>
        <v>45636</v>
      </c>
      <c r="Q2383" s="115">
        <f>RIGHT(Table1[[#This Row],[Service Period]],10)*1</f>
        <v>45667</v>
      </c>
      <c r="R2383" s="112">
        <f>MONTH(Table1[[#This Row],[Service Start Date]])</f>
        <v>12</v>
      </c>
      <c r="S2383" s="112">
        <f>YEAR(Table1[[#This Row],[Service Start Date]])</f>
        <v>2024</v>
      </c>
      <c r="T2383" s="112">
        <f>MONTH(Table1[[#This Row],[Service End Date]])</f>
        <v>1</v>
      </c>
      <c r="U2383" s="112">
        <f>YEAR(Table1[[#This Row],[Service End Date]])</f>
        <v>2025</v>
      </c>
    </row>
    <row r="2384" spans="1:21">
      <c r="A2384" s="112" t="s">
        <v>16761</v>
      </c>
      <c r="B2384" s="112" t="s">
        <v>16708</v>
      </c>
      <c r="C2384" s="112" t="s">
        <v>17408</v>
      </c>
      <c r="D2384" s="112" t="s">
        <v>17432</v>
      </c>
      <c r="E2384" s="112" t="s">
        <v>17433</v>
      </c>
      <c r="F2384" s="112" t="s">
        <v>17854</v>
      </c>
      <c r="G2384" s="112">
        <v>27</v>
      </c>
      <c r="H2384" s="112">
        <v>2025</v>
      </c>
      <c r="I2384" s="112" t="s">
        <v>16752</v>
      </c>
      <c r="J2384" s="114">
        <v>795.94</v>
      </c>
      <c r="K2384" s="114">
        <v>60000</v>
      </c>
      <c r="L2384" s="112" t="s">
        <v>16765</v>
      </c>
      <c r="M2384" s="114"/>
      <c r="N2384" s="112"/>
      <c r="O2384" s="114" t="s">
        <v>16742</v>
      </c>
      <c r="P2384" s="115">
        <f>LEFT(Table1[[#This Row],[Service Period]],10)*1</f>
        <v>45727</v>
      </c>
      <c r="Q2384" s="115">
        <f>RIGHT(Table1[[#This Row],[Service Period]],10)*1</f>
        <v>45754</v>
      </c>
      <c r="R2384" s="112">
        <f>MONTH(Table1[[#This Row],[Service Start Date]])</f>
        <v>3</v>
      </c>
      <c r="S2384" s="112">
        <f>YEAR(Table1[[#This Row],[Service Start Date]])</f>
        <v>2025</v>
      </c>
      <c r="T2384" s="112">
        <f>MONTH(Table1[[#This Row],[Service End Date]])</f>
        <v>4</v>
      </c>
      <c r="U2384" s="112">
        <f>YEAR(Table1[[#This Row],[Service End Date]])</f>
        <v>2025</v>
      </c>
    </row>
    <row r="2385" spans="1:21">
      <c r="A2385" s="112" t="s">
        <v>16761</v>
      </c>
      <c r="B2385" s="112" t="s">
        <v>16708</v>
      </c>
      <c r="C2385" s="112" t="s">
        <v>17408</v>
      </c>
      <c r="D2385" s="112" t="s">
        <v>17432</v>
      </c>
      <c r="E2385" s="112" t="s">
        <v>17433</v>
      </c>
      <c r="F2385" s="112" t="s">
        <v>17855</v>
      </c>
      <c r="G2385" s="112">
        <v>28</v>
      </c>
      <c r="H2385" s="112">
        <v>2025</v>
      </c>
      <c r="I2385" s="112" t="s">
        <v>16752</v>
      </c>
      <c r="J2385" s="114">
        <v>809.06</v>
      </c>
      <c r="K2385" s="114">
        <v>63000</v>
      </c>
      <c r="L2385" s="112" t="s">
        <v>16765</v>
      </c>
      <c r="M2385" s="114"/>
      <c r="N2385" s="112"/>
      <c r="O2385" s="114" t="s">
        <v>16742</v>
      </c>
      <c r="P2385" s="115">
        <f>LEFT(Table1[[#This Row],[Service Period]],10)*1</f>
        <v>45699</v>
      </c>
      <c r="Q2385" s="115">
        <f>RIGHT(Table1[[#This Row],[Service Period]],10)*1</f>
        <v>45727</v>
      </c>
      <c r="R2385" s="112">
        <f>MONTH(Table1[[#This Row],[Service Start Date]])</f>
        <v>2</v>
      </c>
      <c r="S2385" s="112">
        <f>YEAR(Table1[[#This Row],[Service Start Date]])</f>
        <v>2025</v>
      </c>
      <c r="T2385" s="112">
        <f>MONTH(Table1[[#This Row],[Service End Date]])</f>
        <v>3</v>
      </c>
      <c r="U2385" s="112">
        <f>YEAR(Table1[[#This Row],[Service End Date]])</f>
        <v>2025</v>
      </c>
    </row>
    <row r="2386" spans="1:21">
      <c r="A2386" s="112" t="s">
        <v>16761</v>
      </c>
      <c r="B2386" s="112" t="s">
        <v>16708</v>
      </c>
      <c r="C2386" s="112" t="s">
        <v>17408</v>
      </c>
      <c r="D2386" s="112" t="s">
        <v>17432</v>
      </c>
      <c r="E2386" s="112" t="s">
        <v>17433</v>
      </c>
      <c r="F2386" s="112" t="s">
        <v>17856</v>
      </c>
      <c r="G2386" s="112">
        <v>35</v>
      </c>
      <c r="H2386" s="112">
        <v>2025</v>
      </c>
      <c r="I2386" s="112" t="s">
        <v>16758</v>
      </c>
      <c r="J2386" s="114">
        <v>915.43</v>
      </c>
      <c r="K2386" s="114">
        <v>92000</v>
      </c>
      <c r="L2386" s="112" t="s">
        <v>16765</v>
      </c>
      <c r="M2386" s="114"/>
      <c r="N2386" s="112"/>
      <c r="O2386" s="114" t="s">
        <v>16742</v>
      </c>
      <c r="P2386" s="115">
        <f>LEFT(Table1[[#This Row],[Service Period]],10)*1</f>
        <v>45664</v>
      </c>
      <c r="Q2386" s="115">
        <f>RIGHT(Table1[[#This Row],[Service Period]],10)*1</f>
        <v>45699</v>
      </c>
      <c r="R2386" s="112">
        <f>MONTH(Table1[[#This Row],[Service Start Date]])</f>
        <v>1</v>
      </c>
      <c r="S2386" s="112">
        <f>YEAR(Table1[[#This Row],[Service Start Date]])</f>
        <v>2025</v>
      </c>
      <c r="T2386" s="112">
        <f>MONTH(Table1[[#This Row],[Service End Date]])</f>
        <v>2</v>
      </c>
      <c r="U2386" s="112">
        <f>YEAR(Table1[[#This Row],[Service End Date]])</f>
        <v>2025</v>
      </c>
    </row>
    <row r="2387" spans="1:21">
      <c r="A2387" s="112" t="s">
        <v>16761</v>
      </c>
      <c r="B2387" s="112" t="s">
        <v>16708</v>
      </c>
      <c r="C2387" s="112" t="s">
        <v>17408</v>
      </c>
      <c r="D2387" s="112" t="s">
        <v>17432</v>
      </c>
      <c r="E2387" s="112" t="s">
        <v>17433</v>
      </c>
      <c r="F2387" s="112" t="s">
        <v>17857</v>
      </c>
      <c r="G2387" s="112">
        <v>28</v>
      </c>
      <c r="H2387" s="112">
        <v>2025</v>
      </c>
      <c r="I2387" s="112" t="s">
        <v>16924</v>
      </c>
      <c r="J2387" s="114">
        <v>796.2</v>
      </c>
      <c r="K2387" s="114">
        <v>63000</v>
      </c>
      <c r="L2387" s="112" t="s">
        <v>16765</v>
      </c>
      <c r="M2387" s="114"/>
      <c r="N2387" s="112"/>
      <c r="O2387" s="114" t="s">
        <v>16742</v>
      </c>
      <c r="P2387" s="115">
        <f>LEFT(Table1[[#This Row],[Service Period]],10)*1</f>
        <v>45636</v>
      </c>
      <c r="Q2387" s="115">
        <f>RIGHT(Table1[[#This Row],[Service Period]],10)*1</f>
        <v>45664</v>
      </c>
      <c r="R2387" s="112">
        <f>MONTH(Table1[[#This Row],[Service Start Date]])</f>
        <v>12</v>
      </c>
      <c r="S2387" s="112">
        <f>YEAR(Table1[[#This Row],[Service Start Date]])</f>
        <v>2024</v>
      </c>
      <c r="T2387" s="112">
        <f>MONTH(Table1[[#This Row],[Service End Date]])</f>
        <v>1</v>
      </c>
      <c r="U2387" s="112">
        <f>YEAR(Table1[[#This Row],[Service End Date]])</f>
        <v>2025</v>
      </c>
    </row>
    <row r="2388" spans="1:21">
      <c r="A2388" s="112" t="s">
        <v>16761</v>
      </c>
      <c r="B2388" s="112" t="s">
        <v>16708</v>
      </c>
      <c r="C2388" s="112" t="s">
        <v>17408</v>
      </c>
      <c r="D2388" s="112" t="s">
        <v>17432</v>
      </c>
      <c r="E2388" s="112" t="s">
        <v>17433</v>
      </c>
      <c r="F2388" s="112" t="s">
        <v>17858</v>
      </c>
      <c r="G2388" s="112">
        <v>35</v>
      </c>
      <c r="H2388" s="112">
        <v>2025</v>
      </c>
      <c r="I2388" s="112" t="s">
        <v>16924</v>
      </c>
      <c r="J2388" s="114">
        <v>1077.2</v>
      </c>
      <c r="K2388" s="114">
        <v>0</v>
      </c>
      <c r="L2388" s="112" t="s">
        <v>16765</v>
      </c>
      <c r="M2388" s="114"/>
      <c r="N2388" s="112"/>
      <c r="O2388" s="114" t="s">
        <v>16742</v>
      </c>
      <c r="P2388" s="115">
        <f>LEFT(Table1[[#This Row],[Service Period]],10)*1</f>
        <v>45601</v>
      </c>
      <c r="Q2388" s="115">
        <f>RIGHT(Table1[[#This Row],[Service Period]],10)*1</f>
        <v>45636</v>
      </c>
      <c r="R2388" s="112">
        <f>MONTH(Table1[[#This Row],[Service Start Date]])</f>
        <v>11</v>
      </c>
      <c r="S2388" s="112">
        <f>YEAR(Table1[[#This Row],[Service Start Date]])</f>
        <v>2024</v>
      </c>
      <c r="T2388" s="112">
        <f>MONTH(Table1[[#This Row],[Service End Date]])</f>
        <v>12</v>
      </c>
      <c r="U2388" s="112">
        <f>YEAR(Table1[[#This Row],[Service End Date]])</f>
        <v>2024</v>
      </c>
    </row>
    <row r="2389" spans="1:21">
      <c r="A2389" s="112" t="s">
        <v>16761</v>
      </c>
      <c r="B2389" s="112" t="s">
        <v>16693</v>
      </c>
      <c r="C2389" s="112" t="s">
        <v>17392</v>
      </c>
      <c r="D2389" s="112" t="s">
        <v>17400</v>
      </c>
      <c r="E2389" s="112" t="s">
        <v>17401</v>
      </c>
      <c r="F2389" s="112" t="s">
        <v>17859</v>
      </c>
      <c r="G2389" s="112">
        <v>28</v>
      </c>
      <c r="H2389" s="112">
        <v>2025</v>
      </c>
      <c r="I2389" s="112" t="s">
        <v>16755</v>
      </c>
      <c r="J2389" s="114">
        <v>1158.73</v>
      </c>
      <c r="K2389" s="114">
        <v>0</v>
      </c>
      <c r="L2389" s="112" t="s">
        <v>16765</v>
      </c>
      <c r="M2389" s="114"/>
      <c r="N2389" s="112"/>
      <c r="O2389" s="114" t="s">
        <v>17407</v>
      </c>
      <c r="P2389" s="115">
        <f>LEFT(Table1[[#This Row],[Service Period]],10)*1</f>
        <v>45689</v>
      </c>
      <c r="Q2389" s="115">
        <f>RIGHT(Table1[[#This Row],[Service Period]],10)*1</f>
        <v>45717</v>
      </c>
      <c r="R2389" s="112">
        <f>MONTH(Table1[[#This Row],[Service Start Date]])</f>
        <v>2</v>
      </c>
      <c r="S2389" s="112">
        <f>YEAR(Table1[[#This Row],[Service Start Date]])</f>
        <v>2025</v>
      </c>
      <c r="T2389" s="112">
        <f>MONTH(Table1[[#This Row],[Service End Date]])</f>
        <v>3</v>
      </c>
      <c r="U2389" s="112">
        <f>YEAR(Table1[[#This Row],[Service End Date]])</f>
        <v>2025</v>
      </c>
    </row>
    <row r="2390" spans="1:21">
      <c r="A2390" s="112" t="s">
        <v>16761</v>
      </c>
      <c r="B2390" s="112" t="s">
        <v>16693</v>
      </c>
      <c r="C2390" s="112" t="s">
        <v>17392</v>
      </c>
      <c r="D2390" s="112" t="s">
        <v>17400</v>
      </c>
      <c r="E2390" s="112" t="s">
        <v>17401</v>
      </c>
      <c r="F2390" s="112" t="s">
        <v>17860</v>
      </c>
      <c r="G2390" s="112">
        <v>30</v>
      </c>
      <c r="H2390" s="112">
        <v>2025</v>
      </c>
      <c r="I2390" s="112" t="s">
        <v>16746</v>
      </c>
      <c r="J2390" s="114">
        <v>844.58</v>
      </c>
      <c r="K2390" s="114">
        <v>254000</v>
      </c>
      <c r="L2390" s="112" t="s">
        <v>16765</v>
      </c>
      <c r="M2390" s="114"/>
      <c r="N2390" s="112"/>
      <c r="O2390" s="114" t="s">
        <v>17407</v>
      </c>
      <c r="P2390" s="115">
        <f>LEFT(Table1[[#This Row],[Service Period]],10)*1</f>
        <v>45659</v>
      </c>
      <c r="Q2390" s="115">
        <f>RIGHT(Table1[[#This Row],[Service Period]],10)*1</f>
        <v>45689</v>
      </c>
      <c r="R2390" s="112">
        <f>MONTH(Table1[[#This Row],[Service Start Date]])</f>
        <v>1</v>
      </c>
      <c r="S2390" s="112">
        <f>YEAR(Table1[[#This Row],[Service Start Date]])</f>
        <v>2025</v>
      </c>
      <c r="T2390" s="112">
        <f>MONTH(Table1[[#This Row],[Service End Date]])</f>
        <v>2</v>
      </c>
      <c r="U2390" s="112">
        <f>YEAR(Table1[[#This Row],[Service End Date]])</f>
        <v>2025</v>
      </c>
    </row>
    <row r="2391" spans="1:21">
      <c r="A2391" s="112" t="s">
        <v>16761</v>
      </c>
      <c r="B2391" s="112" t="s">
        <v>16701</v>
      </c>
      <c r="C2391" s="112" t="s">
        <v>17440</v>
      </c>
      <c r="D2391" s="112" t="s">
        <v>16861</v>
      </c>
      <c r="E2391" s="112" t="s">
        <v>17466</v>
      </c>
      <c r="F2391" s="112" t="s">
        <v>17861</v>
      </c>
      <c r="G2391" s="112">
        <v>28</v>
      </c>
      <c r="H2391" s="112">
        <v>2025</v>
      </c>
      <c r="I2391" s="112" t="s">
        <v>16752</v>
      </c>
      <c r="J2391" s="114">
        <v>1188.83</v>
      </c>
      <c r="K2391" s="114">
        <v>157000</v>
      </c>
      <c r="L2391" s="112" t="s">
        <v>16765</v>
      </c>
      <c r="M2391" s="114"/>
      <c r="N2391" s="112"/>
      <c r="O2391" s="114" t="s">
        <v>16742</v>
      </c>
      <c r="P2391" s="115">
        <f>LEFT(Table1[[#This Row],[Service Period]],10)*1</f>
        <v>45721</v>
      </c>
      <c r="Q2391" s="115">
        <f>RIGHT(Table1[[#This Row],[Service Period]],10)*1</f>
        <v>45749</v>
      </c>
      <c r="R2391" s="112">
        <f>MONTH(Table1[[#This Row],[Service Start Date]])</f>
        <v>3</v>
      </c>
      <c r="S2391" s="112">
        <f>YEAR(Table1[[#This Row],[Service Start Date]])</f>
        <v>2025</v>
      </c>
      <c r="T2391" s="112">
        <f>MONTH(Table1[[#This Row],[Service End Date]])</f>
        <v>4</v>
      </c>
      <c r="U2391" s="112">
        <f>YEAR(Table1[[#This Row],[Service End Date]])</f>
        <v>2025</v>
      </c>
    </row>
    <row r="2392" spans="1:21">
      <c r="A2392" s="112" t="s">
        <v>16761</v>
      </c>
      <c r="B2392" s="112" t="s">
        <v>16701</v>
      </c>
      <c r="C2392" s="112" t="s">
        <v>17440</v>
      </c>
      <c r="D2392" s="112" t="s">
        <v>16861</v>
      </c>
      <c r="E2392" s="112" t="s">
        <v>17466</v>
      </c>
      <c r="F2392" s="112" t="s">
        <v>17862</v>
      </c>
      <c r="G2392" s="112">
        <v>29</v>
      </c>
      <c r="H2392" s="112">
        <v>2025</v>
      </c>
      <c r="I2392" s="112" t="s">
        <v>16755</v>
      </c>
      <c r="J2392" s="114">
        <v>1088.49</v>
      </c>
      <c r="K2392" s="114">
        <v>145000</v>
      </c>
      <c r="L2392" s="112" t="s">
        <v>16765</v>
      </c>
      <c r="M2392" s="114"/>
      <c r="N2392" s="112"/>
      <c r="O2392" s="114" t="s">
        <v>16742</v>
      </c>
      <c r="P2392" s="115">
        <f>LEFT(Table1[[#This Row],[Service Period]],10)*1</f>
        <v>45692</v>
      </c>
      <c r="Q2392" s="115">
        <f>RIGHT(Table1[[#This Row],[Service Period]],10)*1</f>
        <v>45721</v>
      </c>
      <c r="R2392" s="112">
        <f>MONTH(Table1[[#This Row],[Service Start Date]])</f>
        <v>2</v>
      </c>
      <c r="S2392" s="112">
        <f>YEAR(Table1[[#This Row],[Service Start Date]])</f>
        <v>2025</v>
      </c>
      <c r="T2392" s="112">
        <f>MONTH(Table1[[#This Row],[Service End Date]])</f>
        <v>3</v>
      </c>
      <c r="U2392" s="112">
        <f>YEAR(Table1[[#This Row],[Service End Date]])</f>
        <v>2025</v>
      </c>
    </row>
    <row r="2393" spans="1:21">
      <c r="A2393" s="112" t="s">
        <v>16761</v>
      </c>
      <c r="B2393" s="112" t="s">
        <v>16701</v>
      </c>
      <c r="C2393" s="112" t="s">
        <v>17440</v>
      </c>
      <c r="D2393" s="112" t="s">
        <v>16861</v>
      </c>
      <c r="E2393" s="112" t="s">
        <v>17466</v>
      </c>
      <c r="F2393" s="112" t="s">
        <v>17863</v>
      </c>
      <c r="G2393" s="112">
        <v>29</v>
      </c>
      <c r="H2393" s="112">
        <v>2025</v>
      </c>
      <c r="I2393" s="112" t="s">
        <v>16758</v>
      </c>
      <c r="J2393" s="114">
        <v>1573.78</v>
      </c>
      <c r="K2393" s="114">
        <v>197000</v>
      </c>
      <c r="L2393" s="112" t="s">
        <v>16765</v>
      </c>
      <c r="M2393" s="114"/>
      <c r="N2393" s="112"/>
      <c r="O2393" s="114" t="s">
        <v>16742</v>
      </c>
      <c r="P2393" s="115">
        <f>LEFT(Table1[[#This Row],[Service Period]],10)*1</f>
        <v>45663</v>
      </c>
      <c r="Q2393" s="115">
        <f>RIGHT(Table1[[#This Row],[Service Period]],10)*1</f>
        <v>45692</v>
      </c>
      <c r="R2393" s="112">
        <f>MONTH(Table1[[#This Row],[Service Start Date]])</f>
        <v>1</v>
      </c>
      <c r="S2393" s="112">
        <f>YEAR(Table1[[#This Row],[Service Start Date]])</f>
        <v>2025</v>
      </c>
      <c r="T2393" s="112">
        <f>MONTH(Table1[[#This Row],[Service End Date]])</f>
        <v>2</v>
      </c>
      <c r="U2393" s="112">
        <f>YEAR(Table1[[#This Row],[Service End Date]])</f>
        <v>2025</v>
      </c>
    </row>
    <row r="2394" spans="1:21">
      <c r="A2394" s="112" t="s">
        <v>16761</v>
      </c>
      <c r="B2394" s="112" t="s">
        <v>16701</v>
      </c>
      <c r="C2394" s="112" t="s">
        <v>17440</v>
      </c>
      <c r="D2394" s="112" t="s">
        <v>16861</v>
      </c>
      <c r="E2394" s="112" t="s">
        <v>17466</v>
      </c>
      <c r="F2394" s="112" t="s">
        <v>17864</v>
      </c>
      <c r="G2394" s="112">
        <v>28</v>
      </c>
      <c r="H2394" s="112">
        <v>2025</v>
      </c>
      <c r="I2394" s="112" t="s">
        <v>16758</v>
      </c>
      <c r="J2394" s="114">
        <v>2470.34</v>
      </c>
      <c r="K2394" s="114">
        <v>0</v>
      </c>
      <c r="L2394" s="112" t="s">
        <v>16765</v>
      </c>
      <c r="M2394" s="114"/>
      <c r="N2394" s="112"/>
      <c r="O2394" s="114" t="s">
        <v>16742</v>
      </c>
      <c r="P2394" s="115">
        <f>LEFT(Table1[[#This Row],[Service Period]],10)*1</f>
        <v>45663</v>
      </c>
      <c r="Q2394" s="115">
        <f>RIGHT(Table1[[#This Row],[Service Period]],10)*1</f>
        <v>45691</v>
      </c>
      <c r="R2394" s="112">
        <f>MONTH(Table1[[#This Row],[Service Start Date]])</f>
        <v>1</v>
      </c>
      <c r="S2394" s="112">
        <f>YEAR(Table1[[#This Row],[Service Start Date]])</f>
        <v>2025</v>
      </c>
      <c r="T2394" s="112">
        <f>MONTH(Table1[[#This Row],[Service End Date]])</f>
        <v>2</v>
      </c>
      <c r="U2394" s="112">
        <f>YEAR(Table1[[#This Row],[Service End Date]])</f>
        <v>2025</v>
      </c>
    </row>
    <row r="2395" spans="1:21">
      <c r="A2395" s="112" t="s">
        <v>16761</v>
      </c>
      <c r="B2395" s="112" t="s">
        <v>16701</v>
      </c>
      <c r="C2395" s="112" t="s">
        <v>17440</v>
      </c>
      <c r="D2395" s="112" t="s">
        <v>16861</v>
      </c>
      <c r="E2395" s="112" t="s">
        <v>17466</v>
      </c>
      <c r="F2395" s="112" t="s">
        <v>17865</v>
      </c>
      <c r="G2395" s="112">
        <v>34</v>
      </c>
      <c r="H2395" s="112">
        <v>2025</v>
      </c>
      <c r="I2395" s="112" t="s">
        <v>16924</v>
      </c>
      <c r="J2395" s="114">
        <v>2032.11</v>
      </c>
      <c r="K2395" s="114">
        <v>222000</v>
      </c>
      <c r="L2395" s="112" t="s">
        <v>16765</v>
      </c>
      <c r="M2395" s="114"/>
      <c r="N2395" s="112"/>
      <c r="O2395" s="114" t="s">
        <v>16742</v>
      </c>
      <c r="P2395" s="115">
        <f>LEFT(Table1[[#This Row],[Service Period]],10)*1</f>
        <v>45629</v>
      </c>
      <c r="Q2395" s="115">
        <f>RIGHT(Table1[[#This Row],[Service Period]],10)*1</f>
        <v>45663</v>
      </c>
      <c r="R2395" s="112">
        <f>MONTH(Table1[[#This Row],[Service Start Date]])</f>
        <v>12</v>
      </c>
      <c r="S2395" s="112">
        <f>YEAR(Table1[[#This Row],[Service Start Date]])</f>
        <v>2024</v>
      </c>
      <c r="T2395" s="112">
        <f>MONTH(Table1[[#This Row],[Service End Date]])</f>
        <v>1</v>
      </c>
      <c r="U2395" s="112">
        <f>YEAR(Table1[[#This Row],[Service End Date]])</f>
        <v>2025</v>
      </c>
    </row>
    <row r="2396" spans="1:21">
      <c r="A2396" s="112" t="s">
        <v>16761</v>
      </c>
      <c r="B2396" s="112" t="s">
        <v>16697</v>
      </c>
      <c r="C2396" s="112" t="s">
        <v>17365</v>
      </c>
      <c r="D2396" s="112" t="s">
        <v>16861</v>
      </c>
      <c r="E2396" s="112" t="s">
        <v>17382</v>
      </c>
      <c r="F2396" s="112" t="s">
        <v>17866</v>
      </c>
      <c r="G2396" s="112">
        <v>30</v>
      </c>
      <c r="H2396" s="112">
        <v>2025</v>
      </c>
      <c r="I2396" s="112" t="s">
        <v>16749</v>
      </c>
      <c r="J2396" s="114">
        <v>1412.64</v>
      </c>
      <c r="K2396" s="114">
        <v>181000</v>
      </c>
      <c r="L2396" s="112" t="s">
        <v>16765</v>
      </c>
      <c r="M2396" s="114"/>
      <c r="N2396" s="112"/>
      <c r="O2396" s="114" t="s">
        <v>16742</v>
      </c>
      <c r="P2396" s="115">
        <f>LEFT(Table1[[#This Row],[Service Period]],10)*1</f>
        <v>45748</v>
      </c>
      <c r="Q2396" s="115">
        <f>RIGHT(Table1[[#This Row],[Service Period]],10)*1</f>
        <v>45778</v>
      </c>
      <c r="R2396" s="112">
        <f>MONTH(Table1[[#This Row],[Service Start Date]])</f>
        <v>4</v>
      </c>
      <c r="S2396" s="112">
        <f>YEAR(Table1[[#This Row],[Service Start Date]])</f>
        <v>2025</v>
      </c>
      <c r="T2396" s="112">
        <f>MONTH(Table1[[#This Row],[Service End Date]])</f>
        <v>5</v>
      </c>
      <c r="U2396" s="112">
        <f>YEAR(Table1[[#This Row],[Service End Date]])</f>
        <v>2025</v>
      </c>
    </row>
    <row r="2397" spans="1:21">
      <c r="A2397" s="112" t="s">
        <v>16761</v>
      </c>
      <c r="B2397" s="112" t="s">
        <v>16697</v>
      </c>
      <c r="C2397" s="112" t="s">
        <v>17365</v>
      </c>
      <c r="D2397" s="112" t="s">
        <v>16861</v>
      </c>
      <c r="E2397" s="112" t="s">
        <v>17382</v>
      </c>
      <c r="F2397" s="112" t="s">
        <v>17867</v>
      </c>
      <c r="G2397" s="112">
        <v>28</v>
      </c>
      <c r="H2397" s="112">
        <v>2025</v>
      </c>
      <c r="I2397" s="112" t="s">
        <v>16749</v>
      </c>
      <c r="J2397" s="114">
        <v>1356.54</v>
      </c>
      <c r="K2397" s="114">
        <v>175000</v>
      </c>
      <c r="L2397" s="112" t="s">
        <v>16765</v>
      </c>
      <c r="M2397" s="114"/>
      <c r="N2397" s="112"/>
      <c r="O2397" s="114" t="s">
        <v>16742</v>
      </c>
      <c r="P2397" s="115">
        <f>LEFT(Table1[[#This Row],[Service Period]],10)*1</f>
        <v>45720</v>
      </c>
      <c r="Q2397" s="115">
        <f>RIGHT(Table1[[#This Row],[Service Period]],10)*1</f>
        <v>45748</v>
      </c>
      <c r="R2397" s="112">
        <f>MONTH(Table1[[#This Row],[Service Start Date]])</f>
        <v>3</v>
      </c>
      <c r="S2397" s="112">
        <f>YEAR(Table1[[#This Row],[Service Start Date]])</f>
        <v>2025</v>
      </c>
      <c r="T2397" s="112">
        <f>MONTH(Table1[[#This Row],[Service End Date]])</f>
        <v>4</v>
      </c>
      <c r="U2397" s="112">
        <f>YEAR(Table1[[#This Row],[Service End Date]])</f>
        <v>2025</v>
      </c>
    </row>
    <row r="2398" spans="1:21">
      <c r="A2398" s="112" t="s">
        <v>16761</v>
      </c>
      <c r="B2398" s="112" t="s">
        <v>16697</v>
      </c>
      <c r="C2398" s="112" t="s">
        <v>17365</v>
      </c>
      <c r="D2398" s="112" t="s">
        <v>16861</v>
      </c>
      <c r="E2398" s="112" t="s">
        <v>17382</v>
      </c>
      <c r="F2398" s="112" t="s">
        <v>17868</v>
      </c>
      <c r="G2398" s="112">
        <v>32</v>
      </c>
      <c r="H2398" s="112">
        <v>2025</v>
      </c>
      <c r="I2398" s="112" t="s">
        <v>16752</v>
      </c>
      <c r="J2398" s="114">
        <v>2856.6</v>
      </c>
      <c r="K2398" s="114">
        <v>0</v>
      </c>
      <c r="L2398" s="112" t="s">
        <v>16765</v>
      </c>
      <c r="M2398" s="114"/>
      <c r="N2398" s="112"/>
      <c r="O2398" s="114" t="s">
        <v>16742</v>
      </c>
      <c r="P2398" s="115">
        <f>LEFT(Table1[[#This Row],[Service Period]],10)*1</f>
        <v>45720</v>
      </c>
      <c r="Q2398" s="115">
        <f>RIGHT(Table1[[#This Row],[Service Period]],10)*1</f>
        <v>45752</v>
      </c>
      <c r="R2398" s="112">
        <f>MONTH(Table1[[#This Row],[Service Start Date]])</f>
        <v>3</v>
      </c>
      <c r="S2398" s="112">
        <f>YEAR(Table1[[#This Row],[Service Start Date]])</f>
        <v>2025</v>
      </c>
      <c r="T2398" s="112">
        <f>MONTH(Table1[[#This Row],[Service End Date]])</f>
        <v>4</v>
      </c>
      <c r="U2398" s="112">
        <f>YEAR(Table1[[#This Row],[Service End Date]])</f>
        <v>2025</v>
      </c>
    </row>
    <row r="2399" spans="1:21">
      <c r="A2399" s="112" t="s">
        <v>16761</v>
      </c>
      <c r="B2399" s="112" t="s">
        <v>16697</v>
      </c>
      <c r="C2399" s="112" t="s">
        <v>17365</v>
      </c>
      <c r="D2399" s="112" t="s">
        <v>16861</v>
      </c>
      <c r="E2399" s="112" t="s">
        <v>17382</v>
      </c>
      <c r="F2399" s="112" t="s">
        <v>17869</v>
      </c>
      <c r="G2399" s="112">
        <v>28</v>
      </c>
      <c r="H2399" s="112">
        <v>2025</v>
      </c>
      <c r="I2399" s="112" t="s">
        <v>16755</v>
      </c>
      <c r="J2399" s="114">
        <v>1140.0999999999999</v>
      </c>
      <c r="K2399" s="114">
        <v>161000</v>
      </c>
      <c r="L2399" s="112" t="s">
        <v>16765</v>
      </c>
      <c r="M2399" s="114"/>
      <c r="N2399" s="112"/>
      <c r="O2399" s="114" t="s">
        <v>16742</v>
      </c>
      <c r="P2399" s="115">
        <f>LEFT(Table1[[#This Row],[Service Period]],10)*1</f>
        <v>45692</v>
      </c>
      <c r="Q2399" s="115">
        <f>RIGHT(Table1[[#This Row],[Service Period]],10)*1</f>
        <v>45720</v>
      </c>
      <c r="R2399" s="112">
        <f>MONTH(Table1[[#This Row],[Service Start Date]])</f>
        <v>2</v>
      </c>
      <c r="S2399" s="112">
        <f>YEAR(Table1[[#This Row],[Service Start Date]])</f>
        <v>2025</v>
      </c>
      <c r="T2399" s="112">
        <f>MONTH(Table1[[#This Row],[Service End Date]])</f>
        <v>3</v>
      </c>
      <c r="U2399" s="112">
        <f>YEAR(Table1[[#This Row],[Service End Date]])</f>
        <v>2025</v>
      </c>
    </row>
    <row r="2400" spans="1:21">
      <c r="A2400" s="112" t="s">
        <v>16761</v>
      </c>
      <c r="B2400" s="112" t="s">
        <v>16697</v>
      </c>
      <c r="C2400" s="112" t="s">
        <v>17365</v>
      </c>
      <c r="D2400" s="112" t="s">
        <v>16861</v>
      </c>
      <c r="E2400" s="112" t="s">
        <v>17382</v>
      </c>
      <c r="F2400" s="112" t="s">
        <v>17870</v>
      </c>
      <c r="G2400" s="112">
        <v>32</v>
      </c>
      <c r="H2400" s="112">
        <v>2025</v>
      </c>
      <c r="I2400" s="112" t="s">
        <v>16758</v>
      </c>
      <c r="J2400" s="114">
        <v>1512.23</v>
      </c>
      <c r="K2400" s="114">
        <v>191000</v>
      </c>
      <c r="L2400" s="112" t="s">
        <v>16765</v>
      </c>
      <c r="M2400" s="114"/>
      <c r="N2400" s="112"/>
      <c r="O2400" s="114" t="s">
        <v>16742</v>
      </c>
      <c r="P2400" s="115">
        <f>LEFT(Table1[[#This Row],[Service Period]],10)*1</f>
        <v>45660</v>
      </c>
      <c r="Q2400" s="115">
        <f>RIGHT(Table1[[#This Row],[Service Period]],10)*1</f>
        <v>45692</v>
      </c>
      <c r="R2400" s="112">
        <f>MONTH(Table1[[#This Row],[Service Start Date]])</f>
        <v>1</v>
      </c>
      <c r="S2400" s="112">
        <f>YEAR(Table1[[#This Row],[Service Start Date]])</f>
        <v>2025</v>
      </c>
      <c r="T2400" s="112">
        <f>MONTH(Table1[[#This Row],[Service End Date]])</f>
        <v>2</v>
      </c>
      <c r="U2400" s="112">
        <f>YEAR(Table1[[#This Row],[Service End Date]])</f>
        <v>2025</v>
      </c>
    </row>
    <row r="2401" spans="1:21">
      <c r="A2401" s="112" t="s">
        <v>16761</v>
      </c>
      <c r="B2401" s="112" t="s">
        <v>16697</v>
      </c>
      <c r="C2401" s="112" t="s">
        <v>17365</v>
      </c>
      <c r="D2401" s="112" t="s">
        <v>16861</v>
      </c>
      <c r="E2401" s="112" t="s">
        <v>17382</v>
      </c>
      <c r="F2401" s="112" t="s">
        <v>17871</v>
      </c>
      <c r="G2401" s="112">
        <v>31</v>
      </c>
      <c r="H2401" s="112">
        <v>2025</v>
      </c>
      <c r="I2401" s="112" t="s">
        <v>16924</v>
      </c>
      <c r="J2401" s="114">
        <v>1205.25</v>
      </c>
      <c r="K2401" s="114">
        <v>158000</v>
      </c>
      <c r="L2401" s="112" t="s">
        <v>16765</v>
      </c>
      <c r="M2401" s="114"/>
      <c r="N2401" s="112"/>
      <c r="O2401" s="114" t="s">
        <v>16742</v>
      </c>
      <c r="P2401" s="115">
        <f>LEFT(Table1[[#This Row],[Service Period]],10)*1</f>
        <v>45629</v>
      </c>
      <c r="Q2401" s="115">
        <f>RIGHT(Table1[[#This Row],[Service Period]],10)*1</f>
        <v>45660</v>
      </c>
      <c r="R2401" s="112">
        <f>MONTH(Table1[[#This Row],[Service Start Date]])</f>
        <v>12</v>
      </c>
      <c r="S2401" s="112">
        <f>YEAR(Table1[[#This Row],[Service Start Date]])</f>
        <v>2024</v>
      </c>
      <c r="T2401" s="112">
        <f>MONTH(Table1[[#This Row],[Service End Date]])</f>
        <v>1</v>
      </c>
      <c r="U2401" s="112">
        <f>YEAR(Table1[[#This Row],[Service End Date]])</f>
        <v>2025</v>
      </c>
    </row>
    <row r="2402" spans="1:21">
      <c r="A2402" s="112" t="s">
        <v>16761</v>
      </c>
      <c r="B2402" s="112" t="s">
        <v>16702</v>
      </c>
      <c r="C2402" s="112" t="s">
        <v>17481</v>
      </c>
      <c r="D2402" s="112" t="s">
        <v>17492</v>
      </c>
      <c r="E2402" s="112" t="s">
        <v>17493</v>
      </c>
      <c r="F2402" s="112" t="s">
        <v>17872</v>
      </c>
      <c r="G2402" s="112">
        <v>30</v>
      </c>
      <c r="H2402" s="112">
        <v>2025</v>
      </c>
      <c r="I2402" s="112" t="s">
        <v>16746</v>
      </c>
      <c r="J2402" s="114">
        <v>4159.96</v>
      </c>
      <c r="K2402" s="114">
        <v>225060</v>
      </c>
      <c r="L2402" s="112" t="s">
        <v>16765</v>
      </c>
      <c r="M2402" s="114"/>
      <c r="N2402" s="112"/>
      <c r="O2402" s="114" t="s">
        <v>25</v>
      </c>
      <c r="P2402" s="115">
        <f>LEFT(Table1[[#This Row],[Service Period]],10)*1</f>
        <v>45762</v>
      </c>
      <c r="Q2402" s="115">
        <f>RIGHT(Table1[[#This Row],[Service Period]],10)*1</f>
        <v>45792</v>
      </c>
      <c r="R2402" s="112">
        <f>MONTH(Table1[[#This Row],[Service Start Date]])</f>
        <v>4</v>
      </c>
      <c r="S2402" s="112">
        <f>YEAR(Table1[[#This Row],[Service Start Date]])</f>
        <v>2025</v>
      </c>
      <c r="T2402" s="112">
        <f>MONTH(Table1[[#This Row],[Service End Date]])</f>
        <v>5</v>
      </c>
      <c r="U2402" s="112">
        <f>YEAR(Table1[[#This Row],[Service End Date]])</f>
        <v>2025</v>
      </c>
    </row>
    <row r="2403" spans="1:21">
      <c r="A2403" s="112" t="s">
        <v>16761</v>
      </c>
      <c r="B2403" s="112" t="s">
        <v>16702</v>
      </c>
      <c r="C2403" s="112" t="s">
        <v>17481</v>
      </c>
      <c r="D2403" s="112" t="s">
        <v>17492</v>
      </c>
      <c r="E2403" s="112" t="s">
        <v>17493</v>
      </c>
      <c r="F2403" s="112" t="s">
        <v>17873</v>
      </c>
      <c r="G2403" s="112">
        <v>29</v>
      </c>
      <c r="H2403" s="112">
        <v>2025</v>
      </c>
      <c r="I2403" s="112" t="s">
        <v>16755</v>
      </c>
      <c r="J2403" s="114">
        <v>3859.5</v>
      </c>
      <c r="K2403" s="114">
        <v>149920</v>
      </c>
      <c r="L2403" s="112" t="s">
        <v>16765</v>
      </c>
      <c r="M2403" s="114"/>
      <c r="N2403" s="112"/>
      <c r="O2403" s="114" t="s">
        <v>25</v>
      </c>
      <c r="P2403" s="115">
        <f>LEFT(Table1[[#This Row],[Service Period]],10)*1</f>
        <v>45702</v>
      </c>
      <c r="Q2403" s="115">
        <f>RIGHT(Table1[[#This Row],[Service Period]],10)*1</f>
        <v>45731</v>
      </c>
      <c r="R2403" s="112">
        <f>MONTH(Table1[[#This Row],[Service Start Date]])</f>
        <v>2</v>
      </c>
      <c r="S2403" s="112">
        <f>YEAR(Table1[[#This Row],[Service Start Date]])</f>
        <v>2025</v>
      </c>
      <c r="T2403" s="112">
        <f>MONTH(Table1[[#This Row],[Service End Date]])</f>
        <v>3</v>
      </c>
      <c r="U2403" s="112">
        <f>YEAR(Table1[[#This Row],[Service End Date]])</f>
        <v>2025</v>
      </c>
    </row>
    <row r="2404" spans="1:21">
      <c r="A2404" s="112" t="s">
        <v>16761</v>
      </c>
      <c r="B2404" s="112" t="s">
        <v>16702</v>
      </c>
      <c r="C2404" s="112" t="s">
        <v>17481</v>
      </c>
      <c r="D2404" s="112" t="s">
        <v>17492</v>
      </c>
      <c r="E2404" s="112" t="s">
        <v>17493</v>
      </c>
      <c r="F2404" s="112" t="s">
        <v>17874</v>
      </c>
      <c r="G2404" s="112">
        <v>30</v>
      </c>
      <c r="H2404" s="112">
        <v>2025</v>
      </c>
      <c r="I2404" s="112" t="s">
        <v>16758</v>
      </c>
      <c r="J2404" s="114">
        <v>3859.5</v>
      </c>
      <c r="K2404" s="114">
        <v>170290</v>
      </c>
      <c r="L2404" s="112" t="s">
        <v>16765</v>
      </c>
      <c r="M2404" s="114"/>
      <c r="N2404" s="112"/>
      <c r="O2404" s="114" t="s">
        <v>16742</v>
      </c>
      <c r="P2404" s="115">
        <f>LEFT(Table1[[#This Row],[Service Period]],10)*1</f>
        <v>45672</v>
      </c>
      <c r="Q2404" s="115">
        <f>RIGHT(Table1[[#This Row],[Service Period]],10)*1</f>
        <v>45702</v>
      </c>
      <c r="R2404" s="112">
        <f>MONTH(Table1[[#This Row],[Service Start Date]])</f>
        <v>1</v>
      </c>
      <c r="S2404" s="112">
        <f>YEAR(Table1[[#This Row],[Service Start Date]])</f>
        <v>2025</v>
      </c>
      <c r="T2404" s="112">
        <f>MONTH(Table1[[#This Row],[Service End Date]])</f>
        <v>2</v>
      </c>
      <c r="U2404" s="112">
        <f>YEAR(Table1[[#This Row],[Service End Date]])</f>
        <v>2025</v>
      </c>
    </row>
    <row r="2405" spans="1:21">
      <c r="A2405" s="112" t="s">
        <v>16761</v>
      </c>
      <c r="B2405" s="112" t="s">
        <v>16702</v>
      </c>
      <c r="C2405" s="112" t="s">
        <v>17481</v>
      </c>
      <c r="D2405" s="112" t="s">
        <v>17492</v>
      </c>
      <c r="E2405" s="112" t="s">
        <v>17493</v>
      </c>
      <c r="F2405" s="112" t="s">
        <v>17875</v>
      </c>
      <c r="G2405" s="112">
        <v>34</v>
      </c>
      <c r="H2405" s="112">
        <v>2025</v>
      </c>
      <c r="I2405" s="112" t="s">
        <v>16924</v>
      </c>
      <c r="J2405" s="114">
        <v>4289.5600000000004</v>
      </c>
      <c r="K2405" s="114">
        <v>200790</v>
      </c>
      <c r="L2405" s="112" t="s">
        <v>16765</v>
      </c>
      <c r="M2405" s="114"/>
      <c r="N2405" s="112"/>
      <c r="O2405" s="114" t="s">
        <v>25</v>
      </c>
      <c r="P2405" s="115">
        <f>LEFT(Table1[[#This Row],[Service Period]],10)*1</f>
        <v>45638</v>
      </c>
      <c r="Q2405" s="115">
        <f>RIGHT(Table1[[#This Row],[Service Period]],10)*1</f>
        <v>45672</v>
      </c>
      <c r="R2405" s="112">
        <f>MONTH(Table1[[#This Row],[Service Start Date]])</f>
        <v>12</v>
      </c>
      <c r="S2405" s="112">
        <f>YEAR(Table1[[#This Row],[Service Start Date]])</f>
        <v>2024</v>
      </c>
      <c r="T2405" s="112">
        <f>MONTH(Table1[[#This Row],[Service End Date]])</f>
        <v>1</v>
      </c>
      <c r="U2405" s="112">
        <f>YEAR(Table1[[#This Row],[Service End Date]])</f>
        <v>2025</v>
      </c>
    </row>
    <row r="2406" spans="1:21">
      <c r="A2406" s="112" t="s">
        <v>16761</v>
      </c>
      <c r="B2406" s="112" t="s">
        <v>16702</v>
      </c>
      <c r="C2406" s="112" t="s">
        <v>17481</v>
      </c>
      <c r="D2406" s="112" t="s">
        <v>17492</v>
      </c>
      <c r="E2406" s="112" t="s">
        <v>17493</v>
      </c>
      <c r="F2406" s="112" t="s">
        <v>17875</v>
      </c>
      <c r="G2406" s="112">
        <v>34</v>
      </c>
      <c r="H2406" s="112">
        <v>2025</v>
      </c>
      <c r="I2406" s="112" t="s">
        <v>16924</v>
      </c>
      <c r="J2406" s="114">
        <v>4289.5600000000004</v>
      </c>
      <c r="K2406" s="114">
        <v>200790</v>
      </c>
      <c r="L2406" s="112" t="s">
        <v>16765</v>
      </c>
      <c r="M2406" s="114"/>
      <c r="N2406" s="112"/>
      <c r="O2406" s="114" t="s">
        <v>25</v>
      </c>
      <c r="P2406" s="115">
        <f>LEFT(Table1[[#This Row],[Service Period]],10)*1</f>
        <v>45638</v>
      </c>
      <c r="Q2406" s="115">
        <f>RIGHT(Table1[[#This Row],[Service Period]],10)*1</f>
        <v>45672</v>
      </c>
      <c r="R2406" s="112">
        <f>MONTH(Table1[[#This Row],[Service Start Date]])</f>
        <v>12</v>
      </c>
      <c r="S2406" s="112">
        <f>YEAR(Table1[[#This Row],[Service Start Date]])</f>
        <v>2024</v>
      </c>
      <c r="T2406" s="112">
        <f>MONTH(Table1[[#This Row],[Service End Date]])</f>
        <v>1</v>
      </c>
      <c r="U2406" s="112">
        <f>YEAR(Table1[[#This Row],[Service End Date]])</f>
        <v>2025</v>
      </c>
    </row>
    <row r="2407" spans="1:21">
      <c r="A2407" s="112" t="s">
        <v>16761</v>
      </c>
      <c r="B2407" s="112" t="s">
        <v>17876</v>
      </c>
      <c r="C2407" s="112" t="s">
        <v>17877</v>
      </c>
      <c r="D2407" s="112" t="s">
        <v>17878</v>
      </c>
      <c r="E2407" s="112" t="s">
        <v>17879</v>
      </c>
      <c r="F2407" s="112" t="s">
        <v>17880</v>
      </c>
      <c r="G2407" s="112">
        <v>34</v>
      </c>
      <c r="H2407" s="112">
        <v>2025</v>
      </c>
      <c r="I2407" s="112" t="s">
        <v>16749</v>
      </c>
      <c r="J2407" s="114">
        <v>719.5</v>
      </c>
      <c r="K2407" s="114">
        <v>206000</v>
      </c>
      <c r="L2407" s="112" t="s">
        <v>16765</v>
      </c>
      <c r="M2407" s="114"/>
      <c r="N2407" s="112"/>
      <c r="O2407" s="114" t="s">
        <v>17881</v>
      </c>
      <c r="P2407" s="115">
        <f>LEFT(Table1[[#This Row],[Service Period]],10)*1</f>
        <v>45750</v>
      </c>
      <c r="Q2407" s="115">
        <f>RIGHT(Table1[[#This Row],[Service Period]],10)*1</f>
        <v>45784</v>
      </c>
      <c r="R2407" s="112">
        <f>MONTH(Table1[[#This Row],[Service Start Date]])</f>
        <v>4</v>
      </c>
      <c r="S2407" s="112">
        <f>YEAR(Table1[[#This Row],[Service Start Date]])</f>
        <v>2025</v>
      </c>
      <c r="T2407" s="112">
        <f>MONTH(Table1[[#This Row],[Service End Date]])</f>
        <v>5</v>
      </c>
      <c r="U2407" s="112">
        <f>YEAR(Table1[[#This Row],[Service End Date]])</f>
        <v>2025</v>
      </c>
    </row>
    <row r="2408" spans="1:21">
      <c r="A2408" s="112" t="s">
        <v>16761</v>
      </c>
      <c r="B2408" s="112" t="s">
        <v>17876</v>
      </c>
      <c r="C2408" s="112" t="s">
        <v>17877</v>
      </c>
      <c r="D2408" s="112" t="s">
        <v>17878</v>
      </c>
      <c r="E2408" s="112" t="s">
        <v>17879</v>
      </c>
      <c r="F2408" s="112" t="s">
        <v>17882</v>
      </c>
      <c r="G2408" s="112">
        <v>32</v>
      </c>
      <c r="H2408" s="112">
        <v>2025</v>
      </c>
      <c r="I2408" s="112" t="s">
        <v>16755</v>
      </c>
      <c r="J2408" s="114">
        <v>510.22</v>
      </c>
      <c r="K2408" s="114">
        <v>242000</v>
      </c>
      <c r="L2408" s="112" t="s">
        <v>16765</v>
      </c>
      <c r="M2408" s="114"/>
      <c r="N2408" s="112"/>
      <c r="O2408" s="114" t="s">
        <v>17881</v>
      </c>
      <c r="P2408" s="115">
        <f>LEFT(Table1[[#This Row],[Service Period]],10)*1</f>
        <v>45691</v>
      </c>
      <c r="Q2408" s="115">
        <f>RIGHT(Table1[[#This Row],[Service Period]],10)*1</f>
        <v>45723</v>
      </c>
      <c r="R2408" s="112">
        <f>MONTH(Table1[[#This Row],[Service Start Date]])</f>
        <v>2</v>
      </c>
      <c r="S2408" s="112">
        <f>YEAR(Table1[[#This Row],[Service Start Date]])</f>
        <v>2025</v>
      </c>
      <c r="T2408" s="112">
        <f>MONTH(Table1[[#This Row],[Service End Date]])</f>
        <v>3</v>
      </c>
      <c r="U2408" s="112">
        <f>YEAR(Table1[[#This Row],[Service End Date]])</f>
        <v>2025</v>
      </c>
    </row>
    <row r="2409" spans="1:21">
      <c r="A2409" s="112" t="s">
        <v>16761</v>
      </c>
      <c r="B2409" s="112" t="s">
        <v>17876</v>
      </c>
      <c r="C2409" s="112" t="s">
        <v>17877</v>
      </c>
      <c r="D2409" s="112" t="s">
        <v>17878</v>
      </c>
      <c r="E2409" s="112" t="s">
        <v>17879</v>
      </c>
      <c r="F2409" s="112" t="s">
        <v>17882</v>
      </c>
      <c r="G2409" s="112">
        <v>32</v>
      </c>
      <c r="H2409" s="112">
        <v>2025</v>
      </c>
      <c r="I2409" s="112" t="s">
        <v>16755</v>
      </c>
      <c r="J2409" s="114">
        <v>510.22</v>
      </c>
      <c r="K2409" s="114">
        <v>242000</v>
      </c>
      <c r="L2409" s="112" t="s">
        <v>16765</v>
      </c>
      <c r="M2409" s="114"/>
      <c r="N2409" s="112"/>
      <c r="O2409" s="114" t="s">
        <v>17881</v>
      </c>
      <c r="P2409" s="115">
        <f>LEFT(Table1[[#This Row],[Service Period]],10)*1</f>
        <v>45691</v>
      </c>
      <c r="Q2409" s="115">
        <f>RIGHT(Table1[[#This Row],[Service Period]],10)*1</f>
        <v>45723</v>
      </c>
      <c r="R2409" s="112">
        <f>MONTH(Table1[[#This Row],[Service Start Date]])</f>
        <v>2</v>
      </c>
      <c r="S2409" s="112">
        <f>YEAR(Table1[[#This Row],[Service Start Date]])</f>
        <v>2025</v>
      </c>
      <c r="T2409" s="112">
        <f>MONTH(Table1[[#This Row],[Service End Date]])</f>
        <v>3</v>
      </c>
      <c r="U2409" s="112">
        <f>YEAR(Table1[[#This Row],[Service End Date]])</f>
        <v>2025</v>
      </c>
    </row>
    <row r="2410" spans="1:21">
      <c r="A2410" s="112" t="s">
        <v>16761</v>
      </c>
      <c r="B2410" s="112" t="s">
        <v>17876</v>
      </c>
      <c r="C2410" s="112" t="s">
        <v>17877</v>
      </c>
      <c r="D2410" s="112" t="s">
        <v>17878</v>
      </c>
      <c r="E2410" s="112" t="s">
        <v>17879</v>
      </c>
      <c r="F2410" s="112" t="s">
        <v>17883</v>
      </c>
      <c r="G2410" s="112">
        <v>31</v>
      </c>
      <c r="H2410" s="112">
        <v>2025</v>
      </c>
      <c r="I2410" s="112" t="s">
        <v>16924</v>
      </c>
      <c r="J2410" s="114">
        <v>428.54</v>
      </c>
      <c r="K2410" s="114">
        <v>185000</v>
      </c>
      <c r="L2410" s="112" t="s">
        <v>16765</v>
      </c>
      <c r="M2410" s="114"/>
      <c r="N2410" s="112"/>
      <c r="O2410" s="114" t="s">
        <v>17881</v>
      </c>
      <c r="P2410" s="115">
        <f>LEFT(Table1[[#This Row],[Service Period]],10)*1</f>
        <v>45628</v>
      </c>
      <c r="Q2410" s="115">
        <f>RIGHT(Table1[[#This Row],[Service Period]],10)*1</f>
        <v>45659</v>
      </c>
      <c r="R2410" s="112">
        <f>MONTH(Table1[[#This Row],[Service Start Date]])</f>
        <v>12</v>
      </c>
      <c r="S2410" s="112">
        <f>YEAR(Table1[[#This Row],[Service Start Date]])</f>
        <v>2024</v>
      </c>
      <c r="T2410" s="112">
        <f>MONTH(Table1[[#This Row],[Service End Date]])</f>
        <v>1</v>
      </c>
      <c r="U2410" s="112">
        <f>YEAR(Table1[[#This Row],[Service End Date]])</f>
        <v>2025</v>
      </c>
    </row>
    <row r="2411" spans="1:21">
      <c r="A2411" s="112" t="s">
        <v>16761</v>
      </c>
      <c r="B2411" s="112" t="s">
        <v>16698</v>
      </c>
      <c r="C2411" s="112" t="s">
        <v>17471</v>
      </c>
      <c r="D2411" s="112" t="s">
        <v>16861</v>
      </c>
      <c r="E2411" s="112" t="s">
        <v>17477</v>
      </c>
      <c r="F2411" s="112" t="s">
        <v>17761</v>
      </c>
      <c r="G2411" s="112">
        <v>30</v>
      </c>
      <c r="H2411" s="112">
        <v>2025</v>
      </c>
      <c r="I2411" s="112" t="s">
        <v>16749</v>
      </c>
      <c r="J2411" s="114">
        <v>1643.85</v>
      </c>
      <c r="K2411" s="114">
        <v>164000</v>
      </c>
      <c r="L2411" s="112" t="s">
        <v>16765</v>
      </c>
      <c r="M2411" s="114"/>
      <c r="N2411" s="112"/>
      <c r="O2411" s="114" t="s">
        <v>16742</v>
      </c>
      <c r="P2411" s="115">
        <f>LEFT(Table1[[#This Row],[Service Period]],10)*1</f>
        <v>45763</v>
      </c>
      <c r="Q2411" s="115">
        <f>RIGHT(Table1[[#This Row],[Service Period]],10)*1</f>
        <v>45793</v>
      </c>
      <c r="R2411" s="112">
        <f>MONTH(Table1[[#This Row],[Service Start Date]])</f>
        <v>4</v>
      </c>
      <c r="S2411" s="112">
        <f>YEAR(Table1[[#This Row],[Service Start Date]])</f>
        <v>2025</v>
      </c>
      <c r="T2411" s="112">
        <f>MONTH(Table1[[#This Row],[Service End Date]])</f>
        <v>5</v>
      </c>
      <c r="U2411" s="112">
        <f>YEAR(Table1[[#This Row],[Service End Date]])</f>
        <v>2025</v>
      </c>
    </row>
    <row r="2412" spans="1:21">
      <c r="A2412" s="112" t="s">
        <v>16761</v>
      </c>
      <c r="B2412" s="112" t="s">
        <v>16698</v>
      </c>
      <c r="C2412" s="112" t="s">
        <v>17471</v>
      </c>
      <c r="D2412" s="112" t="s">
        <v>16861</v>
      </c>
      <c r="E2412" s="112" t="s">
        <v>17477</v>
      </c>
      <c r="F2412" s="112" t="s">
        <v>17745</v>
      </c>
      <c r="G2412" s="112">
        <v>29</v>
      </c>
      <c r="H2412" s="112">
        <v>2025</v>
      </c>
      <c r="I2412" s="112" t="s">
        <v>16752</v>
      </c>
      <c r="J2412" s="114">
        <v>1359.61</v>
      </c>
      <c r="K2412" s="114">
        <v>144000</v>
      </c>
      <c r="L2412" s="112" t="s">
        <v>16765</v>
      </c>
      <c r="M2412" s="114"/>
      <c r="N2412" s="112"/>
      <c r="O2412" s="114" t="s">
        <v>16742</v>
      </c>
      <c r="P2412" s="115">
        <f>LEFT(Table1[[#This Row],[Service Period]],10)*1</f>
        <v>45734</v>
      </c>
      <c r="Q2412" s="115">
        <f>RIGHT(Table1[[#This Row],[Service Period]],10)*1</f>
        <v>45763</v>
      </c>
      <c r="R2412" s="112">
        <f>MONTH(Table1[[#This Row],[Service Start Date]])</f>
        <v>3</v>
      </c>
      <c r="S2412" s="112">
        <f>YEAR(Table1[[#This Row],[Service Start Date]])</f>
        <v>2025</v>
      </c>
      <c r="T2412" s="112">
        <f>MONTH(Table1[[#This Row],[Service End Date]])</f>
        <v>4</v>
      </c>
      <c r="U2412" s="112">
        <f>YEAR(Table1[[#This Row],[Service End Date]])</f>
        <v>2025</v>
      </c>
    </row>
    <row r="2413" spans="1:21">
      <c r="A2413" s="112" t="s">
        <v>16761</v>
      </c>
      <c r="B2413" s="112" t="s">
        <v>16698</v>
      </c>
      <c r="C2413" s="112" t="s">
        <v>17471</v>
      </c>
      <c r="D2413" s="112" t="s">
        <v>16861</v>
      </c>
      <c r="E2413" s="112" t="s">
        <v>17477</v>
      </c>
      <c r="F2413" s="112" t="s">
        <v>17746</v>
      </c>
      <c r="G2413" s="112">
        <v>32</v>
      </c>
      <c r="H2413" s="112">
        <v>2025</v>
      </c>
      <c r="I2413" s="112" t="s">
        <v>16755</v>
      </c>
      <c r="J2413" s="114">
        <v>1721.23</v>
      </c>
      <c r="K2413" s="114">
        <v>173000</v>
      </c>
      <c r="L2413" s="112" t="s">
        <v>16765</v>
      </c>
      <c r="M2413" s="114"/>
      <c r="N2413" s="112"/>
      <c r="O2413" s="114" t="s">
        <v>16742</v>
      </c>
      <c r="P2413" s="115">
        <f>LEFT(Table1[[#This Row],[Service Period]],10)*1</f>
        <v>45702</v>
      </c>
      <c r="Q2413" s="115">
        <f>RIGHT(Table1[[#This Row],[Service Period]],10)*1</f>
        <v>45734</v>
      </c>
      <c r="R2413" s="112">
        <f>MONTH(Table1[[#This Row],[Service Start Date]])</f>
        <v>2</v>
      </c>
      <c r="S2413" s="112">
        <f>YEAR(Table1[[#This Row],[Service Start Date]])</f>
        <v>2025</v>
      </c>
      <c r="T2413" s="112">
        <f>MONTH(Table1[[#This Row],[Service End Date]])</f>
        <v>3</v>
      </c>
      <c r="U2413" s="112">
        <f>YEAR(Table1[[#This Row],[Service End Date]])</f>
        <v>2025</v>
      </c>
    </row>
    <row r="2414" spans="1:21">
      <c r="A2414" s="112" t="s">
        <v>16761</v>
      </c>
      <c r="B2414" s="112" t="s">
        <v>16698</v>
      </c>
      <c r="C2414" s="112" t="s">
        <v>17471</v>
      </c>
      <c r="D2414" s="112" t="s">
        <v>16861</v>
      </c>
      <c r="E2414" s="112" t="s">
        <v>17477</v>
      </c>
      <c r="F2414" s="112" t="s">
        <v>17747</v>
      </c>
      <c r="G2414" s="112">
        <v>28</v>
      </c>
      <c r="H2414" s="112">
        <v>2025</v>
      </c>
      <c r="I2414" s="112" t="s">
        <v>16758</v>
      </c>
      <c r="J2414" s="114">
        <v>1383.79</v>
      </c>
      <c r="K2414" s="114">
        <v>146000</v>
      </c>
      <c r="L2414" s="112" t="s">
        <v>16765</v>
      </c>
      <c r="M2414" s="114"/>
      <c r="N2414" s="112"/>
      <c r="O2414" s="114" t="s">
        <v>16742</v>
      </c>
      <c r="P2414" s="115">
        <f>LEFT(Table1[[#This Row],[Service Period]],10)*1</f>
        <v>45674</v>
      </c>
      <c r="Q2414" s="115">
        <f>RIGHT(Table1[[#This Row],[Service Period]],10)*1</f>
        <v>45702</v>
      </c>
      <c r="R2414" s="112">
        <f>MONTH(Table1[[#This Row],[Service Start Date]])</f>
        <v>1</v>
      </c>
      <c r="S2414" s="112">
        <f>YEAR(Table1[[#This Row],[Service Start Date]])</f>
        <v>2025</v>
      </c>
      <c r="T2414" s="112">
        <f>MONTH(Table1[[#This Row],[Service End Date]])</f>
        <v>2</v>
      </c>
      <c r="U2414" s="112">
        <f>YEAR(Table1[[#This Row],[Service End Date]])</f>
        <v>2025</v>
      </c>
    </row>
    <row r="2415" spans="1:21">
      <c r="A2415" s="112" t="s">
        <v>16761</v>
      </c>
      <c r="B2415" s="112" t="s">
        <v>16698</v>
      </c>
      <c r="C2415" s="112" t="s">
        <v>17471</v>
      </c>
      <c r="D2415" s="112" t="s">
        <v>16861</v>
      </c>
      <c r="E2415" s="112" t="s">
        <v>17477</v>
      </c>
      <c r="F2415" s="112" t="s">
        <v>17748</v>
      </c>
      <c r="G2415" s="112">
        <v>35</v>
      </c>
      <c r="H2415" s="112">
        <v>2025</v>
      </c>
      <c r="I2415" s="112" t="s">
        <v>16924</v>
      </c>
      <c r="J2415" s="114">
        <v>1881.47</v>
      </c>
      <c r="K2415" s="114">
        <v>182000</v>
      </c>
      <c r="L2415" s="112" t="s">
        <v>16765</v>
      </c>
      <c r="M2415" s="114"/>
      <c r="N2415" s="112"/>
      <c r="O2415" s="114" t="s">
        <v>16742</v>
      </c>
      <c r="P2415" s="115">
        <f>LEFT(Table1[[#This Row],[Service Period]],10)*1</f>
        <v>45639</v>
      </c>
      <c r="Q2415" s="115">
        <f>RIGHT(Table1[[#This Row],[Service Period]],10)*1</f>
        <v>45674</v>
      </c>
      <c r="R2415" s="112">
        <f>MONTH(Table1[[#This Row],[Service Start Date]])</f>
        <v>12</v>
      </c>
      <c r="S2415" s="112">
        <f>YEAR(Table1[[#This Row],[Service Start Date]])</f>
        <v>2024</v>
      </c>
      <c r="T2415" s="112">
        <f>MONTH(Table1[[#This Row],[Service End Date]])</f>
        <v>1</v>
      </c>
      <c r="U2415" s="112">
        <f>YEAR(Table1[[#This Row],[Service End Date]])</f>
        <v>2025</v>
      </c>
    </row>
    <row r="2416" spans="1:21">
      <c r="A2416" s="112" t="s">
        <v>16761</v>
      </c>
      <c r="B2416" s="112" t="s">
        <v>16707</v>
      </c>
      <c r="C2416" s="112" t="s">
        <v>17500</v>
      </c>
      <c r="D2416" s="112" t="s">
        <v>17537</v>
      </c>
      <c r="E2416" s="112" t="s">
        <v>17538</v>
      </c>
      <c r="F2416" s="112" t="s">
        <v>17884</v>
      </c>
      <c r="G2416" s="112">
        <v>0</v>
      </c>
      <c r="H2416" s="112">
        <v>2025</v>
      </c>
      <c r="I2416" s="112" t="s">
        <v>16752</v>
      </c>
      <c r="J2416" s="114">
        <v>3633.48</v>
      </c>
      <c r="K2416" s="114">
        <v>0</v>
      </c>
      <c r="L2416" s="112" t="s">
        <v>16765</v>
      </c>
      <c r="M2416" s="114"/>
      <c r="N2416" s="112"/>
      <c r="O2416" s="114" t="s">
        <v>16742</v>
      </c>
      <c r="P2416" s="115">
        <f>LEFT(Table1[[#This Row],[Service Period]],10)*1</f>
        <v>45770</v>
      </c>
      <c r="Q2416" s="115">
        <f>RIGHT(Table1[[#This Row],[Service Period]],10)*1</f>
        <v>45770</v>
      </c>
      <c r="R2416" s="112">
        <f>MONTH(Table1[[#This Row],[Service Start Date]])</f>
        <v>4</v>
      </c>
      <c r="S2416" s="112">
        <f>YEAR(Table1[[#This Row],[Service Start Date]])</f>
        <v>2025</v>
      </c>
      <c r="T2416" s="112">
        <f>MONTH(Table1[[#This Row],[Service End Date]])</f>
        <v>4</v>
      </c>
      <c r="U2416" s="112">
        <f>YEAR(Table1[[#This Row],[Service End Date]])</f>
        <v>2025</v>
      </c>
    </row>
    <row r="2417" spans="1:21">
      <c r="A2417" s="112" t="s">
        <v>16761</v>
      </c>
      <c r="B2417" s="112" t="s">
        <v>16707</v>
      </c>
      <c r="C2417" s="112" t="s">
        <v>17500</v>
      </c>
      <c r="D2417" s="112" t="s">
        <v>17537</v>
      </c>
      <c r="E2417" s="112" t="s">
        <v>17538</v>
      </c>
      <c r="F2417" s="112" t="s">
        <v>17762</v>
      </c>
      <c r="G2417" s="112">
        <v>30</v>
      </c>
      <c r="H2417" s="112">
        <v>2025</v>
      </c>
      <c r="I2417" s="112" t="s">
        <v>16749</v>
      </c>
      <c r="J2417" s="114">
        <v>4270.6899999999996</v>
      </c>
      <c r="K2417" s="114">
        <v>418140</v>
      </c>
      <c r="L2417" s="112" t="s">
        <v>16765</v>
      </c>
      <c r="M2417" s="114"/>
      <c r="N2417" s="112"/>
      <c r="O2417" s="114" t="s">
        <v>16742</v>
      </c>
      <c r="P2417" s="115">
        <f>LEFT(Table1[[#This Row],[Service Period]],10)*1</f>
        <v>45747</v>
      </c>
      <c r="Q2417" s="115">
        <f>RIGHT(Table1[[#This Row],[Service Period]],10)*1</f>
        <v>45777</v>
      </c>
      <c r="R2417" s="112">
        <f>MONTH(Table1[[#This Row],[Service Start Date]])</f>
        <v>3</v>
      </c>
      <c r="S2417" s="112">
        <f>YEAR(Table1[[#This Row],[Service Start Date]])</f>
        <v>2025</v>
      </c>
      <c r="T2417" s="112">
        <f>MONTH(Table1[[#This Row],[Service End Date]])</f>
        <v>4</v>
      </c>
      <c r="U2417" s="112">
        <f>YEAR(Table1[[#This Row],[Service End Date]])</f>
        <v>2025</v>
      </c>
    </row>
    <row r="2418" spans="1:21">
      <c r="A2418" s="112" t="s">
        <v>16761</v>
      </c>
      <c r="B2418" s="112" t="s">
        <v>16707</v>
      </c>
      <c r="C2418" s="112" t="s">
        <v>17500</v>
      </c>
      <c r="D2418" s="112" t="s">
        <v>17537</v>
      </c>
      <c r="E2418" s="112" t="s">
        <v>17538</v>
      </c>
      <c r="F2418" s="112" t="s">
        <v>17861</v>
      </c>
      <c r="G2418" s="112">
        <v>28</v>
      </c>
      <c r="H2418" s="112">
        <v>2025</v>
      </c>
      <c r="I2418" s="112" t="s">
        <v>16752</v>
      </c>
      <c r="J2418" s="114">
        <v>3970.65</v>
      </c>
      <c r="K2418" s="114">
        <v>374788</v>
      </c>
      <c r="L2418" s="112" t="s">
        <v>16765</v>
      </c>
      <c r="M2418" s="114"/>
      <c r="N2418" s="112"/>
      <c r="O2418" s="114" t="s">
        <v>16742</v>
      </c>
      <c r="P2418" s="115">
        <f>LEFT(Table1[[#This Row],[Service Period]],10)*1</f>
        <v>45721</v>
      </c>
      <c r="Q2418" s="115">
        <f>RIGHT(Table1[[#This Row],[Service Period]],10)*1</f>
        <v>45749</v>
      </c>
      <c r="R2418" s="112">
        <f>MONTH(Table1[[#This Row],[Service Start Date]])</f>
        <v>3</v>
      </c>
      <c r="S2418" s="112">
        <f>YEAR(Table1[[#This Row],[Service Start Date]])</f>
        <v>2025</v>
      </c>
      <c r="T2418" s="112">
        <f>MONTH(Table1[[#This Row],[Service End Date]])</f>
        <v>4</v>
      </c>
      <c r="U2418" s="112">
        <f>YEAR(Table1[[#This Row],[Service End Date]])</f>
        <v>2025</v>
      </c>
    </row>
    <row r="2419" spans="1:21">
      <c r="A2419" s="112" t="s">
        <v>16761</v>
      </c>
      <c r="B2419" s="112" t="s">
        <v>16707</v>
      </c>
      <c r="C2419" s="112" t="s">
        <v>17500</v>
      </c>
      <c r="D2419" s="112" t="s">
        <v>17537</v>
      </c>
      <c r="E2419" s="112" t="s">
        <v>17538</v>
      </c>
      <c r="F2419" s="112" t="s">
        <v>17869</v>
      </c>
      <c r="G2419" s="112">
        <v>28</v>
      </c>
      <c r="H2419" s="112">
        <v>2025</v>
      </c>
      <c r="I2419" s="112" t="s">
        <v>16755</v>
      </c>
      <c r="J2419" s="114">
        <v>3391.18</v>
      </c>
      <c r="K2419" s="114">
        <v>300497</v>
      </c>
      <c r="L2419" s="112" t="s">
        <v>16765</v>
      </c>
      <c r="M2419" s="114"/>
      <c r="N2419" s="112"/>
      <c r="O2419" s="114" t="s">
        <v>16742</v>
      </c>
      <c r="P2419" s="115">
        <f>LEFT(Table1[[#This Row],[Service Period]],10)*1</f>
        <v>45692</v>
      </c>
      <c r="Q2419" s="115">
        <f>RIGHT(Table1[[#This Row],[Service Period]],10)*1</f>
        <v>45720</v>
      </c>
      <c r="R2419" s="112">
        <f>MONTH(Table1[[#This Row],[Service Start Date]])</f>
        <v>2</v>
      </c>
      <c r="S2419" s="112">
        <f>YEAR(Table1[[#This Row],[Service Start Date]])</f>
        <v>2025</v>
      </c>
      <c r="T2419" s="112">
        <f>MONTH(Table1[[#This Row],[Service End Date]])</f>
        <v>3</v>
      </c>
      <c r="U2419" s="112">
        <f>YEAR(Table1[[#This Row],[Service End Date]])</f>
        <v>2025</v>
      </c>
    </row>
    <row r="2420" spans="1:21">
      <c r="A2420" s="112" t="s">
        <v>16761</v>
      </c>
      <c r="B2420" s="112" t="s">
        <v>16707</v>
      </c>
      <c r="C2420" s="112" t="s">
        <v>17500</v>
      </c>
      <c r="D2420" s="112" t="s">
        <v>17537</v>
      </c>
      <c r="E2420" s="112" t="s">
        <v>17538</v>
      </c>
      <c r="F2420" s="112" t="s">
        <v>17885</v>
      </c>
      <c r="G2420" s="112">
        <v>31</v>
      </c>
      <c r="H2420" s="112">
        <v>2025</v>
      </c>
      <c r="I2420" s="112" t="s">
        <v>16758</v>
      </c>
      <c r="J2420" s="114">
        <v>3289.29</v>
      </c>
      <c r="K2420" s="114">
        <v>287433</v>
      </c>
      <c r="L2420" s="112" t="s">
        <v>16765</v>
      </c>
      <c r="M2420" s="114"/>
      <c r="N2420" s="112"/>
      <c r="O2420" s="114" t="s">
        <v>16742</v>
      </c>
      <c r="P2420" s="115">
        <f>LEFT(Table1[[#This Row],[Service Period]],10)*1</f>
        <v>45660</v>
      </c>
      <c r="Q2420" s="115">
        <f>RIGHT(Table1[[#This Row],[Service Period]],10)*1</f>
        <v>45691</v>
      </c>
      <c r="R2420" s="112">
        <f>MONTH(Table1[[#This Row],[Service Start Date]])</f>
        <v>1</v>
      </c>
      <c r="S2420" s="112">
        <f>YEAR(Table1[[#This Row],[Service Start Date]])</f>
        <v>2025</v>
      </c>
      <c r="T2420" s="112">
        <f>MONTH(Table1[[#This Row],[Service End Date]])</f>
        <v>2</v>
      </c>
      <c r="U2420" s="112">
        <f>YEAR(Table1[[#This Row],[Service End Date]])</f>
        <v>2025</v>
      </c>
    </row>
    <row r="2421" spans="1:21">
      <c r="A2421" s="112" t="s">
        <v>16761</v>
      </c>
      <c r="B2421" s="112" t="s">
        <v>16707</v>
      </c>
      <c r="C2421" s="112" t="s">
        <v>17500</v>
      </c>
      <c r="D2421" s="112" t="s">
        <v>17537</v>
      </c>
      <c r="E2421" s="112" t="s">
        <v>17538</v>
      </c>
      <c r="F2421" s="112" t="s">
        <v>17886</v>
      </c>
      <c r="G2421" s="112">
        <v>28</v>
      </c>
      <c r="H2421" s="112">
        <v>2025</v>
      </c>
      <c r="I2421" s="112" t="s">
        <v>16924</v>
      </c>
      <c r="J2421" s="114">
        <v>3807.49</v>
      </c>
      <c r="K2421" s="114">
        <v>353869</v>
      </c>
      <c r="L2421" s="112" t="s">
        <v>16765</v>
      </c>
      <c r="M2421" s="114"/>
      <c r="N2421" s="112"/>
      <c r="O2421" s="114" t="s">
        <v>16742</v>
      </c>
      <c r="P2421" s="115">
        <f>LEFT(Table1[[#This Row],[Service Period]],10)*1</f>
        <v>45631</v>
      </c>
      <c r="Q2421" s="115">
        <f>RIGHT(Table1[[#This Row],[Service Period]],10)*1</f>
        <v>45659</v>
      </c>
      <c r="R2421" s="112">
        <f>MONTH(Table1[[#This Row],[Service Start Date]])</f>
        <v>12</v>
      </c>
      <c r="S2421" s="112">
        <f>YEAR(Table1[[#This Row],[Service Start Date]])</f>
        <v>2024</v>
      </c>
      <c r="T2421" s="112">
        <f>MONTH(Table1[[#This Row],[Service End Date]])</f>
        <v>1</v>
      </c>
      <c r="U2421" s="112">
        <f>YEAR(Table1[[#This Row],[Service End Date]])</f>
        <v>2025</v>
      </c>
    </row>
    <row r="2422" spans="1:21">
      <c r="A2422" s="112" t="s">
        <v>16761</v>
      </c>
      <c r="B2422" s="112" t="s">
        <v>16707</v>
      </c>
      <c r="C2422" s="112" t="s">
        <v>17500</v>
      </c>
      <c r="D2422" s="112" t="s">
        <v>17537</v>
      </c>
      <c r="E2422" s="112" t="s">
        <v>17544</v>
      </c>
      <c r="F2422" s="112" t="s">
        <v>17884</v>
      </c>
      <c r="G2422" s="112">
        <v>0</v>
      </c>
      <c r="H2422" s="112">
        <v>2025</v>
      </c>
      <c r="I2422" s="112" t="s">
        <v>16752</v>
      </c>
      <c r="J2422" s="114">
        <v>31.06</v>
      </c>
      <c r="K2422" s="114">
        <v>0</v>
      </c>
      <c r="L2422" s="112" t="s">
        <v>16765</v>
      </c>
      <c r="M2422" s="114"/>
      <c r="N2422" s="112"/>
      <c r="O2422" s="114" t="s">
        <v>16742</v>
      </c>
      <c r="P2422" s="115">
        <f>LEFT(Table1[[#This Row],[Service Period]],10)*1</f>
        <v>45770</v>
      </c>
      <c r="Q2422" s="115">
        <f>RIGHT(Table1[[#This Row],[Service Period]],10)*1</f>
        <v>45770</v>
      </c>
      <c r="R2422" s="112">
        <f>MONTH(Table1[[#This Row],[Service Start Date]])</f>
        <v>4</v>
      </c>
      <c r="S2422" s="112">
        <f>YEAR(Table1[[#This Row],[Service Start Date]])</f>
        <v>2025</v>
      </c>
      <c r="T2422" s="112">
        <f>MONTH(Table1[[#This Row],[Service End Date]])</f>
        <v>4</v>
      </c>
      <c r="U2422" s="112">
        <f>YEAR(Table1[[#This Row],[Service End Date]])</f>
        <v>2025</v>
      </c>
    </row>
    <row r="2423" spans="1:21">
      <c r="A2423" s="112" t="s">
        <v>16761</v>
      </c>
      <c r="B2423" s="112" t="s">
        <v>16707</v>
      </c>
      <c r="C2423" s="112" t="s">
        <v>17500</v>
      </c>
      <c r="D2423" s="112" t="s">
        <v>17537</v>
      </c>
      <c r="E2423" s="112" t="s">
        <v>17544</v>
      </c>
      <c r="F2423" s="112" t="s">
        <v>17887</v>
      </c>
      <c r="G2423" s="112">
        <v>29</v>
      </c>
      <c r="H2423" s="112">
        <v>2025</v>
      </c>
      <c r="I2423" s="112" t="s">
        <v>16749</v>
      </c>
      <c r="J2423" s="114">
        <v>27.04</v>
      </c>
      <c r="K2423" s="114">
        <v>1</v>
      </c>
      <c r="L2423" s="112" t="s">
        <v>16765</v>
      </c>
      <c r="M2423" s="114"/>
      <c r="N2423" s="112"/>
      <c r="O2423" s="114" t="s">
        <v>16742</v>
      </c>
      <c r="P2423" s="115">
        <f>LEFT(Table1[[#This Row],[Service Period]],10)*1</f>
        <v>45748</v>
      </c>
      <c r="Q2423" s="115">
        <f>RIGHT(Table1[[#This Row],[Service Period]],10)*1</f>
        <v>45777</v>
      </c>
      <c r="R2423" s="112">
        <f>MONTH(Table1[[#This Row],[Service Start Date]])</f>
        <v>4</v>
      </c>
      <c r="S2423" s="112">
        <f>YEAR(Table1[[#This Row],[Service Start Date]])</f>
        <v>2025</v>
      </c>
      <c r="T2423" s="112">
        <f>MONTH(Table1[[#This Row],[Service End Date]])</f>
        <v>4</v>
      </c>
      <c r="U2423" s="112">
        <f>YEAR(Table1[[#This Row],[Service End Date]])</f>
        <v>2025</v>
      </c>
    </row>
    <row r="2424" spans="1:21">
      <c r="A2424" s="112" t="s">
        <v>16761</v>
      </c>
      <c r="B2424" s="112" t="s">
        <v>16707</v>
      </c>
      <c r="C2424" s="112" t="s">
        <v>17500</v>
      </c>
      <c r="D2424" s="112" t="s">
        <v>17537</v>
      </c>
      <c r="E2424" s="112" t="s">
        <v>17544</v>
      </c>
      <c r="F2424" s="112" t="s">
        <v>17861</v>
      </c>
      <c r="G2424" s="112">
        <v>28</v>
      </c>
      <c r="H2424" s="112">
        <v>2025</v>
      </c>
      <c r="I2424" s="112" t="s">
        <v>16752</v>
      </c>
      <c r="J2424" s="114">
        <v>24.6</v>
      </c>
      <c r="K2424" s="114">
        <v>5</v>
      </c>
      <c r="L2424" s="112" t="s">
        <v>16765</v>
      </c>
      <c r="M2424" s="114"/>
      <c r="N2424" s="112"/>
      <c r="O2424" s="114" t="s">
        <v>16742</v>
      </c>
      <c r="P2424" s="115">
        <f>LEFT(Table1[[#This Row],[Service Period]],10)*1</f>
        <v>45721</v>
      </c>
      <c r="Q2424" s="115">
        <f>RIGHT(Table1[[#This Row],[Service Period]],10)*1</f>
        <v>45749</v>
      </c>
      <c r="R2424" s="112">
        <f>MONTH(Table1[[#This Row],[Service Start Date]])</f>
        <v>3</v>
      </c>
      <c r="S2424" s="112">
        <f>YEAR(Table1[[#This Row],[Service Start Date]])</f>
        <v>2025</v>
      </c>
      <c r="T2424" s="112">
        <f>MONTH(Table1[[#This Row],[Service End Date]])</f>
        <v>4</v>
      </c>
      <c r="U2424" s="112">
        <f>YEAR(Table1[[#This Row],[Service End Date]])</f>
        <v>2025</v>
      </c>
    </row>
    <row r="2425" spans="1:21">
      <c r="A2425" s="112" t="s">
        <v>16761</v>
      </c>
      <c r="B2425" s="112" t="s">
        <v>16707</v>
      </c>
      <c r="C2425" s="112" t="s">
        <v>17500</v>
      </c>
      <c r="D2425" s="112" t="s">
        <v>17537</v>
      </c>
      <c r="E2425" s="112" t="s">
        <v>17544</v>
      </c>
      <c r="F2425" s="112" t="s">
        <v>17869</v>
      </c>
      <c r="G2425" s="112">
        <v>28</v>
      </c>
      <c r="H2425" s="112">
        <v>2025</v>
      </c>
      <c r="I2425" s="112" t="s">
        <v>16755</v>
      </c>
      <c r="J2425" s="114">
        <v>24.58</v>
      </c>
      <c r="K2425" s="114">
        <v>2</v>
      </c>
      <c r="L2425" s="112" t="s">
        <v>16765</v>
      </c>
      <c r="M2425" s="114"/>
      <c r="N2425" s="112"/>
      <c r="O2425" s="114" t="s">
        <v>16742</v>
      </c>
      <c r="P2425" s="115">
        <f>LEFT(Table1[[#This Row],[Service Period]],10)*1</f>
        <v>45692</v>
      </c>
      <c r="Q2425" s="115">
        <f>RIGHT(Table1[[#This Row],[Service Period]],10)*1</f>
        <v>45720</v>
      </c>
      <c r="R2425" s="112">
        <f>MONTH(Table1[[#This Row],[Service Start Date]])</f>
        <v>2</v>
      </c>
      <c r="S2425" s="112">
        <f>YEAR(Table1[[#This Row],[Service Start Date]])</f>
        <v>2025</v>
      </c>
      <c r="T2425" s="112">
        <f>MONTH(Table1[[#This Row],[Service End Date]])</f>
        <v>3</v>
      </c>
      <c r="U2425" s="112">
        <f>YEAR(Table1[[#This Row],[Service End Date]])</f>
        <v>2025</v>
      </c>
    </row>
    <row r="2426" spans="1:21">
      <c r="A2426" s="112" t="s">
        <v>16761</v>
      </c>
      <c r="B2426" s="112" t="s">
        <v>16707</v>
      </c>
      <c r="C2426" s="112" t="s">
        <v>17500</v>
      </c>
      <c r="D2426" s="112" t="s">
        <v>17537</v>
      </c>
      <c r="E2426" s="112" t="s">
        <v>17544</v>
      </c>
      <c r="F2426" s="112" t="s">
        <v>17885</v>
      </c>
      <c r="G2426" s="112">
        <v>31</v>
      </c>
      <c r="H2426" s="112">
        <v>2025</v>
      </c>
      <c r="I2426" s="112" t="s">
        <v>16758</v>
      </c>
      <c r="J2426" s="114">
        <v>24.59</v>
      </c>
      <c r="K2426" s="114">
        <v>3</v>
      </c>
      <c r="L2426" s="112" t="s">
        <v>16765</v>
      </c>
      <c r="M2426" s="114"/>
      <c r="N2426" s="112"/>
      <c r="O2426" s="114" t="s">
        <v>16742</v>
      </c>
      <c r="P2426" s="115">
        <f>LEFT(Table1[[#This Row],[Service Period]],10)*1</f>
        <v>45660</v>
      </c>
      <c r="Q2426" s="115">
        <f>RIGHT(Table1[[#This Row],[Service Period]],10)*1</f>
        <v>45691</v>
      </c>
      <c r="R2426" s="112">
        <f>MONTH(Table1[[#This Row],[Service Start Date]])</f>
        <v>1</v>
      </c>
      <c r="S2426" s="112">
        <f>YEAR(Table1[[#This Row],[Service Start Date]])</f>
        <v>2025</v>
      </c>
      <c r="T2426" s="112">
        <f>MONTH(Table1[[#This Row],[Service End Date]])</f>
        <v>2</v>
      </c>
      <c r="U2426" s="112">
        <f>YEAR(Table1[[#This Row],[Service End Date]])</f>
        <v>2025</v>
      </c>
    </row>
    <row r="2427" spans="1:21">
      <c r="A2427" s="112" t="s">
        <v>16761</v>
      </c>
      <c r="B2427" s="112" t="s">
        <v>16707</v>
      </c>
      <c r="C2427" s="112" t="s">
        <v>17500</v>
      </c>
      <c r="D2427" s="112" t="s">
        <v>17537</v>
      </c>
      <c r="E2427" s="112" t="s">
        <v>17544</v>
      </c>
      <c r="F2427" s="112" t="s">
        <v>17886</v>
      </c>
      <c r="G2427" s="112">
        <v>28</v>
      </c>
      <c r="H2427" s="112">
        <v>2025</v>
      </c>
      <c r="I2427" s="112" t="s">
        <v>16924</v>
      </c>
      <c r="J2427" s="114">
        <v>27.06</v>
      </c>
      <c r="K2427" s="114">
        <v>6</v>
      </c>
      <c r="L2427" s="112" t="s">
        <v>16765</v>
      </c>
      <c r="M2427" s="114"/>
      <c r="N2427" s="112"/>
      <c r="O2427" s="114" t="s">
        <v>16742</v>
      </c>
      <c r="P2427" s="115">
        <f>LEFT(Table1[[#This Row],[Service Period]],10)*1</f>
        <v>45631</v>
      </c>
      <c r="Q2427" s="115">
        <f>RIGHT(Table1[[#This Row],[Service Period]],10)*1</f>
        <v>45659</v>
      </c>
      <c r="R2427" s="112">
        <f>MONTH(Table1[[#This Row],[Service Start Date]])</f>
        <v>12</v>
      </c>
      <c r="S2427" s="112">
        <f>YEAR(Table1[[#This Row],[Service Start Date]])</f>
        <v>2024</v>
      </c>
      <c r="T2427" s="112">
        <f>MONTH(Table1[[#This Row],[Service End Date]])</f>
        <v>1</v>
      </c>
      <c r="U2427" s="112">
        <f>YEAR(Table1[[#This Row],[Service End Date]])</f>
        <v>2025</v>
      </c>
    </row>
    <row r="2428" spans="1:21">
      <c r="A2428" s="112" t="s">
        <v>16761</v>
      </c>
      <c r="B2428" s="112" t="s">
        <v>16707</v>
      </c>
      <c r="C2428" s="112" t="s">
        <v>17500</v>
      </c>
      <c r="D2428" s="112" t="s">
        <v>17537</v>
      </c>
      <c r="E2428" s="112" t="s">
        <v>17545</v>
      </c>
      <c r="F2428" s="112" t="s">
        <v>17884</v>
      </c>
      <c r="G2428" s="112">
        <v>0</v>
      </c>
      <c r="H2428" s="112">
        <v>2025</v>
      </c>
      <c r="I2428" s="112" t="s">
        <v>16752</v>
      </c>
      <c r="J2428" s="114">
        <v>14.56</v>
      </c>
      <c r="K2428" s="114">
        <v>0</v>
      </c>
      <c r="L2428" s="112" t="s">
        <v>16765</v>
      </c>
      <c r="M2428" s="114"/>
      <c r="N2428" s="112"/>
      <c r="O2428" s="114" t="s">
        <v>16742</v>
      </c>
      <c r="P2428" s="115">
        <f>LEFT(Table1[[#This Row],[Service Period]],10)*1</f>
        <v>45770</v>
      </c>
      <c r="Q2428" s="115">
        <f>RIGHT(Table1[[#This Row],[Service Period]],10)*1</f>
        <v>45770</v>
      </c>
      <c r="R2428" s="112">
        <f>MONTH(Table1[[#This Row],[Service Start Date]])</f>
        <v>4</v>
      </c>
      <c r="S2428" s="112">
        <f>YEAR(Table1[[#This Row],[Service Start Date]])</f>
        <v>2025</v>
      </c>
      <c r="T2428" s="112">
        <f>MONTH(Table1[[#This Row],[Service End Date]])</f>
        <v>4</v>
      </c>
      <c r="U2428" s="112">
        <f>YEAR(Table1[[#This Row],[Service End Date]])</f>
        <v>2025</v>
      </c>
    </row>
    <row r="2429" spans="1:21">
      <c r="A2429" s="112" t="s">
        <v>16761</v>
      </c>
      <c r="B2429" s="112" t="s">
        <v>16707</v>
      </c>
      <c r="C2429" s="112" t="s">
        <v>17500</v>
      </c>
      <c r="D2429" s="112" t="s">
        <v>17537</v>
      </c>
      <c r="E2429" s="112" t="s">
        <v>17545</v>
      </c>
      <c r="F2429" s="112" t="s">
        <v>17887</v>
      </c>
      <c r="G2429" s="112">
        <v>29</v>
      </c>
      <c r="H2429" s="112">
        <v>2025</v>
      </c>
      <c r="I2429" s="112" t="s">
        <v>16749</v>
      </c>
      <c r="J2429" s="114">
        <v>27.03</v>
      </c>
      <c r="K2429" s="114">
        <v>0</v>
      </c>
      <c r="L2429" s="112" t="s">
        <v>16765</v>
      </c>
      <c r="M2429" s="114"/>
      <c r="N2429" s="112"/>
      <c r="O2429" s="114" t="s">
        <v>16742</v>
      </c>
      <c r="P2429" s="115">
        <f>LEFT(Table1[[#This Row],[Service Period]],10)*1</f>
        <v>45748</v>
      </c>
      <c r="Q2429" s="115">
        <f>RIGHT(Table1[[#This Row],[Service Period]],10)*1</f>
        <v>45777</v>
      </c>
      <c r="R2429" s="112">
        <f>MONTH(Table1[[#This Row],[Service Start Date]])</f>
        <v>4</v>
      </c>
      <c r="S2429" s="112">
        <f>YEAR(Table1[[#This Row],[Service Start Date]])</f>
        <v>2025</v>
      </c>
      <c r="T2429" s="112">
        <f>MONTH(Table1[[#This Row],[Service End Date]])</f>
        <v>4</v>
      </c>
      <c r="U2429" s="112">
        <f>YEAR(Table1[[#This Row],[Service End Date]])</f>
        <v>2025</v>
      </c>
    </row>
    <row r="2430" spans="1:21">
      <c r="A2430" s="112" t="s">
        <v>16761</v>
      </c>
      <c r="B2430" s="112" t="s">
        <v>16707</v>
      </c>
      <c r="C2430" s="112" t="s">
        <v>17500</v>
      </c>
      <c r="D2430" s="112" t="s">
        <v>17537</v>
      </c>
      <c r="E2430" s="112" t="s">
        <v>17545</v>
      </c>
      <c r="F2430" s="112" t="s">
        <v>17861</v>
      </c>
      <c r="G2430" s="112">
        <v>28</v>
      </c>
      <c r="H2430" s="112">
        <v>2025</v>
      </c>
      <c r="I2430" s="112" t="s">
        <v>16752</v>
      </c>
      <c r="J2430" s="114">
        <v>24.57</v>
      </c>
      <c r="K2430" s="114">
        <v>0</v>
      </c>
      <c r="L2430" s="112" t="s">
        <v>16765</v>
      </c>
      <c r="M2430" s="114"/>
      <c r="N2430" s="112"/>
      <c r="O2430" s="114" t="s">
        <v>16742</v>
      </c>
      <c r="P2430" s="115">
        <f>LEFT(Table1[[#This Row],[Service Period]],10)*1</f>
        <v>45721</v>
      </c>
      <c r="Q2430" s="115">
        <f>RIGHT(Table1[[#This Row],[Service Period]],10)*1</f>
        <v>45749</v>
      </c>
      <c r="R2430" s="112">
        <f>MONTH(Table1[[#This Row],[Service Start Date]])</f>
        <v>3</v>
      </c>
      <c r="S2430" s="112">
        <f>YEAR(Table1[[#This Row],[Service Start Date]])</f>
        <v>2025</v>
      </c>
      <c r="T2430" s="112">
        <f>MONTH(Table1[[#This Row],[Service End Date]])</f>
        <v>4</v>
      </c>
      <c r="U2430" s="112">
        <f>YEAR(Table1[[#This Row],[Service End Date]])</f>
        <v>2025</v>
      </c>
    </row>
    <row r="2431" spans="1:21">
      <c r="A2431" s="112" t="s">
        <v>16761</v>
      </c>
      <c r="B2431" s="112" t="s">
        <v>16707</v>
      </c>
      <c r="C2431" s="112" t="s">
        <v>17500</v>
      </c>
      <c r="D2431" s="112" t="s">
        <v>17537</v>
      </c>
      <c r="E2431" s="112" t="s">
        <v>17545</v>
      </c>
      <c r="F2431" s="112" t="s">
        <v>17869</v>
      </c>
      <c r="G2431" s="112">
        <v>28</v>
      </c>
      <c r="H2431" s="112">
        <v>2025</v>
      </c>
      <c r="I2431" s="112" t="s">
        <v>16755</v>
      </c>
      <c r="J2431" s="114">
        <v>26.87</v>
      </c>
      <c r="K2431" s="114">
        <v>0</v>
      </c>
      <c r="L2431" s="112" t="s">
        <v>16765</v>
      </c>
      <c r="M2431" s="114"/>
      <c r="N2431" s="112"/>
      <c r="O2431" s="114" t="s">
        <v>16742</v>
      </c>
      <c r="P2431" s="115">
        <f>LEFT(Table1[[#This Row],[Service Period]],10)*1</f>
        <v>45692</v>
      </c>
      <c r="Q2431" s="115">
        <f>RIGHT(Table1[[#This Row],[Service Period]],10)*1</f>
        <v>45720</v>
      </c>
      <c r="R2431" s="112">
        <f>MONTH(Table1[[#This Row],[Service Start Date]])</f>
        <v>2</v>
      </c>
      <c r="S2431" s="112">
        <f>YEAR(Table1[[#This Row],[Service Start Date]])</f>
        <v>2025</v>
      </c>
      <c r="T2431" s="112">
        <f>MONTH(Table1[[#This Row],[Service End Date]])</f>
        <v>3</v>
      </c>
      <c r="U2431" s="112">
        <f>YEAR(Table1[[#This Row],[Service End Date]])</f>
        <v>2025</v>
      </c>
    </row>
    <row r="2432" spans="1:21">
      <c r="A2432" s="112" t="s">
        <v>16761</v>
      </c>
      <c r="B2432" s="112" t="s">
        <v>16707</v>
      </c>
      <c r="C2432" s="112" t="s">
        <v>17500</v>
      </c>
      <c r="D2432" s="112" t="s">
        <v>17537</v>
      </c>
      <c r="E2432" s="112" t="s">
        <v>17545</v>
      </c>
      <c r="F2432" s="112" t="s">
        <v>17885</v>
      </c>
      <c r="G2432" s="112">
        <v>31</v>
      </c>
      <c r="H2432" s="112">
        <v>2025</v>
      </c>
      <c r="I2432" s="112" t="s">
        <v>16758</v>
      </c>
      <c r="J2432" s="114">
        <v>32.590000000000003</v>
      </c>
      <c r="K2432" s="114">
        <v>1548</v>
      </c>
      <c r="L2432" s="112" t="s">
        <v>16765</v>
      </c>
      <c r="M2432" s="114"/>
      <c r="N2432" s="112"/>
      <c r="O2432" s="114" t="s">
        <v>16742</v>
      </c>
      <c r="P2432" s="115">
        <f>LEFT(Table1[[#This Row],[Service Period]],10)*1</f>
        <v>45660</v>
      </c>
      <c r="Q2432" s="115">
        <f>RIGHT(Table1[[#This Row],[Service Period]],10)*1</f>
        <v>45691</v>
      </c>
      <c r="R2432" s="112">
        <f>MONTH(Table1[[#This Row],[Service Start Date]])</f>
        <v>1</v>
      </c>
      <c r="S2432" s="112">
        <f>YEAR(Table1[[#This Row],[Service Start Date]])</f>
        <v>2025</v>
      </c>
      <c r="T2432" s="112">
        <f>MONTH(Table1[[#This Row],[Service End Date]])</f>
        <v>2</v>
      </c>
      <c r="U2432" s="112">
        <f>YEAR(Table1[[#This Row],[Service End Date]])</f>
        <v>2025</v>
      </c>
    </row>
    <row r="2433" spans="1:21">
      <c r="A2433" s="112" t="s">
        <v>16761</v>
      </c>
      <c r="B2433" s="112" t="s">
        <v>16707</v>
      </c>
      <c r="C2433" s="112" t="s">
        <v>17500</v>
      </c>
      <c r="D2433" s="112" t="s">
        <v>17537</v>
      </c>
      <c r="E2433" s="112" t="s">
        <v>17545</v>
      </c>
      <c r="F2433" s="112" t="s">
        <v>17886</v>
      </c>
      <c r="G2433" s="112">
        <v>28</v>
      </c>
      <c r="H2433" s="112">
        <v>2025</v>
      </c>
      <c r="I2433" s="112" t="s">
        <v>16924</v>
      </c>
      <c r="J2433" s="114">
        <v>36.57</v>
      </c>
      <c r="K2433" s="114">
        <v>2316</v>
      </c>
      <c r="L2433" s="112" t="s">
        <v>16765</v>
      </c>
      <c r="M2433" s="114"/>
      <c r="N2433" s="112"/>
      <c r="O2433" s="114" t="s">
        <v>16742</v>
      </c>
      <c r="P2433" s="115">
        <f>LEFT(Table1[[#This Row],[Service Period]],10)*1</f>
        <v>45631</v>
      </c>
      <c r="Q2433" s="115">
        <f>RIGHT(Table1[[#This Row],[Service Period]],10)*1</f>
        <v>45659</v>
      </c>
      <c r="R2433" s="112">
        <f>MONTH(Table1[[#This Row],[Service Start Date]])</f>
        <v>12</v>
      </c>
      <c r="S2433" s="112">
        <f>YEAR(Table1[[#This Row],[Service Start Date]])</f>
        <v>2024</v>
      </c>
      <c r="T2433" s="112">
        <f>MONTH(Table1[[#This Row],[Service End Date]])</f>
        <v>1</v>
      </c>
      <c r="U2433" s="112">
        <f>YEAR(Table1[[#This Row],[Service End Date]])</f>
        <v>2025</v>
      </c>
    </row>
    <row r="2434" spans="1:21">
      <c r="A2434" s="112" t="s">
        <v>16761</v>
      </c>
      <c r="B2434" s="112" t="s">
        <v>16707</v>
      </c>
      <c r="C2434" s="112" t="s">
        <v>17500</v>
      </c>
      <c r="D2434" s="112" t="s">
        <v>17537</v>
      </c>
      <c r="E2434" s="112" t="s">
        <v>17546</v>
      </c>
      <c r="F2434" s="112" t="s">
        <v>17888</v>
      </c>
      <c r="G2434" s="112">
        <v>0</v>
      </c>
      <c r="H2434" s="112">
        <v>2025</v>
      </c>
      <c r="I2434" s="112" t="s">
        <v>16752</v>
      </c>
      <c r="J2434" s="114">
        <v>122.75</v>
      </c>
      <c r="K2434" s="114">
        <v>0</v>
      </c>
      <c r="L2434" s="112" t="s">
        <v>16765</v>
      </c>
      <c r="M2434" s="114"/>
      <c r="N2434" s="112"/>
      <c r="O2434" s="114" t="s">
        <v>16742</v>
      </c>
      <c r="P2434" s="115">
        <f>LEFT(Table1[[#This Row],[Service Period]],10)*1</f>
        <v>45769</v>
      </c>
      <c r="Q2434" s="115">
        <f>RIGHT(Table1[[#This Row],[Service Period]],10)*1</f>
        <v>45769</v>
      </c>
      <c r="R2434" s="112">
        <f>MONTH(Table1[[#This Row],[Service Start Date]])</f>
        <v>4</v>
      </c>
      <c r="S2434" s="112">
        <f>YEAR(Table1[[#This Row],[Service Start Date]])</f>
        <v>2025</v>
      </c>
      <c r="T2434" s="112">
        <f>MONTH(Table1[[#This Row],[Service End Date]])</f>
        <v>4</v>
      </c>
      <c r="U2434" s="112">
        <f>YEAR(Table1[[#This Row],[Service End Date]])</f>
        <v>2025</v>
      </c>
    </row>
    <row r="2435" spans="1:21">
      <c r="A2435" s="112" t="s">
        <v>16761</v>
      </c>
      <c r="B2435" s="112" t="s">
        <v>16707</v>
      </c>
      <c r="C2435" s="112" t="s">
        <v>17500</v>
      </c>
      <c r="D2435" s="112" t="s">
        <v>17537</v>
      </c>
      <c r="E2435" s="112" t="s">
        <v>17546</v>
      </c>
      <c r="F2435" s="112" t="s">
        <v>17887</v>
      </c>
      <c r="G2435" s="112">
        <v>29</v>
      </c>
      <c r="H2435" s="112">
        <v>2025</v>
      </c>
      <c r="I2435" s="112" t="s">
        <v>16749</v>
      </c>
      <c r="J2435" s="114">
        <v>36.6</v>
      </c>
      <c r="K2435" s="114">
        <v>2226</v>
      </c>
      <c r="L2435" s="112" t="s">
        <v>16765</v>
      </c>
      <c r="M2435" s="114"/>
      <c r="N2435" s="112"/>
      <c r="O2435" s="114" t="s">
        <v>16742</v>
      </c>
      <c r="P2435" s="115">
        <f>LEFT(Table1[[#This Row],[Service Period]],10)*1</f>
        <v>45748</v>
      </c>
      <c r="Q2435" s="115">
        <f>RIGHT(Table1[[#This Row],[Service Period]],10)*1</f>
        <v>45777</v>
      </c>
      <c r="R2435" s="112">
        <f>MONTH(Table1[[#This Row],[Service Start Date]])</f>
        <v>4</v>
      </c>
      <c r="S2435" s="112">
        <f>YEAR(Table1[[#This Row],[Service Start Date]])</f>
        <v>2025</v>
      </c>
      <c r="T2435" s="112">
        <f>MONTH(Table1[[#This Row],[Service End Date]])</f>
        <v>4</v>
      </c>
      <c r="U2435" s="112">
        <f>YEAR(Table1[[#This Row],[Service End Date]])</f>
        <v>2025</v>
      </c>
    </row>
    <row r="2436" spans="1:21">
      <c r="A2436" s="112" t="s">
        <v>16761</v>
      </c>
      <c r="B2436" s="112" t="s">
        <v>16707</v>
      </c>
      <c r="C2436" s="112" t="s">
        <v>17500</v>
      </c>
      <c r="D2436" s="112" t="s">
        <v>17537</v>
      </c>
      <c r="E2436" s="112" t="s">
        <v>17546</v>
      </c>
      <c r="F2436" s="112" t="s">
        <v>17861</v>
      </c>
      <c r="G2436" s="112">
        <v>28</v>
      </c>
      <c r="H2436" s="112">
        <v>2025</v>
      </c>
      <c r="I2436" s="112" t="s">
        <v>16752</v>
      </c>
      <c r="J2436" s="114">
        <v>37.89</v>
      </c>
      <c r="K2436" s="114">
        <v>2571</v>
      </c>
      <c r="L2436" s="112" t="s">
        <v>16765</v>
      </c>
      <c r="M2436" s="114"/>
      <c r="N2436" s="112"/>
      <c r="O2436" s="114" t="s">
        <v>16742</v>
      </c>
      <c r="P2436" s="115">
        <f>LEFT(Table1[[#This Row],[Service Period]],10)*1</f>
        <v>45721</v>
      </c>
      <c r="Q2436" s="115">
        <f>RIGHT(Table1[[#This Row],[Service Period]],10)*1</f>
        <v>45749</v>
      </c>
      <c r="R2436" s="112">
        <f>MONTH(Table1[[#This Row],[Service Start Date]])</f>
        <v>3</v>
      </c>
      <c r="S2436" s="112">
        <f>YEAR(Table1[[#This Row],[Service Start Date]])</f>
        <v>2025</v>
      </c>
      <c r="T2436" s="112">
        <f>MONTH(Table1[[#This Row],[Service End Date]])</f>
        <v>4</v>
      </c>
      <c r="U2436" s="112">
        <f>YEAR(Table1[[#This Row],[Service End Date]])</f>
        <v>2025</v>
      </c>
    </row>
    <row r="2437" spans="1:21">
      <c r="A2437" s="112" t="s">
        <v>16761</v>
      </c>
      <c r="B2437" s="112" t="s">
        <v>16707</v>
      </c>
      <c r="C2437" s="112" t="s">
        <v>17500</v>
      </c>
      <c r="D2437" s="112" t="s">
        <v>17537</v>
      </c>
      <c r="E2437" s="112" t="s">
        <v>17546</v>
      </c>
      <c r="F2437" s="112" t="s">
        <v>17869</v>
      </c>
      <c r="G2437" s="112">
        <v>28</v>
      </c>
      <c r="H2437" s="112">
        <v>2025</v>
      </c>
      <c r="I2437" s="112" t="s">
        <v>16755</v>
      </c>
      <c r="J2437" s="114">
        <v>37.25</v>
      </c>
      <c r="K2437" s="114">
        <v>2448</v>
      </c>
      <c r="L2437" s="112" t="s">
        <v>16765</v>
      </c>
      <c r="M2437" s="114"/>
      <c r="N2437" s="112"/>
      <c r="O2437" s="114" t="s">
        <v>16742</v>
      </c>
      <c r="P2437" s="115">
        <f>LEFT(Table1[[#This Row],[Service Period]],10)*1</f>
        <v>45692</v>
      </c>
      <c r="Q2437" s="115">
        <f>RIGHT(Table1[[#This Row],[Service Period]],10)*1</f>
        <v>45720</v>
      </c>
      <c r="R2437" s="112">
        <f>MONTH(Table1[[#This Row],[Service Start Date]])</f>
        <v>2</v>
      </c>
      <c r="S2437" s="112">
        <f>YEAR(Table1[[#This Row],[Service Start Date]])</f>
        <v>2025</v>
      </c>
      <c r="T2437" s="112">
        <f>MONTH(Table1[[#This Row],[Service End Date]])</f>
        <v>3</v>
      </c>
      <c r="U2437" s="112">
        <f>YEAR(Table1[[#This Row],[Service End Date]])</f>
        <v>2025</v>
      </c>
    </row>
    <row r="2438" spans="1:21">
      <c r="A2438" s="112" t="s">
        <v>16761</v>
      </c>
      <c r="B2438" s="112" t="s">
        <v>16707</v>
      </c>
      <c r="C2438" s="112" t="s">
        <v>17500</v>
      </c>
      <c r="D2438" s="112" t="s">
        <v>17537</v>
      </c>
      <c r="E2438" s="112" t="s">
        <v>17546</v>
      </c>
      <c r="F2438" s="112" t="s">
        <v>17885</v>
      </c>
      <c r="G2438" s="112">
        <v>31</v>
      </c>
      <c r="H2438" s="112">
        <v>2025</v>
      </c>
      <c r="I2438" s="112" t="s">
        <v>16758</v>
      </c>
      <c r="J2438" s="114">
        <v>37.76</v>
      </c>
      <c r="K2438" s="114">
        <v>2547</v>
      </c>
      <c r="L2438" s="112" t="s">
        <v>16765</v>
      </c>
      <c r="M2438" s="114"/>
      <c r="N2438" s="112"/>
      <c r="O2438" s="114" t="s">
        <v>16742</v>
      </c>
      <c r="P2438" s="115">
        <f>LEFT(Table1[[#This Row],[Service Period]],10)*1</f>
        <v>45660</v>
      </c>
      <c r="Q2438" s="115">
        <f>RIGHT(Table1[[#This Row],[Service Period]],10)*1</f>
        <v>45691</v>
      </c>
      <c r="R2438" s="112">
        <f>MONTH(Table1[[#This Row],[Service Start Date]])</f>
        <v>1</v>
      </c>
      <c r="S2438" s="112">
        <f>YEAR(Table1[[#This Row],[Service Start Date]])</f>
        <v>2025</v>
      </c>
      <c r="T2438" s="112">
        <f>MONTH(Table1[[#This Row],[Service End Date]])</f>
        <v>2</v>
      </c>
      <c r="U2438" s="112">
        <f>YEAR(Table1[[#This Row],[Service End Date]])</f>
        <v>2025</v>
      </c>
    </row>
    <row r="2439" spans="1:21">
      <c r="A2439" s="112" t="s">
        <v>16761</v>
      </c>
      <c r="B2439" s="112" t="s">
        <v>16707</v>
      </c>
      <c r="C2439" s="112" t="s">
        <v>17500</v>
      </c>
      <c r="D2439" s="112" t="s">
        <v>17537</v>
      </c>
      <c r="E2439" s="112" t="s">
        <v>17546</v>
      </c>
      <c r="F2439" s="112" t="s">
        <v>17886</v>
      </c>
      <c r="G2439" s="112">
        <v>28</v>
      </c>
      <c r="H2439" s="112">
        <v>2025</v>
      </c>
      <c r="I2439" s="112" t="s">
        <v>16924</v>
      </c>
      <c r="J2439" s="114">
        <v>92.92</v>
      </c>
      <c r="K2439" s="114">
        <v>9771</v>
      </c>
      <c r="L2439" s="112" t="s">
        <v>16765</v>
      </c>
      <c r="M2439" s="114"/>
      <c r="N2439" s="112"/>
      <c r="O2439" s="114" t="s">
        <v>16742</v>
      </c>
      <c r="P2439" s="115">
        <f>LEFT(Table1[[#This Row],[Service Period]],10)*1</f>
        <v>45631</v>
      </c>
      <c r="Q2439" s="115">
        <f>RIGHT(Table1[[#This Row],[Service Period]],10)*1</f>
        <v>45659</v>
      </c>
      <c r="R2439" s="112">
        <f>MONTH(Table1[[#This Row],[Service Start Date]])</f>
        <v>12</v>
      </c>
      <c r="S2439" s="112">
        <f>YEAR(Table1[[#This Row],[Service Start Date]])</f>
        <v>2024</v>
      </c>
      <c r="T2439" s="112">
        <f>MONTH(Table1[[#This Row],[Service End Date]])</f>
        <v>1</v>
      </c>
      <c r="U2439" s="112">
        <f>YEAR(Table1[[#This Row],[Service End Date]])</f>
        <v>2025</v>
      </c>
    </row>
    <row r="2440" spans="1:21">
      <c r="A2440" s="112" t="s">
        <v>16761</v>
      </c>
      <c r="B2440" s="112" t="s">
        <v>16707</v>
      </c>
      <c r="C2440" s="112" t="s">
        <v>17500</v>
      </c>
      <c r="D2440" s="112" t="s">
        <v>17537</v>
      </c>
      <c r="E2440" s="112" t="s">
        <v>17547</v>
      </c>
      <c r="F2440" s="112" t="s">
        <v>17889</v>
      </c>
      <c r="G2440" s="112">
        <v>0</v>
      </c>
      <c r="H2440" s="112">
        <v>2025</v>
      </c>
      <c r="I2440" s="112" t="s">
        <v>16752</v>
      </c>
      <c r="J2440" s="114">
        <v>31.03</v>
      </c>
      <c r="K2440" s="114">
        <v>0</v>
      </c>
      <c r="L2440" s="112" t="s">
        <v>16765</v>
      </c>
      <c r="M2440" s="114"/>
      <c r="N2440" s="112"/>
      <c r="O2440" s="114" t="s">
        <v>16742</v>
      </c>
      <c r="P2440" s="115">
        <f>LEFT(Table1[[#This Row],[Service Period]],10)*1</f>
        <v>45768</v>
      </c>
      <c r="Q2440" s="115">
        <f>RIGHT(Table1[[#This Row],[Service Period]],10)*1</f>
        <v>45768</v>
      </c>
      <c r="R2440" s="112">
        <f>MONTH(Table1[[#This Row],[Service Start Date]])</f>
        <v>4</v>
      </c>
      <c r="S2440" s="112">
        <f>YEAR(Table1[[#This Row],[Service Start Date]])</f>
        <v>2025</v>
      </c>
      <c r="T2440" s="112">
        <f>MONTH(Table1[[#This Row],[Service End Date]])</f>
        <v>4</v>
      </c>
      <c r="U2440" s="112">
        <f>YEAR(Table1[[#This Row],[Service End Date]])</f>
        <v>2025</v>
      </c>
    </row>
    <row r="2441" spans="1:21">
      <c r="A2441" s="112" t="s">
        <v>16761</v>
      </c>
      <c r="B2441" s="112" t="s">
        <v>16707</v>
      </c>
      <c r="C2441" s="112" t="s">
        <v>17500</v>
      </c>
      <c r="D2441" s="112" t="s">
        <v>17537</v>
      </c>
      <c r="E2441" s="112" t="s">
        <v>17547</v>
      </c>
      <c r="F2441" s="112" t="s">
        <v>17887</v>
      </c>
      <c r="G2441" s="112">
        <v>29</v>
      </c>
      <c r="H2441" s="112">
        <v>2025</v>
      </c>
      <c r="I2441" s="112" t="s">
        <v>16749</v>
      </c>
      <c r="J2441" s="114">
        <v>27.03</v>
      </c>
      <c r="K2441" s="114">
        <v>0</v>
      </c>
      <c r="L2441" s="112" t="s">
        <v>16765</v>
      </c>
      <c r="M2441" s="114"/>
      <c r="N2441" s="112"/>
      <c r="O2441" s="114" t="s">
        <v>16742</v>
      </c>
      <c r="P2441" s="115">
        <f>LEFT(Table1[[#This Row],[Service Period]],10)*1</f>
        <v>45748</v>
      </c>
      <c r="Q2441" s="115">
        <f>RIGHT(Table1[[#This Row],[Service Period]],10)*1</f>
        <v>45777</v>
      </c>
      <c r="R2441" s="112">
        <f>MONTH(Table1[[#This Row],[Service Start Date]])</f>
        <v>4</v>
      </c>
      <c r="S2441" s="112">
        <f>YEAR(Table1[[#This Row],[Service Start Date]])</f>
        <v>2025</v>
      </c>
      <c r="T2441" s="112">
        <f>MONTH(Table1[[#This Row],[Service End Date]])</f>
        <v>4</v>
      </c>
      <c r="U2441" s="112">
        <f>YEAR(Table1[[#This Row],[Service End Date]])</f>
        <v>2025</v>
      </c>
    </row>
    <row r="2442" spans="1:21">
      <c r="A2442" s="112" t="s">
        <v>16761</v>
      </c>
      <c r="B2442" s="112" t="s">
        <v>16707</v>
      </c>
      <c r="C2442" s="112" t="s">
        <v>17500</v>
      </c>
      <c r="D2442" s="112" t="s">
        <v>17537</v>
      </c>
      <c r="E2442" s="112" t="s">
        <v>17547</v>
      </c>
      <c r="F2442" s="112" t="s">
        <v>17861</v>
      </c>
      <c r="G2442" s="112">
        <v>28</v>
      </c>
      <c r="H2442" s="112">
        <v>2025</v>
      </c>
      <c r="I2442" s="112" t="s">
        <v>16752</v>
      </c>
      <c r="J2442" s="114">
        <v>24.57</v>
      </c>
      <c r="K2442" s="114">
        <v>0</v>
      </c>
      <c r="L2442" s="112" t="s">
        <v>16765</v>
      </c>
      <c r="M2442" s="114"/>
      <c r="N2442" s="112"/>
      <c r="O2442" s="114" t="s">
        <v>16742</v>
      </c>
      <c r="P2442" s="115">
        <f>LEFT(Table1[[#This Row],[Service Period]],10)*1</f>
        <v>45721</v>
      </c>
      <c r="Q2442" s="115">
        <f>RIGHT(Table1[[#This Row],[Service Period]],10)*1</f>
        <v>45749</v>
      </c>
      <c r="R2442" s="112">
        <f>MONTH(Table1[[#This Row],[Service Start Date]])</f>
        <v>3</v>
      </c>
      <c r="S2442" s="112">
        <f>YEAR(Table1[[#This Row],[Service Start Date]])</f>
        <v>2025</v>
      </c>
      <c r="T2442" s="112">
        <f>MONTH(Table1[[#This Row],[Service End Date]])</f>
        <v>4</v>
      </c>
      <c r="U2442" s="112">
        <f>YEAR(Table1[[#This Row],[Service End Date]])</f>
        <v>2025</v>
      </c>
    </row>
    <row r="2443" spans="1:21">
      <c r="A2443" s="112" t="s">
        <v>16761</v>
      </c>
      <c r="B2443" s="112" t="s">
        <v>16707</v>
      </c>
      <c r="C2443" s="112" t="s">
        <v>17500</v>
      </c>
      <c r="D2443" s="112" t="s">
        <v>17537</v>
      </c>
      <c r="E2443" s="112" t="s">
        <v>17547</v>
      </c>
      <c r="F2443" s="112" t="s">
        <v>17869</v>
      </c>
      <c r="G2443" s="112">
        <v>28</v>
      </c>
      <c r="H2443" s="112">
        <v>2025</v>
      </c>
      <c r="I2443" s="112" t="s">
        <v>16755</v>
      </c>
      <c r="J2443" s="114">
        <v>24.57</v>
      </c>
      <c r="K2443" s="114">
        <v>0</v>
      </c>
      <c r="L2443" s="112" t="s">
        <v>16765</v>
      </c>
      <c r="M2443" s="114"/>
      <c r="N2443" s="112"/>
      <c r="O2443" s="114" t="s">
        <v>16742</v>
      </c>
      <c r="P2443" s="115">
        <f>LEFT(Table1[[#This Row],[Service Period]],10)*1</f>
        <v>45692</v>
      </c>
      <c r="Q2443" s="115">
        <f>RIGHT(Table1[[#This Row],[Service Period]],10)*1</f>
        <v>45720</v>
      </c>
      <c r="R2443" s="112">
        <f>MONTH(Table1[[#This Row],[Service Start Date]])</f>
        <v>2</v>
      </c>
      <c r="S2443" s="112">
        <f>YEAR(Table1[[#This Row],[Service Start Date]])</f>
        <v>2025</v>
      </c>
      <c r="T2443" s="112">
        <f>MONTH(Table1[[#This Row],[Service End Date]])</f>
        <v>3</v>
      </c>
      <c r="U2443" s="112">
        <f>YEAR(Table1[[#This Row],[Service End Date]])</f>
        <v>2025</v>
      </c>
    </row>
    <row r="2444" spans="1:21">
      <c r="A2444" s="112" t="s">
        <v>16761</v>
      </c>
      <c r="B2444" s="112" t="s">
        <v>16707</v>
      </c>
      <c r="C2444" s="112" t="s">
        <v>17500</v>
      </c>
      <c r="D2444" s="112" t="s">
        <v>17537</v>
      </c>
      <c r="E2444" s="112" t="s">
        <v>17547</v>
      </c>
      <c r="F2444" s="112" t="s">
        <v>17886</v>
      </c>
      <c r="G2444" s="112">
        <v>28</v>
      </c>
      <c r="H2444" s="112">
        <v>2025</v>
      </c>
      <c r="I2444" s="112" t="s">
        <v>16924</v>
      </c>
      <c r="J2444" s="114">
        <v>24.57</v>
      </c>
      <c r="K2444" s="114">
        <v>0</v>
      </c>
      <c r="L2444" s="112" t="s">
        <v>16765</v>
      </c>
      <c r="M2444" s="114"/>
      <c r="N2444" s="112"/>
      <c r="O2444" s="114" t="s">
        <v>16742</v>
      </c>
      <c r="P2444" s="115">
        <f>LEFT(Table1[[#This Row],[Service Period]],10)*1</f>
        <v>45631</v>
      </c>
      <c r="Q2444" s="115">
        <f>RIGHT(Table1[[#This Row],[Service Period]],10)*1</f>
        <v>45659</v>
      </c>
      <c r="R2444" s="112">
        <f>MONTH(Table1[[#This Row],[Service Start Date]])</f>
        <v>12</v>
      </c>
      <c r="S2444" s="112">
        <f>YEAR(Table1[[#This Row],[Service Start Date]])</f>
        <v>2024</v>
      </c>
      <c r="T2444" s="112">
        <f>MONTH(Table1[[#This Row],[Service End Date]])</f>
        <v>1</v>
      </c>
      <c r="U2444" s="112">
        <f>YEAR(Table1[[#This Row],[Service End Date]])</f>
        <v>2025</v>
      </c>
    </row>
    <row r="2445" spans="1:21">
      <c r="A2445" s="112" t="s">
        <v>16761</v>
      </c>
      <c r="B2445" s="112" t="s">
        <v>16707</v>
      </c>
      <c r="C2445" s="112" t="s">
        <v>17500</v>
      </c>
      <c r="D2445" s="112" t="s">
        <v>17537</v>
      </c>
      <c r="E2445" s="112" t="s">
        <v>17548</v>
      </c>
      <c r="F2445" s="112" t="s">
        <v>17889</v>
      </c>
      <c r="G2445" s="112">
        <v>0</v>
      </c>
      <c r="H2445" s="112">
        <v>2025</v>
      </c>
      <c r="I2445" s="112" t="s">
        <v>16752</v>
      </c>
      <c r="J2445" s="114">
        <v>31.03</v>
      </c>
      <c r="K2445" s="114">
        <v>0</v>
      </c>
      <c r="L2445" s="112" t="s">
        <v>16765</v>
      </c>
      <c r="M2445" s="114"/>
      <c r="N2445" s="112"/>
      <c r="O2445" s="114" t="s">
        <v>16742</v>
      </c>
      <c r="P2445" s="115">
        <f>LEFT(Table1[[#This Row],[Service Period]],10)*1</f>
        <v>45768</v>
      </c>
      <c r="Q2445" s="115">
        <f>RIGHT(Table1[[#This Row],[Service Period]],10)*1</f>
        <v>45768</v>
      </c>
      <c r="R2445" s="112">
        <f>MONTH(Table1[[#This Row],[Service Start Date]])</f>
        <v>4</v>
      </c>
      <c r="S2445" s="112">
        <f>YEAR(Table1[[#This Row],[Service Start Date]])</f>
        <v>2025</v>
      </c>
      <c r="T2445" s="112">
        <f>MONTH(Table1[[#This Row],[Service End Date]])</f>
        <v>4</v>
      </c>
      <c r="U2445" s="112">
        <f>YEAR(Table1[[#This Row],[Service End Date]])</f>
        <v>2025</v>
      </c>
    </row>
    <row r="2446" spans="1:21">
      <c r="A2446" s="112" t="s">
        <v>16761</v>
      </c>
      <c r="B2446" s="112" t="s">
        <v>16707</v>
      </c>
      <c r="C2446" s="112" t="s">
        <v>17500</v>
      </c>
      <c r="D2446" s="112" t="s">
        <v>17537</v>
      </c>
      <c r="E2446" s="112" t="s">
        <v>17548</v>
      </c>
      <c r="F2446" s="112" t="s">
        <v>17887</v>
      </c>
      <c r="G2446" s="112">
        <v>29</v>
      </c>
      <c r="H2446" s="112">
        <v>2025</v>
      </c>
      <c r="I2446" s="112" t="s">
        <v>16749</v>
      </c>
      <c r="J2446" s="114">
        <v>27.03</v>
      </c>
      <c r="K2446" s="114">
        <v>0</v>
      </c>
      <c r="L2446" s="112" t="s">
        <v>16765</v>
      </c>
      <c r="M2446" s="114"/>
      <c r="N2446" s="112"/>
      <c r="O2446" s="114" t="s">
        <v>16742</v>
      </c>
      <c r="P2446" s="115">
        <f>LEFT(Table1[[#This Row],[Service Period]],10)*1</f>
        <v>45748</v>
      </c>
      <c r="Q2446" s="115">
        <f>RIGHT(Table1[[#This Row],[Service Period]],10)*1</f>
        <v>45777</v>
      </c>
      <c r="R2446" s="112">
        <f>MONTH(Table1[[#This Row],[Service Start Date]])</f>
        <v>4</v>
      </c>
      <c r="S2446" s="112">
        <f>YEAR(Table1[[#This Row],[Service Start Date]])</f>
        <v>2025</v>
      </c>
      <c r="T2446" s="112">
        <f>MONTH(Table1[[#This Row],[Service End Date]])</f>
        <v>4</v>
      </c>
      <c r="U2446" s="112">
        <f>YEAR(Table1[[#This Row],[Service End Date]])</f>
        <v>2025</v>
      </c>
    </row>
    <row r="2447" spans="1:21">
      <c r="A2447" s="112" t="s">
        <v>16761</v>
      </c>
      <c r="B2447" s="112" t="s">
        <v>16707</v>
      </c>
      <c r="C2447" s="112" t="s">
        <v>17500</v>
      </c>
      <c r="D2447" s="112" t="s">
        <v>17537</v>
      </c>
      <c r="E2447" s="112" t="s">
        <v>17548</v>
      </c>
      <c r="F2447" s="112" t="s">
        <v>17861</v>
      </c>
      <c r="G2447" s="112">
        <v>28</v>
      </c>
      <c r="H2447" s="112">
        <v>2025</v>
      </c>
      <c r="I2447" s="112" t="s">
        <v>16752</v>
      </c>
      <c r="J2447" s="114">
        <v>24.57</v>
      </c>
      <c r="K2447" s="114">
        <v>0</v>
      </c>
      <c r="L2447" s="112" t="s">
        <v>16765</v>
      </c>
      <c r="M2447" s="114"/>
      <c r="N2447" s="112"/>
      <c r="O2447" s="114" t="s">
        <v>16742</v>
      </c>
      <c r="P2447" s="115">
        <f>LEFT(Table1[[#This Row],[Service Period]],10)*1</f>
        <v>45721</v>
      </c>
      <c r="Q2447" s="115">
        <f>RIGHT(Table1[[#This Row],[Service Period]],10)*1</f>
        <v>45749</v>
      </c>
      <c r="R2447" s="112">
        <f>MONTH(Table1[[#This Row],[Service Start Date]])</f>
        <v>3</v>
      </c>
      <c r="S2447" s="112">
        <f>YEAR(Table1[[#This Row],[Service Start Date]])</f>
        <v>2025</v>
      </c>
      <c r="T2447" s="112">
        <f>MONTH(Table1[[#This Row],[Service End Date]])</f>
        <v>4</v>
      </c>
      <c r="U2447" s="112">
        <f>YEAR(Table1[[#This Row],[Service End Date]])</f>
        <v>2025</v>
      </c>
    </row>
    <row r="2448" spans="1:21">
      <c r="A2448" s="112" t="s">
        <v>16761</v>
      </c>
      <c r="B2448" s="112" t="s">
        <v>16707</v>
      </c>
      <c r="C2448" s="112" t="s">
        <v>17500</v>
      </c>
      <c r="D2448" s="112" t="s">
        <v>17537</v>
      </c>
      <c r="E2448" s="112" t="s">
        <v>17548</v>
      </c>
      <c r="F2448" s="112" t="s">
        <v>17869</v>
      </c>
      <c r="G2448" s="112">
        <v>28</v>
      </c>
      <c r="H2448" s="112">
        <v>2025</v>
      </c>
      <c r="I2448" s="112" t="s">
        <v>16755</v>
      </c>
      <c r="J2448" s="114">
        <v>24.57</v>
      </c>
      <c r="K2448" s="114">
        <v>0</v>
      </c>
      <c r="L2448" s="112" t="s">
        <v>16765</v>
      </c>
      <c r="M2448" s="114"/>
      <c r="N2448" s="112"/>
      <c r="O2448" s="114" t="s">
        <v>16742</v>
      </c>
      <c r="P2448" s="115">
        <f>LEFT(Table1[[#This Row],[Service Period]],10)*1</f>
        <v>45692</v>
      </c>
      <c r="Q2448" s="115">
        <f>RIGHT(Table1[[#This Row],[Service Period]],10)*1</f>
        <v>45720</v>
      </c>
      <c r="R2448" s="112">
        <f>MONTH(Table1[[#This Row],[Service Start Date]])</f>
        <v>2</v>
      </c>
      <c r="S2448" s="112">
        <f>YEAR(Table1[[#This Row],[Service Start Date]])</f>
        <v>2025</v>
      </c>
      <c r="T2448" s="112">
        <f>MONTH(Table1[[#This Row],[Service End Date]])</f>
        <v>3</v>
      </c>
      <c r="U2448" s="112">
        <f>YEAR(Table1[[#This Row],[Service End Date]])</f>
        <v>2025</v>
      </c>
    </row>
    <row r="2449" spans="1:21">
      <c r="A2449" s="112" t="s">
        <v>16761</v>
      </c>
      <c r="B2449" s="112" t="s">
        <v>16707</v>
      </c>
      <c r="C2449" s="112" t="s">
        <v>17500</v>
      </c>
      <c r="D2449" s="112" t="s">
        <v>17537</v>
      </c>
      <c r="E2449" s="112" t="s">
        <v>17548</v>
      </c>
      <c r="F2449" s="112" t="s">
        <v>17886</v>
      </c>
      <c r="G2449" s="112">
        <v>28</v>
      </c>
      <c r="H2449" s="112">
        <v>2025</v>
      </c>
      <c r="I2449" s="112" t="s">
        <v>16924</v>
      </c>
      <c r="J2449" s="114">
        <v>24.57</v>
      </c>
      <c r="K2449" s="114">
        <v>0</v>
      </c>
      <c r="L2449" s="112" t="s">
        <v>16765</v>
      </c>
      <c r="M2449" s="114"/>
      <c r="N2449" s="112"/>
      <c r="O2449" s="114" t="s">
        <v>16742</v>
      </c>
      <c r="P2449" s="115">
        <f>LEFT(Table1[[#This Row],[Service Period]],10)*1</f>
        <v>45631</v>
      </c>
      <c r="Q2449" s="115">
        <f>RIGHT(Table1[[#This Row],[Service Period]],10)*1</f>
        <v>45659</v>
      </c>
      <c r="R2449" s="112">
        <f>MONTH(Table1[[#This Row],[Service Start Date]])</f>
        <v>12</v>
      </c>
      <c r="S2449" s="112">
        <f>YEAR(Table1[[#This Row],[Service Start Date]])</f>
        <v>2024</v>
      </c>
      <c r="T2449" s="112">
        <f>MONTH(Table1[[#This Row],[Service End Date]])</f>
        <v>1</v>
      </c>
      <c r="U2449" s="112">
        <f>YEAR(Table1[[#This Row],[Service End Date]])</f>
        <v>2025</v>
      </c>
    </row>
    <row r="2450" spans="1:21">
      <c r="A2450" s="112" t="s">
        <v>16761</v>
      </c>
      <c r="B2450" s="112" t="s">
        <v>16707</v>
      </c>
      <c r="C2450" s="112" t="s">
        <v>17500</v>
      </c>
      <c r="D2450" s="112" t="s">
        <v>17537</v>
      </c>
      <c r="E2450" s="112" t="s">
        <v>17549</v>
      </c>
      <c r="F2450" s="112" t="s">
        <v>17890</v>
      </c>
      <c r="G2450" s="112">
        <v>34</v>
      </c>
      <c r="H2450" s="112">
        <v>2025</v>
      </c>
      <c r="I2450" s="112" t="s">
        <v>16746</v>
      </c>
      <c r="J2450" s="114">
        <v>51.46</v>
      </c>
      <c r="K2450" s="114">
        <v>3942</v>
      </c>
      <c r="L2450" s="112" t="s">
        <v>16765</v>
      </c>
      <c r="M2450" s="114"/>
      <c r="N2450" s="112"/>
      <c r="O2450" s="114" t="s">
        <v>16742</v>
      </c>
      <c r="P2450" s="115">
        <f>LEFT(Table1[[#This Row],[Service Period]],10)*1</f>
        <v>45777</v>
      </c>
      <c r="Q2450" s="115">
        <f>RIGHT(Table1[[#This Row],[Service Period]],10)*1</f>
        <v>45811</v>
      </c>
      <c r="R2450" s="112">
        <f>MONTH(Table1[[#This Row],[Service Start Date]])</f>
        <v>4</v>
      </c>
      <c r="S2450" s="112">
        <f>YEAR(Table1[[#This Row],[Service Start Date]])</f>
        <v>2025</v>
      </c>
      <c r="T2450" s="112">
        <f>MONTH(Table1[[#This Row],[Service End Date]])</f>
        <v>6</v>
      </c>
      <c r="U2450" s="112">
        <f>YEAR(Table1[[#This Row],[Service End Date]])</f>
        <v>2025</v>
      </c>
    </row>
    <row r="2451" spans="1:21">
      <c r="A2451" s="112" t="s">
        <v>16761</v>
      </c>
      <c r="B2451" s="112" t="s">
        <v>16707</v>
      </c>
      <c r="C2451" s="112" t="s">
        <v>17500</v>
      </c>
      <c r="D2451" s="112" t="s">
        <v>17537</v>
      </c>
      <c r="E2451" s="112" t="s">
        <v>17549</v>
      </c>
      <c r="F2451" s="112" t="s">
        <v>17891</v>
      </c>
      <c r="G2451" s="112">
        <v>0</v>
      </c>
      <c r="H2451" s="112">
        <v>2025</v>
      </c>
      <c r="I2451" s="112" t="s">
        <v>16752</v>
      </c>
      <c r="J2451" s="114">
        <v>48.17</v>
      </c>
      <c r="K2451" s="114">
        <v>0</v>
      </c>
      <c r="L2451" s="112" t="s">
        <v>16765</v>
      </c>
      <c r="M2451" s="114"/>
      <c r="N2451" s="112"/>
      <c r="O2451" s="114" t="s">
        <v>16742</v>
      </c>
      <c r="P2451" s="115">
        <f>LEFT(Table1[[#This Row],[Service Period]],10)*1</f>
        <v>45757</v>
      </c>
      <c r="Q2451" s="115">
        <f>RIGHT(Table1[[#This Row],[Service Period]],10)*1</f>
        <v>45757</v>
      </c>
      <c r="R2451" s="112">
        <f>MONTH(Table1[[#This Row],[Service Start Date]])</f>
        <v>4</v>
      </c>
      <c r="S2451" s="112">
        <f>YEAR(Table1[[#This Row],[Service Start Date]])</f>
        <v>2025</v>
      </c>
      <c r="T2451" s="112">
        <f>MONTH(Table1[[#This Row],[Service End Date]])</f>
        <v>4</v>
      </c>
      <c r="U2451" s="112">
        <f>YEAR(Table1[[#This Row],[Service End Date]])</f>
        <v>2025</v>
      </c>
    </row>
    <row r="2452" spans="1:21">
      <c r="A2452" s="112" t="s">
        <v>16761</v>
      </c>
      <c r="B2452" s="112" t="s">
        <v>16707</v>
      </c>
      <c r="C2452" s="112" t="s">
        <v>17500</v>
      </c>
      <c r="D2452" s="112" t="s">
        <v>17537</v>
      </c>
      <c r="E2452" s="112" t="s">
        <v>17549</v>
      </c>
      <c r="F2452" s="112" t="s">
        <v>17861</v>
      </c>
      <c r="G2452" s="112">
        <v>28</v>
      </c>
      <c r="H2452" s="112">
        <v>2025</v>
      </c>
      <c r="I2452" s="112" t="s">
        <v>16752</v>
      </c>
      <c r="J2452" s="114">
        <v>40.049999999999997</v>
      </c>
      <c r="K2452" s="114">
        <v>2989</v>
      </c>
      <c r="L2452" s="112" t="s">
        <v>16765</v>
      </c>
      <c r="M2452" s="114"/>
      <c r="N2452" s="112"/>
      <c r="O2452" s="114" t="s">
        <v>16742</v>
      </c>
      <c r="P2452" s="115">
        <f>LEFT(Table1[[#This Row],[Service Period]],10)*1</f>
        <v>45721</v>
      </c>
      <c r="Q2452" s="115">
        <f>RIGHT(Table1[[#This Row],[Service Period]],10)*1</f>
        <v>45749</v>
      </c>
      <c r="R2452" s="112">
        <f>MONTH(Table1[[#This Row],[Service Start Date]])</f>
        <v>3</v>
      </c>
      <c r="S2452" s="112">
        <f>YEAR(Table1[[#This Row],[Service Start Date]])</f>
        <v>2025</v>
      </c>
      <c r="T2452" s="112">
        <f>MONTH(Table1[[#This Row],[Service End Date]])</f>
        <v>4</v>
      </c>
      <c r="U2452" s="112">
        <f>YEAR(Table1[[#This Row],[Service End Date]])</f>
        <v>2025</v>
      </c>
    </row>
    <row r="2453" spans="1:21">
      <c r="A2453" s="112" t="s">
        <v>16761</v>
      </c>
      <c r="B2453" s="112" t="s">
        <v>16707</v>
      </c>
      <c r="C2453" s="112" t="s">
        <v>17500</v>
      </c>
      <c r="D2453" s="112" t="s">
        <v>17537</v>
      </c>
      <c r="E2453" s="112" t="s">
        <v>17549</v>
      </c>
      <c r="F2453" s="112" t="s">
        <v>17869</v>
      </c>
      <c r="G2453" s="112">
        <v>28</v>
      </c>
      <c r="H2453" s="112">
        <v>2025</v>
      </c>
      <c r="I2453" s="112" t="s">
        <v>16755</v>
      </c>
      <c r="J2453" s="114">
        <v>38.340000000000003</v>
      </c>
      <c r="K2453" s="114">
        <v>2658</v>
      </c>
      <c r="L2453" s="112" t="s">
        <v>16765</v>
      </c>
      <c r="M2453" s="114"/>
      <c r="N2453" s="112"/>
      <c r="O2453" s="114" t="s">
        <v>16742</v>
      </c>
      <c r="P2453" s="115">
        <f>LEFT(Table1[[#This Row],[Service Period]],10)*1</f>
        <v>45692</v>
      </c>
      <c r="Q2453" s="115">
        <f>RIGHT(Table1[[#This Row],[Service Period]],10)*1</f>
        <v>45720</v>
      </c>
      <c r="R2453" s="112">
        <f>MONTH(Table1[[#This Row],[Service Start Date]])</f>
        <v>2</v>
      </c>
      <c r="S2453" s="112">
        <f>YEAR(Table1[[#This Row],[Service Start Date]])</f>
        <v>2025</v>
      </c>
      <c r="T2453" s="112">
        <f>MONTH(Table1[[#This Row],[Service End Date]])</f>
        <v>3</v>
      </c>
      <c r="U2453" s="112">
        <f>YEAR(Table1[[#This Row],[Service End Date]])</f>
        <v>2025</v>
      </c>
    </row>
    <row r="2454" spans="1:21">
      <c r="A2454" s="112" t="s">
        <v>16761</v>
      </c>
      <c r="B2454" s="112" t="s">
        <v>16707</v>
      </c>
      <c r="C2454" s="112" t="s">
        <v>17500</v>
      </c>
      <c r="D2454" s="112" t="s">
        <v>17537</v>
      </c>
      <c r="E2454" s="112" t="s">
        <v>17549</v>
      </c>
      <c r="F2454" s="112" t="s">
        <v>17885</v>
      </c>
      <c r="G2454" s="112">
        <v>31</v>
      </c>
      <c r="H2454" s="112">
        <v>2025</v>
      </c>
      <c r="I2454" s="112" t="s">
        <v>16758</v>
      </c>
      <c r="J2454" s="114">
        <v>38</v>
      </c>
      <c r="K2454" s="114">
        <v>2592</v>
      </c>
      <c r="L2454" s="112" t="s">
        <v>16765</v>
      </c>
      <c r="M2454" s="114"/>
      <c r="N2454" s="112"/>
      <c r="O2454" s="114" t="s">
        <v>16742</v>
      </c>
      <c r="P2454" s="115">
        <f>LEFT(Table1[[#This Row],[Service Period]],10)*1</f>
        <v>45660</v>
      </c>
      <c r="Q2454" s="115">
        <f>RIGHT(Table1[[#This Row],[Service Period]],10)*1</f>
        <v>45691</v>
      </c>
      <c r="R2454" s="112">
        <f>MONTH(Table1[[#This Row],[Service Start Date]])</f>
        <v>1</v>
      </c>
      <c r="S2454" s="112">
        <f>YEAR(Table1[[#This Row],[Service Start Date]])</f>
        <v>2025</v>
      </c>
      <c r="T2454" s="112">
        <f>MONTH(Table1[[#This Row],[Service End Date]])</f>
        <v>2</v>
      </c>
      <c r="U2454" s="112">
        <f>YEAR(Table1[[#This Row],[Service End Date]])</f>
        <v>2025</v>
      </c>
    </row>
    <row r="2455" spans="1:21">
      <c r="A2455" s="112" t="s">
        <v>16761</v>
      </c>
      <c r="B2455" s="112" t="s">
        <v>16707</v>
      </c>
      <c r="C2455" s="112" t="s">
        <v>17500</v>
      </c>
      <c r="D2455" s="112" t="s">
        <v>17537</v>
      </c>
      <c r="E2455" s="112" t="s">
        <v>17549</v>
      </c>
      <c r="F2455" s="112" t="s">
        <v>17886</v>
      </c>
      <c r="G2455" s="112">
        <v>28</v>
      </c>
      <c r="H2455" s="112">
        <v>2025</v>
      </c>
      <c r="I2455" s="112" t="s">
        <v>16924</v>
      </c>
      <c r="J2455" s="114">
        <v>43.31</v>
      </c>
      <c r="K2455" s="114">
        <v>3410</v>
      </c>
      <c r="L2455" s="112" t="s">
        <v>16765</v>
      </c>
      <c r="M2455" s="114"/>
      <c r="N2455" s="112"/>
      <c r="O2455" s="114" t="s">
        <v>16742</v>
      </c>
      <c r="P2455" s="115">
        <f>LEFT(Table1[[#This Row],[Service Period]],10)*1</f>
        <v>45631</v>
      </c>
      <c r="Q2455" s="115">
        <f>RIGHT(Table1[[#This Row],[Service Period]],10)*1</f>
        <v>45659</v>
      </c>
      <c r="R2455" s="112">
        <f>MONTH(Table1[[#This Row],[Service Start Date]])</f>
        <v>12</v>
      </c>
      <c r="S2455" s="112">
        <f>YEAR(Table1[[#This Row],[Service Start Date]])</f>
        <v>2024</v>
      </c>
      <c r="T2455" s="112">
        <f>MONTH(Table1[[#This Row],[Service End Date]])</f>
        <v>1</v>
      </c>
      <c r="U2455" s="112">
        <f>YEAR(Table1[[#This Row],[Service End Date]])</f>
        <v>2025</v>
      </c>
    </row>
    <row r="2456" spans="1:21">
      <c r="A2456" s="112" t="s">
        <v>16761</v>
      </c>
      <c r="B2456" s="112" t="s">
        <v>16707</v>
      </c>
      <c r="C2456" s="112" t="s">
        <v>17500</v>
      </c>
      <c r="D2456" s="112" t="s">
        <v>17537</v>
      </c>
      <c r="E2456" s="112" t="s">
        <v>17550</v>
      </c>
      <c r="F2456" s="112" t="s">
        <v>17890</v>
      </c>
      <c r="G2456" s="112">
        <v>34</v>
      </c>
      <c r="H2456" s="112">
        <v>2025</v>
      </c>
      <c r="I2456" s="112" t="s">
        <v>16746</v>
      </c>
      <c r="J2456" s="114">
        <v>64.760000000000005</v>
      </c>
      <c r="K2456" s="114">
        <v>5648</v>
      </c>
      <c r="L2456" s="112" t="s">
        <v>16765</v>
      </c>
      <c r="M2456" s="114"/>
      <c r="N2456" s="112"/>
      <c r="O2456" s="114" t="s">
        <v>16742</v>
      </c>
      <c r="P2456" s="115">
        <f>LEFT(Table1[[#This Row],[Service Period]],10)*1</f>
        <v>45777</v>
      </c>
      <c r="Q2456" s="115">
        <f>RIGHT(Table1[[#This Row],[Service Period]],10)*1</f>
        <v>45811</v>
      </c>
      <c r="R2456" s="112">
        <f>MONTH(Table1[[#This Row],[Service Start Date]])</f>
        <v>4</v>
      </c>
      <c r="S2456" s="112">
        <f>YEAR(Table1[[#This Row],[Service Start Date]])</f>
        <v>2025</v>
      </c>
      <c r="T2456" s="112">
        <f>MONTH(Table1[[#This Row],[Service End Date]])</f>
        <v>6</v>
      </c>
      <c r="U2456" s="112">
        <f>YEAR(Table1[[#This Row],[Service End Date]])</f>
        <v>2025</v>
      </c>
    </row>
    <row r="2457" spans="1:21">
      <c r="A2457" s="112" t="s">
        <v>16761</v>
      </c>
      <c r="B2457" s="112" t="s">
        <v>16707</v>
      </c>
      <c r="C2457" s="112" t="s">
        <v>17500</v>
      </c>
      <c r="D2457" s="112" t="s">
        <v>17537</v>
      </c>
      <c r="E2457" s="112" t="s">
        <v>17550</v>
      </c>
      <c r="F2457" s="112" t="s">
        <v>17891</v>
      </c>
      <c r="G2457" s="112">
        <v>0</v>
      </c>
      <c r="H2457" s="112">
        <v>2025</v>
      </c>
      <c r="I2457" s="112" t="s">
        <v>16752</v>
      </c>
      <c r="J2457" s="114">
        <v>42.75</v>
      </c>
      <c r="K2457" s="114">
        <v>0</v>
      </c>
      <c r="L2457" s="112" t="s">
        <v>16765</v>
      </c>
      <c r="M2457" s="114"/>
      <c r="N2457" s="112"/>
      <c r="O2457" s="114" t="s">
        <v>16742</v>
      </c>
      <c r="P2457" s="115">
        <f>LEFT(Table1[[#This Row],[Service Period]],10)*1</f>
        <v>45757</v>
      </c>
      <c r="Q2457" s="115">
        <f>RIGHT(Table1[[#This Row],[Service Period]],10)*1</f>
        <v>45757</v>
      </c>
      <c r="R2457" s="112">
        <f>MONTH(Table1[[#This Row],[Service Start Date]])</f>
        <v>4</v>
      </c>
      <c r="S2457" s="112">
        <f>YEAR(Table1[[#This Row],[Service Start Date]])</f>
        <v>2025</v>
      </c>
      <c r="T2457" s="112">
        <f>MONTH(Table1[[#This Row],[Service End Date]])</f>
        <v>4</v>
      </c>
      <c r="U2457" s="112">
        <f>YEAR(Table1[[#This Row],[Service End Date]])</f>
        <v>2025</v>
      </c>
    </row>
    <row r="2458" spans="1:21">
      <c r="A2458" s="112" t="s">
        <v>16761</v>
      </c>
      <c r="B2458" s="112" t="s">
        <v>16707</v>
      </c>
      <c r="C2458" s="112" t="s">
        <v>17500</v>
      </c>
      <c r="D2458" s="112" t="s">
        <v>17537</v>
      </c>
      <c r="E2458" s="112" t="s">
        <v>17550</v>
      </c>
      <c r="F2458" s="112" t="s">
        <v>17861</v>
      </c>
      <c r="G2458" s="112">
        <v>28</v>
      </c>
      <c r="H2458" s="112">
        <v>2025</v>
      </c>
      <c r="I2458" s="112" t="s">
        <v>16752</v>
      </c>
      <c r="J2458" s="114">
        <v>33.840000000000003</v>
      </c>
      <c r="K2458" s="114">
        <v>1789</v>
      </c>
      <c r="L2458" s="112" t="s">
        <v>16765</v>
      </c>
      <c r="M2458" s="114"/>
      <c r="N2458" s="112"/>
      <c r="O2458" s="114" t="s">
        <v>16742</v>
      </c>
      <c r="P2458" s="115">
        <f>LEFT(Table1[[#This Row],[Service Period]],10)*1</f>
        <v>45721</v>
      </c>
      <c r="Q2458" s="115">
        <f>RIGHT(Table1[[#This Row],[Service Period]],10)*1</f>
        <v>45749</v>
      </c>
      <c r="R2458" s="112">
        <f>MONTH(Table1[[#This Row],[Service Start Date]])</f>
        <v>3</v>
      </c>
      <c r="S2458" s="112">
        <f>YEAR(Table1[[#This Row],[Service Start Date]])</f>
        <v>2025</v>
      </c>
      <c r="T2458" s="112">
        <f>MONTH(Table1[[#This Row],[Service End Date]])</f>
        <v>4</v>
      </c>
      <c r="U2458" s="112">
        <f>YEAR(Table1[[#This Row],[Service End Date]])</f>
        <v>2025</v>
      </c>
    </row>
    <row r="2459" spans="1:21">
      <c r="A2459" s="112" t="s">
        <v>16761</v>
      </c>
      <c r="B2459" s="112" t="s">
        <v>16707</v>
      </c>
      <c r="C2459" s="112" t="s">
        <v>17500</v>
      </c>
      <c r="D2459" s="112" t="s">
        <v>17537</v>
      </c>
      <c r="E2459" s="112" t="s">
        <v>17550</v>
      </c>
      <c r="F2459" s="112" t="s">
        <v>17869</v>
      </c>
      <c r="G2459" s="112">
        <v>28</v>
      </c>
      <c r="H2459" s="112">
        <v>2025</v>
      </c>
      <c r="I2459" s="112" t="s">
        <v>16755</v>
      </c>
      <c r="J2459" s="114">
        <v>32.909999999999997</v>
      </c>
      <c r="K2459" s="114">
        <v>1611</v>
      </c>
      <c r="L2459" s="112" t="s">
        <v>16765</v>
      </c>
      <c r="M2459" s="114"/>
      <c r="N2459" s="112"/>
      <c r="O2459" s="114" t="s">
        <v>16742</v>
      </c>
      <c r="P2459" s="115">
        <f>LEFT(Table1[[#This Row],[Service Period]],10)*1</f>
        <v>45692</v>
      </c>
      <c r="Q2459" s="115">
        <f>RIGHT(Table1[[#This Row],[Service Period]],10)*1</f>
        <v>45720</v>
      </c>
      <c r="R2459" s="112">
        <f>MONTH(Table1[[#This Row],[Service Start Date]])</f>
        <v>2</v>
      </c>
      <c r="S2459" s="112">
        <f>YEAR(Table1[[#This Row],[Service Start Date]])</f>
        <v>2025</v>
      </c>
      <c r="T2459" s="112">
        <f>MONTH(Table1[[#This Row],[Service End Date]])</f>
        <v>3</v>
      </c>
      <c r="U2459" s="112">
        <f>YEAR(Table1[[#This Row],[Service End Date]])</f>
        <v>2025</v>
      </c>
    </row>
    <row r="2460" spans="1:21">
      <c r="A2460" s="112" t="s">
        <v>16761</v>
      </c>
      <c r="B2460" s="112" t="s">
        <v>16707</v>
      </c>
      <c r="C2460" s="112" t="s">
        <v>17500</v>
      </c>
      <c r="D2460" s="112" t="s">
        <v>17537</v>
      </c>
      <c r="E2460" s="112" t="s">
        <v>17550</v>
      </c>
      <c r="F2460" s="112" t="s">
        <v>17885</v>
      </c>
      <c r="G2460" s="112">
        <v>31</v>
      </c>
      <c r="H2460" s="112">
        <v>2025</v>
      </c>
      <c r="I2460" s="112" t="s">
        <v>16758</v>
      </c>
      <c r="J2460" s="114">
        <v>33.15</v>
      </c>
      <c r="K2460" s="114">
        <v>1656</v>
      </c>
      <c r="L2460" s="112" t="s">
        <v>16765</v>
      </c>
      <c r="M2460" s="114"/>
      <c r="N2460" s="112"/>
      <c r="O2460" s="114" t="s">
        <v>16742</v>
      </c>
      <c r="P2460" s="115">
        <f>LEFT(Table1[[#This Row],[Service Period]],10)*1</f>
        <v>45660</v>
      </c>
      <c r="Q2460" s="115">
        <f>RIGHT(Table1[[#This Row],[Service Period]],10)*1</f>
        <v>45691</v>
      </c>
      <c r="R2460" s="112">
        <f>MONTH(Table1[[#This Row],[Service Start Date]])</f>
        <v>1</v>
      </c>
      <c r="S2460" s="112">
        <f>YEAR(Table1[[#This Row],[Service Start Date]])</f>
        <v>2025</v>
      </c>
      <c r="T2460" s="112">
        <f>MONTH(Table1[[#This Row],[Service End Date]])</f>
        <v>2</v>
      </c>
      <c r="U2460" s="112">
        <f>YEAR(Table1[[#This Row],[Service End Date]])</f>
        <v>2025</v>
      </c>
    </row>
    <row r="2461" spans="1:21">
      <c r="A2461" s="112" t="s">
        <v>16761</v>
      </c>
      <c r="B2461" s="112" t="s">
        <v>16707</v>
      </c>
      <c r="C2461" s="112" t="s">
        <v>17500</v>
      </c>
      <c r="D2461" s="112" t="s">
        <v>17537</v>
      </c>
      <c r="E2461" s="112" t="s">
        <v>17550</v>
      </c>
      <c r="F2461" s="112" t="s">
        <v>17886</v>
      </c>
      <c r="G2461" s="112">
        <v>28</v>
      </c>
      <c r="H2461" s="112">
        <v>2025</v>
      </c>
      <c r="I2461" s="112" t="s">
        <v>16924</v>
      </c>
      <c r="J2461" s="114">
        <v>33.58</v>
      </c>
      <c r="K2461" s="114">
        <v>1740</v>
      </c>
      <c r="L2461" s="112" t="s">
        <v>16765</v>
      </c>
      <c r="M2461" s="114"/>
      <c r="N2461" s="112"/>
      <c r="O2461" s="114" t="s">
        <v>16742</v>
      </c>
      <c r="P2461" s="115">
        <f>LEFT(Table1[[#This Row],[Service Period]],10)*1</f>
        <v>45631</v>
      </c>
      <c r="Q2461" s="115">
        <f>RIGHT(Table1[[#This Row],[Service Period]],10)*1</f>
        <v>45659</v>
      </c>
      <c r="R2461" s="112">
        <f>MONTH(Table1[[#This Row],[Service Start Date]])</f>
        <v>12</v>
      </c>
      <c r="S2461" s="112">
        <f>YEAR(Table1[[#This Row],[Service Start Date]])</f>
        <v>2024</v>
      </c>
      <c r="T2461" s="112">
        <f>MONTH(Table1[[#This Row],[Service End Date]])</f>
        <v>1</v>
      </c>
      <c r="U2461" s="112">
        <f>YEAR(Table1[[#This Row],[Service End Date]])</f>
        <v>2025</v>
      </c>
    </row>
    <row r="2462" spans="1:21">
      <c r="A2462" s="112" t="s">
        <v>16761</v>
      </c>
      <c r="B2462" s="112" t="s">
        <v>16707</v>
      </c>
      <c r="C2462" s="112" t="s">
        <v>17500</v>
      </c>
      <c r="D2462" s="112" t="s">
        <v>17537</v>
      </c>
      <c r="E2462" s="112" t="s">
        <v>17551</v>
      </c>
      <c r="F2462" s="112" t="s">
        <v>17890</v>
      </c>
      <c r="G2462" s="112">
        <v>34</v>
      </c>
      <c r="H2462" s="112">
        <v>2025</v>
      </c>
      <c r="I2462" s="112" t="s">
        <v>16746</v>
      </c>
      <c r="J2462" s="114">
        <v>67.5</v>
      </c>
      <c r="K2462" s="114">
        <v>5999</v>
      </c>
      <c r="L2462" s="112" t="s">
        <v>16765</v>
      </c>
      <c r="M2462" s="114"/>
      <c r="N2462" s="112"/>
      <c r="O2462" s="114" t="s">
        <v>16742</v>
      </c>
      <c r="P2462" s="115">
        <f>LEFT(Table1[[#This Row],[Service Period]],10)*1</f>
        <v>45777</v>
      </c>
      <c r="Q2462" s="115">
        <f>RIGHT(Table1[[#This Row],[Service Period]],10)*1</f>
        <v>45811</v>
      </c>
      <c r="R2462" s="112">
        <f>MONTH(Table1[[#This Row],[Service Start Date]])</f>
        <v>4</v>
      </c>
      <c r="S2462" s="112">
        <f>YEAR(Table1[[#This Row],[Service Start Date]])</f>
        <v>2025</v>
      </c>
      <c r="T2462" s="112">
        <f>MONTH(Table1[[#This Row],[Service End Date]])</f>
        <v>6</v>
      </c>
      <c r="U2462" s="112">
        <f>YEAR(Table1[[#This Row],[Service End Date]])</f>
        <v>2025</v>
      </c>
    </row>
    <row r="2463" spans="1:21">
      <c r="A2463" s="112" t="s">
        <v>16761</v>
      </c>
      <c r="B2463" s="112" t="s">
        <v>16707</v>
      </c>
      <c r="C2463" s="112" t="s">
        <v>17500</v>
      </c>
      <c r="D2463" s="112" t="s">
        <v>17537</v>
      </c>
      <c r="E2463" s="112" t="s">
        <v>17551</v>
      </c>
      <c r="F2463" s="112" t="s">
        <v>17891</v>
      </c>
      <c r="G2463" s="112">
        <v>0</v>
      </c>
      <c r="H2463" s="112">
        <v>2025</v>
      </c>
      <c r="I2463" s="112" t="s">
        <v>16752</v>
      </c>
      <c r="J2463" s="114">
        <v>42.14</v>
      </c>
      <c r="K2463" s="114">
        <v>0</v>
      </c>
      <c r="L2463" s="112" t="s">
        <v>16765</v>
      </c>
      <c r="M2463" s="114"/>
      <c r="N2463" s="112"/>
      <c r="O2463" s="114" t="s">
        <v>16742</v>
      </c>
      <c r="P2463" s="115">
        <f>LEFT(Table1[[#This Row],[Service Period]],10)*1</f>
        <v>45757</v>
      </c>
      <c r="Q2463" s="115">
        <f>RIGHT(Table1[[#This Row],[Service Period]],10)*1</f>
        <v>45757</v>
      </c>
      <c r="R2463" s="112">
        <f>MONTH(Table1[[#This Row],[Service Start Date]])</f>
        <v>4</v>
      </c>
      <c r="S2463" s="112">
        <f>YEAR(Table1[[#This Row],[Service Start Date]])</f>
        <v>2025</v>
      </c>
      <c r="T2463" s="112">
        <f>MONTH(Table1[[#This Row],[Service End Date]])</f>
        <v>4</v>
      </c>
      <c r="U2463" s="112">
        <f>YEAR(Table1[[#This Row],[Service End Date]])</f>
        <v>2025</v>
      </c>
    </row>
    <row r="2464" spans="1:21">
      <c r="A2464" s="112" t="s">
        <v>16761</v>
      </c>
      <c r="B2464" s="112" t="s">
        <v>16707</v>
      </c>
      <c r="C2464" s="112" t="s">
        <v>17500</v>
      </c>
      <c r="D2464" s="112" t="s">
        <v>17537</v>
      </c>
      <c r="E2464" s="112" t="s">
        <v>17551</v>
      </c>
      <c r="F2464" s="112" t="s">
        <v>17861</v>
      </c>
      <c r="G2464" s="112">
        <v>28</v>
      </c>
      <c r="H2464" s="112">
        <v>2025</v>
      </c>
      <c r="I2464" s="112" t="s">
        <v>16752</v>
      </c>
      <c r="J2464" s="114">
        <v>47.13</v>
      </c>
      <c r="K2464" s="114">
        <v>3900</v>
      </c>
      <c r="L2464" s="112" t="s">
        <v>16765</v>
      </c>
      <c r="M2464" s="114"/>
      <c r="N2464" s="112"/>
      <c r="O2464" s="114" t="s">
        <v>16742</v>
      </c>
      <c r="P2464" s="115">
        <f>LEFT(Table1[[#This Row],[Service Period]],10)*1</f>
        <v>45721</v>
      </c>
      <c r="Q2464" s="115">
        <f>RIGHT(Table1[[#This Row],[Service Period]],10)*1</f>
        <v>45749</v>
      </c>
      <c r="R2464" s="112">
        <f>MONTH(Table1[[#This Row],[Service Start Date]])</f>
        <v>3</v>
      </c>
      <c r="S2464" s="112">
        <f>YEAR(Table1[[#This Row],[Service Start Date]])</f>
        <v>2025</v>
      </c>
      <c r="T2464" s="112">
        <f>MONTH(Table1[[#This Row],[Service End Date]])</f>
        <v>4</v>
      </c>
      <c r="U2464" s="112">
        <f>YEAR(Table1[[#This Row],[Service End Date]])</f>
        <v>2025</v>
      </c>
    </row>
    <row r="2465" spans="1:21">
      <c r="A2465" s="112" t="s">
        <v>16761</v>
      </c>
      <c r="B2465" s="112" t="s">
        <v>16707</v>
      </c>
      <c r="C2465" s="112" t="s">
        <v>17500</v>
      </c>
      <c r="D2465" s="112" t="s">
        <v>17537</v>
      </c>
      <c r="E2465" s="112" t="s">
        <v>17551</v>
      </c>
      <c r="F2465" s="112" t="s">
        <v>17869</v>
      </c>
      <c r="G2465" s="112">
        <v>28</v>
      </c>
      <c r="H2465" s="112">
        <v>2025</v>
      </c>
      <c r="I2465" s="112" t="s">
        <v>16755</v>
      </c>
      <c r="J2465" s="114">
        <v>50.99</v>
      </c>
      <c r="K2465" s="114">
        <v>4395</v>
      </c>
      <c r="L2465" s="112" t="s">
        <v>16765</v>
      </c>
      <c r="M2465" s="114"/>
      <c r="N2465" s="112"/>
      <c r="O2465" s="114" t="s">
        <v>16742</v>
      </c>
      <c r="P2465" s="115">
        <f>LEFT(Table1[[#This Row],[Service Period]],10)*1</f>
        <v>45692</v>
      </c>
      <c r="Q2465" s="115">
        <f>RIGHT(Table1[[#This Row],[Service Period]],10)*1</f>
        <v>45720</v>
      </c>
      <c r="R2465" s="112">
        <f>MONTH(Table1[[#This Row],[Service Start Date]])</f>
        <v>2</v>
      </c>
      <c r="S2465" s="112">
        <f>YEAR(Table1[[#This Row],[Service Start Date]])</f>
        <v>2025</v>
      </c>
      <c r="T2465" s="112">
        <f>MONTH(Table1[[#This Row],[Service End Date]])</f>
        <v>3</v>
      </c>
      <c r="U2465" s="112">
        <f>YEAR(Table1[[#This Row],[Service End Date]])</f>
        <v>2025</v>
      </c>
    </row>
    <row r="2466" spans="1:21">
      <c r="A2466" s="112" t="s">
        <v>16761</v>
      </c>
      <c r="B2466" s="112" t="s">
        <v>16707</v>
      </c>
      <c r="C2466" s="112" t="s">
        <v>17500</v>
      </c>
      <c r="D2466" s="112" t="s">
        <v>17537</v>
      </c>
      <c r="E2466" s="112" t="s">
        <v>17551</v>
      </c>
      <c r="F2466" s="112" t="s">
        <v>17885</v>
      </c>
      <c r="G2466" s="112">
        <v>31</v>
      </c>
      <c r="H2466" s="112">
        <v>2025</v>
      </c>
      <c r="I2466" s="112" t="s">
        <v>16758</v>
      </c>
      <c r="J2466" s="114">
        <v>35.68</v>
      </c>
      <c r="K2466" s="114">
        <v>2145</v>
      </c>
      <c r="L2466" s="112" t="s">
        <v>16765</v>
      </c>
      <c r="M2466" s="114"/>
      <c r="N2466" s="112"/>
      <c r="O2466" s="114" t="s">
        <v>16742</v>
      </c>
      <c r="P2466" s="115">
        <f>LEFT(Table1[[#This Row],[Service Period]],10)*1</f>
        <v>45660</v>
      </c>
      <c r="Q2466" s="115">
        <f>RIGHT(Table1[[#This Row],[Service Period]],10)*1</f>
        <v>45691</v>
      </c>
      <c r="R2466" s="112">
        <f>MONTH(Table1[[#This Row],[Service Start Date]])</f>
        <v>1</v>
      </c>
      <c r="S2466" s="112">
        <f>YEAR(Table1[[#This Row],[Service Start Date]])</f>
        <v>2025</v>
      </c>
      <c r="T2466" s="112">
        <f>MONTH(Table1[[#This Row],[Service End Date]])</f>
        <v>2</v>
      </c>
      <c r="U2466" s="112">
        <f>YEAR(Table1[[#This Row],[Service End Date]])</f>
        <v>2025</v>
      </c>
    </row>
    <row r="2467" spans="1:21">
      <c r="A2467" s="112" t="s">
        <v>16761</v>
      </c>
      <c r="B2467" s="112" t="s">
        <v>16707</v>
      </c>
      <c r="C2467" s="112" t="s">
        <v>17500</v>
      </c>
      <c r="D2467" s="112" t="s">
        <v>17537</v>
      </c>
      <c r="E2467" s="112" t="s">
        <v>17551</v>
      </c>
      <c r="F2467" s="112" t="s">
        <v>17886</v>
      </c>
      <c r="G2467" s="112">
        <v>28</v>
      </c>
      <c r="H2467" s="112">
        <v>2025</v>
      </c>
      <c r="I2467" s="112" t="s">
        <v>16924</v>
      </c>
      <c r="J2467" s="114">
        <v>38.28</v>
      </c>
      <c r="K2467" s="114">
        <v>2647</v>
      </c>
      <c r="L2467" s="112" t="s">
        <v>16765</v>
      </c>
      <c r="M2467" s="114"/>
      <c r="N2467" s="112"/>
      <c r="O2467" s="114" t="s">
        <v>16742</v>
      </c>
      <c r="P2467" s="115">
        <f>LEFT(Table1[[#This Row],[Service Period]],10)*1</f>
        <v>45631</v>
      </c>
      <c r="Q2467" s="115">
        <f>RIGHT(Table1[[#This Row],[Service Period]],10)*1</f>
        <v>45659</v>
      </c>
      <c r="R2467" s="112">
        <f>MONTH(Table1[[#This Row],[Service Start Date]])</f>
        <v>12</v>
      </c>
      <c r="S2467" s="112">
        <f>YEAR(Table1[[#This Row],[Service Start Date]])</f>
        <v>2024</v>
      </c>
      <c r="T2467" s="112">
        <f>MONTH(Table1[[#This Row],[Service End Date]])</f>
        <v>1</v>
      </c>
      <c r="U2467" s="112">
        <f>YEAR(Table1[[#This Row],[Service End Date]])</f>
        <v>2025</v>
      </c>
    </row>
    <row r="2468" spans="1:21">
      <c r="A2468" s="112" t="s">
        <v>16761</v>
      </c>
      <c r="B2468" s="112" t="s">
        <v>16707</v>
      </c>
      <c r="C2468" s="112" t="s">
        <v>17500</v>
      </c>
      <c r="D2468" s="112" t="s">
        <v>17537</v>
      </c>
      <c r="E2468" s="112" t="s">
        <v>17553</v>
      </c>
      <c r="F2468" s="112" t="s">
        <v>17892</v>
      </c>
      <c r="G2468" s="112">
        <v>35</v>
      </c>
      <c r="H2468" s="112">
        <v>2025</v>
      </c>
      <c r="I2468" s="112" t="s">
        <v>16746</v>
      </c>
      <c r="J2468" s="114">
        <v>28.57</v>
      </c>
      <c r="K2468" s="114">
        <v>0</v>
      </c>
      <c r="L2468" s="112" t="s">
        <v>16765</v>
      </c>
      <c r="M2468" s="114"/>
      <c r="N2468" s="112"/>
      <c r="O2468" s="114" t="s">
        <v>16742</v>
      </c>
      <c r="P2468" s="115">
        <f>LEFT(Table1[[#This Row],[Service Period]],10)*1</f>
        <v>45777</v>
      </c>
      <c r="Q2468" s="115">
        <f>RIGHT(Table1[[#This Row],[Service Period]],10)*1</f>
        <v>45812</v>
      </c>
      <c r="R2468" s="112">
        <f>MONTH(Table1[[#This Row],[Service Start Date]])</f>
        <v>4</v>
      </c>
      <c r="S2468" s="112">
        <f>YEAR(Table1[[#This Row],[Service Start Date]])</f>
        <v>2025</v>
      </c>
      <c r="T2468" s="112">
        <f>MONTH(Table1[[#This Row],[Service End Date]])</f>
        <v>6</v>
      </c>
      <c r="U2468" s="112">
        <f>YEAR(Table1[[#This Row],[Service End Date]])</f>
        <v>2025</v>
      </c>
    </row>
    <row r="2469" spans="1:21">
      <c r="A2469" s="112" t="s">
        <v>16761</v>
      </c>
      <c r="B2469" s="112" t="s">
        <v>16707</v>
      </c>
      <c r="C2469" s="112" t="s">
        <v>17500</v>
      </c>
      <c r="D2469" s="112" t="s">
        <v>17537</v>
      </c>
      <c r="E2469" s="112" t="s">
        <v>17553</v>
      </c>
      <c r="F2469" s="112" t="s">
        <v>17891</v>
      </c>
      <c r="G2469" s="112">
        <v>0</v>
      </c>
      <c r="H2469" s="112">
        <v>2025</v>
      </c>
      <c r="I2469" s="112" t="s">
        <v>16752</v>
      </c>
      <c r="J2469" s="114">
        <v>31.03</v>
      </c>
      <c r="K2469" s="114">
        <v>0</v>
      </c>
      <c r="L2469" s="112" t="s">
        <v>16765</v>
      </c>
      <c r="M2469" s="114"/>
      <c r="N2469" s="112"/>
      <c r="O2469" s="114" t="s">
        <v>16742</v>
      </c>
      <c r="P2469" s="115">
        <f>LEFT(Table1[[#This Row],[Service Period]],10)*1</f>
        <v>45757</v>
      </c>
      <c r="Q2469" s="115">
        <f>RIGHT(Table1[[#This Row],[Service Period]],10)*1</f>
        <v>45757</v>
      </c>
      <c r="R2469" s="112">
        <f>MONTH(Table1[[#This Row],[Service Start Date]])</f>
        <v>4</v>
      </c>
      <c r="S2469" s="112">
        <f>YEAR(Table1[[#This Row],[Service Start Date]])</f>
        <v>2025</v>
      </c>
      <c r="T2469" s="112">
        <f>MONTH(Table1[[#This Row],[Service End Date]])</f>
        <v>4</v>
      </c>
      <c r="U2469" s="112">
        <f>YEAR(Table1[[#This Row],[Service End Date]])</f>
        <v>2025</v>
      </c>
    </row>
    <row r="2470" spans="1:21">
      <c r="A2470" s="112" t="s">
        <v>16761</v>
      </c>
      <c r="B2470" s="112" t="s">
        <v>16707</v>
      </c>
      <c r="C2470" s="112" t="s">
        <v>17500</v>
      </c>
      <c r="D2470" s="112" t="s">
        <v>17537</v>
      </c>
      <c r="E2470" s="112" t="s">
        <v>17553</v>
      </c>
      <c r="F2470" s="112" t="s">
        <v>17861</v>
      </c>
      <c r="G2470" s="112">
        <v>28</v>
      </c>
      <c r="H2470" s="112">
        <v>2025</v>
      </c>
      <c r="I2470" s="112" t="s">
        <v>16752</v>
      </c>
      <c r="J2470" s="114">
        <v>24.57</v>
      </c>
      <c r="K2470" s="114">
        <v>0</v>
      </c>
      <c r="L2470" s="112" t="s">
        <v>16765</v>
      </c>
      <c r="M2470" s="114"/>
      <c r="N2470" s="112"/>
      <c r="O2470" s="114" t="s">
        <v>16742</v>
      </c>
      <c r="P2470" s="115">
        <f>LEFT(Table1[[#This Row],[Service Period]],10)*1</f>
        <v>45721</v>
      </c>
      <c r="Q2470" s="115">
        <f>RIGHT(Table1[[#This Row],[Service Period]],10)*1</f>
        <v>45749</v>
      </c>
      <c r="R2470" s="112">
        <f>MONTH(Table1[[#This Row],[Service Start Date]])</f>
        <v>3</v>
      </c>
      <c r="S2470" s="112">
        <f>YEAR(Table1[[#This Row],[Service Start Date]])</f>
        <v>2025</v>
      </c>
      <c r="T2470" s="112">
        <f>MONTH(Table1[[#This Row],[Service End Date]])</f>
        <v>4</v>
      </c>
      <c r="U2470" s="112">
        <f>YEAR(Table1[[#This Row],[Service End Date]])</f>
        <v>2025</v>
      </c>
    </row>
    <row r="2471" spans="1:21">
      <c r="A2471" s="112" t="s">
        <v>16761</v>
      </c>
      <c r="B2471" s="112" t="s">
        <v>16707</v>
      </c>
      <c r="C2471" s="112" t="s">
        <v>17500</v>
      </c>
      <c r="D2471" s="112" t="s">
        <v>17537</v>
      </c>
      <c r="E2471" s="112" t="s">
        <v>17553</v>
      </c>
      <c r="F2471" s="112" t="s">
        <v>17869</v>
      </c>
      <c r="G2471" s="112">
        <v>28</v>
      </c>
      <c r="H2471" s="112">
        <v>2025</v>
      </c>
      <c r="I2471" s="112" t="s">
        <v>16755</v>
      </c>
      <c r="J2471" s="114">
        <v>24.57</v>
      </c>
      <c r="K2471" s="114">
        <v>0</v>
      </c>
      <c r="L2471" s="112" t="s">
        <v>16765</v>
      </c>
      <c r="M2471" s="114"/>
      <c r="N2471" s="112"/>
      <c r="O2471" s="114" t="s">
        <v>16742</v>
      </c>
      <c r="P2471" s="115">
        <f>LEFT(Table1[[#This Row],[Service Period]],10)*1</f>
        <v>45692</v>
      </c>
      <c r="Q2471" s="115">
        <f>RIGHT(Table1[[#This Row],[Service Period]],10)*1</f>
        <v>45720</v>
      </c>
      <c r="R2471" s="112">
        <f>MONTH(Table1[[#This Row],[Service Start Date]])</f>
        <v>2</v>
      </c>
      <c r="S2471" s="112">
        <f>YEAR(Table1[[#This Row],[Service Start Date]])</f>
        <v>2025</v>
      </c>
      <c r="T2471" s="112">
        <f>MONTH(Table1[[#This Row],[Service End Date]])</f>
        <v>3</v>
      </c>
      <c r="U2471" s="112">
        <f>YEAR(Table1[[#This Row],[Service End Date]])</f>
        <v>2025</v>
      </c>
    </row>
    <row r="2472" spans="1:21">
      <c r="A2472" s="112" t="s">
        <v>16761</v>
      </c>
      <c r="B2472" s="112" t="s">
        <v>16707</v>
      </c>
      <c r="C2472" s="112" t="s">
        <v>17500</v>
      </c>
      <c r="D2472" s="112" t="s">
        <v>17537</v>
      </c>
      <c r="E2472" s="112" t="s">
        <v>17553</v>
      </c>
      <c r="F2472" s="112" t="s">
        <v>17886</v>
      </c>
      <c r="G2472" s="112">
        <v>28</v>
      </c>
      <c r="H2472" s="112">
        <v>2025</v>
      </c>
      <c r="I2472" s="112" t="s">
        <v>16924</v>
      </c>
      <c r="J2472" s="114">
        <v>24.57</v>
      </c>
      <c r="K2472" s="114">
        <v>0</v>
      </c>
      <c r="L2472" s="112" t="s">
        <v>16765</v>
      </c>
      <c r="M2472" s="114"/>
      <c r="N2472" s="112"/>
      <c r="O2472" s="114" t="s">
        <v>16742</v>
      </c>
      <c r="P2472" s="115">
        <f>LEFT(Table1[[#This Row],[Service Period]],10)*1</f>
        <v>45631</v>
      </c>
      <c r="Q2472" s="115">
        <f>RIGHT(Table1[[#This Row],[Service Period]],10)*1</f>
        <v>45659</v>
      </c>
      <c r="R2472" s="112">
        <f>MONTH(Table1[[#This Row],[Service Start Date]])</f>
        <v>12</v>
      </c>
      <c r="S2472" s="112">
        <f>YEAR(Table1[[#This Row],[Service Start Date]])</f>
        <v>2024</v>
      </c>
      <c r="T2472" s="112">
        <f>MONTH(Table1[[#This Row],[Service End Date]])</f>
        <v>1</v>
      </c>
      <c r="U2472" s="112">
        <f>YEAR(Table1[[#This Row],[Service End Date]])</f>
        <v>2025</v>
      </c>
    </row>
    <row r="2473" spans="1:21">
      <c r="A2473" s="112" t="s">
        <v>16761</v>
      </c>
      <c r="B2473" s="112" t="s">
        <v>16707</v>
      </c>
      <c r="C2473" s="112" t="s">
        <v>17500</v>
      </c>
      <c r="D2473" s="112" t="s">
        <v>17537</v>
      </c>
      <c r="E2473" s="112" t="s">
        <v>17554</v>
      </c>
      <c r="F2473" s="112" t="s">
        <v>17893</v>
      </c>
      <c r="G2473" s="112">
        <v>0</v>
      </c>
      <c r="H2473" s="112">
        <v>2025</v>
      </c>
      <c r="I2473" s="112" t="s">
        <v>16749</v>
      </c>
      <c r="J2473" s="114">
        <v>148.96</v>
      </c>
      <c r="K2473" s="114">
        <v>0</v>
      </c>
      <c r="L2473" s="112" t="s">
        <v>16765</v>
      </c>
      <c r="M2473" s="114"/>
      <c r="N2473" s="112"/>
      <c r="O2473" s="114" t="s">
        <v>16742</v>
      </c>
      <c r="P2473" s="115">
        <f>LEFT(Table1[[#This Row],[Service Period]],10)*1</f>
        <v>45792</v>
      </c>
      <c r="Q2473" s="115">
        <f>RIGHT(Table1[[#This Row],[Service Period]],10)*1</f>
        <v>45792</v>
      </c>
      <c r="R2473" s="112">
        <f>MONTH(Table1[[#This Row],[Service Start Date]])</f>
        <v>5</v>
      </c>
      <c r="S2473" s="112">
        <f>YEAR(Table1[[#This Row],[Service Start Date]])</f>
        <v>2025</v>
      </c>
      <c r="T2473" s="112">
        <f>MONTH(Table1[[#This Row],[Service End Date]])</f>
        <v>5</v>
      </c>
      <c r="U2473" s="112">
        <f>YEAR(Table1[[#This Row],[Service End Date]])</f>
        <v>2025</v>
      </c>
    </row>
    <row r="2474" spans="1:21">
      <c r="A2474" s="112" t="s">
        <v>16761</v>
      </c>
      <c r="B2474" s="112" t="s">
        <v>16707</v>
      </c>
      <c r="C2474" s="112" t="s">
        <v>17500</v>
      </c>
      <c r="D2474" s="112" t="s">
        <v>17537</v>
      </c>
      <c r="E2474" s="112" t="s">
        <v>17554</v>
      </c>
      <c r="F2474" s="112" t="s">
        <v>17891</v>
      </c>
      <c r="G2474" s="112">
        <v>0</v>
      </c>
      <c r="H2474" s="112">
        <v>2025</v>
      </c>
      <c r="I2474" s="112" t="s">
        <v>16752</v>
      </c>
      <c r="J2474" s="114">
        <v>146.07</v>
      </c>
      <c r="K2474" s="114">
        <v>0</v>
      </c>
      <c r="L2474" s="112" t="s">
        <v>16765</v>
      </c>
      <c r="M2474" s="114"/>
      <c r="N2474" s="112"/>
      <c r="O2474" s="114" t="s">
        <v>16742</v>
      </c>
      <c r="P2474" s="115">
        <f>LEFT(Table1[[#This Row],[Service Period]],10)*1</f>
        <v>45757</v>
      </c>
      <c r="Q2474" s="115">
        <f>RIGHT(Table1[[#This Row],[Service Period]],10)*1</f>
        <v>45757</v>
      </c>
      <c r="R2474" s="112">
        <f>MONTH(Table1[[#This Row],[Service Start Date]])</f>
        <v>4</v>
      </c>
      <c r="S2474" s="112">
        <f>YEAR(Table1[[#This Row],[Service Start Date]])</f>
        <v>2025</v>
      </c>
      <c r="T2474" s="112">
        <f>MONTH(Table1[[#This Row],[Service End Date]])</f>
        <v>4</v>
      </c>
      <c r="U2474" s="112">
        <f>YEAR(Table1[[#This Row],[Service End Date]])</f>
        <v>2025</v>
      </c>
    </row>
    <row r="2475" spans="1:21">
      <c r="A2475" s="112" t="s">
        <v>16761</v>
      </c>
      <c r="B2475" s="112" t="s">
        <v>16707</v>
      </c>
      <c r="C2475" s="112" t="s">
        <v>17500</v>
      </c>
      <c r="D2475" s="112" t="s">
        <v>17537</v>
      </c>
      <c r="E2475" s="112" t="s">
        <v>17554</v>
      </c>
      <c r="F2475" s="112" t="s">
        <v>17861</v>
      </c>
      <c r="G2475" s="112">
        <v>28</v>
      </c>
      <c r="H2475" s="112">
        <v>2025</v>
      </c>
      <c r="I2475" s="112" t="s">
        <v>16752</v>
      </c>
      <c r="J2475" s="114">
        <v>99.05</v>
      </c>
      <c r="K2475" s="114">
        <v>10557</v>
      </c>
      <c r="L2475" s="112" t="s">
        <v>16765</v>
      </c>
      <c r="M2475" s="114"/>
      <c r="N2475" s="112"/>
      <c r="O2475" s="114" t="s">
        <v>16742</v>
      </c>
      <c r="P2475" s="115">
        <f>LEFT(Table1[[#This Row],[Service Period]],10)*1</f>
        <v>45721</v>
      </c>
      <c r="Q2475" s="115">
        <f>RIGHT(Table1[[#This Row],[Service Period]],10)*1</f>
        <v>45749</v>
      </c>
      <c r="R2475" s="112">
        <f>MONTH(Table1[[#This Row],[Service Start Date]])</f>
        <v>3</v>
      </c>
      <c r="S2475" s="112">
        <f>YEAR(Table1[[#This Row],[Service Start Date]])</f>
        <v>2025</v>
      </c>
      <c r="T2475" s="112">
        <f>MONTH(Table1[[#This Row],[Service End Date]])</f>
        <v>4</v>
      </c>
      <c r="U2475" s="112">
        <f>YEAR(Table1[[#This Row],[Service End Date]])</f>
        <v>2025</v>
      </c>
    </row>
    <row r="2476" spans="1:21">
      <c r="A2476" s="112" t="s">
        <v>16761</v>
      </c>
      <c r="B2476" s="112" t="s">
        <v>16707</v>
      </c>
      <c r="C2476" s="112" t="s">
        <v>17500</v>
      </c>
      <c r="D2476" s="112" t="s">
        <v>17537</v>
      </c>
      <c r="E2476" s="112" t="s">
        <v>17554</v>
      </c>
      <c r="F2476" s="112" t="s">
        <v>17869</v>
      </c>
      <c r="G2476" s="112">
        <v>28</v>
      </c>
      <c r="H2476" s="112">
        <v>2025</v>
      </c>
      <c r="I2476" s="112" t="s">
        <v>16755</v>
      </c>
      <c r="J2476" s="114">
        <v>50.49</v>
      </c>
      <c r="K2476" s="114">
        <v>4331</v>
      </c>
      <c r="L2476" s="112" t="s">
        <v>16765</v>
      </c>
      <c r="M2476" s="114"/>
      <c r="N2476" s="112"/>
      <c r="O2476" s="114" t="s">
        <v>16742</v>
      </c>
      <c r="P2476" s="115">
        <f>LEFT(Table1[[#This Row],[Service Period]],10)*1</f>
        <v>45692</v>
      </c>
      <c r="Q2476" s="115">
        <f>RIGHT(Table1[[#This Row],[Service Period]],10)*1</f>
        <v>45720</v>
      </c>
      <c r="R2476" s="112">
        <f>MONTH(Table1[[#This Row],[Service Start Date]])</f>
        <v>2</v>
      </c>
      <c r="S2476" s="112">
        <f>YEAR(Table1[[#This Row],[Service Start Date]])</f>
        <v>2025</v>
      </c>
      <c r="T2476" s="112">
        <f>MONTH(Table1[[#This Row],[Service End Date]])</f>
        <v>3</v>
      </c>
      <c r="U2476" s="112">
        <f>YEAR(Table1[[#This Row],[Service End Date]])</f>
        <v>2025</v>
      </c>
    </row>
    <row r="2477" spans="1:21">
      <c r="A2477" s="112" t="s">
        <v>16761</v>
      </c>
      <c r="B2477" s="112" t="s">
        <v>16707</v>
      </c>
      <c r="C2477" s="112" t="s">
        <v>17500</v>
      </c>
      <c r="D2477" s="112" t="s">
        <v>17537</v>
      </c>
      <c r="E2477" s="112" t="s">
        <v>17554</v>
      </c>
      <c r="F2477" s="112" t="s">
        <v>17885</v>
      </c>
      <c r="G2477" s="112">
        <v>31</v>
      </c>
      <c r="H2477" s="112">
        <v>2025</v>
      </c>
      <c r="I2477" s="112" t="s">
        <v>16758</v>
      </c>
      <c r="J2477" s="114">
        <v>78.92</v>
      </c>
      <c r="K2477" s="114">
        <v>7975</v>
      </c>
      <c r="L2477" s="112" t="s">
        <v>16765</v>
      </c>
      <c r="M2477" s="114"/>
      <c r="N2477" s="112"/>
      <c r="O2477" s="114" t="s">
        <v>16742</v>
      </c>
      <c r="P2477" s="115">
        <f>LEFT(Table1[[#This Row],[Service Period]],10)*1</f>
        <v>45660</v>
      </c>
      <c r="Q2477" s="115">
        <f>RIGHT(Table1[[#This Row],[Service Period]],10)*1</f>
        <v>45691</v>
      </c>
      <c r="R2477" s="112">
        <f>MONTH(Table1[[#This Row],[Service Start Date]])</f>
        <v>1</v>
      </c>
      <c r="S2477" s="112">
        <f>YEAR(Table1[[#This Row],[Service Start Date]])</f>
        <v>2025</v>
      </c>
      <c r="T2477" s="112">
        <f>MONTH(Table1[[#This Row],[Service End Date]])</f>
        <v>2</v>
      </c>
      <c r="U2477" s="112">
        <f>YEAR(Table1[[#This Row],[Service End Date]])</f>
        <v>2025</v>
      </c>
    </row>
    <row r="2478" spans="1:21">
      <c r="A2478" s="112" t="s">
        <v>16761</v>
      </c>
      <c r="B2478" s="112" t="s">
        <v>16707</v>
      </c>
      <c r="C2478" s="112" t="s">
        <v>17500</v>
      </c>
      <c r="D2478" s="112" t="s">
        <v>17537</v>
      </c>
      <c r="E2478" s="112" t="s">
        <v>17554</v>
      </c>
      <c r="F2478" s="112" t="s">
        <v>17886</v>
      </c>
      <c r="G2478" s="112">
        <v>28</v>
      </c>
      <c r="H2478" s="112">
        <v>2025</v>
      </c>
      <c r="I2478" s="112" t="s">
        <v>16924</v>
      </c>
      <c r="J2478" s="114">
        <v>113.78</v>
      </c>
      <c r="K2478" s="114">
        <v>12445</v>
      </c>
      <c r="L2478" s="112" t="s">
        <v>16765</v>
      </c>
      <c r="M2478" s="114"/>
      <c r="N2478" s="112"/>
      <c r="O2478" s="114" t="s">
        <v>16742</v>
      </c>
      <c r="P2478" s="115">
        <f>LEFT(Table1[[#This Row],[Service Period]],10)*1</f>
        <v>45631</v>
      </c>
      <c r="Q2478" s="115">
        <f>RIGHT(Table1[[#This Row],[Service Period]],10)*1</f>
        <v>45659</v>
      </c>
      <c r="R2478" s="112">
        <f>MONTH(Table1[[#This Row],[Service Start Date]])</f>
        <v>12</v>
      </c>
      <c r="S2478" s="112">
        <f>YEAR(Table1[[#This Row],[Service Start Date]])</f>
        <v>2024</v>
      </c>
      <c r="T2478" s="112">
        <f>MONTH(Table1[[#This Row],[Service End Date]])</f>
        <v>1</v>
      </c>
      <c r="U2478" s="112">
        <f>YEAR(Table1[[#This Row],[Service End Date]])</f>
        <v>2025</v>
      </c>
    </row>
    <row r="2479" spans="1:21">
      <c r="A2479" s="112" t="s">
        <v>16761</v>
      </c>
      <c r="B2479" s="112" t="s">
        <v>16707</v>
      </c>
      <c r="C2479" s="112" t="s">
        <v>17500</v>
      </c>
      <c r="D2479" s="112" t="s">
        <v>17537</v>
      </c>
      <c r="E2479" s="112" t="s">
        <v>17555</v>
      </c>
      <c r="F2479" s="112" t="s">
        <v>17884</v>
      </c>
      <c r="G2479" s="112">
        <v>0</v>
      </c>
      <c r="H2479" s="112">
        <v>2025</v>
      </c>
      <c r="I2479" s="112" t="s">
        <v>16752</v>
      </c>
      <c r="J2479" s="114">
        <v>31.03</v>
      </c>
      <c r="K2479" s="114">
        <v>0</v>
      </c>
      <c r="L2479" s="112" t="s">
        <v>16765</v>
      </c>
      <c r="M2479" s="114"/>
      <c r="N2479" s="112"/>
      <c r="O2479" s="114" t="s">
        <v>16742</v>
      </c>
      <c r="P2479" s="115">
        <f>LEFT(Table1[[#This Row],[Service Period]],10)*1</f>
        <v>45770</v>
      </c>
      <c r="Q2479" s="115">
        <f>RIGHT(Table1[[#This Row],[Service Period]],10)*1</f>
        <v>45770</v>
      </c>
      <c r="R2479" s="112">
        <f>MONTH(Table1[[#This Row],[Service Start Date]])</f>
        <v>4</v>
      </c>
      <c r="S2479" s="112">
        <f>YEAR(Table1[[#This Row],[Service Start Date]])</f>
        <v>2025</v>
      </c>
      <c r="T2479" s="112">
        <f>MONTH(Table1[[#This Row],[Service End Date]])</f>
        <v>4</v>
      </c>
      <c r="U2479" s="112">
        <f>YEAR(Table1[[#This Row],[Service End Date]])</f>
        <v>2025</v>
      </c>
    </row>
    <row r="2480" spans="1:21">
      <c r="A2480" s="112" t="s">
        <v>16761</v>
      </c>
      <c r="B2480" s="112" t="s">
        <v>16707</v>
      </c>
      <c r="C2480" s="112" t="s">
        <v>17500</v>
      </c>
      <c r="D2480" s="112" t="s">
        <v>17537</v>
      </c>
      <c r="E2480" s="112" t="s">
        <v>17555</v>
      </c>
      <c r="F2480" s="112" t="s">
        <v>17887</v>
      </c>
      <c r="G2480" s="112">
        <v>29</v>
      </c>
      <c r="H2480" s="112">
        <v>2025</v>
      </c>
      <c r="I2480" s="112" t="s">
        <v>16749</v>
      </c>
      <c r="J2480" s="114">
        <v>27.03</v>
      </c>
      <c r="K2480" s="114">
        <v>0</v>
      </c>
      <c r="L2480" s="112" t="s">
        <v>16765</v>
      </c>
      <c r="M2480" s="114"/>
      <c r="N2480" s="112"/>
      <c r="O2480" s="114" t="s">
        <v>16742</v>
      </c>
      <c r="P2480" s="115">
        <f>LEFT(Table1[[#This Row],[Service Period]],10)*1</f>
        <v>45748</v>
      </c>
      <c r="Q2480" s="115">
        <f>RIGHT(Table1[[#This Row],[Service Period]],10)*1</f>
        <v>45777</v>
      </c>
      <c r="R2480" s="112">
        <f>MONTH(Table1[[#This Row],[Service Start Date]])</f>
        <v>4</v>
      </c>
      <c r="S2480" s="112">
        <f>YEAR(Table1[[#This Row],[Service Start Date]])</f>
        <v>2025</v>
      </c>
      <c r="T2480" s="112">
        <f>MONTH(Table1[[#This Row],[Service End Date]])</f>
        <v>4</v>
      </c>
      <c r="U2480" s="112">
        <f>YEAR(Table1[[#This Row],[Service End Date]])</f>
        <v>2025</v>
      </c>
    </row>
    <row r="2481" spans="1:21">
      <c r="A2481" s="112" t="s">
        <v>16761</v>
      </c>
      <c r="B2481" s="112" t="s">
        <v>16707</v>
      </c>
      <c r="C2481" s="112" t="s">
        <v>17500</v>
      </c>
      <c r="D2481" s="112" t="s">
        <v>17537</v>
      </c>
      <c r="E2481" s="112" t="s">
        <v>17555</v>
      </c>
      <c r="F2481" s="112" t="s">
        <v>17861</v>
      </c>
      <c r="G2481" s="112">
        <v>28</v>
      </c>
      <c r="H2481" s="112">
        <v>2025</v>
      </c>
      <c r="I2481" s="112" t="s">
        <v>16752</v>
      </c>
      <c r="J2481" s="114">
        <v>24.57</v>
      </c>
      <c r="K2481" s="114">
        <v>0</v>
      </c>
      <c r="L2481" s="112" t="s">
        <v>16765</v>
      </c>
      <c r="M2481" s="114"/>
      <c r="N2481" s="112"/>
      <c r="O2481" s="114" t="s">
        <v>16742</v>
      </c>
      <c r="P2481" s="115">
        <f>LEFT(Table1[[#This Row],[Service Period]],10)*1</f>
        <v>45721</v>
      </c>
      <c r="Q2481" s="115">
        <f>RIGHT(Table1[[#This Row],[Service Period]],10)*1</f>
        <v>45749</v>
      </c>
      <c r="R2481" s="112">
        <f>MONTH(Table1[[#This Row],[Service Start Date]])</f>
        <v>3</v>
      </c>
      <c r="S2481" s="112">
        <f>YEAR(Table1[[#This Row],[Service Start Date]])</f>
        <v>2025</v>
      </c>
      <c r="T2481" s="112">
        <f>MONTH(Table1[[#This Row],[Service End Date]])</f>
        <v>4</v>
      </c>
      <c r="U2481" s="112">
        <f>YEAR(Table1[[#This Row],[Service End Date]])</f>
        <v>2025</v>
      </c>
    </row>
    <row r="2482" spans="1:21">
      <c r="A2482" s="112" t="s">
        <v>16761</v>
      </c>
      <c r="B2482" s="112" t="s">
        <v>16707</v>
      </c>
      <c r="C2482" s="112" t="s">
        <v>17500</v>
      </c>
      <c r="D2482" s="112" t="s">
        <v>17537</v>
      </c>
      <c r="E2482" s="112" t="s">
        <v>17555</v>
      </c>
      <c r="F2482" s="112" t="s">
        <v>17869</v>
      </c>
      <c r="G2482" s="112">
        <v>28</v>
      </c>
      <c r="H2482" s="112">
        <v>2025</v>
      </c>
      <c r="I2482" s="112" t="s">
        <v>16755</v>
      </c>
      <c r="J2482" s="114">
        <v>24.57</v>
      </c>
      <c r="K2482" s="114">
        <v>0</v>
      </c>
      <c r="L2482" s="112" t="s">
        <v>16765</v>
      </c>
      <c r="M2482" s="114"/>
      <c r="N2482" s="112"/>
      <c r="O2482" s="114" t="s">
        <v>16742</v>
      </c>
      <c r="P2482" s="115">
        <f>LEFT(Table1[[#This Row],[Service Period]],10)*1</f>
        <v>45692</v>
      </c>
      <c r="Q2482" s="115">
        <f>RIGHT(Table1[[#This Row],[Service Period]],10)*1</f>
        <v>45720</v>
      </c>
      <c r="R2482" s="112">
        <f>MONTH(Table1[[#This Row],[Service Start Date]])</f>
        <v>2</v>
      </c>
      <c r="S2482" s="112">
        <f>YEAR(Table1[[#This Row],[Service Start Date]])</f>
        <v>2025</v>
      </c>
      <c r="T2482" s="112">
        <f>MONTH(Table1[[#This Row],[Service End Date]])</f>
        <v>3</v>
      </c>
      <c r="U2482" s="112">
        <f>YEAR(Table1[[#This Row],[Service End Date]])</f>
        <v>2025</v>
      </c>
    </row>
    <row r="2483" spans="1:21">
      <c r="A2483" s="112" t="s">
        <v>16761</v>
      </c>
      <c r="B2483" s="112" t="s">
        <v>16707</v>
      </c>
      <c r="C2483" s="112" t="s">
        <v>17500</v>
      </c>
      <c r="D2483" s="112" t="s">
        <v>17537</v>
      </c>
      <c r="E2483" s="112" t="s">
        <v>17555</v>
      </c>
      <c r="F2483" s="112" t="s">
        <v>17886</v>
      </c>
      <c r="G2483" s="112">
        <v>28</v>
      </c>
      <c r="H2483" s="112">
        <v>2025</v>
      </c>
      <c r="I2483" s="112" t="s">
        <v>16924</v>
      </c>
      <c r="J2483" s="114">
        <v>24.57</v>
      </c>
      <c r="K2483" s="114">
        <v>0</v>
      </c>
      <c r="L2483" s="112" t="s">
        <v>16765</v>
      </c>
      <c r="M2483" s="114"/>
      <c r="N2483" s="112"/>
      <c r="O2483" s="114" t="s">
        <v>16742</v>
      </c>
      <c r="P2483" s="115">
        <f>LEFT(Table1[[#This Row],[Service Period]],10)*1</f>
        <v>45631</v>
      </c>
      <c r="Q2483" s="115">
        <f>RIGHT(Table1[[#This Row],[Service Period]],10)*1</f>
        <v>45659</v>
      </c>
      <c r="R2483" s="112">
        <f>MONTH(Table1[[#This Row],[Service Start Date]])</f>
        <v>12</v>
      </c>
      <c r="S2483" s="112">
        <f>YEAR(Table1[[#This Row],[Service Start Date]])</f>
        <v>2024</v>
      </c>
      <c r="T2483" s="112">
        <f>MONTH(Table1[[#This Row],[Service End Date]])</f>
        <v>1</v>
      </c>
      <c r="U2483" s="112">
        <f>YEAR(Table1[[#This Row],[Service End Date]])</f>
        <v>2025</v>
      </c>
    </row>
    <row r="2484" spans="1:21">
      <c r="A2484" s="112" t="s">
        <v>16761</v>
      </c>
      <c r="B2484" s="112" t="s">
        <v>16707</v>
      </c>
      <c r="C2484" s="112" t="s">
        <v>17500</v>
      </c>
      <c r="D2484" s="112" t="s">
        <v>17537</v>
      </c>
      <c r="E2484" s="112" t="s">
        <v>17556</v>
      </c>
      <c r="F2484" s="112" t="s">
        <v>17884</v>
      </c>
      <c r="G2484" s="112">
        <v>0</v>
      </c>
      <c r="H2484" s="112">
        <v>2025</v>
      </c>
      <c r="I2484" s="112" t="s">
        <v>16752</v>
      </c>
      <c r="J2484" s="114">
        <v>95.8</v>
      </c>
      <c r="K2484" s="114">
        <v>0</v>
      </c>
      <c r="L2484" s="112" t="s">
        <v>16765</v>
      </c>
      <c r="M2484" s="114"/>
      <c r="N2484" s="112"/>
      <c r="O2484" s="114" t="s">
        <v>16742</v>
      </c>
      <c r="P2484" s="115">
        <f>LEFT(Table1[[#This Row],[Service Period]],10)*1</f>
        <v>45770</v>
      </c>
      <c r="Q2484" s="115">
        <f>RIGHT(Table1[[#This Row],[Service Period]],10)*1</f>
        <v>45770</v>
      </c>
      <c r="R2484" s="112">
        <f>MONTH(Table1[[#This Row],[Service Start Date]])</f>
        <v>4</v>
      </c>
      <c r="S2484" s="112">
        <f>YEAR(Table1[[#This Row],[Service Start Date]])</f>
        <v>2025</v>
      </c>
      <c r="T2484" s="112">
        <f>MONTH(Table1[[#This Row],[Service End Date]])</f>
        <v>4</v>
      </c>
      <c r="U2484" s="112">
        <f>YEAR(Table1[[#This Row],[Service End Date]])</f>
        <v>2025</v>
      </c>
    </row>
    <row r="2485" spans="1:21">
      <c r="A2485" s="112" t="s">
        <v>16761</v>
      </c>
      <c r="B2485" s="112" t="s">
        <v>16707</v>
      </c>
      <c r="C2485" s="112" t="s">
        <v>17500</v>
      </c>
      <c r="D2485" s="112" t="s">
        <v>17537</v>
      </c>
      <c r="E2485" s="112" t="s">
        <v>17556</v>
      </c>
      <c r="F2485" s="112" t="s">
        <v>17887</v>
      </c>
      <c r="G2485" s="112">
        <v>29</v>
      </c>
      <c r="H2485" s="112">
        <v>2025</v>
      </c>
      <c r="I2485" s="112" t="s">
        <v>16749</v>
      </c>
      <c r="J2485" s="114">
        <v>80.03</v>
      </c>
      <c r="K2485" s="114">
        <v>7326</v>
      </c>
      <c r="L2485" s="112" t="s">
        <v>16765</v>
      </c>
      <c r="M2485" s="114"/>
      <c r="N2485" s="112"/>
      <c r="O2485" s="114" t="s">
        <v>16742</v>
      </c>
      <c r="P2485" s="115">
        <f>LEFT(Table1[[#This Row],[Service Period]],10)*1</f>
        <v>45748</v>
      </c>
      <c r="Q2485" s="115">
        <f>RIGHT(Table1[[#This Row],[Service Period]],10)*1</f>
        <v>45777</v>
      </c>
      <c r="R2485" s="112">
        <f>MONTH(Table1[[#This Row],[Service Start Date]])</f>
        <v>4</v>
      </c>
      <c r="S2485" s="112">
        <f>YEAR(Table1[[#This Row],[Service Start Date]])</f>
        <v>2025</v>
      </c>
      <c r="T2485" s="112">
        <f>MONTH(Table1[[#This Row],[Service End Date]])</f>
        <v>4</v>
      </c>
      <c r="U2485" s="112">
        <f>YEAR(Table1[[#This Row],[Service End Date]])</f>
        <v>2025</v>
      </c>
    </row>
    <row r="2486" spans="1:21">
      <c r="A2486" s="112" t="s">
        <v>16761</v>
      </c>
      <c r="B2486" s="112" t="s">
        <v>16707</v>
      </c>
      <c r="C2486" s="112" t="s">
        <v>17500</v>
      </c>
      <c r="D2486" s="112" t="s">
        <v>17537</v>
      </c>
      <c r="E2486" s="112" t="s">
        <v>17556</v>
      </c>
      <c r="F2486" s="112" t="s">
        <v>17861</v>
      </c>
      <c r="G2486" s="112">
        <v>28</v>
      </c>
      <c r="H2486" s="112">
        <v>2025</v>
      </c>
      <c r="I2486" s="112" t="s">
        <v>16752</v>
      </c>
      <c r="J2486" s="114">
        <v>61.8</v>
      </c>
      <c r="K2486" s="114">
        <v>5781</v>
      </c>
      <c r="L2486" s="112" t="s">
        <v>16765</v>
      </c>
      <c r="M2486" s="114"/>
      <c r="N2486" s="112"/>
      <c r="O2486" s="114" t="s">
        <v>16742</v>
      </c>
      <c r="P2486" s="115">
        <f>LEFT(Table1[[#This Row],[Service Period]],10)*1</f>
        <v>45721</v>
      </c>
      <c r="Q2486" s="115">
        <f>RIGHT(Table1[[#This Row],[Service Period]],10)*1</f>
        <v>45749</v>
      </c>
      <c r="R2486" s="112">
        <f>MONTH(Table1[[#This Row],[Service Start Date]])</f>
        <v>3</v>
      </c>
      <c r="S2486" s="112">
        <f>YEAR(Table1[[#This Row],[Service Start Date]])</f>
        <v>2025</v>
      </c>
      <c r="T2486" s="112">
        <f>MONTH(Table1[[#This Row],[Service End Date]])</f>
        <v>4</v>
      </c>
      <c r="U2486" s="112">
        <f>YEAR(Table1[[#This Row],[Service End Date]])</f>
        <v>2025</v>
      </c>
    </row>
    <row r="2487" spans="1:21">
      <c r="A2487" s="112" t="s">
        <v>16761</v>
      </c>
      <c r="B2487" s="112" t="s">
        <v>16707</v>
      </c>
      <c r="C2487" s="112" t="s">
        <v>17500</v>
      </c>
      <c r="D2487" s="112" t="s">
        <v>17537</v>
      </c>
      <c r="E2487" s="112" t="s">
        <v>17556</v>
      </c>
      <c r="F2487" s="112" t="s">
        <v>17869</v>
      </c>
      <c r="G2487" s="112">
        <v>28</v>
      </c>
      <c r="H2487" s="112">
        <v>2025</v>
      </c>
      <c r="I2487" s="112" t="s">
        <v>16755</v>
      </c>
      <c r="J2487" s="114">
        <v>69.11</v>
      </c>
      <c r="K2487" s="114">
        <v>6718</v>
      </c>
      <c r="L2487" s="112" t="s">
        <v>16765</v>
      </c>
      <c r="M2487" s="114"/>
      <c r="N2487" s="112"/>
      <c r="O2487" s="114" t="s">
        <v>16742</v>
      </c>
      <c r="P2487" s="115">
        <f>LEFT(Table1[[#This Row],[Service Period]],10)*1</f>
        <v>45692</v>
      </c>
      <c r="Q2487" s="115">
        <f>RIGHT(Table1[[#This Row],[Service Period]],10)*1</f>
        <v>45720</v>
      </c>
      <c r="R2487" s="112">
        <f>MONTH(Table1[[#This Row],[Service Start Date]])</f>
        <v>2</v>
      </c>
      <c r="S2487" s="112">
        <f>YEAR(Table1[[#This Row],[Service Start Date]])</f>
        <v>2025</v>
      </c>
      <c r="T2487" s="112">
        <f>MONTH(Table1[[#This Row],[Service End Date]])</f>
        <v>3</v>
      </c>
      <c r="U2487" s="112">
        <f>YEAR(Table1[[#This Row],[Service End Date]])</f>
        <v>2025</v>
      </c>
    </row>
    <row r="2488" spans="1:21">
      <c r="A2488" s="112" t="s">
        <v>16761</v>
      </c>
      <c r="B2488" s="112" t="s">
        <v>16707</v>
      </c>
      <c r="C2488" s="112" t="s">
        <v>17500</v>
      </c>
      <c r="D2488" s="112" t="s">
        <v>17537</v>
      </c>
      <c r="E2488" s="112" t="s">
        <v>17556</v>
      </c>
      <c r="F2488" s="112" t="s">
        <v>17885</v>
      </c>
      <c r="G2488" s="112">
        <v>31</v>
      </c>
      <c r="H2488" s="112">
        <v>2025</v>
      </c>
      <c r="I2488" s="112" t="s">
        <v>16758</v>
      </c>
      <c r="J2488" s="114">
        <v>82.28</v>
      </c>
      <c r="K2488" s="114">
        <v>8407</v>
      </c>
      <c r="L2488" s="112" t="s">
        <v>16765</v>
      </c>
      <c r="M2488" s="114"/>
      <c r="N2488" s="112"/>
      <c r="O2488" s="114" t="s">
        <v>16742</v>
      </c>
      <c r="P2488" s="115">
        <f>LEFT(Table1[[#This Row],[Service Period]],10)*1</f>
        <v>45660</v>
      </c>
      <c r="Q2488" s="115">
        <f>RIGHT(Table1[[#This Row],[Service Period]],10)*1</f>
        <v>45691</v>
      </c>
      <c r="R2488" s="112">
        <f>MONTH(Table1[[#This Row],[Service Start Date]])</f>
        <v>1</v>
      </c>
      <c r="S2488" s="112">
        <f>YEAR(Table1[[#This Row],[Service Start Date]])</f>
        <v>2025</v>
      </c>
      <c r="T2488" s="112">
        <f>MONTH(Table1[[#This Row],[Service End Date]])</f>
        <v>2</v>
      </c>
      <c r="U2488" s="112">
        <f>YEAR(Table1[[#This Row],[Service End Date]])</f>
        <v>2025</v>
      </c>
    </row>
    <row r="2489" spans="1:21">
      <c r="A2489" s="112" t="s">
        <v>16761</v>
      </c>
      <c r="B2489" s="112" t="s">
        <v>16707</v>
      </c>
      <c r="C2489" s="112" t="s">
        <v>17500</v>
      </c>
      <c r="D2489" s="112" t="s">
        <v>17537</v>
      </c>
      <c r="E2489" s="112" t="s">
        <v>17556</v>
      </c>
      <c r="F2489" s="112" t="s">
        <v>17886</v>
      </c>
      <c r="G2489" s="112">
        <v>28</v>
      </c>
      <c r="H2489" s="112">
        <v>2025</v>
      </c>
      <c r="I2489" s="112" t="s">
        <v>16924</v>
      </c>
      <c r="J2489" s="114">
        <v>75.44</v>
      </c>
      <c r="K2489" s="114">
        <v>7529</v>
      </c>
      <c r="L2489" s="112" t="s">
        <v>16765</v>
      </c>
      <c r="M2489" s="114"/>
      <c r="N2489" s="112"/>
      <c r="O2489" s="114" t="s">
        <v>16742</v>
      </c>
      <c r="P2489" s="115">
        <f>LEFT(Table1[[#This Row],[Service Period]],10)*1</f>
        <v>45631</v>
      </c>
      <c r="Q2489" s="115">
        <f>RIGHT(Table1[[#This Row],[Service Period]],10)*1</f>
        <v>45659</v>
      </c>
      <c r="R2489" s="112">
        <f>MONTH(Table1[[#This Row],[Service Start Date]])</f>
        <v>12</v>
      </c>
      <c r="S2489" s="112">
        <f>YEAR(Table1[[#This Row],[Service Start Date]])</f>
        <v>2024</v>
      </c>
      <c r="T2489" s="112">
        <f>MONTH(Table1[[#This Row],[Service End Date]])</f>
        <v>1</v>
      </c>
      <c r="U2489" s="112">
        <f>YEAR(Table1[[#This Row],[Service End Date]])</f>
        <v>2025</v>
      </c>
    </row>
    <row r="2490" spans="1:21">
      <c r="A2490" s="112" t="s">
        <v>16761</v>
      </c>
      <c r="B2490" s="112" t="s">
        <v>16707</v>
      </c>
      <c r="C2490" s="112" t="s">
        <v>17500</v>
      </c>
      <c r="D2490" s="112" t="s">
        <v>17537</v>
      </c>
      <c r="E2490" s="112" t="s">
        <v>17557</v>
      </c>
      <c r="F2490" s="112" t="s">
        <v>17884</v>
      </c>
      <c r="G2490" s="112">
        <v>0</v>
      </c>
      <c r="H2490" s="112">
        <v>2025</v>
      </c>
      <c r="I2490" s="112" t="s">
        <v>16752</v>
      </c>
      <c r="J2490" s="114">
        <v>31.03</v>
      </c>
      <c r="K2490" s="114">
        <v>0</v>
      </c>
      <c r="L2490" s="112" t="s">
        <v>16765</v>
      </c>
      <c r="M2490" s="114"/>
      <c r="N2490" s="112"/>
      <c r="O2490" s="114" t="s">
        <v>16742</v>
      </c>
      <c r="P2490" s="115">
        <f>LEFT(Table1[[#This Row],[Service Period]],10)*1</f>
        <v>45770</v>
      </c>
      <c r="Q2490" s="115">
        <f>RIGHT(Table1[[#This Row],[Service Period]],10)*1</f>
        <v>45770</v>
      </c>
      <c r="R2490" s="112">
        <f>MONTH(Table1[[#This Row],[Service Start Date]])</f>
        <v>4</v>
      </c>
      <c r="S2490" s="112">
        <f>YEAR(Table1[[#This Row],[Service Start Date]])</f>
        <v>2025</v>
      </c>
      <c r="T2490" s="112">
        <f>MONTH(Table1[[#This Row],[Service End Date]])</f>
        <v>4</v>
      </c>
      <c r="U2490" s="112">
        <f>YEAR(Table1[[#This Row],[Service End Date]])</f>
        <v>2025</v>
      </c>
    </row>
    <row r="2491" spans="1:21">
      <c r="A2491" s="112" t="s">
        <v>16761</v>
      </c>
      <c r="B2491" s="112" t="s">
        <v>16707</v>
      </c>
      <c r="C2491" s="112" t="s">
        <v>17500</v>
      </c>
      <c r="D2491" s="112" t="s">
        <v>17537</v>
      </c>
      <c r="E2491" s="112" t="s">
        <v>17557</v>
      </c>
      <c r="F2491" s="112" t="s">
        <v>17887</v>
      </c>
      <c r="G2491" s="112">
        <v>29</v>
      </c>
      <c r="H2491" s="112">
        <v>2025</v>
      </c>
      <c r="I2491" s="112" t="s">
        <v>16749</v>
      </c>
      <c r="J2491" s="114">
        <v>27.03</v>
      </c>
      <c r="K2491" s="114">
        <v>0</v>
      </c>
      <c r="L2491" s="112" t="s">
        <v>16765</v>
      </c>
      <c r="M2491" s="114"/>
      <c r="N2491" s="112"/>
      <c r="O2491" s="114" t="s">
        <v>16742</v>
      </c>
      <c r="P2491" s="115">
        <f>LEFT(Table1[[#This Row],[Service Period]],10)*1</f>
        <v>45748</v>
      </c>
      <c r="Q2491" s="115">
        <f>RIGHT(Table1[[#This Row],[Service Period]],10)*1</f>
        <v>45777</v>
      </c>
      <c r="R2491" s="112">
        <f>MONTH(Table1[[#This Row],[Service Start Date]])</f>
        <v>4</v>
      </c>
      <c r="S2491" s="112">
        <f>YEAR(Table1[[#This Row],[Service Start Date]])</f>
        <v>2025</v>
      </c>
      <c r="T2491" s="112">
        <f>MONTH(Table1[[#This Row],[Service End Date]])</f>
        <v>4</v>
      </c>
      <c r="U2491" s="112">
        <f>YEAR(Table1[[#This Row],[Service End Date]])</f>
        <v>2025</v>
      </c>
    </row>
    <row r="2492" spans="1:21">
      <c r="A2492" s="112" t="s">
        <v>16761</v>
      </c>
      <c r="B2492" s="112" t="s">
        <v>16707</v>
      </c>
      <c r="C2492" s="112" t="s">
        <v>17500</v>
      </c>
      <c r="D2492" s="112" t="s">
        <v>17537</v>
      </c>
      <c r="E2492" s="112" t="s">
        <v>17557</v>
      </c>
      <c r="F2492" s="112" t="s">
        <v>17861</v>
      </c>
      <c r="G2492" s="112">
        <v>28</v>
      </c>
      <c r="H2492" s="112">
        <v>2025</v>
      </c>
      <c r="I2492" s="112" t="s">
        <v>16752</v>
      </c>
      <c r="J2492" s="114">
        <v>24.57</v>
      </c>
      <c r="K2492" s="114">
        <v>0</v>
      </c>
      <c r="L2492" s="112" t="s">
        <v>16765</v>
      </c>
      <c r="M2492" s="114"/>
      <c r="N2492" s="112"/>
      <c r="O2492" s="114" t="s">
        <v>16742</v>
      </c>
      <c r="P2492" s="115">
        <f>LEFT(Table1[[#This Row],[Service Period]],10)*1</f>
        <v>45721</v>
      </c>
      <c r="Q2492" s="115">
        <f>RIGHT(Table1[[#This Row],[Service Period]],10)*1</f>
        <v>45749</v>
      </c>
      <c r="R2492" s="112">
        <f>MONTH(Table1[[#This Row],[Service Start Date]])</f>
        <v>3</v>
      </c>
      <c r="S2492" s="112">
        <f>YEAR(Table1[[#This Row],[Service Start Date]])</f>
        <v>2025</v>
      </c>
      <c r="T2492" s="112">
        <f>MONTH(Table1[[#This Row],[Service End Date]])</f>
        <v>4</v>
      </c>
      <c r="U2492" s="112">
        <f>YEAR(Table1[[#This Row],[Service End Date]])</f>
        <v>2025</v>
      </c>
    </row>
    <row r="2493" spans="1:21">
      <c r="A2493" s="112" t="s">
        <v>16761</v>
      </c>
      <c r="B2493" s="112" t="s">
        <v>16707</v>
      </c>
      <c r="C2493" s="112" t="s">
        <v>17500</v>
      </c>
      <c r="D2493" s="112" t="s">
        <v>17537</v>
      </c>
      <c r="E2493" s="112" t="s">
        <v>17557</v>
      </c>
      <c r="F2493" s="112" t="s">
        <v>17869</v>
      </c>
      <c r="G2493" s="112">
        <v>28</v>
      </c>
      <c r="H2493" s="112">
        <v>2025</v>
      </c>
      <c r="I2493" s="112" t="s">
        <v>16755</v>
      </c>
      <c r="J2493" s="114">
        <v>24.57</v>
      </c>
      <c r="K2493" s="114">
        <v>0</v>
      </c>
      <c r="L2493" s="112" t="s">
        <v>16765</v>
      </c>
      <c r="M2493" s="114"/>
      <c r="N2493" s="112"/>
      <c r="O2493" s="114" t="s">
        <v>16742</v>
      </c>
      <c r="P2493" s="115">
        <f>LEFT(Table1[[#This Row],[Service Period]],10)*1</f>
        <v>45692</v>
      </c>
      <c r="Q2493" s="115">
        <f>RIGHT(Table1[[#This Row],[Service Period]],10)*1</f>
        <v>45720</v>
      </c>
      <c r="R2493" s="112">
        <f>MONTH(Table1[[#This Row],[Service Start Date]])</f>
        <v>2</v>
      </c>
      <c r="S2493" s="112">
        <f>YEAR(Table1[[#This Row],[Service Start Date]])</f>
        <v>2025</v>
      </c>
      <c r="T2493" s="112">
        <f>MONTH(Table1[[#This Row],[Service End Date]])</f>
        <v>3</v>
      </c>
      <c r="U2493" s="112">
        <f>YEAR(Table1[[#This Row],[Service End Date]])</f>
        <v>2025</v>
      </c>
    </row>
    <row r="2494" spans="1:21">
      <c r="A2494" s="112" t="s">
        <v>16761</v>
      </c>
      <c r="B2494" s="112" t="s">
        <v>16707</v>
      </c>
      <c r="C2494" s="112" t="s">
        <v>17500</v>
      </c>
      <c r="D2494" s="112" t="s">
        <v>17537</v>
      </c>
      <c r="E2494" s="112" t="s">
        <v>17557</v>
      </c>
      <c r="F2494" s="112" t="s">
        <v>17886</v>
      </c>
      <c r="G2494" s="112">
        <v>28</v>
      </c>
      <c r="H2494" s="112">
        <v>2025</v>
      </c>
      <c r="I2494" s="112" t="s">
        <v>16924</v>
      </c>
      <c r="J2494" s="114">
        <v>24.57</v>
      </c>
      <c r="K2494" s="114">
        <v>0</v>
      </c>
      <c r="L2494" s="112" t="s">
        <v>16765</v>
      </c>
      <c r="M2494" s="114"/>
      <c r="N2494" s="112"/>
      <c r="O2494" s="114" t="s">
        <v>16742</v>
      </c>
      <c r="P2494" s="115">
        <f>LEFT(Table1[[#This Row],[Service Period]],10)*1</f>
        <v>45631</v>
      </c>
      <c r="Q2494" s="115">
        <f>RIGHT(Table1[[#This Row],[Service Period]],10)*1</f>
        <v>45659</v>
      </c>
      <c r="R2494" s="112">
        <f>MONTH(Table1[[#This Row],[Service Start Date]])</f>
        <v>12</v>
      </c>
      <c r="S2494" s="112">
        <f>YEAR(Table1[[#This Row],[Service Start Date]])</f>
        <v>2024</v>
      </c>
      <c r="T2494" s="112">
        <f>MONTH(Table1[[#This Row],[Service End Date]])</f>
        <v>1</v>
      </c>
      <c r="U2494" s="112">
        <f>YEAR(Table1[[#This Row],[Service End Date]])</f>
        <v>2025</v>
      </c>
    </row>
    <row r="2495" spans="1:21">
      <c r="A2495" s="112" t="s">
        <v>16761</v>
      </c>
      <c r="B2495" s="112" t="s">
        <v>16707</v>
      </c>
      <c r="C2495" s="112" t="s">
        <v>17500</v>
      </c>
      <c r="D2495" s="112" t="s">
        <v>17537</v>
      </c>
      <c r="E2495" s="112" t="s">
        <v>17558</v>
      </c>
      <c r="F2495" s="112" t="s">
        <v>17890</v>
      </c>
      <c r="G2495" s="112">
        <v>34</v>
      </c>
      <c r="H2495" s="112">
        <v>2025</v>
      </c>
      <c r="I2495" s="112" t="s">
        <v>16746</v>
      </c>
      <c r="J2495" s="114">
        <v>111.6</v>
      </c>
      <c r="K2495" s="114">
        <v>11653</v>
      </c>
      <c r="L2495" s="112" t="s">
        <v>16765</v>
      </c>
      <c r="M2495" s="114"/>
      <c r="N2495" s="112"/>
      <c r="O2495" s="114" t="s">
        <v>16742</v>
      </c>
      <c r="P2495" s="115">
        <f>LEFT(Table1[[#This Row],[Service Period]],10)*1</f>
        <v>45777</v>
      </c>
      <c r="Q2495" s="115">
        <f>RIGHT(Table1[[#This Row],[Service Period]],10)*1</f>
        <v>45811</v>
      </c>
      <c r="R2495" s="112">
        <f>MONTH(Table1[[#This Row],[Service Start Date]])</f>
        <v>4</v>
      </c>
      <c r="S2495" s="112">
        <f>YEAR(Table1[[#This Row],[Service Start Date]])</f>
        <v>2025</v>
      </c>
      <c r="T2495" s="112">
        <f>MONTH(Table1[[#This Row],[Service End Date]])</f>
        <v>6</v>
      </c>
      <c r="U2495" s="112">
        <f>YEAR(Table1[[#This Row],[Service End Date]])</f>
        <v>2025</v>
      </c>
    </row>
    <row r="2496" spans="1:21">
      <c r="A2496" s="112" t="s">
        <v>16761</v>
      </c>
      <c r="B2496" s="112" t="s">
        <v>16707</v>
      </c>
      <c r="C2496" s="112" t="s">
        <v>17500</v>
      </c>
      <c r="D2496" s="112" t="s">
        <v>17537</v>
      </c>
      <c r="E2496" s="112" t="s">
        <v>17558</v>
      </c>
      <c r="F2496" s="112" t="s">
        <v>17891</v>
      </c>
      <c r="G2496" s="112">
        <v>0</v>
      </c>
      <c r="H2496" s="112">
        <v>2025</v>
      </c>
      <c r="I2496" s="112" t="s">
        <v>16752</v>
      </c>
      <c r="J2496" s="114">
        <v>69.930000000000007</v>
      </c>
      <c r="K2496" s="114">
        <v>0</v>
      </c>
      <c r="L2496" s="112" t="s">
        <v>16765</v>
      </c>
      <c r="M2496" s="114"/>
      <c r="N2496" s="112"/>
      <c r="O2496" s="114" t="s">
        <v>16742</v>
      </c>
      <c r="P2496" s="115">
        <f>LEFT(Table1[[#This Row],[Service Period]],10)*1</f>
        <v>45757</v>
      </c>
      <c r="Q2496" s="115">
        <f>RIGHT(Table1[[#This Row],[Service Period]],10)*1</f>
        <v>45757</v>
      </c>
      <c r="R2496" s="112">
        <f>MONTH(Table1[[#This Row],[Service Start Date]])</f>
        <v>4</v>
      </c>
      <c r="S2496" s="112">
        <f>YEAR(Table1[[#This Row],[Service Start Date]])</f>
        <v>2025</v>
      </c>
      <c r="T2496" s="112">
        <f>MONTH(Table1[[#This Row],[Service End Date]])</f>
        <v>4</v>
      </c>
      <c r="U2496" s="112">
        <f>YEAR(Table1[[#This Row],[Service End Date]])</f>
        <v>2025</v>
      </c>
    </row>
    <row r="2497" spans="1:21">
      <c r="A2497" s="112" t="s">
        <v>16761</v>
      </c>
      <c r="B2497" s="112" t="s">
        <v>16707</v>
      </c>
      <c r="C2497" s="112" t="s">
        <v>17500</v>
      </c>
      <c r="D2497" s="112" t="s">
        <v>17537</v>
      </c>
      <c r="E2497" s="112" t="s">
        <v>17558</v>
      </c>
      <c r="F2497" s="112" t="s">
        <v>17861</v>
      </c>
      <c r="G2497" s="112">
        <v>28</v>
      </c>
      <c r="H2497" s="112">
        <v>2025</v>
      </c>
      <c r="I2497" s="112" t="s">
        <v>16752</v>
      </c>
      <c r="J2497" s="114">
        <v>50.62</v>
      </c>
      <c r="K2497" s="114">
        <v>4347</v>
      </c>
      <c r="L2497" s="112" t="s">
        <v>16765</v>
      </c>
      <c r="M2497" s="114"/>
      <c r="N2497" s="112"/>
      <c r="O2497" s="114" t="s">
        <v>16742</v>
      </c>
      <c r="P2497" s="115">
        <f>LEFT(Table1[[#This Row],[Service Period]],10)*1</f>
        <v>45721</v>
      </c>
      <c r="Q2497" s="115">
        <f>RIGHT(Table1[[#This Row],[Service Period]],10)*1</f>
        <v>45749</v>
      </c>
      <c r="R2497" s="112">
        <f>MONTH(Table1[[#This Row],[Service Start Date]])</f>
        <v>3</v>
      </c>
      <c r="S2497" s="112">
        <f>YEAR(Table1[[#This Row],[Service Start Date]])</f>
        <v>2025</v>
      </c>
      <c r="T2497" s="112">
        <f>MONTH(Table1[[#This Row],[Service End Date]])</f>
        <v>4</v>
      </c>
      <c r="U2497" s="112">
        <f>YEAR(Table1[[#This Row],[Service End Date]])</f>
        <v>2025</v>
      </c>
    </row>
    <row r="2498" spans="1:21">
      <c r="A2498" s="112" t="s">
        <v>16761</v>
      </c>
      <c r="B2498" s="112" t="s">
        <v>16707</v>
      </c>
      <c r="C2498" s="112" t="s">
        <v>17500</v>
      </c>
      <c r="D2498" s="112" t="s">
        <v>17537</v>
      </c>
      <c r="E2498" s="112" t="s">
        <v>17558</v>
      </c>
      <c r="F2498" s="112" t="s">
        <v>17869</v>
      </c>
      <c r="G2498" s="112">
        <v>28</v>
      </c>
      <c r="H2498" s="112">
        <v>2025</v>
      </c>
      <c r="I2498" s="112" t="s">
        <v>16755</v>
      </c>
      <c r="J2498" s="114">
        <v>70.94</v>
      </c>
      <c r="K2498" s="114">
        <v>6952</v>
      </c>
      <c r="L2498" s="112" t="s">
        <v>16765</v>
      </c>
      <c r="M2498" s="114"/>
      <c r="N2498" s="112"/>
      <c r="O2498" s="114" t="s">
        <v>16742</v>
      </c>
      <c r="P2498" s="115">
        <f>LEFT(Table1[[#This Row],[Service Period]],10)*1</f>
        <v>45692</v>
      </c>
      <c r="Q2498" s="115">
        <f>RIGHT(Table1[[#This Row],[Service Period]],10)*1</f>
        <v>45720</v>
      </c>
      <c r="R2498" s="112">
        <f>MONTH(Table1[[#This Row],[Service Start Date]])</f>
        <v>2</v>
      </c>
      <c r="S2498" s="112">
        <f>YEAR(Table1[[#This Row],[Service Start Date]])</f>
        <v>2025</v>
      </c>
      <c r="T2498" s="112">
        <f>MONTH(Table1[[#This Row],[Service End Date]])</f>
        <v>3</v>
      </c>
      <c r="U2498" s="112">
        <f>YEAR(Table1[[#This Row],[Service End Date]])</f>
        <v>2025</v>
      </c>
    </row>
    <row r="2499" spans="1:21">
      <c r="A2499" s="112" t="s">
        <v>16761</v>
      </c>
      <c r="B2499" s="112" t="s">
        <v>16707</v>
      </c>
      <c r="C2499" s="112" t="s">
        <v>17500</v>
      </c>
      <c r="D2499" s="112" t="s">
        <v>17537</v>
      </c>
      <c r="E2499" s="112" t="s">
        <v>17558</v>
      </c>
      <c r="F2499" s="112" t="s">
        <v>17885</v>
      </c>
      <c r="G2499" s="112">
        <v>31</v>
      </c>
      <c r="H2499" s="112">
        <v>2025</v>
      </c>
      <c r="I2499" s="112" t="s">
        <v>16758</v>
      </c>
      <c r="J2499" s="114">
        <v>52.35</v>
      </c>
      <c r="K2499" s="114">
        <v>4569</v>
      </c>
      <c r="L2499" s="112" t="s">
        <v>16765</v>
      </c>
      <c r="M2499" s="114"/>
      <c r="N2499" s="112"/>
      <c r="O2499" s="114" t="s">
        <v>16742</v>
      </c>
      <c r="P2499" s="115">
        <f>LEFT(Table1[[#This Row],[Service Period]],10)*1</f>
        <v>45660</v>
      </c>
      <c r="Q2499" s="115">
        <f>RIGHT(Table1[[#This Row],[Service Period]],10)*1</f>
        <v>45691</v>
      </c>
      <c r="R2499" s="112">
        <f>MONTH(Table1[[#This Row],[Service Start Date]])</f>
        <v>1</v>
      </c>
      <c r="S2499" s="112">
        <f>YEAR(Table1[[#This Row],[Service Start Date]])</f>
        <v>2025</v>
      </c>
      <c r="T2499" s="112">
        <f>MONTH(Table1[[#This Row],[Service End Date]])</f>
        <v>2</v>
      </c>
      <c r="U2499" s="112">
        <f>YEAR(Table1[[#This Row],[Service End Date]])</f>
        <v>2025</v>
      </c>
    </row>
    <row r="2500" spans="1:21">
      <c r="A2500" s="112" t="s">
        <v>16761</v>
      </c>
      <c r="B2500" s="112" t="s">
        <v>16707</v>
      </c>
      <c r="C2500" s="112" t="s">
        <v>17500</v>
      </c>
      <c r="D2500" s="112" t="s">
        <v>17537</v>
      </c>
      <c r="E2500" s="112" t="s">
        <v>17558</v>
      </c>
      <c r="F2500" s="112" t="s">
        <v>17886</v>
      </c>
      <c r="G2500" s="112">
        <v>28</v>
      </c>
      <c r="H2500" s="112">
        <v>2025</v>
      </c>
      <c r="I2500" s="112" t="s">
        <v>16924</v>
      </c>
      <c r="J2500" s="114">
        <v>46.66</v>
      </c>
      <c r="K2500" s="114">
        <v>3840</v>
      </c>
      <c r="L2500" s="112" t="s">
        <v>16765</v>
      </c>
      <c r="M2500" s="114"/>
      <c r="N2500" s="112"/>
      <c r="O2500" s="114" t="s">
        <v>16742</v>
      </c>
      <c r="P2500" s="115">
        <f>LEFT(Table1[[#This Row],[Service Period]],10)*1</f>
        <v>45631</v>
      </c>
      <c r="Q2500" s="115">
        <f>RIGHT(Table1[[#This Row],[Service Period]],10)*1</f>
        <v>45659</v>
      </c>
      <c r="R2500" s="112">
        <f>MONTH(Table1[[#This Row],[Service Start Date]])</f>
        <v>12</v>
      </c>
      <c r="S2500" s="112">
        <f>YEAR(Table1[[#This Row],[Service Start Date]])</f>
        <v>2024</v>
      </c>
      <c r="T2500" s="112">
        <f>MONTH(Table1[[#This Row],[Service End Date]])</f>
        <v>1</v>
      </c>
      <c r="U2500" s="112">
        <f>YEAR(Table1[[#This Row],[Service End Date]])</f>
        <v>2025</v>
      </c>
    </row>
    <row r="2501" spans="1:21">
      <c r="A2501" s="112" t="s">
        <v>16761</v>
      </c>
      <c r="B2501" s="112" t="s">
        <v>16707</v>
      </c>
      <c r="C2501" s="112" t="s">
        <v>17500</v>
      </c>
      <c r="D2501" s="112" t="s">
        <v>17537</v>
      </c>
      <c r="E2501" s="112" t="s">
        <v>17559</v>
      </c>
      <c r="F2501" s="112" t="s">
        <v>17890</v>
      </c>
      <c r="G2501" s="112">
        <v>34</v>
      </c>
      <c r="H2501" s="112">
        <v>2025</v>
      </c>
      <c r="I2501" s="112" t="s">
        <v>16746</v>
      </c>
      <c r="J2501" s="114">
        <v>28.57</v>
      </c>
      <c r="K2501" s="114">
        <v>0</v>
      </c>
      <c r="L2501" s="112" t="s">
        <v>16765</v>
      </c>
      <c r="M2501" s="114"/>
      <c r="N2501" s="112"/>
      <c r="O2501" s="114" t="s">
        <v>16742</v>
      </c>
      <c r="P2501" s="115">
        <f>LEFT(Table1[[#This Row],[Service Period]],10)*1</f>
        <v>45777</v>
      </c>
      <c r="Q2501" s="115">
        <f>RIGHT(Table1[[#This Row],[Service Period]],10)*1</f>
        <v>45811</v>
      </c>
      <c r="R2501" s="112">
        <f>MONTH(Table1[[#This Row],[Service Start Date]])</f>
        <v>4</v>
      </c>
      <c r="S2501" s="112">
        <f>YEAR(Table1[[#This Row],[Service Start Date]])</f>
        <v>2025</v>
      </c>
      <c r="T2501" s="112">
        <f>MONTH(Table1[[#This Row],[Service End Date]])</f>
        <v>6</v>
      </c>
      <c r="U2501" s="112">
        <f>YEAR(Table1[[#This Row],[Service End Date]])</f>
        <v>2025</v>
      </c>
    </row>
    <row r="2502" spans="1:21">
      <c r="A2502" s="112" t="s">
        <v>16761</v>
      </c>
      <c r="B2502" s="112" t="s">
        <v>16707</v>
      </c>
      <c r="C2502" s="112" t="s">
        <v>17500</v>
      </c>
      <c r="D2502" s="112" t="s">
        <v>17537</v>
      </c>
      <c r="E2502" s="112" t="s">
        <v>17559</v>
      </c>
      <c r="F2502" s="112" t="s">
        <v>17891</v>
      </c>
      <c r="G2502" s="112">
        <v>0</v>
      </c>
      <c r="H2502" s="112">
        <v>2025</v>
      </c>
      <c r="I2502" s="112" t="s">
        <v>16752</v>
      </c>
      <c r="J2502" s="114">
        <v>69.930000000000007</v>
      </c>
      <c r="K2502" s="114">
        <v>0</v>
      </c>
      <c r="L2502" s="112" t="s">
        <v>16765</v>
      </c>
      <c r="M2502" s="114"/>
      <c r="N2502" s="112"/>
      <c r="O2502" s="114" t="s">
        <v>16742</v>
      </c>
      <c r="P2502" s="115">
        <f>LEFT(Table1[[#This Row],[Service Period]],10)*1</f>
        <v>45757</v>
      </c>
      <c r="Q2502" s="115">
        <f>RIGHT(Table1[[#This Row],[Service Period]],10)*1</f>
        <v>45757</v>
      </c>
      <c r="R2502" s="112">
        <f>MONTH(Table1[[#This Row],[Service Start Date]])</f>
        <v>4</v>
      </c>
      <c r="S2502" s="112">
        <f>YEAR(Table1[[#This Row],[Service Start Date]])</f>
        <v>2025</v>
      </c>
      <c r="T2502" s="112">
        <f>MONTH(Table1[[#This Row],[Service End Date]])</f>
        <v>4</v>
      </c>
      <c r="U2502" s="112">
        <f>YEAR(Table1[[#This Row],[Service End Date]])</f>
        <v>2025</v>
      </c>
    </row>
    <row r="2503" spans="1:21">
      <c r="A2503" s="112" t="s">
        <v>16761</v>
      </c>
      <c r="B2503" s="112" t="s">
        <v>16707</v>
      </c>
      <c r="C2503" s="112" t="s">
        <v>17500</v>
      </c>
      <c r="D2503" s="112" t="s">
        <v>17537</v>
      </c>
      <c r="E2503" s="112" t="s">
        <v>17559</v>
      </c>
      <c r="F2503" s="112" t="s">
        <v>17861</v>
      </c>
      <c r="G2503" s="112">
        <v>28</v>
      </c>
      <c r="H2503" s="112">
        <v>2025</v>
      </c>
      <c r="I2503" s="112" t="s">
        <v>16752</v>
      </c>
      <c r="J2503" s="114">
        <v>24.57</v>
      </c>
      <c r="K2503" s="114">
        <v>0</v>
      </c>
      <c r="L2503" s="112" t="s">
        <v>16765</v>
      </c>
      <c r="M2503" s="114"/>
      <c r="N2503" s="112"/>
      <c r="O2503" s="114" t="s">
        <v>16742</v>
      </c>
      <c r="P2503" s="115">
        <f>LEFT(Table1[[#This Row],[Service Period]],10)*1</f>
        <v>45721</v>
      </c>
      <c r="Q2503" s="115">
        <f>RIGHT(Table1[[#This Row],[Service Period]],10)*1</f>
        <v>45749</v>
      </c>
      <c r="R2503" s="112">
        <f>MONTH(Table1[[#This Row],[Service Start Date]])</f>
        <v>3</v>
      </c>
      <c r="S2503" s="112">
        <f>YEAR(Table1[[#This Row],[Service Start Date]])</f>
        <v>2025</v>
      </c>
      <c r="T2503" s="112">
        <f>MONTH(Table1[[#This Row],[Service End Date]])</f>
        <v>4</v>
      </c>
      <c r="U2503" s="112">
        <f>YEAR(Table1[[#This Row],[Service End Date]])</f>
        <v>2025</v>
      </c>
    </row>
    <row r="2504" spans="1:21">
      <c r="A2504" s="112" t="s">
        <v>16761</v>
      </c>
      <c r="B2504" s="112" t="s">
        <v>16707</v>
      </c>
      <c r="C2504" s="112" t="s">
        <v>17500</v>
      </c>
      <c r="D2504" s="112" t="s">
        <v>17537</v>
      </c>
      <c r="E2504" s="112" t="s">
        <v>17559</v>
      </c>
      <c r="F2504" s="112" t="s">
        <v>17869</v>
      </c>
      <c r="G2504" s="112">
        <v>28</v>
      </c>
      <c r="H2504" s="112">
        <v>2025</v>
      </c>
      <c r="I2504" s="112" t="s">
        <v>16755</v>
      </c>
      <c r="J2504" s="114">
        <v>24.57</v>
      </c>
      <c r="K2504" s="114">
        <v>0</v>
      </c>
      <c r="L2504" s="112" t="s">
        <v>16765</v>
      </c>
      <c r="M2504" s="114"/>
      <c r="N2504" s="112"/>
      <c r="O2504" s="114" t="s">
        <v>16742</v>
      </c>
      <c r="P2504" s="115">
        <f>LEFT(Table1[[#This Row],[Service Period]],10)*1</f>
        <v>45692</v>
      </c>
      <c r="Q2504" s="115">
        <f>RIGHT(Table1[[#This Row],[Service Period]],10)*1</f>
        <v>45720</v>
      </c>
      <c r="R2504" s="112">
        <f>MONTH(Table1[[#This Row],[Service Start Date]])</f>
        <v>2</v>
      </c>
      <c r="S2504" s="112">
        <f>YEAR(Table1[[#This Row],[Service Start Date]])</f>
        <v>2025</v>
      </c>
      <c r="T2504" s="112">
        <f>MONTH(Table1[[#This Row],[Service End Date]])</f>
        <v>3</v>
      </c>
      <c r="U2504" s="112">
        <f>YEAR(Table1[[#This Row],[Service End Date]])</f>
        <v>2025</v>
      </c>
    </row>
    <row r="2505" spans="1:21">
      <c r="A2505" s="112" t="s">
        <v>16761</v>
      </c>
      <c r="B2505" s="112" t="s">
        <v>16707</v>
      </c>
      <c r="C2505" s="112" t="s">
        <v>17500</v>
      </c>
      <c r="D2505" s="112" t="s">
        <v>17537</v>
      </c>
      <c r="E2505" s="112" t="s">
        <v>17559</v>
      </c>
      <c r="F2505" s="112" t="s">
        <v>17885</v>
      </c>
      <c r="G2505" s="112">
        <v>31</v>
      </c>
      <c r="H2505" s="112">
        <v>2025</v>
      </c>
      <c r="I2505" s="112" t="s">
        <v>16758</v>
      </c>
      <c r="J2505" s="114">
        <v>24.57</v>
      </c>
      <c r="K2505" s="114">
        <v>0</v>
      </c>
      <c r="L2505" s="112" t="s">
        <v>16765</v>
      </c>
      <c r="M2505" s="114"/>
      <c r="N2505" s="112"/>
      <c r="O2505" s="114" t="s">
        <v>16742</v>
      </c>
      <c r="P2505" s="115">
        <f>LEFT(Table1[[#This Row],[Service Period]],10)*1</f>
        <v>45660</v>
      </c>
      <c r="Q2505" s="115">
        <f>RIGHT(Table1[[#This Row],[Service Period]],10)*1</f>
        <v>45691</v>
      </c>
      <c r="R2505" s="112">
        <f>MONTH(Table1[[#This Row],[Service Start Date]])</f>
        <v>1</v>
      </c>
      <c r="S2505" s="112">
        <f>YEAR(Table1[[#This Row],[Service Start Date]])</f>
        <v>2025</v>
      </c>
      <c r="T2505" s="112">
        <f>MONTH(Table1[[#This Row],[Service End Date]])</f>
        <v>2</v>
      </c>
      <c r="U2505" s="112">
        <f>YEAR(Table1[[#This Row],[Service End Date]])</f>
        <v>2025</v>
      </c>
    </row>
    <row r="2506" spans="1:21">
      <c r="A2506" s="112" t="s">
        <v>16761</v>
      </c>
      <c r="B2506" s="112" t="s">
        <v>16707</v>
      </c>
      <c r="C2506" s="112" t="s">
        <v>17500</v>
      </c>
      <c r="D2506" s="112" t="s">
        <v>17537</v>
      </c>
      <c r="E2506" s="112" t="s">
        <v>17559</v>
      </c>
      <c r="F2506" s="112" t="s">
        <v>17886</v>
      </c>
      <c r="G2506" s="112">
        <v>28</v>
      </c>
      <c r="H2506" s="112">
        <v>2025</v>
      </c>
      <c r="I2506" s="112" t="s">
        <v>16924</v>
      </c>
      <c r="J2506" s="114">
        <v>27.03</v>
      </c>
      <c r="K2506" s="114">
        <v>0</v>
      </c>
      <c r="L2506" s="112" t="s">
        <v>16765</v>
      </c>
      <c r="M2506" s="114"/>
      <c r="N2506" s="112"/>
      <c r="O2506" s="114" t="s">
        <v>16742</v>
      </c>
      <c r="P2506" s="115">
        <f>LEFT(Table1[[#This Row],[Service Period]],10)*1</f>
        <v>45631</v>
      </c>
      <c r="Q2506" s="115">
        <f>RIGHT(Table1[[#This Row],[Service Period]],10)*1</f>
        <v>45659</v>
      </c>
      <c r="R2506" s="112">
        <f>MONTH(Table1[[#This Row],[Service Start Date]])</f>
        <v>12</v>
      </c>
      <c r="S2506" s="112">
        <f>YEAR(Table1[[#This Row],[Service Start Date]])</f>
        <v>2024</v>
      </c>
      <c r="T2506" s="112">
        <f>MONTH(Table1[[#This Row],[Service End Date]])</f>
        <v>1</v>
      </c>
      <c r="U2506" s="112">
        <f>YEAR(Table1[[#This Row],[Service End Date]])</f>
        <v>2025</v>
      </c>
    </row>
    <row r="2507" spans="1:21">
      <c r="A2507" s="112" t="s">
        <v>16761</v>
      </c>
      <c r="B2507" s="112" t="s">
        <v>16707</v>
      </c>
      <c r="C2507" s="112" t="s">
        <v>17500</v>
      </c>
      <c r="D2507" s="112" t="s">
        <v>17537</v>
      </c>
      <c r="E2507" s="112" t="s">
        <v>17560</v>
      </c>
      <c r="F2507" s="112" t="s">
        <v>17890</v>
      </c>
      <c r="G2507" s="112">
        <v>34</v>
      </c>
      <c r="H2507" s="112">
        <v>2025</v>
      </c>
      <c r="I2507" s="112" t="s">
        <v>16746</v>
      </c>
      <c r="J2507" s="114">
        <v>28.57</v>
      </c>
      <c r="K2507" s="114">
        <v>0</v>
      </c>
      <c r="L2507" s="112" t="s">
        <v>16765</v>
      </c>
      <c r="M2507" s="114"/>
      <c r="N2507" s="112"/>
      <c r="O2507" s="114" t="s">
        <v>16742</v>
      </c>
      <c r="P2507" s="115">
        <f>LEFT(Table1[[#This Row],[Service Period]],10)*1</f>
        <v>45777</v>
      </c>
      <c r="Q2507" s="115">
        <f>RIGHT(Table1[[#This Row],[Service Period]],10)*1</f>
        <v>45811</v>
      </c>
      <c r="R2507" s="112">
        <f>MONTH(Table1[[#This Row],[Service Start Date]])</f>
        <v>4</v>
      </c>
      <c r="S2507" s="112">
        <f>YEAR(Table1[[#This Row],[Service Start Date]])</f>
        <v>2025</v>
      </c>
      <c r="T2507" s="112">
        <f>MONTH(Table1[[#This Row],[Service End Date]])</f>
        <v>6</v>
      </c>
      <c r="U2507" s="112">
        <f>YEAR(Table1[[#This Row],[Service End Date]])</f>
        <v>2025</v>
      </c>
    </row>
    <row r="2508" spans="1:21">
      <c r="A2508" s="112" t="s">
        <v>16761</v>
      </c>
      <c r="B2508" s="112" t="s">
        <v>16707</v>
      </c>
      <c r="C2508" s="112" t="s">
        <v>17500</v>
      </c>
      <c r="D2508" s="112" t="s">
        <v>17537</v>
      </c>
      <c r="E2508" s="112" t="s">
        <v>17560</v>
      </c>
      <c r="F2508" s="112" t="s">
        <v>17891</v>
      </c>
      <c r="G2508" s="112">
        <v>0</v>
      </c>
      <c r="H2508" s="112">
        <v>2025</v>
      </c>
      <c r="I2508" s="112" t="s">
        <v>16752</v>
      </c>
      <c r="J2508" s="114">
        <v>31.03</v>
      </c>
      <c r="K2508" s="114">
        <v>0</v>
      </c>
      <c r="L2508" s="112" t="s">
        <v>16765</v>
      </c>
      <c r="M2508" s="114"/>
      <c r="N2508" s="112"/>
      <c r="O2508" s="114" t="s">
        <v>16742</v>
      </c>
      <c r="P2508" s="115">
        <f>LEFT(Table1[[#This Row],[Service Period]],10)*1</f>
        <v>45757</v>
      </c>
      <c r="Q2508" s="115">
        <f>RIGHT(Table1[[#This Row],[Service Period]],10)*1</f>
        <v>45757</v>
      </c>
      <c r="R2508" s="112">
        <f>MONTH(Table1[[#This Row],[Service Start Date]])</f>
        <v>4</v>
      </c>
      <c r="S2508" s="112">
        <f>YEAR(Table1[[#This Row],[Service Start Date]])</f>
        <v>2025</v>
      </c>
      <c r="T2508" s="112">
        <f>MONTH(Table1[[#This Row],[Service End Date]])</f>
        <v>4</v>
      </c>
      <c r="U2508" s="112">
        <f>YEAR(Table1[[#This Row],[Service End Date]])</f>
        <v>2025</v>
      </c>
    </row>
    <row r="2509" spans="1:21">
      <c r="A2509" s="112" t="s">
        <v>16761</v>
      </c>
      <c r="B2509" s="112" t="s">
        <v>16707</v>
      </c>
      <c r="C2509" s="112" t="s">
        <v>17500</v>
      </c>
      <c r="D2509" s="112" t="s">
        <v>17537</v>
      </c>
      <c r="E2509" s="112" t="s">
        <v>17560</v>
      </c>
      <c r="F2509" s="112" t="s">
        <v>17861</v>
      </c>
      <c r="G2509" s="112">
        <v>28</v>
      </c>
      <c r="H2509" s="112">
        <v>2025</v>
      </c>
      <c r="I2509" s="112" t="s">
        <v>16752</v>
      </c>
      <c r="J2509" s="114">
        <v>24.57</v>
      </c>
      <c r="K2509" s="114">
        <v>0</v>
      </c>
      <c r="L2509" s="112" t="s">
        <v>16765</v>
      </c>
      <c r="M2509" s="114"/>
      <c r="N2509" s="112"/>
      <c r="O2509" s="114" t="s">
        <v>16742</v>
      </c>
      <c r="P2509" s="115">
        <f>LEFT(Table1[[#This Row],[Service Period]],10)*1</f>
        <v>45721</v>
      </c>
      <c r="Q2509" s="115">
        <f>RIGHT(Table1[[#This Row],[Service Period]],10)*1</f>
        <v>45749</v>
      </c>
      <c r="R2509" s="112">
        <f>MONTH(Table1[[#This Row],[Service Start Date]])</f>
        <v>3</v>
      </c>
      <c r="S2509" s="112">
        <f>YEAR(Table1[[#This Row],[Service Start Date]])</f>
        <v>2025</v>
      </c>
      <c r="T2509" s="112">
        <f>MONTH(Table1[[#This Row],[Service End Date]])</f>
        <v>4</v>
      </c>
      <c r="U2509" s="112">
        <f>YEAR(Table1[[#This Row],[Service End Date]])</f>
        <v>2025</v>
      </c>
    </row>
    <row r="2510" spans="1:21">
      <c r="A2510" s="112" t="s">
        <v>16761</v>
      </c>
      <c r="B2510" s="112" t="s">
        <v>16707</v>
      </c>
      <c r="C2510" s="112" t="s">
        <v>17500</v>
      </c>
      <c r="D2510" s="112" t="s">
        <v>17537</v>
      </c>
      <c r="E2510" s="112" t="s">
        <v>17560</v>
      </c>
      <c r="F2510" s="112" t="s">
        <v>17869</v>
      </c>
      <c r="G2510" s="112">
        <v>28</v>
      </c>
      <c r="H2510" s="112">
        <v>2025</v>
      </c>
      <c r="I2510" s="112" t="s">
        <v>16755</v>
      </c>
      <c r="J2510" s="114">
        <v>24.57</v>
      </c>
      <c r="K2510" s="114">
        <v>0</v>
      </c>
      <c r="L2510" s="112" t="s">
        <v>16765</v>
      </c>
      <c r="M2510" s="114"/>
      <c r="N2510" s="112"/>
      <c r="O2510" s="114" t="s">
        <v>16742</v>
      </c>
      <c r="P2510" s="115">
        <f>LEFT(Table1[[#This Row],[Service Period]],10)*1</f>
        <v>45692</v>
      </c>
      <c r="Q2510" s="115">
        <f>RIGHT(Table1[[#This Row],[Service Period]],10)*1</f>
        <v>45720</v>
      </c>
      <c r="R2510" s="112">
        <f>MONTH(Table1[[#This Row],[Service Start Date]])</f>
        <v>2</v>
      </c>
      <c r="S2510" s="112">
        <f>YEAR(Table1[[#This Row],[Service Start Date]])</f>
        <v>2025</v>
      </c>
      <c r="T2510" s="112">
        <f>MONTH(Table1[[#This Row],[Service End Date]])</f>
        <v>3</v>
      </c>
      <c r="U2510" s="112">
        <f>YEAR(Table1[[#This Row],[Service End Date]])</f>
        <v>2025</v>
      </c>
    </row>
    <row r="2511" spans="1:21">
      <c r="A2511" s="112" t="s">
        <v>16761</v>
      </c>
      <c r="B2511" s="112" t="s">
        <v>16707</v>
      </c>
      <c r="C2511" s="112" t="s">
        <v>17500</v>
      </c>
      <c r="D2511" s="112" t="s">
        <v>17537</v>
      </c>
      <c r="E2511" s="112" t="s">
        <v>17560</v>
      </c>
      <c r="F2511" s="112" t="s">
        <v>17886</v>
      </c>
      <c r="G2511" s="112">
        <v>28</v>
      </c>
      <c r="H2511" s="112">
        <v>2025</v>
      </c>
      <c r="I2511" s="112" t="s">
        <v>16924</v>
      </c>
      <c r="J2511" s="114">
        <v>24.57</v>
      </c>
      <c r="K2511" s="114">
        <v>0</v>
      </c>
      <c r="L2511" s="112" t="s">
        <v>16765</v>
      </c>
      <c r="M2511" s="114"/>
      <c r="N2511" s="112"/>
      <c r="O2511" s="114" t="s">
        <v>16742</v>
      </c>
      <c r="P2511" s="115">
        <f>LEFT(Table1[[#This Row],[Service Period]],10)*1</f>
        <v>45631</v>
      </c>
      <c r="Q2511" s="115">
        <f>RIGHT(Table1[[#This Row],[Service Period]],10)*1</f>
        <v>45659</v>
      </c>
      <c r="R2511" s="112">
        <f>MONTH(Table1[[#This Row],[Service Start Date]])</f>
        <v>12</v>
      </c>
      <c r="S2511" s="112">
        <f>YEAR(Table1[[#This Row],[Service Start Date]])</f>
        <v>2024</v>
      </c>
      <c r="T2511" s="112">
        <f>MONTH(Table1[[#This Row],[Service End Date]])</f>
        <v>1</v>
      </c>
      <c r="U2511" s="112">
        <f>YEAR(Table1[[#This Row],[Service End Date]])</f>
        <v>2025</v>
      </c>
    </row>
    <row r="2512" spans="1:21">
      <c r="A2512" s="112" t="s">
        <v>16761</v>
      </c>
      <c r="B2512" s="112" t="s">
        <v>16707</v>
      </c>
      <c r="C2512" s="112" t="s">
        <v>17500</v>
      </c>
      <c r="D2512" s="112" t="s">
        <v>17537</v>
      </c>
      <c r="E2512" s="112" t="s">
        <v>17561</v>
      </c>
      <c r="F2512" s="112" t="s">
        <v>17889</v>
      </c>
      <c r="G2512" s="112">
        <v>0</v>
      </c>
      <c r="H2512" s="112">
        <v>2025</v>
      </c>
      <c r="I2512" s="112" t="s">
        <v>16752</v>
      </c>
      <c r="J2512" s="114">
        <v>31.03</v>
      </c>
      <c r="K2512" s="114">
        <v>0</v>
      </c>
      <c r="L2512" s="112" t="s">
        <v>16765</v>
      </c>
      <c r="M2512" s="114"/>
      <c r="N2512" s="112"/>
      <c r="O2512" s="114" t="s">
        <v>16742</v>
      </c>
      <c r="P2512" s="115">
        <f>LEFT(Table1[[#This Row],[Service Period]],10)*1</f>
        <v>45768</v>
      </c>
      <c r="Q2512" s="115">
        <f>RIGHT(Table1[[#This Row],[Service Period]],10)*1</f>
        <v>45768</v>
      </c>
      <c r="R2512" s="112">
        <f>MONTH(Table1[[#This Row],[Service Start Date]])</f>
        <v>4</v>
      </c>
      <c r="S2512" s="112">
        <f>YEAR(Table1[[#This Row],[Service Start Date]])</f>
        <v>2025</v>
      </c>
      <c r="T2512" s="112">
        <f>MONTH(Table1[[#This Row],[Service End Date]])</f>
        <v>4</v>
      </c>
      <c r="U2512" s="112">
        <f>YEAR(Table1[[#This Row],[Service End Date]])</f>
        <v>2025</v>
      </c>
    </row>
    <row r="2513" spans="1:21">
      <c r="A2513" s="112" t="s">
        <v>16761</v>
      </c>
      <c r="B2513" s="112" t="s">
        <v>16707</v>
      </c>
      <c r="C2513" s="112" t="s">
        <v>17500</v>
      </c>
      <c r="D2513" s="112" t="s">
        <v>17537</v>
      </c>
      <c r="E2513" s="112" t="s">
        <v>17561</v>
      </c>
      <c r="F2513" s="112" t="s">
        <v>17887</v>
      </c>
      <c r="G2513" s="112">
        <v>29</v>
      </c>
      <c r="H2513" s="112">
        <v>2025</v>
      </c>
      <c r="I2513" s="112" t="s">
        <v>16749</v>
      </c>
      <c r="J2513" s="114">
        <v>27.03</v>
      </c>
      <c r="K2513" s="114">
        <v>0</v>
      </c>
      <c r="L2513" s="112" t="s">
        <v>16765</v>
      </c>
      <c r="M2513" s="114"/>
      <c r="N2513" s="112"/>
      <c r="O2513" s="114" t="s">
        <v>16742</v>
      </c>
      <c r="P2513" s="115">
        <f>LEFT(Table1[[#This Row],[Service Period]],10)*1</f>
        <v>45748</v>
      </c>
      <c r="Q2513" s="115">
        <f>RIGHT(Table1[[#This Row],[Service Period]],10)*1</f>
        <v>45777</v>
      </c>
      <c r="R2513" s="112">
        <f>MONTH(Table1[[#This Row],[Service Start Date]])</f>
        <v>4</v>
      </c>
      <c r="S2513" s="112">
        <f>YEAR(Table1[[#This Row],[Service Start Date]])</f>
        <v>2025</v>
      </c>
      <c r="T2513" s="112">
        <f>MONTH(Table1[[#This Row],[Service End Date]])</f>
        <v>4</v>
      </c>
      <c r="U2513" s="112">
        <f>YEAR(Table1[[#This Row],[Service End Date]])</f>
        <v>2025</v>
      </c>
    </row>
    <row r="2514" spans="1:21">
      <c r="A2514" s="112" t="s">
        <v>16761</v>
      </c>
      <c r="B2514" s="112" t="s">
        <v>16707</v>
      </c>
      <c r="C2514" s="112" t="s">
        <v>17500</v>
      </c>
      <c r="D2514" s="112" t="s">
        <v>17537</v>
      </c>
      <c r="E2514" s="112" t="s">
        <v>17561</v>
      </c>
      <c r="F2514" s="112" t="s">
        <v>17861</v>
      </c>
      <c r="G2514" s="112">
        <v>28</v>
      </c>
      <c r="H2514" s="112">
        <v>2025</v>
      </c>
      <c r="I2514" s="112" t="s">
        <v>16752</v>
      </c>
      <c r="J2514" s="114">
        <v>24.57</v>
      </c>
      <c r="K2514" s="114">
        <v>0</v>
      </c>
      <c r="L2514" s="112" t="s">
        <v>16765</v>
      </c>
      <c r="M2514" s="114"/>
      <c r="N2514" s="112"/>
      <c r="O2514" s="114" t="s">
        <v>16742</v>
      </c>
      <c r="P2514" s="115">
        <f>LEFT(Table1[[#This Row],[Service Period]],10)*1</f>
        <v>45721</v>
      </c>
      <c r="Q2514" s="115">
        <f>RIGHT(Table1[[#This Row],[Service Period]],10)*1</f>
        <v>45749</v>
      </c>
      <c r="R2514" s="112">
        <f>MONTH(Table1[[#This Row],[Service Start Date]])</f>
        <v>3</v>
      </c>
      <c r="S2514" s="112">
        <f>YEAR(Table1[[#This Row],[Service Start Date]])</f>
        <v>2025</v>
      </c>
      <c r="T2514" s="112">
        <f>MONTH(Table1[[#This Row],[Service End Date]])</f>
        <v>4</v>
      </c>
      <c r="U2514" s="112">
        <f>YEAR(Table1[[#This Row],[Service End Date]])</f>
        <v>2025</v>
      </c>
    </row>
    <row r="2515" spans="1:21">
      <c r="A2515" s="112" t="s">
        <v>16761</v>
      </c>
      <c r="B2515" s="112" t="s">
        <v>16707</v>
      </c>
      <c r="C2515" s="112" t="s">
        <v>17500</v>
      </c>
      <c r="D2515" s="112" t="s">
        <v>17537</v>
      </c>
      <c r="E2515" s="112" t="s">
        <v>17561</v>
      </c>
      <c r="F2515" s="112" t="s">
        <v>17869</v>
      </c>
      <c r="G2515" s="112">
        <v>28</v>
      </c>
      <c r="H2515" s="112">
        <v>2025</v>
      </c>
      <c r="I2515" s="112" t="s">
        <v>16755</v>
      </c>
      <c r="J2515" s="114">
        <v>24.57</v>
      </c>
      <c r="K2515" s="114">
        <v>0</v>
      </c>
      <c r="L2515" s="112" t="s">
        <v>16765</v>
      </c>
      <c r="M2515" s="114"/>
      <c r="N2515" s="112"/>
      <c r="O2515" s="114" t="s">
        <v>16742</v>
      </c>
      <c r="P2515" s="115">
        <f>LEFT(Table1[[#This Row],[Service Period]],10)*1</f>
        <v>45692</v>
      </c>
      <c r="Q2515" s="115">
        <f>RIGHT(Table1[[#This Row],[Service Period]],10)*1</f>
        <v>45720</v>
      </c>
      <c r="R2515" s="112">
        <f>MONTH(Table1[[#This Row],[Service Start Date]])</f>
        <v>2</v>
      </c>
      <c r="S2515" s="112">
        <f>YEAR(Table1[[#This Row],[Service Start Date]])</f>
        <v>2025</v>
      </c>
      <c r="T2515" s="112">
        <f>MONTH(Table1[[#This Row],[Service End Date]])</f>
        <v>3</v>
      </c>
      <c r="U2515" s="112">
        <f>YEAR(Table1[[#This Row],[Service End Date]])</f>
        <v>2025</v>
      </c>
    </row>
    <row r="2516" spans="1:21">
      <c r="A2516" s="112" t="s">
        <v>16761</v>
      </c>
      <c r="B2516" s="112" t="s">
        <v>16707</v>
      </c>
      <c r="C2516" s="112" t="s">
        <v>17500</v>
      </c>
      <c r="D2516" s="112" t="s">
        <v>17537</v>
      </c>
      <c r="E2516" s="112" t="s">
        <v>17561</v>
      </c>
      <c r="F2516" s="112" t="s">
        <v>17886</v>
      </c>
      <c r="G2516" s="112">
        <v>28</v>
      </c>
      <c r="H2516" s="112">
        <v>2025</v>
      </c>
      <c r="I2516" s="112" t="s">
        <v>16924</v>
      </c>
      <c r="J2516" s="114">
        <v>24.57</v>
      </c>
      <c r="K2516" s="114">
        <v>0</v>
      </c>
      <c r="L2516" s="112" t="s">
        <v>16765</v>
      </c>
      <c r="M2516" s="114"/>
      <c r="N2516" s="112"/>
      <c r="O2516" s="114" t="s">
        <v>16742</v>
      </c>
      <c r="P2516" s="115">
        <f>LEFT(Table1[[#This Row],[Service Period]],10)*1</f>
        <v>45631</v>
      </c>
      <c r="Q2516" s="115">
        <f>RIGHT(Table1[[#This Row],[Service Period]],10)*1</f>
        <v>45659</v>
      </c>
      <c r="R2516" s="112">
        <f>MONTH(Table1[[#This Row],[Service Start Date]])</f>
        <v>12</v>
      </c>
      <c r="S2516" s="112">
        <f>YEAR(Table1[[#This Row],[Service Start Date]])</f>
        <v>2024</v>
      </c>
      <c r="T2516" s="112">
        <f>MONTH(Table1[[#This Row],[Service End Date]])</f>
        <v>1</v>
      </c>
      <c r="U2516" s="112">
        <f>YEAR(Table1[[#This Row],[Service End Date]])</f>
        <v>2025</v>
      </c>
    </row>
    <row r="2517" spans="1:21">
      <c r="A2517" s="112" t="s">
        <v>16761</v>
      </c>
      <c r="B2517" s="112" t="s">
        <v>16707</v>
      </c>
      <c r="C2517" s="112" t="s">
        <v>17500</v>
      </c>
      <c r="D2517" s="112" t="s">
        <v>17537</v>
      </c>
      <c r="E2517" s="112" t="s">
        <v>17562</v>
      </c>
      <c r="F2517" s="112" t="s">
        <v>17889</v>
      </c>
      <c r="G2517" s="112">
        <v>0</v>
      </c>
      <c r="H2517" s="112">
        <v>2025</v>
      </c>
      <c r="I2517" s="112" t="s">
        <v>16752</v>
      </c>
      <c r="J2517" s="114">
        <v>31.03</v>
      </c>
      <c r="K2517" s="114">
        <v>0</v>
      </c>
      <c r="L2517" s="112" t="s">
        <v>16765</v>
      </c>
      <c r="M2517" s="114"/>
      <c r="N2517" s="112"/>
      <c r="O2517" s="114" t="s">
        <v>16742</v>
      </c>
      <c r="P2517" s="115">
        <f>LEFT(Table1[[#This Row],[Service Period]],10)*1</f>
        <v>45768</v>
      </c>
      <c r="Q2517" s="115">
        <f>RIGHT(Table1[[#This Row],[Service Period]],10)*1</f>
        <v>45768</v>
      </c>
      <c r="R2517" s="112">
        <f>MONTH(Table1[[#This Row],[Service Start Date]])</f>
        <v>4</v>
      </c>
      <c r="S2517" s="112">
        <f>YEAR(Table1[[#This Row],[Service Start Date]])</f>
        <v>2025</v>
      </c>
      <c r="T2517" s="112">
        <f>MONTH(Table1[[#This Row],[Service End Date]])</f>
        <v>4</v>
      </c>
      <c r="U2517" s="112">
        <f>YEAR(Table1[[#This Row],[Service End Date]])</f>
        <v>2025</v>
      </c>
    </row>
    <row r="2518" spans="1:21">
      <c r="A2518" s="112" t="s">
        <v>16761</v>
      </c>
      <c r="B2518" s="112" t="s">
        <v>16707</v>
      </c>
      <c r="C2518" s="112" t="s">
        <v>17500</v>
      </c>
      <c r="D2518" s="112" t="s">
        <v>17537</v>
      </c>
      <c r="E2518" s="112" t="s">
        <v>17562</v>
      </c>
      <c r="F2518" s="112" t="s">
        <v>17887</v>
      </c>
      <c r="G2518" s="112">
        <v>29</v>
      </c>
      <c r="H2518" s="112">
        <v>2025</v>
      </c>
      <c r="I2518" s="112" t="s">
        <v>16749</v>
      </c>
      <c r="J2518" s="114">
        <v>27.03</v>
      </c>
      <c r="K2518" s="114">
        <v>0</v>
      </c>
      <c r="L2518" s="112" t="s">
        <v>16765</v>
      </c>
      <c r="M2518" s="114"/>
      <c r="N2518" s="112"/>
      <c r="O2518" s="114" t="s">
        <v>16742</v>
      </c>
      <c r="P2518" s="115">
        <f>LEFT(Table1[[#This Row],[Service Period]],10)*1</f>
        <v>45748</v>
      </c>
      <c r="Q2518" s="115">
        <f>RIGHT(Table1[[#This Row],[Service Period]],10)*1</f>
        <v>45777</v>
      </c>
      <c r="R2518" s="112">
        <f>MONTH(Table1[[#This Row],[Service Start Date]])</f>
        <v>4</v>
      </c>
      <c r="S2518" s="112">
        <f>YEAR(Table1[[#This Row],[Service Start Date]])</f>
        <v>2025</v>
      </c>
      <c r="T2518" s="112">
        <f>MONTH(Table1[[#This Row],[Service End Date]])</f>
        <v>4</v>
      </c>
      <c r="U2518" s="112">
        <f>YEAR(Table1[[#This Row],[Service End Date]])</f>
        <v>2025</v>
      </c>
    </row>
    <row r="2519" spans="1:21">
      <c r="A2519" s="112" t="s">
        <v>16761</v>
      </c>
      <c r="B2519" s="112" t="s">
        <v>16707</v>
      </c>
      <c r="C2519" s="112" t="s">
        <v>17500</v>
      </c>
      <c r="D2519" s="112" t="s">
        <v>17537</v>
      </c>
      <c r="E2519" s="112" t="s">
        <v>17562</v>
      </c>
      <c r="F2519" s="112" t="s">
        <v>17861</v>
      </c>
      <c r="G2519" s="112">
        <v>28</v>
      </c>
      <c r="H2519" s="112">
        <v>2025</v>
      </c>
      <c r="I2519" s="112" t="s">
        <v>16752</v>
      </c>
      <c r="J2519" s="114">
        <v>24.57</v>
      </c>
      <c r="K2519" s="114">
        <v>0</v>
      </c>
      <c r="L2519" s="112" t="s">
        <v>16765</v>
      </c>
      <c r="M2519" s="114"/>
      <c r="N2519" s="112"/>
      <c r="O2519" s="114" t="s">
        <v>16742</v>
      </c>
      <c r="P2519" s="115">
        <f>LEFT(Table1[[#This Row],[Service Period]],10)*1</f>
        <v>45721</v>
      </c>
      <c r="Q2519" s="115">
        <f>RIGHT(Table1[[#This Row],[Service Period]],10)*1</f>
        <v>45749</v>
      </c>
      <c r="R2519" s="112">
        <f>MONTH(Table1[[#This Row],[Service Start Date]])</f>
        <v>3</v>
      </c>
      <c r="S2519" s="112">
        <f>YEAR(Table1[[#This Row],[Service Start Date]])</f>
        <v>2025</v>
      </c>
      <c r="T2519" s="112">
        <f>MONTH(Table1[[#This Row],[Service End Date]])</f>
        <v>4</v>
      </c>
      <c r="U2519" s="112">
        <f>YEAR(Table1[[#This Row],[Service End Date]])</f>
        <v>2025</v>
      </c>
    </row>
    <row r="2520" spans="1:21">
      <c r="A2520" s="112" t="s">
        <v>16761</v>
      </c>
      <c r="B2520" s="112" t="s">
        <v>16707</v>
      </c>
      <c r="C2520" s="112" t="s">
        <v>17500</v>
      </c>
      <c r="D2520" s="112" t="s">
        <v>17537</v>
      </c>
      <c r="E2520" s="112" t="s">
        <v>17562</v>
      </c>
      <c r="F2520" s="112" t="s">
        <v>17869</v>
      </c>
      <c r="G2520" s="112">
        <v>28</v>
      </c>
      <c r="H2520" s="112">
        <v>2025</v>
      </c>
      <c r="I2520" s="112" t="s">
        <v>16755</v>
      </c>
      <c r="J2520" s="114">
        <v>24.57</v>
      </c>
      <c r="K2520" s="114">
        <v>0</v>
      </c>
      <c r="L2520" s="112" t="s">
        <v>16765</v>
      </c>
      <c r="M2520" s="114"/>
      <c r="N2520" s="112"/>
      <c r="O2520" s="114" t="s">
        <v>16742</v>
      </c>
      <c r="P2520" s="115">
        <f>LEFT(Table1[[#This Row],[Service Period]],10)*1</f>
        <v>45692</v>
      </c>
      <c r="Q2520" s="115">
        <f>RIGHT(Table1[[#This Row],[Service Period]],10)*1</f>
        <v>45720</v>
      </c>
      <c r="R2520" s="112">
        <f>MONTH(Table1[[#This Row],[Service Start Date]])</f>
        <v>2</v>
      </c>
      <c r="S2520" s="112">
        <f>YEAR(Table1[[#This Row],[Service Start Date]])</f>
        <v>2025</v>
      </c>
      <c r="T2520" s="112">
        <f>MONTH(Table1[[#This Row],[Service End Date]])</f>
        <v>3</v>
      </c>
      <c r="U2520" s="112">
        <f>YEAR(Table1[[#This Row],[Service End Date]])</f>
        <v>2025</v>
      </c>
    </row>
    <row r="2521" spans="1:21">
      <c r="A2521" s="112" t="s">
        <v>16761</v>
      </c>
      <c r="B2521" s="112" t="s">
        <v>16707</v>
      </c>
      <c r="C2521" s="112" t="s">
        <v>17500</v>
      </c>
      <c r="D2521" s="112" t="s">
        <v>17537</v>
      </c>
      <c r="E2521" s="112" t="s">
        <v>17562</v>
      </c>
      <c r="F2521" s="112" t="s">
        <v>17886</v>
      </c>
      <c r="G2521" s="112">
        <v>28</v>
      </c>
      <c r="H2521" s="112">
        <v>2025</v>
      </c>
      <c r="I2521" s="112" t="s">
        <v>16924</v>
      </c>
      <c r="J2521" s="114">
        <v>24.57</v>
      </c>
      <c r="K2521" s="114">
        <v>0</v>
      </c>
      <c r="L2521" s="112" t="s">
        <v>16765</v>
      </c>
      <c r="M2521" s="114"/>
      <c r="N2521" s="112"/>
      <c r="O2521" s="114" t="s">
        <v>16742</v>
      </c>
      <c r="P2521" s="115">
        <f>LEFT(Table1[[#This Row],[Service Period]],10)*1</f>
        <v>45631</v>
      </c>
      <c r="Q2521" s="115">
        <f>RIGHT(Table1[[#This Row],[Service Period]],10)*1</f>
        <v>45659</v>
      </c>
      <c r="R2521" s="112">
        <f>MONTH(Table1[[#This Row],[Service Start Date]])</f>
        <v>12</v>
      </c>
      <c r="S2521" s="112">
        <f>YEAR(Table1[[#This Row],[Service Start Date]])</f>
        <v>2024</v>
      </c>
      <c r="T2521" s="112">
        <f>MONTH(Table1[[#This Row],[Service End Date]])</f>
        <v>1</v>
      </c>
      <c r="U2521" s="112">
        <f>YEAR(Table1[[#This Row],[Service End Date]])</f>
        <v>2025</v>
      </c>
    </row>
    <row r="2522" spans="1:21">
      <c r="A2522" s="112" t="s">
        <v>16761</v>
      </c>
      <c r="B2522" s="112" t="s">
        <v>17894</v>
      </c>
      <c r="C2522" s="112" t="s">
        <v>17895</v>
      </c>
      <c r="D2522" s="112" t="s">
        <v>17896</v>
      </c>
      <c r="E2522" s="112" t="s">
        <v>17897</v>
      </c>
      <c r="F2522" s="112" t="s">
        <v>17898</v>
      </c>
      <c r="G2522" s="112">
        <v>31</v>
      </c>
      <c r="H2522" s="112">
        <v>2025</v>
      </c>
      <c r="I2522" s="112" t="s">
        <v>16755</v>
      </c>
      <c r="J2522" s="114">
        <v>929.47</v>
      </c>
      <c r="K2522" s="114">
        <v>288200</v>
      </c>
      <c r="L2522" s="112" t="s">
        <v>16765</v>
      </c>
      <c r="M2522" s="114"/>
      <c r="N2522" s="112"/>
      <c r="O2522" s="114" t="s">
        <v>16742</v>
      </c>
      <c r="P2522" s="115">
        <f>LEFT(Table1[[#This Row],[Service Period]],10)*1</f>
        <v>45691</v>
      </c>
      <c r="Q2522" s="115">
        <f>RIGHT(Table1[[#This Row],[Service Period]],10)*1</f>
        <v>45722</v>
      </c>
      <c r="R2522" s="112">
        <f>MONTH(Table1[[#This Row],[Service Start Date]])</f>
        <v>2</v>
      </c>
      <c r="S2522" s="112">
        <f>YEAR(Table1[[#This Row],[Service Start Date]])</f>
        <v>2025</v>
      </c>
      <c r="T2522" s="112">
        <f>MONTH(Table1[[#This Row],[Service End Date]])</f>
        <v>3</v>
      </c>
      <c r="U2522" s="112">
        <f>YEAR(Table1[[#This Row],[Service End Date]])</f>
        <v>2025</v>
      </c>
    </row>
    <row r="2523" spans="1:21">
      <c r="A2523" s="112" t="s">
        <v>16761</v>
      </c>
      <c r="B2523" s="112" t="s">
        <v>17894</v>
      </c>
      <c r="C2523" s="112" t="s">
        <v>17895</v>
      </c>
      <c r="D2523" s="112" t="s">
        <v>17896</v>
      </c>
      <c r="E2523" s="112" t="s">
        <v>17897</v>
      </c>
      <c r="F2523" s="112" t="s">
        <v>17898</v>
      </c>
      <c r="G2523" s="112">
        <v>31</v>
      </c>
      <c r="H2523" s="112">
        <v>2025</v>
      </c>
      <c r="I2523" s="112" t="s">
        <v>16755</v>
      </c>
      <c r="J2523" s="114">
        <v>929.47</v>
      </c>
      <c r="K2523" s="114">
        <v>288200</v>
      </c>
      <c r="L2523" s="112" t="s">
        <v>16765</v>
      </c>
      <c r="M2523" s="114"/>
      <c r="N2523" s="112"/>
      <c r="O2523" s="114" t="s">
        <v>25</v>
      </c>
      <c r="P2523" s="115">
        <f>LEFT(Table1[[#This Row],[Service Period]],10)*1</f>
        <v>45691</v>
      </c>
      <c r="Q2523" s="115">
        <f>RIGHT(Table1[[#This Row],[Service Period]],10)*1</f>
        <v>45722</v>
      </c>
      <c r="R2523" s="112">
        <f>MONTH(Table1[[#This Row],[Service Start Date]])</f>
        <v>2</v>
      </c>
      <c r="S2523" s="112">
        <f>YEAR(Table1[[#This Row],[Service Start Date]])</f>
        <v>2025</v>
      </c>
      <c r="T2523" s="112">
        <f>MONTH(Table1[[#This Row],[Service End Date]])</f>
        <v>3</v>
      </c>
      <c r="U2523" s="112">
        <f>YEAR(Table1[[#This Row],[Service End Date]])</f>
        <v>2025</v>
      </c>
    </row>
    <row r="2524" spans="1:21">
      <c r="A2524" s="112" t="s">
        <v>16761</v>
      </c>
      <c r="B2524" s="112" t="s">
        <v>17894</v>
      </c>
      <c r="C2524" s="112" t="s">
        <v>17895</v>
      </c>
      <c r="D2524" s="112" t="s">
        <v>17896</v>
      </c>
      <c r="E2524" s="112" t="s">
        <v>17897</v>
      </c>
      <c r="F2524" s="112" t="s">
        <v>17898</v>
      </c>
      <c r="G2524" s="112">
        <v>31</v>
      </c>
      <c r="H2524" s="112">
        <v>2025</v>
      </c>
      <c r="I2524" s="112" t="s">
        <v>16755</v>
      </c>
      <c r="J2524" s="114">
        <v>929.47</v>
      </c>
      <c r="K2524" s="114">
        <v>288200</v>
      </c>
      <c r="L2524" s="112" t="s">
        <v>16765</v>
      </c>
      <c r="M2524" s="114"/>
      <c r="N2524" s="112"/>
      <c r="O2524" s="114" t="s">
        <v>25</v>
      </c>
      <c r="P2524" s="115">
        <f>LEFT(Table1[[#This Row],[Service Period]],10)*1</f>
        <v>45691</v>
      </c>
      <c r="Q2524" s="115">
        <f>RIGHT(Table1[[#This Row],[Service Period]],10)*1</f>
        <v>45722</v>
      </c>
      <c r="R2524" s="112">
        <f>MONTH(Table1[[#This Row],[Service Start Date]])</f>
        <v>2</v>
      </c>
      <c r="S2524" s="112">
        <f>YEAR(Table1[[#This Row],[Service Start Date]])</f>
        <v>2025</v>
      </c>
      <c r="T2524" s="112">
        <f>MONTH(Table1[[#This Row],[Service End Date]])</f>
        <v>3</v>
      </c>
      <c r="U2524" s="112">
        <f>YEAR(Table1[[#This Row],[Service End Date]])</f>
        <v>2025</v>
      </c>
    </row>
    <row r="2525" spans="1:21">
      <c r="A2525" s="112" t="s">
        <v>16761</v>
      </c>
      <c r="B2525" s="112" t="s">
        <v>17894</v>
      </c>
      <c r="C2525" s="112" t="s">
        <v>17895</v>
      </c>
      <c r="D2525" s="112" t="s">
        <v>17896</v>
      </c>
      <c r="E2525" s="112" t="s">
        <v>17897</v>
      </c>
      <c r="F2525" s="112" t="s">
        <v>17899</v>
      </c>
      <c r="G2525" s="112">
        <v>30</v>
      </c>
      <c r="H2525" s="112">
        <v>2025</v>
      </c>
      <c r="I2525" s="112" t="s">
        <v>16924</v>
      </c>
      <c r="J2525" s="114">
        <v>1030.9000000000001</v>
      </c>
      <c r="K2525" s="114">
        <v>313500</v>
      </c>
      <c r="L2525" s="112" t="s">
        <v>16765</v>
      </c>
      <c r="M2525" s="114"/>
      <c r="N2525" s="112"/>
      <c r="O2525" s="114" t="s">
        <v>25</v>
      </c>
      <c r="P2525" s="115">
        <f>LEFT(Table1[[#This Row],[Service Period]],10)*1</f>
        <v>45630</v>
      </c>
      <c r="Q2525" s="115">
        <f>RIGHT(Table1[[#This Row],[Service Period]],10)*1</f>
        <v>45660</v>
      </c>
      <c r="R2525" s="112">
        <f>MONTH(Table1[[#This Row],[Service Start Date]])</f>
        <v>12</v>
      </c>
      <c r="S2525" s="112">
        <f>YEAR(Table1[[#This Row],[Service Start Date]])</f>
        <v>2024</v>
      </c>
      <c r="T2525" s="112">
        <f>MONTH(Table1[[#This Row],[Service End Date]])</f>
        <v>1</v>
      </c>
      <c r="U2525" s="112">
        <f>YEAR(Table1[[#This Row],[Service End Date]])</f>
        <v>2025</v>
      </c>
    </row>
    <row r="2526" spans="1:21">
      <c r="A2526" s="112" t="s">
        <v>16761</v>
      </c>
      <c r="B2526" s="112" t="s">
        <v>16710</v>
      </c>
      <c r="C2526" s="112" t="s">
        <v>17563</v>
      </c>
      <c r="D2526" s="112" t="s">
        <v>16762</v>
      </c>
      <c r="E2526" s="112" t="s">
        <v>17568</v>
      </c>
      <c r="F2526" s="112" t="s">
        <v>17734</v>
      </c>
      <c r="G2526" s="112">
        <v>92</v>
      </c>
      <c r="H2526" s="112">
        <v>2025</v>
      </c>
      <c r="I2526" s="112" t="s">
        <v>16752</v>
      </c>
      <c r="J2526" s="114">
        <v>10114.08</v>
      </c>
      <c r="K2526" s="114">
        <v>680680</v>
      </c>
      <c r="L2526" s="112" t="s">
        <v>16765</v>
      </c>
      <c r="M2526" s="114"/>
      <c r="N2526" s="112"/>
      <c r="O2526" s="114" t="s">
        <v>16742</v>
      </c>
      <c r="P2526" s="115">
        <f>LEFT(Table1[[#This Row],[Service Period]],10)*1</f>
        <v>45645</v>
      </c>
      <c r="Q2526" s="115">
        <f>RIGHT(Table1[[#This Row],[Service Period]],10)*1</f>
        <v>45737</v>
      </c>
      <c r="R2526" s="112">
        <f>MONTH(Table1[[#This Row],[Service Start Date]])</f>
        <v>12</v>
      </c>
      <c r="S2526" s="112">
        <f>YEAR(Table1[[#This Row],[Service Start Date]])</f>
        <v>2024</v>
      </c>
      <c r="T2526" s="112">
        <f>MONTH(Table1[[#This Row],[Service End Date]])</f>
        <v>3</v>
      </c>
      <c r="U2526" s="112">
        <f>YEAR(Table1[[#This Row],[Service End Date]])</f>
        <v>2025</v>
      </c>
    </row>
    <row r="2527" spans="1:21">
      <c r="A2527" s="112" t="s">
        <v>16761</v>
      </c>
      <c r="B2527" s="112" t="s">
        <v>16710</v>
      </c>
      <c r="C2527" s="112" t="s">
        <v>17563</v>
      </c>
      <c r="D2527" s="112" t="s">
        <v>16762</v>
      </c>
      <c r="E2527" s="112" t="s">
        <v>17568</v>
      </c>
      <c r="F2527" s="112" t="s">
        <v>17735</v>
      </c>
      <c r="G2527" s="112">
        <v>87</v>
      </c>
      <c r="H2527" s="112">
        <v>2025</v>
      </c>
      <c r="I2527" s="112" t="s">
        <v>16924</v>
      </c>
      <c r="J2527" s="114">
        <v>8065.48</v>
      </c>
      <c r="K2527" s="114">
        <v>0</v>
      </c>
      <c r="L2527" s="112" t="s">
        <v>16765</v>
      </c>
      <c r="M2527" s="114"/>
      <c r="N2527" s="112"/>
      <c r="O2527" s="114" t="s">
        <v>16742</v>
      </c>
      <c r="P2527" s="115">
        <f>LEFT(Table1[[#This Row],[Service Period]],10)*1</f>
        <v>45558</v>
      </c>
      <c r="Q2527" s="115">
        <f>RIGHT(Table1[[#This Row],[Service Period]],10)*1</f>
        <v>45645</v>
      </c>
      <c r="R2527" s="112">
        <f>MONTH(Table1[[#This Row],[Service Start Date]])</f>
        <v>9</v>
      </c>
      <c r="S2527" s="112">
        <f>YEAR(Table1[[#This Row],[Service Start Date]])</f>
        <v>2024</v>
      </c>
      <c r="T2527" s="112">
        <f>MONTH(Table1[[#This Row],[Service End Date]])</f>
        <v>12</v>
      </c>
      <c r="U2527" s="112">
        <f>YEAR(Table1[[#This Row],[Service End Date]])</f>
        <v>2024</v>
      </c>
    </row>
    <row r="2528" spans="1:21">
      <c r="A2528" s="112" t="s">
        <v>16761</v>
      </c>
      <c r="B2528" s="112" t="s">
        <v>16704</v>
      </c>
      <c r="C2528" s="112" t="s">
        <v>17569</v>
      </c>
      <c r="D2528" s="112" t="s">
        <v>17432</v>
      </c>
      <c r="E2528" s="112" t="s">
        <v>17597</v>
      </c>
      <c r="F2528" s="112" t="s">
        <v>17900</v>
      </c>
      <c r="G2528" s="112">
        <v>0</v>
      </c>
      <c r="H2528" s="112">
        <v>2025</v>
      </c>
      <c r="I2528" s="112" t="s">
        <v>16752</v>
      </c>
      <c r="J2528" s="114">
        <v>2482.83</v>
      </c>
      <c r="K2528" s="114">
        <v>0</v>
      </c>
      <c r="L2528" s="112" t="s">
        <v>16765</v>
      </c>
      <c r="M2528" s="114"/>
      <c r="N2528" s="112"/>
      <c r="O2528" s="114" t="s">
        <v>16742</v>
      </c>
      <c r="P2528" s="115">
        <f>LEFT(Table1[[#This Row],[Service Period]],10)*1</f>
        <v>45772</v>
      </c>
      <c r="Q2528" s="115">
        <f>RIGHT(Table1[[#This Row],[Service Period]],10)*1</f>
        <v>45772</v>
      </c>
      <c r="R2528" s="112">
        <f>MONTH(Table1[[#This Row],[Service Start Date]])</f>
        <v>4</v>
      </c>
      <c r="S2528" s="112">
        <f>YEAR(Table1[[#This Row],[Service Start Date]])</f>
        <v>2025</v>
      </c>
      <c r="T2528" s="112">
        <f>MONTH(Table1[[#This Row],[Service End Date]])</f>
        <v>4</v>
      </c>
      <c r="U2528" s="112">
        <f>YEAR(Table1[[#This Row],[Service End Date]])</f>
        <v>2025</v>
      </c>
    </row>
    <row r="2529" spans="1:21">
      <c r="A2529" s="112" t="s">
        <v>16761</v>
      </c>
      <c r="B2529" s="112" t="s">
        <v>16704</v>
      </c>
      <c r="C2529" s="112" t="s">
        <v>17569</v>
      </c>
      <c r="D2529" s="112" t="s">
        <v>17432</v>
      </c>
      <c r="E2529" s="112" t="s">
        <v>17597</v>
      </c>
      <c r="F2529" s="112" t="s">
        <v>17717</v>
      </c>
      <c r="G2529" s="112">
        <v>36</v>
      </c>
      <c r="H2529" s="112">
        <v>2025</v>
      </c>
      <c r="I2529" s="112" t="s">
        <v>16749</v>
      </c>
      <c r="J2529" s="114">
        <v>146.75</v>
      </c>
      <c r="K2529" s="114">
        <v>13000</v>
      </c>
      <c r="L2529" s="112" t="s">
        <v>16765</v>
      </c>
      <c r="M2529" s="114"/>
      <c r="N2529" s="112"/>
      <c r="O2529" s="114" t="s">
        <v>16742</v>
      </c>
      <c r="P2529" s="115">
        <f>LEFT(Table1[[#This Row],[Service Period]],10)*1</f>
        <v>45755</v>
      </c>
      <c r="Q2529" s="115">
        <f>RIGHT(Table1[[#This Row],[Service Period]],10)*1</f>
        <v>45791</v>
      </c>
      <c r="R2529" s="112">
        <f>MONTH(Table1[[#This Row],[Service Start Date]])</f>
        <v>4</v>
      </c>
      <c r="S2529" s="112">
        <f>YEAR(Table1[[#This Row],[Service Start Date]])</f>
        <v>2025</v>
      </c>
      <c r="T2529" s="112">
        <f>MONTH(Table1[[#This Row],[Service End Date]])</f>
        <v>5</v>
      </c>
      <c r="U2529" s="112">
        <f>YEAR(Table1[[#This Row],[Service End Date]])</f>
        <v>2025</v>
      </c>
    </row>
    <row r="2530" spans="1:21">
      <c r="A2530" s="112" t="s">
        <v>16761</v>
      </c>
      <c r="B2530" s="112" t="s">
        <v>16704</v>
      </c>
      <c r="C2530" s="112" t="s">
        <v>17569</v>
      </c>
      <c r="D2530" s="112" t="s">
        <v>17432</v>
      </c>
      <c r="E2530" s="112" t="s">
        <v>17597</v>
      </c>
      <c r="F2530" s="112" t="s">
        <v>17722</v>
      </c>
      <c r="G2530" s="112">
        <v>27</v>
      </c>
      <c r="H2530" s="112">
        <v>2025</v>
      </c>
      <c r="I2530" s="112" t="s">
        <v>16752</v>
      </c>
      <c r="J2530" s="114">
        <v>72.98</v>
      </c>
      <c r="K2530" s="114">
        <v>7000</v>
      </c>
      <c r="L2530" s="112" t="s">
        <v>16765</v>
      </c>
      <c r="M2530" s="114"/>
      <c r="N2530" s="112"/>
      <c r="O2530" s="114" t="s">
        <v>16742</v>
      </c>
      <c r="P2530" s="115">
        <f>LEFT(Table1[[#This Row],[Service Period]],10)*1</f>
        <v>45728</v>
      </c>
      <c r="Q2530" s="115">
        <f>RIGHT(Table1[[#This Row],[Service Period]],10)*1</f>
        <v>45755</v>
      </c>
      <c r="R2530" s="112">
        <f>MONTH(Table1[[#This Row],[Service Start Date]])</f>
        <v>3</v>
      </c>
      <c r="S2530" s="112">
        <f>YEAR(Table1[[#This Row],[Service Start Date]])</f>
        <v>2025</v>
      </c>
      <c r="T2530" s="112">
        <f>MONTH(Table1[[#This Row],[Service End Date]])</f>
        <v>4</v>
      </c>
      <c r="U2530" s="112">
        <f>YEAR(Table1[[#This Row],[Service End Date]])</f>
        <v>2025</v>
      </c>
    </row>
    <row r="2531" spans="1:21">
      <c r="A2531" s="112" t="s">
        <v>16761</v>
      </c>
      <c r="B2531" s="112" t="s">
        <v>16704</v>
      </c>
      <c r="C2531" s="112" t="s">
        <v>17569</v>
      </c>
      <c r="D2531" s="112" t="s">
        <v>17432</v>
      </c>
      <c r="E2531" s="112" t="s">
        <v>17597</v>
      </c>
      <c r="F2531" s="112" t="s">
        <v>17723</v>
      </c>
      <c r="G2531" s="112">
        <v>28</v>
      </c>
      <c r="H2531" s="112">
        <v>2025</v>
      </c>
      <c r="I2531" s="112" t="s">
        <v>16752</v>
      </c>
      <c r="J2531" s="114">
        <v>98.12</v>
      </c>
      <c r="K2531" s="114">
        <v>9000</v>
      </c>
      <c r="L2531" s="112" t="s">
        <v>16765</v>
      </c>
      <c r="M2531" s="114"/>
      <c r="N2531" s="112"/>
      <c r="O2531" s="114" t="s">
        <v>16742</v>
      </c>
      <c r="P2531" s="115">
        <f>LEFT(Table1[[#This Row],[Service Period]],10)*1</f>
        <v>45700</v>
      </c>
      <c r="Q2531" s="115">
        <f>RIGHT(Table1[[#This Row],[Service Period]],10)*1</f>
        <v>45728</v>
      </c>
      <c r="R2531" s="112">
        <f>MONTH(Table1[[#This Row],[Service Start Date]])</f>
        <v>2</v>
      </c>
      <c r="S2531" s="112">
        <f>YEAR(Table1[[#This Row],[Service Start Date]])</f>
        <v>2025</v>
      </c>
      <c r="T2531" s="112">
        <f>MONTH(Table1[[#This Row],[Service End Date]])</f>
        <v>3</v>
      </c>
      <c r="U2531" s="112">
        <f>YEAR(Table1[[#This Row],[Service End Date]])</f>
        <v>2025</v>
      </c>
    </row>
    <row r="2532" spans="1:21">
      <c r="A2532" s="112" t="s">
        <v>16761</v>
      </c>
      <c r="B2532" s="112" t="s">
        <v>16704</v>
      </c>
      <c r="C2532" s="112" t="s">
        <v>17569</v>
      </c>
      <c r="D2532" s="112" t="s">
        <v>17432</v>
      </c>
      <c r="E2532" s="112" t="s">
        <v>17597</v>
      </c>
      <c r="F2532" s="112" t="s">
        <v>17723</v>
      </c>
      <c r="G2532" s="112">
        <v>28</v>
      </c>
      <c r="H2532" s="112">
        <v>2025</v>
      </c>
      <c r="I2532" s="112" t="s">
        <v>16752</v>
      </c>
      <c r="J2532" s="114">
        <v>98.12</v>
      </c>
      <c r="K2532" s="114">
        <v>9000</v>
      </c>
      <c r="L2532" s="112" t="s">
        <v>16765</v>
      </c>
      <c r="M2532" s="114"/>
      <c r="N2532" s="112"/>
      <c r="O2532" s="114" t="s">
        <v>16742</v>
      </c>
      <c r="P2532" s="115">
        <f>LEFT(Table1[[#This Row],[Service Period]],10)*1</f>
        <v>45700</v>
      </c>
      <c r="Q2532" s="115">
        <f>RIGHT(Table1[[#This Row],[Service Period]],10)*1</f>
        <v>45728</v>
      </c>
      <c r="R2532" s="112">
        <f>MONTH(Table1[[#This Row],[Service Start Date]])</f>
        <v>2</v>
      </c>
      <c r="S2532" s="112">
        <f>YEAR(Table1[[#This Row],[Service Start Date]])</f>
        <v>2025</v>
      </c>
      <c r="T2532" s="112">
        <f>MONTH(Table1[[#This Row],[Service End Date]])</f>
        <v>3</v>
      </c>
      <c r="U2532" s="112">
        <f>YEAR(Table1[[#This Row],[Service End Date]])</f>
        <v>2025</v>
      </c>
    </row>
    <row r="2533" spans="1:21">
      <c r="A2533" s="112" t="s">
        <v>16761</v>
      </c>
      <c r="B2533" s="112" t="s">
        <v>16704</v>
      </c>
      <c r="C2533" s="112" t="s">
        <v>17569</v>
      </c>
      <c r="D2533" s="112" t="s">
        <v>17432</v>
      </c>
      <c r="E2533" s="112" t="s">
        <v>17597</v>
      </c>
      <c r="F2533" s="112" t="s">
        <v>17723</v>
      </c>
      <c r="G2533" s="112">
        <v>28</v>
      </c>
      <c r="H2533" s="112">
        <v>2025</v>
      </c>
      <c r="I2533" s="112" t="s">
        <v>16752</v>
      </c>
      <c r="J2533" s="114">
        <v>98.12</v>
      </c>
      <c r="K2533" s="114">
        <v>9000</v>
      </c>
      <c r="L2533" s="112" t="s">
        <v>16765</v>
      </c>
      <c r="M2533" s="114"/>
      <c r="N2533" s="112"/>
      <c r="O2533" s="114" t="s">
        <v>16742</v>
      </c>
      <c r="P2533" s="115">
        <f>LEFT(Table1[[#This Row],[Service Period]],10)*1</f>
        <v>45700</v>
      </c>
      <c r="Q2533" s="115">
        <f>RIGHT(Table1[[#This Row],[Service Period]],10)*1</f>
        <v>45728</v>
      </c>
      <c r="R2533" s="112">
        <f>MONTH(Table1[[#This Row],[Service Start Date]])</f>
        <v>2</v>
      </c>
      <c r="S2533" s="112">
        <f>YEAR(Table1[[#This Row],[Service Start Date]])</f>
        <v>2025</v>
      </c>
      <c r="T2533" s="112">
        <f>MONTH(Table1[[#This Row],[Service End Date]])</f>
        <v>3</v>
      </c>
      <c r="U2533" s="112">
        <f>YEAR(Table1[[#This Row],[Service End Date]])</f>
        <v>2025</v>
      </c>
    </row>
    <row r="2534" spans="1:21">
      <c r="A2534" s="112" t="s">
        <v>16761</v>
      </c>
      <c r="B2534" s="112" t="s">
        <v>16704</v>
      </c>
      <c r="C2534" s="112" t="s">
        <v>17569</v>
      </c>
      <c r="D2534" s="112" t="s">
        <v>17432</v>
      </c>
      <c r="E2534" s="112" t="s">
        <v>17597</v>
      </c>
      <c r="F2534" s="112" t="s">
        <v>17901</v>
      </c>
      <c r="G2534" s="112">
        <v>27</v>
      </c>
      <c r="H2534" s="112">
        <v>2025</v>
      </c>
      <c r="I2534" s="112" t="s">
        <v>16758</v>
      </c>
      <c r="J2534" s="114">
        <v>36.22</v>
      </c>
      <c r="K2534" s="114">
        <v>0</v>
      </c>
      <c r="L2534" s="112" t="s">
        <v>16765</v>
      </c>
      <c r="M2534" s="114"/>
      <c r="N2534" s="112"/>
      <c r="O2534" s="114" t="s">
        <v>16742</v>
      </c>
      <c r="P2534" s="115">
        <f>LEFT(Table1[[#This Row],[Service Period]],10)*1</f>
        <v>45636</v>
      </c>
      <c r="Q2534" s="115">
        <f>RIGHT(Table1[[#This Row],[Service Period]],10)*1</f>
        <v>45663</v>
      </c>
      <c r="R2534" s="112">
        <f>MONTH(Table1[[#This Row],[Service Start Date]])</f>
        <v>12</v>
      </c>
      <c r="S2534" s="112">
        <f>YEAR(Table1[[#This Row],[Service Start Date]])</f>
        <v>2024</v>
      </c>
      <c r="T2534" s="112">
        <f>MONTH(Table1[[#This Row],[Service End Date]])</f>
        <v>1</v>
      </c>
      <c r="U2534" s="112">
        <f>YEAR(Table1[[#This Row],[Service End Date]])</f>
        <v>2025</v>
      </c>
    </row>
    <row r="2535" spans="1:21">
      <c r="A2535" s="112" t="s">
        <v>16761</v>
      </c>
      <c r="B2535" s="112" t="s">
        <v>16704</v>
      </c>
      <c r="C2535" s="112" t="s">
        <v>17569</v>
      </c>
      <c r="D2535" s="112" t="s">
        <v>17432</v>
      </c>
      <c r="E2535" s="112" t="s">
        <v>17597</v>
      </c>
      <c r="F2535" s="112" t="s">
        <v>17720</v>
      </c>
      <c r="G2535" s="112">
        <v>34</v>
      </c>
      <c r="H2535" s="112">
        <v>2025</v>
      </c>
      <c r="I2535" s="112" t="s">
        <v>16924</v>
      </c>
      <c r="J2535" s="114">
        <v>117.53</v>
      </c>
      <c r="K2535" s="114">
        <v>11000</v>
      </c>
      <c r="L2535" s="112" t="s">
        <v>16765</v>
      </c>
      <c r="M2535" s="114"/>
      <c r="N2535" s="112"/>
      <c r="O2535" s="114" t="s">
        <v>16742</v>
      </c>
      <c r="P2535" s="115">
        <f>LEFT(Table1[[#This Row],[Service Period]],10)*1</f>
        <v>45602</v>
      </c>
      <c r="Q2535" s="115">
        <f>RIGHT(Table1[[#This Row],[Service Period]],10)*1</f>
        <v>45636</v>
      </c>
      <c r="R2535" s="112">
        <f>MONTH(Table1[[#This Row],[Service Start Date]])</f>
        <v>11</v>
      </c>
      <c r="S2535" s="112">
        <f>YEAR(Table1[[#This Row],[Service Start Date]])</f>
        <v>2024</v>
      </c>
      <c r="T2535" s="112">
        <f>MONTH(Table1[[#This Row],[Service End Date]])</f>
        <v>12</v>
      </c>
      <c r="U2535" s="112">
        <f>YEAR(Table1[[#This Row],[Service End Date]])</f>
        <v>2024</v>
      </c>
    </row>
    <row r="2536" spans="1:21">
      <c r="A2536" s="112" t="s">
        <v>16761</v>
      </c>
      <c r="B2536" s="112" t="s">
        <v>16704</v>
      </c>
      <c r="C2536" s="112" t="s">
        <v>17569</v>
      </c>
      <c r="D2536" s="112" t="s">
        <v>17432</v>
      </c>
      <c r="E2536" s="112" t="s">
        <v>17604</v>
      </c>
      <c r="F2536" s="112" t="s">
        <v>17902</v>
      </c>
      <c r="G2536" s="112">
        <v>30</v>
      </c>
      <c r="H2536" s="112">
        <v>2025</v>
      </c>
      <c r="I2536" s="112" t="s">
        <v>16746</v>
      </c>
      <c r="J2536" s="114">
        <v>88.47</v>
      </c>
      <c r="K2536" s="114">
        <v>0</v>
      </c>
      <c r="L2536" s="112" t="s">
        <v>16765</v>
      </c>
      <c r="M2536" s="114"/>
      <c r="N2536" s="112"/>
      <c r="O2536" s="114" t="s">
        <v>16742</v>
      </c>
      <c r="P2536" s="115">
        <f>LEFT(Table1[[#This Row],[Service Period]],10)*1</f>
        <v>45755</v>
      </c>
      <c r="Q2536" s="115">
        <f>RIGHT(Table1[[#This Row],[Service Period]],10)*1</f>
        <v>45785</v>
      </c>
      <c r="R2536" s="112">
        <f>MONTH(Table1[[#This Row],[Service Start Date]])</f>
        <v>4</v>
      </c>
      <c r="S2536" s="112">
        <f>YEAR(Table1[[#This Row],[Service Start Date]])</f>
        <v>2025</v>
      </c>
      <c r="T2536" s="112">
        <f>MONTH(Table1[[#This Row],[Service End Date]])</f>
        <v>5</v>
      </c>
      <c r="U2536" s="112">
        <f>YEAR(Table1[[#This Row],[Service End Date]])</f>
        <v>2025</v>
      </c>
    </row>
    <row r="2537" spans="1:21">
      <c r="A2537" s="112" t="s">
        <v>16761</v>
      </c>
      <c r="B2537" s="112" t="s">
        <v>16704</v>
      </c>
      <c r="C2537" s="112" t="s">
        <v>17569</v>
      </c>
      <c r="D2537" s="112" t="s">
        <v>17432</v>
      </c>
      <c r="E2537" s="112" t="s">
        <v>17604</v>
      </c>
      <c r="F2537" s="112" t="s">
        <v>17722</v>
      </c>
      <c r="G2537" s="112">
        <v>27</v>
      </c>
      <c r="H2537" s="112">
        <v>2025</v>
      </c>
      <c r="I2537" s="112" t="s">
        <v>16752</v>
      </c>
      <c r="J2537" s="114">
        <v>61.66</v>
      </c>
      <c r="K2537" s="114">
        <v>10000</v>
      </c>
      <c r="L2537" s="112" t="s">
        <v>16765</v>
      </c>
      <c r="M2537" s="114"/>
      <c r="N2537" s="112"/>
      <c r="O2537" s="114" t="s">
        <v>16742</v>
      </c>
      <c r="P2537" s="115">
        <f>LEFT(Table1[[#This Row],[Service Period]],10)*1</f>
        <v>45728</v>
      </c>
      <c r="Q2537" s="115">
        <f>RIGHT(Table1[[#This Row],[Service Period]],10)*1</f>
        <v>45755</v>
      </c>
      <c r="R2537" s="112">
        <f>MONTH(Table1[[#This Row],[Service Start Date]])</f>
        <v>3</v>
      </c>
      <c r="S2537" s="112">
        <f>YEAR(Table1[[#This Row],[Service Start Date]])</f>
        <v>2025</v>
      </c>
      <c r="T2537" s="112">
        <f>MONTH(Table1[[#This Row],[Service End Date]])</f>
        <v>4</v>
      </c>
      <c r="U2537" s="112">
        <f>YEAR(Table1[[#This Row],[Service End Date]])</f>
        <v>2025</v>
      </c>
    </row>
    <row r="2538" spans="1:21">
      <c r="A2538" s="112" t="s">
        <v>16761</v>
      </c>
      <c r="B2538" s="112" t="s">
        <v>16704</v>
      </c>
      <c r="C2538" s="112" t="s">
        <v>17569</v>
      </c>
      <c r="D2538" s="112" t="s">
        <v>17432</v>
      </c>
      <c r="E2538" s="112" t="s">
        <v>17604</v>
      </c>
      <c r="F2538" s="112" t="s">
        <v>17723</v>
      </c>
      <c r="G2538" s="112">
        <v>28</v>
      </c>
      <c r="H2538" s="112">
        <v>2025</v>
      </c>
      <c r="I2538" s="112" t="s">
        <v>16752</v>
      </c>
      <c r="J2538" s="114">
        <v>29.67</v>
      </c>
      <c r="K2538" s="114">
        <v>4000</v>
      </c>
      <c r="L2538" s="112" t="s">
        <v>16765</v>
      </c>
      <c r="M2538" s="114"/>
      <c r="N2538" s="112"/>
      <c r="O2538" s="114" t="s">
        <v>16742</v>
      </c>
      <c r="P2538" s="115">
        <f>LEFT(Table1[[#This Row],[Service Period]],10)*1</f>
        <v>45700</v>
      </c>
      <c r="Q2538" s="115">
        <f>RIGHT(Table1[[#This Row],[Service Period]],10)*1</f>
        <v>45728</v>
      </c>
      <c r="R2538" s="112">
        <f>MONTH(Table1[[#This Row],[Service Start Date]])</f>
        <v>2</v>
      </c>
      <c r="S2538" s="112">
        <f>YEAR(Table1[[#This Row],[Service Start Date]])</f>
        <v>2025</v>
      </c>
      <c r="T2538" s="112">
        <f>MONTH(Table1[[#This Row],[Service End Date]])</f>
        <v>3</v>
      </c>
      <c r="U2538" s="112">
        <f>YEAR(Table1[[#This Row],[Service End Date]])</f>
        <v>2025</v>
      </c>
    </row>
    <row r="2539" spans="1:21">
      <c r="A2539" s="112" t="s">
        <v>16761</v>
      </c>
      <c r="B2539" s="112" t="s">
        <v>16704</v>
      </c>
      <c r="C2539" s="112" t="s">
        <v>17569</v>
      </c>
      <c r="D2539" s="112" t="s">
        <v>17432</v>
      </c>
      <c r="E2539" s="112" t="s">
        <v>17604</v>
      </c>
      <c r="F2539" s="112" t="s">
        <v>17724</v>
      </c>
      <c r="G2539" s="112">
        <v>35</v>
      </c>
      <c r="H2539" s="112">
        <v>2025</v>
      </c>
      <c r="I2539" s="112" t="s">
        <v>16758</v>
      </c>
      <c r="J2539" s="114">
        <v>20.13</v>
      </c>
      <c r="K2539" s="114">
        <v>2000</v>
      </c>
      <c r="L2539" s="112" t="s">
        <v>16765</v>
      </c>
      <c r="M2539" s="114"/>
      <c r="N2539" s="112"/>
      <c r="O2539" s="114" t="s">
        <v>16742</v>
      </c>
      <c r="P2539" s="115">
        <f>LEFT(Table1[[#This Row],[Service Period]],10)*1</f>
        <v>45665</v>
      </c>
      <c r="Q2539" s="115">
        <f>RIGHT(Table1[[#This Row],[Service Period]],10)*1</f>
        <v>45700</v>
      </c>
      <c r="R2539" s="112">
        <f>MONTH(Table1[[#This Row],[Service Start Date]])</f>
        <v>1</v>
      </c>
      <c r="S2539" s="112">
        <f>YEAR(Table1[[#This Row],[Service Start Date]])</f>
        <v>2025</v>
      </c>
      <c r="T2539" s="112">
        <f>MONTH(Table1[[#This Row],[Service End Date]])</f>
        <v>2</v>
      </c>
      <c r="U2539" s="112">
        <f>YEAR(Table1[[#This Row],[Service End Date]])</f>
        <v>2025</v>
      </c>
    </row>
    <row r="2540" spans="1:21">
      <c r="A2540" s="112" t="s">
        <v>16761</v>
      </c>
      <c r="B2540" s="112" t="s">
        <v>16704</v>
      </c>
      <c r="C2540" s="112" t="s">
        <v>17569</v>
      </c>
      <c r="D2540" s="112" t="s">
        <v>17432</v>
      </c>
      <c r="E2540" s="112" t="s">
        <v>17604</v>
      </c>
      <c r="F2540" s="112" t="s">
        <v>17720</v>
      </c>
      <c r="G2540" s="112">
        <v>34</v>
      </c>
      <c r="H2540" s="112">
        <v>2025</v>
      </c>
      <c r="I2540" s="112" t="s">
        <v>16924</v>
      </c>
      <c r="J2540" s="114">
        <v>27.99</v>
      </c>
      <c r="K2540" s="114">
        <v>4000</v>
      </c>
      <c r="L2540" s="112" t="s">
        <v>16765</v>
      </c>
      <c r="M2540" s="114"/>
      <c r="N2540" s="112"/>
      <c r="O2540" s="114" t="s">
        <v>16742</v>
      </c>
      <c r="P2540" s="115">
        <f>LEFT(Table1[[#This Row],[Service Period]],10)*1</f>
        <v>45602</v>
      </c>
      <c r="Q2540" s="115">
        <f>RIGHT(Table1[[#This Row],[Service Period]],10)*1</f>
        <v>45636</v>
      </c>
      <c r="R2540" s="112">
        <f>MONTH(Table1[[#This Row],[Service Start Date]])</f>
        <v>11</v>
      </c>
      <c r="S2540" s="112">
        <f>YEAR(Table1[[#This Row],[Service Start Date]])</f>
        <v>2024</v>
      </c>
      <c r="T2540" s="112">
        <f>MONTH(Table1[[#This Row],[Service End Date]])</f>
        <v>12</v>
      </c>
      <c r="U2540" s="112">
        <f>YEAR(Table1[[#This Row],[Service End Date]])</f>
        <v>2024</v>
      </c>
    </row>
    <row r="2541" spans="1:21">
      <c r="A2541" s="112" t="s">
        <v>16761</v>
      </c>
      <c r="B2541" s="112" t="s">
        <v>16704</v>
      </c>
      <c r="C2541" s="112" t="s">
        <v>17569</v>
      </c>
      <c r="D2541" s="112" t="s">
        <v>17432</v>
      </c>
      <c r="E2541" s="112" t="s">
        <v>17604</v>
      </c>
      <c r="F2541" s="112" t="s">
        <v>17903</v>
      </c>
      <c r="G2541" s="112">
        <v>330</v>
      </c>
      <c r="H2541" s="112">
        <v>2025</v>
      </c>
      <c r="I2541" s="112" t="s">
        <v>16924</v>
      </c>
      <c r="J2541" s="114">
        <v>61.82</v>
      </c>
      <c r="K2541" s="114">
        <v>0</v>
      </c>
      <c r="L2541" s="112" t="s">
        <v>16765</v>
      </c>
      <c r="M2541" s="114"/>
      <c r="N2541" s="112"/>
      <c r="O2541" s="114" t="s">
        <v>16742</v>
      </c>
      <c r="P2541" s="115">
        <f>LEFT(Table1[[#This Row],[Service Period]],10)*1</f>
        <v>45350</v>
      </c>
      <c r="Q2541" s="115">
        <f>RIGHT(Table1[[#This Row],[Service Period]],10)*1</f>
        <v>45680</v>
      </c>
      <c r="R2541" s="112">
        <f>MONTH(Table1[[#This Row],[Service Start Date]])</f>
        <v>2</v>
      </c>
      <c r="S2541" s="112">
        <f>YEAR(Table1[[#This Row],[Service Start Date]])</f>
        <v>2024</v>
      </c>
      <c r="T2541" s="112">
        <f>MONTH(Table1[[#This Row],[Service End Date]])</f>
        <v>1</v>
      </c>
      <c r="U2541" s="112">
        <f>YEAR(Table1[[#This Row],[Service End Date]])</f>
        <v>2025</v>
      </c>
    </row>
    <row r="2542" spans="1:21">
      <c r="A2542" s="112" t="s">
        <v>16761</v>
      </c>
      <c r="B2542" s="112" t="s">
        <v>16704</v>
      </c>
      <c r="C2542" s="112" t="s">
        <v>17569</v>
      </c>
      <c r="D2542" s="112" t="s">
        <v>17432</v>
      </c>
      <c r="E2542" s="112" t="s">
        <v>17606</v>
      </c>
      <c r="F2542" s="112" t="s">
        <v>17902</v>
      </c>
      <c r="G2542" s="112">
        <v>30</v>
      </c>
      <c r="H2542" s="112">
        <v>2025</v>
      </c>
      <c r="I2542" s="112" t="s">
        <v>16746</v>
      </c>
      <c r="J2542" s="114">
        <v>75.150000000000006</v>
      </c>
      <c r="K2542" s="114">
        <v>0</v>
      </c>
      <c r="L2542" s="112" t="s">
        <v>16765</v>
      </c>
      <c r="M2542" s="114"/>
      <c r="N2542" s="112"/>
      <c r="O2542" s="114" t="s">
        <v>16742</v>
      </c>
      <c r="P2542" s="115">
        <f>LEFT(Table1[[#This Row],[Service Period]],10)*1</f>
        <v>45755</v>
      </c>
      <c r="Q2542" s="115">
        <f>RIGHT(Table1[[#This Row],[Service Period]],10)*1</f>
        <v>45785</v>
      </c>
      <c r="R2542" s="112">
        <f>MONTH(Table1[[#This Row],[Service Start Date]])</f>
        <v>4</v>
      </c>
      <c r="S2542" s="112">
        <f>YEAR(Table1[[#This Row],[Service Start Date]])</f>
        <v>2025</v>
      </c>
      <c r="T2542" s="112">
        <f>MONTH(Table1[[#This Row],[Service End Date]])</f>
        <v>5</v>
      </c>
      <c r="U2542" s="112">
        <f>YEAR(Table1[[#This Row],[Service End Date]])</f>
        <v>2025</v>
      </c>
    </row>
    <row r="2543" spans="1:21">
      <c r="A2543" s="112" t="s">
        <v>16761</v>
      </c>
      <c r="B2543" s="112" t="s">
        <v>16704</v>
      </c>
      <c r="C2543" s="112" t="s">
        <v>17569</v>
      </c>
      <c r="D2543" s="112" t="s">
        <v>17432</v>
      </c>
      <c r="E2543" s="112" t="s">
        <v>17606</v>
      </c>
      <c r="F2543" s="112" t="s">
        <v>17722</v>
      </c>
      <c r="G2543" s="112">
        <v>27</v>
      </c>
      <c r="H2543" s="112">
        <v>2025</v>
      </c>
      <c r="I2543" s="112" t="s">
        <v>16752</v>
      </c>
      <c r="J2543" s="114">
        <v>20.13</v>
      </c>
      <c r="K2543" s="114">
        <v>2000</v>
      </c>
      <c r="L2543" s="112" t="s">
        <v>16765</v>
      </c>
      <c r="M2543" s="114"/>
      <c r="N2543" s="112"/>
      <c r="O2543" s="114" t="s">
        <v>16742</v>
      </c>
      <c r="P2543" s="115">
        <f>LEFT(Table1[[#This Row],[Service Period]],10)*1</f>
        <v>45728</v>
      </c>
      <c r="Q2543" s="115">
        <f>RIGHT(Table1[[#This Row],[Service Period]],10)*1</f>
        <v>45755</v>
      </c>
      <c r="R2543" s="112">
        <f>MONTH(Table1[[#This Row],[Service Start Date]])</f>
        <v>3</v>
      </c>
      <c r="S2543" s="112">
        <f>YEAR(Table1[[#This Row],[Service Start Date]])</f>
        <v>2025</v>
      </c>
      <c r="T2543" s="112">
        <f>MONTH(Table1[[#This Row],[Service End Date]])</f>
        <v>4</v>
      </c>
      <c r="U2543" s="112">
        <f>YEAR(Table1[[#This Row],[Service End Date]])</f>
        <v>2025</v>
      </c>
    </row>
    <row r="2544" spans="1:21">
      <c r="A2544" s="112" t="s">
        <v>16761</v>
      </c>
      <c r="B2544" s="112" t="s">
        <v>16704</v>
      </c>
      <c r="C2544" s="112" t="s">
        <v>17569</v>
      </c>
      <c r="D2544" s="112" t="s">
        <v>17432</v>
      </c>
      <c r="E2544" s="112" t="s">
        <v>17606</v>
      </c>
      <c r="F2544" s="112" t="s">
        <v>17723</v>
      </c>
      <c r="G2544" s="112">
        <v>28</v>
      </c>
      <c r="H2544" s="112">
        <v>2025</v>
      </c>
      <c r="I2544" s="112" t="s">
        <v>16752</v>
      </c>
      <c r="J2544" s="114">
        <v>18.059999999999999</v>
      </c>
      <c r="K2544" s="114">
        <v>1000</v>
      </c>
      <c r="L2544" s="112" t="s">
        <v>16765</v>
      </c>
      <c r="M2544" s="114"/>
      <c r="N2544" s="112"/>
      <c r="O2544" s="114" t="s">
        <v>16742</v>
      </c>
      <c r="P2544" s="115">
        <f>LEFT(Table1[[#This Row],[Service Period]],10)*1</f>
        <v>45700</v>
      </c>
      <c r="Q2544" s="115">
        <f>RIGHT(Table1[[#This Row],[Service Period]],10)*1</f>
        <v>45728</v>
      </c>
      <c r="R2544" s="112">
        <f>MONTH(Table1[[#This Row],[Service Start Date]])</f>
        <v>2</v>
      </c>
      <c r="S2544" s="112">
        <f>YEAR(Table1[[#This Row],[Service Start Date]])</f>
        <v>2025</v>
      </c>
      <c r="T2544" s="112">
        <f>MONTH(Table1[[#This Row],[Service End Date]])</f>
        <v>3</v>
      </c>
      <c r="U2544" s="112">
        <f>YEAR(Table1[[#This Row],[Service End Date]])</f>
        <v>2025</v>
      </c>
    </row>
    <row r="2545" spans="1:21">
      <c r="A2545" s="112" t="s">
        <v>16761</v>
      </c>
      <c r="B2545" s="112" t="s">
        <v>16704</v>
      </c>
      <c r="C2545" s="112" t="s">
        <v>17569</v>
      </c>
      <c r="D2545" s="112" t="s">
        <v>17432</v>
      </c>
      <c r="E2545" s="112" t="s">
        <v>17606</v>
      </c>
      <c r="F2545" s="112" t="s">
        <v>17724</v>
      </c>
      <c r="G2545" s="112">
        <v>35</v>
      </c>
      <c r="H2545" s="112">
        <v>2025</v>
      </c>
      <c r="I2545" s="112" t="s">
        <v>16758</v>
      </c>
      <c r="J2545" s="114">
        <v>20.13</v>
      </c>
      <c r="K2545" s="114">
        <v>2000</v>
      </c>
      <c r="L2545" s="112" t="s">
        <v>16765</v>
      </c>
      <c r="M2545" s="114"/>
      <c r="N2545" s="112"/>
      <c r="O2545" s="114" t="s">
        <v>16742</v>
      </c>
      <c r="P2545" s="115">
        <f>LEFT(Table1[[#This Row],[Service Period]],10)*1</f>
        <v>45665</v>
      </c>
      <c r="Q2545" s="115">
        <f>RIGHT(Table1[[#This Row],[Service Period]],10)*1</f>
        <v>45700</v>
      </c>
      <c r="R2545" s="112">
        <f>MONTH(Table1[[#This Row],[Service Start Date]])</f>
        <v>1</v>
      </c>
      <c r="S2545" s="112">
        <f>YEAR(Table1[[#This Row],[Service Start Date]])</f>
        <v>2025</v>
      </c>
      <c r="T2545" s="112">
        <f>MONTH(Table1[[#This Row],[Service End Date]])</f>
        <v>2</v>
      </c>
      <c r="U2545" s="112">
        <f>YEAR(Table1[[#This Row],[Service End Date]])</f>
        <v>2025</v>
      </c>
    </row>
    <row r="2546" spans="1:21">
      <c r="A2546" s="112" t="s">
        <v>16761</v>
      </c>
      <c r="B2546" s="112" t="s">
        <v>16704</v>
      </c>
      <c r="C2546" s="112" t="s">
        <v>17569</v>
      </c>
      <c r="D2546" s="112" t="s">
        <v>17432</v>
      </c>
      <c r="E2546" s="112" t="s">
        <v>17606</v>
      </c>
      <c r="F2546" s="112" t="s">
        <v>17904</v>
      </c>
      <c r="G2546" s="112">
        <v>54</v>
      </c>
      <c r="H2546" s="112">
        <v>2025</v>
      </c>
      <c r="I2546" s="112" t="s">
        <v>16924</v>
      </c>
      <c r="J2546" s="114">
        <v>61.82</v>
      </c>
      <c r="K2546" s="114">
        <v>0</v>
      </c>
      <c r="L2546" s="112" t="s">
        <v>16765</v>
      </c>
      <c r="M2546" s="114"/>
      <c r="N2546" s="112"/>
      <c r="O2546" s="114" t="s">
        <v>16742</v>
      </c>
      <c r="P2546" s="115">
        <f>LEFT(Table1[[#This Row],[Service Period]],10)*1</f>
        <v>45626</v>
      </c>
      <c r="Q2546" s="115">
        <f>RIGHT(Table1[[#This Row],[Service Period]],10)*1</f>
        <v>45680</v>
      </c>
      <c r="R2546" s="112">
        <f>MONTH(Table1[[#This Row],[Service Start Date]])</f>
        <v>11</v>
      </c>
      <c r="S2546" s="112">
        <f>YEAR(Table1[[#This Row],[Service Start Date]])</f>
        <v>2024</v>
      </c>
      <c r="T2546" s="112">
        <f>MONTH(Table1[[#This Row],[Service End Date]])</f>
        <v>1</v>
      </c>
      <c r="U2546" s="112">
        <f>YEAR(Table1[[#This Row],[Service End Date]])</f>
        <v>2025</v>
      </c>
    </row>
    <row r="2547" spans="1:21">
      <c r="A2547" s="112" t="s">
        <v>16761</v>
      </c>
      <c r="B2547" s="112" t="s">
        <v>16704</v>
      </c>
      <c r="C2547" s="112" t="s">
        <v>17569</v>
      </c>
      <c r="D2547" s="112" t="s">
        <v>17432</v>
      </c>
      <c r="E2547" s="112" t="s">
        <v>17606</v>
      </c>
      <c r="F2547" s="112" t="s">
        <v>17720</v>
      </c>
      <c r="G2547" s="112">
        <v>34</v>
      </c>
      <c r="H2547" s="112">
        <v>2025</v>
      </c>
      <c r="I2547" s="112" t="s">
        <v>16924</v>
      </c>
      <c r="J2547" s="114">
        <v>20.13</v>
      </c>
      <c r="K2547" s="114">
        <v>2000</v>
      </c>
      <c r="L2547" s="112" t="s">
        <v>16765</v>
      </c>
      <c r="M2547" s="114"/>
      <c r="N2547" s="112"/>
      <c r="O2547" s="114" t="s">
        <v>16742</v>
      </c>
      <c r="P2547" s="115">
        <f>LEFT(Table1[[#This Row],[Service Period]],10)*1</f>
        <v>45602</v>
      </c>
      <c r="Q2547" s="115">
        <f>RIGHT(Table1[[#This Row],[Service Period]],10)*1</f>
        <v>45636</v>
      </c>
      <c r="R2547" s="112">
        <f>MONTH(Table1[[#This Row],[Service Start Date]])</f>
        <v>11</v>
      </c>
      <c r="S2547" s="112">
        <f>YEAR(Table1[[#This Row],[Service Start Date]])</f>
        <v>2024</v>
      </c>
      <c r="T2547" s="112">
        <f>MONTH(Table1[[#This Row],[Service End Date]])</f>
        <v>12</v>
      </c>
      <c r="U2547" s="112">
        <f>YEAR(Table1[[#This Row],[Service End Date]])</f>
        <v>2024</v>
      </c>
    </row>
    <row r="2548" spans="1:21">
      <c r="A2548" s="112" t="s">
        <v>16761</v>
      </c>
      <c r="B2548" s="112" t="s">
        <v>16704</v>
      </c>
      <c r="C2548" s="112" t="s">
        <v>17569</v>
      </c>
      <c r="D2548" s="112" t="s">
        <v>17432</v>
      </c>
      <c r="E2548" s="112" t="s">
        <v>17607</v>
      </c>
      <c r="F2548" s="112" t="s">
        <v>17902</v>
      </c>
      <c r="G2548" s="112">
        <v>30</v>
      </c>
      <c r="H2548" s="112">
        <v>2025</v>
      </c>
      <c r="I2548" s="112" t="s">
        <v>16746</v>
      </c>
      <c r="J2548" s="114">
        <v>224.36</v>
      </c>
      <c r="K2548" s="114">
        <v>0</v>
      </c>
      <c r="L2548" s="112" t="s">
        <v>16765</v>
      </c>
      <c r="M2548" s="114"/>
      <c r="N2548" s="112"/>
      <c r="O2548" s="114" t="s">
        <v>16742</v>
      </c>
      <c r="P2548" s="115">
        <f>LEFT(Table1[[#This Row],[Service Period]],10)*1</f>
        <v>45755</v>
      </c>
      <c r="Q2548" s="115">
        <f>RIGHT(Table1[[#This Row],[Service Period]],10)*1</f>
        <v>45785</v>
      </c>
      <c r="R2548" s="112">
        <f>MONTH(Table1[[#This Row],[Service Start Date]])</f>
        <v>4</v>
      </c>
      <c r="S2548" s="112">
        <f>YEAR(Table1[[#This Row],[Service Start Date]])</f>
        <v>2025</v>
      </c>
      <c r="T2548" s="112">
        <f>MONTH(Table1[[#This Row],[Service End Date]])</f>
        <v>5</v>
      </c>
      <c r="U2548" s="112">
        <f>YEAR(Table1[[#This Row],[Service End Date]])</f>
        <v>2025</v>
      </c>
    </row>
    <row r="2549" spans="1:21">
      <c r="A2549" s="112" t="s">
        <v>16761</v>
      </c>
      <c r="B2549" s="112" t="s">
        <v>16704</v>
      </c>
      <c r="C2549" s="112" t="s">
        <v>17569</v>
      </c>
      <c r="D2549" s="112" t="s">
        <v>17432</v>
      </c>
      <c r="E2549" s="112" t="s">
        <v>17607</v>
      </c>
      <c r="F2549" s="112" t="s">
        <v>17722</v>
      </c>
      <c r="G2549" s="112">
        <v>27</v>
      </c>
      <c r="H2549" s="112">
        <v>2025</v>
      </c>
      <c r="I2549" s="112" t="s">
        <v>16752</v>
      </c>
      <c r="J2549" s="114">
        <v>61.63</v>
      </c>
      <c r="K2549" s="114">
        <v>5000</v>
      </c>
      <c r="L2549" s="112" t="s">
        <v>16765</v>
      </c>
      <c r="M2549" s="114"/>
      <c r="N2549" s="112"/>
      <c r="O2549" s="114" t="s">
        <v>16742</v>
      </c>
      <c r="P2549" s="115">
        <f>LEFT(Table1[[#This Row],[Service Period]],10)*1</f>
        <v>45728</v>
      </c>
      <c r="Q2549" s="115">
        <f>RIGHT(Table1[[#This Row],[Service Period]],10)*1</f>
        <v>45755</v>
      </c>
      <c r="R2549" s="112">
        <f>MONTH(Table1[[#This Row],[Service Start Date]])</f>
        <v>3</v>
      </c>
      <c r="S2549" s="112">
        <f>YEAR(Table1[[#This Row],[Service Start Date]])</f>
        <v>2025</v>
      </c>
      <c r="T2549" s="112">
        <f>MONTH(Table1[[#This Row],[Service End Date]])</f>
        <v>4</v>
      </c>
      <c r="U2549" s="112">
        <f>YEAR(Table1[[#This Row],[Service End Date]])</f>
        <v>2025</v>
      </c>
    </row>
    <row r="2550" spans="1:21">
      <c r="A2550" s="112" t="s">
        <v>16761</v>
      </c>
      <c r="B2550" s="112" t="s">
        <v>16704</v>
      </c>
      <c r="C2550" s="112" t="s">
        <v>17569</v>
      </c>
      <c r="D2550" s="112" t="s">
        <v>17432</v>
      </c>
      <c r="E2550" s="112" t="s">
        <v>17607</v>
      </c>
      <c r="F2550" s="112" t="s">
        <v>17723</v>
      </c>
      <c r="G2550" s="112">
        <v>28</v>
      </c>
      <c r="H2550" s="112">
        <v>2025</v>
      </c>
      <c r="I2550" s="112" t="s">
        <v>16752</v>
      </c>
      <c r="J2550" s="114">
        <v>93.47</v>
      </c>
      <c r="K2550" s="114">
        <v>9000</v>
      </c>
      <c r="L2550" s="112" t="s">
        <v>16765</v>
      </c>
      <c r="M2550" s="114"/>
      <c r="N2550" s="112"/>
      <c r="O2550" s="114" t="s">
        <v>16742</v>
      </c>
      <c r="P2550" s="115">
        <f>LEFT(Table1[[#This Row],[Service Period]],10)*1</f>
        <v>45700</v>
      </c>
      <c r="Q2550" s="115">
        <f>RIGHT(Table1[[#This Row],[Service Period]],10)*1</f>
        <v>45728</v>
      </c>
      <c r="R2550" s="112">
        <f>MONTH(Table1[[#This Row],[Service Start Date]])</f>
        <v>2</v>
      </c>
      <c r="S2550" s="112">
        <f>YEAR(Table1[[#This Row],[Service Start Date]])</f>
        <v>2025</v>
      </c>
      <c r="T2550" s="112">
        <f>MONTH(Table1[[#This Row],[Service End Date]])</f>
        <v>3</v>
      </c>
      <c r="U2550" s="112">
        <f>YEAR(Table1[[#This Row],[Service End Date]])</f>
        <v>2025</v>
      </c>
    </row>
    <row r="2551" spans="1:21">
      <c r="A2551" s="112" t="s">
        <v>16761</v>
      </c>
      <c r="B2551" s="112" t="s">
        <v>16704</v>
      </c>
      <c r="C2551" s="112" t="s">
        <v>17569</v>
      </c>
      <c r="D2551" s="112" t="s">
        <v>17432</v>
      </c>
      <c r="E2551" s="112" t="s">
        <v>17607</v>
      </c>
      <c r="F2551" s="112" t="s">
        <v>17724</v>
      </c>
      <c r="G2551" s="112">
        <v>35</v>
      </c>
      <c r="H2551" s="112">
        <v>2025</v>
      </c>
      <c r="I2551" s="112" t="s">
        <v>16758</v>
      </c>
      <c r="J2551" s="114">
        <v>91.54</v>
      </c>
      <c r="K2551" s="114">
        <v>9000</v>
      </c>
      <c r="L2551" s="112" t="s">
        <v>16765</v>
      </c>
      <c r="M2551" s="114"/>
      <c r="N2551" s="112"/>
      <c r="O2551" s="114" t="s">
        <v>16742</v>
      </c>
      <c r="P2551" s="115">
        <f>LEFT(Table1[[#This Row],[Service Period]],10)*1</f>
        <v>45665</v>
      </c>
      <c r="Q2551" s="115">
        <f>RIGHT(Table1[[#This Row],[Service Period]],10)*1</f>
        <v>45700</v>
      </c>
      <c r="R2551" s="112">
        <f>MONTH(Table1[[#This Row],[Service Start Date]])</f>
        <v>1</v>
      </c>
      <c r="S2551" s="112">
        <f>YEAR(Table1[[#This Row],[Service Start Date]])</f>
        <v>2025</v>
      </c>
      <c r="T2551" s="112">
        <f>MONTH(Table1[[#This Row],[Service End Date]])</f>
        <v>2</v>
      </c>
      <c r="U2551" s="112">
        <f>YEAR(Table1[[#This Row],[Service End Date]])</f>
        <v>2025</v>
      </c>
    </row>
    <row r="2552" spans="1:21">
      <c r="A2552" s="112" t="s">
        <v>16761</v>
      </c>
      <c r="B2552" s="112" t="s">
        <v>16704</v>
      </c>
      <c r="C2552" s="112" t="s">
        <v>17569</v>
      </c>
      <c r="D2552" s="112" t="s">
        <v>17432</v>
      </c>
      <c r="E2552" s="112" t="s">
        <v>17607</v>
      </c>
      <c r="F2552" s="112" t="s">
        <v>17904</v>
      </c>
      <c r="G2552" s="112">
        <v>54</v>
      </c>
      <c r="H2552" s="112">
        <v>2025</v>
      </c>
      <c r="I2552" s="112" t="s">
        <v>16924</v>
      </c>
      <c r="J2552" s="114">
        <v>173.87</v>
      </c>
      <c r="K2552" s="114">
        <v>0</v>
      </c>
      <c r="L2552" s="112" t="s">
        <v>16765</v>
      </c>
      <c r="M2552" s="114"/>
      <c r="N2552" s="112"/>
      <c r="O2552" s="114" t="s">
        <v>16742</v>
      </c>
      <c r="P2552" s="115">
        <f>LEFT(Table1[[#This Row],[Service Period]],10)*1</f>
        <v>45626</v>
      </c>
      <c r="Q2552" s="115">
        <f>RIGHT(Table1[[#This Row],[Service Period]],10)*1</f>
        <v>45680</v>
      </c>
      <c r="R2552" s="112">
        <f>MONTH(Table1[[#This Row],[Service Start Date]])</f>
        <v>11</v>
      </c>
      <c r="S2552" s="112">
        <f>YEAR(Table1[[#This Row],[Service Start Date]])</f>
        <v>2024</v>
      </c>
      <c r="T2552" s="112">
        <f>MONTH(Table1[[#This Row],[Service End Date]])</f>
        <v>1</v>
      </c>
      <c r="U2552" s="112">
        <f>YEAR(Table1[[#This Row],[Service End Date]])</f>
        <v>2025</v>
      </c>
    </row>
    <row r="2553" spans="1:21">
      <c r="A2553" s="112" t="s">
        <v>16761</v>
      </c>
      <c r="B2553" s="112" t="s">
        <v>16704</v>
      </c>
      <c r="C2553" s="112" t="s">
        <v>17569</v>
      </c>
      <c r="D2553" s="112" t="s">
        <v>17432</v>
      </c>
      <c r="E2553" s="112" t="s">
        <v>17607</v>
      </c>
      <c r="F2553" s="112" t="s">
        <v>17720</v>
      </c>
      <c r="G2553" s="112">
        <v>34</v>
      </c>
      <c r="H2553" s="112">
        <v>2025</v>
      </c>
      <c r="I2553" s="112" t="s">
        <v>16924</v>
      </c>
      <c r="J2553" s="114">
        <v>75.569999999999993</v>
      </c>
      <c r="K2553" s="114">
        <v>7000</v>
      </c>
      <c r="L2553" s="112" t="s">
        <v>16765</v>
      </c>
      <c r="M2553" s="114"/>
      <c r="N2553" s="112"/>
      <c r="O2553" s="114" t="s">
        <v>16742</v>
      </c>
      <c r="P2553" s="115">
        <f>LEFT(Table1[[#This Row],[Service Period]],10)*1</f>
        <v>45602</v>
      </c>
      <c r="Q2553" s="115">
        <f>RIGHT(Table1[[#This Row],[Service Period]],10)*1</f>
        <v>45636</v>
      </c>
      <c r="R2553" s="112">
        <f>MONTH(Table1[[#This Row],[Service Start Date]])</f>
        <v>11</v>
      </c>
      <c r="S2553" s="112">
        <f>YEAR(Table1[[#This Row],[Service Start Date]])</f>
        <v>2024</v>
      </c>
      <c r="T2553" s="112">
        <f>MONTH(Table1[[#This Row],[Service End Date]])</f>
        <v>12</v>
      </c>
      <c r="U2553" s="112">
        <f>YEAR(Table1[[#This Row],[Service End Date]])</f>
        <v>2024</v>
      </c>
    </row>
    <row r="2554" spans="1:21">
      <c r="A2554" s="112" t="s">
        <v>16761</v>
      </c>
      <c r="B2554" s="112" t="s">
        <v>16704</v>
      </c>
      <c r="C2554" s="112" t="s">
        <v>17569</v>
      </c>
      <c r="D2554" s="112" t="s">
        <v>17432</v>
      </c>
      <c r="E2554" s="112" t="s">
        <v>17608</v>
      </c>
      <c r="F2554" s="112" t="s">
        <v>17902</v>
      </c>
      <c r="G2554" s="112">
        <v>30</v>
      </c>
      <c r="H2554" s="112">
        <v>2025</v>
      </c>
      <c r="I2554" s="112" t="s">
        <v>16746</v>
      </c>
      <c r="J2554" s="114">
        <v>35.18</v>
      </c>
      <c r="K2554" s="114">
        <v>0</v>
      </c>
      <c r="L2554" s="112" t="s">
        <v>16765</v>
      </c>
      <c r="M2554" s="114"/>
      <c r="N2554" s="112"/>
      <c r="O2554" s="114" t="s">
        <v>16742</v>
      </c>
      <c r="P2554" s="115">
        <f>LEFT(Table1[[#This Row],[Service Period]],10)*1</f>
        <v>45755</v>
      </c>
      <c r="Q2554" s="115">
        <f>RIGHT(Table1[[#This Row],[Service Period]],10)*1</f>
        <v>45785</v>
      </c>
      <c r="R2554" s="112">
        <f>MONTH(Table1[[#This Row],[Service Start Date]])</f>
        <v>4</v>
      </c>
      <c r="S2554" s="112">
        <f>YEAR(Table1[[#This Row],[Service Start Date]])</f>
        <v>2025</v>
      </c>
      <c r="T2554" s="112">
        <f>MONTH(Table1[[#This Row],[Service End Date]])</f>
        <v>5</v>
      </c>
      <c r="U2554" s="112">
        <f>YEAR(Table1[[#This Row],[Service End Date]])</f>
        <v>2025</v>
      </c>
    </row>
    <row r="2555" spans="1:21">
      <c r="A2555" s="112" t="s">
        <v>16761</v>
      </c>
      <c r="B2555" s="112" t="s">
        <v>16704</v>
      </c>
      <c r="C2555" s="112" t="s">
        <v>17569</v>
      </c>
      <c r="D2555" s="112" t="s">
        <v>17432</v>
      </c>
      <c r="E2555" s="112" t="s">
        <v>17608</v>
      </c>
      <c r="F2555" s="112" t="s">
        <v>17722</v>
      </c>
      <c r="G2555" s="112">
        <v>27</v>
      </c>
      <c r="H2555" s="112">
        <v>2025</v>
      </c>
      <c r="I2555" s="112" t="s">
        <v>16752</v>
      </c>
      <c r="J2555" s="114">
        <v>16.2</v>
      </c>
      <c r="K2555" s="114">
        <v>1000</v>
      </c>
      <c r="L2555" s="112" t="s">
        <v>16765</v>
      </c>
      <c r="M2555" s="114"/>
      <c r="N2555" s="112"/>
      <c r="O2555" s="114" t="s">
        <v>16742</v>
      </c>
      <c r="P2555" s="115">
        <f>LEFT(Table1[[#This Row],[Service Period]],10)*1</f>
        <v>45728</v>
      </c>
      <c r="Q2555" s="115">
        <f>RIGHT(Table1[[#This Row],[Service Period]],10)*1</f>
        <v>45755</v>
      </c>
      <c r="R2555" s="112">
        <f>MONTH(Table1[[#This Row],[Service Start Date]])</f>
        <v>3</v>
      </c>
      <c r="S2555" s="112">
        <f>YEAR(Table1[[#This Row],[Service Start Date]])</f>
        <v>2025</v>
      </c>
      <c r="T2555" s="112">
        <f>MONTH(Table1[[#This Row],[Service End Date]])</f>
        <v>4</v>
      </c>
      <c r="U2555" s="112">
        <f>YEAR(Table1[[#This Row],[Service End Date]])</f>
        <v>2025</v>
      </c>
    </row>
    <row r="2556" spans="1:21">
      <c r="A2556" s="112" t="s">
        <v>16761</v>
      </c>
      <c r="B2556" s="112" t="s">
        <v>16704</v>
      </c>
      <c r="C2556" s="112" t="s">
        <v>17569</v>
      </c>
      <c r="D2556" s="112" t="s">
        <v>17432</v>
      </c>
      <c r="E2556" s="112" t="s">
        <v>17608</v>
      </c>
      <c r="F2556" s="112" t="s">
        <v>17723</v>
      </c>
      <c r="G2556" s="112">
        <v>28</v>
      </c>
      <c r="H2556" s="112">
        <v>2025</v>
      </c>
      <c r="I2556" s="112" t="s">
        <v>16752</v>
      </c>
      <c r="J2556" s="114">
        <v>14.31</v>
      </c>
      <c r="K2556" s="114">
        <v>0</v>
      </c>
      <c r="L2556" s="112" t="s">
        <v>16765</v>
      </c>
      <c r="M2556" s="114"/>
      <c r="N2556" s="112"/>
      <c r="O2556" s="114" t="s">
        <v>16742</v>
      </c>
      <c r="P2556" s="115">
        <f>LEFT(Table1[[#This Row],[Service Period]],10)*1</f>
        <v>45700</v>
      </c>
      <c r="Q2556" s="115">
        <f>RIGHT(Table1[[#This Row],[Service Period]],10)*1</f>
        <v>45728</v>
      </c>
      <c r="R2556" s="112">
        <f>MONTH(Table1[[#This Row],[Service Start Date]])</f>
        <v>2</v>
      </c>
      <c r="S2556" s="112">
        <f>YEAR(Table1[[#This Row],[Service Start Date]])</f>
        <v>2025</v>
      </c>
      <c r="T2556" s="112">
        <f>MONTH(Table1[[#This Row],[Service End Date]])</f>
        <v>3</v>
      </c>
      <c r="U2556" s="112">
        <f>YEAR(Table1[[#This Row],[Service End Date]])</f>
        <v>2025</v>
      </c>
    </row>
    <row r="2557" spans="1:21">
      <c r="A2557" s="112" t="s">
        <v>16761</v>
      </c>
      <c r="B2557" s="112" t="s">
        <v>16704</v>
      </c>
      <c r="C2557" s="112" t="s">
        <v>17569</v>
      </c>
      <c r="D2557" s="112" t="s">
        <v>17432</v>
      </c>
      <c r="E2557" s="112" t="s">
        <v>17608</v>
      </c>
      <c r="F2557" s="112" t="s">
        <v>17724</v>
      </c>
      <c r="G2557" s="112">
        <v>35</v>
      </c>
      <c r="H2557" s="112">
        <v>2025</v>
      </c>
      <c r="I2557" s="112" t="s">
        <v>16758</v>
      </c>
      <c r="J2557" s="114">
        <v>16.2</v>
      </c>
      <c r="K2557" s="114">
        <v>1000</v>
      </c>
      <c r="L2557" s="112" t="s">
        <v>16765</v>
      </c>
      <c r="M2557" s="114"/>
      <c r="N2557" s="112"/>
      <c r="O2557" s="114" t="s">
        <v>16742</v>
      </c>
      <c r="P2557" s="115">
        <f>LEFT(Table1[[#This Row],[Service Period]],10)*1</f>
        <v>45665</v>
      </c>
      <c r="Q2557" s="115">
        <f>RIGHT(Table1[[#This Row],[Service Period]],10)*1</f>
        <v>45700</v>
      </c>
      <c r="R2557" s="112">
        <f>MONTH(Table1[[#This Row],[Service Start Date]])</f>
        <v>1</v>
      </c>
      <c r="S2557" s="112">
        <f>YEAR(Table1[[#This Row],[Service Start Date]])</f>
        <v>2025</v>
      </c>
      <c r="T2557" s="112">
        <f>MONTH(Table1[[#This Row],[Service End Date]])</f>
        <v>2</v>
      </c>
      <c r="U2557" s="112">
        <f>YEAR(Table1[[#This Row],[Service End Date]])</f>
        <v>2025</v>
      </c>
    </row>
    <row r="2558" spans="1:21">
      <c r="A2558" s="112" t="s">
        <v>16761</v>
      </c>
      <c r="B2558" s="112" t="s">
        <v>16704</v>
      </c>
      <c r="C2558" s="112" t="s">
        <v>17569</v>
      </c>
      <c r="D2558" s="112" t="s">
        <v>17432</v>
      </c>
      <c r="E2558" s="112" t="s">
        <v>17608</v>
      </c>
      <c r="F2558" s="112" t="s">
        <v>17904</v>
      </c>
      <c r="G2558" s="112">
        <v>54</v>
      </c>
      <c r="H2558" s="112">
        <v>2025</v>
      </c>
      <c r="I2558" s="112" t="s">
        <v>16924</v>
      </c>
      <c r="J2558" s="114">
        <v>35.18</v>
      </c>
      <c r="K2558" s="114">
        <v>0</v>
      </c>
      <c r="L2558" s="112" t="s">
        <v>16765</v>
      </c>
      <c r="M2558" s="114"/>
      <c r="N2558" s="112"/>
      <c r="O2558" s="114" t="s">
        <v>16742</v>
      </c>
      <c r="P2558" s="115">
        <f>LEFT(Table1[[#This Row],[Service Period]],10)*1</f>
        <v>45626</v>
      </c>
      <c r="Q2558" s="115">
        <f>RIGHT(Table1[[#This Row],[Service Period]],10)*1</f>
        <v>45680</v>
      </c>
      <c r="R2558" s="112">
        <f>MONTH(Table1[[#This Row],[Service Start Date]])</f>
        <v>11</v>
      </c>
      <c r="S2558" s="112">
        <f>YEAR(Table1[[#This Row],[Service Start Date]])</f>
        <v>2024</v>
      </c>
      <c r="T2558" s="112">
        <f>MONTH(Table1[[#This Row],[Service End Date]])</f>
        <v>1</v>
      </c>
      <c r="U2558" s="112">
        <f>YEAR(Table1[[#This Row],[Service End Date]])</f>
        <v>2025</v>
      </c>
    </row>
    <row r="2559" spans="1:21">
      <c r="A2559" s="112" t="s">
        <v>16761</v>
      </c>
      <c r="B2559" s="112" t="s">
        <v>16704</v>
      </c>
      <c r="C2559" s="112" t="s">
        <v>17569</v>
      </c>
      <c r="D2559" s="112" t="s">
        <v>17432</v>
      </c>
      <c r="E2559" s="112" t="s">
        <v>17608</v>
      </c>
      <c r="F2559" s="112" t="s">
        <v>17720</v>
      </c>
      <c r="G2559" s="112">
        <v>34</v>
      </c>
      <c r="H2559" s="112">
        <v>2025</v>
      </c>
      <c r="I2559" s="112" t="s">
        <v>16924</v>
      </c>
      <c r="J2559" s="114">
        <v>16.2</v>
      </c>
      <c r="K2559" s="114">
        <v>1000</v>
      </c>
      <c r="L2559" s="112" t="s">
        <v>16765</v>
      </c>
      <c r="M2559" s="114"/>
      <c r="N2559" s="112"/>
      <c r="O2559" s="114" t="s">
        <v>16742</v>
      </c>
      <c r="P2559" s="115">
        <f>LEFT(Table1[[#This Row],[Service Period]],10)*1</f>
        <v>45602</v>
      </c>
      <c r="Q2559" s="115">
        <f>RIGHT(Table1[[#This Row],[Service Period]],10)*1</f>
        <v>45636</v>
      </c>
      <c r="R2559" s="112">
        <f>MONTH(Table1[[#This Row],[Service Start Date]])</f>
        <v>11</v>
      </c>
      <c r="S2559" s="112">
        <f>YEAR(Table1[[#This Row],[Service Start Date]])</f>
        <v>2024</v>
      </c>
      <c r="T2559" s="112">
        <f>MONTH(Table1[[#This Row],[Service End Date]])</f>
        <v>12</v>
      </c>
      <c r="U2559" s="112">
        <f>YEAR(Table1[[#This Row],[Service End Date]])</f>
        <v>2024</v>
      </c>
    </row>
    <row r="2560" spans="1:21">
      <c r="A2560" s="112" t="s">
        <v>16761</v>
      </c>
      <c r="B2560" s="112" t="s">
        <v>16704</v>
      </c>
      <c r="C2560" s="112" t="s">
        <v>17569</v>
      </c>
      <c r="D2560" s="112" t="s">
        <v>17432</v>
      </c>
      <c r="E2560" s="112" t="s">
        <v>17609</v>
      </c>
      <c r="F2560" s="112" t="s">
        <v>17902</v>
      </c>
      <c r="G2560" s="112">
        <v>30</v>
      </c>
      <c r="H2560" s="112">
        <v>2025</v>
      </c>
      <c r="I2560" s="112" t="s">
        <v>16746</v>
      </c>
      <c r="J2560" s="114">
        <v>173.87</v>
      </c>
      <c r="K2560" s="114">
        <v>0</v>
      </c>
      <c r="L2560" s="112" t="s">
        <v>16765</v>
      </c>
      <c r="M2560" s="114"/>
      <c r="N2560" s="112"/>
      <c r="O2560" s="114" t="s">
        <v>16742</v>
      </c>
      <c r="P2560" s="115">
        <f>LEFT(Table1[[#This Row],[Service Period]],10)*1</f>
        <v>45755</v>
      </c>
      <c r="Q2560" s="115">
        <f>RIGHT(Table1[[#This Row],[Service Period]],10)*1</f>
        <v>45785</v>
      </c>
      <c r="R2560" s="112">
        <f>MONTH(Table1[[#This Row],[Service Start Date]])</f>
        <v>4</v>
      </c>
      <c r="S2560" s="112">
        <f>YEAR(Table1[[#This Row],[Service Start Date]])</f>
        <v>2025</v>
      </c>
      <c r="T2560" s="112">
        <f>MONTH(Table1[[#This Row],[Service End Date]])</f>
        <v>5</v>
      </c>
      <c r="U2560" s="112">
        <f>YEAR(Table1[[#This Row],[Service End Date]])</f>
        <v>2025</v>
      </c>
    </row>
    <row r="2561" spans="1:21">
      <c r="A2561" s="112" t="s">
        <v>16761</v>
      </c>
      <c r="B2561" s="112" t="s">
        <v>16704</v>
      </c>
      <c r="C2561" s="112" t="s">
        <v>17569</v>
      </c>
      <c r="D2561" s="112" t="s">
        <v>17432</v>
      </c>
      <c r="E2561" s="112" t="s">
        <v>17609</v>
      </c>
      <c r="F2561" s="112" t="s">
        <v>17722</v>
      </c>
      <c r="G2561" s="112">
        <v>27</v>
      </c>
      <c r="H2561" s="112">
        <v>2025</v>
      </c>
      <c r="I2561" s="112" t="s">
        <v>16752</v>
      </c>
      <c r="J2561" s="114">
        <v>55.68</v>
      </c>
      <c r="K2561" s="114">
        <v>4000</v>
      </c>
      <c r="L2561" s="112" t="s">
        <v>16765</v>
      </c>
      <c r="M2561" s="114"/>
      <c r="N2561" s="112"/>
      <c r="O2561" s="114" t="s">
        <v>16742</v>
      </c>
      <c r="P2561" s="115">
        <f>LEFT(Table1[[#This Row],[Service Period]],10)*1</f>
        <v>45728</v>
      </c>
      <c r="Q2561" s="115">
        <f>RIGHT(Table1[[#This Row],[Service Period]],10)*1</f>
        <v>45755</v>
      </c>
      <c r="R2561" s="112">
        <f>MONTH(Table1[[#This Row],[Service Start Date]])</f>
        <v>3</v>
      </c>
      <c r="S2561" s="112">
        <f>YEAR(Table1[[#This Row],[Service Start Date]])</f>
        <v>2025</v>
      </c>
      <c r="T2561" s="112">
        <f>MONTH(Table1[[#This Row],[Service End Date]])</f>
        <v>4</v>
      </c>
      <c r="U2561" s="112">
        <f>YEAR(Table1[[#This Row],[Service End Date]])</f>
        <v>2025</v>
      </c>
    </row>
    <row r="2562" spans="1:21">
      <c r="A2562" s="112" t="s">
        <v>16761</v>
      </c>
      <c r="B2562" s="112" t="s">
        <v>16704</v>
      </c>
      <c r="C2562" s="112" t="s">
        <v>17569</v>
      </c>
      <c r="D2562" s="112" t="s">
        <v>17432</v>
      </c>
      <c r="E2562" s="112" t="s">
        <v>17609</v>
      </c>
      <c r="F2562" s="112" t="s">
        <v>17723</v>
      </c>
      <c r="G2562" s="112">
        <v>28</v>
      </c>
      <c r="H2562" s="112">
        <v>2025</v>
      </c>
      <c r="I2562" s="112" t="s">
        <v>16752</v>
      </c>
      <c r="J2562" s="114">
        <v>63.45</v>
      </c>
      <c r="K2562" s="114">
        <v>5000</v>
      </c>
      <c r="L2562" s="112" t="s">
        <v>16765</v>
      </c>
      <c r="M2562" s="114"/>
      <c r="N2562" s="112"/>
      <c r="O2562" s="114" t="s">
        <v>16742</v>
      </c>
      <c r="P2562" s="115">
        <f>LEFT(Table1[[#This Row],[Service Period]],10)*1</f>
        <v>45700</v>
      </c>
      <c r="Q2562" s="115">
        <f>RIGHT(Table1[[#This Row],[Service Period]],10)*1</f>
        <v>45728</v>
      </c>
      <c r="R2562" s="112">
        <f>MONTH(Table1[[#This Row],[Service Start Date]])</f>
        <v>2</v>
      </c>
      <c r="S2562" s="112">
        <f>YEAR(Table1[[#This Row],[Service Start Date]])</f>
        <v>2025</v>
      </c>
      <c r="T2562" s="112">
        <f>MONTH(Table1[[#This Row],[Service End Date]])</f>
        <v>3</v>
      </c>
      <c r="U2562" s="112">
        <f>YEAR(Table1[[#This Row],[Service End Date]])</f>
        <v>2025</v>
      </c>
    </row>
    <row r="2563" spans="1:21">
      <c r="A2563" s="112" t="s">
        <v>16761</v>
      </c>
      <c r="B2563" s="112" t="s">
        <v>16704</v>
      </c>
      <c r="C2563" s="112" t="s">
        <v>17569</v>
      </c>
      <c r="D2563" s="112" t="s">
        <v>17432</v>
      </c>
      <c r="E2563" s="112" t="s">
        <v>17609</v>
      </c>
      <c r="F2563" s="112" t="s">
        <v>17724</v>
      </c>
      <c r="G2563" s="112">
        <v>35</v>
      </c>
      <c r="H2563" s="112">
        <v>2025</v>
      </c>
      <c r="I2563" s="112" t="s">
        <v>16758</v>
      </c>
      <c r="J2563" s="114">
        <v>61.63</v>
      </c>
      <c r="K2563" s="114">
        <v>5000</v>
      </c>
      <c r="L2563" s="112" t="s">
        <v>16765</v>
      </c>
      <c r="M2563" s="114"/>
      <c r="N2563" s="112"/>
      <c r="O2563" s="114" t="s">
        <v>16742</v>
      </c>
      <c r="P2563" s="115">
        <f>LEFT(Table1[[#This Row],[Service Period]],10)*1</f>
        <v>45665</v>
      </c>
      <c r="Q2563" s="115">
        <f>RIGHT(Table1[[#This Row],[Service Period]],10)*1</f>
        <v>45700</v>
      </c>
      <c r="R2563" s="112">
        <f>MONTH(Table1[[#This Row],[Service Start Date]])</f>
        <v>1</v>
      </c>
      <c r="S2563" s="112">
        <f>YEAR(Table1[[#This Row],[Service Start Date]])</f>
        <v>2025</v>
      </c>
      <c r="T2563" s="112">
        <f>MONTH(Table1[[#This Row],[Service End Date]])</f>
        <v>2</v>
      </c>
      <c r="U2563" s="112">
        <f>YEAR(Table1[[#This Row],[Service End Date]])</f>
        <v>2025</v>
      </c>
    </row>
    <row r="2564" spans="1:21">
      <c r="A2564" s="112" t="s">
        <v>16761</v>
      </c>
      <c r="B2564" s="112" t="s">
        <v>16704</v>
      </c>
      <c r="C2564" s="112" t="s">
        <v>17569</v>
      </c>
      <c r="D2564" s="112" t="s">
        <v>17432</v>
      </c>
      <c r="E2564" s="112" t="s">
        <v>17609</v>
      </c>
      <c r="F2564" s="112" t="s">
        <v>17904</v>
      </c>
      <c r="G2564" s="112">
        <v>54</v>
      </c>
      <c r="H2564" s="112">
        <v>2025</v>
      </c>
      <c r="I2564" s="112" t="s">
        <v>16924</v>
      </c>
      <c r="J2564" s="114">
        <v>158.44</v>
      </c>
      <c r="K2564" s="114">
        <v>0</v>
      </c>
      <c r="L2564" s="112" t="s">
        <v>16765</v>
      </c>
      <c r="M2564" s="114"/>
      <c r="N2564" s="112"/>
      <c r="O2564" s="114" t="s">
        <v>16742</v>
      </c>
      <c r="P2564" s="115">
        <f>LEFT(Table1[[#This Row],[Service Period]],10)*1</f>
        <v>45626</v>
      </c>
      <c r="Q2564" s="115">
        <f>RIGHT(Table1[[#This Row],[Service Period]],10)*1</f>
        <v>45680</v>
      </c>
      <c r="R2564" s="112">
        <f>MONTH(Table1[[#This Row],[Service Start Date]])</f>
        <v>11</v>
      </c>
      <c r="S2564" s="112">
        <f>YEAR(Table1[[#This Row],[Service Start Date]])</f>
        <v>2024</v>
      </c>
      <c r="T2564" s="112">
        <f>MONTH(Table1[[#This Row],[Service End Date]])</f>
        <v>1</v>
      </c>
      <c r="U2564" s="112">
        <f>YEAR(Table1[[#This Row],[Service End Date]])</f>
        <v>2025</v>
      </c>
    </row>
    <row r="2565" spans="1:21">
      <c r="A2565" s="112" t="s">
        <v>16761</v>
      </c>
      <c r="B2565" s="112" t="s">
        <v>16704</v>
      </c>
      <c r="C2565" s="112" t="s">
        <v>17569</v>
      </c>
      <c r="D2565" s="112" t="s">
        <v>17432</v>
      </c>
      <c r="E2565" s="112" t="s">
        <v>17609</v>
      </c>
      <c r="F2565" s="112" t="s">
        <v>17720</v>
      </c>
      <c r="G2565" s="112">
        <v>34</v>
      </c>
      <c r="H2565" s="112">
        <v>2025</v>
      </c>
      <c r="I2565" s="112" t="s">
        <v>16924</v>
      </c>
      <c r="J2565" s="114">
        <v>55.68</v>
      </c>
      <c r="K2565" s="114">
        <v>4000</v>
      </c>
      <c r="L2565" s="112" t="s">
        <v>16765</v>
      </c>
      <c r="M2565" s="114"/>
      <c r="N2565" s="112"/>
      <c r="O2565" s="114" t="s">
        <v>16742</v>
      </c>
      <c r="P2565" s="115">
        <f>LEFT(Table1[[#This Row],[Service Period]],10)*1</f>
        <v>45602</v>
      </c>
      <c r="Q2565" s="115">
        <f>RIGHT(Table1[[#This Row],[Service Period]],10)*1</f>
        <v>45636</v>
      </c>
      <c r="R2565" s="112">
        <f>MONTH(Table1[[#This Row],[Service Start Date]])</f>
        <v>11</v>
      </c>
      <c r="S2565" s="112">
        <f>YEAR(Table1[[#This Row],[Service Start Date]])</f>
        <v>2024</v>
      </c>
      <c r="T2565" s="112">
        <f>MONTH(Table1[[#This Row],[Service End Date]])</f>
        <v>12</v>
      </c>
      <c r="U2565" s="112">
        <f>YEAR(Table1[[#This Row],[Service End Date]])</f>
        <v>2024</v>
      </c>
    </row>
    <row r="2566" spans="1:21">
      <c r="A2566" s="112" t="s">
        <v>16761</v>
      </c>
      <c r="B2566" s="112" t="s">
        <v>16704</v>
      </c>
      <c r="C2566" s="112" t="s">
        <v>17569</v>
      </c>
      <c r="D2566" s="112" t="s">
        <v>17432</v>
      </c>
      <c r="E2566" s="112" t="s">
        <v>17610</v>
      </c>
      <c r="F2566" s="112" t="s">
        <v>17902</v>
      </c>
      <c r="G2566" s="112">
        <v>30</v>
      </c>
      <c r="H2566" s="112">
        <v>2025</v>
      </c>
      <c r="I2566" s="112" t="s">
        <v>16746</v>
      </c>
      <c r="J2566" s="114">
        <v>101.79</v>
      </c>
      <c r="K2566" s="114">
        <v>0</v>
      </c>
      <c r="L2566" s="112" t="s">
        <v>16765</v>
      </c>
      <c r="M2566" s="114"/>
      <c r="N2566" s="112"/>
      <c r="O2566" s="114" t="s">
        <v>16742</v>
      </c>
      <c r="P2566" s="115">
        <f>LEFT(Table1[[#This Row],[Service Period]],10)*1</f>
        <v>45755</v>
      </c>
      <c r="Q2566" s="115">
        <f>RIGHT(Table1[[#This Row],[Service Period]],10)*1</f>
        <v>45785</v>
      </c>
      <c r="R2566" s="112">
        <f>MONTH(Table1[[#This Row],[Service Start Date]])</f>
        <v>4</v>
      </c>
      <c r="S2566" s="112">
        <f>YEAR(Table1[[#This Row],[Service Start Date]])</f>
        <v>2025</v>
      </c>
      <c r="T2566" s="112">
        <f>MONTH(Table1[[#This Row],[Service End Date]])</f>
        <v>5</v>
      </c>
      <c r="U2566" s="112">
        <f>YEAR(Table1[[#This Row],[Service End Date]])</f>
        <v>2025</v>
      </c>
    </row>
    <row r="2567" spans="1:21">
      <c r="A2567" s="112" t="s">
        <v>16761</v>
      </c>
      <c r="B2567" s="112" t="s">
        <v>16704</v>
      </c>
      <c r="C2567" s="112" t="s">
        <v>17569</v>
      </c>
      <c r="D2567" s="112" t="s">
        <v>17432</v>
      </c>
      <c r="E2567" s="112" t="s">
        <v>17610</v>
      </c>
      <c r="F2567" s="112" t="s">
        <v>17722</v>
      </c>
      <c r="G2567" s="112">
        <v>27</v>
      </c>
      <c r="H2567" s="112">
        <v>2025</v>
      </c>
      <c r="I2567" s="112" t="s">
        <v>16752</v>
      </c>
      <c r="J2567" s="114">
        <v>24.06</v>
      </c>
      <c r="K2567" s="114">
        <v>3000</v>
      </c>
      <c r="L2567" s="112" t="s">
        <v>16765</v>
      </c>
      <c r="M2567" s="114"/>
      <c r="N2567" s="112"/>
      <c r="O2567" s="114" t="s">
        <v>16742</v>
      </c>
      <c r="P2567" s="115">
        <f>LEFT(Table1[[#This Row],[Service Period]],10)*1</f>
        <v>45728</v>
      </c>
      <c r="Q2567" s="115">
        <f>RIGHT(Table1[[#This Row],[Service Period]],10)*1</f>
        <v>45755</v>
      </c>
      <c r="R2567" s="112">
        <f>MONTH(Table1[[#This Row],[Service Start Date]])</f>
        <v>3</v>
      </c>
      <c r="S2567" s="112">
        <f>YEAR(Table1[[#This Row],[Service Start Date]])</f>
        <v>2025</v>
      </c>
      <c r="T2567" s="112">
        <f>MONTH(Table1[[#This Row],[Service End Date]])</f>
        <v>4</v>
      </c>
      <c r="U2567" s="112">
        <f>YEAR(Table1[[#This Row],[Service End Date]])</f>
        <v>2025</v>
      </c>
    </row>
    <row r="2568" spans="1:21">
      <c r="A2568" s="112" t="s">
        <v>16761</v>
      </c>
      <c r="B2568" s="112" t="s">
        <v>16704</v>
      </c>
      <c r="C2568" s="112" t="s">
        <v>17569</v>
      </c>
      <c r="D2568" s="112" t="s">
        <v>17432</v>
      </c>
      <c r="E2568" s="112" t="s">
        <v>17610</v>
      </c>
      <c r="F2568" s="112" t="s">
        <v>17723</v>
      </c>
      <c r="G2568" s="112">
        <v>28</v>
      </c>
      <c r="H2568" s="112">
        <v>2025</v>
      </c>
      <c r="I2568" s="112" t="s">
        <v>16752</v>
      </c>
      <c r="J2568" s="114">
        <v>29.67</v>
      </c>
      <c r="K2568" s="114">
        <v>4000</v>
      </c>
      <c r="L2568" s="112" t="s">
        <v>16765</v>
      </c>
      <c r="M2568" s="114"/>
      <c r="N2568" s="112"/>
      <c r="O2568" s="114" t="s">
        <v>16742</v>
      </c>
      <c r="P2568" s="115">
        <f>LEFT(Table1[[#This Row],[Service Period]],10)*1</f>
        <v>45700</v>
      </c>
      <c r="Q2568" s="115">
        <f>RIGHT(Table1[[#This Row],[Service Period]],10)*1</f>
        <v>45728</v>
      </c>
      <c r="R2568" s="112">
        <f>MONTH(Table1[[#This Row],[Service Start Date]])</f>
        <v>2</v>
      </c>
      <c r="S2568" s="112">
        <f>YEAR(Table1[[#This Row],[Service Start Date]])</f>
        <v>2025</v>
      </c>
      <c r="T2568" s="112">
        <f>MONTH(Table1[[#This Row],[Service End Date]])</f>
        <v>3</v>
      </c>
      <c r="U2568" s="112">
        <f>YEAR(Table1[[#This Row],[Service End Date]])</f>
        <v>2025</v>
      </c>
    </row>
    <row r="2569" spans="1:21">
      <c r="A2569" s="112" t="s">
        <v>16761</v>
      </c>
      <c r="B2569" s="112" t="s">
        <v>16704</v>
      </c>
      <c r="C2569" s="112" t="s">
        <v>17569</v>
      </c>
      <c r="D2569" s="112" t="s">
        <v>17432</v>
      </c>
      <c r="E2569" s="112" t="s">
        <v>17610</v>
      </c>
      <c r="F2569" s="112" t="s">
        <v>17724</v>
      </c>
      <c r="G2569" s="112">
        <v>35</v>
      </c>
      <c r="H2569" s="112">
        <v>2025</v>
      </c>
      <c r="I2569" s="112" t="s">
        <v>16758</v>
      </c>
      <c r="J2569" s="114">
        <v>31.92</v>
      </c>
      <c r="K2569" s="114">
        <v>5000</v>
      </c>
      <c r="L2569" s="112" t="s">
        <v>16765</v>
      </c>
      <c r="M2569" s="114"/>
      <c r="N2569" s="112"/>
      <c r="O2569" s="114" t="s">
        <v>16742</v>
      </c>
      <c r="P2569" s="115">
        <f>LEFT(Table1[[#This Row],[Service Period]],10)*1</f>
        <v>45665</v>
      </c>
      <c r="Q2569" s="115">
        <f>RIGHT(Table1[[#This Row],[Service Period]],10)*1</f>
        <v>45700</v>
      </c>
      <c r="R2569" s="112">
        <f>MONTH(Table1[[#This Row],[Service Start Date]])</f>
        <v>1</v>
      </c>
      <c r="S2569" s="112">
        <f>YEAR(Table1[[#This Row],[Service Start Date]])</f>
        <v>2025</v>
      </c>
      <c r="T2569" s="112">
        <f>MONTH(Table1[[#This Row],[Service End Date]])</f>
        <v>2</v>
      </c>
      <c r="U2569" s="112">
        <f>YEAR(Table1[[#This Row],[Service End Date]])</f>
        <v>2025</v>
      </c>
    </row>
    <row r="2570" spans="1:21">
      <c r="A2570" s="112" t="s">
        <v>16761</v>
      </c>
      <c r="B2570" s="112" t="s">
        <v>16704</v>
      </c>
      <c r="C2570" s="112" t="s">
        <v>17569</v>
      </c>
      <c r="D2570" s="112" t="s">
        <v>17432</v>
      </c>
      <c r="E2570" s="112" t="s">
        <v>17610</v>
      </c>
      <c r="F2570" s="112" t="s">
        <v>17904</v>
      </c>
      <c r="G2570" s="112">
        <v>54</v>
      </c>
      <c r="H2570" s="112">
        <v>2025</v>
      </c>
      <c r="I2570" s="112" t="s">
        <v>16924</v>
      </c>
      <c r="J2570" s="114">
        <v>88.47</v>
      </c>
      <c r="K2570" s="114">
        <v>0</v>
      </c>
      <c r="L2570" s="112" t="s">
        <v>16765</v>
      </c>
      <c r="M2570" s="114"/>
      <c r="N2570" s="112"/>
      <c r="O2570" s="114" t="s">
        <v>16742</v>
      </c>
      <c r="P2570" s="115">
        <f>LEFT(Table1[[#This Row],[Service Period]],10)*1</f>
        <v>45626</v>
      </c>
      <c r="Q2570" s="115">
        <f>RIGHT(Table1[[#This Row],[Service Period]],10)*1</f>
        <v>45680</v>
      </c>
      <c r="R2570" s="112">
        <f>MONTH(Table1[[#This Row],[Service Start Date]])</f>
        <v>11</v>
      </c>
      <c r="S2570" s="112">
        <f>YEAR(Table1[[#This Row],[Service Start Date]])</f>
        <v>2024</v>
      </c>
      <c r="T2570" s="112">
        <f>MONTH(Table1[[#This Row],[Service End Date]])</f>
        <v>1</v>
      </c>
      <c r="U2570" s="112">
        <f>YEAR(Table1[[#This Row],[Service End Date]])</f>
        <v>2025</v>
      </c>
    </row>
    <row r="2571" spans="1:21">
      <c r="A2571" s="112" t="s">
        <v>16761</v>
      </c>
      <c r="B2571" s="112" t="s">
        <v>16704</v>
      </c>
      <c r="C2571" s="112" t="s">
        <v>17569</v>
      </c>
      <c r="D2571" s="112" t="s">
        <v>17432</v>
      </c>
      <c r="E2571" s="112" t="s">
        <v>17610</v>
      </c>
      <c r="F2571" s="112" t="s">
        <v>17720</v>
      </c>
      <c r="G2571" s="112">
        <v>34</v>
      </c>
      <c r="H2571" s="112">
        <v>2025</v>
      </c>
      <c r="I2571" s="112" t="s">
        <v>16924</v>
      </c>
      <c r="J2571" s="114">
        <v>31.92</v>
      </c>
      <c r="K2571" s="114">
        <v>5000</v>
      </c>
      <c r="L2571" s="112" t="s">
        <v>16765</v>
      </c>
      <c r="M2571" s="114"/>
      <c r="N2571" s="112"/>
      <c r="O2571" s="114" t="s">
        <v>16742</v>
      </c>
      <c r="P2571" s="115">
        <f>LEFT(Table1[[#This Row],[Service Period]],10)*1</f>
        <v>45602</v>
      </c>
      <c r="Q2571" s="115">
        <f>RIGHT(Table1[[#This Row],[Service Period]],10)*1</f>
        <v>45636</v>
      </c>
      <c r="R2571" s="112">
        <f>MONTH(Table1[[#This Row],[Service Start Date]])</f>
        <v>11</v>
      </c>
      <c r="S2571" s="112">
        <f>YEAR(Table1[[#This Row],[Service Start Date]])</f>
        <v>2024</v>
      </c>
      <c r="T2571" s="112">
        <f>MONTH(Table1[[#This Row],[Service End Date]])</f>
        <v>12</v>
      </c>
      <c r="U2571" s="112">
        <f>YEAR(Table1[[#This Row],[Service End Date]])</f>
        <v>2024</v>
      </c>
    </row>
    <row r="2572" spans="1:21">
      <c r="A2572" s="112" t="s">
        <v>16761</v>
      </c>
      <c r="B2572" s="112" t="s">
        <v>16704</v>
      </c>
      <c r="C2572" s="112" t="s">
        <v>17569</v>
      </c>
      <c r="D2572" s="112" t="s">
        <v>17432</v>
      </c>
      <c r="E2572" s="112" t="s">
        <v>17611</v>
      </c>
      <c r="F2572" s="112" t="s">
        <v>17902</v>
      </c>
      <c r="G2572" s="112">
        <v>30</v>
      </c>
      <c r="H2572" s="112">
        <v>2025</v>
      </c>
      <c r="I2572" s="112" t="s">
        <v>16746</v>
      </c>
      <c r="J2572" s="114">
        <v>35.18</v>
      </c>
      <c r="K2572" s="114">
        <v>0</v>
      </c>
      <c r="L2572" s="112" t="s">
        <v>16765</v>
      </c>
      <c r="M2572" s="114"/>
      <c r="N2572" s="112"/>
      <c r="O2572" s="114" t="s">
        <v>16742</v>
      </c>
      <c r="P2572" s="115">
        <f>LEFT(Table1[[#This Row],[Service Period]],10)*1</f>
        <v>45755</v>
      </c>
      <c r="Q2572" s="115">
        <f>RIGHT(Table1[[#This Row],[Service Period]],10)*1</f>
        <v>45785</v>
      </c>
      <c r="R2572" s="112">
        <f>MONTH(Table1[[#This Row],[Service Start Date]])</f>
        <v>4</v>
      </c>
      <c r="S2572" s="112">
        <f>YEAR(Table1[[#This Row],[Service Start Date]])</f>
        <v>2025</v>
      </c>
      <c r="T2572" s="112">
        <f>MONTH(Table1[[#This Row],[Service End Date]])</f>
        <v>5</v>
      </c>
      <c r="U2572" s="112">
        <f>YEAR(Table1[[#This Row],[Service End Date]])</f>
        <v>2025</v>
      </c>
    </row>
    <row r="2573" spans="1:21">
      <c r="A2573" s="112" t="s">
        <v>16761</v>
      </c>
      <c r="B2573" s="112" t="s">
        <v>16704</v>
      </c>
      <c r="C2573" s="112" t="s">
        <v>17569</v>
      </c>
      <c r="D2573" s="112" t="s">
        <v>17432</v>
      </c>
      <c r="E2573" s="112" t="s">
        <v>17611</v>
      </c>
      <c r="F2573" s="112" t="s">
        <v>17722</v>
      </c>
      <c r="G2573" s="112">
        <v>27</v>
      </c>
      <c r="H2573" s="112">
        <v>2025</v>
      </c>
      <c r="I2573" s="112" t="s">
        <v>16752</v>
      </c>
      <c r="J2573" s="114">
        <v>12.28</v>
      </c>
      <c r="K2573" s="114">
        <v>0</v>
      </c>
      <c r="L2573" s="112" t="s">
        <v>16765</v>
      </c>
      <c r="M2573" s="114"/>
      <c r="N2573" s="112"/>
      <c r="O2573" s="114" t="s">
        <v>16742</v>
      </c>
      <c r="P2573" s="115">
        <f>LEFT(Table1[[#This Row],[Service Period]],10)*1</f>
        <v>45728</v>
      </c>
      <c r="Q2573" s="115">
        <f>RIGHT(Table1[[#This Row],[Service Period]],10)*1</f>
        <v>45755</v>
      </c>
      <c r="R2573" s="112">
        <f>MONTH(Table1[[#This Row],[Service Start Date]])</f>
        <v>3</v>
      </c>
      <c r="S2573" s="112">
        <f>YEAR(Table1[[#This Row],[Service Start Date]])</f>
        <v>2025</v>
      </c>
      <c r="T2573" s="112">
        <f>MONTH(Table1[[#This Row],[Service End Date]])</f>
        <v>4</v>
      </c>
      <c r="U2573" s="112">
        <f>YEAR(Table1[[#This Row],[Service End Date]])</f>
        <v>2025</v>
      </c>
    </row>
    <row r="2574" spans="1:21">
      <c r="A2574" s="112" t="s">
        <v>16761</v>
      </c>
      <c r="B2574" s="112" t="s">
        <v>16704</v>
      </c>
      <c r="C2574" s="112" t="s">
        <v>17569</v>
      </c>
      <c r="D2574" s="112" t="s">
        <v>17432</v>
      </c>
      <c r="E2574" s="112" t="s">
        <v>17611</v>
      </c>
      <c r="F2574" s="112" t="s">
        <v>17723</v>
      </c>
      <c r="G2574" s="112">
        <v>28</v>
      </c>
      <c r="H2574" s="112">
        <v>2025</v>
      </c>
      <c r="I2574" s="112" t="s">
        <v>16752</v>
      </c>
      <c r="J2574" s="114">
        <v>14.31</v>
      </c>
      <c r="K2574" s="114">
        <v>0</v>
      </c>
      <c r="L2574" s="112" t="s">
        <v>16765</v>
      </c>
      <c r="M2574" s="114"/>
      <c r="N2574" s="112"/>
      <c r="O2574" s="114" t="s">
        <v>16742</v>
      </c>
      <c r="P2574" s="115">
        <f>LEFT(Table1[[#This Row],[Service Period]],10)*1</f>
        <v>45700</v>
      </c>
      <c r="Q2574" s="115">
        <f>RIGHT(Table1[[#This Row],[Service Period]],10)*1</f>
        <v>45728</v>
      </c>
      <c r="R2574" s="112">
        <f>MONTH(Table1[[#This Row],[Service Start Date]])</f>
        <v>2</v>
      </c>
      <c r="S2574" s="112">
        <f>YEAR(Table1[[#This Row],[Service Start Date]])</f>
        <v>2025</v>
      </c>
      <c r="T2574" s="112">
        <f>MONTH(Table1[[#This Row],[Service End Date]])</f>
        <v>3</v>
      </c>
      <c r="U2574" s="112">
        <f>YEAR(Table1[[#This Row],[Service End Date]])</f>
        <v>2025</v>
      </c>
    </row>
    <row r="2575" spans="1:21">
      <c r="A2575" s="112" t="s">
        <v>16761</v>
      </c>
      <c r="B2575" s="112" t="s">
        <v>16704</v>
      </c>
      <c r="C2575" s="112" t="s">
        <v>17569</v>
      </c>
      <c r="D2575" s="112" t="s">
        <v>17432</v>
      </c>
      <c r="E2575" s="112" t="s">
        <v>17611</v>
      </c>
      <c r="F2575" s="112" t="s">
        <v>17724</v>
      </c>
      <c r="G2575" s="112">
        <v>35</v>
      </c>
      <c r="H2575" s="112">
        <v>2025</v>
      </c>
      <c r="I2575" s="112" t="s">
        <v>16758</v>
      </c>
      <c r="J2575" s="114">
        <v>12.28</v>
      </c>
      <c r="K2575" s="114">
        <v>0</v>
      </c>
      <c r="L2575" s="112" t="s">
        <v>16765</v>
      </c>
      <c r="M2575" s="114"/>
      <c r="N2575" s="112"/>
      <c r="O2575" s="114" t="s">
        <v>16742</v>
      </c>
      <c r="P2575" s="115">
        <f>LEFT(Table1[[#This Row],[Service Period]],10)*1</f>
        <v>45665</v>
      </c>
      <c r="Q2575" s="115">
        <f>RIGHT(Table1[[#This Row],[Service Period]],10)*1</f>
        <v>45700</v>
      </c>
      <c r="R2575" s="112">
        <f>MONTH(Table1[[#This Row],[Service Start Date]])</f>
        <v>1</v>
      </c>
      <c r="S2575" s="112">
        <f>YEAR(Table1[[#This Row],[Service Start Date]])</f>
        <v>2025</v>
      </c>
      <c r="T2575" s="112">
        <f>MONTH(Table1[[#This Row],[Service End Date]])</f>
        <v>2</v>
      </c>
      <c r="U2575" s="112">
        <f>YEAR(Table1[[#This Row],[Service End Date]])</f>
        <v>2025</v>
      </c>
    </row>
    <row r="2576" spans="1:21">
      <c r="A2576" s="112" t="s">
        <v>16761</v>
      </c>
      <c r="B2576" s="112" t="s">
        <v>16704</v>
      </c>
      <c r="C2576" s="112" t="s">
        <v>17569</v>
      </c>
      <c r="D2576" s="112" t="s">
        <v>17432</v>
      </c>
      <c r="E2576" s="112" t="s">
        <v>17611</v>
      </c>
      <c r="F2576" s="112" t="s">
        <v>17729</v>
      </c>
      <c r="G2576" s="112">
        <v>30</v>
      </c>
      <c r="H2576" s="112">
        <v>2025</v>
      </c>
      <c r="I2576" s="112" t="s">
        <v>16924</v>
      </c>
      <c r="J2576" s="114">
        <v>35.18</v>
      </c>
      <c r="K2576" s="114">
        <v>0</v>
      </c>
      <c r="L2576" s="112" t="s">
        <v>16765</v>
      </c>
      <c r="M2576" s="114"/>
      <c r="N2576" s="112"/>
      <c r="O2576" s="114" t="s">
        <v>16742</v>
      </c>
      <c r="P2576" s="115">
        <f>LEFT(Table1[[#This Row],[Service Period]],10)*1</f>
        <v>45650</v>
      </c>
      <c r="Q2576" s="115">
        <f>RIGHT(Table1[[#This Row],[Service Period]],10)*1</f>
        <v>45680</v>
      </c>
      <c r="R2576" s="112">
        <f>MONTH(Table1[[#This Row],[Service Start Date]])</f>
        <v>12</v>
      </c>
      <c r="S2576" s="112">
        <f>YEAR(Table1[[#This Row],[Service Start Date]])</f>
        <v>2024</v>
      </c>
      <c r="T2576" s="112">
        <f>MONTH(Table1[[#This Row],[Service End Date]])</f>
        <v>1</v>
      </c>
      <c r="U2576" s="112">
        <f>YEAR(Table1[[#This Row],[Service End Date]])</f>
        <v>2025</v>
      </c>
    </row>
    <row r="2577" spans="1:21">
      <c r="A2577" s="112" t="s">
        <v>16761</v>
      </c>
      <c r="B2577" s="112" t="s">
        <v>16704</v>
      </c>
      <c r="C2577" s="112" t="s">
        <v>17569</v>
      </c>
      <c r="D2577" s="112" t="s">
        <v>17432</v>
      </c>
      <c r="E2577" s="112" t="s">
        <v>17611</v>
      </c>
      <c r="F2577" s="112" t="s">
        <v>17720</v>
      </c>
      <c r="G2577" s="112">
        <v>34</v>
      </c>
      <c r="H2577" s="112">
        <v>2025</v>
      </c>
      <c r="I2577" s="112" t="s">
        <v>16924</v>
      </c>
      <c r="J2577" s="114">
        <v>12.28</v>
      </c>
      <c r="K2577" s="114">
        <v>0</v>
      </c>
      <c r="L2577" s="112" t="s">
        <v>16765</v>
      </c>
      <c r="M2577" s="114"/>
      <c r="N2577" s="112"/>
      <c r="O2577" s="114" t="s">
        <v>16742</v>
      </c>
      <c r="P2577" s="115">
        <f>LEFT(Table1[[#This Row],[Service Period]],10)*1</f>
        <v>45602</v>
      </c>
      <c r="Q2577" s="115">
        <f>RIGHT(Table1[[#This Row],[Service Period]],10)*1</f>
        <v>45636</v>
      </c>
      <c r="R2577" s="112">
        <f>MONTH(Table1[[#This Row],[Service Start Date]])</f>
        <v>11</v>
      </c>
      <c r="S2577" s="112">
        <f>YEAR(Table1[[#This Row],[Service Start Date]])</f>
        <v>2024</v>
      </c>
      <c r="T2577" s="112">
        <f>MONTH(Table1[[#This Row],[Service End Date]])</f>
        <v>12</v>
      </c>
      <c r="U2577" s="112">
        <f>YEAR(Table1[[#This Row],[Service End Date]])</f>
        <v>2024</v>
      </c>
    </row>
    <row r="2578" spans="1:21">
      <c r="A2578" s="112" t="s">
        <v>16761</v>
      </c>
      <c r="B2578" s="112" t="s">
        <v>16704</v>
      </c>
      <c r="C2578" s="112" t="s">
        <v>17569</v>
      </c>
      <c r="D2578" s="112" t="s">
        <v>17432</v>
      </c>
      <c r="E2578" s="112" t="s">
        <v>17612</v>
      </c>
      <c r="F2578" s="112" t="s">
        <v>17720</v>
      </c>
      <c r="G2578" s="112">
        <v>34</v>
      </c>
      <c r="H2578" s="112">
        <v>2025</v>
      </c>
      <c r="I2578" s="112" t="s">
        <v>16924</v>
      </c>
      <c r="J2578" s="114">
        <v>12.28</v>
      </c>
      <c r="K2578" s="114">
        <v>0</v>
      </c>
      <c r="L2578" s="112" t="s">
        <v>16765</v>
      </c>
      <c r="M2578" s="114"/>
      <c r="N2578" s="112"/>
      <c r="O2578" s="114" t="s">
        <v>16742</v>
      </c>
      <c r="P2578" s="115">
        <f>LEFT(Table1[[#This Row],[Service Period]],10)*1</f>
        <v>45602</v>
      </c>
      <c r="Q2578" s="115">
        <f>RIGHT(Table1[[#This Row],[Service Period]],10)*1</f>
        <v>45636</v>
      </c>
      <c r="R2578" s="112">
        <f>MONTH(Table1[[#This Row],[Service Start Date]])</f>
        <v>11</v>
      </c>
      <c r="S2578" s="112">
        <f>YEAR(Table1[[#This Row],[Service Start Date]])</f>
        <v>2024</v>
      </c>
      <c r="T2578" s="112">
        <f>MONTH(Table1[[#This Row],[Service End Date]])</f>
        <v>12</v>
      </c>
      <c r="U2578" s="112">
        <f>YEAR(Table1[[#This Row],[Service End Date]])</f>
        <v>2024</v>
      </c>
    </row>
    <row r="2579" spans="1:21">
      <c r="A2579" s="112" t="s">
        <v>16761</v>
      </c>
      <c r="B2579" s="112" t="s">
        <v>16704</v>
      </c>
      <c r="C2579" s="112" t="s">
        <v>17569</v>
      </c>
      <c r="D2579" s="112" t="s">
        <v>17432</v>
      </c>
      <c r="E2579" s="112" t="s">
        <v>17612</v>
      </c>
      <c r="F2579" s="112" t="s">
        <v>17903</v>
      </c>
      <c r="G2579" s="112">
        <v>330</v>
      </c>
      <c r="H2579" s="112">
        <v>2025</v>
      </c>
      <c r="I2579" s="112" t="s">
        <v>16924</v>
      </c>
      <c r="J2579" s="114">
        <v>47.67</v>
      </c>
      <c r="K2579" s="114">
        <v>0</v>
      </c>
      <c r="L2579" s="112" t="s">
        <v>16765</v>
      </c>
      <c r="M2579" s="114"/>
      <c r="N2579" s="112"/>
      <c r="O2579" s="114" t="s">
        <v>16742</v>
      </c>
      <c r="P2579" s="115">
        <f>LEFT(Table1[[#This Row],[Service Period]],10)*1</f>
        <v>45350</v>
      </c>
      <c r="Q2579" s="115">
        <f>RIGHT(Table1[[#This Row],[Service Period]],10)*1</f>
        <v>45680</v>
      </c>
      <c r="R2579" s="112">
        <f>MONTH(Table1[[#This Row],[Service Start Date]])</f>
        <v>2</v>
      </c>
      <c r="S2579" s="112">
        <f>YEAR(Table1[[#This Row],[Service Start Date]])</f>
        <v>2024</v>
      </c>
      <c r="T2579" s="112">
        <f>MONTH(Table1[[#This Row],[Service End Date]])</f>
        <v>1</v>
      </c>
      <c r="U2579" s="112">
        <f>YEAR(Table1[[#This Row],[Service End Date]])</f>
        <v>2025</v>
      </c>
    </row>
    <row r="2580" spans="1:21">
      <c r="A2580" s="112" t="s">
        <v>16761</v>
      </c>
      <c r="B2580" s="112" t="s">
        <v>16704</v>
      </c>
      <c r="C2580" s="112" t="s">
        <v>17569</v>
      </c>
      <c r="D2580" s="112" t="s">
        <v>17432</v>
      </c>
      <c r="E2580" s="112" t="s">
        <v>17614</v>
      </c>
      <c r="F2580" s="112" t="s">
        <v>17722</v>
      </c>
      <c r="G2580" s="112">
        <v>27</v>
      </c>
      <c r="H2580" s="112">
        <v>2025</v>
      </c>
      <c r="I2580" s="112" t="s">
        <v>16752</v>
      </c>
      <c r="J2580" s="114">
        <v>12.28</v>
      </c>
      <c r="K2580" s="114">
        <v>0</v>
      </c>
      <c r="L2580" s="112" t="s">
        <v>16765</v>
      </c>
      <c r="M2580" s="114"/>
      <c r="N2580" s="112"/>
      <c r="O2580" s="114" t="s">
        <v>16742</v>
      </c>
      <c r="P2580" s="115">
        <f>LEFT(Table1[[#This Row],[Service Period]],10)*1</f>
        <v>45728</v>
      </c>
      <c r="Q2580" s="115">
        <f>RIGHT(Table1[[#This Row],[Service Period]],10)*1</f>
        <v>45755</v>
      </c>
      <c r="R2580" s="112">
        <f>MONTH(Table1[[#This Row],[Service Start Date]])</f>
        <v>3</v>
      </c>
      <c r="S2580" s="112">
        <f>YEAR(Table1[[#This Row],[Service Start Date]])</f>
        <v>2025</v>
      </c>
      <c r="T2580" s="112">
        <f>MONTH(Table1[[#This Row],[Service End Date]])</f>
        <v>4</v>
      </c>
      <c r="U2580" s="112">
        <f>YEAR(Table1[[#This Row],[Service End Date]])</f>
        <v>2025</v>
      </c>
    </row>
    <row r="2581" spans="1:21">
      <c r="A2581" s="112" t="s">
        <v>16761</v>
      </c>
      <c r="B2581" s="112" t="s">
        <v>16704</v>
      </c>
      <c r="C2581" s="112" t="s">
        <v>17569</v>
      </c>
      <c r="D2581" s="112" t="s">
        <v>17432</v>
      </c>
      <c r="E2581" s="112" t="s">
        <v>17614</v>
      </c>
      <c r="F2581" s="112" t="s">
        <v>17723</v>
      </c>
      <c r="G2581" s="112">
        <v>28</v>
      </c>
      <c r="H2581" s="112">
        <v>2025</v>
      </c>
      <c r="I2581" s="112" t="s">
        <v>16752</v>
      </c>
      <c r="J2581" s="114">
        <v>14.31</v>
      </c>
      <c r="K2581" s="114">
        <v>0</v>
      </c>
      <c r="L2581" s="112" t="s">
        <v>16765</v>
      </c>
      <c r="M2581" s="114"/>
      <c r="N2581" s="112"/>
      <c r="O2581" s="114" t="s">
        <v>16742</v>
      </c>
      <c r="P2581" s="115">
        <f>LEFT(Table1[[#This Row],[Service Period]],10)*1</f>
        <v>45700</v>
      </c>
      <c r="Q2581" s="115">
        <f>RIGHT(Table1[[#This Row],[Service Period]],10)*1</f>
        <v>45728</v>
      </c>
      <c r="R2581" s="112">
        <f>MONTH(Table1[[#This Row],[Service Start Date]])</f>
        <v>2</v>
      </c>
      <c r="S2581" s="112">
        <f>YEAR(Table1[[#This Row],[Service Start Date]])</f>
        <v>2025</v>
      </c>
      <c r="T2581" s="112">
        <f>MONTH(Table1[[#This Row],[Service End Date]])</f>
        <v>3</v>
      </c>
      <c r="U2581" s="112">
        <f>YEAR(Table1[[#This Row],[Service End Date]])</f>
        <v>2025</v>
      </c>
    </row>
    <row r="2582" spans="1:21">
      <c r="A2582" s="112" t="s">
        <v>16761</v>
      </c>
      <c r="B2582" s="112" t="s">
        <v>16704</v>
      </c>
      <c r="C2582" s="112" t="s">
        <v>17569</v>
      </c>
      <c r="D2582" s="112" t="s">
        <v>17432</v>
      </c>
      <c r="E2582" s="112" t="s">
        <v>17614</v>
      </c>
      <c r="F2582" s="112" t="s">
        <v>17905</v>
      </c>
      <c r="G2582" s="112">
        <v>146</v>
      </c>
      <c r="H2582" s="112">
        <v>2025</v>
      </c>
      <c r="I2582" s="112" t="s">
        <v>16746</v>
      </c>
      <c r="J2582" s="114">
        <v>35.18</v>
      </c>
      <c r="K2582" s="114">
        <v>0</v>
      </c>
      <c r="L2582" s="112" t="s">
        <v>16765</v>
      </c>
      <c r="M2582" s="114"/>
      <c r="N2582" s="112"/>
      <c r="O2582" s="114" t="s">
        <v>16742</v>
      </c>
      <c r="P2582" s="115">
        <f>LEFT(Table1[[#This Row],[Service Period]],10)*1</f>
        <v>45680</v>
      </c>
      <c r="Q2582" s="115">
        <f>RIGHT(Table1[[#This Row],[Service Period]],10)*1</f>
        <v>45826</v>
      </c>
      <c r="R2582" s="112">
        <f>MONTH(Table1[[#This Row],[Service Start Date]])</f>
        <v>1</v>
      </c>
      <c r="S2582" s="112">
        <f>YEAR(Table1[[#This Row],[Service Start Date]])</f>
        <v>2025</v>
      </c>
      <c r="T2582" s="112">
        <f>MONTH(Table1[[#This Row],[Service End Date]])</f>
        <v>6</v>
      </c>
      <c r="U2582" s="112">
        <f>YEAR(Table1[[#This Row],[Service End Date]])</f>
        <v>2025</v>
      </c>
    </row>
    <row r="2583" spans="1:21">
      <c r="A2583" s="112" t="s">
        <v>16761</v>
      </c>
      <c r="B2583" s="112" t="s">
        <v>16704</v>
      </c>
      <c r="C2583" s="112" t="s">
        <v>17569</v>
      </c>
      <c r="D2583" s="112" t="s">
        <v>17432</v>
      </c>
      <c r="E2583" s="112" t="s">
        <v>17614</v>
      </c>
      <c r="F2583" s="112" t="s">
        <v>17724</v>
      </c>
      <c r="G2583" s="112">
        <v>35</v>
      </c>
      <c r="H2583" s="112">
        <v>2025</v>
      </c>
      <c r="I2583" s="112" t="s">
        <v>16758</v>
      </c>
      <c r="J2583" s="114">
        <v>12.28</v>
      </c>
      <c r="K2583" s="114">
        <v>0</v>
      </c>
      <c r="L2583" s="112" t="s">
        <v>16765</v>
      </c>
      <c r="M2583" s="114"/>
      <c r="N2583" s="112"/>
      <c r="O2583" s="114" t="s">
        <v>16742</v>
      </c>
      <c r="P2583" s="115">
        <f>LEFT(Table1[[#This Row],[Service Period]],10)*1</f>
        <v>45665</v>
      </c>
      <c r="Q2583" s="115">
        <f>RIGHT(Table1[[#This Row],[Service Period]],10)*1</f>
        <v>45700</v>
      </c>
      <c r="R2583" s="112">
        <f>MONTH(Table1[[#This Row],[Service Start Date]])</f>
        <v>1</v>
      </c>
      <c r="S2583" s="112">
        <f>YEAR(Table1[[#This Row],[Service Start Date]])</f>
        <v>2025</v>
      </c>
      <c r="T2583" s="112">
        <f>MONTH(Table1[[#This Row],[Service End Date]])</f>
        <v>2</v>
      </c>
      <c r="U2583" s="112">
        <f>YEAR(Table1[[#This Row],[Service End Date]])</f>
        <v>2025</v>
      </c>
    </row>
    <row r="2584" spans="1:21">
      <c r="A2584" s="112" t="s">
        <v>16761</v>
      </c>
      <c r="B2584" s="112" t="s">
        <v>16704</v>
      </c>
      <c r="C2584" s="112" t="s">
        <v>17569</v>
      </c>
      <c r="D2584" s="112" t="s">
        <v>17432</v>
      </c>
      <c r="E2584" s="112" t="s">
        <v>17614</v>
      </c>
      <c r="F2584" s="112" t="s">
        <v>17904</v>
      </c>
      <c r="G2584" s="112">
        <v>54</v>
      </c>
      <c r="H2584" s="112">
        <v>2025</v>
      </c>
      <c r="I2584" s="112" t="s">
        <v>16924</v>
      </c>
      <c r="J2584" s="114">
        <v>35.18</v>
      </c>
      <c r="K2584" s="114">
        <v>0</v>
      </c>
      <c r="L2584" s="112" t="s">
        <v>16765</v>
      </c>
      <c r="M2584" s="114"/>
      <c r="N2584" s="112"/>
      <c r="O2584" s="114" t="s">
        <v>16742</v>
      </c>
      <c r="P2584" s="115">
        <f>LEFT(Table1[[#This Row],[Service Period]],10)*1</f>
        <v>45626</v>
      </c>
      <c r="Q2584" s="115">
        <f>RIGHT(Table1[[#This Row],[Service Period]],10)*1</f>
        <v>45680</v>
      </c>
      <c r="R2584" s="112">
        <f>MONTH(Table1[[#This Row],[Service Start Date]])</f>
        <v>11</v>
      </c>
      <c r="S2584" s="112">
        <f>YEAR(Table1[[#This Row],[Service Start Date]])</f>
        <v>2024</v>
      </c>
      <c r="T2584" s="112">
        <f>MONTH(Table1[[#This Row],[Service End Date]])</f>
        <v>1</v>
      </c>
      <c r="U2584" s="112">
        <f>YEAR(Table1[[#This Row],[Service End Date]])</f>
        <v>2025</v>
      </c>
    </row>
    <row r="2585" spans="1:21">
      <c r="A2585" s="112" t="s">
        <v>16761</v>
      </c>
      <c r="B2585" s="112" t="s">
        <v>16704</v>
      </c>
      <c r="C2585" s="112" t="s">
        <v>17569</v>
      </c>
      <c r="D2585" s="112" t="s">
        <v>17432</v>
      </c>
      <c r="E2585" s="112" t="s">
        <v>17614</v>
      </c>
      <c r="F2585" s="112" t="s">
        <v>17720</v>
      </c>
      <c r="G2585" s="112">
        <v>34</v>
      </c>
      <c r="H2585" s="112">
        <v>2025</v>
      </c>
      <c r="I2585" s="112" t="s">
        <v>16924</v>
      </c>
      <c r="J2585" s="114">
        <v>12.28</v>
      </c>
      <c r="K2585" s="114">
        <v>0</v>
      </c>
      <c r="L2585" s="112" t="s">
        <v>16765</v>
      </c>
      <c r="M2585" s="114"/>
      <c r="N2585" s="112"/>
      <c r="O2585" s="114" t="s">
        <v>16742</v>
      </c>
      <c r="P2585" s="115">
        <f>LEFT(Table1[[#This Row],[Service Period]],10)*1</f>
        <v>45602</v>
      </c>
      <c r="Q2585" s="115">
        <f>RIGHT(Table1[[#This Row],[Service Period]],10)*1</f>
        <v>45636</v>
      </c>
      <c r="R2585" s="112">
        <f>MONTH(Table1[[#This Row],[Service Start Date]])</f>
        <v>11</v>
      </c>
      <c r="S2585" s="112">
        <f>YEAR(Table1[[#This Row],[Service Start Date]])</f>
        <v>2024</v>
      </c>
      <c r="T2585" s="112">
        <f>MONTH(Table1[[#This Row],[Service End Date]])</f>
        <v>12</v>
      </c>
      <c r="U2585" s="112">
        <f>YEAR(Table1[[#This Row],[Service End Date]])</f>
        <v>2024</v>
      </c>
    </row>
    <row r="2586" spans="1:21">
      <c r="A2586" s="112" t="s">
        <v>16761</v>
      </c>
      <c r="B2586" s="112" t="s">
        <v>17906</v>
      </c>
      <c r="C2586" s="112" t="s">
        <v>17907</v>
      </c>
      <c r="D2586" s="112" t="s">
        <v>17908</v>
      </c>
      <c r="E2586" s="112" t="s">
        <v>17909</v>
      </c>
      <c r="F2586" s="112" t="s">
        <v>17764</v>
      </c>
      <c r="G2586" s="112">
        <v>30</v>
      </c>
      <c r="H2586" s="112">
        <v>2025</v>
      </c>
      <c r="I2586" s="112" t="s">
        <v>16749</v>
      </c>
      <c r="J2586" s="114">
        <v>901.48</v>
      </c>
      <c r="K2586" s="114">
        <v>0</v>
      </c>
      <c r="L2586" s="112" t="s">
        <v>16765</v>
      </c>
      <c r="M2586" s="114"/>
      <c r="N2586" s="112"/>
      <c r="O2586" s="114" t="s">
        <v>16742</v>
      </c>
      <c r="P2586" s="115">
        <f>LEFT(Table1[[#This Row],[Service Period]],10)*1</f>
        <v>45778</v>
      </c>
      <c r="Q2586" s="115">
        <f>RIGHT(Table1[[#This Row],[Service Period]],10)*1</f>
        <v>45808</v>
      </c>
      <c r="R2586" s="112">
        <f>MONTH(Table1[[#This Row],[Service Start Date]])</f>
        <v>5</v>
      </c>
      <c r="S2586" s="112">
        <f>YEAR(Table1[[#This Row],[Service Start Date]])</f>
        <v>2025</v>
      </c>
      <c r="T2586" s="112">
        <f>MONTH(Table1[[#This Row],[Service End Date]])</f>
        <v>5</v>
      </c>
      <c r="U2586" s="112">
        <f>YEAR(Table1[[#This Row],[Service End Date]])</f>
        <v>2025</v>
      </c>
    </row>
    <row r="2587" spans="1:21">
      <c r="A2587" s="112" t="s">
        <v>16761</v>
      </c>
      <c r="B2587" s="112" t="s">
        <v>17906</v>
      </c>
      <c r="C2587" s="112" t="s">
        <v>17907</v>
      </c>
      <c r="D2587" s="112" t="s">
        <v>17908</v>
      </c>
      <c r="E2587" s="112" t="s">
        <v>17909</v>
      </c>
      <c r="F2587" s="112" t="s">
        <v>17910</v>
      </c>
      <c r="G2587" s="112">
        <v>28</v>
      </c>
      <c r="H2587" s="112">
        <v>2025</v>
      </c>
      <c r="I2587" s="112" t="s">
        <v>16752</v>
      </c>
      <c r="J2587" s="114">
        <v>819.53</v>
      </c>
      <c r="K2587" s="114">
        <v>119000</v>
      </c>
      <c r="L2587" s="112" t="s">
        <v>16765</v>
      </c>
      <c r="M2587" s="114"/>
      <c r="N2587" s="112"/>
      <c r="O2587" s="114" t="s">
        <v>16742</v>
      </c>
      <c r="P2587" s="115">
        <f>LEFT(Table1[[#This Row],[Service Period]],10)*1</f>
        <v>45730</v>
      </c>
      <c r="Q2587" s="115">
        <f>RIGHT(Table1[[#This Row],[Service Period]],10)*1</f>
        <v>45758</v>
      </c>
      <c r="R2587" s="112">
        <f>MONTH(Table1[[#This Row],[Service Start Date]])</f>
        <v>3</v>
      </c>
      <c r="S2587" s="112">
        <f>YEAR(Table1[[#This Row],[Service Start Date]])</f>
        <v>2025</v>
      </c>
      <c r="T2587" s="112">
        <f>MONTH(Table1[[#This Row],[Service End Date]])</f>
        <v>4</v>
      </c>
      <c r="U2587" s="112">
        <f>YEAR(Table1[[#This Row],[Service End Date]])</f>
        <v>2025</v>
      </c>
    </row>
    <row r="2588" spans="1:21">
      <c r="A2588" s="112" t="s">
        <v>16761</v>
      </c>
      <c r="B2588" s="112" t="s">
        <v>17906</v>
      </c>
      <c r="C2588" s="112" t="s">
        <v>17907</v>
      </c>
      <c r="D2588" s="112" t="s">
        <v>17908</v>
      </c>
      <c r="E2588" s="112" t="s">
        <v>17909</v>
      </c>
      <c r="F2588" s="112" t="s">
        <v>17911</v>
      </c>
      <c r="G2588" s="112">
        <v>35</v>
      </c>
      <c r="H2588" s="112">
        <v>2025</v>
      </c>
      <c r="I2588" s="112" t="s">
        <v>16755</v>
      </c>
      <c r="J2588" s="114">
        <v>1010.85</v>
      </c>
      <c r="K2588" s="114">
        <v>148800</v>
      </c>
      <c r="L2588" s="112" t="s">
        <v>16765</v>
      </c>
      <c r="M2588" s="114"/>
      <c r="N2588" s="112"/>
      <c r="O2588" s="114" t="s">
        <v>16742</v>
      </c>
      <c r="P2588" s="115">
        <f>LEFT(Table1[[#This Row],[Service Period]],10)*1</f>
        <v>45695</v>
      </c>
      <c r="Q2588" s="115">
        <f>RIGHT(Table1[[#This Row],[Service Period]],10)*1</f>
        <v>45730</v>
      </c>
      <c r="R2588" s="112">
        <f>MONTH(Table1[[#This Row],[Service Start Date]])</f>
        <v>2</v>
      </c>
      <c r="S2588" s="112">
        <f>YEAR(Table1[[#This Row],[Service Start Date]])</f>
        <v>2025</v>
      </c>
      <c r="T2588" s="112">
        <f>MONTH(Table1[[#This Row],[Service End Date]])</f>
        <v>3</v>
      </c>
      <c r="U2588" s="112">
        <f>YEAR(Table1[[#This Row],[Service End Date]])</f>
        <v>2025</v>
      </c>
    </row>
    <row r="2589" spans="1:21">
      <c r="A2589" s="112" t="s">
        <v>16761</v>
      </c>
      <c r="B2589" s="112" t="s">
        <v>17906</v>
      </c>
      <c r="C2589" s="112" t="s">
        <v>17907</v>
      </c>
      <c r="D2589" s="112" t="s">
        <v>17908</v>
      </c>
      <c r="E2589" s="112" t="s">
        <v>17909</v>
      </c>
      <c r="F2589" s="112" t="s">
        <v>17912</v>
      </c>
      <c r="G2589" s="112">
        <v>28</v>
      </c>
      <c r="H2589" s="112">
        <v>2025</v>
      </c>
      <c r="I2589" s="112" t="s">
        <v>16758</v>
      </c>
      <c r="J2589" s="114">
        <v>819.53</v>
      </c>
      <c r="K2589" s="114">
        <v>119000</v>
      </c>
      <c r="L2589" s="112" t="s">
        <v>16765</v>
      </c>
      <c r="M2589" s="114"/>
      <c r="N2589" s="112"/>
      <c r="O2589" s="114" t="s">
        <v>16742</v>
      </c>
      <c r="P2589" s="115">
        <f>LEFT(Table1[[#This Row],[Service Period]],10)*1</f>
        <v>45667</v>
      </c>
      <c r="Q2589" s="115">
        <f>RIGHT(Table1[[#This Row],[Service Period]],10)*1</f>
        <v>45695</v>
      </c>
      <c r="R2589" s="112">
        <f>MONTH(Table1[[#This Row],[Service Start Date]])</f>
        <v>1</v>
      </c>
      <c r="S2589" s="112">
        <f>YEAR(Table1[[#This Row],[Service Start Date]])</f>
        <v>2025</v>
      </c>
      <c r="T2589" s="112">
        <f>MONTH(Table1[[#This Row],[Service End Date]])</f>
        <v>2</v>
      </c>
      <c r="U2589" s="112">
        <f>YEAR(Table1[[#This Row],[Service End Date]])</f>
        <v>2025</v>
      </c>
    </row>
    <row r="2590" spans="1:21">
      <c r="A2590" s="112" t="s">
        <v>16761</v>
      </c>
      <c r="B2590" s="112" t="s">
        <v>17906</v>
      </c>
      <c r="C2590" s="112" t="s">
        <v>17907</v>
      </c>
      <c r="D2590" s="112" t="s">
        <v>17908</v>
      </c>
      <c r="E2590" s="112" t="s">
        <v>17909</v>
      </c>
      <c r="F2590" s="112" t="s">
        <v>17913</v>
      </c>
      <c r="G2590" s="112">
        <v>42</v>
      </c>
      <c r="H2590" s="112">
        <v>2025</v>
      </c>
      <c r="I2590" s="112" t="s">
        <v>16924</v>
      </c>
      <c r="J2590" s="114">
        <v>0</v>
      </c>
      <c r="K2590" s="114">
        <v>0</v>
      </c>
      <c r="L2590" s="112" t="s">
        <v>16765</v>
      </c>
      <c r="M2590" s="114"/>
      <c r="N2590" s="112"/>
      <c r="O2590" s="114" t="s">
        <v>16742</v>
      </c>
      <c r="P2590" s="115">
        <f>LEFT(Table1[[#This Row],[Service Period]],10)*1</f>
        <v>45639</v>
      </c>
      <c r="Q2590" s="115">
        <f>RIGHT(Table1[[#This Row],[Service Period]],10)*1</f>
        <v>45681</v>
      </c>
      <c r="R2590" s="112">
        <f>MONTH(Table1[[#This Row],[Service Start Date]])</f>
        <v>12</v>
      </c>
      <c r="S2590" s="112">
        <f>YEAR(Table1[[#This Row],[Service Start Date]])</f>
        <v>2024</v>
      </c>
      <c r="T2590" s="112">
        <f>MONTH(Table1[[#This Row],[Service End Date]])</f>
        <v>1</v>
      </c>
      <c r="U2590" s="112">
        <f>YEAR(Table1[[#This Row],[Service End Date]])</f>
        <v>2025</v>
      </c>
    </row>
    <row r="2591" spans="1:21">
      <c r="A2591" s="112" t="s">
        <v>17624</v>
      </c>
      <c r="B2591" s="112" t="s">
        <v>16711</v>
      </c>
      <c r="C2591" s="112" t="s">
        <v>16736</v>
      </c>
      <c r="D2591" s="112" t="s">
        <v>16737</v>
      </c>
      <c r="E2591" s="112" t="s">
        <v>16738</v>
      </c>
      <c r="F2591" s="112" t="s">
        <v>17914</v>
      </c>
      <c r="G2591" s="112">
        <v>30</v>
      </c>
      <c r="H2591" s="112">
        <v>2025</v>
      </c>
      <c r="I2591" s="112" t="s">
        <v>16752</v>
      </c>
      <c r="J2591" s="114">
        <v>91.77</v>
      </c>
      <c r="K2591" s="114">
        <v>168</v>
      </c>
      <c r="L2591" s="112" t="s">
        <v>16741</v>
      </c>
      <c r="M2591" s="114">
        <v>0</v>
      </c>
      <c r="N2591" s="112" t="s">
        <v>16742</v>
      </c>
      <c r="O2591" s="112" t="s">
        <v>16743</v>
      </c>
      <c r="P2591" s="115">
        <f>LEFT(Table1[[#This Row],[Service Period]],10)*1</f>
        <v>45741</v>
      </c>
      <c r="Q2591" s="115">
        <f>RIGHT(Table1[[#This Row],[Service Period]],10)*1</f>
        <v>45771</v>
      </c>
      <c r="R2591" s="112">
        <f>MONTH(Table1[[#This Row],[Service Start Date]])</f>
        <v>3</v>
      </c>
      <c r="S2591" s="112">
        <f>YEAR(Table1[[#This Row],[Service Start Date]])</f>
        <v>2025</v>
      </c>
      <c r="T2591" s="112">
        <f>MONTH(Table1[[#This Row],[Service End Date]])</f>
        <v>4</v>
      </c>
      <c r="U2591" s="112">
        <f>YEAR(Table1[[#This Row],[Service End Date]])</f>
        <v>2025</v>
      </c>
    </row>
    <row r="2592" spans="1:21">
      <c r="A2592" s="112" t="s">
        <v>17624</v>
      </c>
      <c r="B2592" s="112" t="s">
        <v>16711</v>
      </c>
      <c r="C2592" s="112" t="s">
        <v>16736</v>
      </c>
      <c r="D2592" s="112" t="s">
        <v>16737</v>
      </c>
      <c r="E2592" s="112" t="s">
        <v>16738</v>
      </c>
      <c r="F2592" s="112" t="s">
        <v>17915</v>
      </c>
      <c r="G2592" s="112">
        <v>29</v>
      </c>
      <c r="H2592" s="112">
        <v>2025</v>
      </c>
      <c r="I2592" s="112" t="s">
        <v>16755</v>
      </c>
      <c r="J2592" s="114">
        <v>100.74</v>
      </c>
      <c r="K2592" s="114">
        <v>183</v>
      </c>
      <c r="L2592" s="112" t="s">
        <v>16741</v>
      </c>
      <c r="M2592" s="114">
        <v>0</v>
      </c>
      <c r="N2592" s="112" t="s">
        <v>16742</v>
      </c>
      <c r="O2592" s="112" t="s">
        <v>17916</v>
      </c>
      <c r="P2592" s="115">
        <f>LEFT(Table1[[#This Row],[Service Period]],10)*1</f>
        <v>45712</v>
      </c>
      <c r="Q2592" s="115">
        <f>RIGHT(Table1[[#This Row],[Service Period]],10)*1</f>
        <v>45741</v>
      </c>
      <c r="R2592" s="112">
        <f>MONTH(Table1[[#This Row],[Service Start Date]])</f>
        <v>2</v>
      </c>
      <c r="S2592" s="112">
        <f>YEAR(Table1[[#This Row],[Service Start Date]])</f>
        <v>2025</v>
      </c>
      <c r="T2592" s="112">
        <f>MONTH(Table1[[#This Row],[Service End Date]])</f>
        <v>3</v>
      </c>
      <c r="U2592" s="112">
        <f>YEAR(Table1[[#This Row],[Service End Date]])</f>
        <v>2025</v>
      </c>
    </row>
    <row r="2593" spans="1:21">
      <c r="A2593" s="112" t="s">
        <v>17624</v>
      </c>
      <c r="B2593" s="112" t="s">
        <v>16711</v>
      </c>
      <c r="C2593" s="112" t="s">
        <v>16736</v>
      </c>
      <c r="D2593" s="112" t="s">
        <v>16737</v>
      </c>
      <c r="E2593" s="112" t="s">
        <v>16738</v>
      </c>
      <c r="F2593" s="112" t="s">
        <v>17917</v>
      </c>
      <c r="G2593" s="112">
        <v>32</v>
      </c>
      <c r="H2593" s="112">
        <v>2025</v>
      </c>
      <c r="I2593" s="112" t="s">
        <v>16924</v>
      </c>
      <c r="J2593" s="114">
        <v>119.56</v>
      </c>
      <c r="K2593" s="114">
        <v>243</v>
      </c>
      <c r="L2593" s="112" t="s">
        <v>16741</v>
      </c>
      <c r="M2593" s="114">
        <v>0</v>
      </c>
      <c r="N2593" s="112" t="s">
        <v>16742</v>
      </c>
      <c r="O2593" s="112" t="s">
        <v>17916</v>
      </c>
      <c r="P2593" s="115">
        <f>LEFT(Table1[[#This Row],[Service Period]],10)*1</f>
        <v>45649</v>
      </c>
      <c r="Q2593" s="115">
        <f>RIGHT(Table1[[#This Row],[Service Period]],10)*1</f>
        <v>45681</v>
      </c>
      <c r="R2593" s="112">
        <f>MONTH(Table1[[#This Row],[Service Start Date]])</f>
        <v>12</v>
      </c>
      <c r="S2593" s="112">
        <f>YEAR(Table1[[#This Row],[Service Start Date]])</f>
        <v>2024</v>
      </c>
      <c r="T2593" s="112">
        <f>MONTH(Table1[[#This Row],[Service End Date]])</f>
        <v>1</v>
      </c>
      <c r="U2593" s="112">
        <f>YEAR(Table1[[#This Row],[Service End Date]])</f>
        <v>2025</v>
      </c>
    </row>
    <row r="2594" spans="1:21">
      <c r="A2594" s="112" t="s">
        <v>17624</v>
      </c>
      <c r="B2594" s="112" t="s">
        <v>16711</v>
      </c>
      <c r="C2594" s="112" t="s">
        <v>16736</v>
      </c>
      <c r="D2594" s="112" t="s">
        <v>16737</v>
      </c>
      <c r="E2594" s="112" t="s">
        <v>16760</v>
      </c>
      <c r="F2594" s="112" t="s">
        <v>17914</v>
      </c>
      <c r="G2594" s="112">
        <v>30</v>
      </c>
      <c r="H2594" s="112">
        <v>2025</v>
      </c>
      <c r="I2594" s="112" t="s">
        <v>16752</v>
      </c>
      <c r="J2594" s="114">
        <v>48.47</v>
      </c>
      <c r="K2594" s="114">
        <v>75</v>
      </c>
      <c r="L2594" s="112" t="s">
        <v>16741</v>
      </c>
      <c r="M2594" s="114">
        <v>0</v>
      </c>
      <c r="N2594" s="112" t="s">
        <v>16742</v>
      </c>
      <c r="O2594" s="112" t="s">
        <v>16742</v>
      </c>
      <c r="P2594" s="115">
        <f>LEFT(Table1[[#This Row],[Service Period]],10)*1</f>
        <v>45741</v>
      </c>
      <c r="Q2594" s="115">
        <f>RIGHT(Table1[[#This Row],[Service Period]],10)*1</f>
        <v>45771</v>
      </c>
      <c r="R2594" s="112">
        <f>MONTH(Table1[[#This Row],[Service Start Date]])</f>
        <v>3</v>
      </c>
      <c r="S2594" s="112">
        <f>YEAR(Table1[[#This Row],[Service Start Date]])</f>
        <v>2025</v>
      </c>
      <c r="T2594" s="112">
        <f>MONTH(Table1[[#This Row],[Service End Date]])</f>
        <v>4</v>
      </c>
      <c r="U2594" s="112">
        <f>YEAR(Table1[[#This Row],[Service End Date]])</f>
        <v>2025</v>
      </c>
    </row>
    <row r="2595" spans="1:21">
      <c r="A2595" s="112" t="s">
        <v>17624</v>
      </c>
      <c r="B2595" s="112" t="s">
        <v>16711</v>
      </c>
      <c r="C2595" s="112" t="s">
        <v>16736</v>
      </c>
      <c r="D2595" s="112" t="s">
        <v>16737</v>
      </c>
      <c r="E2595" s="112" t="s">
        <v>16760</v>
      </c>
      <c r="F2595" s="112" t="s">
        <v>17915</v>
      </c>
      <c r="G2595" s="112">
        <v>29</v>
      </c>
      <c r="H2595" s="112">
        <v>2025</v>
      </c>
      <c r="I2595" s="112" t="s">
        <v>16755</v>
      </c>
      <c r="J2595" s="114">
        <v>55.72</v>
      </c>
      <c r="K2595" s="114">
        <v>82</v>
      </c>
      <c r="L2595" s="112" t="s">
        <v>16741</v>
      </c>
      <c r="M2595" s="114">
        <v>0</v>
      </c>
      <c r="N2595" s="112" t="s">
        <v>16742</v>
      </c>
      <c r="O2595" s="112" t="s">
        <v>17918</v>
      </c>
      <c r="P2595" s="115">
        <f>LEFT(Table1[[#This Row],[Service Period]],10)*1</f>
        <v>45712</v>
      </c>
      <c r="Q2595" s="115">
        <f>RIGHT(Table1[[#This Row],[Service Period]],10)*1</f>
        <v>45741</v>
      </c>
      <c r="R2595" s="112">
        <f>MONTH(Table1[[#This Row],[Service Start Date]])</f>
        <v>2</v>
      </c>
      <c r="S2595" s="112">
        <f>YEAR(Table1[[#This Row],[Service Start Date]])</f>
        <v>2025</v>
      </c>
      <c r="T2595" s="112">
        <f>MONTH(Table1[[#This Row],[Service End Date]])</f>
        <v>3</v>
      </c>
      <c r="U2595" s="112">
        <f>YEAR(Table1[[#This Row],[Service End Date]])</f>
        <v>2025</v>
      </c>
    </row>
    <row r="2596" spans="1:21">
      <c r="A2596" s="112" t="s">
        <v>17624</v>
      </c>
      <c r="B2596" s="112" t="s">
        <v>16711</v>
      </c>
      <c r="C2596" s="112" t="s">
        <v>16736</v>
      </c>
      <c r="D2596" s="112" t="s">
        <v>16737</v>
      </c>
      <c r="E2596" s="112" t="s">
        <v>16760</v>
      </c>
      <c r="F2596" s="112" t="s">
        <v>17917</v>
      </c>
      <c r="G2596" s="112">
        <v>32</v>
      </c>
      <c r="H2596" s="112">
        <v>2025</v>
      </c>
      <c r="I2596" s="112" t="s">
        <v>16924</v>
      </c>
      <c r="J2596" s="114">
        <v>61.33</v>
      </c>
      <c r="K2596" s="114">
        <v>108</v>
      </c>
      <c r="L2596" s="112" t="s">
        <v>16741</v>
      </c>
      <c r="M2596" s="114">
        <v>0</v>
      </c>
      <c r="N2596" s="112" t="s">
        <v>16742</v>
      </c>
      <c r="O2596" s="112" t="s">
        <v>17916</v>
      </c>
      <c r="P2596" s="115">
        <f>LEFT(Table1[[#This Row],[Service Period]],10)*1</f>
        <v>45649</v>
      </c>
      <c r="Q2596" s="115">
        <f>RIGHT(Table1[[#This Row],[Service Period]],10)*1</f>
        <v>45681</v>
      </c>
      <c r="R2596" s="112">
        <f>MONTH(Table1[[#This Row],[Service Start Date]])</f>
        <v>12</v>
      </c>
      <c r="S2596" s="112">
        <f>YEAR(Table1[[#This Row],[Service Start Date]])</f>
        <v>2024</v>
      </c>
      <c r="T2596" s="112">
        <f>MONTH(Table1[[#This Row],[Service End Date]])</f>
        <v>1</v>
      </c>
      <c r="U2596" s="112">
        <f>YEAR(Table1[[#This Row],[Service End Date]])</f>
        <v>2025</v>
      </c>
    </row>
    <row r="2597" spans="1:21">
      <c r="A2597" s="112" t="s">
        <v>17624</v>
      </c>
      <c r="B2597" s="112" t="s">
        <v>16694</v>
      </c>
      <c r="C2597" s="112" t="s">
        <v>16766</v>
      </c>
      <c r="D2597" s="112" t="s">
        <v>16767</v>
      </c>
      <c r="E2597" s="112" t="s">
        <v>16768</v>
      </c>
      <c r="F2597" s="112" t="s">
        <v>17919</v>
      </c>
      <c r="G2597" s="112">
        <v>29</v>
      </c>
      <c r="H2597" s="112">
        <v>2025</v>
      </c>
      <c r="I2597" s="112" t="s">
        <v>16746</v>
      </c>
      <c r="J2597" s="114">
        <v>678.28</v>
      </c>
      <c r="K2597" s="114">
        <v>4326</v>
      </c>
      <c r="L2597" s="112" t="s">
        <v>16741</v>
      </c>
      <c r="M2597" s="114">
        <v>12.76</v>
      </c>
      <c r="N2597" s="112" t="s">
        <v>16770</v>
      </c>
      <c r="O2597" s="112" t="s">
        <v>16771</v>
      </c>
      <c r="P2597" s="115">
        <f>LEFT(Table1[[#This Row],[Service Period]],10)*1</f>
        <v>45790</v>
      </c>
      <c r="Q2597" s="115">
        <f>RIGHT(Table1[[#This Row],[Service Period]],10)*1</f>
        <v>45819</v>
      </c>
      <c r="R2597" s="112">
        <f>MONTH(Table1[[#This Row],[Service Start Date]])</f>
        <v>5</v>
      </c>
      <c r="S2597" s="112">
        <f>YEAR(Table1[[#This Row],[Service Start Date]])</f>
        <v>2025</v>
      </c>
      <c r="T2597" s="112">
        <f>MONTH(Table1[[#This Row],[Service End Date]])</f>
        <v>6</v>
      </c>
      <c r="U2597" s="112">
        <f>YEAR(Table1[[#This Row],[Service End Date]])</f>
        <v>2025</v>
      </c>
    </row>
    <row r="2598" spans="1:21">
      <c r="A2598" s="112" t="s">
        <v>17624</v>
      </c>
      <c r="B2598" s="112" t="s">
        <v>16694</v>
      </c>
      <c r="C2598" s="112" t="s">
        <v>16766</v>
      </c>
      <c r="D2598" s="112" t="s">
        <v>16767</v>
      </c>
      <c r="E2598" s="112" t="s">
        <v>16768</v>
      </c>
      <c r="F2598" s="112" t="s">
        <v>17920</v>
      </c>
      <c r="G2598" s="112">
        <v>31</v>
      </c>
      <c r="H2598" s="112">
        <v>2025</v>
      </c>
      <c r="I2598" s="112" t="s">
        <v>16749</v>
      </c>
      <c r="J2598" s="114">
        <v>727.08</v>
      </c>
      <c r="K2598" s="114">
        <v>4614</v>
      </c>
      <c r="L2598" s="112" t="s">
        <v>16741</v>
      </c>
      <c r="M2598" s="114">
        <v>13.97</v>
      </c>
      <c r="N2598" s="112" t="s">
        <v>16770</v>
      </c>
      <c r="O2598" s="112" t="s">
        <v>16771</v>
      </c>
      <c r="P2598" s="115">
        <f>LEFT(Table1[[#This Row],[Service Period]],10)*1</f>
        <v>45758</v>
      </c>
      <c r="Q2598" s="115">
        <f>RIGHT(Table1[[#This Row],[Service Period]],10)*1</f>
        <v>45789</v>
      </c>
      <c r="R2598" s="112">
        <f>MONTH(Table1[[#This Row],[Service Start Date]])</f>
        <v>4</v>
      </c>
      <c r="S2598" s="112">
        <f>YEAR(Table1[[#This Row],[Service Start Date]])</f>
        <v>2025</v>
      </c>
      <c r="T2598" s="112">
        <f>MONTH(Table1[[#This Row],[Service End Date]])</f>
        <v>5</v>
      </c>
      <c r="U2598" s="112">
        <f>YEAR(Table1[[#This Row],[Service End Date]])</f>
        <v>2025</v>
      </c>
    </row>
    <row r="2599" spans="1:21">
      <c r="A2599" s="112" t="s">
        <v>17624</v>
      </c>
      <c r="B2599" s="112" t="s">
        <v>16694</v>
      </c>
      <c r="C2599" s="112" t="s">
        <v>16766</v>
      </c>
      <c r="D2599" s="112" t="s">
        <v>16767</v>
      </c>
      <c r="E2599" s="112" t="s">
        <v>16768</v>
      </c>
      <c r="F2599" s="112" t="s">
        <v>17921</v>
      </c>
      <c r="G2599" s="112">
        <v>28</v>
      </c>
      <c r="H2599" s="112">
        <v>2025</v>
      </c>
      <c r="I2599" s="112" t="s">
        <v>16752</v>
      </c>
      <c r="J2599" s="114">
        <v>626.09</v>
      </c>
      <c r="K2599" s="114">
        <v>4072</v>
      </c>
      <c r="L2599" s="112" t="s">
        <v>16741</v>
      </c>
      <c r="M2599" s="114">
        <v>11.03</v>
      </c>
      <c r="N2599" s="112" t="s">
        <v>16770</v>
      </c>
      <c r="O2599" s="112" t="s">
        <v>16771</v>
      </c>
      <c r="P2599" s="115">
        <f>LEFT(Table1[[#This Row],[Service Period]],10)*1</f>
        <v>45729</v>
      </c>
      <c r="Q2599" s="115">
        <f>RIGHT(Table1[[#This Row],[Service Period]],10)*1</f>
        <v>45757</v>
      </c>
      <c r="R2599" s="112">
        <f>MONTH(Table1[[#This Row],[Service Start Date]])</f>
        <v>3</v>
      </c>
      <c r="S2599" s="112">
        <f>YEAR(Table1[[#This Row],[Service Start Date]])</f>
        <v>2025</v>
      </c>
      <c r="T2599" s="112">
        <f>MONTH(Table1[[#This Row],[Service End Date]])</f>
        <v>4</v>
      </c>
      <c r="U2599" s="112">
        <f>YEAR(Table1[[#This Row],[Service End Date]])</f>
        <v>2025</v>
      </c>
    </row>
    <row r="2600" spans="1:21">
      <c r="A2600" s="112" t="s">
        <v>17624</v>
      </c>
      <c r="B2600" s="112" t="s">
        <v>16694</v>
      </c>
      <c r="C2600" s="112" t="s">
        <v>16766</v>
      </c>
      <c r="D2600" s="112" t="s">
        <v>16767</v>
      </c>
      <c r="E2600" s="112" t="s">
        <v>16768</v>
      </c>
      <c r="F2600" s="112" t="s">
        <v>17922</v>
      </c>
      <c r="G2600" s="112">
        <v>27</v>
      </c>
      <c r="H2600" s="112">
        <v>2025</v>
      </c>
      <c r="I2600" s="112" t="s">
        <v>16755</v>
      </c>
      <c r="J2600" s="114">
        <v>683.61</v>
      </c>
      <c r="K2600" s="114">
        <v>4201</v>
      </c>
      <c r="L2600" s="112" t="s">
        <v>16741</v>
      </c>
      <c r="M2600" s="114">
        <v>14.12</v>
      </c>
      <c r="N2600" s="112" t="s">
        <v>16770</v>
      </c>
      <c r="O2600" s="112" t="s">
        <v>16771</v>
      </c>
      <c r="P2600" s="115">
        <f>LEFT(Table1[[#This Row],[Service Period]],10)*1</f>
        <v>45701</v>
      </c>
      <c r="Q2600" s="115">
        <f>RIGHT(Table1[[#This Row],[Service Period]],10)*1</f>
        <v>45728</v>
      </c>
      <c r="R2600" s="112">
        <f>MONTH(Table1[[#This Row],[Service Start Date]])</f>
        <v>2</v>
      </c>
      <c r="S2600" s="112">
        <f>YEAR(Table1[[#This Row],[Service Start Date]])</f>
        <v>2025</v>
      </c>
      <c r="T2600" s="112">
        <f>MONTH(Table1[[#This Row],[Service End Date]])</f>
        <v>3</v>
      </c>
      <c r="U2600" s="112">
        <f>YEAR(Table1[[#This Row],[Service End Date]])</f>
        <v>2025</v>
      </c>
    </row>
    <row r="2601" spans="1:21">
      <c r="A2601" s="112" t="s">
        <v>17624</v>
      </c>
      <c r="B2601" s="112" t="s">
        <v>16694</v>
      </c>
      <c r="C2601" s="112" t="s">
        <v>16766</v>
      </c>
      <c r="D2601" s="112" t="s">
        <v>16767</v>
      </c>
      <c r="E2601" s="112" t="s">
        <v>16768</v>
      </c>
      <c r="F2601" s="112" t="s">
        <v>17923</v>
      </c>
      <c r="G2601" s="112">
        <v>29</v>
      </c>
      <c r="H2601" s="112">
        <v>2025</v>
      </c>
      <c r="I2601" s="112" t="s">
        <v>16758</v>
      </c>
      <c r="J2601" s="114">
        <v>642.76</v>
      </c>
      <c r="K2601" s="114">
        <v>5013</v>
      </c>
      <c r="L2601" s="112" t="s">
        <v>16741</v>
      </c>
      <c r="M2601" s="114">
        <v>13.71</v>
      </c>
      <c r="N2601" s="112" t="s">
        <v>16770</v>
      </c>
      <c r="O2601" s="112" t="s">
        <v>16771</v>
      </c>
      <c r="P2601" s="115">
        <f>LEFT(Table1[[#This Row],[Service Period]],10)*1</f>
        <v>45671</v>
      </c>
      <c r="Q2601" s="115">
        <f>RIGHT(Table1[[#This Row],[Service Period]],10)*1</f>
        <v>45700</v>
      </c>
      <c r="R2601" s="112">
        <f>MONTH(Table1[[#This Row],[Service Start Date]])</f>
        <v>1</v>
      </c>
      <c r="S2601" s="112">
        <f>YEAR(Table1[[#This Row],[Service Start Date]])</f>
        <v>2025</v>
      </c>
      <c r="T2601" s="112">
        <f>MONTH(Table1[[#This Row],[Service End Date]])</f>
        <v>2</v>
      </c>
      <c r="U2601" s="112">
        <f>YEAR(Table1[[#This Row],[Service End Date]])</f>
        <v>2025</v>
      </c>
    </row>
    <row r="2602" spans="1:21">
      <c r="A2602" s="112" t="s">
        <v>17624</v>
      </c>
      <c r="B2602" s="112" t="s">
        <v>16694</v>
      </c>
      <c r="C2602" s="112" t="s">
        <v>16766</v>
      </c>
      <c r="D2602" s="112" t="s">
        <v>16767</v>
      </c>
      <c r="E2602" s="112" t="s">
        <v>16768</v>
      </c>
      <c r="F2602" s="112" t="s">
        <v>17924</v>
      </c>
      <c r="G2602" s="112">
        <v>33</v>
      </c>
      <c r="H2602" s="112">
        <v>2025</v>
      </c>
      <c r="I2602" s="112" t="s">
        <v>16924</v>
      </c>
      <c r="J2602" s="114">
        <v>696.31</v>
      </c>
      <c r="K2602" s="114">
        <v>4786</v>
      </c>
      <c r="L2602" s="112" t="s">
        <v>16741</v>
      </c>
      <c r="M2602" s="114">
        <v>18.920000000000002</v>
      </c>
      <c r="N2602" s="112" t="s">
        <v>16770</v>
      </c>
      <c r="O2602" s="112" t="s">
        <v>16771</v>
      </c>
      <c r="P2602" s="115">
        <f>LEFT(Table1[[#This Row],[Service Period]],10)*1</f>
        <v>45637</v>
      </c>
      <c r="Q2602" s="115">
        <f>RIGHT(Table1[[#This Row],[Service Period]],10)*1</f>
        <v>45670</v>
      </c>
      <c r="R2602" s="112">
        <f>MONTH(Table1[[#This Row],[Service Start Date]])</f>
        <v>12</v>
      </c>
      <c r="S2602" s="112">
        <f>YEAR(Table1[[#This Row],[Service Start Date]])</f>
        <v>2024</v>
      </c>
      <c r="T2602" s="112">
        <f>MONTH(Table1[[#This Row],[Service End Date]])</f>
        <v>1</v>
      </c>
      <c r="U2602" s="112">
        <f>YEAR(Table1[[#This Row],[Service End Date]])</f>
        <v>2025</v>
      </c>
    </row>
    <row r="2603" spans="1:21">
      <c r="A2603" s="112" t="s">
        <v>17624</v>
      </c>
      <c r="B2603" s="112" t="s">
        <v>16694</v>
      </c>
      <c r="C2603" s="112" t="s">
        <v>16766</v>
      </c>
      <c r="D2603" s="112" t="s">
        <v>16767</v>
      </c>
      <c r="E2603" s="112" t="s">
        <v>16768</v>
      </c>
      <c r="F2603" s="112" t="s">
        <v>17925</v>
      </c>
      <c r="G2603" s="112">
        <v>180</v>
      </c>
      <c r="H2603" s="112">
        <v>2025</v>
      </c>
      <c r="I2603" s="112" t="s">
        <v>16752</v>
      </c>
      <c r="J2603" s="114">
        <v>-22.77</v>
      </c>
      <c r="K2603" s="114">
        <v>27081</v>
      </c>
      <c r="L2603" s="112" t="s">
        <v>16741</v>
      </c>
      <c r="M2603" s="114">
        <v>20.3</v>
      </c>
      <c r="N2603" s="112" t="s">
        <v>16770</v>
      </c>
      <c r="O2603" s="112" t="s">
        <v>16771</v>
      </c>
      <c r="P2603" s="115">
        <f>LEFT(Table1[[#This Row],[Service Period]],10)*1</f>
        <v>45548</v>
      </c>
      <c r="Q2603" s="115">
        <f>RIGHT(Table1[[#This Row],[Service Period]],10)*1</f>
        <v>45728</v>
      </c>
      <c r="R2603" s="112">
        <f>MONTH(Table1[[#This Row],[Service Start Date]])</f>
        <v>9</v>
      </c>
      <c r="S2603" s="112">
        <f>YEAR(Table1[[#This Row],[Service Start Date]])</f>
        <v>2024</v>
      </c>
      <c r="T2603" s="112">
        <f>MONTH(Table1[[#This Row],[Service End Date]])</f>
        <v>3</v>
      </c>
      <c r="U2603" s="112">
        <f>YEAR(Table1[[#This Row],[Service End Date]])</f>
        <v>2025</v>
      </c>
    </row>
    <row r="2604" spans="1:21">
      <c r="A2604" s="112" t="s">
        <v>17624</v>
      </c>
      <c r="B2604" s="112" t="s">
        <v>16694</v>
      </c>
      <c r="C2604" s="112" t="s">
        <v>16766</v>
      </c>
      <c r="D2604" s="112" t="s">
        <v>16767</v>
      </c>
      <c r="E2604" s="112" t="s">
        <v>16785</v>
      </c>
      <c r="F2604" s="112" t="s">
        <v>17926</v>
      </c>
      <c r="G2604" s="112">
        <v>31</v>
      </c>
      <c r="H2604" s="112">
        <v>2025</v>
      </c>
      <c r="I2604" s="112" t="s">
        <v>16746</v>
      </c>
      <c r="J2604" s="114">
        <v>192.3</v>
      </c>
      <c r="K2604" s="114">
        <v>487</v>
      </c>
      <c r="L2604" s="112" t="s">
        <v>16741</v>
      </c>
      <c r="M2604" s="114">
        <v>0</v>
      </c>
      <c r="N2604" s="112" t="s">
        <v>16742</v>
      </c>
      <c r="O2604" s="112" t="s">
        <v>16787</v>
      </c>
      <c r="P2604" s="115">
        <f>LEFT(Table1[[#This Row],[Service Period]],10)*1</f>
        <v>45787</v>
      </c>
      <c r="Q2604" s="115">
        <f>RIGHT(Table1[[#This Row],[Service Period]],10)*1</f>
        <v>45818</v>
      </c>
      <c r="R2604" s="112">
        <f>MONTH(Table1[[#This Row],[Service Start Date]])</f>
        <v>5</v>
      </c>
      <c r="S2604" s="112">
        <f>YEAR(Table1[[#This Row],[Service Start Date]])</f>
        <v>2025</v>
      </c>
      <c r="T2604" s="112">
        <f>MONTH(Table1[[#This Row],[Service End Date]])</f>
        <v>6</v>
      </c>
      <c r="U2604" s="112">
        <f>YEAR(Table1[[#This Row],[Service End Date]])</f>
        <v>2025</v>
      </c>
    </row>
    <row r="2605" spans="1:21">
      <c r="A2605" s="112" t="s">
        <v>17624</v>
      </c>
      <c r="B2605" s="112" t="s">
        <v>16694</v>
      </c>
      <c r="C2605" s="112" t="s">
        <v>16766</v>
      </c>
      <c r="D2605" s="112" t="s">
        <v>16767</v>
      </c>
      <c r="E2605" s="112" t="s">
        <v>16785</v>
      </c>
      <c r="F2605" s="112" t="s">
        <v>17849</v>
      </c>
      <c r="G2605" s="112">
        <v>29</v>
      </c>
      <c r="H2605" s="112">
        <v>2025</v>
      </c>
      <c r="I2605" s="112" t="s">
        <v>16749</v>
      </c>
      <c r="J2605" s="114">
        <v>192.3</v>
      </c>
      <c r="K2605" s="114">
        <v>487</v>
      </c>
      <c r="L2605" s="112" t="s">
        <v>16741</v>
      </c>
      <c r="M2605" s="114">
        <v>0</v>
      </c>
      <c r="N2605" s="112" t="s">
        <v>16742</v>
      </c>
      <c r="O2605" s="112" t="s">
        <v>16787</v>
      </c>
      <c r="P2605" s="115">
        <f>LEFT(Table1[[#This Row],[Service Period]],10)*1</f>
        <v>45757</v>
      </c>
      <c r="Q2605" s="115">
        <f>RIGHT(Table1[[#This Row],[Service Period]],10)*1</f>
        <v>45786</v>
      </c>
      <c r="R2605" s="112">
        <f>MONTH(Table1[[#This Row],[Service Start Date]])</f>
        <v>4</v>
      </c>
      <c r="S2605" s="112">
        <f>YEAR(Table1[[#This Row],[Service Start Date]])</f>
        <v>2025</v>
      </c>
      <c r="T2605" s="112">
        <f>MONTH(Table1[[#This Row],[Service End Date]])</f>
        <v>5</v>
      </c>
      <c r="U2605" s="112">
        <f>YEAR(Table1[[#This Row],[Service End Date]])</f>
        <v>2025</v>
      </c>
    </row>
    <row r="2606" spans="1:21">
      <c r="A2606" s="112" t="s">
        <v>17624</v>
      </c>
      <c r="B2606" s="112" t="s">
        <v>16694</v>
      </c>
      <c r="C2606" s="112" t="s">
        <v>16766</v>
      </c>
      <c r="D2606" s="112" t="s">
        <v>16767</v>
      </c>
      <c r="E2606" s="112" t="s">
        <v>16785</v>
      </c>
      <c r="F2606" s="112" t="s">
        <v>17927</v>
      </c>
      <c r="G2606" s="112">
        <v>28</v>
      </c>
      <c r="H2606" s="112">
        <v>2025</v>
      </c>
      <c r="I2606" s="112" t="s">
        <v>16752</v>
      </c>
      <c r="J2606" s="114">
        <v>192.3</v>
      </c>
      <c r="K2606" s="114">
        <v>487</v>
      </c>
      <c r="L2606" s="112" t="s">
        <v>16741</v>
      </c>
      <c r="M2606" s="114">
        <v>0</v>
      </c>
      <c r="N2606" s="112" t="s">
        <v>16742</v>
      </c>
      <c r="O2606" s="112" t="s">
        <v>16787</v>
      </c>
      <c r="P2606" s="115">
        <f>LEFT(Table1[[#This Row],[Service Period]],10)*1</f>
        <v>45728</v>
      </c>
      <c r="Q2606" s="115">
        <f>RIGHT(Table1[[#This Row],[Service Period]],10)*1</f>
        <v>45756</v>
      </c>
      <c r="R2606" s="112">
        <f>MONTH(Table1[[#This Row],[Service Start Date]])</f>
        <v>3</v>
      </c>
      <c r="S2606" s="112">
        <f>YEAR(Table1[[#This Row],[Service Start Date]])</f>
        <v>2025</v>
      </c>
      <c r="T2606" s="112">
        <f>MONTH(Table1[[#This Row],[Service End Date]])</f>
        <v>4</v>
      </c>
      <c r="U2606" s="112">
        <f>YEAR(Table1[[#This Row],[Service End Date]])</f>
        <v>2025</v>
      </c>
    </row>
    <row r="2607" spans="1:21">
      <c r="A2607" s="112" t="s">
        <v>17624</v>
      </c>
      <c r="B2607" s="112" t="s">
        <v>16694</v>
      </c>
      <c r="C2607" s="112" t="s">
        <v>16766</v>
      </c>
      <c r="D2607" s="112" t="s">
        <v>16767</v>
      </c>
      <c r="E2607" s="112" t="s">
        <v>16785</v>
      </c>
      <c r="F2607" s="112" t="s">
        <v>17928</v>
      </c>
      <c r="G2607" s="112">
        <v>27</v>
      </c>
      <c r="H2607" s="112">
        <v>2025</v>
      </c>
      <c r="I2607" s="112" t="s">
        <v>16755</v>
      </c>
      <c r="J2607" s="114">
        <v>192.3</v>
      </c>
      <c r="K2607" s="114">
        <v>487</v>
      </c>
      <c r="L2607" s="112" t="s">
        <v>16741</v>
      </c>
      <c r="M2607" s="114">
        <v>0</v>
      </c>
      <c r="N2607" s="112" t="s">
        <v>16742</v>
      </c>
      <c r="O2607" s="112" t="s">
        <v>16787</v>
      </c>
      <c r="P2607" s="115">
        <f>LEFT(Table1[[#This Row],[Service Period]],10)*1</f>
        <v>45700</v>
      </c>
      <c r="Q2607" s="115">
        <f>RIGHT(Table1[[#This Row],[Service Period]],10)*1</f>
        <v>45727</v>
      </c>
      <c r="R2607" s="112">
        <f>MONTH(Table1[[#This Row],[Service Start Date]])</f>
        <v>2</v>
      </c>
      <c r="S2607" s="112">
        <f>YEAR(Table1[[#This Row],[Service Start Date]])</f>
        <v>2025</v>
      </c>
      <c r="T2607" s="112">
        <f>MONTH(Table1[[#This Row],[Service End Date]])</f>
        <v>3</v>
      </c>
      <c r="U2607" s="112">
        <f>YEAR(Table1[[#This Row],[Service End Date]])</f>
        <v>2025</v>
      </c>
    </row>
    <row r="2608" spans="1:21">
      <c r="A2608" s="112" t="s">
        <v>17624</v>
      </c>
      <c r="B2608" s="112" t="s">
        <v>16694</v>
      </c>
      <c r="C2608" s="112" t="s">
        <v>16766</v>
      </c>
      <c r="D2608" s="112" t="s">
        <v>16767</v>
      </c>
      <c r="E2608" s="112" t="s">
        <v>16785</v>
      </c>
      <c r="F2608" s="112" t="s">
        <v>17929</v>
      </c>
      <c r="G2608" s="112">
        <v>31</v>
      </c>
      <c r="H2608" s="112">
        <v>2025</v>
      </c>
      <c r="I2608" s="112" t="s">
        <v>16758</v>
      </c>
      <c r="J2608" s="114">
        <v>176.04</v>
      </c>
      <c r="K2608" s="114">
        <v>487</v>
      </c>
      <c r="L2608" s="112" t="s">
        <v>16741</v>
      </c>
      <c r="M2608" s="114">
        <v>0</v>
      </c>
      <c r="N2608" s="112" t="s">
        <v>16742</v>
      </c>
      <c r="O2608" s="112" t="s">
        <v>16787</v>
      </c>
      <c r="P2608" s="115">
        <f>LEFT(Table1[[#This Row],[Service Period]],10)*1</f>
        <v>45668</v>
      </c>
      <c r="Q2608" s="115">
        <f>RIGHT(Table1[[#This Row],[Service Period]],10)*1</f>
        <v>45699</v>
      </c>
      <c r="R2608" s="112">
        <f>MONTH(Table1[[#This Row],[Service Start Date]])</f>
        <v>1</v>
      </c>
      <c r="S2608" s="112">
        <f>YEAR(Table1[[#This Row],[Service Start Date]])</f>
        <v>2025</v>
      </c>
      <c r="T2608" s="112">
        <f>MONTH(Table1[[#This Row],[Service End Date]])</f>
        <v>2</v>
      </c>
      <c r="U2608" s="112">
        <f>YEAR(Table1[[#This Row],[Service End Date]])</f>
        <v>2025</v>
      </c>
    </row>
    <row r="2609" spans="1:21">
      <c r="A2609" s="112" t="s">
        <v>17624</v>
      </c>
      <c r="B2609" s="112" t="s">
        <v>16694</v>
      </c>
      <c r="C2609" s="112" t="s">
        <v>16766</v>
      </c>
      <c r="D2609" s="112" t="s">
        <v>16767</v>
      </c>
      <c r="E2609" s="112" t="s">
        <v>16785</v>
      </c>
      <c r="F2609" s="112" t="s">
        <v>17853</v>
      </c>
      <c r="G2609" s="112">
        <v>31</v>
      </c>
      <c r="H2609" s="112">
        <v>2025</v>
      </c>
      <c r="I2609" s="112" t="s">
        <v>16924</v>
      </c>
      <c r="J2609" s="114">
        <v>176.04</v>
      </c>
      <c r="K2609" s="114">
        <v>487</v>
      </c>
      <c r="L2609" s="112" t="s">
        <v>16741</v>
      </c>
      <c r="M2609" s="114">
        <v>0</v>
      </c>
      <c r="N2609" s="112" t="s">
        <v>16742</v>
      </c>
      <c r="O2609" s="112" t="s">
        <v>16787</v>
      </c>
      <c r="P2609" s="115">
        <f>LEFT(Table1[[#This Row],[Service Period]],10)*1</f>
        <v>45636</v>
      </c>
      <c r="Q2609" s="115">
        <f>RIGHT(Table1[[#This Row],[Service Period]],10)*1</f>
        <v>45667</v>
      </c>
      <c r="R2609" s="112">
        <f>MONTH(Table1[[#This Row],[Service Start Date]])</f>
        <v>12</v>
      </c>
      <c r="S2609" s="112">
        <f>YEAR(Table1[[#This Row],[Service Start Date]])</f>
        <v>2024</v>
      </c>
      <c r="T2609" s="112">
        <f>MONTH(Table1[[#This Row],[Service End Date]])</f>
        <v>1</v>
      </c>
      <c r="U2609" s="112">
        <f>YEAR(Table1[[#This Row],[Service End Date]])</f>
        <v>2025</v>
      </c>
    </row>
    <row r="2610" spans="1:21">
      <c r="A2610" s="112" t="s">
        <v>17624</v>
      </c>
      <c r="B2610" s="112" t="s">
        <v>17629</v>
      </c>
      <c r="C2610" s="112" t="s">
        <v>17736</v>
      </c>
      <c r="D2610" s="112" t="s">
        <v>16767</v>
      </c>
      <c r="E2610" s="112" t="s">
        <v>17930</v>
      </c>
      <c r="F2610" s="112" t="s">
        <v>17931</v>
      </c>
      <c r="G2610" s="112">
        <v>31</v>
      </c>
      <c r="H2610" s="112">
        <v>2025</v>
      </c>
      <c r="I2610" s="112" t="s">
        <v>16746</v>
      </c>
      <c r="J2610" s="114">
        <v>526.41</v>
      </c>
      <c r="K2610" s="114">
        <v>3520</v>
      </c>
      <c r="L2610" s="112" t="s">
        <v>16741</v>
      </c>
      <c r="M2610" s="114">
        <v>11.92</v>
      </c>
      <c r="N2610" s="112" t="s">
        <v>16770</v>
      </c>
      <c r="O2610" s="112" t="s">
        <v>16771</v>
      </c>
      <c r="P2610" s="115">
        <f>LEFT(Table1[[#This Row],[Service Period]],10)*1</f>
        <v>45801</v>
      </c>
      <c r="Q2610" s="115">
        <f>RIGHT(Table1[[#This Row],[Service Period]],10)*1</f>
        <v>45832</v>
      </c>
      <c r="R2610" s="112">
        <f>MONTH(Table1[[#This Row],[Service Start Date]])</f>
        <v>5</v>
      </c>
      <c r="S2610" s="112">
        <f>YEAR(Table1[[#This Row],[Service Start Date]])</f>
        <v>2025</v>
      </c>
      <c r="T2610" s="112">
        <f>MONTH(Table1[[#This Row],[Service End Date]])</f>
        <v>6</v>
      </c>
      <c r="U2610" s="112">
        <f>YEAR(Table1[[#This Row],[Service End Date]])</f>
        <v>2025</v>
      </c>
    </row>
    <row r="2611" spans="1:21">
      <c r="A2611" s="112" t="s">
        <v>17624</v>
      </c>
      <c r="B2611" s="112" t="s">
        <v>17629</v>
      </c>
      <c r="C2611" s="112" t="s">
        <v>17736</v>
      </c>
      <c r="D2611" s="112" t="s">
        <v>16767</v>
      </c>
      <c r="E2611" s="112" t="s">
        <v>17930</v>
      </c>
      <c r="F2611" s="112" t="s">
        <v>17932</v>
      </c>
      <c r="G2611" s="112">
        <v>28</v>
      </c>
      <c r="H2611" s="112">
        <v>2025</v>
      </c>
      <c r="I2611" s="112" t="s">
        <v>16749</v>
      </c>
      <c r="J2611" s="114">
        <v>489.78</v>
      </c>
      <c r="K2611" s="114">
        <v>2883</v>
      </c>
      <c r="L2611" s="112" t="s">
        <v>16741</v>
      </c>
      <c r="M2611" s="114">
        <v>13.1</v>
      </c>
      <c r="N2611" s="112" t="s">
        <v>16770</v>
      </c>
      <c r="O2611" s="112" t="s">
        <v>16771</v>
      </c>
      <c r="P2611" s="115">
        <f>LEFT(Table1[[#This Row],[Service Period]],10)*1</f>
        <v>45772</v>
      </c>
      <c r="Q2611" s="115">
        <f>RIGHT(Table1[[#This Row],[Service Period]],10)*1</f>
        <v>45800</v>
      </c>
      <c r="R2611" s="112">
        <f>MONTH(Table1[[#This Row],[Service Start Date]])</f>
        <v>4</v>
      </c>
      <c r="S2611" s="112">
        <f>YEAR(Table1[[#This Row],[Service Start Date]])</f>
        <v>2025</v>
      </c>
      <c r="T2611" s="112">
        <f>MONTH(Table1[[#This Row],[Service End Date]])</f>
        <v>5</v>
      </c>
      <c r="U2611" s="112">
        <f>YEAR(Table1[[#This Row],[Service End Date]])</f>
        <v>2025</v>
      </c>
    </row>
    <row r="2612" spans="1:21">
      <c r="A2612" s="112" t="s">
        <v>17624</v>
      </c>
      <c r="B2612" s="112" t="s">
        <v>17629</v>
      </c>
      <c r="C2612" s="112" t="s">
        <v>17736</v>
      </c>
      <c r="D2612" s="112" t="s">
        <v>16767</v>
      </c>
      <c r="E2612" s="112" t="s">
        <v>17930</v>
      </c>
      <c r="F2612" s="112" t="s">
        <v>17750</v>
      </c>
      <c r="G2612" s="112">
        <v>29</v>
      </c>
      <c r="H2612" s="112">
        <v>2025</v>
      </c>
      <c r="I2612" s="112" t="s">
        <v>16752</v>
      </c>
      <c r="J2612" s="114">
        <v>443.75</v>
      </c>
      <c r="K2612" s="114">
        <v>2594</v>
      </c>
      <c r="L2612" s="112" t="s">
        <v>16741</v>
      </c>
      <c r="M2612" s="114">
        <v>11.87</v>
      </c>
      <c r="N2612" s="112" t="s">
        <v>16770</v>
      </c>
      <c r="O2612" s="112" t="s">
        <v>16771</v>
      </c>
      <c r="P2612" s="115">
        <f>LEFT(Table1[[#This Row],[Service Period]],10)*1</f>
        <v>45742</v>
      </c>
      <c r="Q2612" s="115">
        <f>RIGHT(Table1[[#This Row],[Service Period]],10)*1</f>
        <v>45771</v>
      </c>
      <c r="R2612" s="112">
        <f>MONTH(Table1[[#This Row],[Service Start Date]])</f>
        <v>3</v>
      </c>
      <c r="S2612" s="112">
        <f>YEAR(Table1[[#This Row],[Service Start Date]])</f>
        <v>2025</v>
      </c>
      <c r="T2612" s="112">
        <f>MONTH(Table1[[#This Row],[Service End Date]])</f>
        <v>4</v>
      </c>
      <c r="U2612" s="112">
        <f>YEAR(Table1[[#This Row],[Service End Date]])</f>
        <v>2025</v>
      </c>
    </row>
    <row r="2613" spans="1:21">
      <c r="A2613" s="112" t="s">
        <v>17624</v>
      </c>
      <c r="B2613" s="112" t="s">
        <v>17629</v>
      </c>
      <c r="C2613" s="112" t="s">
        <v>17736</v>
      </c>
      <c r="D2613" s="112" t="s">
        <v>16767</v>
      </c>
      <c r="E2613" s="112" t="s">
        <v>17930</v>
      </c>
      <c r="F2613" s="112" t="s">
        <v>17933</v>
      </c>
      <c r="G2613" s="112">
        <v>27</v>
      </c>
      <c r="H2613" s="112">
        <v>2025</v>
      </c>
      <c r="I2613" s="112" t="s">
        <v>16755</v>
      </c>
      <c r="J2613" s="114">
        <v>410.11</v>
      </c>
      <c r="K2613" s="114">
        <v>2170</v>
      </c>
      <c r="L2613" s="112" t="s">
        <v>16741</v>
      </c>
      <c r="M2613" s="114">
        <v>12.71</v>
      </c>
      <c r="N2613" s="112" t="s">
        <v>16770</v>
      </c>
      <c r="O2613" s="112" t="s">
        <v>16771</v>
      </c>
      <c r="P2613" s="115">
        <f>LEFT(Table1[[#This Row],[Service Period]],10)*1</f>
        <v>45714</v>
      </c>
      <c r="Q2613" s="115">
        <f>RIGHT(Table1[[#This Row],[Service Period]],10)*1</f>
        <v>45741</v>
      </c>
      <c r="R2613" s="112">
        <f>MONTH(Table1[[#This Row],[Service Start Date]])</f>
        <v>2</v>
      </c>
      <c r="S2613" s="112">
        <f>YEAR(Table1[[#This Row],[Service Start Date]])</f>
        <v>2025</v>
      </c>
      <c r="T2613" s="112">
        <f>MONTH(Table1[[#This Row],[Service End Date]])</f>
        <v>3</v>
      </c>
      <c r="U2613" s="112">
        <f>YEAR(Table1[[#This Row],[Service End Date]])</f>
        <v>2025</v>
      </c>
    </row>
    <row r="2614" spans="1:21">
      <c r="A2614" s="112" t="s">
        <v>17624</v>
      </c>
      <c r="B2614" s="112" t="s">
        <v>17629</v>
      </c>
      <c r="C2614" s="112" t="s">
        <v>17736</v>
      </c>
      <c r="D2614" s="112" t="s">
        <v>16767</v>
      </c>
      <c r="E2614" s="112" t="s">
        <v>17930</v>
      </c>
      <c r="F2614" s="112" t="s">
        <v>17934</v>
      </c>
      <c r="G2614" s="112">
        <v>31</v>
      </c>
      <c r="H2614" s="112">
        <v>2025</v>
      </c>
      <c r="I2614" s="112" t="s">
        <v>16758</v>
      </c>
      <c r="J2614" s="114">
        <v>452.63</v>
      </c>
      <c r="K2614" s="114">
        <v>2939</v>
      </c>
      <c r="L2614" s="112" t="s">
        <v>16741</v>
      </c>
      <c r="M2614" s="114">
        <v>14.99</v>
      </c>
      <c r="N2614" s="112" t="s">
        <v>16770</v>
      </c>
      <c r="O2614" s="112" t="s">
        <v>16771</v>
      </c>
      <c r="P2614" s="115">
        <f>LEFT(Table1[[#This Row],[Service Period]],10)*1</f>
        <v>45682</v>
      </c>
      <c r="Q2614" s="115">
        <f>RIGHT(Table1[[#This Row],[Service Period]],10)*1</f>
        <v>45713</v>
      </c>
      <c r="R2614" s="112">
        <f>MONTH(Table1[[#This Row],[Service Start Date]])</f>
        <v>1</v>
      </c>
      <c r="S2614" s="112">
        <f>YEAR(Table1[[#This Row],[Service Start Date]])</f>
        <v>2025</v>
      </c>
      <c r="T2614" s="112">
        <f>MONTH(Table1[[#This Row],[Service End Date]])</f>
        <v>2</v>
      </c>
      <c r="U2614" s="112">
        <f>YEAR(Table1[[#This Row],[Service End Date]])</f>
        <v>2025</v>
      </c>
    </row>
    <row r="2615" spans="1:21">
      <c r="A2615" s="112" t="s">
        <v>17624</v>
      </c>
      <c r="B2615" s="112" t="s">
        <v>17629</v>
      </c>
      <c r="C2615" s="112" t="s">
        <v>17736</v>
      </c>
      <c r="D2615" s="112" t="s">
        <v>16767</v>
      </c>
      <c r="E2615" s="112" t="s">
        <v>17930</v>
      </c>
      <c r="F2615" s="112" t="s">
        <v>17935</v>
      </c>
      <c r="G2615" s="112">
        <v>31</v>
      </c>
      <c r="H2615" s="112">
        <v>2025</v>
      </c>
      <c r="I2615" s="112" t="s">
        <v>16924</v>
      </c>
      <c r="J2615" s="114">
        <v>1415.98</v>
      </c>
      <c r="K2615" s="114">
        <v>3981</v>
      </c>
      <c r="L2615" s="112" t="s">
        <v>16741</v>
      </c>
      <c r="M2615" s="114">
        <v>16.739999999999998</v>
      </c>
      <c r="N2615" s="112" t="s">
        <v>16770</v>
      </c>
      <c r="O2615" s="112" t="s">
        <v>16771</v>
      </c>
      <c r="P2615" s="115">
        <f>LEFT(Table1[[#This Row],[Service Period]],10)*1</f>
        <v>45650</v>
      </c>
      <c r="Q2615" s="115">
        <f>RIGHT(Table1[[#This Row],[Service Period]],10)*1</f>
        <v>45681</v>
      </c>
      <c r="R2615" s="112">
        <f>MONTH(Table1[[#This Row],[Service Start Date]])</f>
        <v>12</v>
      </c>
      <c r="S2615" s="112">
        <f>YEAR(Table1[[#This Row],[Service Start Date]])</f>
        <v>2024</v>
      </c>
      <c r="T2615" s="112">
        <f>MONTH(Table1[[#This Row],[Service End Date]])</f>
        <v>1</v>
      </c>
      <c r="U2615" s="112">
        <f>YEAR(Table1[[#This Row],[Service End Date]])</f>
        <v>2025</v>
      </c>
    </row>
    <row r="2616" spans="1:21">
      <c r="A2616" s="112" t="s">
        <v>17624</v>
      </c>
      <c r="B2616" s="112" t="s">
        <v>17629</v>
      </c>
      <c r="C2616" s="112" t="s">
        <v>17736</v>
      </c>
      <c r="D2616" s="112" t="s">
        <v>16767</v>
      </c>
      <c r="E2616" s="112" t="s">
        <v>17936</v>
      </c>
      <c r="F2616" s="112" t="s">
        <v>17937</v>
      </c>
      <c r="G2616" s="112">
        <v>31</v>
      </c>
      <c r="H2616" s="112">
        <v>2025</v>
      </c>
      <c r="I2616" s="112" t="s">
        <v>16746</v>
      </c>
      <c r="J2616" s="114">
        <v>102.57</v>
      </c>
      <c r="K2616" s="114">
        <v>168</v>
      </c>
      <c r="L2616" s="112" t="s">
        <v>16741</v>
      </c>
      <c r="M2616" s="114">
        <v>0</v>
      </c>
      <c r="N2616" s="112" t="s">
        <v>16742</v>
      </c>
      <c r="O2616" s="112" t="s">
        <v>16787</v>
      </c>
      <c r="P2616" s="115">
        <f>LEFT(Table1[[#This Row],[Service Period]],10)*1</f>
        <v>45800</v>
      </c>
      <c r="Q2616" s="115">
        <f>RIGHT(Table1[[#This Row],[Service Period]],10)*1</f>
        <v>45831</v>
      </c>
      <c r="R2616" s="112">
        <f>MONTH(Table1[[#This Row],[Service Start Date]])</f>
        <v>5</v>
      </c>
      <c r="S2616" s="112">
        <f>YEAR(Table1[[#This Row],[Service Start Date]])</f>
        <v>2025</v>
      </c>
      <c r="T2616" s="112">
        <f>MONTH(Table1[[#This Row],[Service End Date]])</f>
        <v>6</v>
      </c>
      <c r="U2616" s="112">
        <f>YEAR(Table1[[#This Row],[Service End Date]])</f>
        <v>2025</v>
      </c>
    </row>
    <row r="2617" spans="1:21">
      <c r="A2617" s="112" t="s">
        <v>17624</v>
      </c>
      <c r="B2617" s="112" t="s">
        <v>17629</v>
      </c>
      <c r="C2617" s="112" t="s">
        <v>17736</v>
      </c>
      <c r="D2617" s="112" t="s">
        <v>16767</v>
      </c>
      <c r="E2617" s="112" t="s">
        <v>17936</v>
      </c>
      <c r="F2617" s="112" t="s">
        <v>17938</v>
      </c>
      <c r="G2617" s="112">
        <v>28</v>
      </c>
      <c r="H2617" s="112">
        <v>2025</v>
      </c>
      <c r="I2617" s="112" t="s">
        <v>16749</v>
      </c>
      <c r="J2617" s="114">
        <v>102.57</v>
      </c>
      <c r="K2617" s="114">
        <v>168</v>
      </c>
      <c r="L2617" s="112" t="s">
        <v>16741</v>
      </c>
      <c r="M2617" s="114">
        <v>0</v>
      </c>
      <c r="N2617" s="112" t="s">
        <v>16742</v>
      </c>
      <c r="O2617" s="112" t="s">
        <v>16787</v>
      </c>
      <c r="P2617" s="115">
        <f>LEFT(Table1[[#This Row],[Service Period]],10)*1</f>
        <v>45771</v>
      </c>
      <c r="Q2617" s="115">
        <f>RIGHT(Table1[[#This Row],[Service Period]],10)*1</f>
        <v>45799</v>
      </c>
      <c r="R2617" s="112">
        <f>MONTH(Table1[[#This Row],[Service Start Date]])</f>
        <v>4</v>
      </c>
      <c r="S2617" s="112">
        <f>YEAR(Table1[[#This Row],[Service Start Date]])</f>
        <v>2025</v>
      </c>
      <c r="T2617" s="112">
        <f>MONTH(Table1[[#This Row],[Service End Date]])</f>
        <v>5</v>
      </c>
      <c r="U2617" s="112">
        <f>YEAR(Table1[[#This Row],[Service End Date]])</f>
        <v>2025</v>
      </c>
    </row>
    <row r="2618" spans="1:21">
      <c r="A2618" s="112" t="s">
        <v>17624</v>
      </c>
      <c r="B2618" s="112" t="s">
        <v>17629</v>
      </c>
      <c r="C2618" s="112" t="s">
        <v>17736</v>
      </c>
      <c r="D2618" s="112" t="s">
        <v>16767</v>
      </c>
      <c r="E2618" s="112" t="s">
        <v>17936</v>
      </c>
      <c r="F2618" s="112" t="s">
        <v>17939</v>
      </c>
      <c r="G2618" s="112">
        <v>29</v>
      </c>
      <c r="H2618" s="112">
        <v>2025</v>
      </c>
      <c r="I2618" s="112" t="s">
        <v>16752</v>
      </c>
      <c r="J2618" s="114">
        <v>102.57</v>
      </c>
      <c r="K2618" s="114">
        <v>168</v>
      </c>
      <c r="L2618" s="112" t="s">
        <v>16741</v>
      </c>
      <c r="M2618" s="114">
        <v>0</v>
      </c>
      <c r="N2618" s="112" t="s">
        <v>16742</v>
      </c>
      <c r="O2618" s="112" t="s">
        <v>16787</v>
      </c>
      <c r="P2618" s="115">
        <f>LEFT(Table1[[#This Row],[Service Period]],10)*1</f>
        <v>45741</v>
      </c>
      <c r="Q2618" s="115">
        <f>RIGHT(Table1[[#This Row],[Service Period]],10)*1</f>
        <v>45770</v>
      </c>
      <c r="R2618" s="112">
        <f>MONTH(Table1[[#This Row],[Service Start Date]])</f>
        <v>3</v>
      </c>
      <c r="S2618" s="112">
        <f>YEAR(Table1[[#This Row],[Service Start Date]])</f>
        <v>2025</v>
      </c>
      <c r="T2618" s="112">
        <f>MONTH(Table1[[#This Row],[Service End Date]])</f>
        <v>4</v>
      </c>
      <c r="U2618" s="112">
        <f>YEAR(Table1[[#This Row],[Service End Date]])</f>
        <v>2025</v>
      </c>
    </row>
    <row r="2619" spans="1:21">
      <c r="A2619" s="112" t="s">
        <v>17624</v>
      </c>
      <c r="B2619" s="112" t="s">
        <v>17629</v>
      </c>
      <c r="C2619" s="112" t="s">
        <v>17736</v>
      </c>
      <c r="D2619" s="112" t="s">
        <v>16767</v>
      </c>
      <c r="E2619" s="112" t="s">
        <v>17936</v>
      </c>
      <c r="F2619" s="112" t="s">
        <v>17940</v>
      </c>
      <c r="G2619" s="112">
        <v>27</v>
      </c>
      <c r="H2619" s="112">
        <v>2025</v>
      </c>
      <c r="I2619" s="112" t="s">
        <v>16755</v>
      </c>
      <c r="J2619" s="114">
        <v>102.57</v>
      </c>
      <c r="K2619" s="114">
        <v>168</v>
      </c>
      <c r="L2619" s="112" t="s">
        <v>16741</v>
      </c>
      <c r="M2619" s="114">
        <v>0</v>
      </c>
      <c r="N2619" s="112" t="s">
        <v>16742</v>
      </c>
      <c r="O2619" s="112" t="s">
        <v>16787</v>
      </c>
      <c r="P2619" s="115">
        <f>LEFT(Table1[[#This Row],[Service Period]],10)*1</f>
        <v>45713</v>
      </c>
      <c r="Q2619" s="115">
        <f>RIGHT(Table1[[#This Row],[Service Period]],10)*1</f>
        <v>45740</v>
      </c>
      <c r="R2619" s="112">
        <f>MONTH(Table1[[#This Row],[Service Start Date]])</f>
        <v>2</v>
      </c>
      <c r="S2619" s="112">
        <f>YEAR(Table1[[#This Row],[Service Start Date]])</f>
        <v>2025</v>
      </c>
      <c r="T2619" s="112">
        <f>MONTH(Table1[[#This Row],[Service End Date]])</f>
        <v>3</v>
      </c>
      <c r="U2619" s="112">
        <f>YEAR(Table1[[#This Row],[Service End Date]])</f>
        <v>2025</v>
      </c>
    </row>
    <row r="2620" spans="1:21">
      <c r="A2620" s="112" t="s">
        <v>17624</v>
      </c>
      <c r="B2620" s="112" t="s">
        <v>17629</v>
      </c>
      <c r="C2620" s="112" t="s">
        <v>17736</v>
      </c>
      <c r="D2620" s="112" t="s">
        <v>16767</v>
      </c>
      <c r="E2620" s="112" t="s">
        <v>17936</v>
      </c>
      <c r="F2620" s="112" t="s">
        <v>17941</v>
      </c>
      <c r="G2620" s="112">
        <v>31</v>
      </c>
      <c r="H2620" s="112">
        <v>2025</v>
      </c>
      <c r="I2620" s="112" t="s">
        <v>16758</v>
      </c>
      <c r="J2620" s="114">
        <v>97.43</v>
      </c>
      <c r="K2620" s="114">
        <v>168</v>
      </c>
      <c r="L2620" s="112" t="s">
        <v>16741</v>
      </c>
      <c r="M2620" s="114">
        <v>0</v>
      </c>
      <c r="N2620" s="112" t="s">
        <v>16742</v>
      </c>
      <c r="O2620" s="112" t="s">
        <v>16787</v>
      </c>
      <c r="P2620" s="115">
        <f>LEFT(Table1[[#This Row],[Service Period]],10)*1</f>
        <v>45681</v>
      </c>
      <c r="Q2620" s="115">
        <f>RIGHT(Table1[[#This Row],[Service Period]],10)*1</f>
        <v>45712</v>
      </c>
      <c r="R2620" s="112">
        <f>MONTH(Table1[[#This Row],[Service Start Date]])</f>
        <v>1</v>
      </c>
      <c r="S2620" s="112">
        <f>YEAR(Table1[[#This Row],[Service Start Date]])</f>
        <v>2025</v>
      </c>
      <c r="T2620" s="112">
        <f>MONTH(Table1[[#This Row],[Service End Date]])</f>
        <v>2</v>
      </c>
      <c r="U2620" s="112">
        <f>YEAR(Table1[[#This Row],[Service End Date]])</f>
        <v>2025</v>
      </c>
    </row>
    <row r="2621" spans="1:21">
      <c r="A2621" s="112" t="s">
        <v>17624</v>
      </c>
      <c r="B2621" s="112" t="s">
        <v>17629</v>
      </c>
      <c r="C2621" s="112" t="s">
        <v>17736</v>
      </c>
      <c r="D2621" s="112" t="s">
        <v>16767</v>
      </c>
      <c r="E2621" s="112" t="s">
        <v>17936</v>
      </c>
      <c r="F2621" s="112" t="s">
        <v>17942</v>
      </c>
      <c r="G2621" s="112">
        <v>33</v>
      </c>
      <c r="H2621" s="112">
        <v>2025</v>
      </c>
      <c r="I2621" s="112" t="s">
        <v>16924</v>
      </c>
      <c r="J2621" s="114">
        <v>97.43</v>
      </c>
      <c r="K2621" s="114">
        <v>168</v>
      </c>
      <c r="L2621" s="112" t="s">
        <v>16741</v>
      </c>
      <c r="M2621" s="114">
        <v>0</v>
      </c>
      <c r="N2621" s="112" t="s">
        <v>16742</v>
      </c>
      <c r="O2621" s="112" t="s">
        <v>16787</v>
      </c>
      <c r="P2621" s="115">
        <f>LEFT(Table1[[#This Row],[Service Period]],10)*1</f>
        <v>45647</v>
      </c>
      <c r="Q2621" s="115">
        <f>RIGHT(Table1[[#This Row],[Service Period]],10)*1</f>
        <v>45680</v>
      </c>
      <c r="R2621" s="112">
        <f>MONTH(Table1[[#This Row],[Service Start Date]])</f>
        <v>12</v>
      </c>
      <c r="S2621" s="112">
        <f>YEAR(Table1[[#This Row],[Service Start Date]])</f>
        <v>2024</v>
      </c>
      <c r="T2621" s="112">
        <f>MONTH(Table1[[#This Row],[Service End Date]])</f>
        <v>1</v>
      </c>
      <c r="U2621" s="112">
        <f>YEAR(Table1[[#This Row],[Service End Date]])</f>
        <v>2025</v>
      </c>
    </row>
    <row r="2622" spans="1:21">
      <c r="A2622" s="112" t="s">
        <v>17624</v>
      </c>
      <c r="B2622" s="112" t="s">
        <v>17629</v>
      </c>
      <c r="C2622" s="112" t="s">
        <v>17736</v>
      </c>
      <c r="D2622" s="112" t="s">
        <v>16767</v>
      </c>
      <c r="E2622" s="112" t="s">
        <v>17943</v>
      </c>
      <c r="F2622" s="112" t="s">
        <v>17944</v>
      </c>
      <c r="G2622" s="112">
        <v>29</v>
      </c>
      <c r="H2622" s="112">
        <v>2025</v>
      </c>
      <c r="I2622" s="112" t="s">
        <v>16746</v>
      </c>
      <c r="J2622" s="114">
        <v>670.2</v>
      </c>
      <c r="K2622" s="114">
        <v>3686</v>
      </c>
      <c r="L2622" s="112" t="s">
        <v>16741</v>
      </c>
      <c r="M2622" s="114">
        <v>0</v>
      </c>
      <c r="N2622" s="112" t="s">
        <v>16742</v>
      </c>
      <c r="O2622" s="112" t="s">
        <v>17080</v>
      </c>
      <c r="P2622" s="115">
        <f>LEFT(Table1[[#This Row],[Service Period]],10)*1</f>
        <v>45798</v>
      </c>
      <c r="Q2622" s="115">
        <f>RIGHT(Table1[[#This Row],[Service Period]],10)*1</f>
        <v>45827</v>
      </c>
      <c r="R2622" s="112">
        <f>MONTH(Table1[[#This Row],[Service Start Date]])</f>
        <v>5</v>
      </c>
      <c r="S2622" s="112">
        <f>YEAR(Table1[[#This Row],[Service Start Date]])</f>
        <v>2025</v>
      </c>
      <c r="T2622" s="112">
        <f>MONTH(Table1[[#This Row],[Service End Date]])</f>
        <v>6</v>
      </c>
      <c r="U2622" s="112">
        <f>YEAR(Table1[[#This Row],[Service End Date]])</f>
        <v>2025</v>
      </c>
    </row>
    <row r="2623" spans="1:21">
      <c r="A2623" s="112" t="s">
        <v>17624</v>
      </c>
      <c r="B2623" s="112" t="s">
        <v>17629</v>
      </c>
      <c r="C2623" s="112" t="s">
        <v>17736</v>
      </c>
      <c r="D2623" s="112" t="s">
        <v>16767</v>
      </c>
      <c r="E2623" s="112" t="s">
        <v>17943</v>
      </c>
      <c r="F2623" s="112" t="s">
        <v>17945</v>
      </c>
      <c r="G2623" s="112">
        <v>28</v>
      </c>
      <c r="H2623" s="112">
        <v>2025</v>
      </c>
      <c r="I2623" s="112" t="s">
        <v>16749</v>
      </c>
      <c r="J2623" s="114">
        <v>548.13</v>
      </c>
      <c r="K2623" s="114">
        <v>3019</v>
      </c>
      <c r="L2623" s="112" t="s">
        <v>16741</v>
      </c>
      <c r="M2623" s="114">
        <v>0</v>
      </c>
      <c r="N2623" s="112" t="s">
        <v>16742</v>
      </c>
      <c r="O2623" s="112" t="s">
        <v>17080</v>
      </c>
      <c r="P2623" s="115">
        <f>LEFT(Table1[[#This Row],[Service Period]],10)*1</f>
        <v>45769</v>
      </c>
      <c r="Q2623" s="115">
        <f>RIGHT(Table1[[#This Row],[Service Period]],10)*1</f>
        <v>45797</v>
      </c>
      <c r="R2623" s="112">
        <f>MONTH(Table1[[#This Row],[Service Start Date]])</f>
        <v>4</v>
      </c>
      <c r="S2623" s="112">
        <f>YEAR(Table1[[#This Row],[Service Start Date]])</f>
        <v>2025</v>
      </c>
      <c r="T2623" s="112">
        <f>MONTH(Table1[[#This Row],[Service End Date]])</f>
        <v>5</v>
      </c>
      <c r="U2623" s="112">
        <f>YEAR(Table1[[#This Row],[Service End Date]])</f>
        <v>2025</v>
      </c>
    </row>
    <row r="2624" spans="1:21">
      <c r="A2624" s="112" t="s">
        <v>17624</v>
      </c>
      <c r="B2624" s="112" t="s">
        <v>17629</v>
      </c>
      <c r="C2624" s="112" t="s">
        <v>17736</v>
      </c>
      <c r="D2624" s="112" t="s">
        <v>16767</v>
      </c>
      <c r="E2624" s="112" t="s">
        <v>17943</v>
      </c>
      <c r="F2624" s="112" t="s">
        <v>17946</v>
      </c>
      <c r="G2624" s="112">
        <v>31</v>
      </c>
      <c r="H2624" s="112">
        <v>2025</v>
      </c>
      <c r="I2624" s="112" t="s">
        <v>16752</v>
      </c>
      <c r="J2624" s="114">
        <v>387.99</v>
      </c>
      <c r="K2624" s="114">
        <v>2144</v>
      </c>
      <c r="L2624" s="112" t="s">
        <v>16741</v>
      </c>
      <c r="M2624" s="114">
        <v>0</v>
      </c>
      <c r="N2624" s="112" t="s">
        <v>16742</v>
      </c>
      <c r="O2624" s="112" t="s">
        <v>17080</v>
      </c>
      <c r="P2624" s="115">
        <f>LEFT(Table1[[#This Row],[Service Period]],10)*1</f>
        <v>45737</v>
      </c>
      <c r="Q2624" s="115">
        <f>RIGHT(Table1[[#This Row],[Service Period]],10)*1</f>
        <v>45768</v>
      </c>
      <c r="R2624" s="112">
        <f>MONTH(Table1[[#This Row],[Service Start Date]])</f>
        <v>3</v>
      </c>
      <c r="S2624" s="112">
        <f>YEAR(Table1[[#This Row],[Service Start Date]])</f>
        <v>2025</v>
      </c>
      <c r="T2624" s="112">
        <f>MONTH(Table1[[#This Row],[Service End Date]])</f>
        <v>4</v>
      </c>
      <c r="U2624" s="112">
        <f>YEAR(Table1[[#This Row],[Service End Date]])</f>
        <v>2025</v>
      </c>
    </row>
    <row r="2625" spans="1:21">
      <c r="A2625" s="112" t="s">
        <v>17624</v>
      </c>
      <c r="B2625" s="112" t="s">
        <v>17629</v>
      </c>
      <c r="C2625" s="112" t="s">
        <v>17736</v>
      </c>
      <c r="D2625" s="112" t="s">
        <v>16767</v>
      </c>
      <c r="E2625" s="112" t="s">
        <v>17943</v>
      </c>
      <c r="F2625" s="112" t="s">
        <v>17947</v>
      </c>
      <c r="G2625" s="112">
        <v>27</v>
      </c>
      <c r="H2625" s="112">
        <v>2025</v>
      </c>
      <c r="I2625" s="112" t="s">
        <v>16755</v>
      </c>
      <c r="J2625" s="114">
        <v>273.42</v>
      </c>
      <c r="K2625" s="114">
        <v>1518</v>
      </c>
      <c r="L2625" s="112" t="s">
        <v>16741</v>
      </c>
      <c r="M2625" s="114">
        <v>0</v>
      </c>
      <c r="N2625" s="112" t="s">
        <v>16742</v>
      </c>
      <c r="O2625" s="112" t="s">
        <v>17080</v>
      </c>
      <c r="P2625" s="115">
        <f>LEFT(Table1[[#This Row],[Service Period]],10)*1</f>
        <v>45709</v>
      </c>
      <c r="Q2625" s="115">
        <f>RIGHT(Table1[[#This Row],[Service Period]],10)*1</f>
        <v>45736</v>
      </c>
      <c r="R2625" s="112">
        <f>MONTH(Table1[[#This Row],[Service Start Date]])</f>
        <v>2</v>
      </c>
      <c r="S2625" s="112">
        <f>YEAR(Table1[[#This Row],[Service Start Date]])</f>
        <v>2025</v>
      </c>
      <c r="T2625" s="112">
        <f>MONTH(Table1[[#This Row],[Service End Date]])</f>
        <v>3</v>
      </c>
      <c r="U2625" s="112">
        <f>YEAR(Table1[[#This Row],[Service End Date]])</f>
        <v>2025</v>
      </c>
    </row>
    <row r="2626" spans="1:21">
      <c r="A2626" s="112" t="s">
        <v>17624</v>
      </c>
      <c r="B2626" s="112" t="s">
        <v>17629</v>
      </c>
      <c r="C2626" s="112" t="s">
        <v>17736</v>
      </c>
      <c r="D2626" s="112" t="s">
        <v>16767</v>
      </c>
      <c r="E2626" s="112" t="s">
        <v>17943</v>
      </c>
      <c r="F2626" s="112" t="s">
        <v>17948</v>
      </c>
      <c r="G2626" s="112">
        <v>29</v>
      </c>
      <c r="H2626" s="112">
        <v>2025</v>
      </c>
      <c r="I2626" s="112" t="s">
        <v>16758</v>
      </c>
      <c r="J2626" s="114">
        <v>259.02</v>
      </c>
      <c r="K2626" s="114">
        <v>1615</v>
      </c>
      <c r="L2626" s="112" t="s">
        <v>16741</v>
      </c>
      <c r="M2626" s="114">
        <v>0</v>
      </c>
      <c r="N2626" s="112" t="s">
        <v>16742</v>
      </c>
      <c r="O2626" s="112" t="s">
        <v>17080</v>
      </c>
      <c r="P2626" s="115">
        <f>LEFT(Table1[[#This Row],[Service Period]],10)*1</f>
        <v>45679</v>
      </c>
      <c r="Q2626" s="115">
        <f>RIGHT(Table1[[#This Row],[Service Period]],10)*1</f>
        <v>45708</v>
      </c>
      <c r="R2626" s="112">
        <f>MONTH(Table1[[#This Row],[Service Start Date]])</f>
        <v>1</v>
      </c>
      <c r="S2626" s="112">
        <f>YEAR(Table1[[#This Row],[Service Start Date]])</f>
        <v>2025</v>
      </c>
      <c r="T2626" s="112">
        <f>MONTH(Table1[[#This Row],[Service End Date]])</f>
        <v>2</v>
      </c>
      <c r="U2626" s="112">
        <f>YEAR(Table1[[#This Row],[Service End Date]])</f>
        <v>2025</v>
      </c>
    </row>
    <row r="2627" spans="1:21">
      <c r="A2627" s="112" t="s">
        <v>17624</v>
      </c>
      <c r="B2627" s="112" t="s">
        <v>17629</v>
      </c>
      <c r="C2627" s="112" t="s">
        <v>17736</v>
      </c>
      <c r="D2627" s="112" t="s">
        <v>16767</v>
      </c>
      <c r="E2627" s="112" t="s">
        <v>17943</v>
      </c>
      <c r="F2627" s="112" t="s">
        <v>17716</v>
      </c>
      <c r="G2627" s="112">
        <v>33</v>
      </c>
      <c r="H2627" s="112">
        <v>2025</v>
      </c>
      <c r="I2627" s="112" t="s">
        <v>16924</v>
      </c>
      <c r="J2627" s="114">
        <v>294.52</v>
      </c>
      <c r="K2627" s="114">
        <v>1827</v>
      </c>
      <c r="L2627" s="112" t="s">
        <v>16741</v>
      </c>
      <c r="M2627" s="114">
        <v>0</v>
      </c>
      <c r="N2627" s="112" t="s">
        <v>16742</v>
      </c>
      <c r="O2627" s="112" t="s">
        <v>17080</v>
      </c>
      <c r="P2627" s="115">
        <f>LEFT(Table1[[#This Row],[Service Period]],10)*1</f>
        <v>45645</v>
      </c>
      <c r="Q2627" s="115">
        <f>RIGHT(Table1[[#This Row],[Service Period]],10)*1</f>
        <v>45678</v>
      </c>
      <c r="R2627" s="112">
        <f>MONTH(Table1[[#This Row],[Service Start Date]])</f>
        <v>12</v>
      </c>
      <c r="S2627" s="112">
        <f>YEAR(Table1[[#This Row],[Service Start Date]])</f>
        <v>2024</v>
      </c>
      <c r="T2627" s="112">
        <f>MONTH(Table1[[#This Row],[Service End Date]])</f>
        <v>1</v>
      </c>
      <c r="U2627" s="112">
        <f>YEAR(Table1[[#This Row],[Service End Date]])</f>
        <v>2025</v>
      </c>
    </row>
    <row r="2628" spans="1:21">
      <c r="A2628" s="112" t="s">
        <v>17624</v>
      </c>
      <c r="B2628" s="112" t="s">
        <v>17629</v>
      </c>
      <c r="C2628" s="112" t="s">
        <v>17736</v>
      </c>
      <c r="D2628" s="112" t="s">
        <v>16767</v>
      </c>
      <c r="E2628" s="112" t="s">
        <v>17949</v>
      </c>
      <c r="F2628" s="112" t="s">
        <v>17944</v>
      </c>
      <c r="G2628" s="112">
        <v>29</v>
      </c>
      <c r="H2628" s="112">
        <v>2025</v>
      </c>
      <c r="I2628" s="112" t="s">
        <v>16746</v>
      </c>
      <c r="J2628" s="114">
        <v>254.75</v>
      </c>
      <c r="K2628" s="114">
        <v>1416</v>
      </c>
      <c r="L2628" s="112" t="s">
        <v>16741</v>
      </c>
      <c r="M2628" s="114">
        <v>0</v>
      </c>
      <c r="N2628" s="112" t="s">
        <v>16742</v>
      </c>
      <c r="O2628" s="112" t="s">
        <v>17080</v>
      </c>
      <c r="P2628" s="115">
        <f>LEFT(Table1[[#This Row],[Service Period]],10)*1</f>
        <v>45798</v>
      </c>
      <c r="Q2628" s="115">
        <f>RIGHT(Table1[[#This Row],[Service Period]],10)*1</f>
        <v>45827</v>
      </c>
      <c r="R2628" s="112">
        <f>MONTH(Table1[[#This Row],[Service Start Date]])</f>
        <v>5</v>
      </c>
      <c r="S2628" s="112">
        <f>YEAR(Table1[[#This Row],[Service Start Date]])</f>
        <v>2025</v>
      </c>
      <c r="T2628" s="112">
        <f>MONTH(Table1[[#This Row],[Service End Date]])</f>
        <v>6</v>
      </c>
      <c r="U2628" s="112">
        <f>YEAR(Table1[[#This Row],[Service End Date]])</f>
        <v>2025</v>
      </c>
    </row>
    <row r="2629" spans="1:21">
      <c r="A2629" s="112" t="s">
        <v>17624</v>
      </c>
      <c r="B2629" s="112" t="s">
        <v>17629</v>
      </c>
      <c r="C2629" s="112" t="s">
        <v>17736</v>
      </c>
      <c r="D2629" s="112" t="s">
        <v>16767</v>
      </c>
      <c r="E2629" s="112" t="s">
        <v>17949</v>
      </c>
      <c r="F2629" s="112" t="s">
        <v>17945</v>
      </c>
      <c r="G2629" s="112">
        <v>28</v>
      </c>
      <c r="H2629" s="112">
        <v>2025</v>
      </c>
      <c r="I2629" s="112" t="s">
        <v>16749</v>
      </c>
      <c r="J2629" s="114">
        <v>143.25</v>
      </c>
      <c r="K2629" s="114">
        <v>785</v>
      </c>
      <c r="L2629" s="112" t="s">
        <v>16741</v>
      </c>
      <c r="M2629" s="114">
        <v>0</v>
      </c>
      <c r="N2629" s="112" t="s">
        <v>16742</v>
      </c>
      <c r="O2629" s="112" t="s">
        <v>17080</v>
      </c>
      <c r="P2629" s="115">
        <f>LEFT(Table1[[#This Row],[Service Period]],10)*1</f>
        <v>45769</v>
      </c>
      <c r="Q2629" s="115">
        <f>RIGHT(Table1[[#This Row],[Service Period]],10)*1</f>
        <v>45797</v>
      </c>
      <c r="R2629" s="112">
        <f>MONTH(Table1[[#This Row],[Service Start Date]])</f>
        <v>4</v>
      </c>
      <c r="S2629" s="112">
        <f>YEAR(Table1[[#This Row],[Service Start Date]])</f>
        <v>2025</v>
      </c>
      <c r="T2629" s="112">
        <f>MONTH(Table1[[#This Row],[Service End Date]])</f>
        <v>5</v>
      </c>
      <c r="U2629" s="112">
        <f>YEAR(Table1[[#This Row],[Service End Date]])</f>
        <v>2025</v>
      </c>
    </row>
    <row r="2630" spans="1:21">
      <c r="A2630" s="112" t="s">
        <v>17624</v>
      </c>
      <c r="B2630" s="112" t="s">
        <v>17629</v>
      </c>
      <c r="C2630" s="112" t="s">
        <v>17736</v>
      </c>
      <c r="D2630" s="112" t="s">
        <v>16767</v>
      </c>
      <c r="E2630" s="112" t="s">
        <v>17949</v>
      </c>
      <c r="F2630" s="112" t="s">
        <v>17946</v>
      </c>
      <c r="G2630" s="112">
        <v>31</v>
      </c>
      <c r="H2630" s="112">
        <v>2025</v>
      </c>
      <c r="I2630" s="112" t="s">
        <v>16752</v>
      </c>
      <c r="J2630" s="114">
        <v>143.09</v>
      </c>
      <c r="K2630" s="114">
        <v>784</v>
      </c>
      <c r="L2630" s="112" t="s">
        <v>16741</v>
      </c>
      <c r="M2630" s="114">
        <v>0</v>
      </c>
      <c r="N2630" s="112" t="s">
        <v>16742</v>
      </c>
      <c r="O2630" s="112" t="s">
        <v>17080</v>
      </c>
      <c r="P2630" s="115">
        <f>LEFT(Table1[[#This Row],[Service Period]],10)*1</f>
        <v>45737</v>
      </c>
      <c r="Q2630" s="115">
        <f>RIGHT(Table1[[#This Row],[Service Period]],10)*1</f>
        <v>45768</v>
      </c>
      <c r="R2630" s="112">
        <f>MONTH(Table1[[#This Row],[Service Start Date]])</f>
        <v>3</v>
      </c>
      <c r="S2630" s="112">
        <f>YEAR(Table1[[#This Row],[Service Start Date]])</f>
        <v>2025</v>
      </c>
      <c r="T2630" s="112">
        <f>MONTH(Table1[[#This Row],[Service End Date]])</f>
        <v>4</v>
      </c>
      <c r="U2630" s="112">
        <f>YEAR(Table1[[#This Row],[Service End Date]])</f>
        <v>2025</v>
      </c>
    </row>
    <row r="2631" spans="1:21">
      <c r="A2631" s="112" t="s">
        <v>17624</v>
      </c>
      <c r="B2631" s="112" t="s">
        <v>17629</v>
      </c>
      <c r="C2631" s="112" t="s">
        <v>17736</v>
      </c>
      <c r="D2631" s="112" t="s">
        <v>16767</v>
      </c>
      <c r="E2631" s="112" t="s">
        <v>17949</v>
      </c>
      <c r="F2631" s="112" t="s">
        <v>17947</v>
      </c>
      <c r="G2631" s="112">
        <v>27</v>
      </c>
      <c r="H2631" s="112">
        <v>2025</v>
      </c>
      <c r="I2631" s="112" t="s">
        <v>16755</v>
      </c>
      <c r="J2631" s="114">
        <v>54.76</v>
      </c>
      <c r="K2631" s="114">
        <v>247</v>
      </c>
      <c r="L2631" s="112" t="s">
        <v>16741</v>
      </c>
      <c r="M2631" s="114">
        <v>0</v>
      </c>
      <c r="N2631" s="112" t="s">
        <v>16742</v>
      </c>
      <c r="O2631" s="112" t="s">
        <v>17080</v>
      </c>
      <c r="P2631" s="115">
        <f>LEFT(Table1[[#This Row],[Service Period]],10)*1</f>
        <v>45709</v>
      </c>
      <c r="Q2631" s="115">
        <f>RIGHT(Table1[[#This Row],[Service Period]],10)*1</f>
        <v>45736</v>
      </c>
      <c r="R2631" s="112">
        <f>MONTH(Table1[[#This Row],[Service Start Date]])</f>
        <v>2</v>
      </c>
      <c r="S2631" s="112">
        <f>YEAR(Table1[[#This Row],[Service Start Date]])</f>
        <v>2025</v>
      </c>
      <c r="T2631" s="112">
        <f>MONTH(Table1[[#This Row],[Service End Date]])</f>
        <v>3</v>
      </c>
      <c r="U2631" s="112">
        <f>YEAR(Table1[[#This Row],[Service End Date]])</f>
        <v>2025</v>
      </c>
    </row>
    <row r="2632" spans="1:21">
      <c r="A2632" s="112" t="s">
        <v>17624</v>
      </c>
      <c r="B2632" s="112" t="s">
        <v>17629</v>
      </c>
      <c r="C2632" s="112" t="s">
        <v>17736</v>
      </c>
      <c r="D2632" s="112" t="s">
        <v>16767</v>
      </c>
      <c r="E2632" s="112" t="s">
        <v>17949</v>
      </c>
      <c r="F2632" s="112" t="s">
        <v>17948</v>
      </c>
      <c r="G2632" s="112">
        <v>29</v>
      </c>
      <c r="H2632" s="112">
        <v>2025</v>
      </c>
      <c r="I2632" s="112" t="s">
        <v>16758</v>
      </c>
      <c r="J2632" s="114">
        <v>68.33</v>
      </c>
      <c r="K2632" s="114">
        <v>382</v>
      </c>
      <c r="L2632" s="112" t="s">
        <v>16741</v>
      </c>
      <c r="M2632" s="114">
        <v>0</v>
      </c>
      <c r="N2632" s="112" t="s">
        <v>16742</v>
      </c>
      <c r="O2632" s="112" t="s">
        <v>17080</v>
      </c>
      <c r="P2632" s="115">
        <f>LEFT(Table1[[#This Row],[Service Period]],10)*1</f>
        <v>45679</v>
      </c>
      <c r="Q2632" s="115">
        <f>RIGHT(Table1[[#This Row],[Service Period]],10)*1</f>
        <v>45708</v>
      </c>
      <c r="R2632" s="112">
        <f>MONTH(Table1[[#This Row],[Service Start Date]])</f>
        <v>1</v>
      </c>
      <c r="S2632" s="112">
        <f>YEAR(Table1[[#This Row],[Service Start Date]])</f>
        <v>2025</v>
      </c>
      <c r="T2632" s="112">
        <f>MONTH(Table1[[#This Row],[Service End Date]])</f>
        <v>2</v>
      </c>
      <c r="U2632" s="112">
        <f>YEAR(Table1[[#This Row],[Service End Date]])</f>
        <v>2025</v>
      </c>
    </row>
    <row r="2633" spans="1:21">
      <c r="A2633" s="112" t="s">
        <v>17624</v>
      </c>
      <c r="B2633" s="112" t="s">
        <v>17629</v>
      </c>
      <c r="C2633" s="112" t="s">
        <v>17736</v>
      </c>
      <c r="D2633" s="112" t="s">
        <v>16767</v>
      </c>
      <c r="E2633" s="112" t="s">
        <v>17949</v>
      </c>
      <c r="F2633" s="112" t="s">
        <v>17716</v>
      </c>
      <c r="G2633" s="112">
        <v>33</v>
      </c>
      <c r="H2633" s="112">
        <v>2025</v>
      </c>
      <c r="I2633" s="112" t="s">
        <v>16924</v>
      </c>
      <c r="J2633" s="114">
        <v>97.68</v>
      </c>
      <c r="K2633" s="114">
        <v>589</v>
      </c>
      <c r="L2633" s="112" t="s">
        <v>16741</v>
      </c>
      <c r="M2633" s="114">
        <v>0</v>
      </c>
      <c r="N2633" s="112" t="s">
        <v>16742</v>
      </c>
      <c r="O2633" s="112" t="s">
        <v>17080</v>
      </c>
      <c r="P2633" s="115">
        <f>LEFT(Table1[[#This Row],[Service Period]],10)*1</f>
        <v>45645</v>
      </c>
      <c r="Q2633" s="115">
        <f>RIGHT(Table1[[#This Row],[Service Period]],10)*1</f>
        <v>45678</v>
      </c>
      <c r="R2633" s="112">
        <f>MONTH(Table1[[#This Row],[Service Start Date]])</f>
        <v>12</v>
      </c>
      <c r="S2633" s="112">
        <f>YEAR(Table1[[#This Row],[Service Start Date]])</f>
        <v>2024</v>
      </c>
      <c r="T2633" s="112">
        <f>MONTH(Table1[[#This Row],[Service End Date]])</f>
        <v>1</v>
      </c>
      <c r="U2633" s="112">
        <f>YEAR(Table1[[#This Row],[Service End Date]])</f>
        <v>2025</v>
      </c>
    </row>
    <row r="2634" spans="1:21">
      <c r="A2634" s="112" t="s">
        <v>17624</v>
      </c>
      <c r="B2634" s="112" t="s">
        <v>17629</v>
      </c>
      <c r="C2634" s="112" t="s">
        <v>17736</v>
      </c>
      <c r="D2634" s="112" t="s">
        <v>16767</v>
      </c>
      <c r="E2634" s="112" t="s">
        <v>17950</v>
      </c>
      <c r="F2634" s="112" t="s">
        <v>17944</v>
      </c>
      <c r="G2634" s="112">
        <v>29</v>
      </c>
      <c r="H2634" s="112">
        <v>2025</v>
      </c>
      <c r="I2634" s="112" t="s">
        <v>16746</v>
      </c>
      <c r="J2634" s="114">
        <v>227.84</v>
      </c>
      <c r="K2634" s="114">
        <v>1269</v>
      </c>
      <c r="L2634" s="112" t="s">
        <v>16741</v>
      </c>
      <c r="M2634" s="114">
        <v>0</v>
      </c>
      <c r="N2634" s="112" t="s">
        <v>16742</v>
      </c>
      <c r="O2634" s="112" t="s">
        <v>17080</v>
      </c>
      <c r="P2634" s="115">
        <f>LEFT(Table1[[#This Row],[Service Period]],10)*1</f>
        <v>45798</v>
      </c>
      <c r="Q2634" s="115">
        <f>RIGHT(Table1[[#This Row],[Service Period]],10)*1</f>
        <v>45827</v>
      </c>
      <c r="R2634" s="112">
        <f>MONTH(Table1[[#This Row],[Service Start Date]])</f>
        <v>5</v>
      </c>
      <c r="S2634" s="112">
        <f>YEAR(Table1[[#This Row],[Service Start Date]])</f>
        <v>2025</v>
      </c>
      <c r="T2634" s="112">
        <f>MONTH(Table1[[#This Row],[Service End Date]])</f>
        <v>6</v>
      </c>
      <c r="U2634" s="112">
        <f>YEAR(Table1[[#This Row],[Service End Date]])</f>
        <v>2025</v>
      </c>
    </row>
    <row r="2635" spans="1:21">
      <c r="A2635" s="112" t="s">
        <v>17624</v>
      </c>
      <c r="B2635" s="112" t="s">
        <v>17629</v>
      </c>
      <c r="C2635" s="112" t="s">
        <v>17736</v>
      </c>
      <c r="D2635" s="112" t="s">
        <v>16767</v>
      </c>
      <c r="E2635" s="112" t="s">
        <v>17950</v>
      </c>
      <c r="F2635" s="112" t="s">
        <v>17945</v>
      </c>
      <c r="G2635" s="112">
        <v>28</v>
      </c>
      <c r="H2635" s="112">
        <v>2025</v>
      </c>
      <c r="I2635" s="112" t="s">
        <v>16749</v>
      </c>
      <c r="J2635" s="114">
        <v>198.55</v>
      </c>
      <c r="K2635" s="114">
        <v>1109</v>
      </c>
      <c r="L2635" s="112" t="s">
        <v>16741</v>
      </c>
      <c r="M2635" s="114">
        <v>0</v>
      </c>
      <c r="N2635" s="112" t="s">
        <v>16742</v>
      </c>
      <c r="O2635" s="112" t="s">
        <v>17080</v>
      </c>
      <c r="P2635" s="115">
        <f>LEFT(Table1[[#This Row],[Service Period]],10)*1</f>
        <v>45769</v>
      </c>
      <c r="Q2635" s="115">
        <f>RIGHT(Table1[[#This Row],[Service Period]],10)*1</f>
        <v>45797</v>
      </c>
      <c r="R2635" s="112">
        <f>MONTH(Table1[[#This Row],[Service Start Date]])</f>
        <v>4</v>
      </c>
      <c r="S2635" s="112">
        <f>YEAR(Table1[[#This Row],[Service Start Date]])</f>
        <v>2025</v>
      </c>
      <c r="T2635" s="112">
        <f>MONTH(Table1[[#This Row],[Service End Date]])</f>
        <v>5</v>
      </c>
      <c r="U2635" s="112">
        <f>YEAR(Table1[[#This Row],[Service End Date]])</f>
        <v>2025</v>
      </c>
    </row>
    <row r="2636" spans="1:21">
      <c r="A2636" s="112" t="s">
        <v>17624</v>
      </c>
      <c r="B2636" s="112" t="s">
        <v>17629</v>
      </c>
      <c r="C2636" s="112" t="s">
        <v>17736</v>
      </c>
      <c r="D2636" s="112" t="s">
        <v>16767</v>
      </c>
      <c r="E2636" s="112" t="s">
        <v>17950</v>
      </c>
      <c r="F2636" s="112" t="s">
        <v>17946</v>
      </c>
      <c r="G2636" s="112">
        <v>31</v>
      </c>
      <c r="H2636" s="112">
        <v>2025</v>
      </c>
      <c r="I2636" s="112" t="s">
        <v>16752</v>
      </c>
      <c r="J2636" s="114">
        <v>512.98</v>
      </c>
      <c r="K2636" s="114">
        <v>905</v>
      </c>
      <c r="L2636" s="112" t="s">
        <v>16741</v>
      </c>
      <c r="M2636" s="114">
        <v>0</v>
      </c>
      <c r="N2636" s="112" t="s">
        <v>16742</v>
      </c>
      <c r="O2636" s="112" t="s">
        <v>17080</v>
      </c>
      <c r="P2636" s="115">
        <f>LEFT(Table1[[#This Row],[Service Period]],10)*1</f>
        <v>45737</v>
      </c>
      <c r="Q2636" s="115">
        <f>RIGHT(Table1[[#This Row],[Service Period]],10)*1</f>
        <v>45768</v>
      </c>
      <c r="R2636" s="112">
        <f>MONTH(Table1[[#This Row],[Service Start Date]])</f>
        <v>3</v>
      </c>
      <c r="S2636" s="112">
        <f>YEAR(Table1[[#This Row],[Service Start Date]])</f>
        <v>2025</v>
      </c>
      <c r="T2636" s="112">
        <f>MONTH(Table1[[#This Row],[Service End Date]])</f>
        <v>4</v>
      </c>
      <c r="U2636" s="112">
        <f>YEAR(Table1[[#This Row],[Service End Date]])</f>
        <v>2025</v>
      </c>
    </row>
    <row r="2637" spans="1:21">
      <c r="A2637" s="112" t="s">
        <v>17624</v>
      </c>
      <c r="B2637" s="112" t="s">
        <v>17629</v>
      </c>
      <c r="C2637" s="112" t="s">
        <v>17736</v>
      </c>
      <c r="D2637" s="112" t="s">
        <v>16767</v>
      </c>
      <c r="E2637" s="112" t="s">
        <v>17950</v>
      </c>
      <c r="F2637" s="112" t="s">
        <v>17946</v>
      </c>
      <c r="G2637" s="112">
        <v>31</v>
      </c>
      <c r="H2637" s="112">
        <v>2025</v>
      </c>
      <c r="I2637" s="112" t="s">
        <v>16752</v>
      </c>
      <c r="J2637" s="114">
        <v>0</v>
      </c>
      <c r="K2637" s="114">
        <v>0</v>
      </c>
      <c r="L2637" s="112" t="s">
        <v>16741</v>
      </c>
      <c r="M2637" s="114">
        <v>0</v>
      </c>
      <c r="N2637" s="112" t="s">
        <v>16742</v>
      </c>
      <c r="O2637" s="112" t="s">
        <v>16742</v>
      </c>
      <c r="P2637" s="115">
        <f>LEFT(Table1[[#This Row],[Service Period]],10)*1</f>
        <v>45737</v>
      </c>
      <c r="Q2637" s="115">
        <f>RIGHT(Table1[[#This Row],[Service Period]],10)*1</f>
        <v>45768</v>
      </c>
      <c r="R2637" s="112">
        <f>MONTH(Table1[[#This Row],[Service Start Date]])</f>
        <v>3</v>
      </c>
      <c r="S2637" s="112">
        <f>YEAR(Table1[[#This Row],[Service Start Date]])</f>
        <v>2025</v>
      </c>
      <c r="T2637" s="112">
        <f>MONTH(Table1[[#This Row],[Service End Date]])</f>
        <v>4</v>
      </c>
      <c r="U2637" s="112">
        <f>YEAR(Table1[[#This Row],[Service End Date]])</f>
        <v>2025</v>
      </c>
    </row>
    <row r="2638" spans="1:21">
      <c r="A2638" s="112" t="s">
        <v>17624</v>
      </c>
      <c r="B2638" s="112" t="s">
        <v>17629</v>
      </c>
      <c r="C2638" s="112" t="s">
        <v>17736</v>
      </c>
      <c r="D2638" s="112" t="s">
        <v>16767</v>
      </c>
      <c r="E2638" s="112" t="s">
        <v>17950</v>
      </c>
      <c r="F2638" s="112" t="s">
        <v>17947</v>
      </c>
      <c r="G2638" s="112">
        <v>27</v>
      </c>
      <c r="H2638" s="112">
        <v>2025</v>
      </c>
      <c r="I2638" s="112" t="s">
        <v>16755</v>
      </c>
      <c r="J2638" s="114">
        <v>108.85</v>
      </c>
      <c r="K2638" s="114">
        <v>576</v>
      </c>
      <c r="L2638" s="112" t="s">
        <v>16741</v>
      </c>
      <c r="M2638" s="114">
        <v>0</v>
      </c>
      <c r="N2638" s="112" t="s">
        <v>16742</v>
      </c>
      <c r="O2638" s="112" t="s">
        <v>17080</v>
      </c>
      <c r="P2638" s="115">
        <f>LEFT(Table1[[#This Row],[Service Period]],10)*1</f>
        <v>45709</v>
      </c>
      <c r="Q2638" s="115">
        <f>RIGHT(Table1[[#This Row],[Service Period]],10)*1</f>
        <v>45736</v>
      </c>
      <c r="R2638" s="112">
        <f>MONTH(Table1[[#This Row],[Service Start Date]])</f>
        <v>2</v>
      </c>
      <c r="S2638" s="112">
        <f>YEAR(Table1[[#This Row],[Service Start Date]])</f>
        <v>2025</v>
      </c>
      <c r="T2638" s="112">
        <f>MONTH(Table1[[#This Row],[Service End Date]])</f>
        <v>3</v>
      </c>
      <c r="U2638" s="112">
        <f>YEAR(Table1[[#This Row],[Service End Date]])</f>
        <v>2025</v>
      </c>
    </row>
    <row r="2639" spans="1:21">
      <c r="A2639" s="112" t="s">
        <v>17624</v>
      </c>
      <c r="B2639" s="112" t="s">
        <v>17629</v>
      </c>
      <c r="C2639" s="112" t="s">
        <v>17736</v>
      </c>
      <c r="D2639" s="112" t="s">
        <v>16767</v>
      </c>
      <c r="E2639" s="112" t="s">
        <v>17950</v>
      </c>
      <c r="F2639" s="112" t="s">
        <v>17948</v>
      </c>
      <c r="G2639" s="112">
        <v>29</v>
      </c>
      <c r="H2639" s="112">
        <v>2025</v>
      </c>
      <c r="I2639" s="112" t="s">
        <v>16758</v>
      </c>
      <c r="J2639" s="114">
        <v>341.85</v>
      </c>
      <c r="K2639" s="114">
        <v>725</v>
      </c>
      <c r="L2639" s="112" t="s">
        <v>16741</v>
      </c>
      <c r="M2639" s="114">
        <v>0</v>
      </c>
      <c r="N2639" s="112" t="s">
        <v>16742</v>
      </c>
      <c r="O2639" s="112" t="s">
        <v>17080</v>
      </c>
      <c r="P2639" s="115">
        <f>LEFT(Table1[[#This Row],[Service Period]],10)*1</f>
        <v>45679</v>
      </c>
      <c r="Q2639" s="115">
        <f>RIGHT(Table1[[#This Row],[Service Period]],10)*1</f>
        <v>45708</v>
      </c>
      <c r="R2639" s="112">
        <f>MONTH(Table1[[#This Row],[Service Start Date]])</f>
        <v>1</v>
      </c>
      <c r="S2639" s="112">
        <f>YEAR(Table1[[#This Row],[Service Start Date]])</f>
        <v>2025</v>
      </c>
      <c r="T2639" s="112">
        <f>MONTH(Table1[[#This Row],[Service End Date]])</f>
        <v>2</v>
      </c>
      <c r="U2639" s="112">
        <f>YEAR(Table1[[#This Row],[Service End Date]])</f>
        <v>2025</v>
      </c>
    </row>
    <row r="2640" spans="1:21">
      <c r="A2640" s="112" t="s">
        <v>17624</v>
      </c>
      <c r="B2640" s="112" t="s">
        <v>17629</v>
      </c>
      <c r="C2640" s="112" t="s">
        <v>17736</v>
      </c>
      <c r="D2640" s="112" t="s">
        <v>16767</v>
      </c>
      <c r="E2640" s="112" t="s">
        <v>17950</v>
      </c>
      <c r="F2640" s="112" t="s">
        <v>17716</v>
      </c>
      <c r="G2640" s="112">
        <v>33</v>
      </c>
      <c r="H2640" s="112">
        <v>2025</v>
      </c>
      <c r="I2640" s="112" t="s">
        <v>16924</v>
      </c>
      <c r="J2640" s="114">
        <v>105.19</v>
      </c>
      <c r="K2640" s="114">
        <v>642</v>
      </c>
      <c r="L2640" s="112" t="s">
        <v>16741</v>
      </c>
      <c r="M2640" s="114">
        <v>0</v>
      </c>
      <c r="N2640" s="112" t="s">
        <v>16742</v>
      </c>
      <c r="O2640" s="112" t="s">
        <v>17080</v>
      </c>
      <c r="P2640" s="115">
        <f>LEFT(Table1[[#This Row],[Service Period]],10)*1</f>
        <v>45645</v>
      </c>
      <c r="Q2640" s="115">
        <f>RIGHT(Table1[[#This Row],[Service Period]],10)*1</f>
        <v>45678</v>
      </c>
      <c r="R2640" s="112">
        <f>MONTH(Table1[[#This Row],[Service Start Date]])</f>
        <v>12</v>
      </c>
      <c r="S2640" s="112">
        <f>YEAR(Table1[[#This Row],[Service Start Date]])</f>
        <v>2024</v>
      </c>
      <c r="T2640" s="112">
        <f>MONTH(Table1[[#This Row],[Service End Date]])</f>
        <v>1</v>
      </c>
      <c r="U2640" s="112">
        <f>YEAR(Table1[[#This Row],[Service End Date]])</f>
        <v>2025</v>
      </c>
    </row>
    <row r="2641" spans="1:21">
      <c r="A2641" s="112" t="s">
        <v>17624</v>
      </c>
      <c r="B2641" s="112" t="s">
        <v>17629</v>
      </c>
      <c r="C2641" s="112" t="s">
        <v>17736</v>
      </c>
      <c r="D2641" s="112" t="s">
        <v>16767</v>
      </c>
      <c r="E2641" s="112" t="s">
        <v>17951</v>
      </c>
      <c r="F2641" s="112" t="s">
        <v>17944</v>
      </c>
      <c r="G2641" s="112">
        <v>29</v>
      </c>
      <c r="H2641" s="112">
        <v>2025</v>
      </c>
      <c r="I2641" s="112" t="s">
        <v>16746</v>
      </c>
      <c r="J2641" s="114">
        <v>92.09</v>
      </c>
      <c r="K2641" s="114">
        <v>474</v>
      </c>
      <c r="L2641" s="112" t="s">
        <v>16741</v>
      </c>
      <c r="M2641" s="114">
        <v>0</v>
      </c>
      <c r="N2641" s="112" t="s">
        <v>16742</v>
      </c>
      <c r="O2641" s="112" t="s">
        <v>17080</v>
      </c>
      <c r="P2641" s="115">
        <f>LEFT(Table1[[#This Row],[Service Period]],10)*1</f>
        <v>45798</v>
      </c>
      <c r="Q2641" s="115">
        <f>RIGHT(Table1[[#This Row],[Service Period]],10)*1</f>
        <v>45827</v>
      </c>
      <c r="R2641" s="112">
        <f>MONTH(Table1[[#This Row],[Service Start Date]])</f>
        <v>5</v>
      </c>
      <c r="S2641" s="112">
        <f>YEAR(Table1[[#This Row],[Service Start Date]])</f>
        <v>2025</v>
      </c>
      <c r="T2641" s="112">
        <f>MONTH(Table1[[#This Row],[Service End Date]])</f>
        <v>6</v>
      </c>
      <c r="U2641" s="112">
        <f>YEAR(Table1[[#This Row],[Service End Date]])</f>
        <v>2025</v>
      </c>
    </row>
    <row r="2642" spans="1:21">
      <c r="A2642" s="112" t="s">
        <v>17624</v>
      </c>
      <c r="B2642" s="112" t="s">
        <v>17629</v>
      </c>
      <c r="C2642" s="112" t="s">
        <v>17736</v>
      </c>
      <c r="D2642" s="112" t="s">
        <v>16767</v>
      </c>
      <c r="E2642" s="112" t="s">
        <v>17951</v>
      </c>
      <c r="F2642" s="112" t="s">
        <v>17945</v>
      </c>
      <c r="G2642" s="112">
        <v>28</v>
      </c>
      <c r="H2642" s="112">
        <v>2025</v>
      </c>
      <c r="I2642" s="112" t="s">
        <v>16749</v>
      </c>
      <c r="J2642" s="114">
        <v>84.53</v>
      </c>
      <c r="K2642" s="114">
        <v>428</v>
      </c>
      <c r="L2642" s="112" t="s">
        <v>16741</v>
      </c>
      <c r="M2642" s="114">
        <v>0</v>
      </c>
      <c r="N2642" s="112" t="s">
        <v>16742</v>
      </c>
      <c r="O2642" s="112" t="s">
        <v>17080</v>
      </c>
      <c r="P2642" s="115">
        <f>LEFT(Table1[[#This Row],[Service Period]],10)*1</f>
        <v>45769</v>
      </c>
      <c r="Q2642" s="115">
        <f>RIGHT(Table1[[#This Row],[Service Period]],10)*1</f>
        <v>45797</v>
      </c>
      <c r="R2642" s="112">
        <f>MONTH(Table1[[#This Row],[Service Start Date]])</f>
        <v>4</v>
      </c>
      <c r="S2642" s="112">
        <f>YEAR(Table1[[#This Row],[Service Start Date]])</f>
        <v>2025</v>
      </c>
      <c r="T2642" s="112">
        <f>MONTH(Table1[[#This Row],[Service End Date]])</f>
        <v>5</v>
      </c>
      <c r="U2642" s="112">
        <f>YEAR(Table1[[#This Row],[Service End Date]])</f>
        <v>2025</v>
      </c>
    </row>
    <row r="2643" spans="1:21">
      <c r="A2643" s="112" t="s">
        <v>17624</v>
      </c>
      <c r="B2643" s="112" t="s">
        <v>17629</v>
      </c>
      <c r="C2643" s="112" t="s">
        <v>17736</v>
      </c>
      <c r="D2643" s="112" t="s">
        <v>16767</v>
      </c>
      <c r="E2643" s="112" t="s">
        <v>17951</v>
      </c>
      <c r="F2643" s="112" t="s">
        <v>17946</v>
      </c>
      <c r="G2643" s="112">
        <v>31</v>
      </c>
      <c r="H2643" s="112">
        <v>2025</v>
      </c>
      <c r="I2643" s="112" t="s">
        <v>16752</v>
      </c>
      <c r="J2643" s="114">
        <v>76.62</v>
      </c>
      <c r="K2643" s="114">
        <v>380</v>
      </c>
      <c r="L2643" s="112" t="s">
        <v>16741</v>
      </c>
      <c r="M2643" s="114">
        <v>0</v>
      </c>
      <c r="N2643" s="112" t="s">
        <v>16742</v>
      </c>
      <c r="O2643" s="112" t="s">
        <v>17080</v>
      </c>
      <c r="P2643" s="115">
        <f>LEFT(Table1[[#This Row],[Service Period]],10)*1</f>
        <v>45737</v>
      </c>
      <c r="Q2643" s="115">
        <f>RIGHT(Table1[[#This Row],[Service Period]],10)*1</f>
        <v>45768</v>
      </c>
      <c r="R2643" s="112">
        <f>MONTH(Table1[[#This Row],[Service Start Date]])</f>
        <v>3</v>
      </c>
      <c r="S2643" s="112">
        <f>YEAR(Table1[[#This Row],[Service Start Date]])</f>
        <v>2025</v>
      </c>
      <c r="T2643" s="112">
        <f>MONTH(Table1[[#This Row],[Service End Date]])</f>
        <v>4</v>
      </c>
      <c r="U2643" s="112">
        <f>YEAR(Table1[[#This Row],[Service End Date]])</f>
        <v>2025</v>
      </c>
    </row>
    <row r="2644" spans="1:21">
      <c r="A2644" s="112" t="s">
        <v>17624</v>
      </c>
      <c r="B2644" s="112" t="s">
        <v>17629</v>
      </c>
      <c r="C2644" s="112" t="s">
        <v>17736</v>
      </c>
      <c r="D2644" s="112" t="s">
        <v>16767</v>
      </c>
      <c r="E2644" s="112" t="s">
        <v>17951</v>
      </c>
      <c r="F2644" s="112" t="s">
        <v>17947</v>
      </c>
      <c r="G2644" s="112">
        <v>27</v>
      </c>
      <c r="H2644" s="112">
        <v>2025</v>
      </c>
      <c r="I2644" s="112" t="s">
        <v>16755</v>
      </c>
      <c r="J2644" s="114">
        <v>76.13</v>
      </c>
      <c r="K2644" s="114">
        <v>377</v>
      </c>
      <c r="L2644" s="112" t="s">
        <v>16741</v>
      </c>
      <c r="M2644" s="114">
        <v>0</v>
      </c>
      <c r="N2644" s="112" t="s">
        <v>16742</v>
      </c>
      <c r="O2644" s="112" t="s">
        <v>17080</v>
      </c>
      <c r="P2644" s="115">
        <f>LEFT(Table1[[#This Row],[Service Period]],10)*1</f>
        <v>45709</v>
      </c>
      <c r="Q2644" s="115">
        <f>RIGHT(Table1[[#This Row],[Service Period]],10)*1</f>
        <v>45736</v>
      </c>
      <c r="R2644" s="112">
        <f>MONTH(Table1[[#This Row],[Service Start Date]])</f>
        <v>2</v>
      </c>
      <c r="S2644" s="112">
        <f>YEAR(Table1[[#This Row],[Service Start Date]])</f>
        <v>2025</v>
      </c>
      <c r="T2644" s="112">
        <f>MONTH(Table1[[#This Row],[Service End Date]])</f>
        <v>3</v>
      </c>
      <c r="U2644" s="112">
        <f>YEAR(Table1[[#This Row],[Service End Date]])</f>
        <v>2025</v>
      </c>
    </row>
    <row r="2645" spans="1:21">
      <c r="A2645" s="112" t="s">
        <v>17624</v>
      </c>
      <c r="B2645" s="112" t="s">
        <v>17629</v>
      </c>
      <c r="C2645" s="112" t="s">
        <v>17736</v>
      </c>
      <c r="D2645" s="112" t="s">
        <v>16767</v>
      </c>
      <c r="E2645" s="112" t="s">
        <v>17951</v>
      </c>
      <c r="F2645" s="112" t="s">
        <v>17948</v>
      </c>
      <c r="G2645" s="112">
        <v>29</v>
      </c>
      <c r="H2645" s="112">
        <v>2025</v>
      </c>
      <c r="I2645" s="112" t="s">
        <v>16758</v>
      </c>
      <c r="J2645" s="114">
        <v>158.15</v>
      </c>
      <c r="K2645" s="114">
        <v>1013</v>
      </c>
      <c r="L2645" s="112" t="s">
        <v>16741</v>
      </c>
      <c r="M2645" s="114">
        <v>0</v>
      </c>
      <c r="N2645" s="112" t="s">
        <v>16742</v>
      </c>
      <c r="O2645" s="112" t="s">
        <v>17080</v>
      </c>
      <c r="P2645" s="115">
        <f>LEFT(Table1[[#This Row],[Service Period]],10)*1</f>
        <v>45679</v>
      </c>
      <c r="Q2645" s="115">
        <f>RIGHT(Table1[[#This Row],[Service Period]],10)*1</f>
        <v>45708</v>
      </c>
      <c r="R2645" s="112">
        <f>MONTH(Table1[[#This Row],[Service Start Date]])</f>
        <v>1</v>
      </c>
      <c r="S2645" s="112">
        <f>YEAR(Table1[[#This Row],[Service Start Date]])</f>
        <v>2025</v>
      </c>
      <c r="T2645" s="112">
        <f>MONTH(Table1[[#This Row],[Service End Date]])</f>
        <v>2</v>
      </c>
      <c r="U2645" s="112">
        <f>YEAR(Table1[[#This Row],[Service End Date]])</f>
        <v>2025</v>
      </c>
    </row>
    <row r="2646" spans="1:21">
      <c r="A2646" s="112" t="s">
        <v>17624</v>
      </c>
      <c r="B2646" s="112" t="s">
        <v>17629</v>
      </c>
      <c r="C2646" s="112" t="s">
        <v>17736</v>
      </c>
      <c r="D2646" s="112" t="s">
        <v>16767</v>
      </c>
      <c r="E2646" s="112" t="s">
        <v>17951</v>
      </c>
      <c r="F2646" s="112" t="s">
        <v>17716</v>
      </c>
      <c r="G2646" s="112">
        <v>33</v>
      </c>
      <c r="H2646" s="112">
        <v>2025</v>
      </c>
      <c r="I2646" s="112" t="s">
        <v>16924</v>
      </c>
      <c r="J2646" s="114">
        <v>1207.08</v>
      </c>
      <c r="K2646" s="114">
        <v>1387</v>
      </c>
      <c r="L2646" s="112" t="s">
        <v>16741</v>
      </c>
      <c r="M2646" s="114">
        <v>0</v>
      </c>
      <c r="N2646" s="112" t="s">
        <v>16742</v>
      </c>
      <c r="O2646" s="112" t="s">
        <v>17080</v>
      </c>
      <c r="P2646" s="115">
        <f>LEFT(Table1[[#This Row],[Service Period]],10)*1</f>
        <v>45645</v>
      </c>
      <c r="Q2646" s="115">
        <f>RIGHT(Table1[[#This Row],[Service Period]],10)*1</f>
        <v>45678</v>
      </c>
      <c r="R2646" s="112">
        <f>MONTH(Table1[[#This Row],[Service Start Date]])</f>
        <v>12</v>
      </c>
      <c r="S2646" s="112">
        <f>YEAR(Table1[[#This Row],[Service Start Date]])</f>
        <v>2024</v>
      </c>
      <c r="T2646" s="112">
        <f>MONTH(Table1[[#This Row],[Service End Date]])</f>
        <v>1</v>
      </c>
      <c r="U2646" s="112">
        <f>YEAR(Table1[[#This Row],[Service End Date]])</f>
        <v>2025</v>
      </c>
    </row>
    <row r="2647" spans="1:21">
      <c r="A2647" s="112" t="s">
        <v>17624</v>
      </c>
      <c r="B2647" s="112" t="s">
        <v>17952</v>
      </c>
      <c r="C2647" s="112" t="s">
        <v>17953</v>
      </c>
      <c r="D2647" s="112" t="s">
        <v>17196</v>
      </c>
      <c r="E2647" s="112" t="s">
        <v>17954</v>
      </c>
      <c r="F2647" s="112" t="s">
        <v>17955</v>
      </c>
      <c r="G2647" s="112">
        <v>28</v>
      </c>
      <c r="H2647" s="112">
        <v>2025</v>
      </c>
      <c r="I2647" s="112" t="s">
        <v>16746</v>
      </c>
      <c r="J2647" s="114">
        <v>199.34</v>
      </c>
      <c r="K2647" s="114">
        <v>615</v>
      </c>
      <c r="L2647" s="112" t="s">
        <v>16741</v>
      </c>
      <c r="M2647" s="114">
        <v>0</v>
      </c>
      <c r="N2647" s="112" t="s">
        <v>16742</v>
      </c>
      <c r="O2647" s="112" t="s">
        <v>17199</v>
      </c>
      <c r="P2647" s="115">
        <f>LEFT(Table1[[#This Row],[Service Period]],10)*1</f>
        <v>45806</v>
      </c>
      <c r="Q2647" s="115">
        <f>RIGHT(Table1[[#This Row],[Service Period]],10)*1</f>
        <v>45834</v>
      </c>
      <c r="R2647" s="112">
        <f>MONTH(Table1[[#This Row],[Service Start Date]])</f>
        <v>5</v>
      </c>
      <c r="S2647" s="112">
        <f>YEAR(Table1[[#This Row],[Service Start Date]])</f>
        <v>2025</v>
      </c>
      <c r="T2647" s="112">
        <f>MONTH(Table1[[#This Row],[Service End Date]])</f>
        <v>6</v>
      </c>
      <c r="U2647" s="112">
        <f>YEAR(Table1[[#This Row],[Service End Date]])</f>
        <v>2025</v>
      </c>
    </row>
    <row r="2648" spans="1:21">
      <c r="A2648" s="112" t="s">
        <v>17624</v>
      </c>
      <c r="B2648" s="112" t="s">
        <v>17952</v>
      </c>
      <c r="C2648" s="112" t="s">
        <v>17953</v>
      </c>
      <c r="D2648" s="112" t="s">
        <v>17196</v>
      </c>
      <c r="E2648" s="112" t="s">
        <v>17954</v>
      </c>
      <c r="F2648" s="112" t="s">
        <v>17956</v>
      </c>
      <c r="G2648" s="112">
        <v>29</v>
      </c>
      <c r="H2648" s="112">
        <v>2025</v>
      </c>
      <c r="I2648" s="112" t="s">
        <v>16749</v>
      </c>
      <c r="J2648" s="114">
        <v>199.34</v>
      </c>
      <c r="K2648" s="114">
        <v>615</v>
      </c>
      <c r="L2648" s="112" t="s">
        <v>16741</v>
      </c>
      <c r="M2648" s="114">
        <v>0</v>
      </c>
      <c r="N2648" s="112" t="s">
        <v>16742</v>
      </c>
      <c r="O2648" s="112" t="s">
        <v>17199</v>
      </c>
      <c r="P2648" s="115">
        <f>LEFT(Table1[[#This Row],[Service Period]],10)*1</f>
        <v>45776</v>
      </c>
      <c r="Q2648" s="115">
        <f>RIGHT(Table1[[#This Row],[Service Period]],10)*1</f>
        <v>45805</v>
      </c>
      <c r="R2648" s="112">
        <f>MONTH(Table1[[#This Row],[Service Start Date]])</f>
        <v>4</v>
      </c>
      <c r="S2648" s="112">
        <f>YEAR(Table1[[#This Row],[Service Start Date]])</f>
        <v>2025</v>
      </c>
      <c r="T2648" s="112">
        <f>MONTH(Table1[[#This Row],[Service End Date]])</f>
        <v>5</v>
      </c>
      <c r="U2648" s="112">
        <f>YEAR(Table1[[#This Row],[Service End Date]])</f>
        <v>2025</v>
      </c>
    </row>
    <row r="2649" spans="1:21">
      <c r="A2649" s="112" t="s">
        <v>17624</v>
      </c>
      <c r="B2649" s="112" t="s">
        <v>17952</v>
      </c>
      <c r="C2649" s="112" t="s">
        <v>17953</v>
      </c>
      <c r="D2649" s="112" t="s">
        <v>17196</v>
      </c>
      <c r="E2649" s="112" t="s">
        <v>17954</v>
      </c>
      <c r="F2649" s="112" t="s">
        <v>17957</v>
      </c>
      <c r="G2649" s="112">
        <v>31</v>
      </c>
      <c r="H2649" s="112">
        <v>2025</v>
      </c>
      <c r="I2649" s="112" t="s">
        <v>16752</v>
      </c>
      <c r="J2649" s="114">
        <v>199.34</v>
      </c>
      <c r="K2649" s="114">
        <v>615</v>
      </c>
      <c r="L2649" s="112" t="s">
        <v>16741</v>
      </c>
      <c r="M2649" s="114">
        <v>0</v>
      </c>
      <c r="N2649" s="112" t="s">
        <v>16742</v>
      </c>
      <c r="O2649" s="112" t="s">
        <v>17199</v>
      </c>
      <c r="P2649" s="115">
        <f>LEFT(Table1[[#This Row],[Service Period]],10)*1</f>
        <v>45744</v>
      </c>
      <c r="Q2649" s="115">
        <f>RIGHT(Table1[[#This Row],[Service Period]],10)*1</f>
        <v>45775</v>
      </c>
      <c r="R2649" s="112">
        <f>MONTH(Table1[[#This Row],[Service Start Date]])</f>
        <v>3</v>
      </c>
      <c r="S2649" s="112">
        <f>YEAR(Table1[[#This Row],[Service Start Date]])</f>
        <v>2025</v>
      </c>
      <c r="T2649" s="112">
        <f>MONTH(Table1[[#This Row],[Service End Date]])</f>
        <v>4</v>
      </c>
      <c r="U2649" s="112">
        <f>YEAR(Table1[[#This Row],[Service End Date]])</f>
        <v>2025</v>
      </c>
    </row>
    <row r="2650" spans="1:21">
      <c r="A2650" s="112" t="s">
        <v>17624</v>
      </c>
      <c r="B2650" s="112" t="s">
        <v>17952</v>
      </c>
      <c r="C2650" s="112" t="s">
        <v>17953</v>
      </c>
      <c r="D2650" s="112" t="s">
        <v>17196</v>
      </c>
      <c r="E2650" s="112" t="s">
        <v>17954</v>
      </c>
      <c r="F2650" s="112" t="s">
        <v>17958</v>
      </c>
      <c r="G2650" s="112">
        <v>28</v>
      </c>
      <c r="H2650" s="112">
        <v>2025</v>
      </c>
      <c r="I2650" s="112" t="s">
        <v>16755</v>
      </c>
      <c r="J2650" s="114">
        <v>199.34</v>
      </c>
      <c r="K2650" s="114">
        <v>615</v>
      </c>
      <c r="L2650" s="112" t="s">
        <v>16741</v>
      </c>
      <c r="M2650" s="114">
        <v>0</v>
      </c>
      <c r="N2650" s="112" t="s">
        <v>16742</v>
      </c>
      <c r="O2650" s="112" t="s">
        <v>17199</v>
      </c>
      <c r="P2650" s="115">
        <f>LEFT(Table1[[#This Row],[Service Period]],10)*1</f>
        <v>45715</v>
      </c>
      <c r="Q2650" s="115">
        <f>RIGHT(Table1[[#This Row],[Service Period]],10)*1</f>
        <v>45743</v>
      </c>
      <c r="R2650" s="112">
        <f>MONTH(Table1[[#This Row],[Service Start Date]])</f>
        <v>2</v>
      </c>
      <c r="S2650" s="112">
        <f>YEAR(Table1[[#This Row],[Service Start Date]])</f>
        <v>2025</v>
      </c>
      <c r="T2650" s="112">
        <f>MONTH(Table1[[#This Row],[Service End Date]])</f>
        <v>3</v>
      </c>
      <c r="U2650" s="112">
        <f>YEAR(Table1[[#This Row],[Service End Date]])</f>
        <v>2025</v>
      </c>
    </row>
    <row r="2651" spans="1:21">
      <c r="A2651" s="112" t="s">
        <v>17624</v>
      </c>
      <c r="B2651" s="112" t="s">
        <v>17952</v>
      </c>
      <c r="C2651" s="112" t="s">
        <v>17953</v>
      </c>
      <c r="D2651" s="112" t="s">
        <v>17196</v>
      </c>
      <c r="E2651" s="112" t="s">
        <v>17954</v>
      </c>
      <c r="F2651" s="112" t="s">
        <v>17784</v>
      </c>
      <c r="G2651" s="112">
        <v>28</v>
      </c>
      <c r="H2651" s="112">
        <v>2025</v>
      </c>
      <c r="I2651" s="112" t="s">
        <v>16758</v>
      </c>
      <c r="J2651" s="114">
        <v>199.34</v>
      </c>
      <c r="K2651" s="114">
        <v>615</v>
      </c>
      <c r="L2651" s="112" t="s">
        <v>16741</v>
      </c>
      <c r="M2651" s="114">
        <v>0</v>
      </c>
      <c r="N2651" s="112" t="s">
        <v>16742</v>
      </c>
      <c r="O2651" s="112" t="s">
        <v>17199</v>
      </c>
      <c r="P2651" s="115">
        <f>LEFT(Table1[[#This Row],[Service Period]],10)*1</f>
        <v>45686</v>
      </c>
      <c r="Q2651" s="115">
        <f>RIGHT(Table1[[#This Row],[Service Period]],10)*1</f>
        <v>45714</v>
      </c>
      <c r="R2651" s="112">
        <f>MONTH(Table1[[#This Row],[Service Start Date]])</f>
        <v>1</v>
      </c>
      <c r="S2651" s="112">
        <f>YEAR(Table1[[#This Row],[Service Start Date]])</f>
        <v>2025</v>
      </c>
      <c r="T2651" s="112">
        <f>MONTH(Table1[[#This Row],[Service End Date]])</f>
        <v>2</v>
      </c>
      <c r="U2651" s="112">
        <f>YEAR(Table1[[#This Row],[Service End Date]])</f>
        <v>2025</v>
      </c>
    </row>
    <row r="2652" spans="1:21">
      <c r="A2652" s="112" t="s">
        <v>17624</v>
      </c>
      <c r="B2652" s="112" t="s">
        <v>17952</v>
      </c>
      <c r="C2652" s="112" t="s">
        <v>17953</v>
      </c>
      <c r="D2652" s="112" t="s">
        <v>17196</v>
      </c>
      <c r="E2652" s="112" t="s">
        <v>17954</v>
      </c>
      <c r="F2652" s="112" t="s">
        <v>17959</v>
      </c>
      <c r="G2652" s="112">
        <v>31</v>
      </c>
      <c r="H2652" s="112">
        <v>2025</v>
      </c>
      <c r="I2652" s="112" t="s">
        <v>16924</v>
      </c>
      <c r="J2652" s="114">
        <v>198.76</v>
      </c>
      <c r="K2652" s="114">
        <v>615</v>
      </c>
      <c r="L2652" s="112" t="s">
        <v>16741</v>
      </c>
      <c r="M2652" s="114">
        <v>0</v>
      </c>
      <c r="N2652" s="112" t="s">
        <v>16742</v>
      </c>
      <c r="O2652" s="112" t="s">
        <v>17199</v>
      </c>
      <c r="P2652" s="115">
        <f>LEFT(Table1[[#This Row],[Service Period]],10)*1</f>
        <v>45654</v>
      </c>
      <c r="Q2652" s="115">
        <f>RIGHT(Table1[[#This Row],[Service Period]],10)*1</f>
        <v>45685</v>
      </c>
      <c r="R2652" s="112">
        <f>MONTH(Table1[[#This Row],[Service Start Date]])</f>
        <v>12</v>
      </c>
      <c r="S2652" s="112">
        <f>YEAR(Table1[[#This Row],[Service Start Date]])</f>
        <v>2024</v>
      </c>
      <c r="T2652" s="112">
        <f>MONTH(Table1[[#This Row],[Service End Date]])</f>
        <v>1</v>
      </c>
      <c r="U2652" s="112">
        <f>YEAR(Table1[[#This Row],[Service End Date]])</f>
        <v>2025</v>
      </c>
    </row>
    <row r="2653" spans="1:21">
      <c r="A2653" s="112" t="s">
        <v>17624</v>
      </c>
      <c r="B2653" s="112" t="s">
        <v>17960</v>
      </c>
      <c r="C2653" s="112" t="s">
        <v>17961</v>
      </c>
      <c r="D2653" s="112" t="s">
        <v>17196</v>
      </c>
      <c r="E2653" s="112" t="s">
        <v>17962</v>
      </c>
      <c r="F2653" s="112" t="s">
        <v>17963</v>
      </c>
      <c r="G2653" s="112">
        <v>29</v>
      </c>
      <c r="H2653" s="112">
        <v>2025</v>
      </c>
      <c r="I2653" s="112" t="s">
        <v>16746</v>
      </c>
      <c r="J2653" s="114">
        <v>74.400000000000006</v>
      </c>
      <c r="K2653" s="114">
        <v>205</v>
      </c>
      <c r="L2653" s="112" t="s">
        <v>16741</v>
      </c>
      <c r="M2653" s="114">
        <v>0</v>
      </c>
      <c r="N2653" s="112" t="s">
        <v>16742</v>
      </c>
      <c r="O2653" s="112" t="s">
        <v>17199</v>
      </c>
      <c r="P2653" s="115">
        <f>LEFT(Table1[[#This Row],[Service Period]],10)*1</f>
        <v>45784</v>
      </c>
      <c r="Q2653" s="115">
        <f>RIGHT(Table1[[#This Row],[Service Period]],10)*1</f>
        <v>45813</v>
      </c>
      <c r="R2653" s="112">
        <f>MONTH(Table1[[#This Row],[Service Start Date]])</f>
        <v>5</v>
      </c>
      <c r="S2653" s="112">
        <f>YEAR(Table1[[#This Row],[Service Start Date]])</f>
        <v>2025</v>
      </c>
      <c r="T2653" s="112">
        <f>MONTH(Table1[[#This Row],[Service End Date]])</f>
        <v>6</v>
      </c>
      <c r="U2653" s="112">
        <f>YEAR(Table1[[#This Row],[Service End Date]])</f>
        <v>2025</v>
      </c>
    </row>
    <row r="2654" spans="1:21">
      <c r="A2654" s="112" t="s">
        <v>17624</v>
      </c>
      <c r="B2654" s="112" t="s">
        <v>17960</v>
      </c>
      <c r="C2654" s="112" t="s">
        <v>17961</v>
      </c>
      <c r="D2654" s="112" t="s">
        <v>17196</v>
      </c>
      <c r="E2654" s="112" t="s">
        <v>17962</v>
      </c>
      <c r="F2654" s="112" t="s">
        <v>17964</v>
      </c>
      <c r="G2654" s="112">
        <v>31</v>
      </c>
      <c r="H2654" s="112">
        <v>2025</v>
      </c>
      <c r="I2654" s="112" t="s">
        <v>16749</v>
      </c>
      <c r="J2654" s="114">
        <v>74.400000000000006</v>
      </c>
      <c r="K2654" s="114">
        <v>205</v>
      </c>
      <c r="L2654" s="112" t="s">
        <v>16741</v>
      </c>
      <c r="M2654" s="114">
        <v>0</v>
      </c>
      <c r="N2654" s="112" t="s">
        <v>16742</v>
      </c>
      <c r="O2654" s="112" t="s">
        <v>17199</v>
      </c>
      <c r="P2654" s="115">
        <f>LEFT(Table1[[#This Row],[Service Period]],10)*1</f>
        <v>45752</v>
      </c>
      <c r="Q2654" s="115">
        <f>RIGHT(Table1[[#This Row],[Service Period]],10)*1</f>
        <v>45783</v>
      </c>
      <c r="R2654" s="112">
        <f>MONTH(Table1[[#This Row],[Service Start Date]])</f>
        <v>4</v>
      </c>
      <c r="S2654" s="112">
        <f>YEAR(Table1[[#This Row],[Service Start Date]])</f>
        <v>2025</v>
      </c>
      <c r="T2654" s="112">
        <f>MONTH(Table1[[#This Row],[Service End Date]])</f>
        <v>5</v>
      </c>
      <c r="U2654" s="112">
        <f>YEAR(Table1[[#This Row],[Service End Date]])</f>
        <v>2025</v>
      </c>
    </row>
    <row r="2655" spans="1:21">
      <c r="A2655" s="112" t="s">
        <v>17624</v>
      </c>
      <c r="B2655" s="112" t="s">
        <v>17960</v>
      </c>
      <c r="C2655" s="112" t="s">
        <v>17961</v>
      </c>
      <c r="D2655" s="112" t="s">
        <v>17196</v>
      </c>
      <c r="E2655" s="112" t="s">
        <v>17962</v>
      </c>
      <c r="F2655" s="112" t="s">
        <v>17965</v>
      </c>
      <c r="G2655" s="112">
        <v>28</v>
      </c>
      <c r="H2655" s="112">
        <v>2025</v>
      </c>
      <c r="I2655" s="112" t="s">
        <v>16752</v>
      </c>
      <c r="J2655" s="114">
        <v>74.400000000000006</v>
      </c>
      <c r="K2655" s="114">
        <v>205</v>
      </c>
      <c r="L2655" s="112" t="s">
        <v>16741</v>
      </c>
      <c r="M2655" s="114">
        <v>0</v>
      </c>
      <c r="N2655" s="112" t="s">
        <v>16742</v>
      </c>
      <c r="O2655" s="112" t="s">
        <v>17199</v>
      </c>
      <c r="P2655" s="115">
        <f>LEFT(Table1[[#This Row],[Service Period]],10)*1</f>
        <v>45723</v>
      </c>
      <c r="Q2655" s="115">
        <f>RIGHT(Table1[[#This Row],[Service Period]],10)*1</f>
        <v>45751</v>
      </c>
      <c r="R2655" s="112">
        <f>MONTH(Table1[[#This Row],[Service Start Date]])</f>
        <v>3</v>
      </c>
      <c r="S2655" s="112">
        <f>YEAR(Table1[[#This Row],[Service Start Date]])</f>
        <v>2025</v>
      </c>
      <c r="T2655" s="112">
        <f>MONTH(Table1[[#This Row],[Service End Date]])</f>
        <v>4</v>
      </c>
      <c r="U2655" s="112">
        <f>YEAR(Table1[[#This Row],[Service End Date]])</f>
        <v>2025</v>
      </c>
    </row>
    <row r="2656" spans="1:21">
      <c r="A2656" s="112" t="s">
        <v>17624</v>
      </c>
      <c r="B2656" s="112" t="s">
        <v>17960</v>
      </c>
      <c r="C2656" s="112" t="s">
        <v>17961</v>
      </c>
      <c r="D2656" s="112" t="s">
        <v>17196</v>
      </c>
      <c r="E2656" s="112" t="s">
        <v>17962</v>
      </c>
      <c r="F2656" s="112" t="s">
        <v>17966</v>
      </c>
      <c r="G2656" s="112">
        <v>27</v>
      </c>
      <c r="H2656" s="112">
        <v>2025</v>
      </c>
      <c r="I2656" s="112" t="s">
        <v>16755</v>
      </c>
      <c r="J2656" s="114">
        <v>74.400000000000006</v>
      </c>
      <c r="K2656" s="114">
        <v>205</v>
      </c>
      <c r="L2656" s="112" t="s">
        <v>16741</v>
      </c>
      <c r="M2656" s="114">
        <v>0</v>
      </c>
      <c r="N2656" s="112" t="s">
        <v>16742</v>
      </c>
      <c r="O2656" s="112" t="s">
        <v>17199</v>
      </c>
      <c r="P2656" s="115">
        <f>LEFT(Table1[[#This Row],[Service Period]],10)*1</f>
        <v>45695</v>
      </c>
      <c r="Q2656" s="115">
        <f>RIGHT(Table1[[#This Row],[Service Period]],10)*1</f>
        <v>45722</v>
      </c>
      <c r="R2656" s="112">
        <f>MONTH(Table1[[#This Row],[Service Start Date]])</f>
        <v>2</v>
      </c>
      <c r="S2656" s="112">
        <f>YEAR(Table1[[#This Row],[Service Start Date]])</f>
        <v>2025</v>
      </c>
      <c r="T2656" s="112">
        <f>MONTH(Table1[[#This Row],[Service End Date]])</f>
        <v>3</v>
      </c>
      <c r="U2656" s="112">
        <f>YEAR(Table1[[#This Row],[Service End Date]])</f>
        <v>2025</v>
      </c>
    </row>
    <row r="2657" spans="1:21">
      <c r="A2657" s="112" t="s">
        <v>17624</v>
      </c>
      <c r="B2657" s="112" t="s">
        <v>17960</v>
      </c>
      <c r="C2657" s="112" t="s">
        <v>17961</v>
      </c>
      <c r="D2657" s="112" t="s">
        <v>17196</v>
      </c>
      <c r="E2657" s="112" t="s">
        <v>17962</v>
      </c>
      <c r="F2657" s="112" t="s">
        <v>17967</v>
      </c>
      <c r="G2657" s="112">
        <v>29</v>
      </c>
      <c r="H2657" s="112">
        <v>2025</v>
      </c>
      <c r="I2657" s="112" t="s">
        <v>16758</v>
      </c>
      <c r="J2657" s="114">
        <v>74.400000000000006</v>
      </c>
      <c r="K2657" s="114">
        <v>205</v>
      </c>
      <c r="L2657" s="112" t="s">
        <v>16741</v>
      </c>
      <c r="M2657" s="114">
        <v>0</v>
      </c>
      <c r="N2657" s="112" t="s">
        <v>16742</v>
      </c>
      <c r="O2657" s="112" t="s">
        <v>17199</v>
      </c>
      <c r="P2657" s="115">
        <f>LEFT(Table1[[#This Row],[Service Period]],10)*1</f>
        <v>45665</v>
      </c>
      <c r="Q2657" s="115">
        <f>RIGHT(Table1[[#This Row],[Service Period]],10)*1</f>
        <v>45694</v>
      </c>
      <c r="R2657" s="112">
        <f>MONTH(Table1[[#This Row],[Service Start Date]])</f>
        <v>1</v>
      </c>
      <c r="S2657" s="112">
        <f>YEAR(Table1[[#This Row],[Service Start Date]])</f>
        <v>2025</v>
      </c>
      <c r="T2657" s="112">
        <f>MONTH(Table1[[#This Row],[Service End Date]])</f>
        <v>2</v>
      </c>
      <c r="U2657" s="112">
        <f>YEAR(Table1[[#This Row],[Service End Date]])</f>
        <v>2025</v>
      </c>
    </row>
    <row r="2658" spans="1:21">
      <c r="A2658" s="112" t="s">
        <v>17624</v>
      </c>
      <c r="B2658" s="112" t="s">
        <v>17960</v>
      </c>
      <c r="C2658" s="112" t="s">
        <v>17961</v>
      </c>
      <c r="D2658" s="112" t="s">
        <v>17196</v>
      </c>
      <c r="E2658" s="112" t="s">
        <v>17962</v>
      </c>
      <c r="F2658" s="112" t="s">
        <v>17832</v>
      </c>
      <c r="G2658" s="112">
        <v>32</v>
      </c>
      <c r="H2658" s="112">
        <v>2025</v>
      </c>
      <c r="I2658" s="112" t="s">
        <v>16924</v>
      </c>
      <c r="J2658" s="114">
        <v>74.12</v>
      </c>
      <c r="K2658" s="114">
        <v>205</v>
      </c>
      <c r="L2658" s="112" t="s">
        <v>16741</v>
      </c>
      <c r="M2658" s="114">
        <v>0</v>
      </c>
      <c r="N2658" s="112" t="s">
        <v>16742</v>
      </c>
      <c r="O2658" s="112" t="s">
        <v>17199</v>
      </c>
      <c r="P2658" s="115">
        <f>LEFT(Table1[[#This Row],[Service Period]],10)*1</f>
        <v>45632</v>
      </c>
      <c r="Q2658" s="115">
        <f>RIGHT(Table1[[#This Row],[Service Period]],10)*1</f>
        <v>45664</v>
      </c>
      <c r="R2658" s="112">
        <f>MONTH(Table1[[#This Row],[Service Start Date]])</f>
        <v>12</v>
      </c>
      <c r="S2658" s="112">
        <f>YEAR(Table1[[#This Row],[Service Start Date]])</f>
        <v>2024</v>
      </c>
      <c r="T2658" s="112">
        <f>MONTH(Table1[[#This Row],[Service End Date]])</f>
        <v>1</v>
      </c>
      <c r="U2658" s="112">
        <f>YEAR(Table1[[#This Row],[Service End Date]])</f>
        <v>2025</v>
      </c>
    </row>
    <row r="2659" spans="1:21">
      <c r="A2659" s="112" t="s">
        <v>17624</v>
      </c>
      <c r="B2659" s="112" t="s">
        <v>16562</v>
      </c>
      <c r="C2659" s="112" t="s">
        <v>17693</v>
      </c>
      <c r="D2659" s="112" t="s">
        <v>17694</v>
      </c>
      <c r="E2659" s="112" t="s">
        <v>17968</v>
      </c>
      <c r="F2659" s="112" t="s">
        <v>17872</v>
      </c>
      <c r="G2659" s="112">
        <v>30</v>
      </c>
      <c r="H2659" s="112">
        <v>2025</v>
      </c>
      <c r="I2659" s="112" t="s">
        <v>16749</v>
      </c>
      <c r="J2659" s="114">
        <v>86.5</v>
      </c>
      <c r="K2659" s="114">
        <v>335</v>
      </c>
      <c r="L2659" s="112" t="s">
        <v>16741</v>
      </c>
      <c r="M2659" s="114">
        <v>0</v>
      </c>
      <c r="N2659" s="112" t="s">
        <v>16742</v>
      </c>
      <c r="O2659" s="112" t="s">
        <v>17969</v>
      </c>
      <c r="P2659" s="115">
        <f>LEFT(Table1[[#This Row],[Service Period]],10)*1</f>
        <v>45762</v>
      </c>
      <c r="Q2659" s="115">
        <f>RIGHT(Table1[[#This Row],[Service Period]],10)*1</f>
        <v>45792</v>
      </c>
      <c r="R2659" s="112">
        <f>MONTH(Table1[[#This Row],[Service Start Date]])</f>
        <v>4</v>
      </c>
      <c r="S2659" s="112">
        <f>YEAR(Table1[[#This Row],[Service Start Date]])</f>
        <v>2025</v>
      </c>
      <c r="T2659" s="112">
        <f>MONTH(Table1[[#This Row],[Service End Date]])</f>
        <v>5</v>
      </c>
      <c r="U2659" s="112">
        <f>YEAR(Table1[[#This Row],[Service End Date]])</f>
        <v>2025</v>
      </c>
    </row>
    <row r="2660" spans="1:21">
      <c r="A2660" s="112" t="s">
        <v>17624</v>
      </c>
      <c r="B2660" s="112" t="s">
        <v>16562</v>
      </c>
      <c r="C2660" s="112" t="s">
        <v>17693</v>
      </c>
      <c r="D2660" s="112" t="s">
        <v>17694</v>
      </c>
      <c r="E2660" s="112" t="s">
        <v>17968</v>
      </c>
      <c r="F2660" s="112" t="s">
        <v>17970</v>
      </c>
      <c r="G2660" s="112">
        <v>29</v>
      </c>
      <c r="H2660" s="112">
        <v>2025</v>
      </c>
      <c r="I2660" s="112" t="s">
        <v>16752</v>
      </c>
      <c r="J2660" s="114">
        <v>84.74</v>
      </c>
      <c r="K2660" s="114">
        <v>0</v>
      </c>
      <c r="L2660" s="112" t="s">
        <v>16741</v>
      </c>
      <c r="M2660" s="114">
        <v>0</v>
      </c>
      <c r="N2660" s="112" t="s">
        <v>16742</v>
      </c>
      <c r="O2660" s="112" t="s">
        <v>25</v>
      </c>
      <c r="P2660" s="115">
        <f>LEFT(Table1[[#This Row],[Service Period]],10)*1</f>
        <v>45732</v>
      </c>
      <c r="Q2660" s="115">
        <f>RIGHT(Table1[[#This Row],[Service Period]],10)*1</f>
        <v>45761</v>
      </c>
      <c r="R2660" s="112">
        <f>MONTH(Table1[[#This Row],[Service Start Date]])</f>
        <v>3</v>
      </c>
      <c r="S2660" s="112">
        <f>YEAR(Table1[[#This Row],[Service Start Date]])</f>
        <v>2025</v>
      </c>
      <c r="T2660" s="112">
        <f>MONTH(Table1[[#This Row],[Service End Date]])</f>
        <v>4</v>
      </c>
      <c r="U2660" s="112">
        <f>YEAR(Table1[[#This Row],[Service End Date]])</f>
        <v>2025</v>
      </c>
    </row>
    <row r="2661" spans="1:21">
      <c r="A2661" s="112" t="s">
        <v>17624</v>
      </c>
      <c r="B2661" s="112" t="s">
        <v>16562</v>
      </c>
      <c r="C2661" s="112" t="s">
        <v>17693</v>
      </c>
      <c r="D2661" s="112" t="s">
        <v>17694</v>
      </c>
      <c r="E2661" s="112" t="s">
        <v>17968</v>
      </c>
      <c r="F2661" s="112" t="s">
        <v>17971</v>
      </c>
      <c r="G2661" s="112">
        <v>31</v>
      </c>
      <c r="H2661" s="112">
        <v>2025</v>
      </c>
      <c r="I2661" s="112" t="s">
        <v>16755</v>
      </c>
      <c r="J2661" s="114">
        <v>88.26</v>
      </c>
      <c r="K2661" s="114">
        <v>458</v>
      </c>
      <c r="L2661" s="112" t="s">
        <v>16741</v>
      </c>
      <c r="M2661" s="114">
        <v>0</v>
      </c>
      <c r="N2661" s="112" t="s">
        <v>16742</v>
      </c>
      <c r="O2661" s="112" t="s">
        <v>16742</v>
      </c>
      <c r="P2661" s="115">
        <f>LEFT(Table1[[#This Row],[Service Period]],10)*1</f>
        <v>45702</v>
      </c>
      <c r="Q2661" s="115">
        <f>RIGHT(Table1[[#This Row],[Service Period]],10)*1</f>
        <v>45733</v>
      </c>
      <c r="R2661" s="112">
        <f>MONTH(Table1[[#This Row],[Service Start Date]])</f>
        <v>2</v>
      </c>
      <c r="S2661" s="112">
        <f>YEAR(Table1[[#This Row],[Service Start Date]])</f>
        <v>2025</v>
      </c>
      <c r="T2661" s="112">
        <f>MONTH(Table1[[#This Row],[Service End Date]])</f>
        <v>3</v>
      </c>
      <c r="U2661" s="112">
        <f>YEAR(Table1[[#This Row],[Service End Date]])</f>
        <v>2025</v>
      </c>
    </row>
    <row r="2662" spans="1:21">
      <c r="A2662" s="112" t="s">
        <v>17624</v>
      </c>
      <c r="B2662" s="112" t="s">
        <v>16562</v>
      </c>
      <c r="C2662" s="112" t="s">
        <v>17693</v>
      </c>
      <c r="D2662" s="112" t="s">
        <v>17694</v>
      </c>
      <c r="E2662" s="112" t="s">
        <v>17968</v>
      </c>
      <c r="F2662" s="112" t="s">
        <v>17972</v>
      </c>
      <c r="G2662" s="112">
        <v>29</v>
      </c>
      <c r="H2662" s="112">
        <v>2025</v>
      </c>
      <c r="I2662" s="112" t="s">
        <v>16758</v>
      </c>
      <c r="J2662" s="114">
        <v>97.35</v>
      </c>
      <c r="K2662" s="114">
        <v>550</v>
      </c>
      <c r="L2662" s="112" t="s">
        <v>16741</v>
      </c>
      <c r="M2662" s="114">
        <v>0</v>
      </c>
      <c r="N2662" s="112" t="s">
        <v>16742</v>
      </c>
      <c r="O2662" s="112" t="s">
        <v>16742</v>
      </c>
      <c r="P2662" s="115">
        <f>LEFT(Table1[[#This Row],[Service Period]],10)*1</f>
        <v>45673</v>
      </c>
      <c r="Q2662" s="115">
        <f>RIGHT(Table1[[#This Row],[Service Period]],10)*1</f>
        <v>45702</v>
      </c>
      <c r="R2662" s="112">
        <f>MONTH(Table1[[#This Row],[Service Start Date]])</f>
        <v>1</v>
      </c>
      <c r="S2662" s="112">
        <f>YEAR(Table1[[#This Row],[Service Start Date]])</f>
        <v>2025</v>
      </c>
      <c r="T2662" s="112">
        <f>MONTH(Table1[[#This Row],[Service End Date]])</f>
        <v>2</v>
      </c>
      <c r="U2662" s="112">
        <f>YEAR(Table1[[#This Row],[Service End Date]])</f>
        <v>2025</v>
      </c>
    </row>
    <row r="2663" spans="1:21">
      <c r="A2663" s="112" t="s">
        <v>17624</v>
      </c>
      <c r="B2663" s="112" t="s">
        <v>16562</v>
      </c>
      <c r="C2663" s="112" t="s">
        <v>17693</v>
      </c>
      <c r="D2663" s="112" t="s">
        <v>17694</v>
      </c>
      <c r="E2663" s="112" t="s">
        <v>17968</v>
      </c>
      <c r="F2663" s="112" t="s">
        <v>17696</v>
      </c>
      <c r="G2663" s="112">
        <v>34</v>
      </c>
      <c r="H2663" s="112">
        <v>2025</v>
      </c>
      <c r="I2663" s="112" t="s">
        <v>16924</v>
      </c>
      <c r="J2663" s="114">
        <v>123.32</v>
      </c>
      <c r="K2663" s="114">
        <v>762</v>
      </c>
      <c r="L2663" s="112" t="s">
        <v>16741</v>
      </c>
      <c r="M2663" s="114">
        <v>0</v>
      </c>
      <c r="N2663" s="112" t="s">
        <v>16742</v>
      </c>
      <c r="O2663" s="112" t="s">
        <v>16742</v>
      </c>
      <c r="P2663" s="115">
        <f>LEFT(Table1[[#This Row],[Service Period]],10)*1</f>
        <v>45639</v>
      </c>
      <c r="Q2663" s="115">
        <f>RIGHT(Table1[[#This Row],[Service Period]],10)*1</f>
        <v>45673</v>
      </c>
      <c r="R2663" s="112">
        <f>MONTH(Table1[[#This Row],[Service Start Date]])</f>
        <v>12</v>
      </c>
      <c r="S2663" s="112">
        <f>YEAR(Table1[[#This Row],[Service Start Date]])</f>
        <v>2024</v>
      </c>
      <c r="T2663" s="112">
        <f>MONTH(Table1[[#This Row],[Service End Date]])</f>
        <v>1</v>
      </c>
      <c r="U2663" s="112">
        <f>YEAR(Table1[[#This Row],[Service End Date]])</f>
        <v>2025</v>
      </c>
    </row>
    <row r="2664" spans="1:21">
      <c r="A2664" s="112" t="s">
        <v>17624</v>
      </c>
      <c r="B2664" s="112" t="s">
        <v>16562</v>
      </c>
      <c r="C2664" s="112" t="s">
        <v>17693</v>
      </c>
      <c r="D2664" s="112" t="s">
        <v>17694</v>
      </c>
      <c r="E2664" s="112" t="s">
        <v>17973</v>
      </c>
      <c r="F2664" s="112" t="s">
        <v>17872</v>
      </c>
      <c r="G2664" s="112">
        <v>30</v>
      </c>
      <c r="H2664" s="112">
        <v>2025</v>
      </c>
      <c r="I2664" s="112" t="s">
        <v>16749</v>
      </c>
      <c r="J2664" s="114">
        <v>74.66</v>
      </c>
      <c r="K2664" s="114">
        <v>232</v>
      </c>
      <c r="L2664" s="112" t="s">
        <v>16741</v>
      </c>
      <c r="M2664" s="114">
        <v>0</v>
      </c>
      <c r="N2664" s="112" t="s">
        <v>16742</v>
      </c>
      <c r="O2664" s="112" t="s">
        <v>17969</v>
      </c>
      <c r="P2664" s="115">
        <f>LEFT(Table1[[#This Row],[Service Period]],10)*1</f>
        <v>45762</v>
      </c>
      <c r="Q2664" s="115">
        <f>RIGHT(Table1[[#This Row],[Service Period]],10)*1</f>
        <v>45792</v>
      </c>
      <c r="R2664" s="112">
        <f>MONTH(Table1[[#This Row],[Service Start Date]])</f>
        <v>4</v>
      </c>
      <c r="S2664" s="112">
        <f>YEAR(Table1[[#This Row],[Service Start Date]])</f>
        <v>2025</v>
      </c>
      <c r="T2664" s="112">
        <f>MONTH(Table1[[#This Row],[Service End Date]])</f>
        <v>5</v>
      </c>
      <c r="U2664" s="112">
        <f>YEAR(Table1[[#This Row],[Service End Date]])</f>
        <v>2025</v>
      </c>
    </row>
    <row r="2665" spans="1:21">
      <c r="A2665" s="112" t="s">
        <v>17624</v>
      </c>
      <c r="B2665" s="112" t="s">
        <v>16562</v>
      </c>
      <c r="C2665" s="112" t="s">
        <v>17693</v>
      </c>
      <c r="D2665" s="112" t="s">
        <v>17694</v>
      </c>
      <c r="E2665" s="112" t="s">
        <v>17973</v>
      </c>
      <c r="F2665" s="112" t="s">
        <v>17970</v>
      </c>
      <c r="G2665" s="112">
        <v>29</v>
      </c>
      <c r="H2665" s="112">
        <v>2025</v>
      </c>
      <c r="I2665" s="112" t="s">
        <v>16752</v>
      </c>
      <c r="J2665" s="114">
        <v>69.22</v>
      </c>
      <c r="K2665" s="114">
        <v>0</v>
      </c>
      <c r="L2665" s="112" t="s">
        <v>16741</v>
      </c>
      <c r="M2665" s="114">
        <v>0</v>
      </c>
      <c r="N2665" s="112" t="s">
        <v>16742</v>
      </c>
      <c r="O2665" s="112" t="s">
        <v>25</v>
      </c>
      <c r="P2665" s="115">
        <f>LEFT(Table1[[#This Row],[Service Period]],10)*1</f>
        <v>45732</v>
      </c>
      <c r="Q2665" s="115">
        <f>RIGHT(Table1[[#This Row],[Service Period]],10)*1</f>
        <v>45761</v>
      </c>
      <c r="R2665" s="112">
        <f>MONTH(Table1[[#This Row],[Service Start Date]])</f>
        <v>3</v>
      </c>
      <c r="S2665" s="112">
        <f>YEAR(Table1[[#This Row],[Service Start Date]])</f>
        <v>2025</v>
      </c>
      <c r="T2665" s="112">
        <f>MONTH(Table1[[#This Row],[Service End Date]])</f>
        <v>4</v>
      </c>
      <c r="U2665" s="112">
        <f>YEAR(Table1[[#This Row],[Service End Date]])</f>
        <v>2025</v>
      </c>
    </row>
    <row r="2666" spans="1:21">
      <c r="A2666" s="112" t="s">
        <v>17624</v>
      </c>
      <c r="B2666" s="112" t="s">
        <v>16562</v>
      </c>
      <c r="C2666" s="112" t="s">
        <v>17693</v>
      </c>
      <c r="D2666" s="112" t="s">
        <v>17694</v>
      </c>
      <c r="E2666" s="112" t="s">
        <v>17973</v>
      </c>
      <c r="F2666" s="112" t="s">
        <v>17971</v>
      </c>
      <c r="G2666" s="112">
        <v>31</v>
      </c>
      <c r="H2666" s="112">
        <v>2025</v>
      </c>
      <c r="I2666" s="112" t="s">
        <v>16755</v>
      </c>
      <c r="J2666" s="114">
        <v>63.83</v>
      </c>
      <c r="K2666" s="114">
        <v>211</v>
      </c>
      <c r="L2666" s="112" t="s">
        <v>16741</v>
      </c>
      <c r="M2666" s="114">
        <v>0</v>
      </c>
      <c r="N2666" s="112" t="s">
        <v>16742</v>
      </c>
      <c r="O2666" s="112" t="s">
        <v>16742</v>
      </c>
      <c r="P2666" s="115">
        <f>LEFT(Table1[[#This Row],[Service Period]],10)*1</f>
        <v>45702</v>
      </c>
      <c r="Q2666" s="115">
        <f>RIGHT(Table1[[#This Row],[Service Period]],10)*1</f>
        <v>45733</v>
      </c>
      <c r="R2666" s="112">
        <f>MONTH(Table1[[#This Row],[Service Start Date]])</f>
        <v>2</v>
      </c>
      <c r="S2666" s="112">
        <f>YEAR(Table1[[#This Row],[Service Start Date]])</f>
        <v>2025</v>
      </c>
      <c r="T2666" s="112">
        <f>MONTH(Table1[[#This Row],[Service End Date]])</f>
        <v>3</v>
      </c>
      <c r="U2666" s="112">
        <f>YEAR(Table1[[#This Row],[Service End Date]])</f>
        <v>2025</v>
      </c>
    </row>
    <row r="2667" spans="1:21">
      <c r="A2667" s="112" t="s">
        <v>17624</v>
      </c>
      <c r="B2667" s="112" t="s">
        <v>16562</v>
      </c>
      <c r="C2667" s="112" t="s">
        <v>17693</v>
      </c>
      <c r="D2667" s="112" t="s">
        <v>17694</v>
      </c>
      <c r="E2667" s="112" t="s">
        <v>17973</v>
      </c>
      <c r="F2667" s="112" t="s">
        <v>17972</v>
      </c>
      <c r="G2667" s="112">
        <v>29</v>
      </c>
      <c r="H2667" s="112">
        <v>2025</v>
      </c>
      <c r="I2667" s="112" t="s">
        <v>16758</v>
      </c>
      <c r="J2667" s="114">
        <v>60.57</v>
      </c>
      <c r="K2667" s="114">
        <v>178</v>
      </c>
      <c r="L2667" s="112" t="s">
        <v>16741</v>
      </c>
      <c r="M2667" s="114">
        <v>0</v>
      </c>
      <c r="N2667" s="112" t="s">
        <v>16742</v>
      </c>
      <c r="O2667" s="112" t="s">
        <v>16742</v>
      </c>
      <c r="P2667" s="115">
        <f>LEFT(Table1[[#This Row],[Service Period]],10)*1</f>
        <v>45673</v>
      </c>
      <c r="Q2667" s="115">
        <f>RIGHT(Table1[[#This Row],[Service Period]],10)*1</f>
        <v>45702</v>
      </c>
      <c r="R2667" s="112">
        <f>MONTH(Table1[[#This Row],[Service Start Date]])</f>
        <v>1</v>
      </c>
      <c r="S2667" s="112">
        <f>YEAR(Table1[[#This Row],[Service Start Date]])</f>
        <v>2025</v>
      </c>
      <c r="T2667" s="112">
        <f>MONTH(Table1[[#This Row],[Service End Date]])</f>
        <v>2</v>
      </c>
      <c r="U2667" s="112">
        <f>YEAR(Table1[[#This Row],[Service End Date]])</f>
        <v>2025</v>
      </c>
    </row>
    <row r="2668" spans="1:21">
      <c r="A2668" s="112" t="s">
        <v>17624</v>
      </c>
      <c r="B2668" s="112" t="s">
        <v>16562</v>
      </c>
      <c r="C2668" s="112" t="s">
        <v>17693</v>
      </c>
      <c r="D2668" s="112" t="s">
        <v>17694</v>
      </c>
      <c r="E2668" s="112" t="s">
        <v>17973</v>
      </c>
      <c r="F2668" s="112" t="s">
        <v>17696</v>
      </c>
      <c r="G2668" s="112">
        <v>34</v>
      </c>
      <c r="H2668" s="112">
        <v>2025</v>
      </c>
      <c r="I2668" s="112" t="s">
        <v>16924</v>
      </c>
      <c r="J2668" s="114">
        <v>66.95</v>
      </c>
      <c r="K2668" s="114">
        <v>192</v>
      </c>
      <c r="L2668" s="112" t="s">
        <v>16741</v>
      </c>
      <c r="M2668" s="114">
        <v>0</v>
      </c>
      <c r="N2668" s="112" t="s">
        <v>16742</v>
      </c>
      <c r="O2668" s="112" t="s">
        <v>16742</v>
      </c>
      <c r="P2668" s="115">
        <f>LEFT(Table1[[#This Row],[Service Period]],10)*1</f>
        <v>45639</v>
      </c>
      <c r="Q2668" s="115">
        <f>RIGHT(Table1[[#This Row],[Service Period]],10)*1</f>
        <v>45673</v>
      </c>
      <c r="R2668" s="112">
        <f>MONTH(Table1[[#This Row],[Service Start Date]])</f>
        <v>12</v>
      </c>
      <c r="S2668" s="112">
        <f>YEAR(Table1[[#This Row],[Service Start Date]])</f>
        <v>2024</v>
      </c>
      <c r="T2668" s="112">
        <f>MONTH(Table1[[#This Row],[Service End Date]])</f>
        <v>1</v>
      </c>
      <c r="U2668" s="112">
        <f>YEAR(Table1[[#This Row],[Service End Date]])</f>
        <v>2025</v>
      </c>
    </row>
    <row r="2669" spans="1:21">
      <c r="A2669" s="112" t="s">
        <v>17624</v>
      </c>
      <c r="B2669" s="112" t="s">
        <v>16562</v>
      </c>
      <c r="C2669" s="112" t="s">
        <v>17693</v>
      </c>
      <c r="D2669" s="112" t="s">
        <v>17694</v>
      </c>
      <c r="E2669" s="112" t="s">
        <v>17974</v>
      </c>
      <c r="F2669" s="112" t="s">
        <v>17872</v>
      </c>
      <c r="G2669" s="112">
        <v>30</v>
      </c>
      <c r="H2669" s="112">
        <v>2025</v>
      </c>
      <c r="I2669" s="112" t="s">
        <v>16749</v>
      </c>
      <c r="J2669" s="114">
        <v>48.19</v>
      </c>
      <c r="K2669" s="114">
        <v>2</v>
      </c>
      <c r="L2669" s="112" t="s">
        <v>16741</v>
      </c>
      <c r="M2669" s="114">
        <v>0</v>
      </c>
      <c r="N2669" s="112" t="s">
        <v>16742</v>
      </c>
      <c r="O2669" s="112" t="s">
        <v>17969</v>
      </c>
      <c r="P2669" s="115">
        <f>LEFT(Table1[[#This Row],[Service Period]],10)*1</f>
        <v>45762</v>
      </c>
      <c r="Q2669" s="115">
        <f>RIGHT(Table1[[#This Row],[Service Period]],10)*1</f>
        <v>45792</v>
      </c>
      <c r="R2669" s="112">
        <f>MONTH(Table1[[#This Row],[Service Start Date]])</f>
        <v>4</v>
      </c>
      <c r="S2669" s="112">
        <f>YEAR(Table1[[#This Row],[Service Start Date]])</f>
        <v>2025</v>
      </c>
      <c r="T2669" s="112">
        <f>MONTH(Table1[[#This Row],[Service End Date]])</f>
        <v>5</v>
      </c>
      <c r="U2669" s="112">
        <f>YEAR(Table1[[#This Row],[Service End Date]])</f>
        <v>2025</v>
      </c>
    </row>
    <row r="2670" spans="1:21">
      <c r="A2670" s="112" t="s">
        <v>17624</v>
      </c>
      <c r="B2670" s="112" t="s">
        <v>16562</v>
      </c>
      <c r="C2670" s="112" t="s">
        <v>17693</v>
      </c>
      <c r="D2670" s="112" t="s">
        <v>17694</v>
      </c>
      <c r="E2670" s="112" t="s">
        <v>17974</v>
      </c>
      <c r="F2670" s="112" t="s">
        <v>17970</v>
      </c>
      <c r="G2670" s="112">
        <v>29</v>
      </c>
      <c r="H2670" s="112">
        <v>2025</v>
      </c>
      <c r="I2670" s="112" t="s">
        <v>16752</v>
      </c>
      <c r="J2670" s="114">
        <v>48.15</v>
      </c>
      <c r="K2670" s="114">
        <v>0</v>
      </c>
      <c r="L2670" s="112" t="s">
        <v>16741</v>
      </c>
      <c r="M2670" s="114">
        <v>0</v>
      </c>
      <c r="N2670" s="112" t="s">
        <v>16742</v>
      </c>
      <c r="O2670" s="112" t="s">
        <v>25</v>
      </c>
      <c r="P2670" s="115">
        <f>LEFT(Table1[[#This Row],[Service Period]],10)*1</f>
        <v>45732</v>
      </c>
      <c r="Q2670" s="115">
        <f>RIGHT(Table1[[#This Row],[Service Period]],10)*1</f>
        <v>45761</v>
      </c>
      <c r="R2670" s="112">
        <f>MONTH(Table1[[#This Row],[Service Start Date]])</f>
        <v>3</v>
      </c>
      <c r="S2670" s="112">
        <f>YEAR(Table1[[#This Row],[Service Start Date]])</f>
        <v>2025</v>
      </c>
      <c r="T2670" s="112">
        <f>MONTH(Table1[[#This Row],[Service End Date]])</f>
        <v>4</v>
      </c>
      <c r="U2670" s="112">
        <f>YEAR(Table1[[#This Row],[Service End Date]])</f>
        <v>2025</v>
      </c>
    </row>
    <row r="2671" spans="1:21">
      <c r="A2671" s="112" t="s">
        <v>17624</v>
      </c>
      <c r="B2671" s="112" t="s">
        <v>16562</v>
      </c>
      <c r="C2671" s="112" t="s">
        <v>17693</v>
      </c>
      <c r="D2671" s="112" t="s">
        <v>17694</v>
      </c>
      <c r="E2671" s="112" t="s">
        <v>17974</v>
      </c>
      <c r="F2671" s="112" t="s">
        <v>17971</v>
      </c>
      <c r="G2671" s="112">
        <v>31</v>
      </c>
      <c r="H2671" s="112">
        <v>2025</v>
      </c>
      <c r="I2671" s="112" t="s">
        <v>16755</v>
      </c>
      <c r="J2671" s="114">
        <v>43.35</v>
      </c>
      <c r="K2671" s="114">
        <v>4</v>
      </c>
      <c r="L2671" s="112" t="s">
        <v>16741</v>
      </c>
      <c r="M2671" s="114">
        <v>0</v>
      </c>
      <c r="N2671" s="112" t="s">
        <v>16742</v>
      </c>
      <c r="O2671" s="112" t="s">
        <v>16742</v>
      </c>
      <c r="P2671" s="115">
        <f>LEFT(Table1[[#This Row],[Service Period]],10)*1</f>
        <v>45702</v>
      </c>
      <c r="Q2671" s="115">
        <f>RIGHT(Table1[[#This Row],[Service Period]],10)*1</f>
        <v>45733</v>
      </c>
      <c r="R2671" s="112">
        <f>MONTH(Table1[[#This Row],[Service Start Date]])</f>
        <v>2</v>
      </c>
      <c r="S2671" s="112">
        <f>YEAR(Table1[[#This Row],[Service Start Date]])</f>
        <v>2025</v>
      </c>
      <c r="T2671" s="112">
        <f>MONTH(Table1[[#This Row],[Service End Date]])</f>
        <v>3</v>
      </c>
      <c r="U2671" s="112">
        <f>YEAR(Table1[[#This Row],[Service End Date]])</f>
        <v>2025</v>
      </c>
    </row>
    <row r="2672" spans="1:21">
      <c r="A2672" s="112" t="s">
        <v>17624</v>
      </c>
      <c r="B2672" s="112" t="s">
        <v>16562</v>
      </c>
      <c r="C2672" s="112" t="s">
        <v>17693</v>
      </c>
      <c r="D2672" s="112" t="s">
        <v>17694</v>
      </c>
      <c r="E2672" s="112" t="s">
        <v>17974</v>
      </c>
      <c r="F2672" s="112" t="s">
        <v>17972</v>
      </c>
      <c r="G2672" s="112">
        <v>29</v>
      </c>
      <c r="H2672" s="112">
        <v>2025</v>
      </c>
      <c r="I2672" s="112" t="s">
        <v>16758</v>
      </c>
      <c r="J2672" s="114">
        <v>43.15</v>
      </c>
      <c r="K2672" s="114">
        <v>2</v>
      </c>
      <c r="L2672" s="112" t="s">
        <v>16741</v>
      </c>
      <c r="M2672" s="114">
        <v>0</v>
      </c>
      <c r="N2672" s="112" t="s">
        <v>16742</v>
      </c>
      <c r="O2672" s="112" t="s">
        <v>16742</v>
      </c>
      <c r="P2672" s="115">
        <f>LEFT(Table1[[#This Row],[Service Period]],10)*1</f>
        <v>45673</v>
      </c>
      <c r="Q2672" s="115">
        <f>RIGHT(Table1[[#This Row],[Service Period]],10)*1</f>
        <v>45702</v>
      </c>
      <c r="R2672" s="112">
        <f>MONTH(Table1[[#This Row],[Service Start Date]])</f>
        <v>1</v>
      </c>
      <c r="S2672" s="112">
        <f>YEAR(Table1[[#This Row],[Service Start Date]])</f>
        <v>2025</v>
      </c>
      <c r="T2672" s="112">
        <f>MONTH(Table1[[#This Row],[Service End Date]])</f>
        <v>2</v>
      </c>
      <c r="U2672" s="112">
        <f>YEAR(Table1[[#This Row],[Service End Date]])</f>
        <v>2025</v>
      </c>
    </row>
    <row r="2673" spans="1:21">
      <c r="A2673" s="112" t="s">
        <v>17624</v>
      </c>
      <c r="B2673" s="112" t="s">
        <v>16562</v>
      </c>
      <c r="C2673" s="112" t="s">
        <v>17693</v>
      </c>
      <c r="D2673" s="112" t="s">
        <v>17694</v>
      </c>
      <c r="E2673" s="112" t="s">
        <v>17974</v>
      </c>
      <c r="F2673" s="112" t="s">
        <v>17696</v>
      </c>
      <c r="G2673" s="112">
        <v>34</v>
      </c>
      <c r="H2673" s="112">
        <v>2025</v>
      </c>
      <c r="I2673" s="112" t="s">
        <v>16924</v>
      </c>
      <c r="J2673" s="114">
        <v>48.35</v>
      </c>
      <c r="K2673" s="114">
        <v>4</v>
      </c>
      <c r="L2673" s="112" t="s">
        <v>16741</v>
      </c>
      <c r="M2673" s="114">
        <v>0</v>
      </c>
      <c r="N2673" s="112" t="s">
        <v>16742</v>
      </c>
      <c r="O2673" s="112" t="s">
        <v>16742</v>
      </c>
      <c r="P2673" s="115">
        <f>LEFT(Table1[[#This Row],[Service Period]],10)*1</f>
        <v>45639</v>
      </c>
      <c r="Q2673" s="115">
        <f>RIGHT(Table1[[#This Row],[Service Period]],10)*1</f>
        <v>45673</v>
      </c>
      <c r="R2673" s="112">
        <f>MONTH(Table1[[#This Row],[Service Start Date]])</f>
        <v>12</v>
      </c>
      <c r="S2673" s="112">
        <f>YEAR(Table1[[#This Row],[Service Start Date]])</f>
        <v>2024</v>
      </c>
      <c r="T2673" s="112">
        <f>MONTH(Table1[[#This Row],[Service End Date]])</f>
        <v>1</v>
      </c>
      <c r="U2673" s="112">
        <f>YEAR(Table1[[#This Row],[Service End Date]])</f>
        <v>2025</v>
      </c>
    </row>
    <row r="2674" spans="1:21">
      <c r="A2674" s="112" t="s">
        <v>17624</v>
      </c>
      <c r="B2674" s="112" t="s">
        <v>16562</v>
      </c>
      <c r="C2674" s="112" t="s">
        <v>17693</v>
      </c>
      <c r="D2674" s="112" t="s">
        <v>17694</v>
      </c>
      <c r="E2674" s="112" t="s">
        <v>17975</v>
      </c>
      <c r="F2674" s="112" t="s">
        <v>17872</v>
      </c>
      <c r="G2674" s="112">
        <v>30</v>
      </c>
      <c r="H2674" s="112">
        <v>2025</v>
      </c>
      <c r="I2674" s="112" t="s">
        <v>16749</v>
      </c>
      <c r="J2674" s="114">
        <v>79.94</v>
      </c>
      <c r="K2674" s="114">
        <v>278</v>
      </c>
      <c r="L2674" s="112" t="s">
        <v>16741</v>
      </c>
      <c r="M2674" s="114">
        <v>0</v>
      </c>
      <c r="N2674" s="112" t="s">
        <v>16742</v>
      </c>
      <c r="O2674" s="112" t="s">
        <v>17969</v>
      </c>
      <c r="P2674" s="115">
        <f>LEFT(Table1[[#This Row],[Service Period]],10)*1</f>
        <v>45762</v>
      </c>
      <c r="Q2674" s="115">
        <f>RIGHT(Table1[[#This Row],[Service Period]],10)*1</f>
        <v>45792</v>
      </c>
      <c r="R2674" s="112">
        <f>MONTH(Table1[[#This Row],[Service Start Date]])</f>
        <v>4</v>
      </c>
      <c r="S2674" s="112">
        <f>YEAR(Table1[[#This Row],[Service Start Date]])</f>
        <v>2025</v>
      </c>
      <c r="T2674" s="112">
        <f>MONTH(Table1[[#This Row],[Service End Date]])</f>
        <v>5</v>
      </c>
      <c r="U2674" s="112">
        <f>YEAR(Table1[[#This Row],[Service End Date]])</f>
        <v>2025</v>
      </c>
    </row>
    <row r="2675" spans="1:21">
      <c r="A2675" s="112" t="s">
        <v>17624</v>
      </c>
      <c r="B2675" s="112" t="s">
        <v>16562</v>
      </c>
      <c r="C2675" s="112" t="s">
        <v>17693</v>
      </c>
      <c r="D2675" s="112" t="s">
        <v>17694</v>
      </c>
      <c r="E2675" s="112" t="s">
        <v>17975</v>
      </c>
      <c r="F2675" s="112" t="s">
        <v>17970</v>
      </c>
      <c r="G2675" s="112">
        <v>29</v>
      </c>
      <c r="H2675" s="112">
        <v>2025</v>
      </c>
      <c r="I2675" s="112" t="s">
        <v>16752</v>
      </c>
      <c r="J2675" s="114">
        <v>86.43</v>
      </c>
      <c r="K2675" s="114">
        <v>0</v>
      </c>
      <c r="L2675" s="112" t="s">
        <v>16741</v>
      </c>
      <c r="M2675" s="114">
        <v>0</v>
      </c>
      <c r="N2675" s="112" t="s">
        <v>16742</v>
      </c>
      <c r="O2675" s="112" t="s">
        <v>16742</v>
      </c>
      <c r="P2675" s="115">
        <f>LEFT(Table1[[#This Row],[Service Period]],10)*1</f>
        <v>45732</v>
      </c>
      <c r="Q2675" s="115">
        <f>RIGHT(Table1[[#This Row],[Service Period]],10)*1</f>
        <v>45761</v>
      </c>
      <c r="R2675" s="112">
        <f>MONTH(Table1[[#This Row],[Service Start Date]])</f>
        <v>3</v>
      </c>
      <c r="S2675" s="112">
        <f>YEAR(Table1[[#This Row],[Service Start Date]])</f>
        <v>2025</v>
      </c>
      <c r="T2675" s="112">
        <f>MONTH(Table1[[#This Row],[Service End Date]])</f>
        <v>4</v>
      </c>
      <c r="U2675" s="112">
        <f>YEAR(Table1[[#This Row],[Service End Date]])</f>
        <v>2025</v>
      </c>
    </row>
    <row r="2676" spans="1:21">
      <c r="A2676" s="112" t="s">
        <v>17624</v>
      </c>
      <c r="B2676" s="112" t="s">
        <v>16562</v>
      </c>
      <c r="C2676" s="112" t="s">
        <v>17693</v>
      </c>
      <c r="D2676" s="112" t="s">
        <v>17694</v>
      </c>
      <c r="E2676" s="112" t="s">
        <v>17975</v>
      </c>
      <c r="F2676" s="112" t="s">
        <v>17971</v>
      </c>
      <c r="G2676" s="112">
        <v>31</v>
      </c>
      <c r="H2676" s="112">
        <v>2025</v>
      </c>
      <c r="I2676" s="112" t="s">
        <v>16755</v>
      </c>
      <c r="J2676" s="114">
        <v>77.569999999999993</v>
      </c>
      <c r="K2676" s="114">
        <v>350</v>
      </c>
      <c r="L2676" s="112" t="s">
        <v>16741</v>
      </c>
      <c r="M2676" s="114">
        <v>0</v>
      </c>
      <c r="N2676" s="112" t="s">
        <v>16742</v>
      </c>
      <c r="O2676" s="112" t="s">
        <v>16742</v>
      </c>
      <c r="P2676" s="115">
        <f>LEFT(Table1[[#This Row],[Service Period]],10)*1</f>
        <v>45702</v>
      </c>
      <c r="Q2676" s="115">
        <f>RIGHT(Table1[[#This Row],[Service Period]],10)*1</f>
        <v>45733</v>
      </c>
      <c r="R2676" s="112">
        <f>MONTH(Table1[[#This Row],[Service Start Date]])</f>
        <v>2</v>
      </c>
      <c r="S2676" s="112">
        <f>YEAR(Table1[[#This Row],[Service Start Date]])</f>
        <v>2025</v>
      </c>
      <c r="T2676" s="112">
        <f>MONTH(Table1[[#This Row],[Service End Date]])</f>
        <v>3</v>
      </c>
      <c r="U2676" s="112">
        <f>YEAR(Table1[[#This Row],[Service End Date]])</f>
        <v>2025</v>
      </c>
    </row>
    <row r="2677" spans="1:21">
      <c r="A2677" s="112" t="s">
        <v>17624</v>
      </c>
      <c r="B2677" s="112" t="s">
        <v>16562</v>
      </c>
      <c r="C2677" s="112" t="s">
        <v>17693</v>
      </c>
      <c r="D2677" s="112" t="s">
        <v>17694</v>
      </c>
      <c r="E2677" s="112" t="s">
        <v>17975</v>
      </c>
      <c r="F2677" s="112" t="s">
        <v>17972</v>
      </c>
      <c r="G2677" s="112">
        <v>29</v>
      </c>
      <c r="H2677" s="112">
        <v>2025</v>
      </c>
      <c r="I2677" s="112" t="s">
        <v>16758</v>
      </c>
      <c r="J2677" s="114">
        <v>76.38</v>
      </c>
      <c r="K2677" s="114">
        <v>338</v>
      </c>
      <c r="L2677" s="112" t="s">
        <v>16741</v>
      </c>
      <c r="M2677" s="114">
        <v>0</v>
      </c>
      <c r="N2677" s="112" t="s">
        <v>16742</v>
      </c>
      <c r="O2677" s="112" t="s">
        <v>16742</v>
      </c>
      <c r="P2677" s="115">
        <f>LEFT(Table1[[#This Row],[Service Period]],10)*1</f>
        <v>45673</v>
      </c>
      <c r="Q2677" s="115">
        <f>RIGHT(Table1[[#This Row],[Service Period]],10)*1</f>
        <v>45702</v>
      </c>
      <c r="R2677" s="112">
        <f>MONTH(Table1[[#This Row],[Service Start Date]])</f>
        <v>1</v>
      </c>
      <c r="S2677" s="112">
        <f>YEAR(Table1[[#This Row],[Service Start Date]])</f>
        <v>2025</v>
      </c>
      <c r="T2677" s="112">
        <f>MONTH(Table1[[#This Row],[Service End Date]])</f>
        <v>2</v>
      </c>
      <c r="U2677" s="112">
        <f>YEAR(Table1[[#This Row],[Service End Date]])</f>
        <v>2025</v>
      </c>
    </row>
    <row r="2678" spans="1:21">
      <c r="A2678" s="112" t="s">
        <v>17624</v>
      </c>
      <c r="B2678" s="112" t="s">
        <v>16562</v>
      </c>
      <c r="C2678" s="112" t="s">
        <v>17693</v>
      </c>
      <c r="D2678" s="112" t="s">
        <v>17694</v>
      </c>
      <c r="E2678" s="112" t="s">
        <v>17975</v>
      </c>
      <c r="F2678" s="112" t="s">
        <v>17696</v>
      </c>
      <c r="G2678" s="112">
        <v>34</v>
      </c>
      <c r="H2678" s="112">
        <v>2025</v>
      </c>
      <c r="I2678" s="112" t="s">
        <v>16924</v>
      </c>
      <c r="J2678" s="114">
        <v>82.87</v>
      </c>
      <c r="K2678" s="114">
        <v>353</v>
      </c>
      <c r="L2678" s="112" t="s">
        <v>16741</v>
      </c>
      <c r="M2678" s="114">
        <v>0</v>
      </c>
      <c r="N2678" s="112" t="s">
        <v>16742</v>
      </c>
      <c r="O2678" s="112" t="s">
        <v>16742</v>
      </c>
      <c r="P2678" s="115">
        <f>LEFT(Table1[[#This Row],[Service Period]],10)*1</f>
        <v>45639</v>
      </c>
      <c r="Q2678" s="115">
        <f>RIGHT(Table1[[#This Row],[Service Period]],10)*1</f>
        <v>45673</v>
      </c>
      <c r="R2678" s="112">
        <f>MONTH(Table1[[#This Row],[Service Start Date]])</f>
        <v>12</v>
      </c>
      <c r="S2678" s="112">
        <f>YEAR(Table1[[#This Row],[Service Start Date]])</f>
        <v>2024</v>
      </c>
      <c r="T2678" s="112">
        <f>MONTH(Table1[[#This Row],[Service End Date]])</f>
        <v>1</v>
      </c>
      <c r="U2678" s="112">
        <f>YEAR(Table1[[#This Row],[Service End Date]])</f>
        <v>2025</v>
      </c>
    </row>
    <row r="2679" spans="1:21">
      <c r="A2679" s="112" t="s">
        <v>17624</v>
      </c>
      <c r="B2679" s="112" t="s">
        <v>16562</v>
      </c>
      <c r="C2679" s="112" t="s">
        <v>17693</v>
      </c>
      <c r="D2679" s="112" t="s">
        <v>17694</v>
      </c>
      <c r="E2679" s="112" t="s">
        <v>17976</v>
      </c>
      <c r="F2679" s="112" t="s">
        <v>17872</v>
      </c>
      <c r="G2679" s="112">
        <v>30</v>
      </c>
      <c r="H2679" s="112">
        <v>2025</v>
      </c>
      <c r="I2679" s="112" t="s">
        <v>16749</v>
      </c>
      <c r="J2679" s="114">
        <v>47.95</v>
      </c>
      <c r="K2679" s="114">
        <v>0</v>
      </c>
      <c r="L2679" s="112" t="s">
        <v>16741</v>
      </c>
      <c r="M2679" s="114">
        <v>0</v>
      </c>
      <c r="N2679" s="112" t="s">
        <v>16742</v>
      </c>
      <c r="O2679" s="112" t="s">
        <v>17969</v>
      </c>
      <c r="P2679" s="115">
        <f>LEFT(Table1[[#This Row],[Service Period]],10)*1</f>
        <v>45762</v>
      </c>
      <c r="Q2679" s="115">
        <f>RIGHT(Table1[[#This Row],[Service Period]],10)*1</f>
        <v>45792</v>
      </c>
      <c r="R2679" s="112">
        <f>MONTH(Table1[[#This Row],[Service Start Date]])</f>
        <v>4</v>
      </c>
      <c r="S2679" s="112">
        <f>YEAR(Table1[[#This Row],[Service Start Date]])</f>
        <v>2025</v>
      </c>
      <c r="T2679" s="112">
        <f>MONTH(Table1[[#This Row],[Service End Date]])</f>
        <v>5</v>
      </c>
      <c r="U2679" s="112">
        <f>YEAR(Table1[[#This Row],[Service End Date]])</f>
        <v>2025</v>
      </c>
    </row>
    <row r="2680" spans="1:21">
      <c r="A2680" s="112" t="s">
        <v>17624</v>
      </c>
      <c r="B2680" s="112" t="s">
        <v>16562</v>
      </c>
      <c r="C2680" s="112" t="s">
        <v>17693</v>
      </c>
      <c r="D2680" s="112" t="s">
        <v>17694</v>
      </c>
      <c r="E2680" s="112" t="s">
        <v>17976</v>
      </c>
      <c r="F2680" s="112" t="s">
        <v>17970</v>
      </c>
      <c r="G2680" s="112">
        <v>29</v>
      </c>
      <c r="H2680" s="112">
        <v>2025</v>
      </c>
      <c r="I2680" s="112" t="s">
        <v>16752</v>
      </c>
      <c r="J2680" s="114">
        <v>48.15</v>
      </c>
      <c r="K2680" s="114">
        <v>0</v>
      </c>
      <c r="L2680" s="112" t="s">
        <v>16741</v>
      </c>
      <c r="M2680" s="114">
        <v>0</v>
      </c>
      <c r="N2680" s="112" t="s">
        <v>16742</v>
      </c>
      <c r="O2680" s="112" t="s">
        <v>16742</v>
      </c>
      <c r="P2680" s="115">
        <f>LEFT(Table1[[#This Row],[Service Period]],10)*1</f>
        <v>45732</v>
      </c>
      <c r="Q2680" s="115">
        <f>RIGHT(Table1[[#This Row],[Service Period]],10)*1</f>
        <v>45761</v>
      </c>
      <c r="R2680" s="112">
        <f>MONTH(Table1[[#This Row],[Service Start Date]])</f>
        <v>3</v>
      </c>
      <c r="S2680" s="112">
        <f>YEAR(Table1[[#This Row],[Service Start Date]])</f>
        <v>2025</v>
      </c>
      <c r="T2680" s="112">
        <f>MONTH(Table1[[#This Row],[Service End Date]])</f>
        <v>4</v>
      </c>
      <c r="U2680" s="112">
        <f>YEAR(Table1[[#This Row],[Service End Date]])</f>
        <v>2025</v>
      </c>
    </row>
    <row r="2681" spans="1:21">
      <c r="A2681" s="112" t="s">
        <v>17624</v>
      </c>
      <c r="B2681" s="112" t="s">
        <v>16562</v>
      </c>
      <c r="C2681" s="112" t="s">
        <v>17693</v>
      </c>
      <c r="D2681" s="112" t="s">
        <v>17694</v>
      </c>
      <c r="E2681" s="112" t="s">
        <v>17976</v>
      </c>
      <c r="F2681" s="112" t="s">
        <v>17971</v>
      </c>
      <c r="G2681" s="112">
        <v>31</v>
      </c>
      <c r="H2681" s="112">
        <v>2025</v>
      </c>
      <c r="I2681" s="112" t="s">
        <v>16755</v>
      </c>
      <c r="J2681" s="114">
        <v>47.41</v>
      </c>
      <c r="K2681" s="114">
        <v>45</v>
      </c>
      <c r="L2681" s="112" t="s">
        <v>16741</v>
      </c>
      <c r="M2681" s="114">
        <v>0</v>
      </c>
      <c r="N2681" s="112" t="s">
        <v>16742</v>
      </c>
      <c r="O2681" s="112" t="s">
        <v>16742</v>
      </c>
      <c r="P2681" s="115">
        <f>LEFT(Table1[[#This Row],[Service Period]],10)*1</f>
        <v>45702</v>
      </c>
      <c r="Q2681" s="115">
        <f>RIGHT(Table1[[#This Row],[Service Period]],10)*1</f>
        <v>45733</v>
      </c>
      <c r="R2681" s="112">
        <f>MONTH(Table1[[#This Row],[Service Start Date]])</f>
        <v>2</v>
      </c>
      <c r="S2681" s="112">
        <f>YEAR(Table1[[#This Row],[Service Start Date]])</f>
        <v>2025</v>
      </c>
      <c r="T2681" s="112">
        <f>MONTH(Table1[[#This Row],[Service End Date]])</f>
        <v>3</v>
      </c>
      <c r="U2681" s="112">
        <f>YEAR(Table1[[#This Row],[Service End Date]])</f>
        <v>2025</v>
      </c>
    </row>
    <row r="2682" spans="1:21">
      <c r="A2682" s="112" t="s">
        <v>17624</v>
      </c>
      <c r="B2682" s="112" t="s">
        <v>16562</v>
      </c>
      <c r="C2682" s="112" t="s">
        <v>17693</v>
      </c>
      <c r="D2682" s="112" t="s">
        <v>17694</v>
      </c>
      <c r="E2682" s="112" t="s">
        <v>17976</v>
      </c>
      <c r="F2682" s="112" t="s">
        <v>17972</v>
      </c>
      <c r="G2682" s="112">
        <v>29</v>
      </c>
      <c r="H2682" s="112">
        <v>2025</v>
      </c>
      <c r="I2682" s="112" t="s">
        <v>16758</v>
      </c>
      <c r="J2682" s="114">
        <v>70.95</v>
      </c>
      <c r="K2682" s="114">
        <v>283</v>
      </c>
      <c r="L2682" s="112" t="s">
        <v>16741</v>
      </c>
      <c r="M2682" s="114">
        <v>0</v>
      </c>
      <c r="N2682" s="112" t="s">
        <v>16742</v>
      </c>
      <c r="O2682" s="112" t="s">
        <v>16742</v>
      </c>
      <c r="P2682" s="115">
        <f>LEFT(Table1[[#This Row],[Service Period]],10)*1</f>
        <v>45673</v>
      </c>
      <c r="Q2682" s="115">
        <f>RIGHT(Table1[[#This Row],[Service Period]],10)*1</f>
        <v>45702</v>
      </c>
      <c r="R2682" s="112">
        <f>MONTH(Table1[[#This Row],[Service Start Date]])</f>
        <v>1</v>
      </c>
      <c r="S2682" s="112">
        <f>YEAR(Table1[[#This Row],[Service Start Date]])</f>
        <v>2025</v>
      </c>
      <c r="T2682" s="112">
        <f>MONTH(Table1[[#This Row],[Service End Date]])</f>
        <v>2</v>
      </c>
      <c r="U2682" s="112">
        <f>YEAR(Table1[[#This Row],[Service End Date]])</f>
        <v>2025</v>
      </c>
    </row>
    <row r="2683" spans="1:21">
      <c r="A2683" s="112" t="s">
        <v>17624</v>
      </c>
      <c r="B2683" s="112" t="s">
        <v>16562</v>
      </c>
      <c r="C2683" s="112" t="s">
        <v>17693</v>
      </c>
      <c r="D2683" s="112" t="s">
        <v>17694</v>
      </c>
      <c r="E2683" s="112" t="s">
        <v>17976</v>
      </c>
      <c r="F2683" s="112" t="s">
        <v>17696</v>
      </c>
      <c r="G2683" s="112">
        <v>34</v>
      </c>
      <c r="H2683" s="112">
        <v>2025</v>
      </c>
      <c r="I2683" s="112" t="s">
        <v>16924</v>
      </c>
      <c r="J2683" s="114">
        <v>89.3</v>
      </c>
      <c r="K2683" s="114">
        <v>418</v>
      </c>
      <c r="L2683" s="112" t="s">
        <v>16741</v>
      </c>
      <c r="M2683" s="114">
        <v>0</v>
      </c>
      <c r="N2683" s="112" t="s">
        <v>16742</v>
      </c>
      <c r="O2683" s="112" t="s">
        <v>16742</v>
      </c>
      <c r="P2683" s="115">
        <f>LEFT(Table1[[#This Row],[Service Period]],10)*1</f>
        <v>45639</v>
      </c>
      <c r="Q2683" s="115">
        <f>RIGHT(Table1[[#This Row],[Service Period]],10)*1</f>
        <v>45673</v>
      </c>
      <c r="R2683" s="112">
        <f>MONTH(Table1[[#This Row],[Service Start Date]])</f>
        <v>12</v>
      </c>
      <c r="S2683" s="112">
        <f>YEAR(Table1[[#This Row],[Service Start Date]])</f>
        <v>2024</v>
      </c>
      <c r="T2683" s="112">
        <f>MONTH(Table1[[#This Row],[Service End Date]])</f>
        <v>1</v>
      </c>
      <c r="U2683" s="112">
        <f>YEAR(Table1[[#This Row],[Service End Date]])</f>
        <v>2025</v>
      </c>
    </row>
    <row r="2684" spans="1:21">
      <c r="A2684" s="112" t="s">
        <v>17624</v>
      </c>
      <c r="B2684" s="112" t="s">
        <v>16562</v>
      </c>
      <c r="C2684" s="112" t="s">
        <v>17693</v>
      </c>
      <c r="D2684" s="112" t="s">
        <v>17694</v>
      </c>
      <c r="E2684" s="112" t="s">
        <v>17977</v>
      </c>
      <c r="F2684" s="112" t="s">
        <v>17872</v>
      </c>
      <c r="G2684" s="112">
        <v>30</v>
      </c>
      <c r="H2684" s="112">
        <v>2025</v>
      </c>
      <c r="I2684" s="112" t="s">
        <v>16749</v>
      </c>
      <c r="J2684" s="114">
        <v>109.52</v>
      </c>
      <c r="K2684" s="114">
        <v>320</v>
      </c>
      <c r="L2684" s="112" t="s">
        <v>16741</v>
      </c>
      <c r="M2684" s="114">
        <v>0</v>
      </c>
      <c r="N2684" s="112" t="s">
        <v>16742</v>
      </c>
      <c r="O2684" s="112" t="s">
        <v>17969</v>
      </c>
      <c r="P2684" s="115">
        <f>LEFT(Table1[[#This Row],[Service Period]],10)*1</f>
        <v>45762</v>
      </c>
      <c r="Q2684" s="115">
        <f>RIGHT(Table1[[#This Row],[Service Period]],10)*1</f>
        <v>45792</v>
      </c>
      <c r="R2684" s="112">
        <f>MONTH(Table1[[#This Row],[Service Start Date]])</f>
        <v>4</v>
      </c>
      <c r="S2684" s="112">
        <f>YEAR(Table1[[#This Row],[Service Start Date]])</f>
        <v>2025</v>
      </c>
      <c r="T2684" s="112">
        <f>MONTH(Table1[[#This Row],[Service End Date]])</f>
        <v>5</v>
      </c>
      <c r="U2684" s="112">
        <f>YEAR(Table1[[#This Row],[Service End Date]])</f>
        <v>2025</v>
      </c>
    </row>
    <row r="2685" spans="1:21">
      <c r="A2685" s="112" t="s">
        <v>17624</v>
      </c>
      <c r="B2685" s="112" t="s">
        <v>16562</v>
      </c>
      <c r="C2685" s="112" t="s">
        <v>17693</v>
      </c>
      <c r="D2685" s="112" t="s">
        <v>17694</v>
      </c>
      <c r="E2685" s="112" t="s">
        <v>17977</v>
      </c>
      <c r="F2685" s="112" t="s">
        <v>17970</v>
      </c>
      <c r="G2685" s="112">
        <v>29</v>
      </c>
      <c r="H2685" s="112">
        <v>2025</v>
      </c>
      <c r="I2685" s="112" t="s">
        <v>16752</v>
      </c>
      <c r="J2685" s="114">
        <v>104.62</v>
      </c>
      <c r="K2685" s="114">
        <v>0</v>
      </c>
      <c r="L2685" s="112" t="s">
        <v>16741</v>
      </c>
      <c r="M2685" s="114">
        <v>0</v>
      </c>
      <c r="N2685" s="112" t="s">
        <v>16742</v>
      </c>
      <c r="O2685" s="112" t="s">
        <v>16742</v>
      </c>
      <c r="P2685" s="115">
        <f>LEFT(Table1[[#This Row],[Service Period]],10)*1</f>
        <v>45732</v>
      </c>
      <c r="Q2685" s="115">
        <f>RIGHT(Table1[[#This Row],[Service Period]],10)*1</f>
        <v>45761</v>
      </c>
      <c r="R2685" s="112">
        <f>MONTH(Table1[[#This Row],[Service Start Date]])</f>
        <v>3</v>
      </c>
      <c r="S2685" s="112">
        <f>YEAR(Table1[[#This Row],[Service Start Date]])</f>
        <v>2025</v>
      </c>
      <c r="T2685" s="112">
        <f>MONTH(Table1[[#This Row],[Service End Date]])</f>
        <v>4</v>
      </c>
      <c r="U2685" s="112">
        <f>YEAR(Table1[[#This Row],[Service End Date]])</f>
        <v>2025</v>
      </c>
    </row>
    <row r="2686" spans="1:21">
      <c r="A2686" s="112" t="s">
        <v>17624</v>
      </c>
      <c r="B2686" s="112" t="s">
        <v>16562</v>
      </c>
      <c r="C2686" s="112" t="s">
        <v>17693</v>
      </c>
      <c r="D2686" s="112" t="s">
        <v>17694</v>
      </c>
      <c r="E2686" s="112" t="s">
        <v>17977</v>
      </c>
      <c r="F2686" s="112" t="s">
        <v>17971</v>
      </c>
      <c r="G2686" s="112">
        <v>31</v>
      </c>
      <c r="H2686" s="112">
        <v>2025</v>
      </c>
      <c r="I2686" s="112" t="s">
        <v>16755</v>
      </c>
      <c r="J2686" s="114">
        <v>109.01</v>
      </c>
      <c r="K2686" s="114">
        <v>404</v>
      </c>
      <c r="L2686" s="112" t="s">
        <v>16741</v>
      </c>
      <c r="M2686" s="114">
        <v>0</v>
      </c>
      <c r="N2686" s="112" t="s">
        <v>16742</v>
      </c>
      <c r="O2686" s="112" t="s">
        <v>16742</v>
      </c>
      <c r="P2686" s="115">
        <f>LEFT(Table1[[#This Row],[Service Period]],10)*1</f>
        <v>45702</v>
      </c>
      <c r="Q2686" s="115">
        <f>RIGHT(Table1[[#This Row],[Service Period]],10)*1</f>
        <v>45733</v>
      </c>
      <c r="R2686" s="112">
        <f>MONTH(Table1[[#This Row],[Service Start Date]])</f>
        <v>2</v>
      </c>
      <c r="S2686" s="112">
        <f>YEAR(Table1[[#This Row],[Service Start Date]])</f>
        <v>2025</v>
      </c>
      <c r="T2686" s="112">
        <f>MONTH(Table1[[#This Row],[Service End Date]])</f>
        <v>3</v>
      </c>
      <c r="U2686" s="112">
        <f>YEAR(Table1[[#This Row],[Service End Date]])</f>
        <v>2025</v>
      </c>
    </row>
    <row r="2687" spans="1:21">
      <c r="A2687" s="112" t="s">
        <v>17624</v>
      </c>
      <c r="B2687" s="112" t="s">
        <v>16562</v>
      </c>
      <c r="C2687" s="112" t="s">
        <v>17693</v>
      </c>
      <c r="D2687" s="112" t="s">
        <v>17694</v>
      </c>
      <c r="E2687" s="112" t="s">
        <v>17977</v>
      </c>
      <c r="F2687" s="112" t="s">
        <v>17972</v>
      </c>
      <c r="G2687" s="112">
        <v>29</v>
      </c>
      <c r="H2687" s="112">
        <v>2025</v>
      </c>
      <c r="I2687" s="112" t="s">
        <v>16758</v>
      </c>
      <c r="J2687" s="114">
        <v>107.14</v>
      </c>
      <c r="K2687" s="114">
        <v>385</v>
      </c>
      <c r="L2687" s="112" t="s">
        <v>16741</v>
      </c>
      <c r="M2687" s="114">
        <v>0</v>
      </c>
      <c r="N2687" s="112" t="s">
        <v>16742</v>
      </c>
      <c r="O2687" s="112" t="s">
        <v>16742</v>
      </c>
      <c r="P2687" s="115">
        <f>LEFT(Table1[[#This Row],[Service Period]],10)*1</f>
        <v>45673</v>
      </c>
      <c r="Q2687" s="115">
        <f>RIGHT(Table1[[#This Row],[Service Period]],10)*1</f>
        <v>45702</v>
      </c>
      <c r="R2687" s="112">
        <f>MONTH(Table1[[#This Row],[Service Start Date]])</f>
        <v>1</v>
      </c>
      <c r="S2687" s="112">
        <f>YEAR(Table1[[#This Row],[Service Start Date]])</f>
        <v>2025</v>
      </c>
      <c r="T2687" s="112">
        <f>MONTH(Table1[[#This Row],[Service End Date]])</f>
        <v>2</v>
      </c>
      <c r="U2687" s="112">
        <f>YEAR(Table1[[#This Row],[Service End Date]])</f>
        <v>2025</v>
      </c>
    </row>
    <row r="2688" spans="1:21">
      <c r="A2688" s="112" t="s">
        <v>17624</v>
      </c>
      <c r="B2688" s="112" t="s">
        <v>16562</v>
      </c>
      <c r="C2688" s="112" t="s">
        <v>17693</v>
      </c>
      <c r="D2688" s="112" t="s">
        <v>17694</v>
      </c>
      <c r="E2688" s="112" t="s">
        <v>17977</v>
      </c>
      <c r="F2688" s="112" t="s">
        <v>17696</v>
      </c>
      <c r="G2688" s="112">
        <v>34</v>
      </c>
      <c r="H2688" s="112">
        <v>2025</v>
      </c>
      <c r="I2688" s="112" t="s">
        <v>16924</v>
      </c>
      <c r="J2688" s="114">
        <v>112.63</v>
      </c>
      <c r="K2688" s="114">
        <v>390</v>
      </c>
      <c r="L2688" s="112" t="s">
        <v>16741</v>
      </c>
      <c r="M2688" s="114">
        <v>0</v>
      </c>
      <c r="N2688" s="112" t="s">
        <v>16742</v>
      </c>
      <c r="O2688" s="112" t="s">
        <v>16742</v>
      </c>
      <c r="P2688" s="115">
        <f>LEFT(Table1[[#This Row],[Service Period]],10)*1</f>
        <v>45639</v>
      </c>
      <c r="Q2688" s="115">
        <f>RIGHT(Table1[[#This Row],[Service Period]],10)*1</f>
        <v>45673</v>
      </c>
      <c r="R2688" s="112">
        <f>MONTH(Table1[[#This Row],[Service Start Date]])</f>
        <v>12</v>
      </c>
      <c r="S2688" s="112">
        <f>YEAR(Table1[[#This Row],[Service Start Date]])</f>
        <v>2024</v>
      </c>
      <c r="T2688" s="112">
        <f>MONTH(Table1[[#This Row],[Service End Date]])</f>
        <v>1</v>
      </c>
      <c r="U2688" s="112">
        <f>YEAR(Table1[[#This Row],[Service End Date]])</f>
        <v>2025</v>
      </c>
    </row>
    <row r="2689" spans="1:21">
      <c r="A2689" s="112" t="s">
        <v>17624</v>
      </c>
      <c r="B2689" s="112" t="s">
        <v>16562</v>
      </c>
      <c r="C2689" s="112" t="s">
        <v>17693</v>
      </c>
      <c r="D2689" s="112" t="s">
        <v>17694</v>
      </c>
      <c r="E2689" s="112" t="s">
        <v>17978</v>
      </c>
      <c r="F2689" s="112" t="s">
        <v>17979</v>
      </c>
      <c r="G2689" s="112">
        <v>28</v>
      </c>
      <c r="H2689" s="112">
        <v>2025</v>
      </c>
      <c r="I2689" s="112" t="s">
        <v>16752</v>
      </c>
      <c r="J2689" s="114">
        <v>118.87</v>
      </c>
      <c r="K2689" s="114">
        <v>0</v>
      </c>
      <c r="L2689" s="112" t="s">
        <v>16741</v>
      </c>
      <c r="M2689" s="114">
        <v>0</v>
      </c>
      <c r="N2689" s="112" t="s">
        <v>16742</v>
      </c>
      <c r="O2689" s="112" t="s">
        <v>16742</v>
      </c>
      <c r="P2689" s="115">
        <f>LEFT(Table1[[#This Row],[Service Period]],10)*1</f>
        <v>45733</v>
      </c>
      <c r="Q2689" s="115">
        <f>RIGHT(Table1[[#This Row],[Service Period]],10)*1</f>
        <v>45761</v>
      </c>
      <c r="R2689" s="112">
        <f>MONTH(Table1[[#This Row],[Service Start Date]])</f>
        <v>3</v>
      </c>
      <c r="S2689" s="112">
        <f>YEAR(Table1[[#This Row],[Service Start Date]])</f>
        <v>2025</v>
      </c>
      <c r="T2689" s="112">
        <f>MONTH(Table1[[#This Row],[Service End Date]])</f>
        <v>4</v>
      </c>
      <c r="U2689" s="112">
        <f>YEAR(Table1[[#This Row],[Service End Date]])</f>
        <v>2025</v>
      </c>
    </row>
    <row r="2690" spans="1:21">
      <c r="A2690" s="112" t="s">
        <v>17624</v>
      </c>
      <c r="B2690" s="112" t="s">
        <v>16562</v>
      </c>
      <c r="C2690" s="112" t="s">
        <v>17693</v>
      </c>
      <c r="D2690" s="112" t="s">
        <v>17694</v>
      </c>
      <c r="E2690" s="112" t="s">
        <v>17978</v>
      </c>
      <c r="F2690" s="112" t="s">
        <v>17971</v>
      </c>
      <c r="G2690" s="112">
        <v>31</v>
      </c>
      <c r="H2690" s="112">
        <v>2025</v>
      </c>
      <c r="I2690" s="112" t="s">
        <v>16755</v>
      </c>
      <c r="J2690" s="114">
        <v>126.33</v>
      </c>
      <c r="K2690" s="114">
        <v>843</v>
      </c>
      <c r="L2690" s="112" t="s">
        <v>16741</v>
      </c>
      <c r="M2690" s="114">
        <v>0</v>
      </c>
      <c r="N2690" s="112" t="s">
        <v>16742</v>
      </c>
      <c r="O2690" s="112" t="s">
        <v>16742</v>
      </c>
      <c r="P2690" s="115">
        <f>LEFT(Table1[[#This Row],[Service Period]],10)*1</f>
        <v>45702</v>
      </c>
      <c r="Q2690" s="115">
        <f>RIGHT(Table1[[#This Row],[Service Period]],10)*1</f>
        <v>45733</v>
      </c>
      <c r="R2690" s="112">
        <f>MONTH(Table1[[#This Row],[Service Start Date]])</f>
        <v>2</v>
      </c>
      <c r="S2690" s="112">
        <f>YEAR(Table1[[#This Row],[Service Start Date]])</f>
        <v>2025</v>
      </c>
      <c r="T2690" s="112">
        <f>MONTH(Table1[[#This Row],[Service End Date]])</f>
        <v>3</v>
      </c>
      <c r="U2690" s="112">
        <f>YEAR(Table1[[#This Row],[Service End Date]])</f>
        <v>2025</v>
      </c>
    </row>
    <row r="2691" spans="1:21">
      <c r="A2691" s="112" t="s">
        <v>17624</v>
      </c>
      <c r="B2691" s="112" t="s">
        <v>16562</v>
      </c>
      <c r="C2691" s="112" t="s">
        <v>17693</v>
      </c>
      <c r="D2691" s="112" t="s">
        <v>17694</v>
      </c>
      <c r="E2691" s="112" t="s">
        <v>17978</v>
      </c>
      <c r="F2691" s="112" t="s">
        <v>17972</v>
      </c>
      <c r="G2691" s="112">
        <v>29</v>
      </c>
      <c r="H2691" s="112">
        <v>2025</v>
      </c>
      <c r="I2691" s="112" t="s">
        <v>16758</v>
      </c>
      <c r="J2691" s="114">
        <v>132.47</v>
      </c>
      <c r="K2691" s="114">
        <v>905</v>
      </c>
      <c r="L2691" s="112" t="s">
        <v>16741</v>
      </c>
      <c r="M2691" s="114">
        <v>0</v>
      </c>
      <c r="N2691" s="112" t="s">
        <v>16742</v>
      </c>
      <c r="O2691" s="112" t="s">
        <v>16742</v>
      </c>
      <c r="P2691" s="115">
        <f>LEFT(Table1[[#This Row],[Service Period]],10)*1</f>
        <v>45673</v>
      </c>
      <c r="Q2691" s="115">
        <f>RIGHT(Table1[[#This Row],[Service Period]],10)*1</f>
        <v>45702</v>
      </c>
      <c r="R2691" s="112">
        <f>MONTH(Table1[[#This Row],[Service Start Date]])</f>
        <v>1</v>
      </c>
      <c r="S2691" s="112">
        <f>YEAR(Table1[[#This Row],[Service Start Date]])</f>
        <v>2025</v>
      </c>
      <c r="T2691" s="112">
        <f>MONTH(Table1[[#This Row],[Service End Date]])</f>
        <v>2</v>
      </c>
      <c r="U2691" s="112">
        <f>YEAR(Table1[[#This Row],[Service End Date]])</f>
        <v>2025</v>
      </c>
    </row>
    <row r="2692" spans="1:21">
      <c r="A2692" s="112" t="s">
        <v>17624</v>
      </c>
      <c r="B2692" s="112" t="s">
        <v>16562</v>
      </c>
      <c r="C2692" s="112" t="s">
        <v>17693</v>
      </c>
      <c r="D2692" s="112" t="s">
        <v>17694</v>
      </c>
      <c r="E2692" s="112" t="s">
        <v>17978</v>
      </c>
      <c r="F2692" s="112" t="s">
        <v>17696</v>
      </c>
      <c r="G2692" s="112">
        <v>34</v>
      </c>
      <c r="H2692" s="112">
        <v>2025</v>
      </c>
      <c r="I2692" s="112" t="s">
        <v>16924</v>
      </c>
      <c r="J2692" s="114">
        <v>147.06</v>
      </c>
      <c r="K2692" s="114">
        <v>1002</v>
      </c>
      <c r="L2692" s="112" t="s">
        <v>16741</v>
      </c>
      <c r="M2692" s="114">
        <v>0</v>
      </c>
      <c r="N2692" s="112" t="s">
        <v>16742</v>
      </c>
      <c r="O2692" s="112" t="s">
        <v>16742</v>
      </c>
      <c r="P2692" s="115">
        <f>LEFT(Table1[[#This Row],[Service Period]],10)*1</f>
        <v>45639</v>
      </c>
      <c r="Q2692" s="115">
        <f>RIGHT(Table1[[#This Row],[Service Period]],10)*1</f>
        <v>45673</v>
      </c>
      <c r="R2692" s="112">
        <f>MONTH(Table1[[#This Row],[Service Start Date]])</f>
        <v>12</v>
      </c>
      <c r="S2692" s="112">
        <f>YEAR(Table1[[#This Row],[Service Start Date]])</f>
        <v>2024</v>
      </c>
      <c r="T2692" s="112">
        <f>MONTH(Table1[[#This Row],[Service End Date]])</f>
        <v>1</v>
      </c>
      <c r="U2692" s="112">
        <f>YEAR(Table1[[#This Row],[Service End Date]])</f>
        <v>2025</v>
      </c>
    </row>
    <row r="2693" spans="1:21">
      <c r="A2693" s="112" t="s">
        <v>17624</v>
      </c>
      <c r="B2693" s="112" t="s">
        <v>16709</v>
      </c>
      <c r="C2693" s="112" t="s">
        <v>16797</v>
      </c>
      <c r="D2693" s="112" t="s">
        <v>16798</v>
      </c>
      <c r="E2693" s="112" t="s">
        <v>16799</v>
      </c>
      <c r="F2693" s="112" t="s">
        <v>17980</v>
      </c>
      <c r="G2693" s="112">
        <v>30</v>
      </c>
      <c r="H2693" s="112">
        <v>2025</v>
      </c>
      <c r="I2693" s="112" t="s">
        <v>16746</v>
      </c>
      <c r="J2693" s="114">
        <v>214.68</v>
      </c>
      <c r="K2693" s="114">
        <v>280</v>
      </c>
      <c r="L2693" s="112" t="s">
        <v>16741</v>
      </c>
      <c r="M2693" s="114">
        <v>0</v>
      </c>
      <c r="N2693" s="112" t="s">
        <v>16742</v>
      </c>
      <c r="O2693" s="112" t="s">
        <v>16801</v>
      </c>
      <c r="P2693" s="115">
        <f>LEFT(Table1[[#This Row],[Service Period]],10)*1</f>
        <v>45790</v>
      </c>
      <c r="Q2693" s="115">
        <f>RIGHT(Table1[[#This Row],[Service Period]],10)*1</f>
        <v>45820</v>
      </c>
      <c r="R2693" s="112">
        <f>MONTH(Table1[[#This Row],[Service Start Date]])</f>
        <v>5</v>
      </c>
      <c r="S2693" s="112">
        <f>YEAR(Table1[[#This Row],[Service Start Date]])</f>
        <v>2025</v>
      </c>
      <c r="T2693" s="112">
        <f>MONTH(Table1[[#This Row],[Service End Date]])</f>
        <v>6</v>
      </c>
      <c r="U2693" s="112">
        <f>YEAR(Table1[[#This Row],[Service End Date]])</f>
        <v>2025</v>
      </c>
    </row>
    <row r="2694" spans="1:21">
      <c r="A2694" s="112" t="s">
        <v>17624</v>
      </c>
      <c r="B2694" s="112" t="s">
        <v>16709</v>
      </c>
      <c r="C2694" s="112" t="s">
        <v>16797</v>
      </c>
      <c r="D2694" s="112" t="s">
        <v>16798</v>
      </c>
      <c r="E2694" s="112" t="s">
        <v>16799</v>
      </c>
      <c r="F2694" s="112" t="s">
        <v>17981</v>
      </c>
      <c r="G2694" s="112">
        <v>32</v>
      </c>
      <c r="H2694" s="112">
        <v>2025</v>
      </c>
      <c r="I2694" s="112" t="s">
        <v>16749</v>
      </c>
      <c r="J2694" s="114">
        <v>218.69</v>
      </c>
      <c r="K2694" s="114">
        <v>280</v>
      </c>
      <c r="L2694" s="112" t="s">
        <v>16741</v>
      </c>
      <c r="M2694" s="114">
        <v>0</v>
      </c>
      <c r="N2694" s="112" t="s">
        <v>16742</v>
      </c>
      <c r="O2694" s="112" t="s">
        <v>16801</v>
      </c>
      <c r="P2694" s="115">
        <f>LEFT(Table1[[#This Row],[Service Period]],10)*1</f>
        <v>45758</v>
      </c>
      <c r="Q2694" s="115">
        <f>RIGHT(Table1[[#This Row],[Service Period]],10)*1</f>
        <v>45790</v>
      </c>
      <c r="R2694" s="112">
        <f>MONTH(Table1[[#This Row],[Service Start Date]])</f>
        <v>4</v>
      </c>
      <c r="S2694" s="112">
        <f>YEAR(Table1[[#This Row],[Service Start Date]])</f>
        <v>2025</v>
      </c>
      <c r="T2694" s="112">
        <f>MONTH(Table1[[#This Row],[Service End Date]])</f>
        <v>5</v>
      </c>
      <c r="U2694" s="112">
        <f>YEAR(Table1[[#This Row],[Service End Date]])</f>
        <v>2025</v>
      </c>
    </row>
    <row r="2695" spans="1:21">
      <c r="A2695" s="112" t="s">
        <v>17624</v>
      </c>
      <c r="B2695" s="112" t="s">
        <v>16709</v>
      </c>
      <c r="C2695" s="112" t="s">
        <v>16797</v>
      </c>
      <c r="D2695" s="112" t="s">
        <v>16798</v>
      </c>
      <c r="E2695" s="112" t="s">
        <v>16799</v>
      </c>
      <c r="F2695" s="112" t="s">
        <v>17822</v>
      </c>
      <c r="G2695" s="112">
        <v>29</v>
      </c>
      <c r="H2695" s="112">
        <v>2025</v>
      </c>
      <c r="I2695" s="112" t="s">
        <v>16752</v>
      </c>
      <c r="J2695" s="114">
        <v>218.69</v>
      </c>
      <c r="K2695" s="114">
        <v>280</v>
      </c>
      <c r="L2695" s="112" t="s">
        <v>16741</v>
      </c>
      <c r="M2695" s="114">
        <v>0</v>
      </c>
      <c r="N2695" s="112" t="s">
        <v>16742</v>
      </c>
      <c r="O2695" s="112" t="s">
        <v>16801</v>
      </c>
      <c r="P2695" s="115">
        <f>LEFT(Table1[[#This Row],[Service Period]],10)*1</f>
        <v>45729</v>
      </c>
      <c r="Q2695" s="115">
        <f>RIGHT(Table1[[#This Row],[Service Period]],10)*1</f>
        <v>45758</v>
      </c>
      <c r="R2695" s="112">
        <f>MONTH(Table1[[#This Row],[Service Start Date]])</f>
        <v>3</v>
      </c>
      <c r="S2695" s="112">
        <f>YEAR(Table1[[#This Row],[Service Start Date]])</f>
        <v>2025</v>
      </c>
      <c r="T2695" s="112">
        <f>MONTH(Table1[[#This Row],[Service End Date]])</f>
        <v>4</v>
      </c>
      <c r="U2695" s="112">
        <f>YEAR(Table1[[#This Row],[Service End Date]])</f>
        <v>2025</v>
      </c>
    </row>
    <row r="2696" spans="1:21">
      <c r="A2696" s="112" t="s">
        <v>17624</v>
      </c>
      <c r="B2696" s="112" t="s">
        <v>16709</v>
      </c>
      <c r="C2696" s="112" t="s">
        <v>16797</v>
      </c>
      <c r="D2696" s="112" t="s">
        <v>16798</v>
      </c>
      <c r="E2696" s="112" t="s">
        <v>16799</v>
      </c>
      <c r="F2696" s="112" t="s">
        <v>17811</v>
      </c>
      <c r="G2696" s="112">
        <v>28</v>
      </c>
      <c r="H2696" s="112">
        <v>2025</v>
      </c>
      <c r="I2696" s="112" t="s">
        <v>16755</v>
      </c>
      <c r="J2696" s="114">
        <v>218.69</v>
      </c>
      <c r="K2696" s="114">
        <v>280</v>
      </c>
      <c r="L2696" s="112" t="s">
        <v>16741</v>
      </c>
      <c r="M2696" s="114">
        <v>0</v>
      </c>
      <c r="N2696" s="112" t="s">
        <v>16742</v>
      </c>
      <c r="O2696" s="112" t="s">
        <v>16801</v>
      </c>
      <c r="P2696" s="115">
        <f>LEFT(Table1[[#This Row],[Service Period]],10)*1</f>
        <v>45701</v>
      </c>
      <c r="Q2696" s="115">
        <f>RIGHT(Table1[[#This Row],[Service Period]],10)*1</f>
        <v>45729</v>
      </c>
      <c r="R2696" s="112">
        <f>MONTH(Table1[[#This Row],[Service Start Date]])</f>
        <v>2</v>
      </c>
      <c r="S2696" s="112">
        <f>YEAR(Table1[[#This Row],[Service Start Date]])</f>
        <v>2025</v>
      </c>
      <c r="T2696" s="112">
        <f>MONTH(Table1[[#This Row],[Service End Date]])</f>
        <v>3</v>
      </c>
      <c r="U2696" s="112">
        <f>YEAR(Table1[[#This Row],[Service End Date]])</f>
        <v>2025</v>
      </c>
    </row>
    <row r="2697" spans="1:21">
      <c r="A2697" s="112" t="s">
        <v>17624</v>
      </c>
      <c r="B2697" s="112" t="s">
        <v>16709</v>
      </c>
      <c r="C2697" s="112" t="s">
        <v>16797</v>
      </c>
      <c r="D2697" s="112" t="s">
        <v>16798</v>
      </c>
      <c r="E2697" s="112" t="s">
        <v>16799</v>
      </c>
      <c r="F2697" s="112" t="s">
        <v>17982</v>
      </c>
      <c r="G2697" s="112">
        <v>31</v>
      </c>
      <c r="H2697" s="112">
        <v>2025</v>
      </c>
      <c r="I2697" s="112" t="s">
        <v>16758</v>
      </c>
      <c r="J2697" s="114">
        <v>213.12</v>
      </c>
      <c r="K2697" s="114">
        <v>280</v>
      </c>
      <c r="L2697" s="112" t="s">
        <v>16741</v>
      </c>
      <c r="M2697" s="114">
        <v>0</v>
      </c>
      <c r="N2697" s="112" t="s">
        <v>16742</v>
      </c>
      <c r="O2697" s="112" t="s">
        <v>16801</v>
      </c>
      <c r="P2697" s="115">
        <f>LEFT(Table1[[#This Row],[Service Period]],10)*1</f>
        <v>45670</v>
      </c>
      <c r="Q2697" s="115">
        <f>RIGHT(Table1[[#This Row],[Service Period]],10)*1</f>
        <v>45701</v>
      </c>
      <c r="R2697" s="112">
        <f>MONTH(Table1[[#This Row],[Service Start Date]])</f>
        <v>1</v>
      </c>
      <c r="S2697" s="112">
        <f>YEAR(Table1[[#This Row],[Service Start Date]])</f>
        <v>2025</v>
      </c>
      <c r="T2697" s="112">
        <f>MONTH(Table1[[#This Row],[Service End Date]])</f>
        <v>2</v>
      </c>
      <c r="U2697" s="112">
        <f>YEAR(Table1[[#This Row],[Service End Date]])</f>
        <v>2025</v>
      </c>
    </row>
    <row r="2698" spans="1:21">
      <c r="A2698" s="112" t="s">
        <v>17624</v>
      </c>
      <c r="B2698" s="112" t="s">
        <v>16709</v>
      </c>
      <c r="C2698" s="112" t="s">
        <v>16797</v>
      </c>
      <c r="D2698" s="112" t="s">
        <v>16798</v>
      </c>
      <c r="E2698" s="112" t="s">
        <v>16799</v>
      </c>
      <c r="F2698" s="112" t="s">
        <v>17983</v>
      </c>
      <c r="G2698" s="112">
        <v>32</v>
      </c>
      <c r="H2698" s="112">
        <v>2025</v>
      </c>
      <c r="I2698" s="112" t="s">
        <v>16924</v>
      </c>
      <c r="J2698" s="114">
        <v>218.09</v>
      </c>
      <c r="K2698" s="114">
        <v>280</v>
      </c>
      <c r="L2698" s="112" t="s">
        <v>16741</v>
      </c>
      <c r="M2698" s="114">
        <v>0</v>
      </c>
      <c r="N2698" s="112" t="s">
        <v>16742</v>
      </c>
      <c r="O2698" s="112" t="s">
        <v>16801</v>
      </c>
      <c r="P2698" s="115">
        <f>LEFT(Table1[[#This Row],[Service Period]],10)*1</f>
        <v>45638</v>
      </c>
      <c r="Q2698" s="115">
        <f>RIGHT(Table1[[#This Row],[Service Period]],10)*1</f>
        <v>45670</v>
      </c>
      <c r="R2698" s="112">
        <f>MONTH(Table1[[#This Row],[Service Start Date]])</f>
        <v>12</v>
      </c>
      <c r="S2698" s="112">
        <f>YEAR(Table1[[#This Row],[Service Start Date]])</f>
        <v>2024</v>
      </c>
      <c r="T2698" s="112">
        <f>MONTH(Table1[[#This Row],[Service End Date]])</f>
        <v>1</v>
      </c>
      <c r="U2698" s="112">
        <f>YEAR(Table1[[#This Row],[Service End Date]])</f>
        <v>2025</v>
      </c>
    </row>
    <row r="2699" spans="1:21">
      <c r="A2699" s="112" t="s">
        <v>17624</v>
      </c>
      <c r="B2699" s="112" t="s">
        <v>16709</v>
      </c>
      <c r="C2699" s="112" t="s">
        <v>16797</v>
      </c>
      <c r="D2699" s="112" t="s">
        <v>16798</v>
      </c>
      <c r="E2699" s="112" t="s">
        <v>16811</v>
      </c>
      <c r="F2699" s="112" t="s">
        <v>17984</v>
      </c>
      <c r="G2699" s="112">
        <v>32</v>
      </c>
      <c r="H2699" s="112">
        <v>2025</v>
      </c>
      <c r="I2699" s="112" t="s">
        <v>16746</v>
      </c>
      <c r="J2699" s="114">
        <v>34.22</v>
      </c>
      <c r="K2699" s="114">
        <v>84</v>
      </c>
      <c r="L2699" s="112" t="s">
        <v>16741</v>
      </c>
      <c r="M2699" s="114">
        <v>0</v>
      </c>
      <c r="N2699" s="112" t="s">
        <v>16742</v>
      </c>
      <c r="O2699" s="112" t="s">
        <v>16813</v>
      </c>
      <c r="P2699" s="115">
        <f>LEFT(Table1[[#This Row],[Service Period]],10)*1</f>
        <v>45800</v>
      </c>
      <c r="Q2699" s="115">
        <f>RIGHT(Table1[[#This Row],[Service Period]],10)*1</f>
        <v>45832</v>
      </c>
      <c r="R2699" s="112">
        <f>MONTH(Table1[[#This Row],[Service Start Date]])</f>
        <v>5</v>
      </c>
      <c r="S2699" s="112">
        <f>YEAR(Table1[[#This Row],[Service Start Date]])</f>
        <v>2025</v>
      </c>
      <c r="T2699" s="112">
        <f>MONTH(Table1[[#This Row],[Service End Date]])</f>
        <v>6</v>
      </c>
      <c r="U2699" s="112">
        <f>YEAR(Table1[[#This Row],[Service End Date]])</f>
        <v>2025</v>
      </c>
    </row>
    <row r="2700" spans="1:21">
      <c r="A2700" s="112" t="s">
        <v>17624</v>
      </c>
      <c r="B2700" s="112" t="s">
        <v>16709</v>
      </c>
      <c r="C2700" s="112" t="s">
        <v>16797</v>
      </c>
      <c r="D2700" s="112" t="s">
        <v>16798</v>
      </c>
      <c r="E2700" s="112" t="s">
        <v>16811</v>
      </c>
      <c r="F2700" s="112" t="s">
        <v>17985</v>
      </c>
      <c r="G2700" s="112">
        <v>30</v>
      </c>
      <c r="H2700" s="112">
        <v>2025</v>
      </c>
      <c r="I2700" s="112" t="s">
        <v>16749</v>
      </c>
      <c r="J2700" s="114">
        <v>36.07</v>
      </c>
      <c r="K2700" s="114">
        <v>98</v>
      </c>
      <c r="L2700" s="112" t="s">
        <v>16741</v>
      </c>
      <c r="M2700" s="114">
        <v>0</v>
      </c>
      <c r="N2700" s="112" t="s">
        <v>16742</v>
      </c>
      <c r="O2700" s="112" t="s">
        <v>16813</v>
      </c>
      <c r="P2700" s="115">
        <f>LEFT(Table1[[#This Row],[Service Period]],10)*1</f>
        <v>45770</v>
      </c>
      <c r="Q2700" s="115">
        <f>RIGHT(Table1[[#This Row],[Service Period]],10)*1</f>
        <v>45800</v>
      </c>
      <c r="R2700" s="112">
        <f>MONTH(Table1[[#This Row],[Service Start Date]])</f>
        <v>4</v>
      </c>
      <c r="S2700" s="112">
        <f>YEAR(Table1[[#This Row],[Service Start Date]])</f>
        <v>2025</v>
      </c>
      <c r="T2700" s="112">
        <f>MONTH(Table1[[#This Row],[Service End Date]])</f>
        <v>5</v>
      </c>
      <c r="U2700" s="112">
        <f>YEAR(Table1[[#This Row],[Service End Date]])</f>
        <v>2025</v>
      </c>
    </row>
    <row r="2701" spans="1:21">
      <c r="A2701" s="112" t="s">
        <v>17624</v>
      </c>
      <c r="B2701" s="112" t="s">
        <v>16709</v>
      </c>
      <c r="C2701" s="112" t="s">
        <v>16797</v>
      </c>
      <c r="D2701" s="112" t="s">
        <v>16798</v>
      </c>
      <c r="E2701" s="112" t="s">
        <v>16811</v>
      </c>
      <c r="F2701" s="112" t="s">
        <v>17939</v>
      </c>
      <c r="G2701" s="112">
        <v>29</v>
      </c>
      <c r="H2701" s="112">
        <v>2025</v>
      </c>
      <c r="I2701" s="112" t="s">
        <v>16752</v>
      </c>
      <c r="J2701" s="114">
        <v>42.97</v>
      </c>
      <c r="K2701" s="114">
        <v>186</v>
      </c>
      <c r="L2701" s="112" t="s">
        <v>16741</v>
      </c>
      <c r="M2701" s="114">
        <v>0</v>
      </c>
      <c r="N2701" s="112" t="s">
        <v>16742</v>
      </c>
      <c r="O2701" s="112" t="s">
        <v>16813</v>
      </c>
      <c r="P2701" s="115">
        <f>LEFT(Table1[[#This Row],[Service Period]],10)*1</f>
        <v>45741</v>
      </c>
      <c r="Q2701" s="115">
        <f>RIGHT(Table1[[#This Row],[Service Period]],10)*1</f>
        <v>45770</v>
      </c>
      <c r="R2701" s="112">
        <f>MONTH(Table1[[#This Row],[Service Start Date]])</f>
        <v>3</v>
      </c>
      <c r="S2701" s="112">
        <f>YEAR(Table1[[#This Row],[Service Start Date]])</f>
        <v>2025</v>
      </c>
      <c r="T2701" s="112">
        <f>MONTH(Table1[[#This Row],[Service End Date]])</f>
        <v>4</v>
      </c>
      <c r="U2701" s="112">
        <f>YEAR(Table1[[#This Row],[Service End Date]])</f>
        <v>2025</v>
      </c>
    </row>
    <row r="2702" spans="1:21">
      <c r="A2702" s="112" t="s">
        <v>17624</v>
      </c>
      <c r="B2702" s="112" t="s">
        <v>16709</v>
      </c>
      <c r="C2702" s="112" t="s">
        <v>16797</v>
      </c>
      <c r="D2702" s="112" t="s">
        <v>16798</v>
      </c>
      <c r="E2702" s="112" t="s">
        <v>16811</v>
      </c>
      <c r="F2702" s="112" t="s">
        <v>17915</v>
      </c>
      <c r="G2702" s="112">
        <v>29</v>
      </c>
      <c r="H2702" s="112">
        <v>2025</v>
      </c>
      <c r="I2702" s="112" t="s">
        <v>16755</v>
      </c>
      <c r="J2702" s="114">
        <v>32.67</v>
      </c>
      <c r="K2702" s="114">
        <v>41</v>
      </c>
      <c r="L2702" s="112" t="s">
        <v>16741</v>
      </c>
      <c r="M2702" s="114">
        <v>0</v>
      </c>
      <c r="N2702" s="112" t="s">
        <v>16742</v>
      </c>
      <c r="O2702" s="112" t="s">
        <v>16813</v>
      </c>
      <c r="P2702" s="115">
        <f>LEFT(Table1[[#This Row],[Service Period]],10)*1</f>
        <v>45712</v>
      </c>
      <c r="Q2702" s="115">
        <f>RIGHT(Table1[[#This Row],[Service Period]],10)*1</f>
        <v>45741</v>
      </c>
      <c r="R2702" s="112">
        <f>MONTH(Table1[[#This Row],[Service Start Date]])</f>
        <v>2</v>
      </c>
      <c r="S2702" s="112">
        <f>YEAR(Table1[[#This Row],[Service Start Date]])</f>
        <v>2025</v>
      </c>
      <c r="T2702" s="112">
        <f>MONTH(Table1[[#This Row],[Service End Date]])</f>
        <v>3</v>
      </c>
      <c r="U2702" s="112">
        <f>YEAR(Table1[[#This Row],[Service End Date]])</f>
        <v>2025</v>
      </c>
    </row>
    <row r="2703" spans="1:21">
      <c r="A2703" s="112" t="s">
        <v>17624</v>
      </c>
      <c r="B2703" s="112" t="s">
        <v>16709</v>
      </c>
      <c r="C2703" s="112" t="s">
        <v>16797</v>
      </c>
      <c r="D2703" s="112" t="s">
        <v>16798</v>
      </c>
      <c r="E2703" s="112" t="s">
        <v>16811</v>
      </c>
      <c r="F2703" s="112" t="s">
        <v>17941</v>
      </c>
      <c r="G2703" s="112">
        <v>31</v>
      </c>
      <c r="H2703" s="112">
        <v>2025</v>
      </c>
      <c r="I2703" s="112" t="s">
        <v>16758</v>
      </c>
      <c r="J2703" s="114">
        <v>33.97</v>
      </c>
      <c r="K2703" s="114">
        <v>63</v>
      </c>
      <c r="L2703" s="112" t="s">
        <v>16741</v>
      </c>
      <c r="M2703" s="114">
        <v>0</v>
      </c>
      <c r="N2703" s="112" t="s">
        <v>16742</v>
      </c>
      <c r="O2703" s="112" t="s">
        <v>16813</v>
      </c>
      <c r="P2703" s="115">
        <f>LEFT(Table1[[#This Row],[Service Period]],10)*1</f>
        <v>45681</v>
      </c>
      <c r="Q2703" s="115">
        <f>RIGHT(Table1[[#This Row],[Service Period]],10)*1</f>
        <v>45712</v>
      </c>
      <c r="R2703" s="112">
        <f>MONTH(Table1[[#This Row],[Service Start Date]])</f>
        <v>1</v>
      </c>
      <c r="S2703" s="112">
        <f>YEAR(Table1[[#This Row],[Service Start Date]])</f>
        <v>2025</v>
      </c>
      <c r="T2703" s="112">
        <f>MONTH(Table1[[#This Row],[Service End Date]])</f>
        <v>2</v>
      </c>
      <c r="U2703" s="112">
        <f>YEAR(Table1[[#This Row],[Service End Date]])</f>
        <v>2025</v>
      </c>
    </row>
    <row r="2704" spans="1:21">
      <c r="A2704" s="112" t="s">
        <v>17624</v>
      </c>
      <c r="B2704" s="112" t="s">
        <v>16709</v>
      </c>
      <c r="C2704" s="112" t="s">
        <v>16797</v>
      </c>
      <c r="D2704" s="112" t="s">
        <v>16798</v>
      </c>
      <c r="E2704" s="112" t="s">
        <v>16811</v>
      </c>
      <c r="F2704" s="112" t="s">
        <v>17917</v>
      </c>
      <c r="G2704" s="112">
        <v>32</v>
      </c>
      <c r="H2704" s="112">
        <v>2025</v>
      </c>
      <c r="I2704" s="112" t="s">
        <v>16924</v>
      </c>
      <c r="J2704" s="114">
        <v>35.020000000000003</v>
      </c>
      <c r="K2704" s="114">
        <v>80</v>
      </c>
      <c r="L2704" s="112" t="s">
        <v>16741</v>
      </c>
      <c r="M2704" s="114">
        <v>0</v>
      </c>
      <c r="N2704" s="112" t="s">
        <v>16742</v>
      </c>
      <c r="O2704" s="112" t="s">
        <v>16813</v>
      </c>
      <c r="P2704" s="115">
        <f>LEFT(Table1[[#This Row],[Service Period]],10)*1</f>
        <v>45649</v>
      </c>
      <c r="Q2704" s="115">
        <f>RIGHT(Table1[[#This Row],[Service Period]],10)*1</f>
        <v>45681</v>
      </c>
      <c r="R2704" s="112">
        <f>MONTH(Table1[[#This Row],[Service Start Date]])</f>
        <v>12</v>
      </c>
      <c r="S2704" s="112">
        <f>YEAR(Table1[[#This Row],[Service Start Date]])</f>
        <v>2024</v>
      </c>
      <c r="T2704" s="112">
        <f>MONTH(Table1[[#This Row],[Service End Date]])</f>
        <v>1</v>
      </c>
      <c r="U2704" s="112">
        <f>YEAR(Table1[[#This Row],[Service End Date]])</f>
        <v>2025</v>
      </c>
    </row>
    <row r="2705" spans="1:21">
      <c r="A2705" s="112" t="s">
        <v>17624</v>
      </c>
      <c r="B2705" s="112" t="s">
        <v>16709</v>
      </c>
      <c r="C2705" s="112" t="s">
        <v>16797</v>
      </c>
      <c r="D2705" s="112" t="s">
        <v>16798</v>
      </c>
      <c r="E2705" s="112" t="s">
        <v>16823</v>
      </c>
      <c r="F2705" s="112" t="s">
        <v>17984</v>
      </c>
      <c r="G2705" s="112">
        <v>32</v>
      </c>
      <c r="H2705" s="112">
        <v>2025</v>
      </c>
      <c r="I2705" s="112" t="s">
        <v>16746</v>
      </c>
      <c r="J2705" s="114">
        <v>37.22</v>
      </c>
      <c r="K2705" s="114">
        <v>166</v>
      </c>
      <c r="L2705" s="112" t="s">
        <v>16741</v>
      </c>
      <c r="M2705" s="114">
        <v>0</v>
      </c>
      <c r="N2705" s="112" t="s">
        <v>16742</v>
      </c>
      <c r="O2705" s="112" t="s">
        <v>16824</v>
      </c>
      <c r="P2705" s="115">
        <f>LEFT(Table1[[#This Row],[Service Period]],10)*1</f>
        <v>45800</v>
      </c>
      <c r="Q2705" s="115">
        <f>RIGHT(Table1[[#This Row],[Service Period]],10)*1</f>
        <v>45832</v>
      </c>
      <c r="R2705" s="112">
        <f>MONTH(Table1[[#This Row],[Service Start Date]])</f>
        <v>5</v>
      </c>
      <c r="S2705" s="112">
        <f>YEAR(Table1[[#This Row],[Service Start Date]])</f>
        <v>2025</v>
      </c>
      <c r="T2705" s="112">
        <f>MONTH(Table1[[#This Row],[Service End Date]])</f>
        <v>6</v>
      </c>
      <c r="U2705" s="112">
        <f>YEAR(Table1[[#This Row],[Service End Date]])</f>
        <v>2025</v>
      </c>
    </row>
    <row r="2706" spans="1:21">
      <c r="A2706" s="112" t="s">
        <v>17624</v>
      </c>
      <c r="B2706" s="112" t="s">
        <v>16709</v>
      </c>
      <c r="C2706" s="112" t="s">
        <v>16797</v>
      </c>
      <c r="D2706" s="112" t="s">
        <v>16798</v>
      </c>
      <c r="E2706" s="112" t="s">
        <v>16823</v>
      </c>
      <c r="F2706" s="112" t="s">
        <v>17985</v>
      </c>
      <c r="G2706" s="112">
        <v>30</v>
      </c>
      <c r="H2706" s="112">
        <v>2025</v>
      </c>
      <c r="I2706" s="112" t="s">
        <v>16749</v>
      </c>
      <c r="J2706" s="114">
        <v>45.16</v>
      </c>
      <c r="K2706" s="114">
        <v>254</v>
      </c>
      <c r="L2706" s="112" t="s">
        <v>16741</v>
      </c>
      <c r="M2706" s="114">
        <v>0</v>
      </c>
      <c r="N2706" s="112" t="s">
        <v>16742</v>
      </c>
      <c r="O2706" s="112" t="s">
        <v>16824</v>
      </c>
      <c r="P2706" s="115">
        <f>LEFT(Table1[[#This Row],[Service Period]],10)*1</f>
        <v>45770</v>
      </c>
      <c r="Q2706" s="115">
        <f>RIGHT(Table1[[#This Row],[Service Period]],10)*1</f>
        <v>45800</v>
      </c>
      <c r="R2706" s="112">
        <f>MONTH(Table1[[#This Row],[Service Start Date]])</f>
        <v>4</v>
      </c>
      <c r="S2706" s="112">
        <f>YEAR(Table1[[#This Row],[Service Start Date]])</f>
        <v>2025</v>
      </c>
      <c r="T2706" s="112">
        <f>MONTH(Table1[[#This Row],[Service End Date]])</f>
        <v>5</v>
      </c>
      <c r="U2706" s="112">
        <f>YEAR(Table1[[#This Row],[Service End Date]])</f>
        <v>2025</v>
      </c>
    </row>
    <row r="2707" spans="1:21">
      <c r="A2707" s="112" t="s">
        <v>17624</v>
      </c>
      <c r="B2707" s="112" t="s">
        <v>16709</v>
      </c>
      <c r="C2707" s="112" t="s">
        <v>16797</v>
      </c>
      <c r="D2707" s="112" t="s">
        <v>16798</v>
      </c>
      <c r="E2707" s="112" t="s">
        <v>16823</v>
      </c>
      <c r="F2707" s="112" t="s">
        <v>17939</v>
      </c>
      <c r="G2707" s="112">
        <v>29</v>
      </c>
      <c r="H2707" s="112">
        <v>2025</v>
      </c>
      <c r="I2707" s="112" t="s">
        <v>16752</v>
      </c>
      <c r="J2707" s="114">
        <v>115.48</v>
      </c>
      <c r="K2707" s="114">
        <v>775</v>
      </c>
      <c r="L2707" s="112" t="s">
        <v>16741</v>
      </c>
      <c r="M2707" s="114">
        <v>0</v>
      </c>
      <c r="N2707" s="112" t="s">
        <v>16742</v>
      </c>
      <c r="O2707" s="112" t="s">
        <v>16824</v>
      </c>
      <c r="P2707" s="115">
        <f>LEFT(Table1[[#This Row],[Service Period]],10)*1</f>
        <v>45741</v>
      </c>
      <c r="Q2707" s="115">
        <f>RIGHT(Table1[[#This Row],[Service Period]],10)*1</f>
        <v>45770</v>
      </c>
      <c r="R2707" s="112">
        <f>MONTH(Table1[[#This Row],[Service Start Date]])</f>
        <v>3</v>
      </c>
      <c r="S2707" s="112">
        <f>YEAR(Table1[[#This Row],[Service Start Date]])</f>
        <v>2025</v>
      </c>
      <c r="T2707" s="112">
        <f>MONTH(Table1[[#This Row],[Service End Date]])</f>
        <v>4</v>
      </c>
      <c r="U2707" s="112">
        <f>YEAR(Table1[[#This Row],[Service End Date]])</f>
        <v>2025</v>
      </c>
    </row>
    <row r="2708" spans="1:21">
      <c r="A2708" s="112" t="s">
        <v>17624</v>
      </c>
      <c r="B2708" s="112" t="s">
        <v>16709</v>
      </c>
      <c r="C2708" s="112" t="s">
        <v>16797</v>
      </c>
      <c r="D2708" s="112" t="s">
        <v>16798</v>
      </c>
      <c r="E2708" s="112" t="s">
        <v>16823</v>
      </c>
      <c r="F2708" s="112" t="s">
        <v>17915</v>
      </c>
      <c r="G2708" s="112">
        <v>29</v>
      </c>
      <c r="H2708" s="112">
        <v>2025</v>
      </c>
      <c r="I2708" s="112" t="s">
        <v>16755</v>
      </c>
      <c r="J2708" s="114">
        <v>59.85</v>
      </c>
      <c r="K2708" s="114">
        <v>363</v>
      </c>
      <c r="L2708" s="112" t="s">
        <v>16741</v>
      </c>
      <c r="M2708" s="114">
        <v>0</v>
      </c>
      <c r="N2708" s="112" t="s">
        <v>16742</v>
      </c>
      <c r="O2708" s="112" t="s">
        <v>16824</v>
      </c>
      <c r="P2708" s="115">
        <f>LEFT(Table1[[#This Row],[Service Period]],10)*1</f>
        <v>45712</v>
      </c>
      <c r="Q2708" s="115">
        <f>RIGHT(Table1[[#This Row],[Service Period]],10)*1</f>
        <v>45741</v>
      </c>
      <c r="R2708" s="112">
        <f>MONTH(Table1[[#This Row],[Service Start Date]])</f>
        <v>2</v>
      </c>
      <c r="S2708" s="112">
        <f>YEAR(Table1[[#This Row],[Service Start Date]])</f>
        <v>2025</v>
      </c>
      <c r="T2708" s="112">
        <f>MONTH(Table1[[#This Row],[Service End Date]])</f>
        <v>3</v>
      </c>
      <c r="U2708" s="112">
        <f>YEAR(Table1[[#This Row],[Service End Date]])</f>
        <v>2025</v>
      </c>
    </row>
    <row r="2709" spans="1:21">
      <c r="A2709" s="112" t="s">
        <v>17624</v>
      </c>
      <c r="B2709" s="112" t="s">
        <v>16709</v>
      </c>
      <c r="C2709" s="112" t="s">
        <v>16797</v>
      </c>
      <c r="D2709" s="112" t="s">
        <v>16798</v>
      </c>
      <c r="E2709" s="112" t="s">
        <v>16823</v>
      </c>
      <c r="F2709" s="112" t="s">
        <v>17941</v>
      </c>
      <c r="G2709" s="112">
        <v>31</v>
      </c>
      <c r="H2709" s="112">
        <v>2025</v>
      </c>
      <c r="I2709" s="112" t="s">
        <v>16758</v>
      </c>
      <c r="J2709" s="114">
        <v>56.48</v>
      </c>
      <c r="K2709" s="114">
        <v>338</v>
      </c>
      <c r="L2709" s="112" t="s">
        <v>16741</v>
      </c>
      <c r="M2709" s="114">
        <v>0</v>
      </c>
      <c r="N2709" s="112" t="s">
        <v>16742</v>
      </c>
      <c r="O2709" s="112" t="s">
        <v>16824</v>
      </c>
      <c r="P2709" s="115">
        <f>LEFT(Table1[[#This Row],[Service Period]],10)*1</f>
        <v>45681</v>
      </c>
      <c r="Q2709" s="115">
        <f>RIGHT(Table1[[#This Row],[Service Period]],10)*1</f>
        <v>45712</v>
      </c>
      <c r="R2709" s="112">
        <f>MONTH(Table1[[#This Row],[Service Start Date]])</f>
        <v>1</v>
      </c>
      <c r="S2709" s="112">
        <f>YEAR(Table1[[#This Row],[Service Start Date]])</f>
        <v>2025</v>
      </c>
      <c r="T2709" s="112">
        <f>MONTH(Table1[[#This Row],[Service End Date]])</f>
        <v>2</v>
      </c>
      <c r="U2709" s="112">
        <f>YEAR(Table1[[#This Row],[Service End Date]])</f>
        <v>2025</v>
      </c>
    </row>
    <row r="2710" spans="1:21">
      <c r="A2710" s="112" t="s">
        <v>17624</v>
      </c>
      <c r="B2710" s="112" t="s">
        <v>16709</v>
      </c>
      <c r="C2710" s="112" t="s">
        <v>16797</v>
      </c>
      <c r="D2710" s="112" t="s">
        <v>16798</v>
      </c>
      <c r="E2710" s="112" t="s">
        <v>16823</v>
      </c>
      <c r="F2710" s="112" t="s">
        <v>17917</v>
      </c>
      <c r="G2710" s="112">
        <v>32</v>
      </c>
      <c r="H2710" s="112">
        <v>2025</v>
      </c>
      <c r="I2710" s="112" t="s">
        <v>16924</v>
      </c>
      <c r="J2710" s="114">
        <v>39.57</v>
      </c>
      <c r="K2710" s="114">
        <v>208</v>
      </c>
      <c r="L2710" s="112" t="s">
        <v>16741</v>
      </c>
      <c r="M2710" s="114">
        <v>0</v>
      </c>
      <c r="N2710" s="112" t="s">
        <v>16742</v>
      </c>
      <c r="O2710" s="112" t="s">
        <v>16824</v>
      </c>
      <c r="P2710" s="115">
        <f>LEFT(Table1[[#This Row],[Service Period]],10)*1</f>
        <v>45649</v>
      </c>
      <c r="Q2710" s="115">
        <f>RIGHT(Table1[[#This Row],[Service Period]],10)*1</f>
        <v>45681</v>
      </c>
      <c r="R2710" s="112">
        <f>MONTH(Table1[[#This Row],[Service Start Date]])</f>
        <v>12</v>
      </c>
      <c r="S2710" s="112">
        <f>YEAR(Table1[[#This Row],[Service Start Date]])</f>
        <v>2024</v>
      </c>
      <c r="T2710" s="112">
        <f>MONTH(Table1[[#This Row],[Service End Date]])</f>
        <v>1</v>
      </c>
      <c r="U2710" s="112">
        <f>YEAR(Table1[[#This Row],[Service End Date]])</f>
        <v>2025</v>
      </c>
    </row>
    <row r="2711" spans="1:21">
      <c r="A2711" s="112" t="s">
        <v>17624</v>
      </c>
      <c r="B2711" s="112" t="s">
        <v>16833</v>
      </c>
      <c r="C2711" s="112" t="s">
        <v>16834</v>
      </c>
      <c r="D2711" s="112" t="s">
        <v>16798</v>
      </c>
      <c r="E2711" s="112" t="s">
        <v>16835</v>
      </c>
      <c r="F2711" s="112" t="s">
        <v>17986</v>
      </c>
      <c r="G2711" s="112">
        <v>30</v>
      </c>
      <c r="H2711" s="112">
        <v>2025</v>
      </c>
      <c r="I2711" s="112" t="s">
        <v>16746</v>
      </c>
      <c r="J2711" s="114">
        <v>36.17</v>
      </c>
      <c r="K2711" s="114">
        <v>88</v>
      </c>
      <c r="L2711" s="112" t="s">
        <v>16741</v>
      </c>
      <c r="M2711" s="114">
        <v>0</v>
      </c>
      <c r="N2711" s="112" t="s">
        <v>16742</v>
      </c>
      <c r="O2711" s="112" t="s">
        <v>16813</v>
      </c>
      <c r="P2711" s="115">
        <f>LEFT(Table1[[#This Row],[Service Period]],10)*1</f>
        <v>45783</v>
      </c>
      <c r="Q2711" s="115">
        <f>RIGHT(Table1[[#This Row],[Service Period]],10)*1</f>
        <v>45813</v>
      </c>
      <c r="R2711" s="112">
        <f>MONTH(Table1[[#This Row],[Service Start Date]])</f>
        <v>5</v>
      </c>
      <c r="S2711" s="112">
        <f>YEAR(Table1[[#This Row],[Service Start Date]])</f>
        <v>2025</v>
      </c>
      <c r="T2711" s="112">
        <f>MONTH(Table1[[#This Row],[Service End Date]])</f>
        <v>6</v>
      </c>
      <c r="U2711" s="112">
        <f>YEAR(Table1[[#This Row],[Service End Date]])</f>
        <v>2025</v>
      </c>
    </row>
    <row r="2712" spans="1:21">
      <c r="A2712" s="112" t="s">
        <v>17624</v>
      </c>
      <c r="B2712" s="112" t="s">
        <v>16833</v>
      </c>
      <c r="C2712" s="112" t="s">
        <v>16834</v>
      </c>
      <c r="D2712" s="112" t="s">
        <v>16798</v>
      </c>
      <c r="E2712" s="112" t="s">
        <v>16835</v>
      </c>
      <c r="F2712" s="112" t="s">
        <v>17987</v>
      </c>
      <c r="G2712" s="112">
        <v>32</v>
      </c>
      <c r="H2712" s="112">
        <v>2025</v>
      </c>
      <c r="I2712" s="112" t="s">
        <v>16749</v>
      </c>
      <c r="J2712" s="114">
        <v>38.909999999999997</v>
      </c>
      <c r="K2712" s="114">
        <v>109</v>
      </c>
      <c r="L2712" s="112" t="s">
        <v>16741</v>
      </c>
      <c r="M2712" s="114">
        <v>0</v>
      </c>
      <c r="N2712" s="112" t="s">
        <v>16742</v>
      </c>
      <c r="O2712" s="112" t="s">
        <v>16813</v>
      </c>
      <c r="P2712" s="115">
        <f>LEFT(Table1[[#This Row],[Service Period]],10)*1</f>
        <v>45751</v>
      </c>
      <c r="Q2712" s="115">
        <f>RIGHT(Table1[[#This Row],[Service Period]],10)*1</f>
        <v>45783</v>
      </c>
      <c r="R2712" s="112">
        <f>MONTH(Table1[[#This Row],[Service Start Date]])</f>
        <v>4</v>
      </c>
      <c r="S2712" s="112">
        <f>YEAR(Table1[[#This Row],[Service Start Date]])</f>
        <v>2025</v>
      </c>
      <c r="T2712" s="112">
        <f>MONTH(Table1[[#This Row],[Service End Date]])</f>
        <v>5</v>
      </c>
      <c r="U2712" s="112">
        <f>YEAR(Table1[[#This Row],[Service End Date]])</f>
        <v>2025</v>
      </c>
    </row>
    <row r="2713" spans="1:21">
      <c r="A2713" s="112" t="s">
        <v>17624</v>
      </c>
      <c r="B2713" s="112" t="s">
        <v>16833</v>
      </c>
      <c r="C2713" s="112" t="s">
        <v>16834</v>
      </c>
      <c r="D2713" s="112" t="s">
        <v>16798</v>
      </c>
      <c r="E2713" s="112" t="s">
        <v>16835</v>
      </c>
      <c r="F2713" s="112" t="s">
        <v>17988</v>
      </c>
      <c r="G2713" s="112">
        <v>29</v>
      </c>
      <c r="H2713" s="112">
        <v>2025</v>
      </c>
      <c r="I2713" s="112" t="s">
        <v>16752</v>
      </c>
      <c r="J2713" s="114">
        <v>37.71</v>
      </c>
      <c r="K2713" s="114">
        <v>90</v>
      </c>
      <c r="L2713" s="112" t="s">
        <v>16741</v>
      </c>
      <c r="M2713" s="114">
        <v>0</v>
      </c>
      <c r="N2713" s="112" t="s">
        <v>16742</v>
      </c>
      <c r="O2713" s="112" t="s">
        <v>16813</v>
      </c>
      <c r="P2713" s="115">
        <f>LEFT(Table1[[#This Row],[Service Period]],10)*1</f>
        <v>45722</v>
      </c>
      <c r="Q2713" s="115">
        <f>RIGHT(Table1[[#This Row],[Service Period]],10)*1</f>
        <v>45751</v>
      </c>
      <c r="R2713" s="112">
        <f>MONTH(Table1[[#This Row],[Service Start Date]])</f>
        <v>3</v>
      </c>
      <c r="S2713" s="112">
        <f>YEAR(Table1[[#This Row],[Service Start Date]])</f>
        <v>2025</v>
      </c>
      <c r="T2713" s="112">
        <f>MONTH(Table1[[#This Row],[Service End Date]])</f>
        <v>4</v>
      </c>
      <c r="U2713" s="112">
        <f>YEAR(Table1[[#This Row],[Service End Date]])</f>
        <v>2025</v>
      </c>
    </row>
    <row r="2714" spans="1:21">
      <c r="A2714" s="112" t="s">
        <v>17624</v>
      </c>
      <c r="B2714" s="112" t="s">
        <v>16833</v>
      </c>
      <c r="C2714" s="112" t="s">
        <v>16834</v>
      </c>
      <c r="D2714" s="112" t="s">
        <v>16798</v>
      </c>
      <c r="E2714" s="112" t="s">
        <v>16835</v>
      </c>
      <c r="F2714" s="112" t="s">
        <v>17989</v>
      </c>
      <c r="G2714" s="112">
        <v>28</v>
      </c>
      <c r="H2714" s="112">
        <v>2025</v>
      </c>
      <c r="I2714" s="112" t="s">
        <v>16755</v>
      </c>
      <c r="J2714" s="114">
        <v>37.71</v>
      </c>
      <c r="K2714" s="114">
        <v>90</v>
      </c>
      <c r="L2714" s="112" t="s">
        <v>16741</v>
      </c>
      <c r="M2714" s="114">
        <v>0</v>
      </c>
      <c r="N2714" s="112" t="s">
        <v>16742</v>
      </c>
      <c r="O2714" s="112" t="s">
        <v>16813</v>
      </c>
      <c r="P2714" s="115">
        <f>LEFT(Table1[[#This Row],[Service Period]],10)*1</f>
        <v>45694</v>
      </c>
      <c r="Q2714" s="115">
        <f>RIGHT(Table1[[#This Row],[Service Period]],10)*1</f>
        <v>45722</v>
      </c>
      <c r="R2714" s="112">
        <f>MONTH(Table1[[#This Row],[Service Start Date]])</f>
        <v>2</v>
      </c>
      <c r="S2714" s="112">
        <f>YEAR(Table1[[#This Row],[Service Start Date]])</f>
        <v>2025</v>
      </c>
      <c r="T2714" s="112">
        <f>MONTH(Table1[[#This Row],[Service End Date]])</f>
        <v>3</v>
      </c>
      <c r="U2714" s="112">
        <f>YEAR(Table1[[#This Row],[Service End Date]])</f>
        <v>2025</v>
      </c>
    </row>
    <row r="2715" spans="1:21">
      <c r="A2715" s="112" t="s">
        <v>17624</v>
      </c>
      <c r="B2715" s="112" t="s">
        <v>16833</v>
      </c>
      <c r="C2715" s="112" t="s">
        <v>16834</v>
      </c>
      <c r="D2715" s="112" t="s">
        <v>16798</v>
      </c>
      <c r="E2715" s="112" t="s">
        <v>16835</v>
      </c>
      <c r="F2715" s="112" t="s">
        <v>17990</v>
      </c>
      <c r="G2715" s="112">
        <v>30</v>
      </c>
      <c r="H2715" s="112">
        <v>2025</v>
      </c>
      <c r="I2715" s="112" t="s">
        <v>16758</v>
      </c>
      <c r="J2715" s="114">
        <v>38.450000000000003</v>
      </c>
      <c r="K2715" s="114">
        <v>102</v>
      </c>
      <c r="L2715" s="112" t="s">
        <v>16741</v>
      </c>
      <c r="M2715" s="114">
        <v>0</v>
      </c>
      <c r="N2715" s="112" t="s">
        <v>16742</v>
      </c>
      <c r="O2715" s="112" t="s">
        <v>16813</v>
      </c>
      <c r="P2715" s="115">
        <f>LEFT(Table1[[#This Row],[Service Period]],10)*1</f>
        <v>45664</v>
      </c>
      <c r="Q2715" s="115">
        <f>RIGHT(Table1[[#This Row],[Service Period]],10)*1</f>
        <v>45694</v>
      </c>
      <c r="R2715" s="112">
        <f>MONTH(Table1[[#This Row],[Service Start Date]])</f>
        <v>1</v>
      </c>
      <c r="S2715" s="112">
        <f>YEAR(Table1[[#This Row],[Service Start Date]])</f>
        <v>2025</v>
      </c>
      <c r="T2715" s="112">
        <f>MONTH(Table1[[#This Row],[Service End Date]])</f>
        <v>2</v>
      </c>
      <c r="U2715" s="112">
        <f>YEAR(Table1[[#This Row],[Service End Date]])</f>
        <v>2025</v>
      </c>
    </row>
    <row r="2716" spans="1:21">
      <c r="A2716" s="112" t="s">
        <v>17624</v>
      </c>
      <c r="B2716" s="112" t="s">
        <v>16833</v>
      </c>
      <c r="C2716" s="112" t="s">
        <v>16834</v>
      </c>
      <c r="D2716" s="112" t="s">
        <v>16798</v>
      </c>
      <c r="E2716" s="112" t="s">
        <v>16835</v>
      </c>
      <c r="F2716" s="112" t="s">
        <v>17991</v>
      </c>
      <c r="G2716" s="112">
        <v>33</v>
      </c>
      <c r="H2716" s="112">
        <v>2025</v>
      </c>
      <c r="I2716" s="112" t="s">
        <v>16924</v>
      </c>
      <c r="J2716" s="114">
        <v>39.909999999999997</v>
      </c>
      <c r="K2716" s="114">
        <v>124</v>
      </c>
      <c r="L2716" s="112" t="s">
        <v>16741</v>
      </c>
      <c r="M2716" s="114">
        <v>0</v>
      </c>
      <c r="N2716" s="112" t="s">
        <v>16742</v>
      </c>
      <c r="O2716" s="112" t="s">
        <v>16813</v>
      </c>
      <c r="P2716" s="115">
        <f>LEFT(Table1[[#This Row],[Service Period]],10)*1</f>
        <v>45631</v>
      </c>
      <c r="Q2716" s="115">
        <f>RIGHT(Table1[[#This Row],[Service Period]],10)*1</f>
        <v>45664</v>
      </c>
      <c r="R2716" s="112">
        <f>MONTH(Table1[[#This Row],[Service Start Date]])</f>
        <v>12</v>
      </c>
      <c r="S2716" s="112">
        <f>YEAR(Table1[[#This Row],[Service Start Date]])</f>
        <v>2024</v>
      </c>
      <c r="T2716" s="112">
        <f>MONTH(Table1[[#This Row],[Service End Date]])</f>
        <v>1</v>
      </c>
      <c r="U2716" s="112">
        <f>YEAR(Table1[[#This Row],[Service End Date]])</f>
        <v>2025</v>
      </c>
    </row>
    <row r="2717" spans="1:21">
      <c r="A2717" s="112" t="s">
        <v>17624</v>
      </c>
      <c r="B2717" s="112" t="s">
        <v>16833</v>
      </c>
      <c r="C2717" s="112" t="s">
        <v>16834</v>
      </c>
      <c r="D2717" s="112" t="s">
        <v>16798</v>
      </c>
      <c r="E2717" s="112" t="s">
        <v>16845</v>
      </c>
      <c r="F2717" s="112" t="s">
        <v>17986</v>
      </c>
      <c r="G2717" s="112">
        <v>30</v>
      </c>
      <c r="H2717" s="112">
        <v>2025</v>
      </c>
      <c r="I2717" s="112" t="s">
        <v>16746</v>
      </c>
      <c r="J2717" s="114">
        <v>33.47</v>
      </c>
      <c r="K2717" s="114">
        <v>62</v>
      </c>
      <c r="L2717" s="112" t="s">
        <v>16741</v>
      </c>
      <c r="M2717" s="114">
        <v>0</v>
      </c>
      <c r="N2717" s="112" t="s">
        <v>16742</v>
      </c>
      <c r="O2717" s="112" t="s">
        <v>16824</v>
      </c>
      <c r="P2717" s="115">
        <f>LEFT(Table1[[#This Row],[Service Period]],10)*1</f>
        <v>45783</v>
      </c>
      <c r="Q2717" s="115">
        <f>RIGHT(Table1[[#This Row],[Service Period]],10)*1</f>
        <v>45813</v>
      </c>
      <c r="R2717" s="112">
        <f>MONTH(Table1[[#This Row],[Service Start Date]])</f>
        <v>5</v>
      </c>
      <c r="S2717" s="112">
        <f>YEAR(Table1[[#This Row],[Service Start Date]])</f>
        <v>2025</v>
      </c>
      <c r="T2717" s="112">
        <f>MONTH(Table1[[#This Row],[Service End Date]])</f>
        <v>6</v>
      </c>
      <c r="U2717" s="112">
        <f>YEAR(Table1[[#This Row],[Service End Date]])</f>
        <v>2025</v>
      </c>
    </row>
    <row r="2718" spans="1:21">
      <c r="A2718" s="112" t="s">
        <v>17624</v>
      </c>
      <c r="B2718" s="112" t="s">
        <v>16833</v>
      </c>
      <c r="C2718" s="112" t="s">
        <v>16834</v>
      </c>
      <c r="D2718" s="112" t="s">
        <v>16798</v>
      </c>
      <c r="E2718" s="112" t="s">
        <v>16845</v>
      </c>
      <c r="F2718" s="112" t="s">
        <v>17987</v>
      </c>
      <c r="G2718" s="112">
        <v>32</v>
      </c>
      <c r="H2718" s="112">
        <v>2025</v>
      </c>
      <c r="I2718" s="112" t="s">
        <v>16749</v>
      </c>
      <c r="J2718" s="114">
        <v>33.01</v>
      </c>
      <c r="K2718" s="114">
        <v>54</v>
      </c>
      <c r="L2718" s="112" t="s">
        <v>16741</v>
      </c>
      <c r="M2718" s="114">
        <v>0</v>
      </c>
      <c r="N2718" s="112" t="s">
        <v>16742</v>
      </c>
      <c r="O2718" s="112" t="s">
        <v>16824</v>
      </c>
      <c r="P2718" s="115">
        <f>LEFT(Table1[[#This Row],[Service Period]],10)*1</f>
        <v>45751</v>
      </c>
      <c r="Q2718" s="115">
        <f>RIGHT(Table1[[#This Row],[Service Period]],10)*1</f>
        <v>45783</v>
      </c>
      <c r="R2718" s="112">
        <f>MONTH(Table1[[#This Row],[Service Start Date]])</f>
        <v>4</v>
      </c>
      <c r="S2718" s="112">
        <f>YEAR(Table1[[#This Row],[Service Start Date]])</f>
        <v>2025</v>
      </c>
      <c r="T2718" s="112">
        <f>MONTH(Table1[[#This Row],[Service End Date]])</f>
        <v>5</v>
      </c>
      <c r="U2718" s="112">
        <f>YEAR(Table1[[#This Row],[Service End Date]])</f>
        <v>2025</v>
      </c>
    </row>
    <row r="2719" spans="1:21">
      <c r="A2719" s="112" t="s">
        <v>17624</v>
      </c>
      <c r="B2719" s="112" t="s">
        <v>16833</v>
      </c>
      <c r="C2719" s="112" t="s">
        <v>16834</v>
      </c>
      <c r="D2719" s="112" t="s">
        <v>16798</v>
      </c>
      <c r="E2719" s="112" t="s">
        <v>16845</v>
      </c>
      <c r="F2719" s="112" t="s">
        <v>17988</v>
      </c>
      <c r="G2719" s="112">
        <v>29</v>
      </c>
      <c r="H2719" s="112">
        <v>2025</v>
      </c>
      <c r="I2719" s="112" t="s">
        <v>16752</v>
      </c>
      <c r="J2719" s="114">
        <v>32.4</v>
      </c>
      <c r="K2719" s="114">
        <v>43</v>
      </c>
      <c r="L2719" s="112" t="s">
        <v>16741</v>
      </c>
      <c r="M2719" s="114">
        <v>0</v>
      </c>
      <c r="N2719" s="112" t="s">
        <v>16742</v>
      </c>
      <c r="O2719" s="112" t="s">
        <v>16824</v>
      </c>
      <c r="P2719" s="115">
        <f>LEFT(Table1[[#This Row],[Service Period]],10)*1</f>
        <v>45722</v>
      </c>
      <c r="Q2719" s="115">
        <f>RIGHT(Table1[[#This Row],[Service Period]],10)*1</f>
        <v>45751</v>
      </c>
      <c r="R2719" s="112">
        <f>MONTH(Table1[[#This Row],[Service Start Date]])</f>
        <v>3</v>
      </c>
      <c r="S2719" s="112">
        <f>YEAR(Table1[[#This Row],[Service Start Date]])</f>
        <v>2025</v>
      </c>
      <c r="T2719" s="112">
        <f>MONTH(Table1[[#This Row],[Service End Date]])</f>
        <v>4</v>
      </c>
      <c r="U2719" s="112">
        <f>YEAR(Table1[[#This Row],[Service End Date]])</f>
        <v>2025</v>
      </c>
    </row>
    <row r="2720" spans="1:21">
      <c r="A2720" s="112" t="s">
        <v>17624</v>
      </c>
      <c r="B2720" s="112" t="s">
        <v>16833</v>
      </c>
      <c r="C2720" s="112" t="s">
        <v>16834</v>
      </c>
      <c r="D2720" s="112" t="s">
        <v>16798</v>
      </c>
      <c r="E2720" s="112" t="s">
        <v>16845</v>
      </c>
      <c r="F2720" s="112" t="s">
        <v>17989</v>
      </c>
      <c r="G2720" s="112">
        <v>28</v>
      </c>
      <c r="H2720" s="112">
        <v>2025</v>
      </c>
      <c r="I2720" s="112" t="s">
        <v>16755</v>
      </c>
      <c r="J2720" s="114">
        <v>32.26</v>
      </c>
      <c r="K2720" s="114">
        <v>41</v>
      </c>
      <c r="L2720" s="112" t="s">
        <v>16741</v>
      </c>
      <c r="M2720" s="114">
        <v>0</v>
      </c>
      <c r="N2720" s="112" t="s">
        <v>16742</v>
      </c>
      <c r="O2720" s="112" t="s">
        <v>16824</v>
      </c>
      <c r="P2720" s="115">
        <f>LEFT(Table1[[#This Row],[Service Period]],10)*1</f>
        <v>45694</v>
      </c>
      <c r="Q2720" s="115">
        <f>RIGHT(Table1[[#This Row],[Service Period]],10)*1</f>
        <v>45722</v>
      </c>
      <c r="R2720" s="112">
        <f>MONTH(Table1[[#This Row],[Service Start Date]])</f>
        <v>2</v>
      </c>
      <c r="S2720" s="112">
        <f>YEAR(Table1[[#This Row],[Service Start Date]])</f>
        <v>2025</v>
      </c>
      <c r="T2720" s="112">
        <f>MONTH(Table1[[#This Row],[Service End Date]])</f>
        <v>3</v>
      </c>
      <c r="U2720" s="112">
        <f>YEAR(Table1[[#This Row],[Service End Date]])</f>
        <v>2025</v>
      </c>
    </row>
    <row r="2721" spans="1:21">
      <c r="A2721" s="112" t="s">
        <v>17624</v>
      </c>
      <c r="B2721" s="112" t="s">
        <v>16833</v>
      </c>
      <c r="C2721" s="112" t="s">
        <v>16834</v>
      </c>
      <c r="D2721" s="112" t="s">
        <v>16798</v>
      </c>
      <c r="E2721" s="112" t="s">
        <v>16845</v>
      </c>
      <c r="F2721" s="112" t="s">
        <v>17990</v>
      </c>
      <c r="G2721" s="112">
        <v>30</v>
      </c>
      <c r="H2721" s="112">
        <v>2025</v>
      </c>
      <c r="I2721" s="112" t="s">
        <v>16758</v>
      </c>
      <c r="J2721" s="114">
        <v>32.729999999999997</v>
      </c>
      <c r="K2721" s="114">
        <v>49</v>
      </c>
      <c r="L2721" s="112" t="s">
        <v>16741</v>
      </c>
      <c r="M2721" s="114">
        <v>0</v>
      </c>
      <c r="N2721" s="112" t="s">
        <v>16742</v>
      </c>
      <c r="O2721" s="112" t="s">
        <v>16824</v>
      </c>
      <c r="P2721" s="115">
        <f>LEFT(Table1[[#This Row],[Service Period]],10)*1</f>
        <v>45664</v>
      </c>
      <c r="Q2721" s="115">
        <f>RIGHT(Table1[[#This Row],[Service Period]],10)*1</f>
        <v>45694</v>
      </c>
      <c r="R2721" s="112">
        <f>MONTH(Table1[[#This Row],[Service Start Date]])</f>
        <v>1</v>
      </c>
      <c r="S2721" s="112">
        <f>YEAR(Table1[[#This Row],[Service Start Date]])</f>
        <v>2025</v>
      </c>
      <c r="T2721" s="112">
        <f>MONTH(Table1[[#This Row],[Service End Date]])</f>
        <v>2</v>
      </c>
      <c r="U2721" s="112">
        <f>YEAR(Table1[[#This Row],[Service End Date]])</f>
        <v>2025</v>
      </c>
    </row>
    <row r="2722" spans="1:21">
      <c r="A2722" s="112" t="s">
        <v>17624</v>
      </c>
      <c r="B2722" s="112" t="s">
        <v>16833</v>
      </c>
      <c r="C2722" s="112" t="s">
        <v>16834</v>
      </c>
      <c r="D2722" s="112" t="s">
        <v>16798</v>
      </c>
      <c r="E2722" s="112" t="s">
        <v>16845</v>
      </c>
      <c r="F2722" s="112" t="s">
        <v>17991</v>
      </c>
      <c r="G2722" s="112">
        <v>33</v>
      </c>
      <c r="H2722" s="112">
        <v>2025</v>
      </c>
      <c r="I2722" s="112" t="s">
        <v>16924</v>
      </c>
      <c r="J2722" s="114">
        <v>32.21</v>
      </c>
      <c r="K2722" s="114">
        <v>40</v>
      </c>
      <c r="L2722" s="112" t="s">
        <v>16741</v>
      </c>
      <c r="M2722" s="114">
        <v>0</v>
      </c>
      <c r="N2722" s="112" t="s">
        <v>16742</v>
      </c>
      <c r="O2722" s="112" t="s">
        <v>16824</v>
      </c>
      <c r="P2722" s="115">
        <f>LEFT(Table1[[#This Row],[Service Period]],10)*1</f>
        <v>45631</v>
      </c>
      <c r="Q2722" s="115">
        <f>RIGHT(Table1[[#This Row],[Service Period]],10)*1</f>
        <v>45664</v>
      </c>
      <c r="R2722" s="112">
        <f>MONTH(Table1[[#This Row],[Service Start Date]])</f>
        <v>12</v>
      </c>
      <c r="S2722" s="112">
        <f>YEAR(Table1[[#This Row],[Service Start Date]])</f>
        <v>2024</v>
      </c>
      <c r="T2722" s="112">
        <f>MONTH(Table1[[#This Row],[Service End Date]])</f>
        <v>1</v>
      </c>
      <c r="U2722" s="112">
        <f>YEAR(Table1[[#This Row],[Service End Date]])</f>
        <v>2025</v>
      </c>
    </row>
    <row r="2723" spans="1:21">
      <c r="A2723" s="112" t="s">
        <v>17624</v>
      </c>
      <c r="B2723" s="112" t="s">
        <v>16895</v>
      </c>
      <c r="C2723" s="112" t="s">
        <v>16896</v>
      </c>
      <c r="D2723" s="112" t="s">
        <v>16897</v>
      </c>
      <c r="E2723" s="112" t="s">
        <v>17992</v>
      </c>
      <c r="F2723" s="112" t="s">
        <v>17761</v>
      </c>
      <c r="G2723" s="112">
        <v>30</v>
      </c>
      <c r="H2723" s="112">
        <v>2025</v>
      </c>
      <c r="I2723" s="112" t="s">
        <v>16749</v>
      </c>
      <c r="J2723" s="114">
        <v>330.68</v>
      </c>
      <c r="K2723" s="114">
        <v>2311</v>
      </c>
      <c r="L2723" s="112" t="s">
        <v>16741</v>
      </c>
      <c r="M2723" s="114">
        <v>0</v>
      </c>
      <c r="N2723" s="112" t="s">
        <v>16742</v>
      </c>
      <c r="O2723" s="112" t="s">
        <v>17993</v>
      </c>
      <c r="P2723" s="115">
        <f>LEFT(Table1[[#This Row],[Service Period]],10)*1</f>
        <v>45763</v>
      </c>
      <c r="Q2723" s="115">
        <f>RIGHT(Table1[[#This Row],[Service Period]],10)*1</f>
        <v>45793</v>
      </c>
      <c r="R2723" s="112">
        <f>MONTH(Table1[[#This Row],[Service Start Date]])</f>
        <v>4</v>
      </c>
      <c r="S2723" s="112">
        <f>YEAR(Table1[[#This Row],[Service Start Date]])</f>
        <v>2025</v>
      </c>
      <c r="T2723" s="112">
        <f>MONTH(Table1[[#This Row],[Service End Date]])</f>
        <v>5</v>
      </c>
      <c r="U2723" s="112">
        <f>YEAR(Table1[[#This Row],[Service End Date]])</f>
        <v>2025</v>
      </c>
    </row>
    <row r="2724" spans="1:21">
      <c r="A2724" s="112" t="s">
        <v>17624</v>
      </c>
      <c r="B2724" s="112" t="s">
        <v>16895</v>
      </c>
      <c r="C2724" s="112" t="s">
        <v>16896</v>
      </c>
      <c r="D2724" s="112" t="s">
        <v>16897</v>
      </c>
      <c r="E2724" s="112" t="s">
        <v>17992</v>
      </c>
      <c r="F2724" s="112" t="s">
        <v>17971</v>
      </c>
      <c r="G2724" s="112">
        <v>31</v>
      </c>
      <c r="H2724" s="112">
        <v>2025</v>
      </c>
      <c r="I2724" s="112" t="s">
        <v>16755</v>
      </c>
      <c r="J2724" s="114">
        <v>223.77</v>
      </c>
      <c r="K2724" s="114">
        <v>1491</v>
      </c>
      <c r="L2724" s="112" t="s">
        <v>16741</v>
      </c>
      <c r="M2724" s="114">
        <v>0</v>
      </c>
      <c r="N2724" s="112" t="s">
        <v>16742</v>
      </c>
      <c r="O2724" s="112" t="s">
        <v>17993</v>
      </c>
      <c r="P2724" s="115">
        <f>LEFT(Table1[[#This Row],[Service Period]],10)*1</f>
        <v>45702</v>
      </c>
      <c r="Q2724" s="115">
        <f>RIGHT(Table1[[#This Row],[Service Period]],10)*1</f>
        <v>45733</v>
      </c>
      <c r="R2724" s="112">
        <f>MONTH(Table1[[#This Row],[Service Start Date]])</f>
        <v>2</v>
      </c>
      <c r="S2724" s="112">
        <f>YEAR(Table1[[#This Row],[Service Start Date]])</f>
        <v>2025</v>
      </c>
      <c r="T2724" s="112">
        <f>MONTH(Table1[[#This Row],[Service End Date]])</f>
        <v>3</v>
      </c>
      <c r="U2724" s="112">
        <f>YEAR(Table1[[#This Row],[Service End Date]])</f>
        <v>2025</v>
      </c>
    </row>
    <row r="2725" spans="1:21">
      <c r="A2725" s="112" t="s">
        <v>17624</v>
      </c>
      <c r="B2725" s="112" t="s">
        <v>16895</v>
      </c>
      <c r="C2725" s="112" t="s">
        <v>16896</v>
      </c>
      <c r="D2725" s="112" t="s">
        <v>16897</v>
      </c>
      <c r="E2725" s="112" t="s">
        <v>16898</v>
      </c>
      <c r="F2725" s="112" t="s">
        <v>17761</v>
      </c>
      <c r="G2725" s="112">
        <v>30</v>
      </c>
      <c r="H2725" s="112">
        <v>2025</v>
      </c>
      <c r="I2725" s="112" t="s">
        <v>16749</v>
      </c>
      <c r="J2725" s="114">
        <v>6442.65</v>
      </c>
      <c r="K2725" s="114">
        <v>39080</v>
      </c>
      <c r="L2725" s="112" t="s">
        <v>16741</v>
      </c>
      <c r="M2725" s="114">
        <v>99.2</v>
      </c>
      <c r="N2725" s="112" t="s">
        <v>16770</v>
      </c>
      <c r="O2725" s="112" t="s">
        <v>16899</v>
      </c>
      <c r="P2725" s="115">
        <f>LEFT(Table1[[#This Row],[Service Period]],10)*1</f>
        <v>45763</v>
      </c>
      <c r="Q2725" s="115">
        <f>RIGHT(Table1[[#This Row],[Service Period]],10)*1</f>
        <v>45793</v>
      </c>
      <c r="R2725" s="112">
        <f>MONTH(Table1[[#This Row],[Service Start Date]])</f>
        <v>4</v>
      </c>
      <c r="S2725" s="112">
        <f>YEAR(Table1[[#This Row],[Service Start Date]])</f>
        <v>2025</v>
      </c>
      <c r="T2725" s="112">
        <f>MONTH(Table1[[#This Row],[Service End Date]])</f>
        <v>5</v>
      </c>
      <c r="U2725" s="112">
        <f>YEAR(Table1[[#This Row],[Service End Date]])</f>
        <v>2025</v>
      </c>
    </row>
    <row r="2726" spans="1:21">
      <c r="A2726" s="112" t="s">
        <v>17624</v>
      </c>
      <c r="B2726" s="112" t="s">
        <v>16895</v>
      </c>
      <c r="C2726" s="112" t="s">
        <v>16896</v>
      </c>
      <c r="D2726" s="112" t="s">
        <v>16897</v>
      </c>
      <c r="E2726" s="112" t="s">
        <v>16898</v>
      </c>
      <c r="F2726" s="112" t="s">
        <v>17994</v>
      </c>
      <c r="G2726" s="112">
        <v>30</v>
      </c>
      <c r="H2726" s="112">
        <v>2025</v>
      </c>
      <c r="I2726" s="112" t="s">
        <v>16752</v>
      </c>
      <c r="J2726" s="114">
        <v>6958.93</v>
      </c>
      <c r="K2726" s="114">
        <v>41920</v>
      </c>
      <c r="L2726" s="112" t="s">
        <v>16741</v>
      </c>
      <c r="M2726" s="114">
        <v>110</v>
      </c>
      <c r="N2726" s="112" t="s">
        <v>16770</v>
      </c>
      <c r="O2726" s="112" t="s">
        <v>16742</v>
      </c>
      <c r="P2726" s="115">
        <f>LEFT(Table1[[#This Row],[Service Period]],10)*1</f>
        <v>45733</v>
      </c>
      <c r="Q2726" s="115">
        <f>RIGHT(Table1[[#This Row],[Service Period]],10)*1</f>
        <v>45763</v>
      </c>
      <c r="R2726" s="112">
        <f>MONTH(Table1[[#This Row],[Service Start Date]])</f>
        <v>3</v>
      </c>
      <c r="S2726" s="112">
        <f>YEAR(Table1[[#This Row],[Service Start Date]])</f>
        <v>2025</v>
      </c>
      <c r="T2726" s="112">
        <f>MONTH(Table1[[#This Row],[Service End Date]])</f>
        <v>4</v>
      </c>
      <c r="U2726" s="112">
        <f>YEAR(Table1[[#This Row],[Service End Date]])</f>
        <v>2025</v>
      </c>
    </row>
    <row r="2727" spans="1:21">
      <c r="A2727" s="112" t="s">
        <v>17624</v>
      </c>
      <c r="B2727" s="112" t="s">
        <v>16895</v>
      </c>
      <c r="C2727" s="112" t="s">
        <v>16896</v>
      </c>
      <c r="D2727" s="112" t="s">
        <v>16897</v>
      </c>
      <c r="E2727" s="112" t="s">
        <v>16898</v>
      </c>
      <c r="F2727" s="112" t="s">
        <v>17971</v>
      </c>
      <c r="G2727" s="112">
        <v>31</v>
      </c>
      <c r="H2727" s="112">
        <v>2025</v>
      </c>
      <c r="I2727" s="112" t="s">
        <v>16755</v>
      </c>
      <c r="J2727" s="114">
        <v>6739.5</v>
      </c>
      <c r="K2727" s="114">
        <v>41800</v>
      </c>
      <c r="L2727" s="112" t="s">
        <v>16741</v>
      </c>
      <c r="M2727" s="114">
        <v>117.2</v>
      </c>
      <c r="N2727" s="112" t="s">
        <v>16770</v>
      </c>
      <c r="O2727" s="112" t="s">
        <v>16899</v>
      </c>
      <c r="P2727" s="115">
        <f>LEFT(Table1[[#This Row],[Service Period]],10)*1</f>
        <v>45702</v>
      </c>
      <c r="Q2727" s="115">
        <f>RIGHT(Table1[[#This Row],[Service Period]],10)*1</f>
        <v>45733</v>
      </c>
      <c r="R2727" s="112">
        <f>MONTH(Table1[[#This Row],[Service Start Date]])</f>
        <v>2</v>
      </c>
      <c r="S2727" s="112">
        <f>YEAR(Table1[[#This Row],[Service Start Date]])</f>
        <v>2025</v>
      </c>
      <c r="T2727" s="112">
        <f>MONTH(Table1[[#This Row],[Service End Date]])</f>
        <v>3</v>
      </c>
      <c r="U2727" s="112">
        <f>YEAR(Table1[[#This Row],[Service End Date]])</f>
        <v>2025</v>
      </c>
    </row>
    <row r="2728" spans="1:21">
      <c r="A2728" s="112" t="s">
        <v>17624</v>
      </c>
      <c r="B2728" s="112" t="s">
        <v>16895</v>
      </c>
      <c r="C2728" s="112" t="s">
        <v>16896</v>
      </c>
      <c r="D2728" s="112" t="s">
        <v>16897</v>
      </c>
      <c r="E2728" s="112" t="s">
        <v>16898</v>
      </c>
      <c r="F2728" s="112" t="s">
        <v>17972</v>
      </c>
      <c r="G2728" s="112">
        <v>29</v>
      </c>
      <c r="H2728" s="112">
        <v>2025</v>
      </c>
      <c r="I2728" s="112" t="s">
        <v>16758</v>
      </c>
      <c r="J2728" s="114">
        <v>6010.12</v>
      </c>
      <c r="K2728" s="114">
        <v>37320</v>
      </c>
      <c r="L2728" s="112" t="s">
        <v>16741</v>
      </c>
      <c r="M2728" s="114">
        <v>104</v>
      </c>
      <c r="N2728" s="112" t="s">
        <v>16770</v>
      </c>
      <c r="O2728" s="112" t="s">
        <v>16899</v>
      </c>
      <c r="P2728" s="115">
        <f>LEFT(Table1[[#This Row],[Service Period]],10)*1</f>
        <v>45673</v>
      </c>
      <c r="Q2728" s="115">
        <f>RIGHT(Table1[[#This Row],[Service Period]],10)*1</f>
        <v>45702</v>
      </c>
      <c r="R2728" s="112">
        <f>MONTH(Table1[[#This Row],[Service Start Date]])</f>
        <v>1</v>
      </c>
      <c r="S2728" s="112">
        <f>YEAR(Table1[[#This Row],[Service Start Date]])</f>
        <v>2025</v>
      </c>
      <c r="T2728" s="112">
        <f>MONTH(Table1[[#This Row],[Service End Date]])</f>
        <v>2</v>
      </c>
      <c r="U2728" s="112">
        <f>YEAR(Table1[[#This Row],[Service End Date]])</f>
        <v>2025</v>
      </c>
    </row>
    <row r="2729" spans="1:21">
      <c r="A2729" s="112" t="s">
        <v>17624</v>
      </c>
      <c r="B2729" s="112" t="s">
        <v>16895</v>
      </c>
      <c r="C2729" s="112" t="s">
        <v>16896</v>
      </c>
      <c r="D2729" s="112" t="s">
        <v>16897</v>
      </c>
      <c r="E2729" s="112" t="s">
        <v>16898</v>
      </c>
      <c r="F2729" s="112" t="s">
        <v>17995</v>
      </c>
      <c r="G2729" s="112">
        <v>31</v>
      </c>
      <c r="H2729" s="112">
        <v>2025</v>
      </c>
      <c r="I2729" s="112" t="s">
        <v>16924</v>
      </c>
      <c r="J2729" s="114">
        <v>6045.15</v>
      </c>
      <c r="K2729" s="114">
        <v>34880</v>
      </c>
      <c r="L2729" s="112" t="s">
        <v>16741</v>
      </c>
      <c r="M2729" s="114">
        <v>110</v>
      </c>
      <c r="N2729" s="112" t="s">
        <v>16770</v>
      </c>
      <c r="O2729" s="112" t="s">
        <v>16899</v>
      </c>
      <c r="P2729" s="115">
        <f>LEFT(Table1[[#This Row],[Service Period]],10)*1</f>
        <v>45642</v>
      </c>
      <c r="Q2729" s="115">
        <f>RIGHT(Table1[[#This Row],[Service Period]],10)*1</f>
        <v>45673</v>
      </c>
      <c r="R2729" s="112">
        <f>MONTH(Table1[[#This Row],[Service Start Date]])</f>
        <v>12</v>
      </c>
      <c r="S2729" s="112">
        <f>YEAR(Table1[[#This Row],[Service Start Date]])</f>
        <v>2024</v>
      </c>
      <c r="T2729" s="112">
        <f>MONTH(Table1[[#This Row],[Service End Date]])</f>
        <v>1</v>
      </c>
      <c r="U2729" s="112">
        <f>YEAR(Table1[[#This Row],[Service End Date]])</f>
        <v>2025</v>
      </c>
    </row>
    <row r="2730" spans="1:21">
      <c r="A2730" s="112" t="s">
        <v>17624</v>
      </c>
      <c r="B2730" s="112" t="s">
        <v>16895</v>
      </c>
      <c r="C2730" s="112" t="s">
        <v>16896</v>
      </c>
      <c r="D2730" s="112" t="s">
        <v>16897</v>
      </c>
      <c r="E2730" s="112" t="s">
        <v>16910</v>
      </c>
      <c r="F2730" s="112" t="s">
        <v>17996</v>
      </c>
      <c r="G2730" s="112">
        <v>31</v>
      </c>
      <c r="H2730" s="112">
        <v>2025</v>
      </c>
      <c r="I2730" s="112" t="s">
        <v>16746</v>
      </c>
      <c r="J2730" s="114">
        <v>1777.13</v>
      </c>
      <c r="K2730" s="114">
        <v>10863</v>
      </c>
      <c r="L2730" s="112" t="s">
        <v>16741</v>
      </c>
      <c r="M2730" s="114">
        <v>24.51</v>
      </c>
      <c r="N2730" s="112" t="s">
        <v>16770</v>
      </c>
      <c r="O2730" s="112" t="s">
        <v>16899</v>
      </c>
      <c r="P2730" s="115">
        <f>LEFT(Table1[[#This Row],[Service Period]],10)*1</f>
        <v>45793</v>
      </c>
      <c r="Q2730" s="115">
        <f>RIGHT(Table1[[#This Row],[Service Period]],10)*1</f>
        <v>45824</v>
      </c>
      <c r="R2730" s="112">
        <f>MONTH(Table1[[#This Row],[Service Start Date]])</f>
        <v>5</v>
      </c>
      <c r="S2730" s="112">
        <f>YEAR(Table1[[#This Row],[Service Start Date]])</f>
        <v>2025</v>
      </c>
      <c r="T2730" s="112">
        <f>MONTH(Table1[[#This Row],[Service End Date]])</f>
        <v>6</v>
      </c>
      <c r="U2730" s="112">
        <f>YEAR(Table1[[#This Row],[Service End Date]])</f>
        <v>2025</v>
      </c>
    </row>
    <row r="2731" spans="1:21">
      <c r="A2731" s="112" t="s">
        <v>17624</v>
      </c>
      <c r="B2731" s="112" t="s">
        <v>16895</v>
      </c>
      <c r="C2731" s="112" t="s">
        <v>16896</v>
      </c>
      <c r="D2731" s="112" t="s">
        <v>16897</v>
      </c>
      <c r="E2731" s="112" t="s">
        <v>16910</v>
      </c>
      <c r="F2731" s="112" t="s">
        <v>17994</v>
      </c>
      <c r="G2731" s="112">
        <v>30</v>
      </c>
      <c r="H2731" s="112">
        <v>2025</v>
      </c>
      <c r="I2731" s="112" t="s">
        <v>16752</v>
      </c>
      <c r="J2731" s="114">
        <v>1150.0999999999999</v>
      </c>
      <c r="K2731" s="114">
        <v>7020</v>
      </c>
      <c r="L2731" s="112" t="s">
        <v>16741</v>
      </c>
      <c r="M2731" s="114">
        <v>20.66</v>
      </c>
      <c r="N2731" s="112" t="s">
        <v>16770</v>
      </c>
      <c r="O2731" s="112" t="s">
        <v>16899</v>
      </c>
      <c r="P2731" s="115">
        <f>LEFT(Table1[[#This Row],[Service Period]],10)*1</f>
        <v>45733</v>
      </c>
      <c r="Q2731" s="115">
        <f>RIGHT(Table1[[#This Row],[Service Period]],10)*1</f>
        <v>45763</v>
      </c>
      <c r="R2731" s="112">
        <f>MONTH(Table1[[#This Row],[Service Start Date]])</f>
        <v>3</v>
      </c>
      <c r="S2731" s="112">
        <f>YEAR(Table1[[#This Row],[Service Start Date]])</f>
        <v>2025</v>
      </c>
      <c r="T2731" s="112">
        <f>MONTH(Table1[[#This Row],[Service End Date]])</f>
        <v>4</v>
      </c>
      <c r="U2731" s="112">
        <f>YEAR(Table1[[#This Row],[Service End Date]])</f>
        <v>2025</v>
      </c>
    </row>
    <row r="2732" spans="1:21">
      <c r="A2732" s="112" t="s">
        <v>17624</v>
      </c>
      <c r="B2732" s="112" t="s">
        <v>16895</v>
      </c>
      <c r="C2732" s="112" t="s">
        <v>16896</v>
      </c>
      <c r="D2732" s="112" t="s">
        <v>16897</v>
      </c>
      <c r="E2732" s="112" t="s">
        <v>16910</v>
      </c>
      <c r="F2732" s="112" t="s">
        <v>17971</v>
      </c>
      <c r="G2732" s="112">
        <v>31</v>
      </c>
      <c r="H2732" s="112">
        <v>2025</v>
      </c>
      <c r="I2732" s="112" t="s">
        <v>16755</v>
      </c>
      <c r="J2732" s="114">
        <v>959.03</v>
      </c>
      <c r="K2732" s="114">
        <v>5933</v>
      </c>
      <c r="L2732" s="112" t="s">
        <v>16741</v>
      </c>
      <c r="M2732" s="114">
        <v>20.329999999999998</v>
      </c>
      <c r="N2732" s="112" t="s">
        <v>16770</v>
      </c>
      <c r="O2732" s="112" t="s">
        <v>16899</v>
      </c>
      <c r="P2732" s="115">
        <f>LEFT(Table1[[#This Row],[Service Period]],10)*1</f>
        <v>45702</v>
      </c>
      <c r="Q2732" s="115">
        <f>RIGHT(Table1[[#This Row],[Service Period]],10)*1</f>
        <v>45733</v>
      </c>
      <c r="R2732" s="112">
        <f>MONTH(Table1[[#This Row],[Service Start Date]])</f>
        <v>2</v>
      </c>
      <c r="S2732" s="112">
        <f>YEAR(Table1[[#This Row],[Service Start Date]])</f>
        <v>2025</v>
      </c>
      <c r="T2732" s="112">
        <f>MONTH(Table1[[#This Row],[Service End Date]])</f>
        <v>3</v>
      </c>
      <c r="U2732" s="112">
        <f>YEAR(Table1[[#This Row],[Service End Date]])</f>
        <v>2025</v>
      </c>
    </row>
    <row r="2733" spans="1:21">
      <c r="A2733" s="112" t="s">
        <v>17624</v>
      </c>
      <c r="B2733" s="112" t="s">
        <v>16895</v>
      </c>
      <c r="C2733" s="112" t="s">
        <v>16896</v>
      </c>
      <c r="D2733" s="112" t="s">
        <v>16897</v>
      </c>
      <c r="E2733" s="112" t="s">
        <v>16910</v>
      </c>
      <c r="F2733" s="112" t="s">
        <v>17972</v>
      </c>
      <c r="G2733" s="112">
        <v>29</v>
      </c>
      <c r="H2733" s="112">
        <v>2025</v>
      </c>
      <c r="I2733" s="112" t="s">
        <v>16758</v>
      </c>
      <c r="J2733" s="114">
        <v>874.9</v>
      </c>
      <c r="K2733" s="114">
        <v>5292</v>
      </c>
      <c r="L2733" s="112" t="s">
        <v>16741</v>
      </c>
      <c r="M2733" s="114">
        <v>19.940000000000001</v>
      </c>
      <c r="N2733" s="112" t="s">
        <v>16770</v>
      </c>
      <c r="O2733" s="112" t="s">
        <v>16899</v>
      </c>
      <c r="P2733" s="115">
        <f>LEFT(Table1[[#This Row],[Service Period]],10)*1</f>
        <v>45673</v>
      </c>
      <c r="Q2733" s="115">
        <f>RIGHT(Table1[[#This Row],[Service Period]],10)*1</f>
        <v>45702</v>
      </c>
      <c r="R2733" s="112">
        <f>MONTH(Table1[[#This Row],[Service Start Date]])</f>
        <v>1</v>
      </c>
      <c r="S2733" s="112">
        <f>YEAR(Table1[[#This Row],[Service Start Date]])</f>
        <v>2025</v>
      </c>
      <c r="T2733" s="112">
        <f>MONTH(Table1[[#This Row],[Service End Date]])</f>
        <v>2</v>
      </c>
      <c r="U2733" s="112">
        <f>YEAR(Table1[[#This Row],[Service End Date]])</f>
        <v>2025</v>
      </c>
    </row>
    <row r="2734" spans="1:21">
      <c r="A2734" s="112" t="s">
        <v>17624</v>
      </c>
      <c r="B2734" s="112" t="s">
        <v>16895</v>
      </c>
      <c r="C2734" s="112" t="s">
        <v>16896</v>
      </c>
      <c r="D2734" s="112" t="s">
        <v>16897</v>
      </c>
      <c r="E2734" s="112" t="s">
        <v>16910</v>
      </c>
      <c r="F2734" s="112" t="s">
        <v>17995</v>
      </c>
      <c r="G2734" s="112">
        <v>31</v>
      </c>
      <c r="H2734" s="112">
        <v>2025</v>
      </c>
      <c r="I2734" s="112" t="s">
        <v>16924</v>
      </c>
      <c r="J2734" s="114">
        <v>795.85</v>
      </c>
      <c r="K2734" s="114">
        <v>4809</v>
      </c>
      <c r="L2734" s="112" t="s">
        <v>16741</v>
      </c>
      <c r="M2734" s="114">
        <v>19.05</v>
      </c>
      <c r="N2734" s="112" t="s">
        <v>16770</v>
      </c>
      <c r="O2734" s="112" t="s">
        <v>16911</v>
      </c>
      <c r="P2734" s="115">
        <f>LEFT(Table1[[#This Row],[Service Period]],10)*1</f>
        <v>45642</v>
      </c>
      <c r="Q2734" s="115">
        <f>RIGHT(Table1[[#This Row],[Service Period]],10)*1</f>
        <v>45673</v>
      </c>
      <c r="R2734" s="112">
        <f>MONTH(Table1[[#This Row],[Service Start Date]])</f>
        <v>12</v>
      </c>
      <c r="S2734" s="112">
        <f>YEAR(Table1[[#This Row],[Service Start Date]])</f>
        <v>2024</v>
      </c>
      <c r="T2734" s="112">
        <f>MONTH(Table1[[#This Row],[Service End Date]])</f>
        <v>1</v>
      </c>
      <c r="U2734" s="112">
        <f>YEAR(Table1[[#This Row],[Service End Date]])</f>
        <v>2025</v>
      </c>
    </row>
    <row r="2735" spans="1:21">
      <c r="A2735" s="112" t="s">
        <v>17624</v>
      </c>
      <c r="B2735" s="112" t="s">
        <v>17997</v>
      </c>
      <c r="C2735" s="112" t="s">
        <v>17998</v>
      </c>
      <c r="D2735" s="112" t="s">
        <v>17694</v>
      </c>
      <c r="E2735" s="112" t="s">
        <v>17999</v>
      </c>
      <c r="F2735" s="112" t="s">
        <v>18000</v>
      </c>
      <c r="G2735" s="112">
        <v>29</v>
      </c>
      <c r="H2735" s="112">
        <v>2025</v>
      </c>
      <c r="I2735" s="112" t="s">
        <v>16752</v>
      </c>
      <c r="J2735" s="114">
        <v>158.75</v>
      </c>
      <c r="K2735" s="114">
        <v>474</v>
      </c>
      <c r="L2735" s="112" t="s">
        <v>16741</v>
      </c>
      <c r="M2735" s="114">
        <v>0</v>
      </c>
      <c r="N2735" s="112" t="s">
        <v>16742</v>
      </c>
      <c r="O2735" s="112" t="s">
        <v>16742</v>
      </c>
      <c r="P2735" s="115">
        <f>LEFT(Table1[[#This Row],[Service Period]],10)*1</f>
        <v>45715</v>
      </c>
      <c r="Q2735" s="115">
        <f>RIGHT(Table1[[#This Row],[Service Period]],10)*1</f>
        <v>45744</v>
      </c>
      <c r="R2735" s="112">
        <f>MONTH(Table1[[#This Row],[Service Start Date]])</f>
        <v>2</v>
      </c>
      <c r="S2735" s="112">
        <f>YEAR(Table1[[#This Row],[Service Start Date]])</f>
        <v>2025</v>
      </c>
      <c r="T2735" s="112">
        <f>MONTH(Table1[[#This Row],[Service End Date]])</f>
        <v>3</v>
      </c>
      <c r="U2735" s="112">
        <f>YEAR(Table1[[#This Row],[Service End Date]])</f>
        <v>2025</v>
      </c>
    </row>
    <row r="2736" spans="1:21">
      <c r="A2736" s="112" t="s">
        <v>17624</v>
      </c>
      <c r="B2736" s="112" t="s">
        <v>17997</v>
      </c>
      <c r="C2736" s="112" t="s">
        <v>17998</v>
      </c>
      <c r="D2736" s="112" t="s">
        <v>17694</v>
      </c>
      <c r="E2736" s="112" t="s">
        <v>17999</v>
      </c>
      <c r="F2736" s="112" t="s">
        <v>18001</v>
      </c>
      <c r="G2736" s="112">
        <v>30</v>
      </c>
      <c r="H2736" s="112">
        <v>2025</v>
      </c>
      <c r="I2736" s="112" t="s">
        <v>16755</v>
      </c>
      <c r="J2736" s="114">
        <v>161.5</v>
      </c>
      <c r="K2736" s="114">
        <v>0</v>
      </c>
      <c r="L2736" s="112" t="s">
        <v>16741</v>
      </c>
      <c r="M2736" s="114">
        <v>0</v>
      </c>
      <c r="N2736" s="112" t="s">
        <v>16742</v>
      </c>
      <c r="O2736" s="112" t="s">
        <v>25</v>
      </c>
      <c r="P2736" s="115">
        <f>LEFT(Table1[[#This Row],[Service Period]],10)*1</f>
        <v>45686</v>
      </c>
      <c r="Q2736" s="115">
        <f>RIGHT(Table1[[#This Row],[Service Period]],10)*1</f>
        <v>45716</v>
      </c>
      <c r="R2736" s="112">
        <f>MONTH(Table1[[#This Row],[Service Start Date]])</f>
        <v>1</v>
      </c>
      <c r="S2736" s="112">
        <f>YEAR(Table1[[#This Row],[Service Start Date]])</f>
        <v>2025</v>
      </c>
      <c r="T2736" s="112">
        <f>MONTH(Table1[[#This Row],[Service End Date]])</f>
        <v>2</v>
      </c>
      <c r="U2736" s="112">
        <f>YEAR(Table1[[#This Row],[Service End Date]])</f>
        <v>2025</v>
      </c>
    </row>
    <row r="2737" spans="1:21">
      <c r="A2737" s="112" t="s">
        <v>17624</v>
      </c>
      <c r="B2737" s="112" t="s">
        <v>17997</v>
      </c>
      <c r="C2737" s="112" t="s">
        <v>17998</v>
      </c>
      <c r="D2737" s="112" t="s">
        <v>17694</v>
      </c>
      <c r="E2737" s="112" t="s">
        <v>17999</v>
      </c>
      <c r="F2737" s="112" t="s">
        <v>17785</v>
      </c>
      <c r="G2737" s="112">
        <v>30</v>
      </c>
      <c r="H2737" s="112">
        <v>2025</v>
      </c>
      <c r="I2737" s="112" t="s">
        <v>16758</v>
      </c>
      <c r="J2737" s="114">
        <v>158.75</v>
      </c>
      <c r="K2737" s="114">
        <v>474</v>
      </c>
      <c r="L2737" s="112" t="s">
        <v>16741</v>
      </c>
      <c r="M2737" s="114">
        <v>0</v>
      </c>
      <c r="N2737" s="112" t="s">
        <v>16742</v>
      </c>
      <c r="O2737" s="112" t="s">
        <v>16742</v>
      </c>
      <c r="P2737" s="115">
        <f>LEFT(Table1[[#This Row],[Service Period]],10)*1</f>
        <v>45656</v>
      </c>
      <c r="Q2737" s="115">
        <f>RIGHT(Table1[[#This Row],[Service Period]],10)*1</f>
        <v>45686</v>
      </c>
      <c r="R2737" s="112">
        <f>MONTH(Table1[[#This Row],[Service Start Date]])</f>
        <v>12</v>
      </c>
      <c r="S2737" s="112">
        <f>YEAR(Table1[[#This Row],[Service Start Date]])</f>
        <v>2024</v>
      </c>
      <c r="T2737" s="112">
        <f>MONTH(Table1[[#This Row],[Service End Date]])</f>
        <v>1</v>
      </c>
      <c r="U2737" s="112">
        <f>YEAR(Table1[[#This Row],[Service End Date]])</f>
        <v>2025</v>
      </c>
    </row>
    <row r="2738" spans="1:21">
      <c r="A2738" s="112" t="s">
        <v>17624</v>
      </c>
      <c r="B2738" s="112" t="s">
        <v>17997</v>
      </c>
      <c r="C2738" s="112" t="s">
        <v>17998</v>
      </c>
      <c r="D2738" s="112" t="s">
        <v>17694</v>
      </c>
      <c r="E2738" s="112" t="s">
        <v>17999</v>
      </c>
      <c r="F2738" s="112" t="s">
        <v>17833</v>
      </c>
      <c r="G2738" s="112">
        <v>30</v>
      </c>
      <c r="H2738" s="112">
        <v>2025</v>
      </c>
      <c r="I2738" s="112" t="s">
        <v>16924</v>
      </c>
      <c r="J2738" s="114">
        <v>158.75</v>
      </c>
      <c r="K2738" s="114">
        <v>0</v>
      </c>
      <c r="L2738" s="112" t="s">
        <v>16741</v>
      </c>
      <c r="M2738" s="114">
        <v>0</v>
      </c>
      <c r="N2738" s="112" t="s">
        <v>16742</v>
      </c>
      <c r="O2738" s="112" t="s">
        <v>25</v>
      </c>
      <c r="P2738" s="115">
        <f>LEFT(Table1[[#This Row],[Service Period]],10)*1</f>
        <v>45626</v>
      </c>
      <c r="Q2738" s="115">
        <f>RIGHT(Table1[[#This Row],[Service Period]],10)*1</f>
        <v>45656</v>
      </c>
      <c r="R2738" s="112">
        <f>MONTH(Table1[[#This Row],[Service Start Date]])</f>
        <v>11</v>
      </c>
      <c r="S2738" s="112">
        <f>YEAR(Table1[[#This Row],[Service Start Date]])</f>
        <v>2024</v>
      </c>
      <c r="T2738" s="112">
        <f>MONTH(Table1[[#This Row],[Service End Date]])</f>
        <v>12</v>
      </c>
      <c r="U2738" s="112">
        <f>YEAR(Table1[[#This Row],[Service End Date]])</f>
        <v>2024</v>
      </c>
    </row>
    <row r="2739" spans="1:21">
      <c r="A2739" s="112" t="s">
        <v>17624</v>
      </c>
      <c r="B2739" s="112" t="s">
        <v>16696</v>
      </c>
      <c r="C2739" s="112" t="s">
        <v>16987</v>
      </c>
      <c r="D2739" s="112" t="s">
        <v>16798</v>
      </c>
      <c r="E2739" s="112" t="s">
        <v>16988</v>
      </c>
      <c r="F2739" s="112" t="s">
        <v>17986</v>
      </c>
      <c r="G2739" s="112">
        <v>30</v>
      </c>
      <c r="H2739" s="112">
        <v>2025</v>
      </c>
      <c r="I2739" s="112" t="s">
        <v>16746</v>
      </c>
      <c r="J2739" s="114">
        <v>36.08</v>
      </c>
      <c r="K2739" s="114">
        <v>80</v>
      </c>
      <c r="L2739" s="112" t="s">
        <v>16741</v>
      </c>
      <c r="M2739" s="114">
        <v>0</v>
      </c>
      <c r="N2739" s="112" t="s">
        <v>16742</v>
      </c>
      <c r="O2739" s="112" t="s">
        <v>16813</v>
      </c>
      <c r="P2739" s="115">
        <f>LEFT(Table1[[#This Row],[Service Period]],10)*1</f>
        <v>45783</v>
      </c>
      <c r="Q2739" s="115">
        <f>RIGHT(Table1[[#This Row],[Service Period]],10)*1</f>
        <v>45813</v>
      </c>
      <c r="R2739" s="112">
        <f>MONTH(Table1[[#This Row],[Service Start Date]])</f>
        <v>5</v>
      </c>
      <c r="S2739" s="112">
        <f>YEAR(Table1[[#This Row],[Service Start Date]])</f>
        <v>2025</v>
      </c>
      <c r="T2739" s="112">
        <f>MONTH(Table1[[#This Row],[Service End Date]])</f>
        <v>6</v>
      </c>
      <c r="U2739" s="112">
        <f>YEAR(Table1[[#This Row],[Service End Date]])</f>
        <v>2025</v>
      </c>
    </row>
    <row r="2740" spans="1:21">
      <c r="A2740" s="112" t="s">
        <v>17624</v>
      </c>
      <c r="B2740" s="112" t="s">
        <v>16696</v>
      </c>
      <c r="C2740" s="112" t="s">
        <v>16987</v>
      </c>
      <c r="D2740" s="112" t="s">
        <v>16798</v>
      </c>
      <c r="E2740" s="112" t="s">
        <v>16988</v>
      </c>
      <c r="F2740" s="112" t="s">
        <v>17987</v>
      </c>
      <c r="G2740" s="112">
        <v>32</v>
      </c>
      <c r="H2740" s="112">
        <v>2025</v>
      </c>
      <c r="I2740" s="112" t="s">
        <v>16749</v>
      </c>
      <c r="J2740" s="114">
        <v>32.06</v>
      </c>
      <c r="K2740" s="114">
        <v>0</v>
      </c>
      <c r="L2740" s="112" t="s">
        <v>16741</v>
      </c>
      <c r="M2740" s="114">
        <v>0</v>
      </c>
      <c r="N2740" s="112" t="s">
        <v>16742</v>
      </c>
      <c r="O2740" s="112" t="s">
        <v>16813</v>
      </c>
      <c r="P2740" s="115">
        <f>LEFT(Table1[[#This Row],[Service Period]],10)*1</f>
        <v>45751</v>
      </c>
      <c r="Q2740" s="115">
        <f>RIGHT(Table1[[#This Row],[Service Period]],10)*1</f>
        <v>45783</v>
      </c>
      <c r="R2740" s="112">
        <f>MONTH(Table1[[#This Row],[Service Start Date]])</f>
        <v>4</v>
      </c>
      <c r="S2740" s="112">
        <f>YEAR(Table1[[#This Row],[Service Start Date]])</f>
        <v>2025</v>
      </c>
      <c r="T2740" s="112">
        <f>MONTH(Table1[[#This Row],[Service End Date]])</f>
        <v>5</v>
      </c>
      <c r="U2740" s="112">
        <f>YEAR(Table1[[#This Row],[Service End Date]])</f>
        <v>2025</v>
      </c>
    </row>
    <row r="2741" spans="1:21">
      <c r="A2741" s="112" t="s">
        <v>17624</v>
      </c>
      <c r="B2741" s="112" t="s">
        <v>16696</v>
      </c>
      <c r="C2741" s="112" t="s">
        <v>16987</v>
      </c>
      <c r="D2741" s="112" t="s">
        <v>16798</v>
      </c>
      <c r="E2741" s="112" t="s">
        <v>16988</v>
      </c>
      <c r="F2741" s="112" t="s">
        <v>18002</v>
      </c>
      <c r="G2741" s="112">
        <v>120</v>
      </c>
      <c r="H2741" s="112">
        <v>2025</v>
      </c>
      <c r="I2741" s="112" t="s">
        <v>16749</v>
      </c>
      <c r="J2741" s="114">
        <v>128.24</v>
      </c>
      <c r="K2741" s="114">
        <v>0</v>
      </c>
      <c r="L2741" s="112" t="s">
        <v>16741</v>
      </c>
      <c r="M2741" s="114">
        <v>0</v>
      </c>
      <c r="N2741" s="112" t="s">
        <v>16742</v>
      </c>
      <c r="O2741" s="112" t="s">
        <v>16813</v>
      </c>
      <c r="P2741" s="115">
        <f>LEFT(Table1[[#This Row],[Service Period]],10)*1</f>
        <v>45631</v>
      </c>
      <c r="Q2741" s="115">
        <f>RIGHT(Table1[[#This Row],[Service Period]],10)*1</f>
        <v>45751</v>
      </c>
      <c r="R2741" s="112">
        <f>MONTH(Table1[[#This Row],[Service Start Date]])</f>
        <v>12</v>
      </c>
      <c r="S2741" s="112">
        <f>YEAR(Table1[[#This Row],[Service Start Date]])</f>
        <v>2024</v>
      </c>
      <c r="T2741" s="112">
        <f>MONTH(Table1[[#This Row],[Service End Date]])</f>
        <v>4</v>
      </c>
      <c r="U2741" s="112">
        <f>YEAR(Table1[[#This Row],[Service End Date]])</f>
        <v>2025</v>
      </c>
    </row>
    <row r="2742" spans="1:21">
      <c r="A2742" s="112" t="s">
        <v>17624</v>
      </c>
      <c r="B2742" s="112" t="s">
        <v>16696</v>
      </c>
      <c r="C2742" s="112" t="s">
        <v>16987</v>
      </c>
      <c r="D2742" s="112" t="s">
        <v>16798</v>
      </c>
      <c r="E2742" s="112" t="s">
        <v>16989</v>
      </c>
      <c r="F2742" s="112" t="s">
        <v>18003</v>
      </c>
      <c r="G2742" s="112">
        <v>27</v>
      </c>
      <c r="H2742" s="112">
        <v>2025</v>
      </c>
      <c r="I2742" s="112" t="s">
        <v>16758</v>
      </c>
      <c r="J2742" s="114">
        <v>25.93</v>
      </c>
      <c r="K2742" s="114">
        <v>0</v>
      </c>
      <c r="L2742" s="112" t="s">
        <v>16741</v>
      </c>
      <c r="M2742" s="114">
        <v>0</v>
      </c>
      <c r="N2742" s="112" t="s">
        <v>16742</v>
      </c>
      <c r="O2742" s="112" t="s">
        <v>16824</v>
      </c>
      <c r="P2742" s="115">
        <f>LEFT(Table1[[#This Row],[Service Period]],10)*1</f>
        <v>45664</v>
      </c>
      <c r="Q2742" s="115">
        <f>RIGHT(Table1[[#This Row],[Service Period]],10)*1</f>
        <v>45691</v>
      </c>
      <c r="R2742" s="112">
        <f>MONTH(Table1[[#This Row],[Service Start Date]])</f>
        <v>1</v>
      </c>
      <c r="S2742" s="112">
        <f>YEAR(Table1[[#This Row],[Service Start Date]])</f>
        <v>2025</v>
      </c>
      <c r="T2742" s="112">
        <f>MONTH(Table1[[#This Row],[Service End Date]])</f>
        <v>2</v>
      </c>
      <c r="U2742" s="112">
        <f>YEAR(Table1[[#This Row],[Service End Date]])</f>
        <v>2025</v>
      </c>
    </row>
    <row r="2743" spans="1:21">
      <c r="A2743" s="112" t="s">
        <v>17624</v>
      </c>
      <c r="B2743" s="112" t="s">
        <v>16696</v>
      </c>
      <c r="C2743" s="112" t="s">
        <v>16987</v>
      </c>
      <c r="D2743" s="112" t="s">
        <v>16798</v>
      </c>
      <c r="E2743" s="112" t="s">
        <v>16989</v>
      </c>
      <c r="F2743" s="112" t="s">
        <v>17991</v>
      </c>
      <c r="G2743" s="112">
        <v>33</v>
      </c>
      <c r="H2743" s="112">
        <v>2025</v>
      </c>
      <c r="I2743" s="112" t="s">
        <v>16924</v>
      </c>
      <c r="J2743" s="114">
        <v>29.9</v>
      </c>
      <c r="K2743" s="114">
        <v>0</v>
      </c>
      <c r="L2743" s="112" t="s">
        <v>16741</v>
      </c>
      <c r="M2743" s="114">
        <v>0</v>
      </c>
      <c r="N2743" s="112" t="s">
        <v>16742</v>
      </c>
      <c r="O2743" s="112" t="s">
        <v>16824</v>
      </c>
      <c r="P2743" s="115">
        <f>LEFT(Table1[[#This Row],[Service Period]],10)*1</f>
        <v>45631</v>
      </c>
      <c r="Q2743" s="115">
        <f>RIGHT(Table1[[#This Row],[Service Period]],10)*1</f>
        <v>45664</v>
      </c>
      <c r="R2743" s="112">
        <f>MONTH(Table1[[#This Row],[Service Start Date]])</f>
        <v>12</v>
      </c>
      <c r="S2743" s="112">
        <f>YEAR(Table1[[#This Row],[Service Start Date]])</f>
        <v>2024</v>
      </c>
      <c r="T2743" s="112">
        <f>MONTH(Table1[[#This Row],[Service End Date]])</f>
        <v>1</v>
      </c>
      <c r="U2743" s="112">
        <f>YEAR(Table1[[#This Row],[Service End Date]])</f>
        <v>2025</v>
      </c>
    </row>
    <row r="2744" spans="1:21">
      <c r="A2744" s="112" t="s">
        <v>17624</v>
      </c>
      <c r="B2744" s="112" t="s">
        <v>16696</v>
      </c>
      <c r="C2744" s="112" t="s">
        <v>16987</v>
      </c>
      <c r="D2744" s="112" t="s">
        <v>16798</v>
      </c>
      <c r="E2744" s="112" t="s">
        <v>16990</v>
      </c>
      <c r="F2744" s="112" t="s">
        <v>18003</v>
      </c>
      <c r="G2744" s="112">
        <v>27</v>
      </c>
      <c r="H2744" s="112">
        <v>2025</v>
      </c>
      <c r="I2744" s="112" t="s">
        <v>16755</v>
      </c>
      <c r="J2744" s="114">
        <v>25.93</v>
      </c>
      <c r="K2744" s="114">
        <v>0</v>
      </c>
      <c r="L2744" s="112" t="s">
        <v>16741</v>
      </c>
      <c r="M2744" s="114">
        <v>0</v>
      </c>
      <c r="N2744" s="112" t="s">
        <v>16742</v>
      </c>
      <c r="O2744" s="112" t="s">
        <v>16824</v>
      </c>
      <c r="P2744" s="115">
        <f>LEFT(Table1[[#This Row],[Service Period]],10)*1</f>
        <v>45664</v>
      </c>
      <c r="Q2744" s="115">
        <f>RIGHT(Table1[[#This Row],[Service Period]],10)*1</f>
        <v>45691</v>
      </c>
      <c r="R2744" s="112">
        <f>MONTH(Table1[[#This Row],[Service Start Date]])</f>
        <v>1</v>
      </c>
      <c r="S2744" s="112">
        <f>YEAR(Table1[[#This Row],[Service Start Date]])</f>
        <v>2025</v>
      </c>
      <c r="T2744" s="112">
        <f>MONTH(Table1[[#This Row],[Service End Date]])</f>
        <v>2</v>
      </c>
      <c r="U2744" s="112">
        <f>YEAR(Table1[[#This Row],[Service End Date]])</f>
        <v>2025</v>
      </c>
    </row>
    <row r="2745" spans="1:21">
      <c r="A2745" s="112" t="s">
        <v>17624</v>
      </c>
      <c r="B2745" s="112" t="s">
        <v>16696</v>
      </c>
      <c r="C2745" s="112" t="s">
        <v>16987</v>
      </c>
      <c r="D2745" s="112" t="s">
        <v>16798</v>
      </c>
      <c r="E2745" s="112" t="s">
        <v>16990</v>
      </c>
      <c r="F2745" s="112" t="s">
        <v>17991</v>
      </c>
      <c r="G2745" s="112">
        <v>33</v>
      </c>
      <c r="H2745" s="112">
        <v>2025</v>
      </c>
      <c r="I2745" s="112" t="s">
        <v>16924</v>
      </c>
      <c r="J2745" s="114">
        <v>29.9</v>
      </c>
      <c r="K2745" s="114">
        <v>0</v>
      </c>
      <c r="L2745" s="112" t="s">
        <v>16741</v>
      </c>
      <c r="M2745" s="114">
        <v>0</v>
      </c>
      <c r="N2745" s="112" t="s">
        <v>16742</v>
      </c>
      <c r="O2745" s="112" t="s">
        <v>16824</v>
      </c>
      <c r="P2745" s="115">
        <f>LEFT(Table1[[#This Row],[Service Period]],10)*1</f>
        <v>45631</v>
      </c>
      <c r="Q2745" s="115">
        <f>RIGHT(Table1[[#This Row],[Service Period]],10)*1</f>
        <v>45664</v>
      </c>
      <c r="R2745" s="112">
        <f>MONTH(Table1[[#This Row],[Service Start Date]])</f>
        <v>12</v>
      </c>
      <c r="S2745" s="112">
        <f>YEAR(Table1[[#This Row],[Service Start Date]])</f>
        <v>2024</v>
      </c>
      <c r="T2745" s="112">
        <f>MONTH(Table1[[#This Row],[Service End Date]])</f>
        <v>1</v>
      </c>
      <c r="U2745" s="112">
        <f>YEAR(Table1[[#This Row],[Service End Date]])</f>
        <v>2025</v>
      </c>
    </row>
    <row r="2746" spans="1:21">
      <c r="A2746" s="112" t="s">
        <v>17624</v>
      </c>
      <c r="B2746" s="112" t="s">
        <v>16689</v>
      </c>
      <c r="C2746" s="112" t="s">
        <v>16993</v>
      </c>
      <c r="D2746" s="112" t="s">
        <v>16767</v>
      </c>
      <c r="E2746" s="112" t="s">
        <v>16994</v>
      </c>
      <c r="F2746" s="112" t="s">
        <v>18004</v>
      </c>
      <c r="G2746" s="112">
        <v>15</v>
      </c>
      <c r="H2746" s="112">
        <v>2025</v>
      </c>
      <c r="I2746" s="112" t="s">
        <v>16755</v>
      </c>
      <c r="J2746" s="114">
        <v>1221.82</v>
      </c>
      <c r="K2746" s="114">
        <v>27</v>
      </c>
      <c r="L2746" s="112" t="s">
        <v>16741</v>
      </c>
      <c r="M2746" s="114">
        <v>0</v>
      </c>
      <c r="N2746" s="112" t="s">
        <v>16742</v>
      </c>
      <c r="O2746" s="112" t="s">
        <v>16787</v>
      </c>
      <c r="P2746" s="115">
        <f>LEFT(Table1[[#This Row],[Service Period]],10)*1</f>
        <v>45708</v>
      </c>
      <c r="Q2746" s="115">
        <f>RIGHT(Table1[[#This Row],[Service Period]],10)*1</f>
        <v>45723</v>
      </c>
      <c r="R2746" s="112">
        <f>MONTH(Table1[[#This Row],[Service Start Date]])</f>
        <v>2</v>
      </c>
      <c r="S2746" s="112">
        <f>YEAR(Table1[[#This Row],[Service Start Date]])</f>
        <v>2025</v>
      </c>
      <c r="T2746" s="112">
        <f>MONTH(Table1[[#This Row],[Service End Date]])</f>
        <v>3</v>
      </c>
      <c r="U2746" s="112">
        <f>YEAR(Table1[[#This Row],[Service End Date]])</f>
        <v>2025</v>
      </c>
    </row>
    <row r="2747" spans="1:21">
      <c r="A2747" s="112" t="s">
        <v>17624</v>
      </c>
      <c r="B2747" s="112" t="s">
        <v>16689</v>
      </c>
      <c r="C2747" s="112" t="s">
        <v>16993</v>
      </c>
      <c r="D2747" s="112" t="s">
        <v>16767</v>
      </c>
      <c r="E2747" s="112" t="s">
        <v>16994</v>
      </c>
      <c r="F2747" s="112" t="s">
        <v>18005</v>
      </c>
      <c r="G2747" s="112">
        <v>29</v>
      </c>
      <c r="H2747" s="112">
        <v>2025</v>
      </c>
      <c r="I2747" s="112" t="s">
        <v>16758</v>
      </c>
      <c r="J2747" s="114">
        <v>230.04</v>
      </c>
      <c r="K2747" s="114">
        <v>51</v>
      </c>
      <c r="L2747" s="112" t="s">
        <v>16741</v>
      </c>
      <c r="M2747" s="114">
        <v>0</v>
      </c>
      <c r="N2747" s="112" t="s">
        <v>16742</v>
      </c>
      <c r="O2747" s="112" t="s">
        <v>16787</v>
      </c>
      <c r="P2747" s="115">
        <f>LEFT(Table1[[#This Row],[Service Period]],10)*1</f>
        <v>45678</v>
      </c>
      <c r="Q2747" s="115">
        <f>RIGHT(Table1[[#This Row],[Service Period]],10)*1</f>
        <v>45707</v>
      </c>
      <c r="R2747" s="112">
        <f>MONTH(Table1[[#This Row],[Service Start Date]])</f>
        <v>1</v>
      </c>
      <c r="S2747" s="112">
        <f>YEAR(Table1[[#This Row],[Service Start Date]])</f>
        <v>2025</v>
      </c>
      <c r="T2747" s="112">
        <f>MONTH(Table1[[#This Row],[Service End Date]])</f>
        <v>2</v>
      </c>
      <c r="U2747" s="112">
        <f>YEAR(Table1[[#This Row],[Service End Date]])</f>
        <v>2025</v>
      </c>
    </row>
    <row r="2748" spans="1:21">
      <c r="A2748" s="112" t="s">
        <v>17624</v>
      </c>
      <c r="B2748" s="112" t="s">
        <v>16689</v>
      </c>
      <c r="C2748" s="112" t="s">
        <v>16993</v>
      </c>
      <c r="D2748" s="112" t="s">
        <v>16767</v>
      </c>
      <c r="E2748" s="112" t="s">
        <v>16994</v>
      </c>
      <c r="F2748" s="112" t="s">
        <v>18006</v>
      </c>
      <c r="G2748" s="112">
        <v>33</v>
      </c>
      <c r="H2748" s="112">
        <v>2025</v>
      </c>
      <c r="I2748" s="112" t="s">
        <v>16924</v>
      </c>
      <c r="J2748" s="114">
        <v>63.76</v>
      </c>
      <c r="K2748" s="114">
        <v>51</v>
      </c>
      <c r="L2748" s="112" t="s">
        <v>16741</v>
      </c>
      <c r="M2748" s="114">
        <v>0</v>
      </c>
      <c r="N2748" s="112" t="s">
        <v>16742</v>
      </c>
      <c r="O2748" s="112" t="s">
        <v>16787</v>
      </c>
      <c r="P2748" s="115">
        <f>LEFT(Table1[[#This Row],[Service Period]],10)*1</f>
        <v>45644</v>
      </c>
      <c r="Q2748" s="115">
        <f>RIGHT(Table1[[#This Row],[Service Period]],10)*1</f>
        <v>45677</v>
      </c>
      <c r="R2748" s="112">
        <f>MONTH(Table1[[#This Row],[Service Start Date]])</f>
        <v>12</v>
      </c>
      <c r="S2748" s="112">
        <f>YEAR(Table1[[#This Row],[Service Start Date]])</f>
        <v>2024</v>
      </c>
      <c r="T2748" s="112">
        <f>MONTH(Table1[[#This Row],[Service End Date]])</f>
        <v>1</v>
      </c>
      <c r="U2748" s="112">
        <f>YEAR(Table1[[#This Row],[Service End Date]])</f>
        <v>2025</v>
      </c>
    </row>
    <row r="2749" spans="1:21">
      <c r="A2749" s="112" t="s">
        <v>17624</v>
      </c>
      <c r="B2749" s="112" t="s">
        <v>16690</v>
      </c>
      <c r="C2749" s="112" t="s">
        <v>17024</v>
      </c>
      <c r="D2749" s="112" t="s">
        <v>16798</v>
      </c>
      <c r="E2749" s="112" t="s">
        <v>17025</v>
      </c>
      <c r="F2749" s="112" t="s">
        <v>18007</v>
      </c>
      <c r="G2749" s="112">
        <v>29</v>
      </c>
      <c r="H2749" s="112">
        <v>2025</v>
      </c>
      <c r="I2749" s="112" t="s">
        <v>16746</v>
      </c>
      <c r="J2749" s="114">
        <v>890.73</v>
      </c>
      <c r="K2749" s="114">
        <v>5112</v>
      </c>
      <c r="L2749" s="112" t="s">
        <v>16741</v>
      </c>
      <c r="M2749" s="114">
        <v>31</v>
      </c>
      <c r="N2749" s="112" t="s">
        <v>16770</v>
      </c>
      <c r="O2749" s="112" t="s">
        <v>17027</v>
      </c>
      <c r="P2749" s="115">
        <f>LEFT(Table1[[#This Row],[Service Period]],10)*1</f>
        <v>45805</v>
      </c>
      <c r="Q2749" s="115">
        <f>RIGHT(Table1[[#This Row],[Service Period]],10)*1</f>
        <v>45834</v>
      </c>
      <c r="R2749" s="112">
        <f>MONTH(Table1[[#This Row],[Service Start Date]])</f>
        <v>5</v>
      </c>
      <c r="S2749" s="112">
        <f>YEAR(Table1[[#This Row],[Service Start Date]])</f>
        <v>2025</v>
      </c>
      <c r="T2749" s="112">
        <f>MONTH(Table1[[#This Row],[Service End Date]])</f>
        <v>6</v>
      </c>
      <c r="U2749" s="112">
        <f>YEAR(Table1[[#This Row],[Service End Date]])</f>
        <v>2025</v>
      </c>
    </row>
    <row r="2750" spans="1:21">
      <c r="A2750" s="112" t="s">
        <v>17624</v>
      </c>
      <c r="B2750" s="112" t="s">
        <v>16690</v>
      </c>
      <c r="C2750" s="112" t="s">
        <v>17024</v>
      </c>
      <c r="D2750" s="112" t="s">
        <v>16798</v>
      </c>
      <c r="E2750" s="112" t="s">
        <v>17025</v>
      </c>
      <c r="F2750" s="112" t="s">
        <v>18008</v>
      </c>
      <c r="G2750" s="112">
        <v>30</v>
      </c>
      <c r="H2750" s="112">
        <v>2025</v>
      </c>
      <c r="I2750" s="112" t="s">
        <v>16749</v>
      </c>
      <c r="J2750" s="114">
        <v>853.22</v>
      </c>
      <c r="K2750" s="114">
        <v>4805</v>
      </c>
      <c r="L2750" s="112" t="s">
        <v>16741</v>
      </c>
      <c r="M2750" s="114">
        <v>29</v>
      </c>
      <c r="N2750" s="112" t="s">
        <v>16770</v>
      </c>
      <c r="O2750" s="112" t="s">
        <v>17027</v>
      </c>
      <c r="P2750" s="115">
        <f>LEFT(Table1[[#This Row],[Service Period]],10)*1</f>
        <v>45775</v>
      </c>
      <c r="Q2750" s="115">
        <f>RIGHT(Table1[[#This Row],[Service Period]],10)*1</f>
        <v>45805</v>
      </c>
      <c r="R2750" s="112">
        <f>MONTH(Table1[[#This Row],[Service Start Date]])</f>
        <v>4</v>
      </c>
      <c r="S2750" s="112">
        <f>YEAR(Table1[[#This Row],[Service Start Date]])</f>
        <v>2025</v>
      </c>
      <c r="T2750" s="112">
        <f>MONTH(Table1[[#This Row],[Service End Date]])</f>
        <v>5</v>
      </c>
      <c r="U2750" s="112">
        <f>YEAR(Table1[[#This Row],[Service End Date]])</f>
        <v>2025</v>
      </c>
    </row>
    <row r="2751" spans="1:21">
      <c r="A2751" s="112" t="s">
        <v>17624</v>
      </c>
      <c r="B2751" s="112" t="s">
        <v>16690</v>
      </c>
      <c r="C2751" s="112" t="s">
        <v>17024</v>
      </c>
      <c r="D2751" s="112" t="s">
        <v>16798</v>
      </c>
      <c r="E2751" s="112" t="s">
        <v>17025</v>
      </c>
      <c r="F2751" s="112" t="s">
        <v>18009</v>
      </c>
      <c r="G2751" s="112">
        <v>32</v>
      </c>
      <c r="H2751" s="112">
        <v>2025</v>
      </c>
      <c r="I2751" s="112" t="s">
        <v>16752</v>
      </c>
      <c r="J2751" s="114">
        <v>818.51</v>
      </c>
      <c r="K2751" s="114">
        <v>4548</v>
      </c>
      <c r="L2751" s="112" t="s">
        <v>16741</v>
      </c>
      <c r="M2751" s="114">
        <v>28</v>
      </c>
      <c r="N2751" s="112" t="s">
        <v>16770</v>
      </c>
      <c r="O2751" s="112" t="s">
        <v>17027</v>
      </c>
      <c r="P2751" s="115">
        <f>LEFT(Table1[[#This Row],[Service Period]],10)*1</f>
        <v>45743</v>
      </c>
      <c r="Q2751" s="115">
        <f>RIGHT(Table1[[#This Row],[Service Period]],10)*1</f>
        <v>45775</v>
      </c>
      <c r="R2751" s="112">
        <f>MONTH(Table1[[#This Row],[Service Start Date]])</f>
        <v>3</v>
      </c>
      <c r="S2751" s="112">
        <f>YEAR(Table1[[#This Row],[Service Start Date]])</f>
        <v>2025</v>
      </c>
      <c r="T2751" s="112">
        <f>MONTH(Table1[[#This Row],[Service End Date]])</f>
        <v>4</v>
      </c>
      <c r="U2751" s="112">
        <f>YEAR(Table1[[#This Row],[Service End Date]])</f>
        <v>2025</v>
      </c>
    </row>
    <row r="2752" spans="1:21">
      <c r="A2752" s="112" t="s">
        <v>17624</v>
      </c>
      <c r="B2752" s="112" t="s">
        <v>16690</v>
      </c>
      <c r="C2752" s="112" t="s">
        <v>17024</v>
      </c>
      <c r="D2752" s="112" t="s">
        <v>16798</v>
      </c>
      <c r="E2752" s="112" t="s">
        <v>17025</v>
      </c>
      <c r="F2752" s="112" t="s">
        <v>18010</v>
      </c>
      <c r="G2752" s="112">
        <v>29</v>
      </c>
      <c r="H2752" s="112">
        <v>2025</v>
      </c>
      <c r="I2752" s="112" t="s">
        <v>16755</v>
      </c>
      <c r="J2752" s="114">
        <v>646.86</v>
      </c>
      <c r="K2752" s="114">
        <v>3516</v>
      </c>
      <c r="L2752" s="112" t="s">
        <v>16741</v>
      </c>
      <c r="M2752" s="114">
        <v>22</v>
      </c>
      <c r="N2752" s="112" t="s">
        <v>16770</v>
      </c>
      <c r="O2752" s="112" t="s">
        <v>17027</v>
      </c>
      <c r="P2752" s="115">
        <f>LEFT(Table1[[#This Row],[Service Period]],10)*1</f>
        <v>45714</v>
      </c>
      <c r="Q2752" s="115">
        <f>RIGHT(Table1[[#This Row],[Service Period]],10)*1</f>
        <v>45743</v>
      </c>
      <c r="R2752" s="112">
        <f>MONTH(Table1[[#This Row],[Service Start Date]])</f>
        <v>2</v>
      </c>
      <c r="S2752" s="112">
        <f>YEAR(Table1[[#This Row],[Service Start Date]])</f>
        <v>2025</v>
      </c>
      <c r="T2752" s="112">
        <f>MONTH(Table1[[#This Row],[Service End Date]])</f>
        <v>3</v>
      </c>
      <c r="U2752" s="112">
        <f>YEAR(Table1[[#This Row],[Service End Date]])</f>
        <v>2025</v>
      </c>
    </row>
    <row r="2753" spans="1:21">
      <c r="A2753" s="112" t="s">
        <v>17624</v>
      </c>
      <c r="B2753" s="112" t="s">
        <v>16690</v>
      </c>
      <c r="C2753" s="112" t="s">
        <v>17024</v>
      </c>
      <c r="D2753" s="112" t="s">
        <v>16798</v>
      </c>
      <c r="E2753" s="112" t="s">
        <v>17025</v>
      </c>
      <c r="F2753" s="112" t="s">
        <v>18011</v>
      </c>
      <c r="G2753" s="112">
        <v>29</v>
      </c>
      <c r="H2753" s="112">
        <v>2025</v>
      </c>
      <c r="I2753" s="112" t="s">
        <v>16758</v>
      </c>
      <c r="J2753" s="114">
        <v>618.42999999999995</v>
      </c>
      <c r="K2753" s="114">
        <v>3572</v>
      </c>
      <c r="L2753" s="112" t="s">
        <v>16741</v>
      </c>
      <c r="M2753" s="114">
        <v>20</v>
      </c>
      <c r="N2753" s="112" t="s">
        <v>16770</v>
      </c>
      <c r="O2753" s="112" t="s">
        <v>17027</v>
      </c>
      <c r="P2753" s="115">
        <f>LEFT(Table1[[#This Row],[Service Period]],10)*1</f>
        <v>45685</v>
      </c>
      <c r="Q2753" s="115">
        <f>RIGHT(Table1[[#This Row],[Service Period]],10)*1</f>
        <v>45714</v>
      </c>
      <c r="R2753" s="112">
        <f>MONTH(Table1[[#This Row],[Service Start Date]])</f>
        <v>1</v>
      </c>
      <c r="S2753" s="112">
        <f>YEAR(Table1[[#This Row],[Service Start Date]])</f>
        <v>2025</v>
      </c>
      <c r="T2753" s="112">
        <f>MONTH(Table1[[#This Row],[Service End Date]])</f>
        <v>2</v>
      </c>
      <c r="U2753" s="112">
        <f>YEAR(Table1[[#This Row],[Service End Date]])</f>
        <v>2025</v>
      </c>
    </row>
    <row r="2754" spans="1:21">
      <c r="A2754" s="112" t="s">
        <v>17624</v>
      </c>
      <c r="B2754" s="112" t="s">
        <v>16690</v>
      </c>
      <c r="C2754" s="112" t="s">
        <v>17024</v>
      </c>
      <c r="D2754" s="112" t="s">
        <v>16798</v>
      </c>
      <c r="E2754" s="112" t="s">
        <v>17025</v>
      </c>
      <c r="F2754" s="112" t="s">
        <v>18012</v>
      </c>
      <c r="G2754" s="112">
        <v>32</v>
      </c>
      <c r="H2754" s="112">
        <v>2025</v>
      </c>
      <c r="I2754" s="112" t="s">
        <v>16924</v>
      </c>
      <c r="J2754" s="114">
        <v>875.46</v>
      </c>
      <c r="K2754" s="114">
        <v>4476</v>
      </c>
      <c r="L2754" s="112" t="s">
        <v>16741</v>
      </c>
      <c r="M2754" s="114">
        <v>33</v>
      </c>
      <c r="N2754" s="112" t="s">
        <v>16770</v>
      </c>
      <c r="O2754" s="112" t="s">
        <v>17027</v>
      </c>
      <c r="P2754" s="115">
        <f>LEFT(Table1[[#This Row],[Service Period]],10)*1</f>
        <v>45653</v>
      </c>
      <c r="Q2754" s="115">
        <f>RIGHT(Table1[[#This Row],[Service Period]],10)*1</f>
        <v>45685</v>
      </c>
      <c r="R2754" s="112">
        <f>MONTH(Table1[[#This Row],[Service Start Date]])</f>
        <v>12</v>
      </c>
      <c r="S2754" s="112">
        <f>YEAR(Table1[[#This Row],[Service Start Date]])</f>
        <v>2024</v>
      </c>
      <c r="T2754" s="112">
        <f>MONTH(Table1[[#This Row],[Service End Date]])</f>
        <v>1</v>
      </c>
      <c r="U2754" s="112">
        <f>YEAR(Table1[[#This Row],[Service End Date]])</f>
        <v>2025</v>
      </c>
    </row>
    <row r="2755" spans="1:21">
      <c r="A2755" s="112" t="s">
        <v>17624</v>
      </c>
      <c r="B2755" s="112" t="s">
        <v>16690</v>
      </c>
      <c r="C2755" s="112" t="s">
        <v>17024</v>
      </c>
      <c r="D2755" s="112" t="s">
        <v>16798</v>
      </c>
      <c r="E2755" s="112" t="s">
        <v>17039</v>
      </c>
      <c r="F2755" s="112" t="s">
        <v>18012</v>
      </c>
      <c r="G2755" s="112">
        <v>32</v>
      </c>
      <c r="H2755" s="112">
        <v>2025</v>
      </c>
      <c r="I2755" s="112" t="s">
        <v>16924</v>
      </c>
      <c r="J2755" s="114">
        <v>126.61</v>
      </c>
      <c r="K2755" s="114">
        <v>416</v>
      </c>
      <c r="L2755" s="112" t="s">
        <v>16741</v>
      </c>
      <c r="M2755" s="114">
        <v>0</v>
      </c>
      <c r="N2755" s="112" t="s">
        <v>16742</v>
      </c>
      <c r="O2755" s="112" t="s">
        <v>16878</v>
      </c>
      <c r="P2755" s="115">
        <f>LEFT(Table1[[#This Row],[Service Period]],10)*1</f>
        <v>45653</v>
      </c>
      <c r="Q2755" s="115">
        <f>RIGHT(Table1[[#This Row],[Service Period]],10)*1</f>
        <v>45685</v>
      </c>
      <c r="R2755" s="112">
        <f>MONTH(Table1[[#This Row],[Service Start Date]])</f>
        <v>12</v>
      </c>
      <c r="S2755" s="112">
        <f>YEAR(Table1[[#This Row],[Service Start Date]])</f>
        <v>2024</v>
      </c>
      <c r="T2755" s="112">
        <f>MONTH(Table1[[#This Row],[Service End Date]])</f>
        <v>1</v>
      </c>
      <c r="U2755" s="112">
        <f>YEAR(Table1[[#This Row],[Service End Date]])</f>
        <v>2025</v>
      </c>
    </row>
    <row r="2756" spans="1:21">
      <c r="A2756" s="112" t="s">
        <v>17624</v>
      </c>
      <c r="B2756" s="112" t="s">
        <v>16690</v>
      </c>
      <c r="C2756" s="112" t="s">
        <v>17024</v>
      </c>
      <c r="D2756" s="112" t="s">
        <v>16798</v>
      </c>
      <c r="E2756" s="112" t="s">
        <v>17039</v>
      </c>
      <c r="F2756" s="112" t="s">
        <v>18013</v>
      </c>
      <c r="G2756" s="112">
        <v>27</v>
      </c>
      <c r="H2756" s="112">
        <v>2025</v>
      </c>
      <c r="I2756" s="112" t="s">
        <v>16924</v>
      </c>
      <c r="J2756" s="114">
        <v>109.79</v>
      </c>
      <c r="K2756" s="114">
        <v>361</v>
      </c>
      <c r="L2756" s="112" t="s">
        <v>16741</v>
      </c>
      <c r="M2756" s="114">
        <v>0</v>
      </c>
      <c r="N2756" s="112" t="s">
        <v>16742</v>
      </c>
      <c r="O2756" s="112" t="s">
        <v>18014</v>
      </c>
      <c r="P2756" s="115">
        <f>LEFT(Table1[[#This Row],[Service Period]],10)*1</f>
        <v>45653</v>
      </c>
      <c r="Q2756" s="115">
        <f>RIGHT(Table1[[#This Row],[Service Period]],10)*1</f>
        <v>45680</v>
      </c>
      <c r="R2756" s="112">
        <f>MONTH(Table1[[#This Row],[Service Start Date]])</f>
        <v>12</v>
      </c>
      <c r="S2756" s="112">
        <f>YEAR(Table1[[#This Row],[Service Start Date]])</f>
        <v>2024</v>
      </c>
      <c r="T2756" s="112">
        <f>MONTH(Table1[[#This Row],[Service End Date]])</f>
        <v>1</v>
      </c>
      <c r="U2756" s="112">
        <f>YEAR(Table1[[#This Row],[Service End Date]])</f>
        <v>2025</v>
      </c>
    </row>
    <row r="2757" spans="1:21">
      <c r="A2757" s="112" t="s">
        <v>17624</v>
      </c>
      <c r="B2757" s="112" t="s">
        <v>16690</v>
      </c>
      <c r="C2757" s="112" t="s">
        <v>17024</v>
      </c>
      <c r="D2757" s="112" t="s">
        <v>16798</v>
      </c>
      <c r="E2757" s="112" t="s">
        <v>17040</v>
      </c>
      <c r="F2757" s="112" t="s">
        <v>18015</v>
      </c>
      <c r="G2757" s="112">
        <v>32</v>
      </c>
      <c r="H2757" s="112">
        <v>2025</v>
      </c>
      <c r="I2757" s="112" t="s">
        <v>16746</v>
      </c>
      <c r="J2757" s="114">
        <v>284.75</v>
      </c>
      <c r="K2757" s="114">
        <v>536</v>
      </c>
      <c r="L2757" s="112" t="s">
        <v>16741</v>
      </c>
      <c r="M2757" s="114">
        <v>0</v>
      </c>
      <c r="N2757" s="112" t="s">
        <v>16742</v>
      </c>
      <c r="O2757" s="112" t="s">
        <v>16801</v>
      </c>
      <c r="P2757" s="115">
        <f>LEFT(Table1[[#This Row],[Service Period]],10)*1</f>
        <v>45799</v>
      </c>
      <c r="Q2757" s="115">
        <f>RIGHT(Table1[[#This Row],[Service Period]],10)*1</f>
        <v>45831</v>
      </c>
      <c r="R2757" s="112">
        <f>MONTH(Table1[[#This Row],[Service Start Date]])</f>
        <v>5</v>
      </c>
      <c r="S2757" s="112">
        <f>YEAR(Table1[[#This Row],[Service Start Date]])</f>
        <v>2025</v>
      </c>
      <c r="T2757" s="112">
        <f>MONTH(Table1[[#This Row],[Service End Date]])</f>
        <v>6</v>
      </c>
      <c r="U2757" s="112">
        <f>YEAR(Table1[[#This Row],[Service End Date]])</f>
        <v>2025</v>
      </c>
    </row>
    <row r="2758" spans="1:21">
      <c r="A2758" s="112" t="s">
        <v>17624</v>
      </c>
      <c r="B2758" s="112" t="s">
        <v>16690</v>
      </c>
      <c r="C2758" s="112" t="s">
        <v>17024</v>
      </c>
      <c r="D2758" s="112" t="s">
        <v>16798</v>
      </c>
      <c r="E2758" s="112" t="s">
        <v>17040</v>
      </c>
      <c r="F2758" s="112" t="s">
        <v>18016</v>
      </c>
      <c r="G2758" s="112">
        <v>30</v>
      </c>
      <c r="H2758" s="112">
        <v>2025</v>
      </c>
      <c r="I2758" s="112" t="s">
        <v>16749</v>
      </c>
      <c r="J2758" s="114">
        <v>288.48</v>
      </c>
      <c r="K2758" s="114">
        <v>536</v>
      </c>
      <c r="L2758" s="112" t="s">
        <v>16741</v>
      </c>
      <c r="M2758" s="114">
        <v>0</v>
      </c>
      <c r="N2758" s="112" t="s">
        <v>16742</v>
      </c>
      <c r="O2758" s="112" t="s">
        <v>16801</v>
      </c>
      <c r="P2758" s="115">
        <f>LEFT(Table1[[#This Row],[Service Period]],10)*1</f>
        <v>45769</v>
      </c>
      <c r="Q2758" s="115">
        <f>RIGHT(Table1[[#This Row],[Service Period]],10)*1</f>
        <v>45799</v>
      </c>
      <c r="R2758" s="112">
        <f>MONTH(Table1[[#This Row],[Service Start Date]])</f>
        <v>4</v>
      </c>
      <c r="S2758" s="112">
        <f>YEAR(Table1[[#This Row],[Service Start Date]])</f>
        <v>2025</v>
      </c>
      <c r="T2758" s="112">
        <f>MONTH(Table1[[#This Row],[Service End Date]])</f>
        <v>5</v>
      </c>
      <c r="U2758" s="112">
        <f>YEAR(Table1[[#This Row],[Service End Date]])</f>
        <v>2025</v>
      </c>
    </row>
    <row r="2759" spans="1:21">
      <c r="A2759" s="112" t="s">
        <v>17624</v>
      </c>
      <c r="B2759" s="112" t="s">
        <v>16690</v>
      </c>
      <c r="C2759" s="112" t="s">
        <v>17024</v>
      </c>
      <c r="D2759" s="112" t="s">
        <v>16798</v>
      </c>
      <c r="E2759" s="112" t="s">
        <v>17040</v>
      </c>
      <c r="F2759" s="112" t="s">
        <v>18017</v>
      </c>
      <c r="G2759" s="112">
        <v>29</v>
      </c>
      <c r="H2759" s="112">
        <v>2025</v>
      </c>
      <c r="I2759" s="112" t="s">
        <v>16752</v>
      </c>
      <c r="J2759" s="114">
        <v>288.48</v>
      </c>
      <c r="K2759" s="114">
        <v>536</v>
      </c>
      <c r="L2759" s="112" t="s">
        <v>16741</v>
      </c>
      <c r="M2759" s="114">
        <v>0</v>
      </c>
      <c r="N2759" s="112" t="s">
        <v>16742</v>
      </c>
      <c r="O2759" s="112" t="s">
        <v>16801</v>
      </c>
      <c r="P2759" s="115">
        <f>LEFT(Table1[[#This Row],[Service Period]],10)*1</f>
        <v>45740</v>
      </c>
      <c r="Q2759" s="115">
        <f>RIGHT(Table1[[#This Row],[Service Period]],10)*1</f>
        <v>45769</v>
      </c>
      <c r="R2759" s="112">
        <f>MONTH(Table1[[#This Row],[Service Start Date]])</f>
        <v>3</v>
      </c>
      <c r="S2759" s="112">
        <f>YEAR(Table1[[#This Row],[Service Start Date]])</f>
        <v>2025</v>
      </c>
      <c r="T2759" s="112">
        <f>MONTH(Table1[[#This Row],[Service End Date]])</f>
        <v>4</v>
      </c>
      <c r="U2759" s="112">
        <f>YEAR(Table1[[#This Row],[Service End Date]])</f>
        <v>2025</v>
      </c>
    </row>
    <row r="2760" spans="1:21">
      <c r="A2760" s="112" t="s">
        <v>17624</v>
      </c>
      <c r="B2760" s="112" t="s">
        <v>16690</v>
      </c>
      <c r="C2760" s="112" t="s">
        <v>17024</v>
      </c>
      <c r="D2760" s="112" t="s">
        <v>16798</v>
      </c>
      <c r="E2760" s="112" t="s">
        <v>17040</v>
      </c>
      <c r="F2760" s="112" t="s">
        <v>18018</v>
      </c>
      <c r="G2760" s="112">
        <v>30</v>
      </c>
      <c r="H2760" s="112">
        <v>2025</v>
      </c>
      <c r="I2760" s="112" t="s">
        <v>16755</v>
      </c>
      <c r="J2760" s="114">
        <v>288.48</v>
      </c>
      <c r="K2760" s="114">
        <v>536</v>
      </c>
      <c r="L2760" s="112" t="s">
        <v>16741</v>
      </c>
      <c r="M2760" s="114">
        <v>0</v>
      </c>
      <c r="N2760" s="112" t="s">
        <v>16742</v>
      </c>
      <c r="O2760" s="112" t="s">
        <v>16801</v>
      </c>
      <c r="P2760" s="115">
        <f>LEFT(Table1[[#This Row],[Service Period]],10)*1</f>
        <v>45710</v>
      </c>
      <c r="Q2760" s="115">
        <f>RIGHT(Table1[[#This Row],[Service Period]],10)*1</f>
        <v>45740</v>
      </c>
      <c r="R2760" s="112">
        <f>MONTH(Table1[[#This Row],[Service Start Date]])</f>
        <v>2</v>
      </c>
      <c r="S2760" s="112">
        <f>YEAR(Table1[[#This Row],[Service Start Date]])</f>
        <v>2025</v>
      </c>
      <c r="T2760" s="112">
        <f>MONTH(Table1[[#This Row],[Service End Date]])</f>
        <v>3</v>
      </c>
      <c r="U2760" s="112">
        <f>YEAR(Table1[[#This Row],[Service End Date]])</f>
        <v>2025</v>
      </c>
    </row>
    <row r="2761" spans="1:21">
      <c r="A2761" s="112" t="s">
        <v>17624</v>
      </c>
      <c r="B2761" s="112" t="s">
        <v>16690</v>
      </c>
      <c r="C2761" s="112" t="s">
        <v>17024</v>
      </c>
      <c r="D2761" s="112" t="s">
        <v>16798</v>
      </c>
      <c r="E2761" s="112" t="s">
        <v>17040</v>
      </c>
      <c r="F2761" s="112" t="s">
        <v>18019</v>
      </c>
      <c r="G2761" s="112">
        <v>30</v>
      </c>
      <c r="H2761" s="112">
        <v>2025</v>
      </c>
      <c r="I2761" s="112" t="s">
        <v>16758</v>
      </c>
      <c r="J2761" s="114">
        <v>283.33999999999997</v>
      </c>
      <c r="K2761" s="114">
        <v>536</v>
      </c>
      <c r="L2761" s="112" t="s">
        <v>16741</v>
      </c>
      <c r="M2761" s="114">
        <v>0</v>
      </c>
      <c r="N2761" s="112" t="s">
        <v>16742</v>
      </c>
      <c r="O2761" s="112" t="s">
        <v>16801</v>
      </c>
      <c r="P2761" s="115">
        <f>LEFT(Table1[[#This Row],[Service Period]],10)*1</f>
        <v>45680</v>
      </c>
      <c r="Q2761" s="115">
        <f>RIGHT(Table1[[#This Row],[Service Period]],10)*1</f>
        <v>45710</v>
      </c>
      <c r="R2761" s="112">
        <f>MONTH(Table1[[#This Row],[Service Start Date]])</f>
        <v>1</v>
      </c>
      <c r="S2761" s="112">
        <f>YEAR(Table1[[#This Row],[Service Start Date]])</f>
        <v>2025</v>
      </c>
      <c r="T2761" s="112">
        <f>MONTH(Table1[[#This Row],[Service End Date]])</f>
        <v>2</v>
      </c>
      <c r="U2761" s="112">
        <f>YEAR(Table1[[#This Row],[Service End Date]])</f>
        <v>2025</v>
      </c>
    </row>
    <row r="2762" spans="1:21">
      <c r="A2762" s="112" t="s">
        <v>17624</v>
      </c>
      <c r="B2762" s="112" t="s">
        <v>16690</v>
      </c>
      <c r="C2762" s="112" t="s">
        <v>17024</v>
      </c>
      <c r="D2762" s="112" t="s">
        <v>16798</v>
      </c>
      <c r="E2762" s="112" t="s">
        <v>17040</v>
      </c>
      <c r="F2762" s="112" t="s">
        <v>17942</v>
      </c>
      <c r="G2762" s="112">
        <v>33</v>
      </c>
      <c r="H2762" s="112">
        <v>2025</v>
      </c>
      <c r="I2762" s="112" t="s">
        <v>16924</v>
      </c>
      <c r="J2762" s="114">
        <v>217.22</v>
      </c>
      <c r="K2762" s="114">
        <v>320</v>
      </c>
      <c r="L2762" s="112" t="s">
        <v>16741</v>
      </c>
      <c r="M2762" s="114">
        <v>0</v>
      </c>
      <c r="N2762" s="112" t="s">
        <v>16742</v>
      </c>
      <c r="O2762" s="112" t="s">
        <v>16801</v>
      </c>
      <c r="P2762" s="115">
        <f>LEFT(Table1[[#This Row],[Service Period]],10)*1</f>
        <v>45647</v>
      </c>
      <c r="Q2762" s="115">
        <f>RIGHT(Table1[[#This Row],[Service Period]],10)*1</f>
        <v>45680</v>
      </c>
      <c r="R2762" s="112">
        <f>MONTH(Table1[[#This Row],[Service Start Date]])</f>
        <v>12</v>
      </c>
      <c r="S2762" s="112">
        <f>YEAR(Table1[[#This Row],[Service Start Date]])</f>
        <v>2024</v>
      </c>
      <c r="T2762" s="112">
        <f>MONTH(Table1[[#This Row],[Service End Date]])</f>
        <v>1</v>
      </c>
      <c r="U2762" s="112">
        <f>YEAR(Table1[[#This Row],[Service End Date]])</f>
        <v>2025</v>
      </c>
    </row>
    <row r="2763" spans="1:21">
      <c r="A2763" s="112" t="s">
        <v>17624</v>
      </c>
      <c r="B2763" s="112" t="s">
        <v>17772</v>
      </c>
      <c r="C2763" s="112" t="s">
        <v>17773</v>
      </c>
      <c r="D2763" s="112" t="s">
        <v>18020</v>
      </c>
      <c r="E2763" s="112" t="s">
        <v>18021</v>
      </c>
      <c r="F2763" s="112" t="s">
        <v>17919</v>
      </c>
      <c r="G2763" s="112">
        <v>29</v>
      </c>
      <c r="H2763" s="112">
        <v>2025</v>
      </c>
      <c r="I2763" s="112" t="s">
        <v>16746</v>
      </c>
      <c r="J2763" s="114">
        <v>3146.16</v>
      </c>
      <c r="K2763" s="114">
        <v>13680</v>
      </c>
      <c r="L2763" s="112" t="s">
        <v>16741</v>
      </c>
      <c r="M2763" s="114">
        <v>44</v>
      </c>
      <c r="N2763" s="112" t="s">
        <v>16770</v>
      </c>
      <c r="O2763" s="112">
        <v>1120</v>
      </c>
      <c r="P2763" s="115">
        <f>LEFT(Table1[[#This Row],[Service Period]],10)*1</f>
        <v>45790</v>
      </c>
      <c r="Q2763" s="115">
        <f>RIGHT(Table1[[#This Row],[Service Period]],10)*1</f>
        <v>45819</v>
      </c>
      <c r="R2763" s="112">
        <f>MONTH(Table1[[#This Row],[Service Start Date]])</f>
        <v>5</v>
      </c>
      <c r="S2763" s="112">
        <f>YEAR(Table1[[#This Row],[Service Start Date]])</f>
        <v>2025</v>
      </c>
      <c r="T2763" s="112">
        <f>MONTH(Table1[[#This Row],[Service End Date]])</f>
        <v>6</v>
      </c>
      <c r="U2763" s="112">
        <f>YEAR(Table1[[#This Row],[Service End Date]])</f>
        <v>2025</v>
      </c>
    </row>
    <row r="2764" spans="1:21">
      <c r="A2764" s="112" t="s">
        <v>17624</v>
      </c>
      <c r="B2764" s="112" t="s">
        <v>17772</v>
      </c>
      <c r="C2764" s="112" t="s">
        <v>17773</v>
      </c>
      <c r="D2764" s="112" t="s">
        <v>18020</v>
      </c>
      <c r="E2764" s="112" t="s">
        <v>18021</v>
      </c>
      <c r="F2764" s="112" t="s">
        <v>17920</v>
      </c>
      <c r="G2764" s="112">
        <v>31</v>
      </c>
      <c r="H2764" s="112">
        <v>2025</v>
      </c>
      <c r="I2764" s="112" t="s">
        <v>16749</v>
      </c>
      <c r="J2764" s="114">
        <v>2692.04</v>
      </c>
      <c r="K2764" s="114">
        <v>14640</v>
      </c>
      <c r="L2764" s="112" t="s">
        <v>16741</v>
      </c>
      <c r="M2764" s="114">
        <v>43</v>
      </c>
      <c r="N2764" s="112" t="s">
        <v>16770</v>
      </c>
      <c r="O2764" s="112">
        <v>1120</v>
      </c>
      <c r="P2764" s="115">
        <f>LEFT(Table1[[#This Row],[Service Period]],10)*1</f>
        <v>45758</v>
      </c>
      <c r="Q2764" s="115">
        <f>RIGHT(Table1[[#This Row],[Service Period]],10)*1</f>
        <v>45789</v>
      </c>
      <c r="R2764" s="112">
        <f>MONTH(Table1[[#This Row],[Service Start Date]])</f>
        <v>4</v>
      </c>
      <c r="S2764" s="112">
        <f>YEAR(Table1[[#This Row],[Service Start Date]])</f>
        <v>2025</v>
      </c>
      <c r="T2764" s="112">
        <f>MONTH(Table1[[#This Row],[Service End Date]])</f>
        <v>5</v>
      </c>
      <c r="U2764" s="112">
        <f>YEAR(Table1[[#This Row],[Service End Date]])</f>
        <v>2025</v>
      </c>
    </row>
    <row r="2765" spans="1:21">
      <c r="A2765" s="112" t="s">
        <v>17624</v>
      </c>
      <c r="B2765" s="112" t="s">
        <v>17772</v>
      </c>
      <c r="C2765" s="112" t="s">
        <v>17773</v>
      </c>
      <c r="D2765" s="112" t="s">
        <v>18020</v>
      </c>
      <c r="E2765" s="112" t="s">
        <v>18021</v>
      </c>
      <c r="F2765" s="112" t="s">
        <v>17850</v>
      </c>
      <c r="G2765" s="112">
        <v>29</v>
      </c>
      <c r="H2765" s="112">
        <v>2025</v>
      </c>
      <c r="I2765" s="112" t="s">
        <v>16752</v>
      </c>
      <c r="J2765" s="114">
        <v>2690.45</v>
      </c>
      <c r="K2765" s="114">
        <v>16320</v>
      </c>
      <c r="L2765" s="112" t="s">
        <v>16741</v>
      </c>
      <c r="M2765" s="114">
        <v>43</v>
      </c>
      <c r="N2765" s="112" t="s">
        <v>16770</v>
      </c>
      <c r="O2765" s="112">
        <v>1120</v>
      </c>
      <c r="P2765" s="115">
        <f>LEFT(Table1[[#This Row],[Service Period]],10)*1</f>
        <v>45728</v>
      </c>
      <c r="Q2765" s="115">
        <f>RIGHT(Table1[[#This Row],[Service Period]],10)*1</f>
        <v>45757</v>
      </c>
      <c r="R2765" s="112">
        <f>MONTH(Table1[[#This Row],[Service Start Date]])</f>
        <v>3</v>
      </c>
      <c r="S2765" s="112">
        <f>YEAR(Table1[[#This Row],[Service Start Date]])</f>
        <v>2025</v>
      </c>
      <c r="T2765" s="112">
        <f>MONTH(Table1[[#This Row],[Service End Date]])</f>
        <v>4</v>
      </c>
      <c r="U2765" s="112">
        <f>YEAR(Table1[[#This Row],[Service End Date]])</f>
        <v>2025</v>
      </c>
    </row>
    <row r="2766" spans="1:21">
      <c r="A2766" s="112" t="s">
        <v>17624</v>
      </c>
      <c r="B2766" s="112" t="s">
        <v>17772</v>
      </c>
      <c r="C2766" s="112" t="s">
        <v>17773</v>
      </c>
      <c r="D2766" s="112" t="s">
        <v>18020</v>
      </c>
      <c r="E2766" s="112" t="s">
        <v>18021</v>
      </c>
      <c r="F2766" s="112" t="s">
        <v>17855</v>
      </c>
      <c r="G2766" s="112">
        <v>28</v>
      </c>
      <c r="H2766" s="112">
        <v>2025</v>
      </c>
      <c r="I2766" s="112" t="s">
        <v>16755</v>
      </c>
      <c r="J2766" s="114">
        <v>3172.99</v>
      </c>
      <c r="K2766" s="114">
        <v>20160</v>
      </c>
      <c r="L2766" s="112" t="s">
        <v>16741</v>
      </c>
      <c r="M2766" s="114">
        <v>51</v>
      </c>
      <c r="N2766" s="112" t="s">
        <v>16770</v>
      </c>
      <c r="O2766" s="112">
        <v>1120</v>
      </c>
      <c r="P2766" s="115">
        <f>LEFT(Table1[[#This Row],[Service Period]],10)*1</f>
        <v>45699</v>
      </c>
      <c r="Q2766" s="115">
        <f>RIGHT(Table1[[#This Row],[Service Period]],10)*1</f>
        <v>45727</v>
      </c>
      <c r="R2766" s="112">
        <f>MONTH(Table1[[#This Row],[Service Start Date]])</f>
        <v>2</v>
      </c>
      <c r="S2766" s="112">
        <f>YEAR(Table1[[#This Row],[Service Start Date]])</f>
        <v>2025</v>
      </c>
      <c r="T2766" s="112">
        <f>MONTH(Table1[[#This Row],[Service End Date]])</f>
        <v>3</v>
      </c>
      <c r="U2766" s="112">
        <f>YEAR(Table1[[#This Row],[Service End Date]])</f>
        <v>2025</v>
      </c>
    </row>
    <row r="2767" spans="1:21">
      <c r="A2767" s="112" t="s">
        <v>17624</v>
      </c>
      <c r="B2767" s="112" t="s">
        <v>17772</v>
      </c>
      <c r="C2767" s="112" t="s">
        <v>17773</v>
      </c>
      <c r="D2767" s="112" t="s">
        <v>18020</v>
      </c>
      <c r="E2767" s="112" t="s">
        <v>18021</v>
      </c>
      <c r="F2767" s="112" t="s">
        <v>18022</v>
      </c>
      <c r="G2767" s="112">
        <v>30</v>
      </c>
      <c r="H2767" s="112">
        <v>2025</v>
      </c>
      <c r="I2767" s="112" t="s">
        <v>16758</v>
      </c>
      <c r="J2767" s="114">
        <v>3392.42</v>
      </c>
      <c r="K2767" s="114">
        <v>22320</v>
      </c>
      <c r="L2767" s="112" t="s">
        <v>16741</v>
      </c>
      <c r="M2767" s="114">
        <v>54</v>
      </c>
      <c r="N2767" s="112" t="s">
        <v>16770</v>
      </c>
      <c r="O2767" s="112">
        <v>1120</v>
      </c>
      <c r="P2767" s="115">
        <f>LEFT(Table1[[#This Row],[Service Period]],10)*1</f>
        <v>45668</v>
      </c>
      <c r="Q2767" s="115">
        <f>RIGHT(Table1[[#This Row],[Service Period]],10)*1</f>
        <v>45698</v>
      </c>
      <c r="R2767" s="112">
        <f>MONTH(Table1[[#This Row],[Service Start Date]])</f>
        <v>1</v>
      </c>
      <c r="S2767" s="112">
        <f>YEAR(Table1[[#This Row],[Service Start Date]])</f>
        <v>2025</v>
      </c>
      <c r="T2767" s="112">
        <f>MONTH(Table1[[#This Row],[Service End Date]])</f>
        <v>2</v>
      </c>
      <c r="U2767" s="112">
        <f>YEAR(Table1[[#This Row],[Service End Date]])</f>
        <v>2025</v>
      </c>
    </row>
    <row r="2768" spans="1:21">
      <c r="A2768" s="112" t="s">
        <v>17624</v>
      </c>
      <c r="B2768" s="112" t="s">
        <v>17772</v>
      </c>
      <c r="C2768" s="112" t="s">
        <v>17773</v>
      </c>
      <c r="D2768" s="112" t="s">
        <v>18020</v>
      </c>
      <c r="E2768" s="112" t="s">
        <v>18021</v>
      </c>
      <c r="F2768" s="112" t="s">
        <v>18023</v>
      </c>
      <c r="G2768" s="112">
        <v>30</v>
      </c>
      <c r="H2768" s="112">
        <v>2025</v>
      </c>
      <c r="I2768" s="112" t="s">
        <v>16924</v>
      </c>
      <c r="J2768" s="114">
        <v>3897.73</v>
      </c>
      <c r="K2768" s="114">
        <v>22960</v>
      </c>
      <c r="L2768" s="112" t="s">
        <v>16741</v>
      </c>
      <c r="M2768" s="114">
        <v>50</v>
      </c>
      <c r="N2768" s="112" t="s">
        <v>16770</v>
      </c>
      <c r="O2768" s="112">
        <v>1120</v>
      </c>
      <c r="P2768" s="115">
        <f>LEFT(Table1[[#This Row],[Service Period]],10)*1</f>
        <v>45637</v>
      </c>
      <c r="Q2768" s="115">
        <f>RIGHT(Table1[[#This Row],[Service Period]],10)*1</f>
        <v>45667</v>
      </c>
      <c r="R2768" s="112">
        <f>MONTH(Table1[[#This Row],[Service Start Date]])</f>
        <v>12</v>
      </c>
      <c r="S2768" s="112">
        <f>YEAR(Table1[[#This Row],[Service Start Date]])</f>
        <v>2024</v>
      </c>
      <c r="T2768" s="112">
        <f>MONTH(Table1[[#This Row],[Service End Date]])</f>
        <v>1</v>
      </c>
      <c r="U2768" s="112">
        <f>YEAR(Table1[[#This Row],[Service End Date]])</f>
        <v>2025</v>
      </c>
    </row>
    <row r="2769" spans="1:21">
      <c r="A2769" s="112" t="s">
        <v>17624</v>
      </c>
      <c r="B2769" s="112" t="s">
        <v>16692</v>
      </c>
      <c r="C2769" s="112" t="s">
        <v>17055</v>
      </c>
      <c r="D2769" s="112" t="s">
        <v>16767</v>
      </c>
      <c r="E2769" s="112" t="s">
        <v>17056</v>
      </c>
      <c r="F2769" s="112" t="s">
        <v>18024</v>
      </c>
      <c r="G2769" s="112">
        <v>29</v>
      </c>
      <c r="H2769" s="112">
        <v>2025</v>
      </c>
      <c r="I2769" s="112" t="s">
        <v>16746</v>
      </c>
      <c r="J2769" s="114">
        <v>222.31</v>
      </c>
      <c r="K2769" s="114">
        <v>651</v>
      </c>
      <c r="L2769" s="112" t="s">
        <v>16741</v>
      </c>
      <c r="M2769" s="114">
        <v>0</v>
      </c>
      <c r="N2769" s="112" t="s">
        <v>16742</v>
      </c>
      <c r="O2769" s="112" t="s">
        <v>16787</v>
      </c>
      <c r="P2769" s="115">
        <f>LEFT(Table1[[#This Row],[Service Period]],10)*1</f>
        <v>45797</v>
      </c>
      <c r="Q2769" s="115">
        <f>RIGHT(Table1[[#This Row],[Service Period]],10)*1</f>
        <v>45826</v>
      </c>
      <c r="R2769" s="112">
        <f>MONTH(Table1[[#This Row],[Service Start Date]])</f>
        <v>5</v>
      </c>
      <c r="S2769" s="112">
        <f>YEAR(Table1[[#This Row],[Service Start Date]])</f>
        <v>2025</v>
      </c>
      <c r="T2769" s="112">
        <f>MONTH(Table1[[#This Row],[Service End Date]])</f>
        <v>6</v>
      </c>
      <c r="U2769" s="112">
        <f>YEAR(Table1[[#This Row],[Service End Date]])</f>
        <v>2025</v>
      </c>
    </row>
    <row r="2770" spans="1:21">
      <c r="A2770" s="112" t="s">
        <v>17624</v>
      </c>
      <c r="B2770" s="112" t="s">
        <v>16692</v>
      </c>
      <c r="C2770" s="112" t="s">
        <v>17055</v>
      </c>
      <c r="D2770" s="112" t="s">
        <v>16767</v>
      </c>
      <c r="E2770" s="112" t="s">
        <v>17056</v>
      </c>
      <c r="F2770" s="112" t="s">
        <v>18025</v>
      </c>
      <c r="G2770" s="112">
        <v>31</v>
      </c>
      <c r="H2770" s="112">
        <v>2025</v>
      </c>
      <c r="I2770" s="112" t="s">
        <v>16749</v>
      </c>
      <c r="J2770" s="114">
        <v>228.29</v>
      </c>
      <c r="K2770" s="114">
        <v>651</v>
      </c>
      <c r="L2770" s="112" t="s">
        <v>16741</v>
      </c>
      <c r="M2770" s="114">
        <v>0</v>
      </c>
      <c r="N2770" s="112" t="s">
        <v>16742</v>
      </c>
      <c r="O2770" s="112" t="s">
        <v>16787</v>
      </c>
      <c r="P2770" s="115">
        <f>LEFT(Table1[[#This Row],[Service Period]],10)*1</f>
        <v>45765</v>
      </c>
      <c r="Q2770" s="115">
        <f>RIGHT(Table1[[#This Row],[Service Period]],10)*1</f>
        <v>45796</v>
      </c>
      <c r="R2770" s="112">
        <f>MONTH(Table1[[#This Row],[Service Start Date]])</f>
        <v>4</v>
      </c>
      <c r="S2770" s="112">
        <f>YEAR(Table1[[#This Row],[Service Start Date]])</f>
        <v>2025</v>
      </c>
      <c r="T2770" s="112">
        <f>MONTH(Table1[[#This Row],[Service End Date]])</f>
        <v>5</v>
      </c>
      <c r="U2770" s="112">
        <f>YEAR(Table1[[#This Row],[Service End Date]])</f>
        <v>2025</v>
      </c>
    </row>
    <row r="2771" spans="1:21">
      <c r="A2771" s="112" t="s">
        <v>17624</v>
      </c>
      <c r="B2771" s="112" t="s">
        <v>16692</v>
      </c>
      <c r="C2771" s="112" t="s">
        <v>17055</v>
      </c>
      <c r="D2771" s="112" t="s">
        <v>16767</v>
      </c>
      <c r="E2771" s="112" t="s">
        <v>17056</v>
      </c>
      <c r="F2771" s="112" t="s">
        <v>18026</v>
      </c>
      <c r="G2771" s="112">
        <v>28</v>
      </c>
      <c r="H2771" s="112">
        <v>2025</v>
      </c>
      <c r="I2771" s="112" t="s">
        <v>16752</v>
      </c>
      <c r="J2771" s="114">
        <v>228.29</v>
      </c>
      <c r="K2771" s="114">
        <v>651</v>
      </c>
      <c r="L2771" s="112" t="s">
        <v>16741</v>
      </c>
      <c r="M2771" s="114">
        <v>0</v>
      </c>
      <c r="N2771" s="112" t="s">
        <v>16742</v>
      </c>
      <c r="O2771" s="112" t="s">
        <v>16787</v>
      </c>
      <c r="P2771" s="115">
        <f>LEFT(Table1[[#This Row],[Service Period]],10)*1</f>
        <v>45736</v>
      </c>
      <c r="Q2771" s="115">
        <f>RIGHT(Table1[[#This Row],[Service Period]],10)*1</f>
        <v>45764</v>
      </c>
      <c r="R2771" s="112">
        <f>MONTH(Table1[[#This Row],[Service Start Date]])</f>
        <v>3</v>
      </c>
      <c r="S2771" s="112">
        <f>YEAR(Table1[[#This Row],[Service Start Date]])</f>
        <v>2025</v>
      </c>
      <c r="T2771" s="112">
        <f>MONTH(Table1[[#This Row],[Service End Date]])</f>
        <v>4</v>
      </c>
      <c r="U2771" s="112">
        <f>YEAR(Table1[[#This Row],[Service End Date]])</f>
        <v>2025</v>
      </c>
    </row>
    <row r="2772" spans="1:21">
      <c r="A2772" s="112" t="s">
        <v>17624</v>
      </c>
      <c r="B2772" s="112" t="s">
        <v>16692</v>
      </c>
      <c r="C2772" s="112" t="s">
        <v>17055</v>
      </c>
      <c r="D2772" s="112" t="s">
        <v>16767</v>
      </c>
      <c r="E2772" s="112" t="s">
        <v>17056</v>
      </c>
      <c r="F2772" s="112" t="s">
        <v>18027</v>
      </c>
      <c r="G2772" s="112">
        <v>27</v>
      </c>
      <c r="H2772" s="112">
        <v>2025</v>
      </c>
      <c r="I2772" s="112" t="s">
        <v>16755</v>
      </c>
      <c r="J2772" s="114">
        <v>228.29</v>
      </c>
      <c r="K2772" s="114">
        <v>651</v>
      </c>
      <c r="L2772" s="112" t="s">
        <v>16741</v>
      </c>
      <c r="M2772" s="114">
        <v>0</v>
      </c>
      <c r="N2772" s="112" t="s">
        <v>16742</v>
      </c>
      <c r="O2772" s="112" t="s">
        <v>16787</v>
      </c>
      <c r="P2772" s="115">
        <f>LEFT(Table1[[#This Row],[Service Period]],10)*1</f>
        <v>45708</v>
      </c>
      <c r="Q2772" s="115">
        <f>RIGHT(Table1[[#This Row],[Service Period]],10)*1</f>
        <v>45735</v>
      </c>
      <c r="R2772" s="112">
        <f>MONTH(Table1[[#This Row],[Service Start Date]])</f>
        <v>2</v>
      </c>
      <c r="S2772" s="112">
        <f>YEAR(Table1[[#This Row],[Service Start Date]])</f>
        <v>2025</v>
      </c>
      <c r="T2772" s="112">
        <f>MONTH(Table1[[#This Row],[Service End Date]])</f>
        <v>3</v>
      </c>
      <c r="U2772" s="112">
        <f>YEAR(Table1[[#This Row],[Service End Date]])</f>
        <v>2025</v>
      </c>
    </row>
    <row r="2773" spans="1:21">
      <c r="A2773" s="112" t="s">
        <v>17624</v>
      </c>
      <c r="B2773" s="112" t="s">
        <v>16692</v>
      </c>
      <c r="C2773" s="112" t="s">
        <v>17055</v>
      </c>
      <c r="D2773" s="112" t="s">
        <v>16767</v>
      </c>
      <c r="E2773" s="112" t="s">
        <v>17056</v>
      </c>
      <c r="F2773" s="112" t="s">
        <v>18005</v>
      </c>
      <c r="G2773" s="112">
        <v>29</v>
      </c>
      <c r="H2773" s="112">
        <v>2025</v>
      </c>
      <c r="I2773" s="112" t="s">
        <v>16758</v>
      </c>
      <c r="J2773" s="114">
        <v>208.31</v>
      </c>
      <c r="K2773" s="114">
        <v>651</v>
      </c>
      <c r="L2773" s="112" t="s">
        <v>16741</v>
      </c>
      <c r="M2773" s="114">
        <v>0</v>
      </c>
      <c r="N2773" s="112" t="s">
        <v>16742</v>
      </c>
      <c r="O2773" s="112" t="s">
        <v>16787</v>
      </c>
      <c r="P2773" s="115">
        <f>LEFT(Table1[[#This Row],[Service Period]],10)*1</f>
        <v>45678</v>
      </c>
      <c r="Q2773" s="115">
        <f>RIGHT(Table1[[#This Row],[Service Period]],10)*1</f>
        <v>45707</v>
      </c>
      <c r="R2773" s="112">
        <f>MONTH(Table1[[#This Row],[Service Start Date]])</f>
        <v>1</v>
      </c>
      <c r="S2773" s="112">
        <f>YEAR(Table1[[#This Row],[Service Start Date]])</f>
        <v>2025</v>
      </c>
      <c r="T2773" s="112">
        <f>MONTH(Table1[[#This Row],[Service End Date]])</f>
        <v>2</v>
      </c>
      <c r="U2773" s="112">
        <f>YEAR(Table1[[#This Row],[Service End Date]])</f>
        <v>2025</v>
      </c>
    </row>
    <row r="2774" spans="1:21">
      <c r="A2774" s="112" t="s">
        <v>17624</v>
      </c>
      <c r="B2774" s="112" t="s">
        <v>16692</v>
      </c>
      <c r="C2774" s="112" t="s">
        <v>17055</v>
      </c>
      <c r="D2774" s="112" t="s">
        <v>16767</v>
      </c>
      <c r="E2774" s="112" t="s">
        <v>17056</v>
      </c>
      <c r="F2774" s="112" t="s">
        <v>18006</v>
      </c>
      <c r="G2774" s="112">
        <v>33</v>
      </c>
      <c r="H2774" s="112">
        <v>2025</v>
      </c>
      <c r="I2774" s="112" t="s">
        <v>16924</v>
      </c>
      <c r="J2774" s="114">
        <v>208.4</v>
      </c>
      <c r="K2774" s="114">
        <v>651</v>
      </c>
      <c r="L2774" s="112" t="s">
        <v>16741</v>
      </c>
      <c r="M2774" s="114">
        <v>0</v>
      </c>
      <c r="N2774" s="112" t="s">
        <v>16742</v>
      </c>
      <c r="O2774" s="112" t="s">
        <v>16787</v>
      </c>
      <c r="P2774" s="115">
        <f>LEFT(Table1[[#This Row],[Service Period]],10)*1</f>
        <v>45644</v>
      </c>
      <c r="Q2774" s="115">
        <f>RIGHT(Table1[[#This Row],[Service Period]],10)*1</f>
        <v>45677</v>
      </c>
      <c r="R2774" s="112">
        <f>MONTH(Table1[[#This Row],[Service Start Date]])</f>
        <v>12</v>
      </c>
      <c r="S2774" s="112">
        <f>YEAR(Table1[[#This Row],[Service Start Date]])</f>
        <v>2024</v>
      </c>
      <c r="T2774" s="112">
        <f>MONTH(Table1[[#This Row],[Service End Date]])</f>
        <v>1</v>
      </c>
      <c r="U2774" s="112">
        <f>YEAR(Table1[[#This Row],[Service End Date]])</f>
        <v>2025</v>
      </c>
    </row>
    <row r="2775" spans="1:21">
      <c r="A2775" s="112" t="s">
        <v>17624</v>
      </c>
      <c r="B2775" s="112" t="s">
        <v>16692</v>
      </c>
      <c r="C2775" s="112" t="s">
        <v>17055</v>
      </c>
      <c r="D2775" s="112" t="s">
        <v>16767</v>
      </c>
      <c r="E2775" s="112" t="s">
        <v>17058</v>
      </c>
      <c r="F2775" s="112" t="s">
        <v>18028</v>
      </c>
      <c r="G2775" s="112">
        <v>29</v>
      </c>
      <c r="H2775" s="112">
        <v>2025</v>
      </c>
      <c r="I2775" s="112" t="s">
        <v>16746</v>
      </c>
      <c r="J2775" s="114">
        <v>100.27</v>
      </c>
      <c r="K2775" s="114">
        <v>451</v>
      </c>
      <c r="L2775" s="112" t="s">
        <v>16741</v>
      </c>
      <c r="M2775" s="114">
        <v>0</v>
      </c>
      <c r="N2775" s="112" t="s">
        <v>16742</v>
      </c>
      <c r="O2775" s="112" t="s">
        <v>17060</v>
      </c>
      <c r="P2775" s="115">
        <f>LEFT(Table1[[#This Row],[Service Period]],10)*1</f>
        <v>45785</v>
      </c>
      <c r="Q2775" s="115">
        <f>RIGHT(Table1[[#This Row],[Service Period]],10)*1</f>
        <v>45814</v>
      </c>
      <c r="R2775" s="112">
        <f>MONTH(Table1[[#This Row],[Service Start Date]])</f>
        <v>5</v>
      </c>
      <c r="S2775" s="112">
        <f>YEAR(Table1[[#This Row],[Service Start Date]])</f>
        <v>2025</v>
      </c>
      <c r="T2775" s="112">
        <f>MONTH(Table1[[#This Row],[Service End Date]])</f>
        <v>6</v>
      </c>
      <c r="U2775" s="112">
        <f>YEAR(Table1[[#This Row],[Service End Date]])</f>
        <v>2025</v>
      </c>
    </row>
    <row r="2776" spans="1:21">
      <c r="A2776" s="112" t="s">
        <v>17624</v>
      </c>
      <c r="B2776" s="112" t="s">
        <v>16692</v>
      </c>
      <c r="C2776" s="112" t="s">
        <v>17055</v>
      </c>
      <c r="D2776" s="112" t="s">
        <v>16767</v>
      </c>
      <c r="E2776" s="112" t="s">
        <v>17058</v>
      </c>
      <c r="F2776" s="112" t="s">
        <v>18029</v>
      </c>
      <c r="G2776" s="112">
        <v>29</v>
      </c>
      <c r="H2776" s="112">
        <v>2025</v>
      </c>
      <c r="I2776" s="112" t="s">
        <v>16749</v>
      </c>
      <c r="J2776" s="114">
        <v>66.069999999999993</v>
      </c>
      <c r="K2776" s="114">
        <v>261</v>
      </c>
      <c r="L2776" s="112" t="s">
        <v>16741</v>
      </c>
      <c r="M2776" s="114">
        <v>0</v>
      </c>
      <c r="N2776" s="112" t="s">
        <v>16742</v>
      </c>
      <c r="O2776" s="112" t="s">
        <v>17060</v>
      </c>
      <c r="P2776" s="115">
        <f>LEFT(Table1[[#This Row],[Service Period]],10)*1</f>
        <v>45755</v>
      </c>
      <c r="Q2776" s="115">
        <f>RIGHT(Table1[[#This Row],[Service Period]],10)*1</f>
        <v>45784</v>
      </c>
      <c r="R2776" s="112">
        <f>MONTH(Table1[[#This Row],[Service Start Date]])</f>
        <v>4</v>
      </c>
      <c r="S2776" s="112">
        <f>YEAR(Table1[[#This Row],[Service Start Date]])</f>
        <v>2025</v>
      </c>
      <c r="T2776" s="112">
        <f>MONTH(Table1[[#This Row],[Service End Date]])</f>
        <v>5</v>
      </c>
      <c r="U2776" s="112">
        <f>YEAR(Table1[[#This Row],[Service End Date]])</f>
        <v>2025</v>
      </c>
    </row>
    <row r="2777" spans="1:21">
      <c r="A2777" s="112" t="s">
        <v>17624</v>
      </c>
      <c r="B2777" s="112" t="s">
        <v>16692</v>
      </c>
      <c r="C2777" s="112" t="s">
        <v>17055</v>
      </c>
      <c r="D2777" s="112" t="s">
        <v>16767</v>
      </c>
      <c r="E2777" s="112" t="s">
        <v>17058</v>
      </c>
      <c r="F2777" s="112" t="s">
        <v>18030</v>
      </c>
      <c r="G2777" s="112">
        <v>30</v>
      </c>
      <c r="H2777" s="112">
        <v>2025</v>
      </c>
      <c r="I2777" s="112" t="s">
        <v>16752</v>
      </c>
      <c r="J2777" s="114">
        <v>33.24</v>
      </c>
      <c r="K2777" s="114">
        <v>32</v>
      </c>
      <c r="L2777" s="112" t="s">
        <v>16741</v>
      </c>
      <c r="M2777" s="114">
        <v>0</v>
      </c>
      <c r="N2777" s="112" t="s">
        <v>16742</v>
      </c>
      <c r="O2777" s="112" t="s">
        <v>17060</v>
      </c>
      <c r="P2777" s="115">
        <f>LEFT(Table1[[#This Row],[Service Period]],10)*1</f>
        <v>45724</v>
      </c>
      <c r="Q2777" s="115">
        <f>RIGHT(Table1[[#This Row],[Service Period]],10)*1</f>
        <v>45754</v>
      </c>
      <c r="R2777" s="112">
        <f>MONTH(Table1[[#This Row],[Service Start Date]])</f>
        <v>3</v>
      </c>
      <c r="S2777" s="112">
        <f>YEAR(Table1[[#This Row],[Service Start Date]])</f>
        <v>2025</v>
      </c>
      <c r="T2777" s="112">
        <f>MONTH(Table1[[#This Row],[Service End Date]])</f>
        <v>4</v>
      </c>
      <c r="U2777" s="112">
        <f>YEAR(Table1[[#This Row],[Service End Date]])</f>
        <v>2025</v>
      </c>
    </row>
    <row r="2778" spans="1:21">
      <c r="A2778" s="112" t="s">
        <v>17624</v>
      </c>
      <c r="B2778" s="112" t="s">
        <v>16692</v>
      </c>
      <c r="C2778" s="112" t="s">
        <v>17055</v>
      </c>
      <c r="D2778" s="112" t="s">
        <v>16767</v>
      </c>
      <c r="E2778" s="112" t="s">
        <v>17058</v>
      </c>
      <c r="F2778" s="112" t="s">
        <v>18031</v>
      </c>
      <c r="G2778" s="112">
        <v>27</v>
      </c>
      <c r="H2778" s="112">
        <v>2025</v>
      </c>
      <c r="I2778" s="112" t="s">
        <v>16755</v>
      </c>
      <c r="J2778" s="114">
        <v>33.25</v>
      </c>
      <c r="K2778" s="114">
        <v>71</v>
      </c>
      <c r="L2778" s="112" t="s">
        <v>16741</v>
      </c>
      <c r="M2778" s="114">
        <v>0</v>
      </c>
      <c r="N2778" s="112" t="s">
        <v>16742</v>
      </c>
      <c r="O2778" s="112" t="s">
        <v>17060</v>
      </c>
      <c r="P2778" s="115">
        <f>LEFT(Table1[[#This Row],[Service Period]],10)*1</f>
        <v>45696</v>
      </c>
      <c r="Q2778" s="115">
        <f>RIGHT(Table1[[#This Row],[Service Period]],10)*1</f>
        <v>45723</v>
      </c>
      <c r="R2778" s="112">
        <f>MONTH(Table1[[#This Row],[Service Start Date]])</f>
        <v>2</v>
      </c>
      <c r="S2778" s="112">
        <f>YEAR(Table1[[#This Row],[Service Start Date]])</f>
        <v>2025</v>
      </c>
      <c r="T2778" s="112">
        <f>MONTH(Table1[[#This Row],[Service End Date]])</f>
        <v>3</v>
      </c>
      <c r="U2778" s="112">
        <f>YEAR(Table1[[#This Row],[Service End Date]])</f>
        <v>2025</v>
      </c>
    </row>
    <row r="2779" spans="1:21">
      <c r="A2779" s="112" t="s">
        <v>17624</v>
      </c>
      <c r="B2779" s="112" t="s">
        <v>16692</v>
      </c>
      <c r="C2779" s="112" t="s">
        <v>17055</v>
      </c>
      <c r="D2779" s="112" t="s">
        <v>16767</v>
      </c>
      <c r="E2779" s="112" t="s">
        <v>17058</v>
      </c>
      <c r="F2779" s="112" t="s">
        <v>18032</v>
      </c>
      <c r="G2779" s="112">
        <v>29</v>
      </c>
      <c r="H2779" s="112">
        <v>2025</v>
      </c>
      <c r="I2779" s="112" t="s">
        <v>16758</v>
      </c>
      <c r="J2779" s="114">
        <v>33.26</v>
      </c>
      <c r="K2779" s="114">
        <v>16</v>
      </c>
      <c r="L2779" s="112" t="s">
        <v>16741</v>
      </c>
      <c r="M2779" s="114">
        <v>0</v>
      </c>
      <c r="N2779" s="112" t="s">
        <v>16742</v>
      </c>
      <c r="O2779" s="112" t="s">
        <v>17060</v>
      </c>
      <c r="P2779" s="115">
        <f>LEFT(Table1[[#This Row],[Service Period]],10)*1</f>
        <v>45666</v>
      </c>
      <c r="Q2779" s="115">
        <f>RIGHT(Table1[[#This Row],[Service Period]],10)*1</f>
        <v>45695</v>
      </c>
      <c r="R2779" s="112">
        <f>MONTH(Table1[[#This Row],[Service Start Date]])</f>
        <v>1</v>
      </c>
      <c r="S2779" s="112">
        <f>YEAR(Table1[[#This Row],[Service Start Date]])</f>
        <v>2025</v>
      </c>
      <c r="T2779" s="112">
        <f>MONTH(Table1[[#This Row],[Service End Date]])</f>
        <v>2</v>
      </c>
      <c r="U2779" s="112">
        <f>YEAR(Table1[[#This Row],[Service End Date]])</f>
        <v>2025</v>
      </c>
    </row>
    <row r="2780" spans="1:21">
      <c r="A2780" s="112" t="s">
        <v>17624</v>
      </c>
      <c r="B2780" s="112" t="s">
        <v>16692</v>
      </c>
      <c r="C2780" s="112" t="s">
        <v>17055</v>
      </c>
      <c r="D2780" s="112" t="s">
        <v>16767</v>
      </c>
      <c r="E2780" s="112" t="s">
        <v>17058</v>
      </c>
      <c r="F2780" s="112" t="s">
        <v>18033</v>
      </c>
      <c r="G2780" s="112">
        <v>32</v>
      </c>
      <c r="H2780" s="112">
        <v>2025</v>
      </c>
      <c r="I2780" s="112" t="s">
        <v>16924</v>
      </c>
      <c r="J2780" s="114">
        <v>41.68</v>
      </c>
      <c r="K2780" s="114">
        <v>152</v>
      </c>
      <c r="L2780" s="112" t="s">
        <v>16741</v>
      </c>
      <c r="M2780" s="114">
        <v>0</v>
      </c>
      <c r="N2780" s="112" t="s">
        <v>16742</v>
      </c>
      <c r="O2780" s="112" t="s">
        <v>17060</v>
      </c>
      <c r="P2780" s="115">
        <f>LEFT(Table1[[#This Row],[Service Period]],10)*1</f>
        <v>45633</v>
      </c>
      <c r="Q2780" s="115">
        <f>RIGHT(Table1[[#This Row],[Service Period]],10)*1</f>
        <v>45665</v>
      </c>
      <c r="R2780" s="112">
        <f>MONTH(Table1[[#This Row],[Service Start Date]])</f>
        <v>12</v>
      </c>
      <c r="S2780" s="112">
        <f>YEAR(Table1[[#This Row],[Service Start Date]])</f>
        <v>2024</v>
      </c>
      <c r="T2780" s="112">
        <f>MONTH(Table1[[#This Row],[Service End Date]])</f>
        <v>1</v>
      </c>
      <c r="U2780" s="112">
        <f>YEAR(Table1[[#This Row],[Service End Date]])</f>
        <v>2025</v>
      </c>
    </row>
    <row r="2781" spans="1:21">
      <c r="A2781" s="112" t="s">
        <v>17624</v>
      </c>
      <c r="B2781" s="112" t="s">
        <v>16692</v>
      </c>
      <c r="C2781" s="112" t="s">
        <v>17055</v>
      </c>
      <c r="D2781" s="112" t="s">
        <v>16767</v>
      </c>
      <c r="E2781" s="112" t="s">
        <v>17068</v>
      </c>
      <c r="F2781" s="112" t="s">
        <v>18034</v>
      </c>
      <c r="G2781" s="112">
        <v>29</v>
      </c>
      <c r="H2781" s="112">
        <v>2025</v>
      </c>
      <c r="I2781" s="112" t="s">
        <v>16746</v>
      </c>
      <c r="J2781" s="114">
        <v>79.94</v>
      </c>
      <c r="K2781" s="114">
        <v>338</v>
      </c>
      <c r="L2781" s="112" t="s">
        <v>16741</v>
      </c>
      <c r="M2781" s="114">
        <v>0</v>
      </c>
      <c r="N2781" s="112" t="s">
        <v>16742</v>
      </c>
      <c r="O2781" s="112" t="s">
        <v>17060</v>
      </c>
      <c r="P2781" s="115">
        <f>LEFT(Table1[[#This Row],[Service Period]],10)*1</f>
        <v>45777</v>
      </c>
      <c r="Q2781" s="115">
        <f>RIGHT(Table1[[#This Row],[Service Period]],10)*1</f>
        <v>45806</v>
      </c>
      <c r="R2781" s="112">
        <f>MONTH(Table1[[#This Row],[Service Start Date]])</f>
        <v>4</v>
      </c>
      <c r="S2781" s="112">
        <f>YEAR(Table1[[#This Row],[Service Start Date]])</f>
        <v>2025</v>
      </c>
      <c r="T2781" s="112">
        <f>MONTH(Table1[[#This Row],[Service End Date]])</f>
        <v>5</v>
      </c>
      <c r="U2781" s="112">
        <f>YEAR(Table1[[#This Row],[Service End Date]])</f>
        <v>2025</v>
      </c>
    </row>
    <row r="2782" spans="1:21">
      <c r="A2782" s="112" t="s">
        <v>17624</v>
      </c>
      <c r="B2782" s="112" t="s">
        <v>16692</v>
      </c>
      <c r="C2782" s="112" t="s">
        <v>17055</v>
      </c>
      <c r="D2782" s="112" t="s">
        <v>16767</v>
      </c>
      <c r="E2782" s="112" t="s">
        <v>17068</v>
      </c>
      <c r="F2782" s="112" t="s">
        <v>18035</v>
      </c>
      <c r="G2782" s="112">
        <v>31</v>
      </c>
      <c r="H2782" s="112">
        <v>2025</v>
      </c>
      <c r="I2782" s="112" t="s">
        <v>16749</v>
      </c>
      <c r="J2782" s="114">
        <v>64.62</v>
      </c>
      <c r="K2782" s="114">
        <v>253</v>
      </c>
      <c r="L2782" s="112" t="s">
        <v>16741</v>
      </c>
      <c r="M2782" s="114">
        <v>0</v>
      </c>
      <c r="N2782" s="112" t="s">
        <v>16742</v>
      </c>
      <c r="O2782" s="112" t="s">
        <v>17060</v>
      </c>
      <c r="P2782" s="115">
        <f>LEFT(Table1[[#This Row],[Service Period]],10)*1</f>
        <v>45745</v>
      </c>
      <c r="Q2782" s="115">
        <f>RIGHT(Table1[[#This Row],[Service Period]],10)*1</f>
        <v>45776</v>
      </c>
      <c r="R2782" s="112">
        <f>MONTH(Table1[[#This Row],[Service Start Date]])</f>
        <v>3</v>
      </c>
      <c r="S2782" s="112">
        <f>YEAR(Table1[[#This Row],[Service Start Date]])</f>
        <v>2025</v>
      </c>
      <c r="T2782" s="112">
        <f>MONTH(Table1[[#This Row],[Service End Date]])</f>
        <v>4</v>
      </c>
      <c r="U2782" s="112">
        <f>YEAR(Table1[[#This Row],[Service End Date]])</f>
        <v>2025</v>
      </c>
    </row>
    <row r="2783" spans="1:21">
      <c r="A2783" s="112" t="s">
        <v>17624</v>
      </c>
      <c r="B2783" s="112" t="s">
        <v>16692</v>
      </c>
      <c r="C2783" s="112" t="s">
        <v>17055</v>
      </c>
      <c r="D2783" s="112" t="s">
        <v>16767</v>
      </c>
      <c r="E2783" s="112" t="s">
        <v>17068</v>
      </c>
      <c r="F2783" s="112" t="s">
        <v>18036</v>
      </c>
      <c r="G2783" s="112">
        <v>27</v>
      </c>
      <c r="H2783" s="112">
        <v>2025</v>
      </c>
      <c r="I2783" s="112" t="s">
        <v>16752</v>
      </c>
      <c r="J2783" s="114">
        <v>39.270000000000003</v>
      </c>
      <c r="K2783" s="114">
        <v>112</v>
      </c>
      <c r="L2783" s="112" t="s">
        <v>16741</v>
      </c>
      <c r="M2783" s="114">
        <v>0</v>
      </c>
      <c r="N2783" s="112" t="s">
        <v>16742</v>
      </c>
      <c r="O2783" s="112" t="s">
        <v>17060</v>
      </c>
      <c r="P2783" s="115">
        <f>LEFT(Table1[[#This Row],[Service Period]],10)*1</f>
        <v>45717</v>
      </c>
      <c r="Q2783" s="115">
        <f>RIGHT(Table1[[#This Row],[Service Period]],10)*1</f>
        <v>45744</v>
      </c>
      <c r="R2783" s="112">
        <f>MONTH(Table1[[#This Row],[Service Start Date]])</f>
        <v>3</v>
      </c>
      <c r="S2783" s="112">
        <f>YEAR(Table1[[#This Row],[Service Start Date]])</f>
        <v>2025</v>
      </c>
      <c r="T2783" s="112">
        <f>MONTH(Table1[[#This Row],[Service End Date]])</f>
        <v>3</v>
      </c>
      <c r="U2783" s="112">
        <f>YEAR(Table1[[#This Row],[Service End Date]])</f>
        <v>2025</v>
      </c>
    </row>
    <row r="2784" spans="1:21">
      <c r="A2784" s="112" t="s">
        <v>17624</v>
      </c>
      <c r="B2784" s="112" t="s">
        <v>16692</v>
      </c>
      <c r="C2784" s="112" t="s">
        <v>17055</v>
      </c>
      <c r="D2784" s="112" t="s">
        <v>16767</v>
      </c>
      <c r="E2784" s="112" t="s">
        <v>17068</v>
      </c>
      <c r="F2784" s="112" t="s">
        <v>18037</v>
      </c>
      <c r="G2784" s="112">
        <v>28</v>
      </c>
      <c r="H2784" s="112">
        <v>2025</v>
      </c>
      <c r="I2784" s="112" t="s">
        <v>16755</v>
      </c>
      <c r="J2784" s="114">
        <v>33.25</v>
      </c>
      <c r="K2784" s="114">
        <v>58</v>
      </c>
      <c r="L2784" s="112" t="s">
        <v>16741</v>
      </c>
      <c r="M2784" s="114">
        <v>0</v>
      </c>
      <c r="N2784" s="112" t="s">
        <v>16742</v>
      </c>
      <c r="O2784" s="112" t="s">
        <v>17060</v>
      </c>
      <c r="P2784" s="115">
        <f>LEFT(Table1[[#This Row],[Service Period]],10)*1</f>
        <v>45688</v>
      </c>
      <c r="Q2784" s="115">
        <f>RIGHT(Table1[[#This Row],[Service Period]],10)*1</f>
        <v>45716</v>
      </c>
      <c r="R2784" s="112">
        <f>MONTH(Table1[[#This Row],[Service Start Date]])</f>
        <v>1</v>
      </c>
      <c r="S2784" s="112">
        <f>YEAR(Table1[[#This Row],[Service Start Date]])</f>
        <v>2025</v>
      </c>
      <c r="T2784" s="112">
        <f>MONTH(Table1[[#This Row],[Service End Date]])</f>
        <v>2</v>
      </c>
      <c r="U2784" s="112">
        <f>YEAR(Table1[[#This Row],[Service End Date]])</f>
        <v>2025</v>
      </c>
    </row>
    <row r="2785" spans="1:21">
      <c r="A2785" s="112" t="s">
        <v>17624</v>
      </c>
      <c r="B2785" s="112" t="s">
        <v>16692</v>
      </c>
      <c r="C2785" s="112" t="s">
        <v>17055</v>
      </c>
      <c r="D2785" s="112" t="s">
        <v>16767</v>
      </c>
      <c r="E2785" s="112" t="s">
        <v>17068</v>
      </c>
      <c r="F2785" s="112" t="s">
        <v>18038</v>
      </c>
      <c r="G2785" s="112">
        <v>30</v>
      </c>
      <c r="H2785" s="112">
        <v>2025</v>
      </c>
      <c r="I2785" s="112" t="s">
        <v>16758</v>
      </c>
      <c r="J2785" s="114">
        <v>33.25</v>
      </c>
      <c r="K2785" s="114">
        <v>62</v>
      </c>
      <c r="L2785" s="112" t="s">
        <v>16741</v>
      </c>
      <c r="M2785" s="114">
        <v>0</v>
      </c>
      <c r="N2785" s="112" t="s">
        <v>16742</v>
      </c>
      <c r="O2785" s="112" t="s">
        <v>17060</v>
      </c>
      <c r="P2785" s="115">
        <f>LEFT(Table1[[#This Row],[Service Period]],10)*1</f>
        <v>45657</v>
      </c>
      <c r="Q2785" s="115">
        <f>RIGHT(Table1[[#This Row],[Service Period]],10)*1</f>
        <v>45687</v>
      </c>
      <c r="R2785" s="112">
        <f>MONTH(Table1[[#This Row],[Service Start Date]])</f>
        <v>12</v>
      </c>
      <c r="S2785" s="112">
        <f>YEAR(Table1[[#This Row],[Service Start Date]])</f>
        <v>2024</v>
      </c>
      <c r="T2785" s="112">
        <f>MONTH(Table1[[#This Row],[Service End Date]])</f>
        <v>1</v>
      </c>
      <c r="U2785" s="112">
        <f>YEAR(Table1[[#This Row],[Service End Date]])</f>
        <v>2025</v>
      </c>
    </row>
    <row r="2786" spans="1:21">
      <c r="A2786" s="112" t="s">
        <v>17624</v>
      </c>
      <c r="B2786" s="112" t="s">
        <v>16692</v>
      </c>
      <c r="C2786" s="112" t="s">
        <v>17055</v>
      </c>
      <c r="D2786" s="112" t="s">
        <v>16767</v>
      </c>
      <c r="E2786" s="112" t="s">
        <v>17068</v>
      </c>
      <c r="F2786" s="112" t="s">
        <v>18039</v>
      </c>
      <c r="G2786" s="112">
        <v>32</v>
      </c>
      <c r="H2786" s="112">
        <v>2025</v>
      </c>
      <c r="I2786" s="112" t="s">
        <v>16924</v>
      </c>
      <c r="J2786" s="114">
        <v>33.58</v>
      </c>
      <c r="K2786" s="114">
        <v>100</v>
      </c>
      <c r="L2786" s="112" t="s">
        <v>16741</v>
      </c>
      <c r="M2786" s="114">
        <v>0</v>
      </c>
      <c r="N2786" s="112" t="s">
        <v>16742</v>
      </c>
      <c r="O2786" s="112" t="s">
        <v>17060</v>
      </c>
      <c r="P2786" s="115">
        <f>LEFT(Table1[[#This Row],[Service Period]],10)*1</f>
        <v>45624</v>
      </c>
      <c r="Q2786" s="115">
        <f>RIGHT(Table1[[#This Row],[Service Period]],10)*1</f>
        <v>45656</v>
      </c>
      <c r="R2786" s="112">
        <f>MONTH(Table1[[#This Row],[Service Start Date]])</f>
        <v>11</v>
      </c>
      <c r="S2786" s="112">
        <f>YEAR(Table1[[#This Row],[Service Start Date]])</f>
        <v>2024</v>
      </c>
      <c r="T2786" s="112">
        <f>MONTH(Table1[[#This Row],[Service End Date]])</f>
        <v>12</v>
      </c>
      <c r="U2786" s="112">
        <f>YEAR(Table1[[#This Row],[Service End Date]])</f>
        <v>2024</v>
      </c>
    </row>
    <row r="2787" spans="1:21">
      <c r="A2787" s="112" t="s">
        <v>17624</v>
      </c>
      <c r="B2787" s="112" t="s">
        <v>16692</v>
      </c>
      <c r="C2787" s="112" t="s">
        <v>17055</v>
      </c>
      <c r="D2787" s="112" t="s">
        <v>16767</v>
      </c>
      <c r="E2787" s="112" t="s">
        <v>17079</v>
      </c>
      <c r="F2787" s="112" t="s">
        <v>18028</v>
      </c>
      <c r="G2787" s="112">
        <v>29</v>
      </c>
      <c r="H2787" s="112">
        <v>2025</v>
      </c>
      <c r="I2787" s="112" t="s">
        <v>16746</v>
      </c>
      <c r="J2787" s="114">
        <v>157.38</v>
      </c>
      <c r="K2787" s="114">
        <v>871</v>
      </c>
      <c r="L2787" s="112" t="s">
        <v>16741</v>
      </c>
      <c r="M2787" s="114">
        <v>0</v>
      </c>
      <c r="N2787" s="112" t="s">
        <v>16742</v>
      </c>
      <c r="O2787" s="112" t="s">
        <v>17080</v>
      </c>
      <c r="P2787" s="115">
        <f>LEFT(Table1[[#This Row],[Service Period]],10)*1</f>
        <v>45785</v>
      </c>
      <c r="Q2787" s="115">
        <f>RIGHT(Table1[[#This Row],[Service Period]],10)*1</f>
        <v>45814</v>
      </c>
      <c r="R2787" s="112">
        <f>MONTH(Table1[[#This Row],[Service Start Date]])</f>
        <v>5</v>
      </c>
      <c r="S2787" s="112">
        <f>YEAR(Table1[[#This Row],[Service Start Date]])</f>
        <v>2025</v>
      </c>
      <c r="T2787" s="112">
        <f>MONTH(Table1[[#This Row],[Service End Date]])</f>
        <v>6</v>
      </c>
      <c r="U2787" s="112">
        <f>YEAR(Table1[[#This Row],[Service End Date]])</f>
        <v>2025</v>
      </c>
    </row>
    <row r="2788" spans="1:21">
      <c r="A2788" s="112" t="s">
        <v>17624</v>
      </c>
      <c r="B2788" s="112" t="s">
        <v>16692</v>
      </c>
      <c r="C2788" s="112" t="s">
        <v>17055</v>
      </c>
      <c r="D2788" s="112" t="s">
        <v>16767</v>
      </c>
      <c r="E2788" s="112" t="s">
        <v>17079</v>
      </c>
      <c r="F2788" s="112" t="s">
        <v>18029</v>
      </c>
      <c r="G2788" s="112">
        <v>29</v>
      </c>
      <c r="H2788" s="112">
        <v>2025</v>
      </c>
      <c r="I2788" s="112" t="s">
        <v>16749</v>
      </c>
      <c r="J2788" s="114">
        <v>136.84</v>
      </c>
      <c r="K2788" s="114">
        <v>746</v>
      </c>
      <c r="L2788" s="112" t="s">
        <v>16741</v>
      </c>
      <c r="M2788" s="114">
        <v>0</v>
      </c>
      <c r="N2788" s="112" t="s">
        <v>16742</v>
      </c>
      <c r="O2788" s="112" t="s">
        <v>17080</v>
      </c>
      <c r="P2788" s="115">
        <f>LEFT(Table1[[#This Row],[Service Period]],10)*1</f>
        <v>45755</v>
      </c>
      <c r="Q2788" s="115">
        <f>RIGHT(Table1[[#This Row],[Service Period]],10)*1</f>
        <v>45784</v>
      </c>
      <c r="R2788" s="112">
        <f>MONTH(Table1[[#This Row],[Service Start Date]])</f>
        <v>4</v>
      </c>
      <c r="S2788" s="112">
        <f>YEAR(Table1[[#This Row],[Service Start Date]])</f>
        <v>2025</v>
      </c>
      <c r="T2788" s="112">
        <f>MONTH(Table1[[#This Row],[Service End Date]])</f>
        <v>5</v>
      </c>
      <c r="U2788" s="112">
        <f>YEAR(Table1[[#This Row],[Service End Date]])</f>
        <v>2025</v>
      </c>
    </row>
    <row r="2789" spans="1:21">
      <c r="A2789" s="112" t="s">
        <v>17624</v>
      </c>
      <c r="B2789" s="112" t="s">
        <v>16692</v>
      </c>
      <c r="C2789" s="112" t="s">
        <v>17055</v>
      </c>
      <c r="D2789" s="112" t="s">
        <v>16767</v>
      </c>
      <c r="E2789" s="112" t="s">
        <v>17079</v>
      </c>
      <c r="F2789" s="112" t="s">
        <v>18030</v>
      </c>
      <c r="G2789" s="112">
        <v>30</v>
      </c>
      <c r="H2789" s="112">
        <v>2025</v>
      </c>
      <c r="I2789" s="112" t="s">
        <v>16752</v>
      </c>
      <c r="J2789" s="114">
        <v>110.99</v>
      </c>
      <c r="K2789" s="114">
        <v>589</v>
      </c>
      <c r="L2789" s="112" t="s">
        <v>16741</v>
      </c>
      <c r="M2789" s="114">
        <v>0</v>
      </c>
      <c r="N2789" s="112" t="s">
        <v>16742</v>
      </c>
      <c r="O2789" s="112" t="s">
        <v>17080</v>
      </c>
      <c r="P2789" s="115">
        <f>LEFT(Table1[[#This Row],[Service Period]],10)*1</f>
        <v>45724</v>
      </c>
      <c r="Q2789" s="115">
        <f>RIGHT(Table1[[#This Row],[Service Period]],10)*1</f>
        <v>45754</v>
      </c>
      <c r="R2789" s="112">
        <f>MONTH(Table1[[#This Row],[Service Start Date]])</f>
        <v>3</v>
      </c>
      <c r="S2789" s="112">
        <f>YEAR(Table1[[#This Row],[Service Start Date]])</f>
        <v>2025</v>
      </c>
      <c r="T2789" s="112">
        <f>MONTH(Table1[[#This Row],[Service End Date]])</f>
        <v>4</v>
      </c>
      <c r="U2789" s="112">
        <f>YEAR(Table1[[#This Row],[Service End Date]])</f>
        <v>2025</v>
      </c>
    </row>
    <row r="2790" spans="1:21">
      <c r="A2790" s="112" t="s">
        <v>17624</v>
      </c>
      <c r="B2790" s="112" t="s">
        <v>16692</v>
      </c>
      <c r="C2790" s="112" t="s">
        <v>17055</v>
      </c>
      <c r="D2790" s="112" t="s">
        <v>16767</v>
      </c>
      <c r="E2790" s="112" t="s">
        <v>17079</v>
      </c>
      <c r="F2790" s="112" t="s">
        <v>18031</v>
      </c>
      <c r="G2790" s="112">
        <v>27</v>
      </c>
      <c r="H2790" s="112">
        <v>2025</v>
      </c>
      <c r="I2790" s="112" t="s">
        <v>16755</v>
      </c>
      <c r="J2790" s="114">
        <v>88.31</v>
      </c>
      <c r="K2790" s="114">
        <v>451</v>
      </c>
      <c r="L2790" s="112" t="s">
        <v>16741</v>
      </c>
      <c r="M2790" s="114">
        <v>0</v>
      </c>
      <c r="N2790" s="112" t="s">
        <v>16742</v>
      </c>
      <c r="O2790" s="112" t="s">
        <v>17080</v>
      </c>
      <c r="P2790" s="115">
        <f>LEFT(Table1[[#This Row],[Service Period]],10)*1</f>
        <v>45696</v>
      </c>
      <c r="Q2790" s="115">
        <f>RIGHT(Table1[[#This Row],[Service Period]],10)*1</f>
        <v>45723</v>
      </c>
      <c r="R2790" s="112">
        <f>MONTH(Table1[[#This Row],[Service Start Date]])</f>
        <v>2</v>
      </c>
      <c r="S2790" s="112">
        <f>YEAR(Table1[[#This Row],[Service Start Date]])</f>
        <v>2025</v>
      </c>
      <c r="T2790" s="112">
        <f>MONTH(Table1[[#This Row],[Service End Date]])</f>
        <v>3</v>
      </c>
      <c r="U2790" s="112">
        <f>YEAR(Table1[[#This Row],[Service End Date]])</f>
        <v>2025</v>
      </c>
    </row>
    <row r="2791" spans="1:21">
      <c r="A2791" s="112" t="s">
        <v>17624</v>
      </c>
      <c r="B2791" s="112" t="s">
        <v>16692</v>
      </c>
      <c r="C2791" s="112" t="s">
        <v>17055</v>
      </c>
      <c r="D2791" s="112" t="s">
        <v>16767</v>
      </c>
      <c r="E2791" s="112" t="s">
        <v>17079</v>
      </c>
      <c r="F2791" s="112" t="s">
        <v>18032</v>
      </c>
      <c r="G2791" s="112">
        <v>29</v>
      </c>
      <c r="H2791" s="112">
        <v>2025</v>
      </c>
      <c r="I2791" s="112" t="s">
        <v>16758</v>
      </c>
      <c r="J2791" s="114">
        <v>108.32</v>
      </c>
      <c r="K2791" s="114">
        <v>664</v>
      </c>
      <c r="L2791" s="112" t="s">
        <v>16741</v>
      </c>
      <c r="M2791" s="114">
        <v>0</v>
      </c>
      <c r="N2791" s="112" t="s">
        <v>16742</v>
      </c>
      <c r="O2791" s="112" t="s">
        <v>17080</v>
      </c>
      <c r="P2791" s="115">
        <f>LEFT(Table1[[#This Row],[Service Period]],10)*1</f>
        <v>45666</v>
      </c>
      <c r="Q2791" s="115">
        <f>RIGHT(Table1[[#This Row],[Service Period]],10)*1</f>
        <v>45695</v>
      </c>
      <c r="R2791" s="112">
        <f>MONTH(Table1[[#This Row],[Service Start Date]])</f>
        <v>1</v>
      </c>
      <c r="S2791" s="112">
        <f>YEAR(Table1[[#This Row],[Service Start Date]])</f>
        <v>2025</v>
      </c>
      <c r="T2791" s="112">
        <f>MONTH(Table1[[#This Row],[Service End Date]])</f>
        <v>2</v>
      </c>
      <c r="U2791" s="112">
        <f>YEAR(Table1[[#This Row],[Service End Date]])</f>
        <v>2025</v>
      </c>
    </row>
    <row r="2792" spans="1:21">
      <c r="A2792" s="112" t="s">
        <v>17624</v>
      </c>
      <c r="B2792" s="112" t="s">
        <v>16692</v>
      </c>
      <c r="C2792" s="112" t="s">
        <v>17055</v>
      </c>
      <c r="D2792" s="112" t="s">
        <v>16767</v>
      </c>
      <c r="E2792" s="112" t="s">
        <v>17079</v>
      </c>
      <c r="F2792" s="112" t="s">
        <v>18033</v>
      </c>
      <c r="G2792" s="112">
        <v>32</v>
      </c>
      <c r="H2792" s="112">
        <v>2025</v>
      </c>
      <c r="I2792" s="112" t="s">
        <v>16924</v>
      </c>
      <c r="J2792" s="114">
        <v>99.95</v>
      </c>
      <c r="K2792" s="114">
        <v>605</v>
      </c>
      <c r="L2792" s="112" t="s">
        <v>16741</v>
      </c>
      <c r="M2792" s="114">
        <v>0</v>
      </c>
      <c r="N2792" s="112" t="s">
        <v>16742</v>
      </c>
      <c r="O2792" s="112" t="s">
        <v>17080</v>
      </c>
      <c r="P2792" s="115">
        <f>LEFT(Table1[[#This Row],[Service Period]],10)*1</f>
        <v>45633</v>
      </c>
      <c r="Q2792" s="115">
        <f>RIGHT(Table1[[#This Row],[Service Period]],10)*1</f>
        <v>45665</v>
      </c>
      <c r="R2792" s="112">
        <f>MONTH(Table1[[#This Row],[Service Start Date]])</f>
        <v>12</v>
      </c>
      <c r="S2792" s="112">
        <f>YEAR(Table1[[#This Row],[Service Start Date]])</f>
        <v>2024</v>
      </c>
      <c r="T2792" s="112">
        <f>MONTH(Table1[[#This Row],[Service End Date]])</f>
        <v>1</v>
      </c>
      <c r="U2792" s="112">
        <f>YEAR(Table1[[#This Row],[Service End Date]])</f>
        <v>2025</v>
      </c>
    </row>
    <row r="2793" spans="1:21">
      <c r="A2793" s="112" t="s">
        <v>17624</v>
      </c>
      <c r="B2793" s="112" t="s">
        <v>16692</v>
      </c>
      <c r="C2793" s="112" t="s">
        <v>17055</v>
      </c>
      <c r="D2793" s="112" t="s">
        <v>16767</v>
      </c>
      <c r="E2793" s="112" t="s">
        <v>17081</v>
      </c>
      <c r="F2793" s="112" t="s">
        <v>18028</v>
      </c>
      <c r="G2793" s="112">
        <v>29</v>
      </c>
      <c r="H2793" s="112">
        <v>2025</v>
      </c>
      <c r="I2793" s="112" t="s">
        <v>16746</v>
      </c>
      <c r="J2793" s="114">
        <v>33.24</v>
      </c>
      <c r="K2793" s="114">
        <v>15</v>
      </c>
      <c r="L2793" s="112" t="s">
        <v>16741</v>
      </c>
      <c r="M2793" s="114">
        <v>0</v>
      </c>
      <c r="N2793" s="112" t="s">
        <v>16742</v>
      </c>
      <c r="O2793" s="112" t="s">
        <v>17060</v>
      </c>
      <c r="P2793" s="115">
        <f>LEFT(Table1[[#This Row],[Service Period]],10)*1</f>
        <v>45785</v>
      </c>
      <c r="Q2793" s="115">
        <f>RIGHT(Table1[[#This Row],[Service Period]],10)*1</f>
        <v>45814</v>
      </c>
      <c r="R2793" s="112">
        <f>MONTH(Table1[[#This Row],[Service Start Date]])</f>
        <v>5</v>
      </c>
      <c r="S2793" s="112">
        <f>YEAR(Table1[[#This Row],[Service Start Date]])</f>
        <v>2025</v>
      </c>
      <c r="T2793" s="112">
        <f>MONTH(Table1[[#This Row],[Service End Date]])</f>
        <v>6</v>
      </c>
      <c r="U2793" s="112">
        <f>YEAR(Table1[[#This Row],[Service End Date]])</f>
        <v>2025</v>
      </c>
    </row>
    <row r="2794" spans="1:21">
      <c r="A2794" s="112" t="s">
        <v>17624</v>
      </c>
      <c r="B2794" s="112" t="s">
        <v>16692</v>
      </c>
      <c r="C2794" s="112" t="s">
        <v>17055</v>
      </c>
      <c r="D2794" s="112" t="s">
        <v>16767</v>
      </c>
      <c r="E2794" s="112" t="s">
        <v>17081</v>
      </c>
      <c r="F2794" s="112" t="s">
        <v>18029</v>
      </c>
      <c r="G2794" s="112">
        <v>29</v>
      </c>
      <c r="H2794" s="112">
        <v>2025</v>
      </c>
      <c r="I2794" s="112" t="s">
        <v>16749</v>
      </c>
      <c r="J2794" s="114">
        <v>33.25</v>
      </c>
      <c r="K2794" s="114">
        <v>14</v>
      </c>
      <c r="L2794" s="112" t="s">
        <v>16741</v>
      </c>
      <c r="M2794" s="114">
        <v>0</v>
      </c>
      <c r="N2794" s="112" t="s">
        <v>16742</v>
      </c>
      <c r="O2794" s="112" t="s">
        <v>17060</v>
      </c>
      <c r="P2794" s="115">
        <f>LEFT(Table1[[#This Row],[Service Period]],10)*1</f>
        <v>45755</v>
      </c>
      <c r="Q2794" s="115">
        <f>RIGHT(Table1[[#This Row],[Service Period]],10)*1</f>
        <v>45784</v>
      </c>
      <c r="R2794" s="112">
        <f>MONTH(Table1[[#This Row],[Service Start Date]])</f>
        <v>4</v>
      </c>
      <c r="S2794" s="112">
        <f>YEAR(Table1[[#This Row],[Service Start Date]])</f>
        <v>2025</v>
      </c>
      <c r="T2794" s="112">
        <f>MONTH(Table1[[#This Row],[Service End Date]])</f>
        <v>5</v>
      </c>
      <c r="U2794" s="112">
        <f>YEAR(Table1[[#This Row],[Service End Date]])</f>
        <v>2025</v>
      </c>
    </row>
    <row r="2795" spans="1:21">
      <c r="A2795" s="112" t="s">
        <v>17624</v>
      </c>
      <c r="B2795" s="112" t="s">
        <v>16692</v>
      </c>
      <c r="C2795" s="112" t="s">
        <v>17055</v>
      </c>
      <c r="D2795" s="112" t="s">
        <v>16767</v>
      </c>
      <c r="E2795" s="112" t="s">
        <v>17081</v>
      </c>
      <c r="F2795" s="112" t="s">
        <v>18030</v>
      </c>
      <c r="G2795" s="112">
        <v>30</v>
      </c>
      <c r="H2795" s="112">
        <v>2025</v>
      </c>
      <c r="I2795" s="112" t="s">
        <v>16752</v>
      </c>
      <c r="J2795" s="114">
        <v>33.24</v>
      </c>
      <c r="K2795" s="114">
        <v>19</v>
      </c>
      <c r="L2795" s="112" t="s">
        <v>16741</v>
      </c>
      <c r="M2795" s="114">
        <v>0</v>
      </c>
      <c r="N2795" s="112" t="s">
        <v>16742</v>
      </c>
      <c r="O2795" s="112" t="s">
        <v>17060</v>
      </c>
      <c r="P2795" s="115">
        <f>LEFT(Table1[[#This Row],[Service Period]],10)*1</f>
        <v>45724</v>
      </c>
      <c r="Q2795" s="115">
        <f>RIGHT(Table1[[#This Row],[Service Period]],10)*1</f>
        <v>45754</v>
      </c>
      <c r="R2795" s="112">
        <f>MONTH(Table1[[#This Row],[Service Start Date]])</f>
        <v>3</v>
      </c>
      <c r="S2795" s="112">
        <f>YEAR(Table1[[#This Row],[Service Start Date]])</f>
        <v>2025</v>
      </c>
      <c r="T2795" s="112">
        <f>MONTH(Table1[[#This Row],[Service End Date]])</f>
        <v>4</v>
      </c>
      <c r="U2795" s="112">
        <f>YEAR(Table1[[#This Row],[Service End Date]])</f>
        <v>2025</v>
      </c>
    </row>
    <row r="2796" spans="1:21">
      <c r="A2796" s="112" t="s">
        <v>17624</v>
      </c>
      <c r="B2796" s="112" t="s">
        <v>16692</v>
      </c>
      <c r="C2796" s="112" t="s">
        <v>17055</v>
      </c>
      <c r="D2796" s="112" t="s">
        <v>16767</v>
      </c>
      <c r="E2796" s="112" t="s">
        <v>17081</v>
      </c>
      <c r="F2796" s="112" t="s">
        <v>18031</v>
      </c>
      <c r="G2796" s="112">
        <v>27</v>
      </c>
      <c r="H2796" s="112">
        <v>2025</v>
      </c>
      <c r="I2796" s="112" t="s">
        <v>16755</v>
      </c>
      <c r="J2796" s="114">
        <v>49.51</v>
      </c>
      <c r="K2796" s="114">
        <v>169</v>
      </c>
      <c r="L2796" s="112" t="s">
        <v>16741</v>
      </c>
      <c r="M2796" s="114">
        <v>0</v>
      </c>
      <c r="N2796" s="112" t="s">
        <v>16742</v>
      </c>
      <c r="O2796" s="112" t="s">
        <v>17060</v>
      </c>
      <c r="P2796" s="115">
        <f>LEFT(Table1[[#This Row],[Service Period]],10)*1</f>
        <v>45696</v>
      </c>
      <c r="Q2796" s="115">
        <f>RIGHT(Table1[[#This Row],[Service Period]],10)*1</f>
        <v>45723</v>
      </c>
      <c r="R2796" s="112">
        <f>MONTH(Table1[[#This Row],[Service Start Date]])</f>
        <v>2</v>
      </c>
      <c r="S2796" s="112">
        <f>YEAR(Table1[[#This Row],[Service Start Date]])</f>
        <v>2025</v>
      </c>
      <c r="T2796" s="112">
        <f>MONTH(Table1[[#This Row],[Service End Date]])</f>
        <v>3</v>
      </c>
      <c r="U2796" s="112">
        <f>YEAR(Table1[[#This Row],[Service End Date]])</f>
        <v>2025</v>
      </c>
    </row>
    <row r="2797" spans="1:21">
      <c r="A2797" s="112" t="s">
        <v>17624</v>
      </c>
      <c r="B2797" s="112" t="s">
        <v>16692</v>
      </c>
      <c r="C2797" s="112" t="s">
        <v>17055</v>
      </c>
      <c r="D2797" s="112" t="s">
        <v>16767</v>
      </c>
      <c r="E2797" s="112" t="s">
        <v>17081</v>
      </c>
      <c r="F2797" s="112" t="s">
        <v>18032</v>
      </c>
      <c r="G2797" s="112">
        <v>29</v>
      </c>
      <c r="H2797" s="112">
        <v>2025</v>
      </c>
      <c r="I2797" s="112" t="s">
        <v>16758</v>
      </c>
      <c r="J2797" s="114">
        <v>83.38</v>
      </c>
      <c r="K2797" s="114">
        <v>432</v>
      </c>
      <c r="L2797" s="112" t="s">
        <v>16741</v>
      </c>
      <c r="M2797" s="114">
        <v>0</v>
      </c>
      <c r="N2797" s="112" t="s">
        <v>16742</v>
      </c>
      <c r="O2797" s="112" t="s">
        <v>17060</v>
      </c>
      <c r="P2797" s="115">
        <f>LEFT(Table1[[#This Row],[Service Period]],10)*1</f>
        <v>45666</v>
      </c>
      <c r="Q2797" s="115">
        <f>RIGHT(Table1[[#This Row],[Service Period]],10)*1</f>
        <v>45695</v>
      </c>
      <c r="R2797" s="112">
        <f>MONTH(Table1[[#This Row],[Service Start Date]])</f>
        <v>1</v>
      </c>
      <c r="S2797" s="112">
        <f>YEAR(Table1[[#This Row],[Service Start Date]])</f>
        <v>2025</v>
      </c>
      <c r="T2797" s="112">
        <f>MONTH(Table1[[#This Row],[Service End Date]])</f>
        <v>2</v>
      </c>
      <c r="U2797" s="112">
        <f>YEAR(Table1[[#This Row],[Service End Date]])</f>
        <v>2025</v>
      </c>
    </row>
    <row r="2798" spans="1:21">
      <c r="A2798" s="112" t="s">
        <v>17624</v>
      </c>
      <c r="B2798" s="112" t="s">
        <v>16692</v>
      </c>
      <c r="C2798" s="112" t="s">
        <v>17055</v>
      </c>
      <c r="D2798" s="112" t="s">
        <v>16767</v>
      </c>
      <c r="E2798" s="112" t="s">
        <v>17081</v>
      </c>
      <c r="F2798" s="112" t="s">
        <v>18033</v>
      </c>
      <c r="G2798" s="112">
        <v>32</v>
      </c>
      <c r="H2798" s="112">
        <v>2025</v>
      </c>
      <c r="I2798" s="112" t="s">
        <v>16924</v>
      </c>
      <c r="J2798" s="114">
        <v>33.25</v>
      </c>
      <c r="K2798" s="114">
        <v>47</v>
      </c>
      <c r="L2798" s="112" t="s">
        <v>16741</v>
      </c>
      <c r="M2798" s="114">
        <v>0</v>
      </c>
      <c r="N2798" s="112" t="s">
        <v>16742</v>
      </c>
      <c r="O2798" s="112" t="s">
        <v>17060</v>
      </c>
      <c r="P2798" s="115">
        <f>LEFT(Table1[[#This Row],[Service Period]],10)*1</f>
        <v>45633</v>
      </c>
      <c r="Q2798" s="115">
        <f>RIGHT(Table1[[#This Row],[Service Period]],10)*1</f>
        <v>45665</v>
      </c>
      <c r="R2798" s="112">
        <f>MONTH(Table1[[#This Row],[Service Start Date]])</f>
        <v>12</v>
      </c>
      <c r="S2798" s="112">
        <f>YEAR(Table1[[#This Row],[Service Start Date]])</f>
        <v>2024</v>
      </c>
      <c r="T2798" s="112">
        <f>MONTH(Table1[[#This Row],[Service End Date]])</f>
        <v>1</v>
      </c>
      <c r="U2798" s="112">
        <f>YEAR(Table1[[#This Row],[Service End Date]])</f>
        <v>2025</v>
      </c>
    </row>
    <row r="2799" spans="1:21">
      <c r="A2799" s="112" t="s">
        <v>17624</v>
      </c>
      <c r="B2799" s="112" t="s">
        <v>16703</v>
      </c>
      <c r="C2799" s="112" t="s">
        <v>17090</v>
      </c>
      <c r="D2799" s="112" t="s">
        <v>16798</v>
      </c>
      <c r="E2799" s="112" t="s">
        <v>17091</v>
      </c>
      <c r="F2799" s="112" t="s">
        <v>18040</v>
      </c>
      <c r="G2799" s="112">
        <v>29</v>
      </c>
      <c r="H2799" s="112">
        <v>2025</v>
      </c>
      <c r="I2799" s="112" t="s">
        <v>16746</v>
      </c>
      <c r="J2799" s="114">
        <v>240.67</v>
      </c>
      <c r="K2799" s="114">
        <v>1518</v>
      </c>
      <c r="L2799" s="112" t="s">
        <v>16741</v>
      </c>
      <c r="M2799" s="114">
        <v>0</v>
      </c>
      <c r="N2799" s="112" t="s">
        <v>16742</v>
      </c>
      <c r="O2799" s="112" t="s">
        <v>16824</v>
      </c>
      <c r="P2799" s="115">
        <f>LEFT(Table1[[#This Row],[Service Period]],10)*1</f>
        <v>45804</v>
      </c>
      <c r="Q2799" s="115">
        <f>RIGHT(Table1[[#This Row],[Service Period]],10)*1</f>
        <v>45833</v>
      </c>
      <c r="R2799" s="112">
        <f>MONTH(Table1[[#This Row],[Service Start Date]])</f>
        <v>5</v>
      </c>
      <c r="S2799" s="112">
        <f>YEAR(Table1[[#This Row],[Service Start Date]])</f>
        <v>2025</v>
      </c>
      <c r="T2799" s="112">
        <f>MONTH(Table1[[#This Row],[Service End Date]])</f>
        <v>6</v>
      </c>
      <c r="U2799" s="112">
        <f>YEAR(Table1[[#This Row],[Service End Date]])</f>
        <v>2025</v>
      </c>
    </row>
    <row r="2800" spans="1:21">
      <c r="A2800" s="112" t="s">
        <v>17624</v>
      </c>
      <c r="B2800" s="112" t="s">
        <v>16703</v>
      </c>
      <c r="C2800" s="112" t="s">
        <v>17090</v>
      </c>
      <c r="D2800" s="112" t="s">
        <v>16798</v>
      </c>
      <c r="E2800" s="112" t="s">
        <v>17091</v>
      </c>
      <c r="F2800" s="112" t="s">
        <v>18041</v>
      </c>
      <c r="G2800" s="112">
        <v>32</v>
      </c>
      <c r="H2800" s="112">
        <v>2025</v>
      </c>
      <c r="I2800" s="112" t="s">
        <v>16749</v>
      </c>
      <c r="J2800" s="114">
        <v>248.98</v>
      </c>
      <c r="K2800" s="114">
        <v>1568</v>
      </c>
      <c r="L2800" s="112" t="s">
        <v>16741</v>
      </c>
      <c r="M2800" s="114">
        <v>0</v>
      </c>
      <c r="N2800" s="112" t="s">
        <v>16742</v>
      </c>
      <c r="O2800" s="112" t="s">
        <v>16824</v>
      </c>
      <c r="P2800" s="115">
        <f>LEFT(Table1[[#This Row],[Service Period]],10)*1</f>
        <v>45772</v>
      </c>
      <c r="Q2800" s="115">
        <f>RIGHT(Table1[[#This Row],[Service Period]],10)*1</f>
        <v>45804</v>
      </c>
      <c r="R2800" s="112">
        <f>MONTH(Table1[[#This Row],[Service Start Date]])</f>
        <v>4</v>
      </c>
      <c r="S2800" s="112">
        <f>YEAR(Table1[[#This Row],[Service Start Date]])</f>
        <v>2025</v>
      </c>
      <c r="T2800" s="112">
        <f>MONTH(Table1[[#This Row],[Service End Date]])</f>
        <v>5</v>
      </c>
      <c r="U2800" s="112">
        <f>YEAR(Table1[[#This Row],[Service End Date]])</f>
        <v>2025</v>
      </c>
    </row>
    <row r="2801" spans="1:21">
      <c r="A2801" s="112" t="s">
        <v>17624</v>
      </c>
      <c r="B2801" s="112" t="s">
        <v>16703</v>
      </c>
      <c r="C2801" s="112" t="s">
        <v>17090</v>
      </c>
      <c r="D2801" s="112" t="s">
        <v>16798</v>
      </c>
      <c r="E2801" s="112" t="s">
        <v>17091</v>
      </c>
      <c r="F2801" s="112" t="s">
        <v>18042</v>
      </c>
      <c r="G2801" s="112">
        <v>30</v>
      </c>
      <c r="H2801" s="112">
        <v>2025</v>
      </c>
      <c r="I2801" s="112" t="s">
        <v>16752</v>
      </c>
      <c r="J2801" s="114">
        <v>229.7</v>
      </c>
      <c r="K2801" s="114">
        <v>1452</v>
      </c>
      <c r="L2801" s="112" t="s">
        <v>16741</v>
      </c>
      <c r="M2801" s="114">
        <v>0</v>
      </c>
      <c r="N2801" s="112" t="s">
        <v>16742</v>
      </c>
      <c r="O2801" s="112" t="s">
        <v>16824</v>
      </c>
      <c r="P2801" s="115">
        <f>LEFT(Table1[[#This Row],[Service Period]],10)*1</f>
        <v>45742</v>
      </c>
      <c r="Q2801" s="115">
        <f>RIGHT(Table1[[#This Row],[Service Period]],10)*1</f>
        <v>45772</v>
      </c>
      <c r="R2801" s="112">
        <f>MONTH(Table1[[#This Row],[Service Start Date]])</f>
        <v>3</v>
      </c>
      <c r="S2801" s="112">
        <f>YEAR(Table1[[#This Row],[Service Start Date]])</f>
        <v>2025</v>
      </c>
      <c r="T2801" s="112">
        <f>MONTH(Table1[[#This Row],[Service End Date]])</f>
        <v>4</v>
      </c>
      <c r="U2801" s="112">
        <f>YEAR(Table1[[#This Row],[Service End Date]])</f>
        <v>2025</v>
      </c>
    </row>
    <row r="2802" spans="1:21">
      <c r="A2802" s="112" t="s">
        <v>17624</v>
      </c>
      <c r="B2802" s="112" t="s">
        <v>16703</v>
      </c>
      <c r="C2802" s="112" t="s">
        <v>17090</v>
      </c>
      <c r="D2802" s="112" t="s">
        <v>16798</v>
      </c>
      <c r="E2802" s="112" t="s">
        <v>17091</v>
      </c>
      <c r="F2802" s="112" t="s">
        <v>18043</v>
      </c>
      <c r="G2802" s="112">
        <v>29</v>
      </c>
      <c r="H2802" s="112">
        <v>2025</v>
      </c>
      <c r="I2802" s="112" t="s">
        <v>16755</v>
      </c>
      <c r="J2802" s="114">
        <v>244.67</v>
      </c>
      <c r="K2802" s="114">
        <v>1542</v>
      </c>
      <c r="L2802" s="112" t="s">
        <v>16741</v>
      </c>
      <c r="M2802" s="114">
        <v>0</v>
      </c>
      <c r="N2802" s="112" t="s">
        <v>16742</v>
      </c>
      <c r="O2802" s="112" t="s">
        <v>16824</v>
      </c>
      <c r="P2802" s="115">
        <f>LEFT(Table1[[#This Row],[Service Period]],10)*1</f>
        <v>45713</v>
      </c>
      <c r="Q2802" s="115">
        <f>RIGHT(Table1[[#This Row],[Service Period]],10)*1</f>
        <v>45742</v>
      </c>
      <c r="R2802" s="112">
        <f>MONTH(Table1[[#This Row],[Service Start Date]])</f>
        <v>2</v>
      </c>
      <c r="S2802" s="112">
        <f>YEAR(Table1[[#This Row],[Service Start Date]])</f>
        <v>2025</v>
      </c>
      <c r="T2802" s="112">
        <f>MONTH(Table1[[#This Row],[Service End Date]])</f>
        <v>3</v>
      </c>
      <c r="U2802" s="112">
        <f>YEAR(Table1[[#This Row],[Service End Date]])</f>
        <v>2025</v>
      </c>
    </row>
    <row r="2803" spans="1:21">
      <c r="A2803" s="112" t="s">
        <v>17624</v>
      </c>
      <c r="B2803" s="112" t="s">
        <v>16703</v>
      </c>
      <c r="C2803" s="112" t="s">
        <v>17090</v>
      </c>
      <c r="D2803" s="112" t="s">
        <v>16798</v>
      </c>
      <c r="E2803" s="112" t="s">
        <v>17091</v>
      </c>
      <c r="F2803" s="112" t="s">
        <v>18044</v>
      </c>
      <c r="G2803" s="112">
        <v>29</v>
      </c>
      <c r="H2803" s="112">
        <v>2025</v>
      </c>
      <c r="I2803" s="112" t="s">
        <v>16758</v>
      </c>
      <c r="J2803" s="114">
        <v>253.14</v>
      </c>
      <c r="K2803" s="114">
        <v>1593</v>
      </c>
      <c r="L2803" s="112" t="s">
        <v>16741</v>
      </c>
      <c r="M2803" s="114">
        <v>0</v>
      </c>
      <c r="N2803" s="112" t="s">
        <v>16742</v>
      </c>
      <c r="O2803" s="112" t="s">
        <v>16824</v>
      </c>
      <c r="P2803" s="115">
        <f>LEFT(Table1[[#This Row],[Service Period]],10)*1</f>
        <v>45684</v>
      </c>
      <c r="Q2803" s="115">
        <f>RIGHT(Table1[[#This Row],[Service Period]],10)*1</f>
        <v>45713</v>
      </c>
      <c r="R2803" s="112">
        <f>MONTH(Table1[[#This Row],[Service Start Date]])</f>
        <v>1</v>
      </c>
      <c r="S2803" s="112">
        <f>YEAR(Table1[[#This Row],[Service Start Date]])</f>
        <v>2025</v>
      </c>
      <c r="T2803" s="112">
        <f>MONTH(Table1[[#This Row],[Service End Date]])</f>
        <v>2</v>
      </c>
      <c r="U2803" s="112">
        <f>YEAR(Table1[[#This Row],[Service End Date]])</f>
        <v>2025</v>
      </c>
    </row>
    <row r="2804" spans="1:21">
      <c r="A2804" s="112" t="s">
        <v>17624</v>
      </c>
      <c r="B2804" s="112" t="s">
        <v>16703</v>
      </c>
      <c r="C2804" s="112" t="s">
        <v>17090</v>
      </c>
      <c r="D2804" s="112" t="s">
        <v>16798</v>
      </c>
      <c r="E2804" s="112" t="s">
        <v>17091</v>
      </c>
      <c r="F2804" s="112" t="s">
        <v>18045</v>
      </c>
      <c r="G2804" s="112">
        <v>32</v>
      </c>
      <c r="H2804" s="112">
        <v>2025</v>
      </c>
      <c r="I2804" s="112" t="s">
        <v>16924</v>
      </c>
      <c r="J2804" s="114">
        <v>274.18</v>
      </c>
      <c r="K2804" s="114">
        <v>1722</v>
      </c>
      <c r="L2804" s="112" t="s">
        <v>16741</v>
      </c>
      <c r="M2804" s="114">
        <v>0</v>
      </c>
      <c r="N2804" s="112" t="s">
        <v>16742</v>
      </c>
      <c r="O2804" s="112" t="s">
        <v>16824</v>
      </c>
      <c r="P2804" s="115">
        <f>LEFT(Table1[[#This Row],[Service Period]],10)*1</f>
        <v>45652</v>
      </c>
      <c r="Q2804" s="115">
        <f>RIGHT(Table1[[#This Row],[Service Period]],10)*1</f>
        <v>45684</v>
      </c>
      <c r="R2804" s="112">
        <f>MONTH(Table1[[#This Row],[Service Start Date]])</f>
        <v>12</v>
      </c>
      <c r="S2804" s="112">
        <f>YEAR(Table1[[#This Row],[Service Start Date]])</f>
        <v>2024</v>
      </c>
      <c r="T2804" s="112">
        <f>MONTH(Table1[[#This Row],[Service End Date]])</f>
        <v>1</v>
      </c>
      <c r="U2804" s="112">
        <f>YEAR(Table1[[#This Row],[Service End Date]])</f>
        <v>2025</v>
      </c>
    </row>
    <row r="2805" spans="1:21">
      <c r="A2805" s="112" t="s">
        <v>17624</v>
      </c>
      <c r="B2805" s="112" t="s">
        <v>16703</v>
      </c>
      <c r="C2805" s="112" t="s">
        <v>17090</v>
      </c>
      <c r="D2805" s="112" t="s">
        <v>16798</v>
      </c>
      <c r="E2805" s="112" t="s">
        <v>18046</v>
      </c>
      <c r="F2805" s="112" t="s">
        <v>18040</v>
      </c>
      <c r="G2805" s="112">
        <v>29</v>
      </c>
      <c r="H2805" s="112">
        <v>2025</v>
      </c>
      <c r="I2805" s="112" t="s">
        <v>16746</v>
      </c>
      <c r="J2805" s="114">
        <v>74.22</v>
      </c>
      <c r="K2805" s="114">
        <v>1130</v>
      </c>
      <c r="L2805" s="112" t="s">
        <v>16741</v>
      </c>
      <c r="M2805" s="114">
        <v>0</v>
      </c>
      <c r="N2805" s="112" t="s">
        <v>16742</v>
      </c>
      <c r="O2805" s="112" t="s">
        <v>16824</v>
      </c>
      <c r="P2805" s="115">
        <f>LEFT(Table1[[#This Row],[Service Period]],10)*1</f>
        <v>45804</v>
      </c>
      <c r="Q2805" s="115">
        <f>RIGHT(Table1[[#This Row],[Service Period]],10)*1</f>
        <v>45833</v>
      </c>
      <c r="R2805" s="112">
        <f>MONTH(Table1[[#This Row],[Service Start Date]])</f>
        <v>5</v>
      </c>
      <c r="S2805" s="112">
        <f>YEAR(Table1[[#This Row],[Service Start Date]])</f>
        <v>2025</v>
      </c>
      <c r="T2805" s="112">
        <f>MONTH(Table1[[#This Row],[Service End Date]])</f>
        <v>6</v>
      </c>
      <c r="U2805" s="112">
        <f>YEAR(Table1[[#This Row],[Service End Date]])</f>
        <v>2025</v>
      </c>
    </row>
    <row r="2806" spans="1:21">
      <c r="A2806" s="112" t="s">
        <v>17624</v>
      </c>
      <c r="B2806" s="112" t="s">
        <v>16703</v>
      </c>
      <c r="C2806" s="112" t="s">
        <v>17090</v>
      </c>
      <c r="D2806" s="112" t="s">
        <v>16798</v>
      </c>
      <c r="E2806" s="112" t="s">
        <v>18046</v>
      </c>
      <c r="F2806" s="112" t="s">
        <v>18041</v>
      </c>
      <c r="G2806" s="112">
        <v>32</v>
      </c>
      <c r="H2806" s="112">
        <v>2025</v>
      </c>
      <c r="I2806" s="112" t="s">
        <v>16749</v>
      </c>
      <c r="J2806" s="114">
        <v>167.11</v>
      </c>
      <c r="K2806" s="114">
        <v>1075</v>
      </c>
      <c r="L2806" s="112" t="s">
        <v>16741</v>
      </c>
      <c r="M2806" s="114">
        <v>0</v>
      </c>
      <c r="N2806" s="112" t="s">
        <v>16742</v>
      </c>
      <c r="O2806" s="112" t="s">
        <v>16824</v>
      </c>
      <c r="P2806" s="115">
        <f>LEFT(Table1[[#This Row],[Service Period]],10)*1</f>
        <v>45772</v>
      </c>
      <c r="Q2806" s="115">
        <f>RIGHT(Table1[[#This Row],[Service Period]],10)*1</f>
        <v>45804</v>
      </c>
      <c r="R2806" s="112">
        <f>MONTH(Table1[[#This Row],[Service Start Date]])</f>
        <v>4</v>
      </c>
      <c r="S2806" s="112">
        <f>YEAR(Table1[[#This Row],[Service Start Date]])</f>
        <v>2025</v>
      </c>
      <c r="T2806" s="112">
        <f>MONTH(Table1[[#This Row],[Service End Date]])</f>
        <v>5</v>
      </c>
      <c r="U2806" s="112">
        <f>YEAR(Table1[[#This Row],[Service End Date]])</f>
        <v>2025</v>
      </c>
    </row>
    <row r="2807" spans="1:21">
      <c r="A2807" s="112" t="s">
        <v>17624</v>
      </c>
      <c r="B2807" s="112" t="s">
        <v>16703</v>
      </c>
      <c r="C2807" s="112" t="s">
        <v>17090</v>
      </c>
      <c r="D2807" s="112" t="s">
        <v>16798</v>
      </c>
      <c r="E2807" s="112" t="s">
        <v>18046</v>
      </c>
      <c r="F2807" s="112" t="s">
        <v>18042</v>
      </c>
      <c r="G2807" s="112">
        <v>30</v>
      </c>
      <c r="H2807" s="112">
        <v>2025</v>
      </c>
      <c r="I2807" s="112" t="s">
        <v>16752</v>
      </c>
      <c r="J2807" s="114">
        <v>123.87</v>
      </c>
      <c r="K2807" s="114">
        <v>785</v>
      </c>
      <c r="L2807" s="112" t="s">
        <v>16741</v>
      </c>
      <c r="M2807" s="114">
        <v>0</v>
      </c>
      <c r="N2807" s="112" t="s">
        <v>16742</v>
      </c>
      <c r="O2807" s="112" t="s">
        <v>16824</v>
      </c>
      <c r="P2807" s="115">
        <f>LEFT(Table1[[#This Row],[Service Period]],10)*1</f>
        <v>45742</v>
      </c>
      <c r="Q2807" s="115">
        <f>RIGHT(Table1[[#This Row],[Service Period]],10)*1</f>
        <v>45772</v>
      </c>
      <c r="R2807" s="112">
        <f>MONTH(Table1[[#This Row],[Service Start Date]])</f>
        <v>3</v>
      </c>
      <c r="S2807" s="112">
        <f>YEAR(Table1[[#This Row],[Service Start Date]])</f>
        <v>2025</v>
      </c>
      <c r="T2807" s="112">
        <f>MONTH(Table1[[#This Row],[Service End Date]])</f>
        <v>4</v>
      </c>
      <c r="U2807" s="112">
        <f>YEAR(Table1[[#This Row],[Service End Date]])</f>
        <v>2025</v>
      </c>
    </row>
    <row r="2808" spans="1:21">
      <c r="A2808" s="112" t="s">
        <v>17624</v>
      </c>
      <c r="B2808" s="112" t="s">
        <v>16703</v>
      </c>
      <c r="C2808" s="112" t="s">
        <v>17090</v>
      </c>
      <c r="D2808" s="112" t="s">
        <v>16798</v>
      </c>
      <c r="E2808" s="112" t="s">
        <v>18046</v>
      </c>
      <c r="F2808" s="112" t="s">
        <v>18043</v>
      </c>
      <c r="G2808" s="112">
        <v>29</v>
      </c>
      <c r="H2808" s="112">
        <v>2025</v>
      </c>
      <c r="I2808" s="112" t="s">
        <v>16755</v>
      </c>
      <c r="J2808" s="114">
        <v>89.49</v>
      </c>
      <c r="K2808" s="114">
        <v>545</v>
      </c>
      <c r="L2808" s="112" t="s">
        <v>16741</v>
      </c>
      <c r="M2808" s="114">
        <v>0</v>
      </c>
      <c r="N2808" s="112" t="s">
        <v>16742</v>
      </c>
      <c r="O2808" s="112" t="s">
        <v>16824</v>
      </c>
      <c r="P2808" s="115">
        <f>LEFT(Table1[[#This Row],[Service Period]],10)*1</f>
        <v>45713</v>
      </c>
      <c r="Q2808" s="115">
        <f>RIGHT(Table1[[#This Row],[Service Period]],10)*1</f>
        <v>45742</v>
      </c>
      <c r="R2808" s="112">
        <f>MONTH(Table1[[#This Row],[Service Start Date]])</f>
        <v>2</v>
      </c>
      <c r="S2808" s="112">
        <f>YEAR(Table1[[#This Row],[Service Start Date]])</f>
        <v>2025</v>
      </c>
      <c r="T2808" s="112">
        <f>MONTH(Table1[[#This Row],[Service End Date]])</f>
        <v>3</v>
      </c>
      <c r="U2808" s="112">
        <f>YEAR(Table1[[#This Row],[Service End Date]])</f>
        <v>2025</v>
      </c>
    </row>
    <row r="2809" spans="1:21">
      <c r="A2809" s="112" t="s">
        <v>17624</v>
      </c>
      <c r="B2809" s="112" t="s">
        <v>16703</v>
      </c>
      <c r="C2809" s="112" t="s">
        <v>17090</v>
      </c>
      <c r="D2809" s="112" t="s">
        <v>16798</v>
      </c>
      <c r="E2809" s="112" t="s">
        <v>18046</v>
      </c>
      <c r="F2809" s="112" t="s">
        <v>18044</v>
      </c>
      <c r="G2809" s="112">
        <v>29</v>
      </c>
      <c r="H2809" s="112">
        <v>2025</v>
      </c>
      <c r="I2809" s="112" t="s">
        <v>16758</v>
      </c>
      <c r="J2809" s="114">
        <v>79.760000000000005</v>
      </c>
      <c r="K2809" s="114">
        <v>477</v>
      </c>
      <c r="L2809" s="112" t="s">
        <v>16741</v>
      </c>
      <c r="M2809" s="114">
        <v>0</v>
      </c>
      <c r="N2809" s="112" t="s">
        <v>16742</v>
      </c>
      <c r="O2809" s="112" t="s">
        <v>16824</v>
      </c>
      <c r="P2809" s="115">
        <f>LEFT(Table1[[#This Row],[Service Period]],10)*1</f>
        <v>45684</v>
      </c>
      <c r="Q2809" s="115">
        <f>RIGHT(Table1[[#This Row],[Service Period]],10)*1</f>
        <v>45713</v>
      </c>
      <c r="R2809" s="112">
        <f>MONTH(Table1[[#This Row],[Service Start Date]])</f>
        <v>1</v>
      </c>
      <c r="S2809" s="112">
        <f>YEAR(Table1[[#This Row],[Service Start Date]])</f>
        <v>2025</v>
      </c>
      <c r="T2809" s="112">
        <f>MONTH(Table1[[#This Row],[Service End Date]])</f>
        <v>2</v>
      </c>
      <c r="U2809" s="112">
        <f>YEAR(Table1[[#This Row],[Service End Date]])</f>
        <v>2025</v>
      </c>
    </row>
    <row r="2810" spans="1:21">
      <c r="A2810" s="112" t="s">
        <v>17624</v>
      </c>
      <c r="B2810" s="112" t="s">
        <v>16703</v>
      </c>
      <c r="C2810" s="112" t="s">
        <v>17090</v>
      </c>
      <c r="D2810" s="112" t="s">
        <v>16798</v>
      </c>
      <c r="E2810" s="112" t="s">
        <v>18046</v>
      </c>
      <c r="F2810" s="112" t="s">
        <v>18045</v>
      </c>
      <c r="G2810" s="112">
        <v>32</v>
      </c>
      <c r="H2810" s="112">
        <v>2025</v>
      </c>
      <c r="I2810" s="112" t="s">
        <v>16924</v>
      </c>
      <c r="J2810" s="114">
        <v>37.43</v>
      </c>
      <c r="K2810" s="114">
        <v>130</v>
      </c>
      <c r="L2810" s="112" t="s">
        <v>16741</v>
      </c>
      <c r="M2810" s="114">
        <v>0</v>
      </c>
      <c r="N2810" s="112" t="s">
        <v>16742</v>
      </c>
      <c r="O2810" s="112" t="s">
        <v>16824</v>
      </c>
      <c r="P2810" s="115">
        <f>LEFT(Table1[[#This Row],[Service Period]],10)*1</f>
        <v>45652</v>
      </c>
      <c r="Q2810" s="115">
        <f>RIGHT(Table1[[#This Row],[Service Period]],10)*1</f>
        <v>45684</v>
      </c>
      <c r="R2810" s="112">
        <f>MONTH(Table1[[#This Row],[Service Start Date]])</f>
        <v>12</v>
      </c>
      <c r="S2810" s="112">
        <f>YEAR(Table1[[#This Row],[Service Start Date]])</f>
        <v>2024</v>
      </c>
      <c r="T2810" s="112">
        <f>MONTH(Table1[[#This Row],[Service End Date]])</f>
        <v>1</v>
      </c>
      <c r="U2810" s="112">
        <f>YEAR(Table1[[#This Row],[Service End Date]])</f>
        <v>2025</v>
      </c>
    </row>
    <row r="2811" spans="1:21">
      <c r="A2811" s="112" t="s">
        <v>17624</v>
      </c>
      <c r="B2811" s="112" t="s">
        <v>16703</v>
      </c>
      <c r="C2811" s="112" t="s">
        <v>17090</v>
      </c>
      <c r="D2811" s="112" t="s">
        <v>16798</v>
      </c>
      <c r="E2811" s="112" t="s">
        <v>17101</v>
      </c>
      <c r="F2811" s="112" t="s">
        <v>18040</v>
      </c>
      <c r="G2811" s="112">
        <v>29</v>
      </c>
      <c r="H2811" s="112">
        <v>2025</v>
      </c>
      <c r="I2811" s="112" t="s">
        <v>16746</v>
      </c>
      <c r="J2811" s="114">
        <v>418.1</v>
      </c>
      <c r="K2811" s="114">
        <v>2586</v>
      </c>
      <c r="L2811" s="112" t="s">
        <v>16741</v>
      </c>
      <c r="M2811" s="114">
        <v>0</v>
      </c>
      <c r="N2811" s="112" t="s">
        <v>16742</v>
      </c>
      <c r="O2811" s="112" t="s">
        <v>16824</v>
      </c>
      <c r="P2811" s="115">
        <f>LEFT(Table1[[#This Row],[Service Period]],10)*1</f>
        <v>45804</v>
      </c>
      <c r="Q2811" s="115">
        <f>RIGHT(Table1[[#This Row],[Service Period]],10)*1</f>
        <v>45833</v>
      </c>
      <c r="R2811" s="112">
        <f>MONTH(Table1[[#This Row],[Service Start Date]])</f>
        <v>5</v>
      </c>
      <c r="S2811" s="112">
        <f>YEAR(Table1[[#This Row],[Service Start Date]])</f>
        <v>2025</v>
      </c>
      <c r="T2811" s="112">
        <f>MONTH(Table1[[#This Row],[Service End Date]])</f>
        <v>6</v>
      </c>
      <c r="U2811" s="112">
        <f>YEAR(Table1[[#This Row],[Service End Date]])</f>
        <v>2025</v>
      </c>
    </row>
    <row r="2812" spans="1:21">
      <c r="A2812" s="112" t="s">
        <v>17624</v>
      </c>
      <c r="B2812" s="112" t="s">
        <v>16703</v>
      </c>
      <c r="C2812" s="112" t="s">
        <v>17090</v>
      </c>
      <c r="D2812" s="112" t="s">
        <v>16798</v>
      </c>
      <c r="E2812" s="112" t="s">
        <v>17101</v>
      </c>
      <c r="F2812" s="112" t="s">
        <v>18041</v>
      </c>
      <c r="G2812" s="112">
        <v>32</v>
      </c>
      <c r="H2812" s="112">
        <v>2025</v>
      </c>
      <c r="I2812" s="112" t="s">
        <v>16749</v>
      </c>
      <c r="J2812" s="114">
        <v>416.09</v>
      </c>
      <c r="K2812" s="114">
        <v>2574</v>
      </c>
      <c r="L2812" s="112" t="s">
        <v>16741</v>
      </c>
      <c r="M2812" s="114">
        <v>0</v>
      </c>
      <c r="N2812" s="112" t="s">
        <v>16742</v>
      </c>
      <c r="O2812" s="112" t="s">
        <v>16824</v>
      </c>
      <c r="P2812" s="115">
        <f>LEFT(Table1[[#This Row],[Service Period]],10)*1</f>
        <v>45772</v>
      </c>
      <c r="Q2812" s="115">
        <f>RIGHT(Table1[[#This Row],[Service Period]],10)*1</f>
        <v>45804</v>
      </c>
      <c r="R2812" s="112">
        <f>MONTH(Table1[[#This Row],[Service Start Date]])</f>
        <v>4</v>
      </c>
      <c r="S2812" s="112">
        <f>YEAR(Table1[[#This Row],[Service Start Date]])</f>
        <v>2025</v>
      </c>
      <c r="T2812" s="112">
        <f>MONTH(Table1[[#This Row],[Service End Date]])</f>
        <v>5</v>
      </c>
      <c r="U2812" s="112">
        <f>YEAR(Table1[[#This Row],[Service End Date]])</f>
        <v>2025</v>
      </c>
    </row>
    <row r="2813" spans="1:21">
      <c r="A2813" s="112" t="s">
        <v>17624</v>
      </c>
      <c r="B2813" s="112" t="s">
        <v>16703</v>
      </c>
      <c r="C2813" s="112" t="s">
        <v>17090</v>
      </c>
      <c r="D2813" s="112" t="s">
        <v>16798</v>
      </c>
      <c r="E2813" s="112" t="s">
        <v>17101</v>
      </c>
      <c r="F2813" s="112" t="s">
        <v>18042</v>
      </c>
      <c r="G2813" s="112">
        <v>30</v>
      </c>
      <c r="H2813" s="112">
        <v>2025</v>
      </c>
      <c r="I2813" s="112" t="s">
        <v>16752</v>
      </c>
      <c r="J2813" s="114">
        <v>300.98</v>
      </c>
      <c r="K2813" s="114">
        <v>1881</v>
      </c>
      <c r="L2813" s="112" t="s">
        <v>16741</v>
      </c>
      <c r="M2813" s="114">
        <v>0</v>
      </c>
      <c r="N2813" s="112" t="s">
        <v>16742</v>
      </c>
      <c r="O2813" s="112" t="s">
        <v>16824</v>
      </c>
      <c r="P2813" s="115">
        <f>LEFT(Table1[[#This Row],[Service Period]],10)*1</f>
        <v>45742</v>
      </c>
      <c r="Q2813" s="115">
        <f>RIGHT(Table1[[#This Row],[Service Period]],10)*1</f>
        <v>45772</v>
      </c>
      <c r="R2813" s="112">
        <f>MONTH(Table1[[#This Row],[Service Start Date]])</f>
        <v>3</v>
      </c>
      <c r="S2813" s="112">
        <f>YEAR(Table1[[#This Row],[Service Start Date]])</f>
        <v>2025</v>
      </c>
      <c r="T2813" s="112">
        <f>MONTH(Table1[[#This Row],[Service End Date]])</f>
        <v>4</v>
      </c>
      <c r="U2813" s="112">
        <f>YEAR(Table1[[#This Row],[Service End Date]])</f>
        <v>2025</v>
      </c>
    </row>
    <row r="2814" spans="1:21">
      <c r="A2814" s="112" t="s">
        <v>17624</v>
      </c>
      <c r="B2814" s="112" t="s">
        <v>16703</v>
      </c>
      <c r="C2814" s="112" t="s">
        <v>17090</v>
      </c>
      <c r="D2814" s="112" t="s">
        <v>16798</v>
      </c>
      <c r="E2814" s="112" t="s">
        <v>17101</v>
      </c>
      <c r="F2814" s="112" t="s">
        <v>18043</v>
      </c>
      <c r="G2814" s="112">
        <v>29</v>
      </c>
      <c r="H2814" s="112">
        <v>2025</v>
      </c>
      <c r="I2814" s="112" t="s">
        <v>16755</v>
      </c>
      <c r="J2814" s="114">
        <v>233.37</v>
      </c>
      <c r="K2814" s="114">
        <v>1474</v>
      </c>
      <c r="L2814" s="112" t="s">
        <v>16741</v>
      </c>
      <c r="M2814" s="114">
        <v>0</v>
      </c>
      <c r="N2814" s="112" t="s">
        <v>16742</v>
      </c>
      <c r="O2814" s="112" t="s">
        <v>16824</v>
      </c>
      <c r="P2814" s="115">
        <f>LEFT(Table1[[#This Row],[Service Period]],10)*1</f>
        <v>45713</v>
      </c>
      <c r="Q2814" s="115">
        <f>RIGHT(Table1[[#This Row],[Service Period]],10)*1</f>
        <v>45742</v>
      </c>
      <c r="R2814" s="112">
        <f>MONTH(Table1[[#This Row],[Service Start Date]])</f>
        <v>2</v>
      </c>
      <c r="S2814" s="112">
        <f>YEAR(Table1[[#This Row],[Service Start Date]])</f>
        <v>2025</v>
      </c>
      <c r="T2814" s="112">
        <f>MONTH(Table1[[#This Row],[Service End Date]])</f>
        <v>3</v>
      </c>
      <c r="U2814" s="112">
        <f>YEAR(Table1[[#This Row],[Service End Date]])</f>
        <v>2025</v>
      </c>
    </row>
    <row r="2815" spans="1:21">
      <c r="A2815" s="112" t="s">
        <v>17624</v>
      </c>
      <c r="B2815" s="112" t="s">
        <v>16703</v>
      </c>
      <c r="C2815" s="112" t="s">
        <v>17090</v>
      </c>
      <c r="D2815" s="112" t="s">
        <v>16798</v>
      </c>
      <c r="E2815" s="112" t="s">
        <v>17101</v>
      </c>
      <c r="F2815" s="112" t="s">
        <v>18044</v>
      </c>
      <c r="G2815" s="112">
        <v>29</v>
      </c>
      <c r="H2815" s="112">
        <v>2025</v>
      </c>
      <c r="I2815" s="112" t="s">
        <v>16758</v>
      </c>
      <c r="J2815" s="114">
        <v>243.36</v>
      </c>
      <c r="K2815" s="114">
        <v>1534</v>
      </c>
      <c r="L2815" s="112" t="s">
        <v>16741</v>
      </c>
      <c r="M2815" s="114">
        <v>0</v>
      </c>
      <c r="N2815" s="112" t="s">
        <v>16742</v>
      </c>
      <c r="O2815" s="112" t="s">
        <v>16824</v>
      </c>
      <c r="P2815" s="115">
        <f>LEFT(Table1[[#This Row],[Service Period]],10)*1</f>
        <v>45684</v>
      </c>
      <c r="Q2815" s="115">
        <f>RIGHT(Table1[[#This Row],[Service Period]],10)*1</f>
        <v>45713</v>
      </c>
      <c r="R2815" s="112">
        <f>MONTH(Table1[[#This Row],[Service Start Date]])</f>
        <v>1</v>
      </c>
      <c r="S2815" s="112">
        <f>YEAR(Table1[[#This Row],[Service Start Date]])</f>
        <v>2025</v>
      </c>
      <c r="T2815" s="112">
        <f>MONTH(Table1[[#This Row],[Service End Date]])</f>
        <v>2</v>
      </c>
      <c r="U2815" s="112">
        <f>YEAR(Table1[[#This Row],[Service End Date]])</f>
        <v>2025</v>
      </c>
    </row>
    <row r="2816" spans="1:21">
      <c r="A2816" s="112" t="s">
        <v>17624</v>
      </c>
      <c r="B2816" s="112" t="s">
        <v>16703</v>
      </c>
      <c r="C2816" s="112" t="s">
        <v>17090</v>
      </c>
      <c r="D2816" s="112" t="s">
        <v>16798</v>
      </c>
      <c r="E2816" s="112" t="s">
        <v>17101</v>
      </c>
      <c r="F2816" s="112" t="s">
        <v>18045</v>
      </c>
      <c r="G2816" s="112">
        <v>32</v>
      </c>
      <c r="H2816" s="112">
        <v>2025</v>
      </c>
      <c r="I2816" s="112" t="s">
        <v>16924</v>
      </c>
      <c r="J2816" s="114">
        <v>265.56</v>
      </c>
      <c r="K2816" s="114">
        <v>1670</v>
      </c>
      <c r="L2816" s="112" t="s">
        <v>16741</v>
      </c>
      <c r="M2816" s="114">
        <v>0</v>
      </c>
      <c r="N2816" s="112" t="s">
        <v>16742</v>
      </c>
      <c r="O2816" s="112" t="s">
        <v>16824</v>
      </c>
      <c r="P2816" s="115">
        <f>LEFT(Table1[[#This Row],[Service Period]],10)*1</f>
        <v>45652</v>
      </c>
      <c r="Q2816" s="115">
        <f>RIGHT(Table1[[#This Row],[Service Period]],10)*1</f>
        <v>45684</v>
      </c>
      <c r="R2816" s="112">
        <f>MONTH(Table1[[#This Row],[Service Start Date]])</f>
        <v>12</v>
      </c>
      <c r="S2816" s="112">
        <f>YEAR(Table1[[#This Row],[Service Start Date]])</f>
        <v>2024</v>
      </c>
      <c r="T2816" s="112">
        <f>MONTH(Table1[[#This Row],[Service End Date]])</f>
        <v>1</v>
      </c>
      <c r="U2816" s="112">
        <f>YEAR(Table1[[#This Row],[Service End Date]])</f>
        <v>2025</v>
      </c>
    </row>
    <row r="2817" spans="1:21">
      <c r="A2817" s="112" t="s">
        <v>17624</v>
      </c>
      <c r="B2817" s="112" t="s">
        <v>16703</v>
      </c>
      <c r="C2817" s="112" t="s">
        <v>17090</v>
      </c>
      <c r="D2817" s="112" t="s">
        <v>16798</v>
      </c>
      <c r="E2817" s="112" t="s">
        <v>17102</v>
      </c>
      <c r="F2817" s="112" t="s">
        <v>18040</v>
      </c>
      <c r="G2817" s="112">
        <v>29</v>
      </c>
      <c r="H2817" s="112">
        <v>2025</v>
      </c>
      <c r="I2817" s="112" t="s">
        <v>16746</v>
      </c>
      <c r="J2817" s="114">
        <v>83.35</v>
      </c>
      <c r="K2817" s="114">
        <v>502</v>
      </c>
      <c r="L2817" s="112" t="s">
        <v>16741</v>
      </c>
      <c r="M2817" s="114">
        <v>0</v>
      </c>
      <c r="N2817" s="112" t="s">
        <v>16742</v>
      </c>
      <c r="O2817" s="112" t="s">
        <v>16824</v>
      </c>
      <c r="P2817" s="115">
        <f>LEFT(Table1[[#This Row],[Service Period]],10)*1</f>
        <v>45804</v>
      </c>
      <c r="Q2817" s="115">
        <f>RIGHT(Table1[[#This Row],[Service Period]],10)*1</f>
        <v>45833</v>
      </c>
      <c r="R2817" s="112">
        <f>MONTH(Table1[[#This Row],[Service Start Date]])</f>
        <v>5</v>
      </c>
      <c r="S2817" s="112">
        <f>YEAR(Table1[[#This Row],[Service Start Date]])</f>
        <v>2025</v>
      </c>
      <c r="T2817" s="112">
        <f>MONTH(Table1[[#This Row],[Service End Date]])</f>
        <v>6</v>
      </c>
      <c r="U2817" s="112">
        <f>YEAR(Table1[[#This Row],[Service End Date]])</f>
        <v>2025</v>
      </c>
    </row>
    <row r="2818" spans="1:21">
      <c r="A2818" s="112" t="s">
        <v>17624</v>
      </c>
      <c r="B2818" s="112" t="s">
        <v>16703</v>
      </c>
      <c r="C2818" s="112" t="s">
        <v>17090</v>
      </c>
      <c r="D2818" s="112" t="s">
        <v>16798</v>
      </c>
      <c r="E2818" s="112" t="s">
        <v>17102</v>
      </c>
      <c r="F2818" s="112" t="s">
        <v>18041</v>
      </c>
      <c r="G2818" s="112">
        <v>32</v>
      </c>
      <c r="H2818" s="112">
        <v>2025</v>
      </c>
      <c r="I2818" s="112" t="s">
        <v>16749</v>
      </c>
      <c r="J2818" s="114">
        <v>78.34</v>
      </c>
      <c r="K2818" s="114">
        <v>467</v>
      </c>
      <c r="L2818" s="112" t="s">
        <v>16741</v>
      </c>
      <c r="M2818" s="114">
        <v>0</v>
      </c>
      <c r="N2818" s="112" t="s">
        <v>16742</v>
      </c>
      <c r="O2818" s="112" t="s">
        <v>16824</v>
      </c>
      <c r="P2818" s="115">
        <f>LEFT(Table1[[#This Row],[Service Period]],10)*1</f>
        <v>45772</v>
      </c>
      <c r="Q2818" s="115">
        <f>RIGHT(Table1[[#This Row],[Service Period]],10)*1</f>
        <v>45804</v>
      </c>
      <c r="R2818" s="112">
        <f>MONTH(Table1[[#This Row],[Service Start Date]])</f>
        <v>4</v>
      </c>
      <c r="S2818" s="112">
        <f>YEAR(Table1[[#This Row],[Service Start Date]])</f>
        <v>2025</v>
      </c>
      <c r="T2818" s="112">
        <f>MONTH(Table1[[#This Row],[Service End Date]])</f>
        <v>5</v>
      </c>
      <c r="U2818" s="112">
        <f>YEAR(Table1[[#This Row],[Service End Date]])</f>
        <v>2025</v>
      </c>
    </row>
    <row r="2819" spans="1:21">
      <c r="A2819" s="112" t="s">
        <v>17624</v>
      </c>
      <c r="B2819" s="112" t="s">
        <v>16703</v>
      </c>
      <c r="C2819" s="112" t="s">
        <v>17090</v>
      </c>
      <c r="D2819" s="112" t="s">
        <v>16798</v>
      </c>
      <c r="E2819" s="112" t="s">
        <v>17102</v>
      </c>
      <c r="F2819" s="112" t="s">
        <v>18042</v>
      </c>
      <c r="G2819" s="112">
        <v>30</v>
      </c>
      <c r="H2819" s="112">
        <v>2025</v>
      </c>
      <c r="I2819" s="112" t="s">
        <v>16752</v>
      </c>
      <c r="J2819" s="114">
        <v>55.74</v>
      </c>
      <c r="K2819" s="114">
        <v>309</v>
      </c>
      <c r="L2819" s="112" t="s">
        <v>16741</v>
      </c>
      <c r="M2819" s="114">
        <v>0</v>
      </c>
      <c r="N2819" s="112" t="s">
        <v>16742</v>
      </c>
      <c r="O2819" s="112" t="s">
        <v>16824</v>
      </c>
      <c r="P2819" s="115">
        <f>LEFT(Table1[[#This Row],[Service Period]],10)*1</f>
        <v>45742</v>
      </c>
      <c r="Q2819" s="115">
        <f>RIGHT(Table1[[#This Row],[Service Period]],10)*1</f>
        <v>45772</v>
      </c>
      <c r="R2819" s="112">
        <f>MONTH(Table1[[#This Row],[Service Start Date]])</f>
        <v>3</v>
      </c>
      <c r="S2819" s="112">
        <f>YEAR(Table1[[#This Row],[Service Start Date]])</f>
        <v>2025</v>
      </c>
      <c r="T2819" s="112">
        <f>MONTH(Table1[[#This Row],[Service End Date]])</f>
        <v>4</v>
      </c>
      <c r="U2819" s="112">
        <f>YEAR(Table1[[#This Row],[Service End Date]])</f>
        <v>2025</v>
      </c>
    </row>
    <row r="2820" spans="1:21">
      <c r="A2820" s="112" t="s">
        <v>17624</v>
      </c>
      <c r="B2820" s="112" t="s">
        <v>16703</v>
      </c>
      <c r="C2820" s="112" t="s">
        <v>17090</v>
      </c>
      <c r="D2820" s="112" t="s">
        <v>16798</v>
      </c>
      <c r="E2820" s="112" t="s">
        <v>17102</v>
      </c>
      <c r="F2820" s="112" t="s">
        <v>18043</v>
      </c>
      <c r="G2820" s="112">
        <v>29</v>
      </c>
      <c r="H2820" s="112">
        <v>2025</v>
      </c>
      <c r="I2820" s="112" t="s">
        <v>16755</v>
      </c>
      <c r="J2820" s="114">
        <v>57.58</v>
      </c>
      <c r="K2820" s="114">
        <v>322</v>
      </c>
      <c r="L2820" s="112" t="s">
        <v>16741</v>
      </c>
      <c r="M2820" s="114">
        <v>0</v>
      </c>
      <c r="N2820" s="112" t="s">
        <v>16742</v>
      </c>
      <c r="O2820" s="112" t="s">
        <v>16824</v>
      </c>
      <c r="P2820" s="115">
        <f>LEFT(Table1[[#This Row],[Service Period]],10)*1</f>
        <v>45713</v>
      </c>
      <c r="Q2820" s="115">
        <f>RIGHT(Table1[[#This Row],[Service Period]],10)*1</f>
        <v>45742</v>
      </c>
      <c r="R2820" s="112">
        <f>MONTH(Table1[[#This Row],[Service Start Date]])</f>
        <v>2</v>
      </c>
      <c r="S2820" s="112">
        <f>YEAR(Table1[[#This Row],[Service Start Date]])</f>
        <v>2025</v>
      </c>
      <c r="T2820" s="112">
        <f>MONTH(Table1[[#This Row],[Service End Date]])</f>
        <v>3</v>
      </c>
      <c r="U2820" s="112">
        <f>YEAR(Table1[[#This Row],[Service End Date]])</f>
        <v>2025</v>
      </c>
    </row>
    <row r="2821" spans="1:21">
      <c r="A2821" s="112" t="s">
        <v>17624</v>
      </c>
      <c r="B2821" s="112" t="s">
        <v>16703</v>
      </c>
      <c r="C2821" s="112" t="s">
        <v>17090</v>
      </c>
      <c r="D2821" s="112" t="s">
        <v>16798</v>
      </c>
      <c r="E2821" s="112" t="s">
        <v>17102</v>
      </c>
      <c r="F2821" s="112" t="s">
        <v>18044</v>
      </c>
      <c r="G2821" s="112">
        <v>29</v>
      </c>
      <c r="H2821" s="112">
        <v>2025</v>
      </c>
      <c r="I2821" s="112" t="s">
        <v>16758</v>
      </c>
      <c r="J2821" s="114">
        <v>48.72</v>
      </c>
      <c r="K2821" s="114">
        <v>260</v>
      </c>
      <c r="L2821" s="112" t="s">
        <v>16741</v>
      </c>
      <c r="M2821" s="114">
        <v>0</v>
      </c>
      <c r="N2821" s="112" t="s">
        <v>16742</v>
      </c>
      <c r="O2821" s="112" t="s">
        <v>16824</v>
      </c>
      <c r="P2821" s="115">
        <f>LEFT(Table1[[#This Row],[Service Period]],10)*1</f>
        <v>45684</v>
      </c>
      <c r="Q2821" s="115">
        <f>RIGHT(Table1[[#This Row],[Service Period]],10)*1</f>
        <v>45713</v>
      </c>
      <c r="R2821" s="112">
        <f>MONTH(Table1[[#This Row],[Service Start Date]])</f>
        <v>1</v>
      </c>
      <c r="S2821" s="112">
        <f>YEAR(Table1[[#This Row],[Service Start Date]])</f>
        <v>2025</v>
      </c>
      <c r="T2821" s="112">
        <f>MONTH(Table1[[#This Row],[Service End Date]])</f>
        <v>2</v>
      </c>
      <c r="U2821" s="112">
        <f>YEAR(Table1[[#This Row],[Service End Date]])</f>
        <v>2025</v>
      </c>
    </row>
    <row r="2822" spans="1:21">
      <c r="A2822" s="112" t="s">
        <v>17624</v>
      </c>
      <c r="B2822" s="112" t="s">
        <v>16703</v>
      </c>
      <c r="C2822" s="112" t="s">
        <v>17090</v>
      </c>
      <c r="D2822" s="112" t="s">
        <v>16798</v>
      </c>
      <c r="E2822" s="112" t="s">
        <v>17102</v>
      </c>
      <c r="F2822" s="112" t="s">
        <v>18045</v>
      </c>
      <c r="G2822" s="112">
        <v>32</v>
      </c>
      <c r="H2822" s="112">
        <v>2025</v>
      </c>
      <c r="I2822" s="112" t="s">
        <v>16924</v>
      </c>
      <c r="J2822" s="114">
        <v>70.61</v>
      </c>
      <c r="K2822" s="114">
        <v>414</v>
      </c>
      <c r="L2822" s="112" t="s">
        <v>16741</v>
      </c>
      <c r="M2822" s="114">
        <v>0</v>
      </c>
      <c r="N2822" s="112" t="s">
        <v>16742</v>
      </c>
      <c r="O2822" s="112" t="s">
        <v>16824</v>
      </c>
      <c r="P2822" s="115">
        <f>LEFT(Table1[[#This Row],[Service Period]],10)*1</f>
        <v>45652</v>
      </c>
      <c r="Q2822" s="115">
        <f>RIGHT(Table1[[#This Row],[Service Period]],10)*1</f>
        <v>45684</v>
      </c>
      <c r="R2822" s="112">
        <f>MONTH(Table1[[#This Row],[Service Start Date]])</f>
        <v>12</v>
      </c>
      <c r="S2822" s="112">
        <f>YEAR(Table1[[#This Row],[Service Start Date]])</f>
        <v>2024</v>
      </c>
      <c r="T2822" s="112">
        <f>MONTH(Table1[[#This Row],[Service End Date]])</f>
        <v>1</v>
      </c>
      <c r="U2822" s="112">
        <f>YEAR(Table1[[#This Row],[Service End Date]])</f>
        <v>2025</v>
      </c>
    </row>
    <row r="2823" spans="1:21">
      <c r="A2823" s="112" t="s">
        <v>17624</v>
      </c>
      <c r="B2823" s="112" t="s">
        <v>16703</v>
      </c>
      <c r="C2823" s="112" t="s">
        <v>17090</v>
      </c>
      <c r="D2823" s="112" t="s">
        <v>16798</v>
      </c>
      <c r="E2823" s="112" t="s">
        <v>17103</v>
      </c>
      <c r="F2823" s="112" t="s">
        <v>18040</v>
      </c>
      <c r="G2823" s="112">
        <v>29</v>
      </c>
      <c r="H2823" s="112">
        <v>2025</v>
      </c>
      <c r="I2823" s="112" t="s">
        <v>16746</v>
      </c>
      <c r="J2823" s="114">
        <v>327.9</v>
      </c>
      <c r="K2823" s="114">
        <v>2043</v>
      </c>
      <c r="L2823" s="112" t="s">
        <v>16741</v>
      </c>
      <c r="M2823" s="114">
        <v>0</v>
      </c>
      <c r="N2823" s="112" t="s">
        <v>16742</v>
      </c>
      <c r="O2823" s="112" t="s">
        <v>16824</v>
      </c>
      <c r="P2823" s="115">
        <f>LEFT(Table1[[#This Row],[Service Period]],10)*1</f>
        <v>45804</v>
      </c>
      <c r="Q2823" s="115">
        <f>RIGHT(Table1[[#This Row],[Service Period]],10)*1</f>
        <v>45833</v>
      </c>
      <c r="R2823" s="112">
        <f>MONTH(Table1[[#This Row],[Service Start Date]])</f>
        <v>5</v>
      </c>
      <c r="S2823" s="112">
        <f>YEAR(Table1[[#This Row],[Service Start Date]])</f>
        <v>2025</v>
      </c>
      <c r="T2823" s="112">
        <f>MONTH(Table1[[#This Row],[Service End Date]])</f>
        <v>6</v>
      </c>
      <c r="U2823" s="112">
        <f>YEAR(Table1[[#This Row],[Service End Date]])</f>
        <v>2025</v>
      </c>
    </row>
    <row r="2824" spans="1:21">
      <c r="A2824" s="112" t="s">
        <v>17624</v>
      </c>
      <c r="B2824" s="112" t="s">
        <v>16703</v>
      </c>
      <c r="C2824" s="112" t="s">
        <v>17090</v>
      </c>
      <c r="D2824" s="112" t="s">
        <v>16798</v>
      </c>
      <c r="E2824" s="112" t="s">
        <v>17103</v>
      </c>
      <c r="F2824" s="112" t="s">
        <v>18041</v>
      </c>
      <c r="G2824" s="112">
        <v>32</v>
      </c>
      <c r="H2824" s="112">
        <v>2025</v>
      </c>
      <c r="I2824" s="112" t="s">
        <v>16749</v>
      </c>
      <c r="J2824" s="114">
        <v>328.21</v>
      </c>
      <c r="K2824" s="114">
        <v>2045</v>
      </c>
      <c r="L2824" s="112" t="s">
        <v>16741</v>
      </c>
      <c r="M2824" s="114">
        <v>0</v>
      </c>
      <c r="N2824" s="112" t="s">
        <v>16742</v>
      </c>
      <c r="O2824" s="112" t="s">
        <v>16824</v>
      </c>
      <c r="P2824" s="115">
        <f>LEFT(Table1[[#This Row],[Service Period]],10)*1</f>
        <v>45772</v>
      </c>
      <c r="Q2824" s="115">
        <f>RIGHT(Table1[[#This Row],[Service Period]],10)*1</f>
        <v>45804</v>
      </c>
      <c r="R2824" s="112">
        <f>MONTH(Table1[[#This Row],[Service Start Date]])</f>
        <v>4</v>
      </c>
      <c r="S2824" s="112">
        <f>YEAR(Table1[[#This Row],[Service Start Date]])</f>
        <v>2025</v>
      </c>
      <c r="T2824" s="112">
        <f>MONTH(Table1[[#This Row],[Service End Date]])</f>
        <v>5</v>
      </c>
      <c r="U2824" s="112">
        <f>YEAR(Table1[[#This Row],[Service End Date]])</f>
        <v>2025</v>
      </c>
    </row>
    <row r="2825" spans="1:21">
      <c r="A2825" s="112" t="s">
        <v>17624</v>
      </c>
      <c r="B2825" s="112" t="s">
        <v>16703</v>
      </c>
      <c r="C2825" s="112" t="s">
        <v>17090</v>
      </c>
      <c r="D2825" s="112" t="s">
        <v>16798</v>
      </c>
      <c r="E2825" s="112" t="s">
        <v>17103</v>
      </c>
      <c r="F2825" s="112" t="s">
        <v>18042</v>
      </c>
      <c r="G2825" s="112">
        <v>30</v>
      </c>
      <c r="H2825" s="112">
        <v>2025</v>
      </c>
      <c r="I2825" s="112" t="s">
        <v>16752</v>
      </c>
      <c r="J2825" s="114">
        <v>232.54</v>
      </c>
      <c r="K2825" s="114">
        <v>1469</v>
      </c>
      <c r="L2825" s="112" t="s">
        <v>16741</v>
      </c>
      <c r="M2825" s="114">
        <v>0</v>
      </c>
      <c r="N2825" s="112" t="s">
        <v>16742</v>
      </c>
      <c r="O2825" s="112" t="s">
        <v>16824</v>
      </c>
      <c r="P2825" s="115">
        <f>LEFT(Table1[[#This Row],[Service Period]],10)*1</f>
        <v>45742</v>
      </c>
      <c r="Q2825" s="115">
        <f>RIGHT(Table1[[#This Row],[Service Period]],10)*1</f>
        <v>45772</v>
      </c>
      <c r="R2825" s="112">
        <f>MONTH(Table1[[#This Row],[Service Start Date]])</f>
        <v>3</v>
      </c>
      <c r="S2825" s="112">
        <f>YEAR(Table1[[#This Row],[Service Start Date]])</f>
        <v>2025</v>
      </c>
      <c r="T2825" s="112">
        <f>MONTH(Table1[[#This Row],[Service End Date]])</f>
        <v>4</v>
      </c>
      <c r="U2825" s="112">
        <f>YEAR(Table1[[#This Row],[Service End Date]])</f>
        <v>2025</v>
      </c>
    </row>
    <row r="2826" spans="1:21">
      <c r="A2826" s="112" t="s">
        <v>17624</v>
      </c>
      <c r="B2826" s="112" t="s">
        <v>16703</v>
      </c>
      <c r="C2826" s="112" t="s">
        <v>17090</v>
      </c>
      <c r="D2826" s="112" t="s">
        <v>16798</v>
      </c>
      <c r="E2826" s="112" t="s">
        <v>17103</v>
      </c>
      <c r="F2826" s="112" t="s">
        <v>18043</v>
      </c>
      <c r="G2826" s="112">
        <v>29</v>
      </c>
      <c r="H2826" s="112">
        <v>2025</v>
      </c>
      <c r="I2826" s="112" t="s">
        <v>16755</v>
      </c>
      <c r="J2826" s="114">
        <v>148.63</v>
      </c>
      <c r="K2826" s="114">
        <v>958</v>
      </c>
      <c r="L2826" s="112" t="s">
        <v>16741</v>
      </c>
      <c r="M2826" s="114">
        <v>0</v>
      </c>
      <c r="N2826" s="112" t="s">
        <v>16742</v>
      </c>
      <c r="O2826" s="112" t="s">
        <v>16824</v>
      </c>
      <c r="P2826" s="115">
        <f>LEFT(Table1[[#This Row],[Service Period]],10)*1</f>
        <v>45713</v>
      </c>
      <c r="Q2826" s="115">
        <f>RIGHT(Table1[[#This Row],[Service Period]],10)*1</f>
        <v>45742</v>
      </c>
      <c r="R2826" s="112">
        <f>MONTH(Table1[[#This Row],[Service Start Date]])</f>
        <v>2</v>
      </c>
      <c r="S2826" s="112">
        <f>YEAR(Table1[[#This Row],[Service Start Date]])</f>
        <v>2025</v>
      </c>
      <c r="T2826" s="112">
        <f>MONTH(Table1[[#This Row],[Service End Date]])</f>
        <v>3</v>
      </c>
      <c r="U2826" s="112">
        <f>YEAR(Table1[[#This Row],[Service End Date]])</f>
        <v>2025</v>
      </c>
    </row>
    <row r="2827" spans="1:21">
      <c r="A2827" s="112" t="s">
        <v>17624</v>
      </c>
      <c r="B2827" s="112" t="s">
        <v>16703</v>
      </c>
      <c r="C2827" s="112" t="s">
        <v>17090</v>
      </c>
      <c r="D2827" s="112" t="s">
        <v>16798</v>
      </c>
      <c r="E2827" s="112" t="s">
        <v>17103</v>
      </c>
      <c r="F2827" s="112" t="s">
        <v>18044</v>
      </c>
      <c r="G2827" s="112">
        <v>29</v>
      </c>
      <c r="H2827" s="112">
        <v>2025</v>
      </c>
      <c r="I2827" s="112" t="s">
        <v>16758</v>
      </c>
      <c r="J2827" s="114">
        <v>154.35</v>
      </c>
      <c r="K2827" s="114">
        <v>998</v>
      </c>
      <c r="L2827" s="112" t="s">
        <v>16741</v>
      </c>
      <c r="M2827" s="114">
        <v>0</v>
      </c>
      <c r="N2827" s="112" t="s">
        <v>16742</v>
      </c>
      <c r="O2827" s="112" t="s">
        <v>16824</v>
      </c>
      <c r="P2827" s="115">
        <f>LEFT(Table1[[#This Row],[Service Period]],10)*1</f>
        <v>45684</v>
      </c>
      <c r="Q2827" s="115">
        <f>RIGHT(Table1[[#This Row],[Service Period]],10)*1</f>
        <v>45713</v>
      </c>
      <c r="R2827" s="112">
        <f>MONTH(Table1[[#This Row],[Service Start Date]])</f>
        <v>1</v>
      </c>
      <c r="S2827" s="112">
        <f>YEAR(Table1[[#This Row],[Service Start Date]])</f>
        <v>2025</v>
      </c>
      <c r="T2827" s="112">
        <f>MONTH(Table1[[#This Row],[Service End Date]])</f>
        <v>2</v>
      </c>
      <c r="U2827" s="112">
        <f>YEAR(Table1[[#This Row],[Service End Date]])</f>
        <v>2025</v>
      </c>
    </row>
    <row r="2828" spans="1:21">
      <c r="A2828" s="112" t="s">
        <v>17624</v>
      </c>
      <c r="B2828" s="112" t="s">
        <v>16703</v>
      </c>
      <c r="C2828" s="112" t="s">
        <v>17090</v>
      </c>
      <c r="D2828" s="112" t="s">
        <v>16798</v>
      </c>
      <c r="E2828" s="112" t="s">
        <v>17103</v>
      </c>
      <c r="F2828" s="112" t="s">
        <v>18045</v>
      </c>
      <c r="G2828" s="112">
        <v>32</v>
      </c>
      <c r="H2828" s="112">
        <v>2025</v>
      </c>
      <c r="I2828" s="112" t="s">
        <v>16924</v>
      </c>
      <c r="J2828" s="114">
        <v>105.95</v>
      </c>
      <c r="K2828" s="114">
        <v>661</v>
      </c>
      <c r="L2828" s="112" t="s">
        <v>16741</v>
      </c>
      <c r="M2828" s="114">
        <v>0</v>
      </c>
      <c r="N2828" s="112" t="s">
        <v>16742</v>
      </c>
      <c r="O2828" s="112" t="s">
        <v>16824</v>
      </c>
      <c r="P2828" s="115">
        <f>LEFT(Table1[[#This Row],[Service Period]],10)*1</f>
        <v>45652</v>
      </c>
      <c r="Q2828" s="115">
        <f>RIGHT(Table1[[#This Row],[Service Period]],10)*1</f>
        <v>45684</v>
      </c>
      <c r="R2828" s="112">
        <f>MONTH(Table1[[#This Row],[Service Start Date]])</f>
        <v>12</v>
      </c>
      <c r="S2828" s="112">
        <f>YEAR(Table1[[#This Row],[Service Start Date]])</f>
        <v>2024</v>
      </c>
      <c r="T2828" s="112">
        <f>MONTH(Table1[[#This Row],[Service End Date]])</f>
        <v>1</v>
      </c>
      <c r="U2828" s="112">
        <f>YEAR(Table1[[#This Row],[Service End Date]])</f>
        <v>2025</v>
      </c>
    </row>
    <row r="2829" spans="1:21">
      <c r="A2829" s="112" t="s">
        <v>17624</v>
      </c>
      <c r="B2829" s="112" t="s">
        <v>16703</v>
      </c>
      <c r="C2829" s="112" t="s">
        <v>17090</v>
      </c>
      <c r="D2829" s="112" t="s">
        <v>16798</v>
      </c>
      <c r="E2829" s="112" t="s">
        <v>17104</v>
      </c>
      <c r="F2829" s="112" t="s">
        <v>18040</v>
      </c>
      <c r="G2829" s="112">
        <v>29</v>
      </c>
      <c r="H2829" s="112">
        <v>2025</v>
      </c>
      <c r="I2829" s="112" t="s">
        <v>16746</v>
      </c>
      <c r="J2829" s="114">
        <v>265.43</v>
      </c>
      <c r="K2829" s="114">
        <v>1667</v>
      </c>
      <c r="L2829" s="112" t="s">
        <v>16741</v>
      </c>
      <c r="M2829" s="114">
        <v>0</v>
      </c>
      <c r="N2829" s="112" t="s">
        <v>16742</v>
      </c>
      <c r="O2829" s="112" t="s">
        <v>16824</v>
      </c>
      <c r="P2829" s="115">
        <f>LEFT(Table1[[#This Row],[Service Period]],10)*1</f>
        <v>45804</v>
      </c>
      <c r="Q2829" s="115">
        <f>RIGHT(Table1[[#This Row],[Service Period]],10)*1</f>
        <v>45833</v>
      </c>
      <c r="R2829" s="112">
        <f>MONTH(Table1[[#This Row],[Service Start Date]])</f>
        <v>5</v>
      </c>
      <c r="S2829" s="112">
        <f>YEAR(Table1[[#This Row],[Service Start Date]])</f>
        <v>2025</v>
      </c>
      <c r="T2829" s="112">
        <f>MONTH(Table1[[#This Row],[Service End Date]])</f>
        <v>6</v>
      </c>
      <c r="U2829" s="112">
        <f>YEAR(Table1[[#This Row],[Service End Date]])</f>
        <v>2025</v>
      </c>
    </row>
    <row r="2830" spans="1:21">
      <c r="A2830" s="112" t="s">
        <v>17624</v>
      </c>
      <c r="B2830" s="112" t="s">
        <v>16703</v>
      </c>
      <c r="C2830" s="112" t="s">
        <v>17090</v>
      </c>
      <c r="D2830" s="112" t="s">
        <v>16798</v>
      </c>
      <c r="E2830" s="112" t="s">
        <v>17104</v>
      </c>
      <c r="F2830" s="112" t="s">
        <v>18041</v>
      </c>
      <c r="G2830" s="112">
        <v>32</v>
      </c>
      <c r="H2830" s="112">
        <v>2025</v>
      </c>
      <c r="I2830" s="112" t="s">
        <v>16749</v>
      </c>
      <c r="J2830" s="114">
        <v>239.85</v>
      </c>
      <c r="K2830" s="114">
        <v>1513</v>
      </c>
      <c r="L2830" s="112" t="s">
        <v>16741</v>
      </c>
      <c r="M2830" s="114">
        <v>0</v>
      </c>
      <c r="N2830" s="112" t="s">
        <v>16742</v>
      </c>
      <c r="O2830" s="112" t="s">
        <v>16824</v>
      </c>
      <c r="P2830" s="115">
        <f>LEFT(Table1[[#This Row],[Service Period]],10)*1</f>
        <v>45772</v>
      </c>
      <c r="Q2830" s="115">
        <f>RIGHT(Table1[[#This Row],[Service Period]],10)*1</f>
        <v>45804</v>
      </c>
      <c r="R2830" s="112">
        <f>MONTH(Table1[[#This Row],[Service Start Date]])</f>
        <v>4</v>
      </c>
      <c r="S2830" s="112">
        <f>YEAR(Table1[[#This Row],[Service Start Date]])</f>
        <v>2025</v>
      </c>
      <c r="T2830" s="112">
        <f>MONTH(Table1[[#This Row],[Service End Date]])</f>
        <v>5</v>
      </c>
      <c r="U2830" s="112">
        <f>YEAR(Table1[[#This Row],[Service End Date]])</f>
        <v>2025</v>
      </c>
    </row>
    <row r="2831" spans="1:21">
      <c r="A2831" s="112" t="s">
        <v>17624</v>
      </c>
      <c r="B2831" s="112" t="s">
        <v>16703</v>
      </c>
      <c r="C2831" s="112" t="s">
        <v>17090</v>
      </c>
      <c r="D2831" s="112" t="s">
        <v>16798</v>
      </c>
      <c r="E2831" s="112" t="s">
        <v>17104</v>
      </c>
      <c r="F2831" s="112" t="s">
        <v>18042</v>
      </c>
      <c r="G2831" s="112">
        <v>30</v>
      </c>
      <c r="H2831" s="112">
        <v>2025</v>
      </c>
      <c r="I2831" s="112" t="s">
        <v>16752</v>
      </c>
      <c r="J2831" s="114">
        <v>188.36</v>
      </c>
      <c r="K2831" s="114">
        <v>1203</v>
      </c>
      <c r="L2831" s="112" t="s">
        <v>16741</v>
      </c>
      <c r="M2831" s="114">
        <v>0</v>
      </c>
      <c r="N2831" s="112" t="s">
        <v>16742</v>
      </c>
      <c r="O2831" s="112" t="s">
        <v>16824</v>
      </c>
      <c r="P2831" s="115">
        <f>LEFT(Table1[[#This Row],[Service Period]],10)*1</f>
        <v>45742</v>
      </c>
      <c r="Q2831" s="115">
        <f>RIGHT(Table1[[#This Row],[Service Period]],10)*1</f>
        <v>45772</v>
      </c>
      <c r="R2831" s="112">
        <f>MONTH(Table1[[#This Row],[Service Start Date]])</f>
        <v>3</v>
      </c>
      <c r="S2831" s="112">
        <f>YEAR(Table1[[#This Row],[Service Start Date]])</f>
        <v>2025</v>
      </c>
      <c r="T2831" s="112">
        <f>MONTH(Table1[[#This Row],[Service End Date]])</f>
        <v>4</v>
      </c>
      <c r="U2831" s="112">
        <f>YEAR(Table1[[#This Row],[Service End Date]])</f>
        <v>2025</v>
      </c>
    </row>
    <row r="2832" spans="1:21">
      <c r="A2832" s="112" t="s">
        <v>17624</v>
      </c>
      <c r="B2832" s="112" t="s">
        <v>16703</v>
      </c>
      <c r="C2832" s="112" t="s">
        <v>17090</v>
      </c>
      <c r="D2832" s="112" t="s">
        <v>16798</v>
      </c>
      <c r="E2832" s="112" t="s">
        <v>17104</v>
      </c>
      <c r="F2832" s="112" t="s">
        <v>18043</v>
      </c>
      <c r="G2832" s="112">
        <v>29</v>
      </c>
      <c r="H2832" s="112">
        <v>2025</v>
      </c>
      <c r="I2832" s="112" t="s">
        <v>16755</v>
      </c>
      <c r="J2832" s="114">
        <v>148.47</v>
      </c>
      <c r="K2832" s="114">
        <v>957</v>
      </c>
      <c r="L2832" s="112" t="s">
        <v>16741</v>
      </c>
      <c r="M2832" s="114">
        <v>0</v>
      </c>
      <c r="N2832" s="112" t="s">
        <v>16742</v>
      </c>
      <c r="O2832" s="112" t="s">
        <v>16824</v>
      </c>
      <c r="P2832" s="115">
        <f>LEFT(Table1[[#This Row],[Service Period]],10)*1</f>
        <v>45713</v>
      </c>
      <c r="Q2832" s="115">
        <f>RIGHT(Table1[[#This Row],[Service Period]],10)*1</f>
        <v>45742</v>
      </c>
      <c r="R2832" s="112">
        <f>MONTH(Table1[[#This Row],[Service Start Date]])</f>
        <v>2</v>
      </c>
      <c r="S2832" s="112">
        <f>YEAR(Table1[[#This Row],[Service Start Date]])</f>
        <v>2025</v>
      </c>
      <c r="T2832" s="112">
        <f>MONTH(Table1[[#This Row],[Service End Date]])</f>
        <v>3</v>
      </c>
      <c r="U2832" s="112">
        <f>YEAR(Table1[[#This Row],[Service End Date]])</f>
        <v>2025</v>
      </c>
    </row>
    <row r="2833" spans="1:21">
      <c r="A2833" s="112" t="s">
        <v>17624</v>
      </c>
      <c r="B2833" s="112" t="s">
        <v>16703</v>
      </c>
      <c r="C2833" s="112" t="s">
        <v>17090</v>
      </c>
      <c r="D2833" s="112" t="s">
        <v>16798</v>
      </c>
      <c r="E2833" s="112" t="s">
        <v>17104</v>
      </c>
      <c r="F2833" s="112" t="s">
        <v>18044</v>
      </c>
      <c r="G2833" s="112">
        <v>29</v>
      </c>
      <c r="H2833" s="112">
        <v>2025</v>
      </c>
      <c r="I2833" s="112" t="s">
        <v>16758</v>
      </c>
      <c r="J2833" s="114">
        <v>147.75</v>
      </c>
      <c r="K2833" s="114">
        <v>952</v>
      </c>
      <c r="L2833" s="112" t="s">
        <v>16741</v>
      </c>
      <c r="M2833" s="114">
        <v>0</v>
      </c>
      <c r="N2833" s="112" t="s">
        <v>16742</v>
      </c>
      <c r="O2833" s="112" t="s">
        <v>16824</v>
      </c>
      <c r="P2833" s="115">
        <f>LEFT(Table1[[#This Row],[Service Period]],10)*1</f>
        <v>45684</v>
      </c>
      <c r="Q2833" s="115">
        <f>RIGHT(Table1[[#This Row],[Service Period]],10)*1</f>
        <v>45713</v>
      </c>
      <c r="R2833" s="112">
        <f>MONTH(Table1[[#This Row],[Service Start Date]])</f>
        <v>1</v>
      </c>
      <c r="S2833" s="112">
        <f>YEAR(Table1[[#This Row],[Service Start Date]])</f>
        <v>2025</v>
      </c>
      <c r="T2833" s="112">
        <f>MONTH(Table1[[#This Row],[Service End Date]])</f>
        <v>2</v>
      </c>
      <c r="U2833" s="112">
        <f>YEAR(Table1[[#This Row],[Service End Date]])</f>
        <v>2025</v>
      </c>
    </row>
    <row r="2834" spans="1:21">
      <c r="A2834" s="112" t="s">
        <v>17624</v>
      </c>
      <c r="B2834" s="112" t="s">
        <v>16703</v>
      </c>
      <c r="C2834" s="112" t="s">
        <v>17090</v>
      </c>
      <c r="D2834" s="112" t="s">
        <v>16798</v>
      </c>
      <c r="E2834" s="112" t="s">
        <v>17104</v>
      </c>
      <c r="F2834" s="112" t="s">
        <v>18045</v>
      </c>
      <c r="G2834" s="112">
        <v>32</v>
      </c>
      <c r="H2834" s="112">
        <v>2025</v>
      </c>
      <c r="I2834" s="112" t="s">
        <v>16924</v>
      </c>
      <c r="J2834" s="114">
        <v>200.52</v>
      </c>
      <c r="K2834" s="114">
        <v>1278</v>
      </c>
      <c r="L2834" s="112" t="s">
        <v>16741</v>
      </c>
      <c r="M2834" s="114">
        <v>0</v>
      </c>
      <c r="N2834" s="112" t="s">
        <v>16742</v>
      </c>
      <c r="O2834" s="112" t="s">
        <v>16824</v>
      </c>
      <c r="P2834" s="115">
        <f>LEFT(Table1[[#This Row],[Service Period]],10)*1</f>
        <v>45652</v>
      </c>
      <c r="Q2834" s="115">
        <f>RIGHT(Table1[[#This Row],[Service Period]],10)*1</f>
        <v>45684</v>
      </c>
      <c r="R2834" s="112">
        <f>MONTH(Table1[[#This Row],[Service Start Date]])</f>
        <v>12</v>
      </c>
      <c r="S2834" s="112">
        <f>YEAR(Table1[[#This Row],[Service Start Date]])</f>
        <v>2024</v>
      </c>
      <c r="T2834" s="112">
        <f>MONTH(Table1[[#This Row],[Service End Date]])</f>
        <v>1</v>
      </c>
      <c r="U2834" s="112">
        <f>YEAR(Table1[[#This Row],[Service End Date]])</f>
        <v>2025</v>
      </c>
    </row>
    <row r="2835" spans="1:21">
      <c r="A2835" s="112" t="s">
        <v>17624</v>
      </c>
      <c r="B2835" s="112" t="s">
        <v>16703</v>
      </c>
      <c r="C2835" s="112" t="s">
        <v>17090</v>
      </c>
      <c r="D2835" s="112" t="s">
        <v>16798</v>
      </c>
      <c r="E2835" s="112" t="s">
        <v>17105</v>
      </c>
      <c r="F2835" s="112" t="s">
        <v>18040</v>
      </c>
      <c r="G2835" s="112">
        <v>29</v>
      </c>
      <c r="H2835" s="112">
        <v>2025</v>
      </c>
      <c r="I2835" s="112" t="s">
        <v>16746</v>
      </c>
      <c r="J2835" s="114">
        <v>262.63</v>
      </c>
      <c r="K2835" s="114">
        <v>1650</v>
      </c>
      <c r="L2835" s="112" t="s">
        <v>16741</v>
      </c>
      <c r="M2835" s="114">
        <v>0</v>
      </c>
      <c r="N2835" s="112" t="s">
        <v>16742</v>
      </c>
      <c r="O2835" s="112" t="s">
        <v>16824</v>
      </c>
      <c r="P2835" s="115">
        <f>LEFT(Table1[[#This Row],[Service Period]],10)*1</f>
        <v>45804</v>
      </c>
      <c r="Q2835" s="115">
        <f>RIGHT(Table1[[#This Row],[Service Period]],10)*1</f>
        <v>45833</v>
      </c>
      <c r="R2835" s="112">
        <f>MONTH(Table1[[#This Row],[Service Start Date]])</f>
        <v>5</v>
      </c>
      <c r="S2835" s="112">
        <f>YEAR(Table1[[#This Row],[Service Start Date]])</f>
        <v>2025</v>
      </c>
      <c r="T2835" s="112">
        <f>MONTH(Table1[[#This Row],[Service End Date]])</f>
        <v>6</v>
      </c>
      <c r="U2835" s="112">
        <f>YEAR(Table1[[#This Row],[Service End Date]])</f>
        <v>2025</v>
      </c>
    </row>
    <row r="2836" spans="1:21">
      <c r="A2836" s="112" t="s">
        <v>17624</v>
      </c>
      <c r="B2836" s="112" t="s">
        <v>16703</v>
      </c>
      <c r="C2836" s="112" t="s">
        <v>17090</v>
      </c>
      <c r="D2836" s="112" t="s">
        <v>16798</v>
      </c>
      <c r="E2836" s="112" t="s">
        <v>17105</v>
      </c>
      <c r="F2836" s="112" t="s">
        <v>18041</v>
      </c>
      <c r="G2836" s="112">
        <v>32</v>
      </c>
      <c r="H2836" s="112">
        <v>2025</v>
      </c>
      <c r="I2836" s="112" t="s">
        <v>16749</v>
      </c>
      <c r="J2836" s="114">
        <v>29.91</v>
      </c>
      <c r="K2836" s="114">
        <v>0</v>
      </c>
      <c r="L2836" s="112" t="s">
        <v>16741</v>
      </c>
      <c r="M2836" s="114">
        <v>0</v>
      </c>
      <c r="N2836" s="112" t="s">
        <v>16742</v>
      </c>
      <c r="O2836" s="112" t="s">
        <v>16824</v>
      </c>
      <c r="P2836" s="115">
        <f>LEFT(Table1[[#This Row],[Service Period]],10)*1</f>
        <v>45772</v>
      </c>
      <c r="Q2836" s="115">
        <f>RIGHT(Table1[[#This Row],[Service Period]],10)*1</f>
        <v>45804</v>
      </c>
      <c r="R2836" s="112">
        <f>MONTH(Table1[[#This Row],[Service Start Date]])</f>
        <v>4</v>
      </c>
      <c r="S2836" s="112">
        <f>YEAR(Table1[[#This Row],[Service Start Date]])</f>
        <v>2025</v>
      </c>
      <c r="T2836" s="112">
        <f>MONTH(Table1[[#This Row],[Service End Date]])</f>
        <v>5</v>
      </c>
      <c r="U2836" s="112">
        <f>YEAR(Table1[[#This Row],[Service End Date]])</f>
        <v>2025</v>
      </c>
    </row>
    <row r="2837" spans="1:21">
      <c r="A2837" s="112" t="s">
        <v>17624</v>
      </c>
      <c r="B2837" s="112" t="s">
        <v>16703</v>
      </c>
      <c r="C2837" s="112" t="s">
        <v>17090</v>
      </c>
      <c r="D2837" s="112" t="s">
        <v>16798</v>
      </c>
      <c r="E2837" s="112" t="s">
        <v>17105</v>
      </c>
      <c r="F2837" s="112" t="s">
        <v>18042</v>
      </c>
      <c r="G2837" s="112">
        <v>30</v>
      </c>
      <c r="H2837" s="112">
        <v>2025</v>
      </c>
      <c r="I2837" s="112" t="s">
        <v>16752</v>
      </c>
      <c r="J2837" s="114">
        <v>29.91</v>
      </c>
      <c r="K2837" s="114">
        <v>0</v>
      </c>
      <c r="L2837" s="112" t="s">
        <v>16741</v>
      </c>
      <c r="M2837" s="114">
        <v>0</v>
      </c>
      <c r="N2837" s="112" t="s">
        <v>16742</v>
      </c>
      <c r="O2837" s="112" t="s">
        <v>16824</v>
      </c>
      <c r="P2837" s="115">
        <f>LEFT(Table1[[#This Row],[Service Period]],10)*1</f>
        <v>45742</v>
      </c>
      <c r="Q2837" s="115">
        <f>RIGHT(Table1[[#This Row],[Service Period]],10)*1</f>
        <v>45772</v>
      </c>
      <c r="R2837" s="112">
        <f>MONTH(Table1[[#This Row],[Service Start Date]])</f>
        <v>3</v>
      </c>
      <c r="S2837" s="112">
        <f>YEAR(Table1[[#This Row],[Service Start Date]])</f>
        <v>2025</v>
      </c>
      <c r="T2837" s="112">
        <f>MONTH(Table1[[#This Row],[Service End Date]])</f>
        <v>4</v>
      </c>
      <c r="U2837" s="112">
        <f>YEAR(Table1[[#This Row],[Service End Date]])</f>
        <v>2025</v>
      </c>
    </row>
    <row r="2838" spans="1:21">
      <c r="A2838" s="112" t="s">
        <v>17624</v>
      </c>
      <c r="B2838" s="112" t="s">
        <v>16703</v>
      </c>
      <c r="C2838" s="112" t="s">
        <v>17090</v>
      </c>
      <c r="D2838" s="112" t="s">
        <v>16798</v>
      </c>
      <c r="E2838" s="112" t="s">
        <v>17105</v>
      </c>
      <c r="F2838" s="112" t="s">
        <v>18043</v>
      </c>
      <c r="G2838" s="112">
        <v>29</v>
      </c>
      <c r="H2838" s="112">
        <v>2025</v>
      </c>
      <c r="I2838" s="112" t="s">
        <v>16755</v>
      </c>
      <c r="J2838" s="114">
        <v>29.91</v>
      </c>
      <c r="K2838" s="114">
        <v>0</v>
      </c>
      <c r="L2838" s="112" t="s">
        <v>16741</v>
      </c>
      <c r="M2838" s="114">
        <v>0</v>
      </c>
      <c r="N2838" s="112" t="s">
        <v>16742</v>
      </c>
      <c r="O2838" s="112" t="s">
        <v>16824</v>
      </c>
      <c r="P2838" s="115">
        <f>LEFT(Table1[[#This Row],[Service Period]],10)*1</f>
        <v>45713</v>
      </c>
      <c r="Q2838" s="115">
        <f>RIGHT(Table1[[#This Row],[Service Period]],10)*1</f>
        <v>45742</v>
      </c>
      <c r="R2838" s="112">
        <f>MONTH(Table1[[#This Row],[Service Start Date]])</f>
        <v>2</v>
      </c>
      <c r="S2838" s="112">
        <f>YEAR(Table1[[#This Row],[Service Start Date]])</f>
        <v>2025</v>
      </c>
      <c r="T2838" s="112">
        <f>MONTH(Table1[[#This Row],[Service End Date]])</f>
        <v>3</v>
      </c>
      <c r="U2838" s="112">
        <f>YEAR(Table1[[#This Row],[Service End Date]])</f>
        <v>2025</v>
      </c>
    </row>
    <row r="2839" spans="1:21">
      <c r="A2839" s="112" t="s">
        <v>17624</v>
      </c>
      <c r="B2839" s="112" t="s">
        <v>16703</v>
      </c>
      <c r="C2839" s="112" t="s">
        <v>17090</v>
      </c>
      <c r="D2839" s="112" t="s">
        <v>16798</v>
      </c>
      <c r="E2839" s="112" t="s">
        <v>17105</v>
      </c>
      <c r="F2839" s="112" t="s">
        <v>18044</v>
      </c>
      <c r="G2839" s="112">
        <v>29</v>
      </c>
      <c r="H2839" s="112">
        <v>2025</v>
      </c>
      <c r="I2839" s="112" t="s">
        <v>16758</v>
      </c>
      <c r="J2839" s="114">
        <v>29.91</v>
      </c>
      <c r="K2839" s="114">
        <v>0</v>
      </c>
      <c r="L2839" s="112" t="s">
        <v>16741</v>
      </c>
      <c r="M2839" s="114">
        <v>0</v>
      </c>
      <c r="N2839" s="112" t="s">
        <v>16742</v>
      </c>
      <c r="O2839" s="112" t="s">
        <v>16824</v>
      </c>
      <c r="P2839" s="115">
        <f>LEFT(Table1[[#This Row],[Service Period]],10)*1</f>
        <v>45684</v>
      </c>
      <c r="Q2839" s="115">
        <f>RIGHT(Table1[[#This Row],[Service Period]],10)*1</f>
        <v>45713</v>
      </c>
      <c r="R2839" s="112">
        <f>MONTH(Table1[[#This Row],[Service Start Date]])</f>
        <v>1</v>
      </c>
      <c r="S2839" s="112">
        <f>YEAR(Table1[[#This Row],[Service Start Date]])</f>
        <v>2025</v>
      </c>
      <c r="T2839" s="112">
        <f>MONTH(Table1[[#This Row],[Service End Date]])</f>
        <v>2</v>
      </c>
      <c r="U2839" s="112">
        <f>YEAR(Table1[[#This Row],[Service End Date]])</f>
        <v>2025</v>
      </c>
    </row>
    <row r="2840" spans="1:21">
      <c r="A2840" s="112" t="s">
        <v>17624</v>
      </c>
      <c r="B2840" s="112" t="s">
        <v>16703</v>
      </c>
      <c r="C2840" s="112" t="s">
        <v>17090</v>
      </c>
      <c r="D2840" s="112" t="s">
        <v>16798</v>
      </c>
      <c r="E2840" s="112" t="s">
        <v>17105</v>
      </c>
      <c r="F2840" s="112" t="s">
        <v>18045</v>
      </c>
      <c r="G2840" s="112">
        <v>32</v>
      </c>
      <c r="H2840" s="112">
        <v>2025</v>
      </c>
      <c r="I2840" s="112" t="s">
        <v>16924</v>
      </c>
      <c r="J2840" s="114">
        <v>33.96</v>
      </c>
      <c r="K2840" s="114">
        <v>70</v>
      </c>
      <c r="L2840" s="112" t="s">
        <v>16741</v>
      </c>
      <c r="M2840" s="114">
        <v>0</v>
      </c>
      <c r="N2840" s="112" t="s">
        <v>16742</v>
      </c>
      <c r="O2840" s="112" t="s">
        <v>16824</v>
      </c>
      <c r="P2840" s="115">
        <f>LEFT(Table1[[#This Row],[Service Period]],10)*1</f>
        <v>45652</v>
      </c>
      <c r="Q2840" s="115">
        <f>RIGHT(Table1[[#This Row],[Service Period]],10)*1</f>
        <v>45684</v>
      </c>
      <c r="R2840" s="112">
        <f>MONTH(Table1[[#This Row],[Service Start Date]])</f>
        <v>12</v>
      </c>
      <c r="S2840" s="112">
        <f>YEAR(Table1[[#This Row],[Service Start Date]])</f>
        <v>2024</v>
      </c>
      <c r="T2840" s="112">
        <f>MONTH(Table1[[#This Row],[Service End Date]])</f>
        <v>1</v>
      </c>
      <c r="U2840" s="112">
        <f>YEAR(Table1[[#This Row],[Service End Date]])</f>
        <v>2025</v>
      </c>
    </row>
    <row r="2841" spans="1:21">
      <c r="A2841" s="112" t="s">
        <v>17624</v>
      </c>
      <c r="B2841" s="112" t="s">
        <v>16703</v>
      </c>
      <c r="C2841" s="112" t="s">
        <v>17090</v>
      </c>
      <c r="D2841" s="112" t="s">
        <v>16798</v>
      </c>
      <c r="E2841" s="112" t="s">
        <v>17106</v>
      </c>
      <c r="F2841" s="112" t="s">
        <v>18040</v>
      </c>
      <c r="G2841" s="112">
        <v>29</v>
      </c>
      <c r="H2841" s="112">
        <v>2025</v>
      </c>
      <c r="I2841" s="112" t="s">
        <v>16746</v>
      </c>
      <c r="J2841" s="114">
        <v>308.45</v>
      </c>
      <c r="K2841" s="114">
        <v>1926</v>
      </c>
      <c r="L2841" s="112" t="s">
        <v>16741</v>
      </c>
      <c r="M2841" s="114">
        <v>0</v>
      </c>
      <c r="N2841" s="112" t="s">
        <v>16742</v>
      </c>
      <c r="O2841" s="112" t="s">
        <v>16824</v>
      </c>
      <c r="P2841" s="115">
        <f>LEFT(Table1[[#This Row],[Service Period]],10)*1</f>
        <v>45804</v>
      </c>
      <c r="Q2841" s="115">
        <f>RIGHT(Table1[[#This Row],[Service Period]],10)*1</f>
        <v>45833</v>
      </c>
      <c r="R2841" s="112">
        <f>MONTH(Table1[[#This Row],[Service Start Date]])</f>
        <v>5</v>
      </c>
      <c r="S2841" s="112">
        <f>YEAR(Table1[[#This Row],[Service Start Date]])</f>
        <v>2025</v>
      </c>
      <c r="T2841" s="112">
        <f>MONTH(Table1[[#This Row],[Service End Date]])</f>
        <v>6</v>
      </c>
      <c r="U2841" s="112">
        <f>YEAR(Table1[[#This Row],[Service End Date]])</f>
        <v>2025</v>
      </c>
    </row>
    <row r="2842" spans="1:21">
      <c r="A2842" s="112" t="s">
        <v>17624</v>
      </c>
      <c r="B2842" s="112" t="s">
        <v>16703</v>
      </c>
      <c r="C2842" s="112" t="s">
        <v>17090</v>
      </c>
      <c r="D2842" s="112" t="s">
        <v>16798</v>
      </c>
      <c r="E2842" s="112" t="s">
        <v>17106</v>
      </c>
      <c r="F2842" s="112" t="s">
        <v>18041</v>
      </c>
      <c r="G2842" s="112">
        <v>32</v>
      </c>
      <c r="H2842" s="112">
        <v>2025</v>
      </c>
      <c r="I2842" s="112" t="s">
        <v>16749</v>
      </c>
      <c r="J2842" s="114">
        <v>290.52</v>
      </c>
      <c r="K2842" s="114">
        <v>1818</v>
      </c>
      <c r="L2842" s="112" t="s">
        <v>16741</v>
      </c>
      <c r="M2842" s="114">
        <v>0</v>
      </c>
      <c r="N2842" s="112" t="s">
        <v>16742</v>
      </c>
      <c r="O2842" s="112" t="s">
        <v>16824</v>
      </c>
      <c r="P2842" s="115">
        <f>LEFT(Table1[[#This Row],[Service Period]],10)*1</f>
        <v>45772</v>
      </c>
      <c r="Q2842" s="115">
        <f>RIGHT(Table1[[#This Row],[Service Period]],10)*1</f>
        <v>45804</v>
      </c>
      <c r="R2842" s="112">
        <f>MONTH(Table1[[#This Row],[Service Start Date]])</f>
        <v>4</v>
      </c>
      <c r="S2842" s="112">
        <f>YEAR(Table1[[#This Row],[Service Start Date]])</f>
        <v>2025</v>
      </c>
      <c r="T2842" s="112">
        <f>MONTH(Table1[[#This Row],[Service End Date]])</f>
        <v>5</v>
      </c>
      <c r="U2842" s="112">
        <f>YEAR(Table1[[#This Row],[Service End Date]])</f>
        <v>2025</v>
      </c>
    </row>
    <row r="2843" spans="1:21">
      <c r="A2843" s="112" t="s">
        <v>17624</v>
      </c>
      <c r="B2843" s="112" t="s">
        <v>16703</v>
      </c>
      <c r="C2843" s="112" t="s">
        <v>17090</v>
      </c>
      <c r="D2843" s="112" t="s">
        <v>16798</v>
      </c>
      <c r="E2843" s="112" t="s">
        <v>17106</v>
      </c>
      <c r="F2843" s="112" t="s">
        <v>18042</v>
      </c>
      <c r="G2843" s="112">
        <v>30</v>
      </c>
      <c r="H2843" s="112">
        <v>2025</v>
      </c>
      <c r="I2843" s="112" t="s">
        <v>16752</v>
      </c>
      <c r="J2843" s="114">
        <v>230.06</v>
      </c>
      <c r="K2843" s="114">
        <v>1454</v>
      </c>
      <c r="L2843" s="112" t="s">
        <v>16741</v>
      </c>
      <c r="M2843" s="114">
        <v>0</v>
      </c>
      <c r="N2843" s="112" t="s">
        <v>16742</v>
      </c>
      <c r="O2843" s="112" t="s">
        <v>16824</v>
      </c>
      <c r="P2843" s="115">
        <f>LEFT(Table1[[#This Row],[Service Period]],10)*1</f>
        <v>45742</v>
      </c>
      <c r="Q2843" s="115">
        <f>RIGHT(Table1[[#This Row],[Service Period]],10)*1</f>
        <v>45772</v>
      </c>
      <c r="R2843" s="112">
        <f>MONTH(Table1[[#This Row],[Service Start Date]])</f>
        <v>3</v>
      </c>
      <c r="S2843" s="112">
        <f>YEAR(Table1[[#This Row],[Service Start Date]])</f>
        <v>2025</v>
      </c>
      <c r="T2843" s="112">
        <f>MONTH(Table1[[#This Row],[Service End Date]])</f>
        <v>4</v>
      </c>
      <c r="U2843" s="112">
        <f>YEAR(Table1[[#This Row],[Service End Date]])</f>
        <v>2025</v>
      </c>
    </row>
    <row r="2844" spans="1:21">
      <c r="A2844" s="112" t="s">
        <v>17624</v>
      </c>
      <c r="B2844" s="112" t="s">
        <v>16703</v>
      </c>
      <c r="C2844" s="112" t="s">
        <v>17090</v>
      </c>
      <c r="D2844" s="112" t="s">
        <v>16798</v>
      </c>
      <c r="E2844" s="112" t="s">
        <v>17106</v>
      </c>
      <c r="F2844" s="112" t="s">
        <v>18043</v>
      </c>
      <c r="G2844" s="112">
        <v>29</v>
      </c>
      <c r="H2844" s="112">
        <v>2025</v>
      </c>
      <c r="I2844" s="112" t="s">
        <v>16755</v>
      </c>
      <c r="J2844" s="114">
        <v>156.94999999999999</v>
      </c>
      <c r="K2844" s="114">
        <v>1014</v>
      </c>
      <c r="L2844" s="112" t="s">
        <v>16741</v>
      </c>
      <c r="M2844" s="114">
        <v>0</v>
      </c>
      <c r="N2844" s="112" t="s">
        <v>16742</v>
      </c>
      <c r="O2844" s="112" t="s">
        <v>16824</v>
      </c>
      <c r="P2844" s="115">
        <f>LEFT(Table1[[#This Row],[Service Period]],10)*1</f>
        <v>45713</v>
      </c>
      <c r="Q2844" s="115">
        <f>RIGHT(Table1[[#This Row],[Service Period]],10)*1</f>
        <v>45742</v>
      </c>
      <c r="R2844" s="112">
        <f>MONTH(Table1[[#This Row],[Service Start Date]])</f>
        <v>2</v>
      </c>
      <c r="S2844" s="112">
        <f>YEAR(Table1[[#This Row],[Service Start Date]])</f>
        <v>2025</v>
      </c>
      <c r="T2844" s="112">
        <f>MONTH(Table1[[#This Row],[Service End Date]])</f>
        <v>3</v>
      </c>
      <c r="U2844" s="112">
        <f>YEAR(Table1[[#This Row],[Service End Date]])</f>
        <v>2025</v>
      </c>
    </row>
    <row r="2845" spans="1:21">
      <c r="A2845" s="112" t="s">
        <v>17624</v>
      </c>
      <c r="B2845" s="112" t="s">
        <v>16703</v>
      </c>
      <c r="C2845" s="112" t="s">
        <v>17090</v>
      </c>
      <c r="D2845" s="112" t="s">
        <v>16798</v>
      </c>
      <c r="E2845" s="112" t="s">
        <v>17106</v>
      </c>
      <c r="F2845" s="112" t="s">
        <v>18044</v>
      </c>
      <c r="G2845" s="112">
        <v>29</v>
      </c>
      <c r="H2845" s="112">
        <v>2025</v>
      </c>
      <c r="I2845" s="112" t="s">
        <v>16758</v>
      </c>
      <c r="J2845" s="114">
        <v>158.61000000000001</v>
      </c>
      <c r="K2845" s="114">
        <v>1024</v>
      </c>
      <c r="L2845" s="112" t="s">
        <v>16741</v>
      </c>
      <c r="M2845" s="114">
        <v>0</v>
      </c>
      <c r="N2845" s="112" t="s">
        <v>16742</v>
      </c>
      <c r="O2845" s="112" t="s">
        <v>16824</v>
      </c>
      <c r="P2845" s="115">
        <f>LEFT(Table1[[#This Row],[Service Period]],10)*1</f>
        <v>45684</v>
      </c>
      <c r="Q2845" s="115">
        <f>RIGHT(Table1[[#This Row],[Service Period]],10)*1</f>
        <v>45713</v>
      </c>
      <c r="R2845" s="112">
        <f>MONTH(Table1[[#This Row],[Service Start Date]])</f>
        <v>1</v>
      </c>
      <c r="S2845" s="112">
        <f>YEAR(Table1[[#This Row],[Service Start Date]])</f>
        <v>2025</v>
      </c>
      <c r="T2845" s="112">
        <f>MONTH(Table1[[#This Row],[Service End Date]])</f>
        <v>2</v>
      </c>
      <c r="U2845" s="112">
        <f>YEAR(Table1[[#This Row],[Service End Date]])</f>
        <v>2025</v>
      </c>
    </row>
    <row r="2846" spans="1:21">
      <c r="A2846" s="112" t="s">
        <v>17624</v>
      </c>
      <c r="B2846" s="112" t="s">
        <v>16703</v>
      </c>
      <c r="C2846" s="112" t="s">
        <v>17090</v>
      </c>
      <c r="D2846" s="112" t="s">
        <v>16798</v>
      </c>
      <c r="E2846" s="112" t="s">
        <v>17106</v>
      </c>
      <c r="F2846" s="112" t="s">
        <v>18045</v>
      </c>
      <c r="G2846" s="112">
        <v>32</v>
      </c>
      <c r="H2846" s="112">
        <v>2025</v>
      </c>
      <c r="I2846" s="112" t="s">
        <v>16924</v>
      </c>
      <c r="J2846" s="114">
        <v>239.01</v>
      </c>
      <c r="K2846" s="114">
        <v>1510</v>
      </c>
      <c r="L2846" s="112" t="s">
        <v>16741</v>
      </c>
      <c r="M2846" s="114">
        <v>0</v>
      </c>
      <c r="N2846" s="112" t="s">
        <v>16742</v>
      </c>
      <c r="O2846" s="112" t="s">
        <v>16824</v>
      </c>
      <c r="P2846" s="115">
        <f>LEFT(Table1[[#This Row],[Service Period]],10)*1</f>
        <v>45652</v>
      </c>
      <c r="Q2846" s="115">
        <f>RIGHT(Table1[[#This Row],[Service Period]],10)*1</f>
        <v>45684</v>
      </c>
      <c r="R2846" s="112">
        <f>MONTH(Table1[[#This Row],[Service Start Date]])</f>
        <v>12</v>
      </c>
      <c r="S2846" s="112">
        <f>YEAR(Table1[[#This Row],[Service Start Date]])</f>
        <v>2024</v>
      </c>
      <c r="T2846" s="112">
        <f>MONTH(Table1[[#This Row],[Service End Date]])</f>
        <v>1</v>
      </c>
      <c r="U2846" s="112">
        <f>YEAR(Table1[[#This Row],[Service End Date]])</f>
        <v>2025</v>
      </c>
    </row>
    <row r="2847" spans="1:21">
      <c r="A2847" s="112" t="s">
        <v>17624</v>
      </c>
      <c r="B2847" s="112" t="s">
        <v>16703</v>
      </c>
      <c r="C2847" s="112" t="s">
        <v>17090</v>
      </c>
      <c r="D2847" s="112" t="s">
        <v>16798</v>
      </c>
      <c r="E2847" s="112" t="s">
        <v>17107</v>
      </c>
      <c r="F2847" s="112" t="s">
        <v>18040</v>
      </c>
      <c r="G2847" s="112">
        <v>29</v>
      </c>
      <c r="H2847" s="112">
        <v>2025</v>
      </c>
      <c r="I2847" s="112" t="s">
        <v>16746</v>
      </c>
      <c r="J2847" s="114">
        <v>229.54</v>
      </c>
      <c r="K2847" s="114">
        <v>1451</v>
      </c>
      <c r="L2847" s="112" t="s">
        <v>16741</v>
      </c>
      <c r="M2847" s="114">
        <v>0</v>
      </c>
      <c r="N2847" s="112" t="s">
        <v>16742</v>
      </c>
      <c r="O2847" s="112" t="s">
        <v>16824</v>
      </c>
      <c r="P2847" s="115">
        <f>LEFT(Table1[[#This Row],[Service Period]],10)*1</f>
        <v>45804</v>
      </c>
      <c r="Q2847" s="115">
        <f>RIGHT(Table1[[#This Row],[Service Period]],10)*1</f>
        <v>45833</v>
      </c>
      <c r="R2847" s="112">
        <f>MONTH(Table1[[#This Row],[Service Start Date]])</f>
        <v>5</v>
      </c>
      <c r="S2847" s="112">
        <f>YEAR(Table1[[#This Row],[Service Start Date]])</f>
        <v>2025</v>
      </c>
      <c r="T2847" s="112">
        <f>MONTH(Table1[[#This Row],[Service End Date]])</f>
        <v>6</v>
      </c>
      <c r="U2847" s="112">
        <f>YEAR(Table1[[#This Row],[Service End Date]])</f>
        <v>2025</v>
      </c>
    </row>
    <row r="2848" spans="1:21">
      <c r="A2848" s="112" t="s">
        <v>17624</v>
      </c>
      <c r="B2848" s="112" t="s">
        <v>16703</v>
      </c>
      <c r="C2848" s="112" t="s">
        <v>17090</v>
      </c>
      <c r="D2848" s="112" t="s">
        <v>16798</v>
      </c>
      <c r="E2848" s="112" t="s">
        <v>17107</v>
      </c>
      <c r="F2848" s="112" t="s">
        <v>18041</v>
      </c>
      <c r="G2848" s="112">
        <v>32</v>
      </c>
      <c r="H2848" s="112">
        <v>2025</v>
      </c>
      <c r="I2848" s="112" t="s">
        <v>16749</v>
      </c>
      <c r="J2848" s="114">
        <v>217.25</v>
      </c>
      <c r="K2848" s="114">
        <v>1377</v>
      </c>
      <c r="L2848" s="112" t="s">
        <v>16741</v>
      </c>
      <c r="M2848" s="114">
        <v>0</v>
      </c>
      <c r="N2848" s="112" t="s">
        <v>16742</v>
      </c>
      <c r="O2848" s="112" t="s">
        <v>16824</v>
      </c>
      <c r="P2848" s="115">
        <f>LEFT(Table1[[#This Row],[Service Period]],10)*1</f>
        <v>45772</v>
      </c>
      <c r="Q2848" s="115">
        <f>RIGHT(Table1[[#This Row],[Service Period]],10)*1</f>
        <v>45804</v>
      </c>
      <c r="R2848" s="112">
        <f>MONTH(Table1[[#This Row],[Service Start Date]])</f>
        <v>4</v>
      </c>
      <c r="S2848" s="112">
        <f>YEAR(Table1[[#This Row],[Service Start Date]])</f>
        <v>2025</v>
      </c>
      <c r="T2848" s="112">
        <f>MONTH(Table1[[#This Row],[Service End Date]])</f>
        <v>5</v>
      </c>
      <c r="U2848" s="112">
        <f>YEAR(Table1[[#This Row],[Service End Date]])</f>
        <v>2025</v>
      </c>
    </row>
    <row r="2849" spans="1:21">
      <c r="A2849" s="112" t="s">
        <v>17624</v>
      </c>
      <c r="B2849" s="112" t="s">
        <v>16703</v>
      </c>
      <c r="C2849" s="112" t="s">
        <v>17090</v>
      </c>
      <c r="D2849" s="112" t="s">
        <v>16798</v>
      </c>
      <c r="E2849" s="112" t="s">
        <v>17107</v>
      </c>
      <c r="F2849" s="112" t="s">
        <v>18042</v>
      </c>
      <c r="G2849" s="112">
        <v>30</v>
      </c>
      <c r="H2849" s="112">
        <v>2025</v>
      </c>
      <c r="I2849" s="112" t="s">
        <v>16752</v>
      </c>
      <c r="J2849" s="114">
        <v>151.63</v>
      </c>
      <c r="K2849" s="114">
        <v>979</v>
      </c>
      <c r="L2849" s="112" t="s">
        <v>16741</v>
      </c>
      <c r="M2849" s="114">
        <v>0</v>
      </c>
      <c r="N2849" s="112" t="s">
        <v>16742</v>
      </c>
      <c r="O2849" s="112" t="s">
        <v>16824</v>
      </c>
      <c r="P2849" s="115">
        <f>LEFT(Table1[[#This Row],[Service Period]],10)*1</f>
        <v>45742</v>
      </c>
      <c r="Q2849" s="115">
        <f>RIGHT(Table1[[#This Row],[Service Period]],10)*1</f>
        <v>45772</v>
      </c>
      <c r="R2849" s="112">
        <f>MONTH(Table1[[#This Row],[Service Start Date]])</f>
        <v>3</v>
      </c>
      <c r="S2849" s="112">
        <f>YEAR(Table1[[#This Row],[Service Start Date]])</f>
        <v>2025</v>
      </c>
      <c r="T2849" s="112">
        <f>MONTH(Table1[[#This Row],[Service End Date]])</f>
        <v>4</v>
      </c>
      <c r="U2849" s="112">
        <f>YEAR(Table1[[#This Row],[Service End Date]])</f>
        <v>2025</v>
      </c>
    </row>
    <row r="2850" spans="1:21">
      <c r="A2850" s="112" t="s">
        <v>17624</v>
      </c>
      <c r="B2850" s="112" t="s">
        <v>16703</v>
      </c>
      <c r="C2850" s="112" t="s">
        <v>17090</v>
      </c>
      <c r="D2850" s="112" t="s">
        <v>16798</v>
      </c>
      <c r="E2850" s="112" t="s">
        <v>17107</v>
      </c>
      <c r="F2850" s="112" t="s">
        <v>18043</v>
      </c>
      <c r="G2850" s="112">
        <v>29</v>
      </c>
      <c r="H2850" s="112">
        <v>2025</v>
      </c>
      <c r="I2850" s="112" t="s">
        <v>16755</v>
      </c>
      <c r="J2850" s="114">
        <v>106.82</v>
      </c>
      <c r="K2850" s="114">
        <v>666</v>
      </c>
      <c r="L2850" s="112" t="s">
        <v>16741</v>
      </c>
      <c r="M2850" s="114">
        <v>0</v>
      </c>
      <c r="N2850" s="112" t="s">
        <v>16742</v>
      </c>
      <c r="O2850" s="112" t="s">
        <v>16824</v>
      </c>
      <c r="P2850" s="115">
        <f>LEFT(Table1[[#This Row],[Service Period]],10)*1</f>
        <v>45713</v>
      </c>
      <c r="Q2850" s="115">
        <f>RIGHT(Table1[[#This Row],[Service Period]],10)*1</f>
        <v>45742</v>
      </c>
      <c r="R2850" s="112">
        <f>MONTH(Table1[[#This Row],[Service Start Date]])</f>
        <v>2</v>
      </c>
      <c r="S2850" s="112">
        <f>YEAR(Table1[[#This Row],[Service Start Date]])</f>
        <v>2025</v>
      </c>
      <c r="T2850" s="112">
        <f>MONTH(Table1[[#This Row],[Service End Date]])</f>
        <v>3</v>
      </c>
      <c r="U2850" s="112">
        <f>YEAR(Table1[[#This Row],[Service End Date]])</f>
        <v>2025</v>
      </c>
    </row>
    <row r="2851" spans="1:21">
      <c r="A2851" s="112" t="s">
        <v>17624</v>
      </c>
      <c r="B2851" s="112" t="s">
        <v>16703</v>
      </c>
      <c r="C2851" s="112" t="s">
        <v>17090</v>
      </c>
      <c r="D2851" s="112" t="s">
        <v>16798</v>
      </c>
      <c r="E2851" s="112" t="s">
        <v>17107</v>
      </c>
      <c r="F2851" s="112" t="s">
        <v>18044</v>
      </c>
      <c r="G2851" s="112">
        <v>29</v>
      </c>
      <c r="H2851" s="112">
        <v>2025</v>
      </c>
      <c r="I2851" s="112" t="s">
        <v>16758</v>
      </c>
      <c r="J2851" s="114">
        <v>111</v>
      </c>
      <c r="K2851" s="114">
        <v>695</v>
      </c>
      <c r="L2851" s="112" t="s">
        <v>16741</v>
      </c>
      <c r="M2851" s="114">
        <v>0</v>
      </c>
      <c r="N2851" s="112" t="s">
        <v>16742</v>
      </c>
      <c r="O2851" s="112" t="s">
        <v>16824</v>
      </c>
      <c r="P2851" s="115">
        <f>LEFT(Table1[[#This Row],[Service Period]],10)*1</f>
        <v>45684</v>
      </c>
      <c r="Q2851" s="115">
        <f>RIGHT(Table1[[#This Row],[Service Period]],10)*1</f>
        <v>45713</v>
      </c>
      <c r="R2851" s="112">
        <f>MONTH(Table1[[#This Row],[Service Start Date]])</f>
        <v>1</v>
      </c>
      <c r="S2851" s="112">
        <f>YEAR(Table1[[#This Row],[Service Start Date]])</f>
        <v>2025</v>
      </c>
      <c r="T2851" s="112">
        <f>MONTH(Table1[[#This Row],[Service End Date]])</f>
        <v>2</v>
      </c>
      <c r="U2851" s="112">
        <f>YEAR(Table1[[#This Row],[Service End Date]])</f>
        <v>2025</v>
      </c>
    </row>
    <row r="2852" spans="1:21">
      <c r="A2852" s="112" t="s">
        <v>17624</v>
      </c>
      <c r="B2852" s="112" t="s">
        <v>16703</v>
      </c>
      <c r="C2852" s="112" t="s">
        <v>17090</v>
      </c>
      <c r="D2852" s="112" t="s">
        <v>16798</v>
      </c>
      <c r="E2852" s="112" t="s">
        <v>17107</v>
      </c>
      <c r="F2852" s="112" t="s">
        <v>18045</v>
      </c>
      <c r="G2852" s="112">
        <v>32</v>
      </c>
      <c r="H2852" s="112">
        <v>2025</v>
      </c>
      <c r="I2852" s="112" t="s">
        <v>16924</v>
      </c>
      <c r="J2852" s="114">
        <v>137.26</v>
      </c>
      <c r="K2852" s="114">
        <v>880</v>
      </c>
      <c r="L2852" s="112" t="s">
        <v>16741</v>
      </c>
      <c r="M2852" s="114">
        <v>0</v>
      </c>
      <c r="N2852" s="112" t="s">
        <v>16742</v>
      </c>
      <c r="O2852" s="112" t="s">
        <v>16824</v>
      </c>
      <c r="P2852" s="115">
        <f>LEFT(Table1[[#This Row],[Service Period]],10)*1</f>
        <v>45652</v>
      </c>
      <c r="Q2852" s="115">
        <f>RIGHT(Table1[[#This Row],[Service Period]],10)*1</f>
        <v>45684</v>
      </c>
      <c r="R2852" s="112">
        <f>MONTH(Table1[[#This Row],[Service Start Date]])</f>
        <v>12</v>
      </c>
      <c r="S2852" s="112">
        <f>YEAR(Table1[[#This Row],[Service Start Date]])</f>
        <v>2024</v>
      </c>
      <c r="T2852" s="112">
        <f>MONTH(Table1[[#This Row],[Service End Date]])</f>
        <v>1</v>
      </c>
      <c r="U2852" s="112">
        <f>YEAR(Table1[[#This Row],[Service End Date]])</f>
        <v>2025</v>
      </c>
    </row>
    <row r="2853" spans="1:21">
      <c r="A2853" s="112" t="s">
        <v>17624</v>
      </c>
      <c r="B2853" s="112" t="s">
        <v>16703</v>
      </c>
      <c r="C2853" s="112" t="s">
        <v>17090</v>
      </c>
      <c r="D2853" s="112" t="s">
        <v>16798</v>
      </c>
      <c r="E2853" s="112" t="s">
        <v>17109</v>
      </c>
      <c r="F2853" s="112" t="s">
        <v>18040</v>
      </c>
      <c r="G2853" s="112">
        <v>29</v>
      </c>
      <c r="H2853" s="112">
        <v>2025</v>
      </c>
      <c r="I2853" s="112" t="s">
        <v>16746</v>
      </c>
      <c r="J2853" s="114">
        <v>36.22</v>
      </c>
      <c r="K2853" s="114">
        <v>110</v>
      </c>
      <c r="L2853" s="112" t="s">
        <v>16741</v>
      </c>
      <c r="M2853" s="114">
        <v>0</v>
      </c>
      <c r="N2853" s="112" t="s">
        <v>16742</v>
      </c>
      <c r="O2853" s="112" t="s">
        <v>16824</v>
      </c>
      <c r="P2853" s="115">
        <f>LEFT(Table1[[#This Row],[Service Period]],10)*1</f>
        <v>45804</v>
      </c>
      <c r="Q2853" s="115">
        <f>RIGHT(Table1[[#This Row],[Service Period]],10)*1</f>
        <v>45833</v>
      </c>
      <c r="R2853" s="112">
        <f>MONTH(Table1[[#This Row],[Service Start Date]])</f>
        <v>5</v>
      </c>
      <c r="S2853" s="112">
        <f>YEAR(Table1[[#This Row],[Service Start Date]])</f>
        <v>2025</v>
      </c>
      <c r="T2853" s="112">
        <f>MONTH(Table1[[#This Row],[Service End Date]])</f>
        <v>6</v>
      </c>
      <c r="U2853" s="112">
        <f>YEAR(Table1[[#This Row],[Service End Date]])</f>
        <v>2025</v>
      </c>
    </row>
    <row r="2854" spans="1:21">
      <c r="A2854" s="112" t="s">
        <v>17624</v>
      </c>
      <c r="B2854" s="112" t="s">
        <v>16703</v>
      </c>
      <c r="C2854" s="112" t="s">
        <v>17090</v>
      </c>
      <c r="D2854" s="112" t="s">
        <v>16798</v>
      </c>
      <c r="E2854" s="112" t="s">
        <v>17109</v>
      </c>
      <c r="F2854" s="112" t="s">
        <v>18041</v>
      </c>
      <c r="G2854" s="112">
        <v>32</v>
      </c>
      <c r="H2854" s="112">
        <v>2025</v>
      </c>
      <c r="I2854" s="112" t="s">
        <v>16749</v>
      </c>
      <c r="J2854" s="114">
        <v>29.91</v>
      </c>
      <c r="K2854" s="114">
        <v>0</v>
      </c>
      <c r="L2854" s="112" t="s">
        <v>16741</v>
      </c>
      <c r="M2854" s="114">
        <v>0</v>
      </c>
      <c r="N2854" s="112" t="s">
        <v>16742</v>
      </c>
      <c r="O2854" s="112" t="s">
        <v>16824</v>
      </c>
      <c r="P2854" s="115">
        <f>LEFT(Table1[[#This Row],[Service Period]],10)*1</f>
        <v>45772</v>
      </c>
      <c r="Q2854" s="115">
        <f>RIGHT(Table1[[#This Row],[Service Period]],10)*1</f>
        <v>45804</v>
      </c>
      <c r="R2854" s="112">
        <f>MONTH(Table1[[#This Row],[Service Start Date]])</f>
        <v>4</v>
      </c>
      <c r="S2854" s="112">
        <f>YEAR(Table1[[#This Row],[Service Start Date]])</f>
        <v>2025</v>
      </c>
      <c r="T2854" s="112">
        <f>MONTH(Table1[[#This Row],[Service End Date]])</f>
        <v>5</v>
      </c>
      <c r="U2854" s="112">
        <f>YEAR(Table1[[#This Row],[Service End Date]])</f>
        <v>2025</v>
      </c>
    </row>
    <row r="2855" spans="1:21">
      <c r="A2855" s="112" t="s">
        <v>17624</v>
      </c>
      <c r="B2855" s="112" t="s">
        <v>16703</v>
      </c>
      <c r="C2855" s="112" t="s">
        <v>17090</v>
      </c>
      <c r="D2855" s="112" t="s">
        <v>16798</v>
      </c>
      <c r="E2855" s="112" t="s">
        <v>17109</v>
      </c>
      <c r="F2855" s="112" t="s">
        <v>18042</v>
      </c>
      <c r="G2855" s="112">
        <v>30</v>
      </c>
      <c r="H2855" s="112">
        <v>2025</v>
      </c>
      <c r="I2855" s="112" t="s">
        <v>16752</v>
      </c>
      <c r="J2855" s="114">
        <v>31.47</v>
      </c>
      <c r="K2855" s="114">
        <v>27</v>
      </c>
      <c r="L2855" s="112" t="s">
        <v>16741</v>
      </c>
      <c r="M2855" s="114">
        <v>0</v>
      </c>
      <c r="N2855" s="112" t="s">
        <v>16742</v>
      </c>
      <c r="O2855" s="112" t="s">
        <v>16824</v>
      </c>
      <c r="P2855" s="115">
        <f>LEFT(Table1[[#This Row],[Service Period]],10)*1</f>
        <v>45742</v>
      </c>
      <c r="Q2855" s="115">
        <f>RIGHT(Table1[[#This Row],[Service Period]],10)*1</f>
        <v>45772</v>
      </c>
      <c r="R2855" s="112">
        <f>MONTH(Table1[[#This Row],[Service Start Date]])</f>
        <v>3</v>
      </c>
      <c r="S2855" s="112">
        <f>YEAR(Table1[[#This Row],[Service Start Date]])</f>
        <v>2025</v>
      </c>
      <c r="T2855" s="112">
        <f>MONTH(Table1[[#This Row],[Service End Date]])</f>
        <v>4</v>
      </c>
      <c r="U2855" s="112">
        <f>YEAR(Table1[[#This Row],[Service End Date]])</f>
        <v>2025</v>
      </c>
    </row>
    <row r="2856" spans="1:21">
      <c r="A2856" s="112" t="s">
        <v>17624</v>
      </c>
      <c r="B2856" s="112" t="s">
        <v>16703</v>
      </c>
      <c r="C2856" s="112" t="s">
        <v>17090</v>
      </c>
      <c r="D2856" s="112" t="s">
        <v>16798</v>
      </c>
      <c r="E2856" s="112" t="s">
        <v>17109</v>
      </c>
      <c r="F2856" s="112" t="s">
        <v>18043</v>
      </c>
      <c r="G2856" s="112">
        <v>29</v>
      </c>
      <c r="H2856" s="112">
        <v>2025</v>
      </c>
      <c r="I2856" s="112" t="s">
        <v>16755</v>
      </c>
      <c r="J2856" s="114">
        <v>120.71</v>
      </c>
      <c r="K2856" s="114">
        <v>763</v>
      </c>
      <c r="L2856" s="112" t="s">
        <v>16741</v>
      </c>
      <c r="M2856" s="114">
        <v>0</v>
      </c>
      <c r="N2856" s="112" t="s">
        <v>16742</v>
      </c>
      <c r="O2856" s="112" t="s">
        <v>16824</v>
      </c>
      <c r="P2856" s="115">
        <f>LEFT(Table1[[#This Row],[Service Period]],10)*1</f>
        <v>45713</v>
      </c>
      <c r="Q2856" s="115">
        <f>RIGHT(Table1[[#This Row],[Service Period]],10)*1</f>
        <v>45742</v>
      </c>
      <c r="R2856" s="112">
        <f>MONTH(Table1[[#This Row],[Service Start Date]])</f>
        <v>2</v>
      </c>
      <c r="S2856" s="112">
        <f>YEAR(Table1[[#This Row],[Service Start Date]])</f>
        <v>2025</v>
      </c>
      <c r="T2856" s="112">
        <f>MONTH(Table1[[#This Row],[Service End Date]])</f>
        <v>3</v>
      </c>
      <c r="U2856" s="112">
        <f>YEAR(Table1[[#This Row],[Service End Date]])</f>
        <v>2025</v>
      </c>
    </row>
    <row r="2857" spans="1:21">
      <c r="A2857" s="112" t="s">
        <v>17624</v>
      </c>
      <c r="B2857" s="112" t="s">
        <v>16703</v>
      </c>
      <c r="C2857" s="112" t="s">
        <v>17090</v>
      </c>
      <c r="D2857" s="112" t="s">
        <v>16798</v>
      </c>
      <c r="E2857" s="112" t="s">
        <v>17109</v>
      </c>
      <c r="F2857" s="112" t="s">
        <v>18044</v>
      </c>
      <c r="G2857" s="112">
        <v>29</v>
      </c>
      <c r="H2857" s="112">
        <v>2025</v>
      </c>
      <c r="I2857" s="112" t="s">
        <v>16758</v>
      </c>
      <c r="J2857" s="114">
        <v>128.86000000000001</v>
      </c>
      <c r="K2857" s="114">
        <v>820</v>
      </c>
      <c r="L2857" s="112" t="s">
        <v>16741</v>
      </c>
      <c r="M2857" s="114">
        <v>0</v>
      </c>
      <c r="N2857" s="112" t="s">
        <v>16742</v>
      </c>
      <c r="O2857" s="112" t="s">
        <v>16824</v>
      </c>
      <c r="P2857" s="115">
        <f>LEFT(Table1[[#This Row],[Service Period]],10)*1</f>
        <v>45684</v>
      </c>
      <c r="Q2857" s="115">
        <f>RIGHT(Table1[[#This Row],[Service Period]],10)*1</f>
        <v>45713</v>
      </c>
      <c r="R2857" s="112">
        <f>MONTH(Table1[[#This Row],[Service Start Date]])</f>
        <v>1</v>
      </c>
      <c r="S2857" s="112">
        <f>YEAR(Table1[[#This Row],[Service Start Date]])</f>
        <v>2025</v>
      </c>
      <c r="T2857" s="112">
        <f>MONTH(Table1[[#This Row],[Service End Date]])</f>
        <v>2</v>
      </c>
      <c r="U2857" s="112">
        <f>YEAR(Table1[[#This Row],[Service End Date]])</f>
        <v>2025</v>
      </c>
    </row>
    <row r="2858" spans="1:21">
      <c r="A2858" s="112" t="s">
        <v>17624</v>
      </c>
      <c r="B2858" s="112" t="s">
        <v>16703</v>
      </c>
      <c r="C2858" s="112" t="s">
        <v>17090</v>
      </c>
      <c r="D2858" s="112" t="s">
        <v>16798</v>
      </c>
      <c r="E2858" s="112" t="s">
        <v>17109</v>
      </c>
      <c r="F2858" s="112" t="s">
        <v>18045</v>
      </c>
      <c r="G2858" s="112">
        <v>32</v>
      </c>
      <c r="H2858" s="112">
        <v>2025</v>
      </c>
      <c r="I2858" s="112" t="s">
        <v>16924</v>
      </c>
      <c r="J2858" s="114">
        <v>83.05</v>
      </c>
      <c r="K2858" s="114">
        <v>501</v>
      </c>
      <c r="L2858" s="112" t="s">
        <v>16741</v>
      </c>
      <c r="M2858" s="114">
        <v>0</v>
      </c>
      <c r="N2858" s="112" t="s">
        <v>16742</v>
      </c>
      <c r="O2858" s="112" t="s">
        <v>16824</v>
      </c>
      <c r="P2858" s="115">
        <f>LEFT(Table1[[#This Row],[Service Period]],10)*1</f>
        <v>45652</v>
      </c>
      <c r="Q2858" s="115">
        <f>RIGHT(Table1[[#This Row],[Service Period]],10)*1</f>
        <v>45684</v>
      </c>
      <c r="R2858" s="112">
        <f>MONTH(Table1[[#This Row],[Service Start Date]])</f>
        <v>12</v>
      </c>
      <c r="S2858" s="112">
        <f>YEAR(Table1[[#This Row],[Service Start Date]])</f>
        <v>2024</v>
      </c>
      <c r="T2858" s="112">
        <f>MONTH(Table1[[#This Row],[Service End Date]])</f>
        <v>1</v>
      </c>
      <c r="U2858" s="112">
        <f>YEAR(Table1[[#This Row],[Service End Date]])</f>
        <v>2025</v>
      </c>
    </row>
    <row r="2859" spans="1:21">
      <c r="A2859" s="112" t="s">
        <v>17624</v>
      </c>
      <c r="B2859" s="112" t="s">
        <v>16703</v>
      </c>
      <c r="C2859" s="112" t="s">
        <v>17090</v>
      </c>
      <c r="D2859" s="112" t="s">
        <v>16798</v>
      </c>
      <c r="E2859" s="112" t="s">
        <v>17110</v>
      </c>
      <c r="F2859" s="112" t="s">
        <v>18040</v>
      </c>
      <c r="G2859" s="112">
        <v>29</v>
      </c>
      <c r="H2859" s="112">
        <v>2025</v>
      </c>
      <c r="I2859" s="112" t="s">
        <v>16746</v>
      </c>
      <c r="J2859" s="114">
        <v>29.91</v>
      </c>
      <c r="K2859" s="114">
        <v>0</v>
      </c>
      <c r="L2859" s="112" t="s">
        <v>16741</v>
      </c>
      <c r="M2859" s="114">
        <v>0</v>
      </c>
      <c r="N2859" s="112" t="s">
        <v>16742</v>
      </c>
      <c r="O2859" s="112" t="s">
        <v>16824</v>
      </c>
      <c r="P2859" s="115">
        <f>LEFT(Table1[[#This Row],[Service Period]],10)*1</f>
        <v>45804</v>
      </c>
      <c r="Q2859" s="115">
        <f>RIGHT(Table1[[#This Row],[Service Period]],10)*1</f>
        <v>45833</v>
      </c>
      <c r="R2859" s="112">
        <f>MONTH(Table1[[#This Row],[Service Start Date]])</f>
        <v>5</v>
      </c>
      <c r="S2859" s="112">
        <f>YEAR(Table1[[#This Row],[Service Start Date]])</f>
        <v>2025</v>
      </c>
      <c r="T2859" s="112">
        <f>MONTH(Table1[[#This Row],[Service End Date]])</f>
        <v>6</v>
      </c>
      <c r="U2859" s="112">
        <f>YEAR(Table1[[#This Row],[Service End Date]])</f>
        <v>2025</v>
      </c>
    </row>
    <row r="2860" spans="1:21">
      <c r="A2860" s="112" t="s">
        <v>17624</v>
      </c>
      <c r="B2860" s="112" t="s">
        <v>16703</v>
      </c>
      <c r="C2860" s="112" t="s">
        <v>17090</v>
      </c>
      <c r="D2860" s="112" t="s">
        <v>16798</v>
      </c>
      <c r="E2860" s="112" t="s">
        <v>17110</v>
      </c>
      <c r="F2860" s="112" t="s">
        <v>18041</v>
      </c>
      <c r="G2860" s="112">
        <v>32</v>
      </c>
      <c r="H2860" s="112">
        <v>2025</v>
      </c>
      <c r="I2860" s="112" t="s">
        <v>16749</v>
      </c>
      <c r="J2860" s="114">
        <v>68.319999999999993</v>
      </c>
      <c r="K2860" s="114">
        <v>397</v>
      </c>
      <c r="L2860" s="112" t="s">
        <v>16741</v>
      </c>
      <c r="M2860" s="114">
        <v>0</v>
      </c>
      <c r="N2860" s="112" t="s">
        <v>16742</v>
      </c>
      <c r="O2860" s="112" t="s">
        <v>16824</v>
      </c>
      <c r="P2860" s="115">
        <f>LEFT(Table1[[#This Row],[Service Period]],10)*1</f>
        <v>45772</v>
      </c>
      <c r="Q2860" s="115">
        <f>RIGHT(Table1[[#This Row],[Service Period]],10)*1</f>
        <v>45804</v>
      </c>
      <c r="R2860" s="112">
        <f>MONTH(Table1[[#This Row],[Service Start Date]])</f>
        <v>4</v>
      </c>
      <c r="S2860" s="112">
        <f>YEAR(Table1[[#This Row],[Service Start Date]])</f>
        <v>2025</v>
      </c>
      <c r="T2860" s="112">
        <f>MONTH(Table1[[#This Row],[Service End Date]])</f>
        <v>5</v>
      </c>
      <c r="U2860" s="112">
        <f>YEAR(Table1[[#This Row],[Service End Date]])</f>
        <v>2025</v>
      </c>
    </row>
    <row r="2861" spans="1:21">
      <c r="A2861" s="112" t="s">
        <v>17624</v>
      </c>
      <c r="B2861" s="112" t="s">
        <v>16703</v>
      </c>
      <c r="C2861" s="112" t="s">
        <v>17090</v>
      </c>
      <c r="D2861" s="112" t="s">
        <v>16798</v>
      </c>
      <c r="E2861" s="112" t="s">
        <v>17110</v>
      </c>
      <c r="F2861" s="112" t="s">
        <v>18042</v>
      </c>
      <c r="G2861" s="112">
        <v>30</v>
      </c>
      <c r="H2861" s="112">
        <v>2025</v>
      </c>
      <c r="I2861" s="112" t="s">
        <v>16752</v>
      </c>
      <c r="J2861" s="114">
        <v>85.78</v>
      </c>
      <c r="K2861" s="114">
        <v>519</v>
      </c>
      <c r="L2861" s="112" t="s">
        <v>16741</v>
      </c>
      <c r="M2861" s="114">
        <v>0</v>
      </c>
      <c r="N2861" s="112" t="s">
        <v>16742</v>
      </c>
      <c r="O2861" s="112" t="s">
        <v>16824</v>
      </c>
      <c r="P2861" s="115">
        <f>LEFT(Table1[[#This Row],[Service Period]],10)*1</f>
        <v>45742</v>
      </c>
      <c r="Q2861" s="115">
        <f>RIGHT(Table1[[#This Row],[Service Period]],10)*1</f>
        <v>45772</v>
      </c>
      <c r="R2861" s="112">
        <f>MONTH(Table1[[#This Row],[Service Start Date]])</f>
        <v>3</v>
      </c>
      <c r="S2861" s="112">
        <f>YEAR(Table1[[#This Row],[Service Start Date]])</f>
        <v>2025</v>
      </c>
      <c r="T2861" s="112">
        <f>MONTH(Table1[[#This Row],[Service End Date]])</f>
        <v>4</v>
      </c>
      <c r="U2861" s="112">
        <f>YEAR(Table1[[#This Row],[Service End Date]])</f>
        <v>2025</v>
      </c>
    </row>
    <row r="2862" spans="1:21">
      <c r="A2862" s="112" t="s">
        <v>17624</v>
      </c>
      <c r="B2862" s="112" t="s">
        <v>16703</v>
      </c>
      <c r="C2862" s="112" t="s">
        <v>17090</v>
      </c>
      <c r="D2862" s="112" t="s">
        <v>16798</v>
      </c>
      <c r="E2862" s="112" t="s">
        <v>17110</v>
      </c>
      <c r="F2862" s="112" t="s">
        <v>18043</v>
      </c>
      <c r="G2862" s="112">
        <v>29</v>
      </c>
      <c r="H2862" s="112">
        <v>2025</v>
      </c>
      <c r="I2862" s="112" t="s">
        <v>16755</v>
      </c>
      <c r="J2862" s="114">
        <v>80.77</v>
      </c>
      <c r="K2862" s="114">
        <v>484</v>
      </c>
      <c r="L2862" s="112" t="s">
        <v>16741</v>
      </c>
      <c r="M2862" s="114">
        <v>0</v>
      </c>
      <c r="N2862" s="112" t="s">
        <v>16742</v>
      </c>
      <c r="O2862" s="112" t="s">
        <v>16824</v>
      </c>
      <c r="P2862" s="115">
        <f>LEFT(Table1[[#This Row],[Service Period]],10)*1</f>
        <v>45713</v>
      </c>
      <c r="Q2862" s="115">
        <f>RIGHT(Table1[[#This Row],[Service Period]],10)*1</f>
        <v>45742</v>
      </c>
      <c r="R2862" s="112">
        <f>MONTH(Table1[[#This Row],[Service Start Date]])</f>
        <v>2</v>
      </c>
      <c r="S2862" s="112">
        <f>YEAR(Table1[[#This Row],[Service Start Date]])</f>
        <v>2025</v>
      </c>
      <c r="T2862" s="112">
        <f>MONTH(Table1[[#This Row],[Service End Date]])</f>
        <v>3</v>
      </c>
      <c r="U2862" s="112">
        <f>YEAR(Table1[[#This Row],[Service End Date]])</f>
        <v>2025</v>
      </c>
    </row>
    <row r="2863" spans="1:21">
      <c r="A2863" s="112" t="s">
        <v>17624</v>
      </c>
      <c r="B2863" s="112" t="s">
        <v>16703</v>
      </c>
      <c r="C2863" s="112" t="s">
        <v>17090</v>
      </c>
      <c r="D2863" s="112" t="s">
        <v>16798</v>
      </c>
      <c r="E2863" s="112" t="s">
        <v>17110</v>
      </c>
      <c r="F2863" s="112" t="s">
        <v>18044</v>
      </c>
      <c r="G2863" s="112">
        <v>29</v>
      </c>
      <c r="H2863" s="112">
        <v>2025</v>
      </c>
      <c r="I2863" s="112" t="s">
        <v>16758</v>
      </c>
      <c r="J2863" s="114">
        <v>83.35</v>
      </c>
      <c r="K2863" s="114">
        <v>502</v>
      </c>
      <c r="L2863" s="112" t="s">
        <v>16741</v>
      </c>
      <c r="M2863" s="114">
        <v>0</v>
      </c>
      <c r="N2863" s="112" t="s">
        <v>16742</v>
      </c>
      <c r="O2863" s="112" t="s">
        <v>16824</v>
      </c>
      <c r="P2863" s="115">
        <f>LEFT(Table1[[#This Row],[Service Period]],10)*1</f>
        <v>45684</v>
      </c>
      <c r="Q2863" s="115">
        <f>RIGHT(Table1[[#This Row],[Service Period]],10)*1</f>
        <v>45713</v>
      </c>
      <c r="R2863" s="112">
        <f>MONTH(Table1[[#This Row],[Service Start Date]])</f>
        <v>1</v>
      </c>
      <c r="S2863" s="112">
        <f>YEAR(Table1[[#This Row],[Service Start Date]])</f>
        <v>2025</v>
      </c>
      <c r="T2863" s="112">
        <f>MONTH(Table1[[#This Row],[Service End Date]])</f>
        <v>2</v>
      </c>
      <c r="U2863" s="112">
        <f>YEAR(Table1[[#This Row],[Service End Date]])</f>
        <v>2025</v>
      </c>
    </row>
    <row r="2864" spans="1:21">
      <c r="A2864" s="112" t="s">
        <v>17624</v>
      </c>
      <c r="B2864" s="112" t="s">
        <v>16703</v>
      </c>
      <c r="C2864" s="112" t="s">
        <v>17090</v>
      </c>
      <c r="D2864" s="112" t="s">
        <v>16798</v>
      </c>
      <c r="E2864" s="112" t="s">
        <v>17110</v>
      </c>
      <c r="F2864" s="112" t="s">
        <v>18045</v>
      </c>
      <c r="G2864" s="112">
        <v>32</v>
      </c>
      <c r="H2864" s="112">
        <v>2025</v>
      </c>
      <c r="I2864" s="112" t="s">
        <v>16924</v>
      </c>
      <c r="J2864" s="114">
        <v>115.95</v>
      </c>
      <c r="K2864" s="114">
        <v>731</v>
      </c>
      <c r="L2864" s="112" t="s">
        <v>16741</v>
      </c>
      <c r="M2864" s="114">
        <v>0</v>
      </c>
      <c r="N2864" s="112" t="s">
        <v>16742</v>
      </c>
      <c r="O2864" s="112" t="s">
        <v>16824</v>
      </c>
      <c r="P2864" s="115">
        <f>LEFT(Table1[[#This Row],[Service Period]],10)*1</f>
        <v>45652</v>
      </c>
      <c r="Q2864" s="115">
        <f>RIGHT(Table1[[#This Row],[Service Period]],10)*1</f>
        <v>45684</v>
      </c>
      <c r="R2864" s="112">
        <f>MONTH(Table1[[#This Row],[Service Start Date]])</f>
        <v>12</v>
      </c>
      <c r="S2864" s="112">
        <f>YEAR(Table1[[#This Row],[Service Start Date]])</f>
        <v>2024</v>
      </c>
      <c r="T2864" s="112">
        <f>MONTH(Table1[[#This Row],[Service End Date]])</f>
        <v>1</v>
      </c>
      <c r="U2864" s="112">
        <f>YEAR(Table1[[#This Row],[Service End Date]])</f>
        <v>2025</v>
      </c>
    </row>
    <row r="2865" spans="1:21">
      <c r="A2865" s="112" t="s">
        <v>17624</v>
      </c>
      <c r="B2865" s="112" t="s">
        <v>16703</v>
      </c>
      <c r="C2865" s="112" t="s">
        <v>17090</v>
      </c>
      <c r="D2865" s="112" t="s">
        <v>16798</v>
      </c>
      <c r="E2865" s="112" t="s">
        <v>17111</v>
      </c>
      <c r="F2865" s="112" t="s">
        <v>18040</v>
      </c>
      <c r="G2865" s="112">
        <v>29</v>
      </c>
      <c r="H2865" s="112">
        <v>2025</v>
      </c>
      <c r="I2865" s="112" t="s">
        <v>16746</v>
      </c>
      <c r="J2865" s="114">
        <v>281.37</v>
      </c>
      <c r="K2865" s="114">
        <v>1763</v>
      </c>
      <c r="L2865" s="112" t="s">
        <v>16741</v>
      </c>
      <c r="M2865" s="114">
        <v>0</v>
      </c>
      <c r="N2865" s="112" t="s">
        <v>16742</v>
      </c>
      <c r="O2865" s="112" t="s">
        <v>16824</v>
      </c>
      <c r="P2865" s="115">
        <f>LEFT(Table1[[#This Row],[Service Period]],10)*1</f>
        <v>45804</v>
      </c>
      <c r="Q2865" s="115">
        <f>RIGHT(Table1[[#This Row],[Service Period]],10)*1</f>
        <v>45833</v>
      </c>
      <c r="R2865" s="112">
        <f>MONTH(Table1[[#This Row],[Service Start Date]])</f>
        <v>5</v>
      </c>
      <c r="S2865" s="112">
        <f>YEAR(Table1[[#This Row],[Service Start Date]])</f>
        <v>2025</v>
      </c>
      <c r="T2865" s="112">
        <f>MONTH(Table1[[#This Row],[Service End Date]])</f>
        <v>6</v>
      </c>
      <c r="U2865" s="112">
        <f>YEAR(Table1[[#This Row],[Service End Date]])</f>
        <v>2025</v>
      </c>
    </row>
    <row r="2866" spans="1:21">
      <c r="A2866" s="112" t="s">
        <v>17624</v>
      </c>
      <c r="B2866" s="112" t="s">
        <v>16703</v>
      </c>
      <c r="C2866" s="112" t="s">
        <v>17090</v>
      </c>
      <c r="D2866" s="112" t="s">
        <v>16798</v>
      </c>
      <c r="E2866" s="112" t="s">
        <v>17111</v>
      </c>
      <c r="F2866" s="112" t="s">
        <v>18041</v>
      </c>
      <c r="G2866" s="112">
        <v>32</v>
      </c>
      <c r="H2866" s="112">
        <v>2025</v>
      </c>
      <c r="I2866" s="112" t="s">
        <v>16749</v>
      </c>
      <c r="J2866" s="114">
        <v>113.11</v>
      </c>
      <c r="K2866" s="114">
        <v>710</v>
      </c>
      <c r="L2866" s="112" t="s">
        <v>16741</v>
      </c>
      <c r="M2866" s="114">
        <v>0</v>
      </c>
      <c r="N2866" s="112" t="s">
        <v>16742</v>
      </c>
      <c r="O2866" s="112" t="s">
        <v>16824</v>
      </c>
      <c r="P2866" s="115">
        <f>LEFT(Table1[[#This Row],[Service Period]],10)*1</f>
        <v>45772</v>
      </c>
      <c r="Q2866" s="115">
        <f>RIGHT(Table1[[#This Row],[Service Period]],10)*1</f>
        <v>45804</v>
      </c>
      <c r="R2866" s="112">
        <f>MONTH(Table1[[#This Row],[Service Start Date]])</f>
        <v>4</v>
      </c>
      <c r="S2866" s="112">
        <f>YEAR(Table1[[#This Row],[Service Start Date]])</f>
        <v>2025</v>
      </c>
      <c r="T2866" s="112">
        <f>MONTH(Table1[[#This Row],[Service End Date]])</f>
        <v>5</v>
      </c>
      <c r="U2866" s="112">
        <f>YEAR(Table1[[#This Row],[Service End Date]])</f>
        <v>2025</v>
      </c>
    </row>
    <row r="2867" spans="1:21">
      <c r="A2867" s="112" t="s">
        <v>17624</v>
      </c>
      <c r="B2867" s="112" t="s">
        <v>16703</v>
      </c>
      <c r="C2867" s="112" t="s">
        <v>17090</v>
      </c>
      <c r="D2867" s="112" t="s">
        <v>16798</v>
      </c>
      <c r="E2867" s="112" t="s">
        <v>17111</v>
      </c>
      <c r="F2867" s="112" t="s">
        <v>18042</v>
      </c>
      <c r="G2867" s="112">
        <v>30</v>
      </c>
      <c r="H2867" s="112">
        <v>2025</v>
      </c>
      <c r="I2867" s="112" t="s">
        <v>16752</v>
      </c>
      <c r="J2867" s="114">
        <v>31.33</v>
      </c>
      <c r="K2867" s="114">
        <v>25</v>
      </c>
      <c r="L2867" s="112" t="s">
        <v>16741</v>
      </c>
      <c r="M2867" s="114">
        <v>0</v>
      </c>
      <c r="N2867" s="112" t="s">
        <v>16742</v>
      </c>
      <c r="O2867" s="112" t="s">
        <v>16824</v>
      </c>
      <c r="P2867" s="115">
        <f>LEFT(Table1[[#This Row],[Service Period]],10)*1</f>
        <v>45742</v>
      </c>
      <c r="Q2867" s="115">
        <f>RIGHT(Table1[[#This Row],[Service Period]],10)*1</f>
        <v>45772</v>
      </c>
      <c r="R2867" s="112">
        <f>MONTH(Table1[[#This Row],[Service Start Date]])</f>
        <v>3</v>
      </c>
      <c r="S2867" s="112">
        <f>YEAR(Table1[[#This Row],[Service Start Date]])</f>
        <v>2025</v>
      </c>
      <c r="T2867" s="112">
        <f>MONTH(Table1[[#This Row],[Service End Date]])</f>
        <v>4</v>
      </c>
      <c r="U2867" s="112">
        <f>YEAR(Table1[[#This Row],[Service End Date]])</f>
        <v>2025</v>
      </c>
    </row>
    <row r="2868" spans="1:21">
      <c r="A2868" s="112" t="s">
        <v>17624</v>
      </c>
      <c r="B2868" s="112" t="s">
        <v>16703</v>
      </c>
      <c r="C2868" s="112" t="s">
        <v>17090</v>
      </c>
      <c r="D2868" s="112" t="s">
        <v>16798</v>
      </c>
      <c r="E2868" s="112" t="s">
        <v>17111</v>
      </c>
      <c r="F2868" s="112" t="s">
        <v>18043</v>
      </c>
      <c r="G2868" s="112">
        <v>29</v>
      </c>
      <c r="H2868" s="112">
        <v>2025</v>
      </c>
      <c r="I2868" s="112" t="s">
        <v>16755</v>
      </c>
      <c r="J2868" s="114">
        <v>66.75</v>
      </c>
      <c r="K2868" s="114">
        <v>386</v>
      </c>
      <c r="L2868" s="112" t="s">
        <v>16741</v>
      </c>
      <c r="M2868" s="114">
        <v>0</v>
      </c>
      <c r="N2868" s="112" t="s">
        <v>16742</v>
      </c>
      <c r="O2868" s="112" t="s">
        <v>16824</v>
      </c>
      <c r="P2868" s="115">
        <f>LEFT(Table1[[#This Row],[Service Period]],10)*1</f>
        <v>45713</v>
      </c>
      <c r="Q2868" s="115">
        <f>RIGHT(Table1[[#This Row],[Service Period]],10)*1</f>
        <v>45742</v>
      </c>
      <c r="R2868" s="112">
        <f>MONTH(Table1[[#This Row],[Service Start Date]])</f>
        <v>2</v>
      </c>
      <c r="S2868" s="112">
        <f>YEAR(Table1[[#This Row],[Service Start Date]])</f>
        <v>2025</v>
      </c>
      <c r="T2868" s="112">
        <f>MONTH(Table1[[#This Row],[Service End Date]])</f>
        <v>3</v>
      </c>
      <c r="U2868" s="112">
        <f>YEAR(Table1[[#This Row],[Service End Date]])</f>
        <v>2025</v>
      </c>
    </row>
    <row r="2869" spans="1:21">
      <c r="A2869" s="112" t="s">
        <v>17624</v>
      </c>
      <c r="B2869" s="112" t="s">
        <v>16703</v>
      </c>
      <c r="C2869" s="112" t="s">
        <v>17090</v>
      </c>
      <c r="D2869" s="112" t="s">
        <v>16798</v>
      </c>
      <c r="E2869" s="112" t="s">
        <v>17111</v>
      </c>
      <c r="F2869" s="112" t="s">
        <v>18044</v>
      </c>
      <c r="G2869" s="112">
        <v>29</v>
      </c>
      <c r="H2869" s="112">
        <v>2025</v>
      </c>
      <c r="I2869" s="112" t="s">
        <v>16758</v>
      </c>
      <c r="J2869" s="114">
        <v>88.79</v>
      </c>
      <c r="K2869" s="114">
        <v>540</v>
      </c>
      <c r="L2869" s="112" t="s">
        <v>16741</v>
      </c>
      <c r="M2869" s="114">
        <v>0</v>
      </c>
      <c r="N2869" s="112" t="s">
        <v>16742</v>
      </c>
      <c r="O2869" s="112" t="s">
        <v>16824</v>
      </c>
      <c r="P2869" s="115">
        <f>LEFT(Table1[[#This Row],[Service Period]],10)*1</f>
        <v>45684</v>
      </c>
      <c r="Q2869" s="115">
        <f>RIGHT(Table1[[#This Row],[Service Period]],10)*1</f>
        <v>45713</v>
      </c>
      <c r="R2869" s="112">
        <f>MONTH(Table1[[#This Row],[Service Start Date]])</f>
        <v>1</v>
      </c>
      <c r="S2869" s="112">
        <f>YEAR(Table1[[#This Row],[Service Start Date]])</f>
        <v>2025</v>
      </c>
      <c r="T2869" s="112">
        <f>MONTH(Table1[[#This Row],[Service End Date]])</f>
        <v>2</v>
      </c>
      <c r="U2869" s="112">
        <f>YEAR(Table1[[#This Row],[Service End Date]])</f>
        <v>2025</v>
      </c>
    </row>
    <row r="2870" spans="1:21">
      <c r="A2870" s="112" t="s">
        <v>17624</v>
      </c>
      <c r="B2870" s="112" t="s">
        <v>16703</v>
      </c>
      <c r="C2870" s="112" t="s">
        <v>17090</v>
      </c>
      <c r="D2870" s="112" t="s">
        <v>16798</v>
      </c>
      <c r="E2870" s="112" t="s">
        <v>17111</v>
      </c>
      <c r="F2870" s="112" t="s">
        <v>18045</v>
      </c>
      <c r="G2870" s="112">
        <v>32</v>
      </c>
      <c r="H2870" s="112">
        <v>2025</v>
      </c>
      <c r="I2870" s="112" t="s">
        <v>16924</v>
      </c>
      <c r="J2870" s="114">
        <v>131.11000000000001</v>
      </c>
      <c r="K2870" s="114">
        <v>837</v>
      </c>
      <c r="L2870" s="112" t="s">
        <v>16741</v>
      </c>
      <c r="M2870" s="114">
        <v>0</v>
      </c>
      <c r="N2870" s="112" t="s">
        <v>16742</v>
      </c>
      <c r="O2870" s="112" t="s">
        <v>16824</v>
      </c>
      <c r="P2870" s="115">
        <f>LEFT(Table1[[#This Row],[Service Period]],10)*1</f>
        <v>45652</v>
      </c>
      <c r="Q2870" s="115">
        <f>RIGHT(Table1[[#This Row],[Service Period]],10)*1</f>
        <v>45684</v>
      </c>
      <c r="R2870" s="112">
        <f>MONTH(Table1[[#This Row],[Service Start Date]])</f>
        <v>12</v>
      </c>
      <c r="S2870" s="112">
        <f>YEAR(Table1[[#This Row],[Service Start Date]])</f>
        <v>2024</v>
      </c>
      <c r="T2870" s="112">
        <f>MONTH(Table1[[#This Row],[Service End Date]])</f>
        <v>1</v>
      </c>
      <c r="U2870" s="112">
        <f>YEAR(Table1[[#This Row],[Service End Date]])</f>
        <v>2025</v>
      </c>
    </row>
    <row r="2871" spans="1:21">
      <c r="A2871" s="112" t="s">
        <v>17624</v>
      </c>
      <c r="B2871" s="112" t="s">
        <v>16703</v>
      </c>
      <c r="C2871" s="112" t="s">
        <v>17090</v>
      </c>
      <c r="D2871" s="112" t="s">
        <v>16798</v>
      </c>
      <c r="E2871" s="112" t="s">
        <v>17112</v>
      </c>
      <c r="F2871" s="112" t="s">
        <v>18040</v>
      </c>
      <c r="G2871" s="112">
        <v>29</v>
      </c>
      <c r="H2871" s="112">
        <v>2025</v>
      </c>
      <c r="I2871" s="112" t="s">
        <v>16746</v>
      </c>
      <c r="J2871" s="114">
        <v>423.24</v>
      </c>
      <c r="K2871" s="114">
        <v>2617</v>
      </c>
      <c r="L2871" s="112" t="s">
        <v>16741</v>
      </c>
      <c r="M2871" s="114">
        <v>0</v>
      </c>
      <c r="N2871" s="112" t="s">
        <v>16742</v>
      </c>
      <c r="O2871" s="112" t="s">
        <v>16824</v>
      </c>
      <c r="P2871" s="115">
        <f>LEFT(Table1[[#This Row],[Service Period]],10)*1</f>
        <v>45804</v>
      </c>
      <c r="Q2871" s="115">
        <f>RIGHT(Table1[[#This Row],[Service Period]],10)*1</f>
        <v>45833</v>
      </c>
      <c r="R2871" s="112">
        <f>MONTH(Table1[[#This Row],[Service Start Date]])</f>
        <v>5</v>
      </c>
      <c r="S2871" s="112">
        <f>YEAR(Table1[[#This Row],[Service Start Date]])</f>
        <v>2025</v>
      </c>
      <c r="T2871" s="112">
        <f>MONTH(Table1[[#This Row],[Service End Date]])</f>
        <v>6</v>
      </c>
      <c r="U2871" s="112">
        <f>YEAR(Table1[[#This Row],[Service End Date]])</f>
        <v>2025</v>
      </c>
    </row>
    <row r="2872" spans="1:21">
      <c r="A2872" s="112" t="s">
        <v>17624</v>
      </c>
      <c r="B2872" s="112" t="s">
        <v>16703</v>
      </c>
      <c r="C2872" s="112" t="s">
        <v>17090</v>
      </c>
      <c r="D2872" s="112" t="s">
        <v>16798</v>
      </c>
      <c r="E2872" s="112" t="s">
        <v>17112</v>
      </c>
      <c r="F2872" s="112" t="s">
        <v>18041</v>
      </c>
      <c r="G2872" s="112">
        <v>32</v>
      </c>
      <c r="H2872" s="112">
        <v>2025</v>
      </c>
      <c r="I2872" s="112" t="s">
        <v>16749</v>
      </c>
      <c r="J2872" s="114">
        <v>285.36</v>
      </c>
      <c r="K2872" s="114">
        <v>1787</v>
      </c>
      <c r="L2872" s="112" t="s">
        <v>16741</v>
      </c>
      <c r="M2872" s="114">
        <v>0</v>
      </c>
      <c r="N2872" s="112" t="s">
        <v>16742</v>
      </c>
      <c r="O2872" s="112" t="s">
        <v>16824</v>
      </c>
      <c r="P2872" s="115">
        <f>LEFT(Table1[[#This Row],[Service Period]],10)*1</f>
        <v>45772</v>
      </c>
      <c r="Q2872" s="115">
        <f>RIGHT(Table1[[#This Row],[Service Period]],10)*1</f>
        <v>45804</v>
      </c>
      <c r="R2872" s="112">
        <f>MONTH(Table1[[#This Row],[Service Start Date]])</f>
        <v>4</v>
      </c>
      <c r="S2872" s="112">
        <f>YEAR(Table1[[#This Row],[Service Start Date]])</f>
        <v>2025</v>
      </c>
      <c r="T2872" s="112">
        <f>MONTH(Table1[[#This Row],[Service End Date]])</f>
        <v>5</v>
      </c>
      <c r="U2872" s="112">
        <f>YEAR(Table1[[#This Row],[Service End Date]])</f>
        <v>2025</v>
      </c>
    </row>
    <row r="2873" spans="1:21">
      <c r="A2873" s="112" t="s">
        <v>17624</v>
      </c>
      <c r="B2873" s="112" t="s">
        <v>16703</v>
      </c>
      <c r="C2873" s="112" t="s">
        <v>17090</v>
      </c>
      <c r="D2873" s="112" t="s">
        <v>16798</v>
      </c>
      <c r="E2873" s="112" t="s">
        <v>17112</v>
      </c>
      <c r="F2873" s="112" t="s">
        <v>18042</v>
      </c>
      <c r="G2873" s="112">
        <v>30</v>
      </c>
      <c r="H2873" s="112">
        <v>2025</v>
      </c>
      <c r="I2873" s="112" t="s">
        <v>16752</v>
      </c>
      <c r="J2873" s="114">
        <v>189.35</v>
      </c>
      <c r="K2873" s="114">
        <v>1209</v>
      </c>
      <c r="L2873" s="112" t="s">
        <v>16741</v>
      </c>
      <c r="M2873" s="114">
        <v>0</v>
      </c>
      <c r="N2873" s="112" t="s">
        <v>16742</v>
      </c>
      <c r="O2873" s="112" t="s">
        <v>16824</v>
      </c>
      <c r="P2873" s="115">
        <f>LEFT(Table1[[#This Row],[Service Period]],10)*1</f>
        <v>45742</v>
      </c>
      <c r="Q2873" s="115">
        <f>RIGHT(Table1[[#This Row],[Service Period]],10)*1</f>
        <v>45772</v>
      </c>
      <c r="R2873" s="112">
        <f>MONTH(Table1[[#This Row],[Service Start Date]])</f>
        <v>3</v>
      </c>
      <c r="S2873" s="112">
        <f>YEAR(Table1[[#This Row],[Service Start Date]])</f>
        <v>2025</v>
      </c>
      <c r="T2873" s="112">
        <f>MONTH(Table1[[#This Row],[Service End Date]])</f>
        <v>4</v>
      </c>
      <c r="U2873" s="112">
        <f>YEAR(Table1[[#This Row],[Service End Date]])</f>
        <v>2025</v>
      </c>
    </row>
    <row r="2874" spans="1:21">
      <c r="A2874" s="112" t="s">
        <v>17624</v>
      </c>
      <c r="B2874" s="112" t="s">
        <v>16703</v>
      </c>
      <c r="C2874" s="112" t="s">
        <v>17090</v>
      </c>
      <c r="D2874" s="112" t="s">
        <v>16798</v>
      </c>
      <c r="E2874" s="112" t="s">
        <v>17112</v>
      </c>
      <c r="F2874" s="112" t="s">
        <v>18043</v>
      </c>
      <c r="G2874" s="112">
        <v>29</v>
      </c>
      <c r="H2874" s="112">
        <v>2025</v>
      </c>
      <c r="I2874" s="112" t="s">
        <v>16755</v>
      </c>
      <c r="J2874" s="114">
        <v>121.56</v>
      </c>
      <c r="K2874" s="114">
        <v>769</v>
      </c>
      <c r="L2874" s="112" t="s">
        <v>16741</v>
      </c>
      <c r="M2874" s="114">
        <v>0</v>
      </c>
      <c r="N2874" s="112" t="s">
        <v>16742</v>
      </c>
      <c r="O2874" s="112" t="s">
        <v>16824</v>
      </c>
      <c r="P2874" s="115">
        <f>LEFT(Table1[[#This Row],[Service Period]],10)*1</f>
        <v>45713</v>
      </c>
      <c r="Q2874" s="115">
        <f>RIGHT(Table1[[#This Row],[Service Period]],10)*1</f>
        <v>45742</v>
      </c>
      <c r="R2874" s="112">
        <f>MONTH(Table1[[#This Row],[Service Start Date]])</f>
        <v>2</v>
      </c>
      <c r="S2874" s="112">
        <f>YEAR(Table1[[#This Row],[Service Start Date]])</f>
        <v>2025</v>
      </c>
      <c r="T2874" s="112">
        <f>MONTH(Table1[[#This Row],[Service End Date]])</f>
        <v>3</v>
      </c>
      <c r="U2874" s="112">
        <f>YEAR(Table1[[#This Row],[Service End Date]])</f>
        <v>2025</v>
      </c>
    </row>
    <row r="2875" spans="1:21">
      <c r="A2875" s="112" t="s">
        <v>17624</v>
      </c>
      <c r="B2875" s="112" t="s">
        <v>16703</v>
      </c>
      <c r="C2875" s="112" t="s">
        <v>17090</v>
      </c>
      <c r="D2875" s="112" t="s">
        <v>16798</v>
      </c>
      <c r="E2875" s="112" t="s">
        <v>17112</v>
      </c>
      <c r="F2875" s="112" t="s">
        <v>18044</v>
      </c>
      <c r="G2875" s="112">
        <v>29</v>
      </c>
      <c r="H2875" s="112">
        <v>2025</v>
      </c>
      <c r="I2875" s="112" t="s">
        <v>16758</v>
      </c>
      <c r="J2875" s="114">
        <v>125.85</v>
      </c>
      <c r="K2875" s="114">
        <v>799</v>
      </c>
      <c r="L2875" s="112" t="s">
        <v>16741</v>
      </c>
      <c r="M2875" s="114">
        <v>0</v>
      </c>
      <c r="N2875" s="112" t="s">
        <v>16742</v>
      </c>
      <c r="O2875" s="112" t="s">
        <v>16824</v>
      </c>
      <c r="P2875" s="115">
        <f>LEFT(Table1[[#This Row],[Service Period]],10)*1</f>
        <v>45684</v>
      </c>
      <c r="Q2875" s="115">
        <f>RIGHT(Table1[[#This Row],[Service Period]],10)*1</f>
        <v>45713</v>
      </c>
      <c r="R2875" s="112">
        <f>MONTH(Table1[[#This Row],[Service Start Date]])</f>
        <v>1</v>
      </c>
      <c r="S2875" s="112">
        <f>YEAR(Table1[[#This Row],[Service Start Date]])</f>
        <v>2025</v>
      </c>
      <c r="T2875" s="112">
        <f>MONTH(Table1[[#This Row],[Service End Date]])</f>
        <v>2</v>
      </c>
      <c r="U2875" s="112">
        <f>YEAR(Table1[[#This Row],[Service End Date]])</f>
        <v>2025</v>
      </c>
    </row>
    <row r="2876" spans="1:21">
      <c r="A2876" s="112" t="s">
        <v>17624</v>
      </c>
      <c r="B2876" s="112" t="s">
        <v>16703</v>
      </c>
      <c r="C2876" s="112" t="s">
        <v>17090</v>
      </c>
      <c r="D2876" s="112" t="s">
        <v>16798</v>
      </c>
      <c r="E2876" s="112" t="s">
        <v>17112</v>
      </c>
      <c r="F2876" s="112" t="s">
        <v>18045</v>
      </c>
      <c r="G2876" s="112">
        <v>32</v>
      </c>
      <c r="H2876" s="112">
        <v>2025</v>
      </c>
      <c r="I2876" s="112" t="s">
        <v>16924</v>
      </c>
      <c r="J2876" s="114">
        <v>165.87</v>
      </c>
      <c r="K2876" s="114">
        <v>1069</v>
      </c>
      <c r="L2876" s="112" t="s">
        <v>16741</v>
      </c>
      <c r="M2876" s="114">
        <v>0</v>
      </c>
      <c r="N2876" s="112" t="s">
        <v>16742</v>
      </c>
      <c r="O2876" s="112" t="s">
        <v>16824</v>
      </c>
      <c r="P2876" s="115">
        <f>LEFT(Table1[[#This Row],[Service Period]],10)*1</f>
        <v>45652</v>
      </c>
      <c r="Q2876" s="115">
        <f>RIGHT(Table1[[#This Row],[Service Period]],10)*1</f>
        <v>45684</v>
      </c>
      <c r="R2876" s="112">
        <f>MONTH(Table1[[#This Row],[Service Start Date]])</f>
        <v>12</v>
      </c>
      <c r="S2876" s="112">
        <f>YEAR(Table1[[#This Row],[Service Start Date]])</f>
        <v>2024</v>
      </c>
      <c r="T2876" s="112">
        <f>MONTH(Table1[[#This Row],[Service End Date]])</f>
        <v>1</v>
      </c>
      <c r="U2876" s="112">
        <f>YEAR(Table1[[#This Row],[Service End Date]])</f>
        <v>2025</v>
      </c>
    </row>
    <row r="2877" spans="1:21">
      <c r="A2877" s="112" t="s">
        <v>17624</v>
      </c>
      <c r="B2877" s="112" t="s">
        <v>16703</v>
      </c>
      <c r="C2877" s="112" t="s">
        <v>17090</v>
      </c>
      <c r="D2877" s="112" t="s">
        <v>16798</v>
      </c>
      <c r="E2877" s="112" t="s">
        <v>17113</v>
      </c>
      <c r="F2877" s="112" t="s">
        <v>18040</v>
      </c>
      <c r="G2877" s="112">
        <v>29</v>
      </c>
      <c r="H2877" s="112">
        <v>2025</v>
      </c>
      <c r="I2877" s="112" t="s">
        <v>16746</v>
      </c>
      <c r="J2877" s="114">
        <v>29.91</v>
      </c>
      <c r="K2877" s="114">
        <v>0</v>
      </c>
      <c r="L2877" s="112" t="s">
        <v>16741</v>
      </c>
      <c r="M2877" s="114">
        <v>0</v>
      </c>
      <c r="N2877" s="112" t="s">
        <v>16742</v>
      </c>
      <c r="O2877" s="112" t="s">
        <v>16824</v>
      </c>
      <c r="P2877" s="115">
        <f>LEFT(Table1[[#This Row],[Service Period]],10)*1</f>
        <v>45804</v>
      </c>
      <c r="Q2877" s="115">
        <f>RIGHT(Table1[[#This Row],[Service Period]],10)*1</f>
        <v>45833</v>
      </c>
      <c r="R2877" s="112">
        <f>MONTH(Table1[[#This Row],[Service Start Date]])</f>
        <v>5</v>
      </c>
      <c r="S2877" s="112">
        <f>YEAR(Table1[[#This Row],[Service Start Date]])</f>
        <v>2025</v>
      </c>
      <c r="T2877" s="112">
        <f>MONTH(Table1[[#This Row],[Service End Date]])</f>
        <v>6</v>
      </c>
      <c r="U2877" s="112">
        <f>YEAR(Table1[[#This Row],[Service End Date]])</f>
        <v>2025</v>
      </c>
    </row>
    <row r="2878" spans="1:21">
      <c r="A2878" s="112" t="s">
        <v>17624</v>
      </c>
      <c r="B2878" s="112" t="s">
        <v>16703</v>
      </c>
      <c r="C2878" s="112" t="s">
        <v>17090</v>
      </c>
      <c r="D2878" s="112" t="s">
        <v>16798</v>
      </c>
      <c r="E2878" s="112" t="s">
        <v>17113</v>
      </c>
      <c r="F2878" s="112" t="s">
        <v>18041</v>
      </c>
      <c r="G2878" s="112">
        <v>32</v>
      </c>
      <c r="H2878" s="112">
        <v>2025</v>
      </c>
      <c r="I2878" s="112" t="s">
        <v>16749</v>
      </c>
      <c r="J2878" s="114">
        <v>29.91</v>
      </c>
      <c r="K2878" s="114">
        <v>0</v>
      </c>
      <c r="L2878" s="112" t="s">
        <v>16741</v>
      </c>
      <c r="M2878" s="114">
        <v>0</v>
      </c>
      <c r="N2878" s="112" t="s">
        <v>16742</v>
      </c>
      <c r="O2878" s="112" t="s">
        <v>16824</v>
      </c>
      <c r="P2878" s="115">
        <f>LEFT(Table1[[#This Row],[Service Period]],10)*1</f>
        <v>45772</v>
      </c>
      <c r="Q2878" s="115">
        <f>RIGHT(Table1[[#This Row],[Service Period]],10)*1</f>
        <v>45804</v>
      </c>
      <c r="R2878" s="112">
        <f>MONTH(Table1[[#This Row],[Service Start Date]])</f>
        <v>4</v>
      </c>
      <c r="S2878" s="112">
        <f>YEAR(Table1[[#This Row],[Service Start Date]])</f>
        <v>2025</v>
      </c>
      <c r="T2878" s="112">
        <f>MONTH(Table1[[#This Row],[Service End Date]])</f>
        <v>5</v>
      </c>
      <c r="U2878" s="112">
        <f>YEAR(Table1[[#This Row],[Service End Date]])</f>
        <v>2025</v>
      </c>
    </row>
    <row r="2879" spans="1:21">
      <c r="A2879" s="112" t="s">
        <v>17624</v>
      </c>
      <c r="B2879" s="112" t="s">
        <v>16703</v>
      </c>
      <c r="C2879" s="112" t="s">
        <v>17090</v>
      </c>
      <c r="D2879" s="112" t="s">
        <v>16798</v>
      </c>
      <c r="E2879" s="112" t="s">
        <v>17113</v>
      </c>
      <c r="F2879" s="112" t="s">
        <v>18042</v>
      </c>
      <c r="G2879" s="112">
        <v>30</v>
      </c>
      <c r="H2879" s="112">
        <v>2025</v>
      </c>
      <c r="I2879" s="112" t="s">
        <v>16752</v>
      </c>
      <c r="J2879" s="114">
        <v>34.22</v>
      </c>
      <c r="K2879" s="114">
        <v>75</v>
      </c>
      <c r="L2879" s="112" t="s">
        <v>16741</v>
      </c>
      <c r="M2879" s="114">
        <v>0</v>
      </c>
      <c r="N2879" s="112" t="s">
        <v>16742</v>
      </c>
      <c r="O2879" s="112" t="s">
        <v>16824</v>
      </c>
      <c r="P2879" s="115">
        <f>LEFT(Table1[[#This Row],[Service Period]],10)*1</f>
        <v>45742</v>
      </c>
      <c r="Q2879" s="115">
        <f>RIGHT(Table1[[#This Row],[Service Period]],10)*1</f>
        <v>45772</v>
      </c>
      <c r="R2879" s="112">
        <f>MONTH(Table1[[#This Row],[Service Start Date]])</f>
        <v>3</v>
      </c>
      <c r="S2879" s="112">
        <f>YEAR(Table1[[#This Row],[Service Start Date]])</f>
        <v>2025</v>
      </c>
      <c r="T2879" s="112">
        <f>MONTH(Table1[[#This Row],[Service End Date]])</f>
        <v>4</v>
      </c>
      <c r="U2879" s="112">
        <f>YEAR(Table1[[#This Row],[Service End Date]])</f>
        <v>2025</v>
      </c>
    </row>
    <row r="2880" spans="1:21">
      <c r="A2880" s="112" t="s">
        <v>17624</v>
      </c>
      <c r="B2880" s="112" t="s">
        <v>16703</v>
      </c>
      <c r="C2880" s="112" t="s">
        <v>17090</v>
      </c>
      <c r="D2880" s="112" t="s">
        <v>16798</v>
      </c>
      <c r="E2880" s="112" t="s">
        <v>17113</v>
      </c>
      <c r="F2880" s="112" t="s">
        <v>18043</v>
      </c>
      <c r="G2880" s="112">
        <v>29</v>
      </c>
      <c r="H2880" s="112">
        <v>2025</v>
      </c>
      <c r="I2880" s="112" t="s">
        <v>16755</v>
      </c>
      <c r="J2880" s="114">
        <v>70.900000000000006</v>
      </c>
      <c r="K2880" s="114">
        <v>415</v>
      </c>
      <c r="L2880" s="112" t="s">
        <v>16741</v>
      </c>
      <c r="M2880" s="114">
        <v>0</v>
      </c>
      <c r="N2880" s="112" t="s">
        <v>16742</v>
      </c>
      <c r="O2880" s="112" t="s">
        <v>16824</v>
      </c>
      <c r="P2880" s="115">
        <f>LEFT(Table1[[#This Row],[Service Period]],10)*1</f>
        <v>45713</v>
      </c>
      <c r="Q2880" s="115">
        <f>RIGHT(Table1[[#This Row],[Service Period]],10)*1</f>
        <v>45742</v>
      </c>
      <c r="R2880" s="112">
        <f>MONTH(Table1[[#This Row],[Service Start Date]])</f>
        <v>2</v>
      </c>
      <c r="S2880" s="112">
        <f>YEAR(Table1[[#This Row],[Service Start Date]])</f>
        <v>2025</v>
      </c>
      <c r="T2880" s="112">
        <f>MONTH(Table1[[#This Row],[Service End Date]])</f>
        <v>3</v>
      </c>
      <c r="U2880" s="112">
        <f>YEAR(Table1[[#This Row],[Service End Date]])</f>
        <v>2025</v>
      </c>
    </row>
    <row r="2881" spans="1:21">
      <c r="A2881" s="112" t="s">
        <v>17624</v>
      </c>
      <c r="B2881" s="112" t="s">
        <v>16703</v>
      </c>
      <c r="C2881" s="112" t="s">
        <v>17090</v>
      </c>
      <c r="D2881" s="112" t="s">
        <v>16798</v>
      </c>
      <c r="E2881" s="112" t="s">
        <v>17113</v>
      </c>
      <c r="F2881" s="112" t="s">
        <v>18044</v>
      </c>
      <c r="G2881" s="112">
        <v>29</v>
      </c>
      <c r="H2881" s="112">
        <v>2025</v>
      </c>
      <c r="I2881" s="112" t="s">
        <v>16758</v>
      </c>
      <c r="J2881" s="114">
        <v>76.36</v>
      </c>
      <c r="K2881" s="114">
        <v>453</v>
      </c>
      <c r="L2881" s="112" t="s">
        <v>16741</v>
      </c>
      <c r="M2881" s="114">
        <v>0</v>
      </c>
      <c r="N2881" s="112" t="s">
        <v>16742</v>
      </c>
      <c r="O2881" s="112" t="s">
        <v>16824</v>
      </c>
      <c r="P2881" s="115">
        <f>LEFT(Table1[[#This Row],[Service Period]],10)*1</f>
        <v>45684</v>
      </c>
      <c r="Q2881" s="115">
        <f>RIGHT(Table1[[#This Row],[Service Period]],10)*1</f>
        <v>45713</v>
      </c>
      <c r="R2881" s="112">
        <f>MONTH(Table1[[#This Row],[Service Start Date]])</f>
        <v>1</v>
      </c>
      <c r="S2881" s="112">
        <f>YEAR(Table1[[#This Row],[Service Start Date]])</f>
        <v>2025</v>
      </c>
      <c r="T2881" s="112">
        <f>MONTH(Table1[[#This Row],[Service End Date]])</f>
        <v>2</v>
      </c>
      <c r="U2881" s="112">
        <f>YEAR(Table1[[#This Row],[Service End Date]])</f>
        <v>2025</v>
      </c>
    </row>
    <row r="2882" spans="1:21">
      <c r="A2882" s="112" t="s">
        <v>17624</v>
      </c>
      <c r="B2882" s="112" t="s">
        <v>16703</v>
      </c>
      <c r="C2882" s="112" t="s">
        <v>17090</v>
      </c>
      <c r="D2882" s="112" t="s">
        <v>16798</v>
      </c>
      <c r="E2882" s="112" t="s">
        <v>17113</v>
      </c>
      <c r="F2882" s="112" t="s">
        <v>18045</v>
      </c>
      <c r="G2882" s="112">
        <v>32</v>
      </c>
      <c r="H2882" s="112">
        <v>2025</v>
      </c>
      <c r="I2882" s="112" t="s">
        <v>16924</v>
      </c>
      <c r="J2882" s="114">
        <v>-151.82</v>
      </c>
      <c r="K2882" s="114">
        <v>401</v>
      </c>
      <c r="L2882" s="112" t="s">
        <v>16741</v>
      </c>
      <c r="M2882" s="114">
        <v>0</v>
      </c>
      <c r="N2882" s="112" t="s">
        <v>16742</v>
      </c>
      <c r="O2882" s="112" t="s">
        <v>16824</v>
      </c>
      <c r="P2882" s="115">
        <f>LEFT(Table1[[#This Row],[Service Period]],10)*1</f>
        <v>45652</v>
      </c>
      <c r="Q2882" s="115">
        <f>RIGHT(Table1[[#This Row],[Service Period]],10)*1</f>
        <v>45684</v>
      </c>
      <c r="R2882" s="112">
        <f>MONTH(Table1[[#This Row],[Service Start Date]])</f>
        <v>12</v>
      </c>
      <c r="S2882" s="112">
        <f>YEAR(Table1[[#This Row],[Service Start Date]])</f>
        <v>2024</v>
      </c>
      <c r="T2882" s="112">
        <f>MONTH(Table1[[#This Row],[Service End Date]])</f>
        <v>1</v>
      </c>
      <c r="U2882" s="112">
        <f>YEAR(Table1[[#This Row],[Service End Date]])</f>
        <v>2025</v>
      </c>
    </row>
    <row r="2883" spans="1:21">
      <c r="A2883" s="112" t="s">
        <v>17624</v>
      </c>
      <c r="B2883" s="112" t="s">
        <v>16703</v>
      </c>
      <c r="C2883" s="112" t="s">
        <v>17090</v>
      </c>
      <c r="D2883" s="112" t="s">
        <v>16798</v>
      </c>
      <c r="E2883" s="112" t="s">
        <v>17114</v>
      </c>
      <c r="F2883" s="112" t="s">
        <v>18040</v>
      </c>
      <c r="G2883" s="112">
        <v>29</v>
      </c>
      <c r="H2883" s="112">
        <v>2025</v>
      </c>
      <c r="I2883" s="112" t="s">
        <v>16746</v>
      </c>
      <c r="J2883" s="114">
        <v>29.91</v>
      </c>
      <c r="K2883" s="114">
        <v>0</v>
      </c>
      <c r="L2883" s="112" t="s">
        <v>16741</v>
      </c>
      <c r="M2883" s="114">
        <v>0</v>
      </c>
      <c r="N2883" s="112" t="s">
        <v>16742</v>
      </c>
      <c r="O2883" s="112" t="s">
        <v>16824</v>
      </c>
      <c r="P2883" s="115">
        <f>LEFT(Table1[[#This Row],[Service Period]],10)*1</f>
        <v>45804</v>
      </c>
      <c r="Q2883" s="115">
        <f>RIGHT(Table1[[#This Row],[Service Period]],10)*1</f>
        <v>45833</v>
      </c>
      <c r="R2883" s="112">
        <f>MONTH(Table1[[#This Row],[Service Start Date]])</f>
        <v>5</v>
      </c>
      <c r="S2883" s="112">
        <f>YEAR(Table1[[#This Row],[Service Start Date]])</f>
        <v>2025</v>
      </c>
      <c r="T2883" s="112">
        <f>MONTH(Table1[[#This Row],[Service End Date]])</f>
        <v>6</v>
      </c>
      <c r="U2883" s="112">
        <f>YEAR(Table1[[#This Row],[Service End Date]])</f>
        <v>2025</v>
      </c>
    </row>
    <row r="2884" spans="1:21">
      <c r="A2884" s="112" t="s">
        <v>17624</v>
      </c>
      <c r="B2884" s="112" t="s">
        <v>16703</v>
      </c>
      <c r="C2884" s="112" t="s">
        <v>17090</v>
      </c>
      <c r="D2884" s="112" t="s">
        <v>16798</v>
      </c>
      <c r="E2884" s="112" t="s">
        <v>17114</v>
      </c>
      <c r="F2884" s="112" t="s">
        <v>18041</v>
      </c>
      <c r="G2884" s="112">
        <v>32</v>
      </c>
      <c r="H2884" s="112">
        <v>2025</v>
      </c>
      <c r="I2884" s="112" t="s">
        <v>16749</v>
      </c>
      <c r="J2884" s="114">
        <v>29.91</v>
      </c>
      <c r="K2884" s="114">
        <v>0</v>
      </c>
      <c r="L2884" s="112" t="s">
        <v>16741</v>
      </c>
      <c r="M2884" s="114">
        <v>0</v>
      </c>
      <c r="N2884" s="112" t="s">
        <v>16742</v>
      </c>
      <c r="O2884" s="112" t="s">
        <v>16824</v>
      </c>
      <c r="P2884" s="115">
        <f>LEFT(Table1[[#This Row],[Service Period]],10)*1</f>
        <v>45772</v>
      </c>
      <c r="Q2884" s="115">
        <f>RIGHT(Table1[[#This Row],[Service Period]],10)*1</f>
        <v>45804</v>
      </c>
      <c r="R2884" s="112">
        <f>MONTH(Table1[[#This Row],[Service Start Date]])</f>
        <v>4</v>
      </c>
      <c r="S2884" s="112">
        <f>YEAR(Table1[[#This Row],[Service Start Date]])</f>
        <v>2025</v>
      </c>
      <c r="T2884" s="112">
        <f>MONTH(Table1[[#This Row],[Service End Date]])</f>
        <v>5</v>
      </c>
      <c r="U2884" s="112">
        <f>YEAR(Table1[[#This Row],[Service End Date]])</f>
        <v>2025</v>
      </c>
    </row>
    <row r="2885" spans="1:21">
      <c r="A2885" s="112" t="s">
        <v>17624</v>
      </c>
      <c r="B2885" s="112" t="s">
        <v>16703</v>
      </c>
      <c r="C2885" s="112" t="s">
        <v>17090</v>
      </c>
      <c r="D2885" s="112" t="s">
        <v>16798</v>
      </c>
      <c r="E2885" s="112" t="s">
        <v>17114</v>
      </c>
      <c r="F2885" s="112" t="s">
        <v>18042</v>
      </c>
      <c r="G2885" s="112">
        <v>30</v>
      </c>
      <c r="H2885" s="112">
        <v>2025</v>
      </c>
      <c r="I2885" s="112" t="s">
        <v>16752</v>
      </c>
      <c r="J2885" s="114">
        <v>29.91</v>
      </c>
      <c r="K2885" s="114">
        <v>0</v>
      </c>
      <c r="L2885" s="112" t="s">
        <v>16741</v>
      </c>
      <c r="M2885" s="114">
        <v>0</v>
      </c>
      <c r="N2885" s="112" t="s">
        <v>16742</v>
      </c>
      <c r="O2885" s="112" t="s">
        <v>16824</v>
      </c>
      <c r="P2885" s="115">
        <f>LEFT(Table1[[#This Row],[Service Period]],10)*1</f>
        <v>45742</v>
      </c>
      <c r="Q2885" s="115">
        <f>RIGHT(Table1[[#This Row],[Service Period]],10)*1</f>
        <v>45772</v>
      </c>
      <c r="R2885" s="112">
        <f>MONTH(Table1[[#This Row],[Service Start Date]])</f>
        <v>3</v>
      </c>
      <c r="S2885" s="112">
        <f>YEAR(Table1[[#This Row],[Service Start Date]])</f>
        <v>2025</v>
      </c>
      <c r="T2885" s="112">
        <f>MONTH(Table1[[#This Row],[Service End Date]])</f>
        <v>4</v>
      </c>
      <c r="U2885" s="112">
        <f>YEAR(Table1[[#This Row],[Service End Date]])</f>
        <v>2025</v>
      </c>
    </row>
    <row r="2886" spans="1:21">
      <c r="A2886" s="112" t="s">
        <v>17624</v>
      </c>
      <c r="B2886" s="112" t="s">
        <v>16703</v>
      </c>
      <c r="C2886" s="112" t="s">
        <v>17090</v>
      </c>
      <c r="D2886" s="112" t="s">
        <v>16798</v>
      </c>
      <c r="E2886" s="112" t="s">
        <v>17114</v>
      </c>
      <c r="F2886" s="112" t="s">
        <v>18043</v>
      </c>
      <c r="G2886" s="112">
        <v>29</v>
      </c>
      <c r="H2886" s="112">
        <v>2025</v>
      </c>
      <c r="I2886" s="112" t="s">
        <v>16755</v>
      </c>
      <c r="J2886" s="114">
        <v>55.44</v>
      </c>
      <c r="K2886" s="114">
        <v>307</v>
      </c>
      <c r="L2886" s="112" t="s">
        <v>16741</v>
      </c>
      <c r="M2886" s="114">
        <v>0</v>
      </c>
      <c r="N2886" s="112" t="s">
        <v>16742</v>
      </c>
      <c r="O2886" s="112" t="s">
        <v>16824</v>
      </c>
      <c r="P2886" s="115">
        <f>LEFT(Table1[[#This Row],[Service Period]],10)*1</f>
        <v>45713</v>
      </c>
      <c r="Q2886" s="115">
        <f>RIGHT(Table1[[#This Row],[Service Period]],10)*1</f>
        <v>45742</v>
      </c>
      <c r="R2886" s="112">
        <f>MONTH(Table1[[#This Row],[Service Start Date]])</f>
        <v>2</v>
      </c>
      <c r="S2886" s="112">
        <f>YEAR(Table1[[#This Row],[Service Start Date]])</f>
        <v>2025</v>
      </c>
      <c r="T2886" s="112">
        <f>MONTH(Table1[[#This Row],[Service End Date]])</f>
        <v>3</v>
      </c>
      <c r="U2886" s="112">
        <f>YEAR(Table1[[#This Row],[Service End Date]])</f>
        <v>2025</v>
      </c>
    </row>
    <row r="2887" spans="1:21">
      <c r="A2887" s="112" t="s">
        <v>17624</v>
      </c>
      <c r="B2887" s="112" t="s">
        <v>16703</v>
      </c>
      <c r="C2887" s="112" t="s">
        <v>17090</v>
      </c>
      <c r="D2887" s="112" t="s">
        <v>16798</v>
      </c>
      <c r="E2887" s="112" t="s">
        <v>17114</v>
      </c>
      <c r="F2887" s="112" t="s">
        <v>18044</v>
      </c>
      <c r="G2887" s="112">
        <v>29</v>
      </c>
      <c r="H2887" s="112">
        <v>2025</v>
      </c>
      <c r="I2887" s="112" t="s">
        <v>16758</v>
      </c>
      <c r="J2887" s="114">
        <v>126.05</v>
      </c>
      <c r="K2887" s="114">
        <v>402</v>
      </c>
      <c r="L2887" s="112" t="s">
        <v>16741</v>
      </c>
      <c r="M2887" s="114">
        <v>0</v>
      </c>
      <c r="N2887" s="112" t="s">
        <v>16742</v>
      </c>
      <c r="O2887" s="112" t="s">
        <v>16824</v>
      </c>
      <c r="P2887" s="115">
        <f>LEFT(Table1[[#This Row],[Service Period]],10)*1</f>
        <v>45684</v>
      </c>
      <c r="Q2887" s="115">
        <f>RIGHT(Table1[[#This Row],[Service Period]],10)*1</f>
        <v>45713</v>
      </c>
      <c r="R2887" s="112">
        <f>MONTH(Table1[[#This Row],[Service Start Date]])</f>
        <v>1</v>
      </c>
      <c r="S2887" s="112">
        <f>YEAR(Table1[[#This Row],[Service Start Date]])</f>
        <v>2025</v>
      </c>
      <c r="T2887" s="112">
        <f>MONTH(Table1[[#This Row],[Service End Date]])</f>
        <v>2</v>
      </c>
      <c r="U2887" s="112">
        <f>YEAR(Table1[[#This Row],[Service End Date]])</f>
        <v>2025</v>
      </c>
    </row>
    <row r="2888" spans="1:21">
      <c r="A2888" s="112" t="s">
        <v>17624</v>
      </c>
      <c r="B2888" s="112" t="s">
        <v>16703</v>
      </c>
      <c r="C2888" s="112" t="s">
        <v>17090</v>
      </c>
      <c r="D2888" s="112" t="s">
        <v>16798</v>
      </c>
      <c r="E2888" s="112" t="s">
        <v>17114</v>
      </c>
      <c r="F2888" s="112" t="s">
        <v>18045</v>
      </c>
      <c r="G2888" s="112">
        <v>32</v>
      </c>
      <c r="H2888" s="112">
        <v>2025</v>
      </c>
      <c r="I2888" s="112" t="s">
        <v>16924</v>
      </c>
      <c r="J2888" s="114">
        <v>29.91</v>
      </c>
      <c r="K2888" s="114">
        <v>0</v>
      </c>
      <c r="L2888" s="112" t="s">
        <v>16741</v>
      </c>
      <c r="M2888" s="114">
        <v>0</v>
      </c>
      <c r="N2888" s="112" t="s">
        <v>16742</v>
      </c>
      <c r="O2888" s="112" t="s">
        <v>16824</v>
      </c>
      <c r="P2888" s="115">
        <f>LEFT(Table1[[#This Row],[Service Period]],10)*1</f>
        <v>45652</v>
      </c>
      <c r="Q2888" s="115">
        <f>RIGHT(Table1[[#This Row],[Service Period]],10)*1</f>
        <v>45684</v>
      </c>
      <c r="R2888" s="112">
        <f>MONTH(Table1[[#This Row],[Service Start Date]])</f>
        <v>12</v>
      </c>
      <c r="S2888" s="112">
        <f>YEAR(Table1[[#This Row],[Service Start Date]])</f>
        <v>2024</v>
      </c>
      <c r="T2888" s="112">
        <f>MONTH(Table1[[#This Row],[Service End Date]])</f>
        <v>1</v>
      </c>
      <c r="U2888" s="112">
        <f>YEAR(Table1[[#This Row],[Service End Date]])</f>
        <v>2025</v>
      </c>
    </row>
    <row r="2889" spans="1:21">
      <c r="A2889" s="112" t="s">
        <v>17624</v>
      </c>
      <c r="B2889" s="112" t="s">
        <v>16703</v>
      </c>
      <c r="C2889" s="112" t="s">
        <v>17090</v>
      </c>
      <c r="D2889" s="112" t="s">
        <v>16798</v>
      </c>
      <c r="E2889" s="112" t="s">
        <v>17115</v>
      </c>
      <c r="F2889" s="112" t="s">
        <v>18040</v>
      </c>
      <c r="G2889" s="112">
        <v>29</v>
      </c>
      <c r="H2889" s="112">
        <v>2025</v>
      </c>
      <c r="I2889" s="112" t="s">
        <v>16746</v>
      </c>
      <c r="J2889" s="114">
        <v>29.91</v>
      </c>
      <c r="K2889" s="114">
        <v>0</v>
      </c>
      <c r="L2889" s="112" t="s">
        <v>16741</v>
      </c>
      <c r="M2889" s="114">
        <v>0</v>
      </c>
      <c r="N2889" s="112" t="s">
        <v>16742</v>
      </c>
      <c r="O2889" s="112" t="s">
        <v>16824</v>
      </c>
      <c r="P2889" s="115">
        <f>LEFT(Table1[[#This Row],[Service Period]],10)*1</f>
        <v>45804</v>
      </c>
      <c r="Q2889" s="115">
        <f>RIGHT(Table1[[#This Row],[Service Period]],10)*1</f>
        <v>45833</v>
      </c>
      <c r="R2889" s="112">
        <f>MONTH(Table1[[#This Row],[Service Start Date]])</f>
        <v>5</v>
      </c>
      <c r="S2889" s="112">
        <f>YEAR(Table1[[#This Row],[Service Start Date]])</f>
        <v>2025</v>
      </c>
      <c r="T2889" s="112">
        <f>MONTH(Table1[[#This Row],[Service End Date]])</f>
        <v>6</v>
      </c>
      <c r="U2889" s="112">
        <f>YEAR(Table1[[#This Row],[Service End Date]])</f>
        <v>2025</v>
      </c>
    </row>
    <row r="2890" spans="1:21">
      <c r="A2890" s="112" t="s">
        <v>17624</v>
      </c>
      <c r="B2890" s="112" t="s">
        <v>16703</v>
      </c>
      <c r="C2890" s="112" t="s">
        <v>17090</v>
      </c>
      <c r="D2890" s="112" t="s">
        <v>16798</v>
      </c>
      <c r="E2890" s="112" t="s">
        <v>17115</v>
      </c>
      <c r="F2890" s="112" t="s">
        <v>18041</v>
      </c>
      <c r="G2890" s="112">
        <v>32</v>
      </c>
      <c r="H2890" s="112">
        <v>2025</v>
      </c>
      <c r="I2890" s="112" t="s">
        <v>16749</v>
      </c>
      <c r="J2890" s="114">
        <v>41.67</v>
      </c>
      <c r="K2890" s="114">
        <v>205</v>
      </c>
      <c r="L2890" s="112" t="s">
        <v>16741</v>
      </c>
      <c r="M2890" s="114">
        <v>0</v>
      </c>
      <c r="N2890" s="112" t="s">
        <v>16742</v>
      </c>
      <c r="O2890" s="112" t="s">
        <v>16824</v>
      </c>
      <c r="P2890" s="115">
        <f>LEFT(Table1[[#This Row],[Service Period]],10)*1</f>
        <v>45772</v>
      </c>
      <c r="Q2890" s="115">
        <f>RIGHT(Table1[[#This Row],[Service Period]],10)*1</f>
        <v>45804</v>
      </c>
      <c r="R2890" s="112">
        <f>MONTH(Table1[[#This Row],[Service Start Date]])</f>
        <v>4</v>
      </c>
      <c r="S2890" s="112">
        <f>YEAR(Table1[[#This Row],[Service Start Date]])</f>
        <v>2025</v>
      </c>
      <c r="T2890" s="112">
        <f>MONTH(Table1[[#This Row],[Service End Date]])</f>
        <v>5</v>
      </c>
      <c r="U2890" s="112">
        <f>YEAR(Table1[[#This Row],[Service End Date]])</f>
        <v>2025</v>
      </c>
    </row>
    <row r="2891" spans="1:21">
      <c r="A2891" s="112" t="s">
        <v>17624</v>
      </c>
      <c r="B2891" s="112" t="s">
        <v>16703</v>
      </c>
      <c r="C2891" s="112" t="s">
        <v>17090</v>
      </c>
      <c r="D2891" s="112" t="s">
        <v>16798</v>
      </c>
      <c r="E2891" s="112" t="s">
        <v>17115</v>
      </c>
      <c r="F2891" s="112" t="s">
        <v>18042</v>
      </c>
      <c r="G2891" s="112">
        <v>30</v>
      </c>
      <c r="H2891" s="112">
        <v>2025</v>
      </c>
      <c r="I2891" s="112" t="s">
        <v>16752</v>
      </c>
      <c r="J2891" s="114">
        <v>102.82</v>
      </c>
      <c r="K2891" s="114">
        <v>638</v>
      </c>
      <c r="L2891" s="112" t="s">
        <v>16741</v>
      </c>
      <c r="M2891" s="114">
        <v>0</v>
      </c>
      <c r="N2891" s="112" t="s">
        <v>16742</v>
      </c>
      <c r="O2891" s="112" t="s">
        <v>16824</v>
      </c>
      <c r="P2891" s="115">
        <f>LEFT(Table1[[#This Row],[Service Period]],10)*1</f>
        <v>45742</v>
      </c>
      <c r="Q2891" s="115">
        <f>RIGHT(Table1[[#This Row],[Service Period]],10)*1</f>
        <v>45772</v>
      </c>
      <c r="R2891" s="112">
        <f>MONTH(Table1[[#This Row],[Service Start Date]])</f>
        <v>3</v>
      </c>
      <c r="S2891" s="112">
        <f>YEAR(Table1[[#This Row],[Service Start Date]])</f>
        <v>2025</v>
      </c>
      <c r="T2891" s="112">
        <f>MONTH(Table1[[#This Row],[Service End Date]])</f>
        <v>4</v>
      </c>
      <c r="U2891" s="112">
        <f>YEAR(Table1[[#This Row],[Service End Date]])</f>
        <v>2025</v>
      </c>
    </row>
    <row r="2892" spans="1:21">
      <c r="A2892" s="112" t="s">
        <v>17624</v>
      </c>
      <c r="B2892" s="112" t="s">
        <v>16703</v>
      </c>
      <c r="C2892" s="112" t="s">
        <v>17090</v>
      </c>
      <c r="D2892" s="112" t="s">
        <v>16798</v>
      </c>
      <c r="E2892" s="112" t="s">
        <v>17115</v>
      </c>
      <c r="F2892" s="112" t="s">
        <v>18043</v>
      </c>
      <c r="G2892" s="112">
        <v>29</v>
      </c>
      <c r="H2892" s="112">
        <v>2025</v>
      </c>
      <c r="I2892" s="112" t="s">
        <v>16755</v>
      </c>
      <c r="J2892" s="114">
        <v>69.03</v>
      </c>
      <c r="K2892" s="114">
        <v>402</v>
      </c>
      <c r="L2892" s="112" t="s">
        <v>16741</v>
      </c>
      <c r="M2892" s="114">
        <v>0</v>
      </c>
      <c r="N2892" s="112" t="s">
        <v>16742</v>
      </c>
      <c r="O2892" s="112" t="s">
        <v>16824</v>
      </c>
      <c r="P2892" s="115">
        <f>LEFT(Table1[[#This Row],[Service Period]],10)*1</f>
        <v>45713</v>
      </c>
      <c r="Q2892" s="115">
        <f>RIGHT(Table1[[#This Row],[Service Period]],10)*1</f>
        <v>45742</v>
      </c>
      <c r="R2892" s="112">
        <f>MONTH(Table1[[#This Row],[Service Start Date]])</f>
        <v>2</v>
      </c>
      <c r="S2892" s="112">
        <f>YEAR(Table1[[#This Row],[Service Start Date]])</f>
        <v>2025</v>
      </c>
      <c r="T2892" s="112">
        <f>MONTH(Table1[[#This Row],[Service End Date]])</f>
        <v>3</v>
      </c>
      <c r="U2892" s="112">
        <f>YEAR(Table1[[#This Row],[Service End Date]])</f>
        <v>2025</v>
      </c>
    </row>
    <row r="2893" spans="1:21">
      <c r="A2893" s="112" t="s">
        <v>17624</v>
      </c>
      <c r="B2893" s="112" t="s">
        <v>16703</v>
      </c>
      <c r="C2893" s="112" t="s">
        <v>17090</v>
      </c>
      <c r="D2893" s="112" t="s">
        <v>16798</v>
      </c>
      <c r="E2893" s="112" t="s">
        <v>17115</v>
      </c>
      <c r="F2893" s="112" t="s">
        <v>18044</v>
      </c>
      <c r="G2893" s="112">
        <v>29</v>
      </c>
      <c r="H2893" s="112">
        <v>2025</v>
      </c>
      <c r="I2893" s="112" t="s">
        <v>16758</v>
      </c>
      <c r="J2893" s="114">
        <v>68.319999999999993</v>
      </c>
      <c r="K2893" s="114">
        <v>397</v>
      </c>
      <c r="L2893" s="112" t="s">
        <v>16741</v>
      </c>
      <c r="M2893" s="114">
        <v>0</v>
      </c>
      <c r="N2893" s="112" t="s">
        <v>16742</v>
      </c>
      <c r="O2893" s="112" t="s">
        <v>16824</v>
      </c>
      <c r="P2893" s="115">
        <f>LEFT(Table1[[#This Row],[Service Period]],10)*1</f>
        <v>45684</v>
      </c>
      <c r="Q2893" s="115">
        <f>RIGHT(Table1[[#This Row],[Service Period]],10)*1</f>
        <v>45713</v>
      </c>
      <c r="R2893" s="112">
        <f>MONTH(Table1[[#This Row],[Service Start Date]])</f>
        <v>1</v>
      </c>
      <c r="S2893" s="112">
        <f>YEAR(Table1[[#This Row],[Service Start Date]])</f>
        <v>2025</v>
      </c>
      <c r="T2893" s="112">
        <f>MONTH(Table1[[#This Row],[Service End Date]])</f>
        <v>2</v>
      </c>
      <c r="U2893" s="112">
        <f>YEAR(Table1[[#This Row],[Service End Date]])</f>
        <v>2025</v>
      </c>
    </row>
    <row r="2894" spans="1:21">
      <c r="A2894" s="112" t="s">
        <v>17624</v>
      </c>
      <c r="B2894" s="112" t="s">
        <v>16703</v>
      </c>
      <c r="C2894" s="112" t="s">
        <v>17090</v>
      </c>
      <c r="D2894" s="112" t="s">
        <v>16798</v>
      </c>
      <c r="E2894" s="112" t="s">
        <v>17115</v>
      </c>
      <c r="F2894" s="112" t="s">
        <v>18045</v>
      </c>
      <c r="G2894" s="112">
        <v>32</v>
      </c>
      <c r="H2894" s="112">
        <v>2025</v>
      </c>
      <c r="I2894" s="112" t="s">
        <v>16924</v>
      </c>
      <c r="J2894" s="114">
        <v>60.18</v>
      </c>
      <c r="K2894" s="114">
        <v>341</v>
      </c>
      <c r="L2894" s="112" t="s">
        <v>16741</v>
      </c>
      <c r="M2894" s="114">
        <v>0</v>
      </c>
      <c r="N2894" s="112" t="s">
        <v>16742</v>
      </c>
      <c r="O2894" s="112" t="s">
        <v>16824</v>
      </c>
      <c r="P2894" s="115">
        <f>LEFT(Table1[[#This Row],[Service Period]],10)*1</f>
        <v>45652</v>
      </c>
      <c r="Q2894" s="115">
        <f>RIGHT(Table1[[#This Row],[Service Period]],10)*1</f>
        <v>45684</v>
      </c>
      <c r="R2894" s="112">
        <f>MONTH(Table1[[#This Row],[Service Start Date]])</f>
        <v>12</v>
      </c>
      <c r="S2894" s="112">
        <f>YEAR(Table1[[#This Row],[Service Start Date]])</f>
        <v>2024</v>
      </c>
      <c r="T2894" s="112">
        <f>MONTH(Table1[[#This Row],[Service End Date]])</f>
        <v>1</v>
      </c>
      <c r="U2894" s="112">
        <f>YEAR(Table1[[#This Row],[Service End Date]])</f>
        <v>2025</v>
      </c>
    </row>
    <row r="2895" spans="1:21">
      <c r="A2895" s="112" t="s">
        <v>17624</v>
      </c>
      <c r="B2895" s="112" t="s">
        <v>16703</v>
      </c>
      <c r="C2895" s="112" t="s">
        <v>17090</v>
      </c>
      <c r="D2895" s="112" t="s">
        <v>16798</v>
      </c>
      <c r="E2895" s="112" t="s">
        <v>17116</v>
      </c>
      <c r="F2895" s="112" t="s">
        <v>18040</v>
      </c>
      <c r="G2895" s="112">
        <v>29</v>
      </c>
      <c r="H2895" s="112">
        <v>2025</v>
      </c>
      <c r="I2895" s="112" t="s">
        <v>16746</v>
      </c>
      <c r="J2895" s="114">
        <v>29.91</v>
      </c>
      <c r="K2895" s="114">
        <v>0</v>
      </c>
      <c r="L2895" s="112" t="s">
        <v>16741</v>
      </c>
      <c r="M2895" s="114">
        <v>0</v>
      </c>
      <c r="N2895" s="112" t="s">
        <v>16742</v>
      </c>
      <c r="O2895" s="112" t="s">
        <v>16824</v>
      </c>
      <c r="P2895" s="115">
        <f>LEFT(Table1[[#This Row],[Service Period]],10)*1</f>
        <v>45804</v>
      </c>
      <c r="Q2895" s="115">
        <f>RIGHT(Table1[[#This Row],[Service Period]],10)*1</f>
        <v>45833</v>
      </c>
      <c r="R2895" s="112">
        <f>MONTH(Table1[[#This Row],[Service Start Date]])</f>
        <v>5</v>
      </c>
      <c r="S2895" s="112">
        <f>YEAR(Table1[[#This Row],[Service Start Date]])</f>
        <v>2025</v>
      </c>
      <c r="T2895" s="112">
        <f>MONTH(Table1[[#This Row],[Service End Date]])</f>
        <v>6</v>
      </c>
      <c r="U2895" s="112">
        <f>YEAR(Table1[[#This Row],[Service End Date]])</f>
        <v>2025</v>
      </c>
    </row>
    <row r="2896" spans="1:21">
      <c r="A2896" s="112" t="s">
        <v>17624</v>
      </c>
      <c r="B2896" s="112" t="s">
        <v>16703</v>
      </c>
      <c r="C2896" s="112" t="s">
        <v>17090</v>
      </c>
      <c r="D2896" s="112" t="s">
        <v>16798</v>
      </c>
      <c r="E2896" s="112" t="s">
        <v>17116</v>
      </c>
      <c r="F2896" s="112" t="s">
        <v>18041</v>
      </c>
      <c r="G2896" s="112">
        <v>32</v>
      </c>
      <c r="H2896" s="112">
        <v>2025</v>
      </c>
      <c r="I2896" s="112" t="s">
        <v>16749</v>
      </c>
      <c r="J2896" s="114">
        <v>29.91</v>
      </c>
      <c r="K2896" s="114">
        <v>0</v>
      </c>
      <c r="L2896" s="112" t="s">
        <v>16741</v>
      </c>
      <c r="M2896" s="114">
        <v>0</v>
      </c>
      <c r="N2896" s="112" t="s">
        <v>16742</v>
      </c>
      <c r="O2896" s="112" t="s">
        <v>16824</v>
      </c>
      <c r="P2896" s="115">
        <f>LEFT(Table1[[#This Row],[Service Period]],10)*1</f>
        <v>45772</v>
      </c>
      <c r="Q2896" s="115">
        <f>RIGHT(Table1[[#This Row],[Service Period]],10)*1</f>
        <v>45804</v>
      </c>
      <c r="R2896" s="112">
        <f>MONTH(Table1[[#This Row],[Service Start Date]])</f>
        <v>4</v>
      </c>
      <c r="S2896" s="112">
        <f>YEAR(Table1[[#This Row],[Service Start Date]])</f>
        <v>2025</v>
      </c>
      <c r="T2896" s="112">
        <f>MONTH(Table1[[#This Row],[Service End Date]])</f>
        <v>5</v>
      </c>
      <c r="U2896" s="112">
        <f>YEAR(Table1[[#This Row],[Service End Date]])</f>
        <v>2025</v>
      </c>
    </row>
    <row r="2897" spans="1:21">
      <c r="A2897" s="112" t="s">
        <v>17624</v>
      </c>
      <c r="B2897" s="112" t="s">
        <v>16703</v>
      </c>
      <c r="C2897" s="112" t="s">
        <v>17090</v>
      </c>
      <c r="D2897" s="112" t="s">
        <v>16798</v>
      </c>
      <c r="E2897" s="112" t="s">
        <v>17116</v>
      </c>
      <c r="F2897" s="112" t="s">
        <v>18042</v>
      </c>
      <c r="G2897" s="112">
        <v>30</v>
      </c>
      <c r="H2897" s="112">
        <v>2025</v>
      </c>
      <c r="I2897" s="112" t="s">
        <v>16752</v>
      </c>
      <c r="J2897" s="114">
        <v>29.91</v>
      </c>
      <c r="K2897" s="114">
        <v>0</v>
      </c>
      <c r="L2897" s="112" t="s">
        <v>16741</v>
      </c>
      <c r="M2897" s="114">
        <v>0</v>
      </c>
      <c r="N2897" s="112" t="s">
        <v>16742</v>
      </c>
      <c r="O2897" s="112" t="s">
        <v>16824</v>
      </c>
      <c r="P2897" s="115">
        <f>LEFT(Table1[[#This Row],[Service Period]],10)*1</f>
        <v>45742</v>
      </c>
      <c r="Q2897" s="115">
        <f>RIGHT(Table1[[#This Row],[Service Period]],10)*1</f>
        <v>45772</v>
      </c>
      <c r="R2897" s="112">
        <f>MONTH(Table1[[#This Row],[Service Start Date]])</f>
        <v>3</v>
      </c>
      <c r="S2897" s="112">
        <f>YEAR(Table1[[#This Row],[Service Start Date]])</f>
        <v>2025</v>
      </c>
      <c r="T2897" s="112">
        <f>MONTH(Table1[[#This Row],[Service End Date]])</f>
        <v>4</v>
      </c>
      <c r="U2897" s="112">
        <f>YEAR(Table1[[#This Row],[Service End Date]])</f>
        <v>2025</v>
      </c>
    </row>
    <row r="2898" spans="1:21">
      <c r="A2898" s="112" t="s">
        <v>17624</v>
      </c>
      <c r="B2898" s="112" t="s">
        <v>16703</v>
      </c>
      <c r="C2898" s="112" t="s">
        <v>17090</v>
      </c>
      <c r="D2898" s="112" t="s">
        <v>16798</v>
      </c>
      <c r="E2898" s="112" t="s">
        <v>17116</v>
      </c>
      <c r="F2898" s="112" t="s">
        <v>18043</v>
      </c>
      <c r="G2898" s="112">
        <v>29</v>
      </c>
      <c r="H2898" s="112">
        <v>2025</v>
      </c>
      <c r="I2898" s="112" t="s">
        <v>16755</v>
      </c>
      <c r="J2898" s="114">
        <v>35.270000000000003</v>
      </c>
      <c r="K2898" s="114">
        <v>93</v>
      </c>
      <c r="L2898" s="112" t="s">
        <v>16741</v>
      </c>
      <c r="M2898" s="114">
        <v>0</v>
      </c>
      <c r="N2898" s="112" t="s">
        <v>16742</v>
      </c>
      <c r="O2898" s="112" t="s">
        <v>16824</v>
      </c>
      <c r="P2898" s="115">
        <f>LEFT(Table1[[#This Row],[Service Period]],10)*1</f>
        <v>45713</v>
      </c>
      <c r="Q2898" s="115">
        <f>RIGHT(Table1[[#This Row],[Service Period]],10)*1</f>
        <v>45742</v>
      </c>
      <c r="R2898" s="112">
        <f>MONTH(Table1[[#This Row],[Service Start Date]])</f>
        <v>2</v>
      </c>
      <c r="S2898" s="112">
        <f>YEAR(Table1[[#This Row],[Service Start Date]])</f>
        <v>2025</v>
      </c>
      <c r="T2898" s="112">
        <f>MONTH(Table1[[#This Row],[Service End Date]])</f>
        <v>3</v>
      </c>
      <c r="U2898" s="112">
        <f>YEAR(Table1[[#This Row],[Service End Date]])</f>
        <v>2025</v>
      </c>
    </row>
    <row r="2899" spans="1:21">
      <c r="A2899" s="112" t="s">
        <v>17624</v>
      </c>
      <c r="B2899" s="112" t="s">
        <v>16703</v>
      </c>
      <c r="C2899" s="112" t="s">
        <v>17090</v>
      </c>
      <c r="D2899" s="112" t="s">
        <v>16798</v>
      </c>
      <c r="E2899" s="112" t="s">
        <v>17116</v>
      </c>
      <c r="F2899" s="112" t="s">
        <v>18044</v>
      </c>
      <c r="G2899" s="112">
        <v>29</v>
      </c>
      <c r="H2899" s="112">
        <v>2025</v>
      </c>
      <c r="I2899" s="112" t="s">
        <v>16758</v>
      </c>
      <c r="J2899" s="114">
        <v>35.93</v>
      </c>
      <c r="K2899" s="114">
        <v>105</v>
      </c>
      <c r="L2899" s="112" t="s">
        <v>16741</v>
      </c>
      <c r="M2899" s="114">
        <v>0</v>
      </c>
      <c r="N2899" s="112" t="s">
        <v>16742</v>
      </c>
      <c r="O2899" s="112" t="s">
        <v>16824</v>
      </c>
      <c r="P2899" s="115">
        <f>LEFT(Table1[[#This Row],[Service Period]],10)*1</f>
        <v>45684</v>
      </c>
      <c r="Q2899" s="115">
        <f>RIGHT(Table1[[#This Row],[Service Period]],10)*1</f>
        <v>45713</v>
      </c>
      <c r="R2899" s="112">
        <f>MONTH(Table1[[#This Row],[Service Start Date]])</f>
        <v>1</v>
      </c>
      <c r="S2899" s="112">
        <f>YEAR(Table1[[#This Row],[Service Start Date]])</f>
        <v>2025</v>
      </c>
      <c r="T2899" s="112">
        <f>MONTH(Table1[[#This Row],[Service End Date]])</f>
        <v>2</v>
      </c>
      <c r="U2899" s="112">
        <f>YEAR(Table1[[#This Row],[Service End Date]])</f>
        <v>2025</v>
      </c>
    </row>
    <row r="2900" spans="1:21">
      <c r="A2900" s="112" t="s">
        <v>17624</v>
      </c>
      <c r="B2900" s="112" t="s">
        <v>16703</v>
      </c>
      <c r="C2900" s="112" t="s">
        <v>17090</v>
      </c>
      <c r="D2900" s="112" t="s">
        <v>16798</v>
      </c>
      <c r="E2900" s="112" t="s">
        <v>17116</v>
      </c>
      <c r="F2900" s="112" t="s">
        <v>18045</v>
      </c>
      <c r="G2900" s="112">
        <v>32</v>
      </c>
      <c r="H2900" s="112">
        <v>2025</v>
      </c>
      <c r="I2900" s="112" t="s">
        <v>16924</v>
      </c>
      <c r="J2900" s="114">
        <v>32.85</v>
      </c>
      <c r="K2900" s="114">
        <v>51</v>
      </c>
      <c r="L2900" s="112" t="s">
        <v>16741</v>
      </c>
      <c r="M2900" s="114">
        <v>0</v>
      </c>
      <c r="N2900" s="112" t="s">
        <v>16742</v>
      </c>
      <c r="O2900" s="112" t="s">
        <v>16824</v>
      </c>
      <c r="P2900" s="115">
        <f>LEFT(Table1[[#This Row],[Service Period]],10)*1</f>
        <v>45652</v>
      </c>
      <c r="Q2900" s="115">
        <f>RIGHT(Table1[[#This Row],[Service Period]],10)*1</f>
        <v>45684</v>
      </c>
      <c r="R2900" s="112">
        <f>MONTH(Table1[[#This Row],[Service Start Date]])</f>
        <v>12</v>
      </c>
      <c r="S2900" s="112">
        <f>YEAR(Table1[[#This Row],[Service Start Date]])</f>
        <v>2024</v>
      </c>
      <c r="T2900" s="112">
        <f>MONTH(Table1[[#This Row],[Service End Date]])</f>
        <v>1</v>
      </c>
      <c r="U2900" s="112">
        <f>YEAR(Table1[[#This Row],[Service End Date]])</f>
        <v>2025</v>
      </c>
    </row>
    <row r="2901" spans="1:21">
      <c r="A2901" s="112" t="s">
        <v>17624</v>
      </c>
      <c r="B2901" s="112" t="s">
        <v>16703</v>
      </c>
      <c r="C2901" s="112" t="s">
        <v>17090</v>
      </c>
      <c r="D2901" s="112" t="s">
        <v>16798</v>
      </c>
      <c r="E2901" s="112" t="s">
        <v>17117</v>
      </c>
      <c r="F2901" s="112" t="s">
        <v>18040</v>
      </c>
      <c r="G2901" s="112">
        <v>29</v>
      </c>
      <c r="H2901" s="112">
        <v>2025</v>
      </c>
      <c r="I2901" s="112" t="s">
        <v>16746</v>
      </c>
      <c r="J2901" s="114">
        <v>176.74</v>
      </c>
      <c r="K2901" s="114">
        <v>1133</v>
      </c>
      <c r="L2901" s="112" t="s">
        <v>16741</v>
      </c>
      <c r="M2901" s="114">
        <v>0</v>
      </c>
      <c r="N2901" s="112" t="s">
        <v>16742</v>
      </c>
      <c r="O2901" s="112" t="s">
        <v>16824</v>
      </c>
      <c r="P2901" s="115">
        <f>LEFT(Table1[[#This Row],[Service Period]],10)*1</f>
        <v>45804</v>
      </c>
      <c r="Q2901" s="115">
        <f>RIGHT(Table1[[#This Row],[Service Period]],10)*1</f>
        <v>45833</v>
      </c>
      <c r="R2901" s="112">
        <f>MONTH(Table1[[#This Row],[Service Start Date]])</f>
        <v>5</v>
      </c>
      <c r="S2901" s="112">
        <f>YEAR(Table1[[#This Row],[Service Start Date]])</f>
        <v>2025</v>
      </c>
      <c r="T2901" s="112">
        <f>MONTH(Table1[[#This Row],[Service End Date]])</f>
        <v>6</v>
      </c>
      <c r="U2901" s="112">
        <f>YEAR(Table1[[#This Row],[Service End Date]])</f>
        <v>2025</v>
      </c>
    </row>
    <row r="2902" spans="1:21">
      <c r="A2902" s="112" t="s">
        <v>17624</v>
      </c>
      <c r="B2902" s="112" t="s">
        <v>16703</v>
      </c>
      <c r="C2902" s="112" t="s">
        <v>17090</v>
      </c>
      <c r="D2902" s="112" t="s">
        <v>16798</v>
      </c>
      <c r="E2902" s="112" t="s">
        <v>17117</v>
      </c>
      <c r="F2902" s="112" t="s">
        <v>18041</v>
      </c>
      <c r="G2902" s="112">
        <v>32</v>
      </c>
      <c r="H2902" s="112">
        <v>2025</v>
      </c>
      <c r="I2902" s="112" t="s">
        <v>16749</v>
      </c>
      <c r="J2902" s="114">
        <v>136.44</v>
      </c>
      <c r="K2902" s="114">
        <v>873</v>
      </c>
      <c r="L2902" s="112" t="s">
        <v>16741</v>
      </c>
      <c r="M2902" s="114">
        <v>0</v>
      </c>
      <c r="N2902" s="112" t="s">
        <v>16742</v>
      </c>
      <c r="O2902" s="112" t="s">
        <v>16824</v>
      </c>
      <c r="P2902" s="115">
        <f>LEFT(Table1[[#This Row],[Service Period]],10)*1</f>
        <v>45772</v>
      </c>
      <c r="Q2902" s="115">
        <f>RIGHT(Table1[[#This Row],[Service Period]],10)*1</f>
        <v>45804</v>
      </c>
      <c r="R2902" s="112">
        <f>MONTH(Table1[[#This Row],[Service Start Date]])</f>
        <v>4</v>
      </c>
      <c r="S2902" s="112">
        <f>YEAR(Table1[[#This Row],[Service Start Date]])</f>
        <v>2025</v>
      </c>
      <c r="T2902" s="112">
        <f>MONTH(Table1[[#This Row],[Service End Date]])</f>
        <v>5</v>
      </c>
      <c r="U2902" s="112">
        <f>YEAR(Table1[[#This Row],[Service End Date]])</f>
        <v>2025</v>
      </c>
    </row>
    <row r="2903" spans="1:21">
      <c r="A2903" s="112" t="s">
        <v>17624</v>
      </c>
      <c r="B2903" s="112" t="s">
        <v>16703</v>
      </c>
      <c r="C2903" s="112" t="s">
        <v>17090</v>
      </c>
      <c r="D2903" s="112" t="s">
        <v>16798</v>
      </c>
      <c r="E2903" s="112" t="s">
        <v>17117</v>
      </c>
      <c r="F2903" s="112" t="s">
        <v>18042</v>
      </c>
      <c r="G2903" s="112">
        <v>30</v>
      </c>
      <c r="H2903" s="112">
        <v>2025</v>
      </c>
      <c r="I2903" s="112" t="s">
        <v>16752</v>
      </c>
      <c r="J2903" s="114">
        <v>80.77</v>
      </c>
      <c r="K2903" s="114">
        <v>484</v>
      </c>
      <c r="L2903" s="112" t="s">
        <v>16741</v>
      </c>
      <c r="M2903" s="114">
        <v>0</v>
      </c>
      <c r="N2903" s="112" t="s">
        <v>16742</v>
      </c>
      <c r="O2903" s="112" t="s">
        <v>16824</v>
      </c>
      <c r="P2903" s="115">
        <f>LEFT(Table1[[#This Row],[Service Period]],10)*1</f>
        <v>45742</v>
      </c>
      <c r="Q2903" s="115">
        <f>RIGHT(Table1[[#This Row],[Service Period]],10)*1</f>
        <v>45772</v>
      </c>
      <c r="R2903" s="112">
        <f>MONTH(Table1[[#This Row],[Service Start Date]])</f>
        <v>3</v>
      </c>
      <c r="S2903" s="112">
        <f>YEAR(Table1[[#This Row],[Service Start Date]])</f>
        <v>2025</v>
      </c>
      <c r="T2903" s="112">
        <f>MONTH(Table1[[#This Row],[Service End Date]])</f>
        <v>4</v>
      </c>
      <c r="U2903" s="112">
        <f>YEAR(Table1[[#This Row],[Service End Date]])</f>
        <v>2025</v>
      </c>
    </row>
    <row r="2904" spans="1:21">
      <c r="A2904" s="112" t="s">
        <v>17624</v>
      </c>
      <c r="B2904" s="112" t="s">
        <v>16703</v>
      </c>
      <c r="C2904" s="112" t="s">
        <v>17090</v>
      </c>
      <c r="D2904" s="112" t="s">
        <v>16798</v>
      </c>
      <c r="E2904" s="112" t="s">
        <v>17117</v>
      </c>
      <c r="F2904" s="112" t="s">
        <v>18043</v>
      </c>
      <c r="G2904" s="112">
        <v>29</v>
      </c>
      <c r="H2904" s="112">
        <v>2025</v>
      </c>
      <c r="I2904" s="112" t="s">
        <v>16755</v>
      </c>
      <c r="J2904" s="114">
        <v>101.09</v>
      </c>
      <c r="K2904" s="114">
        <v>626</v>
      </c>
      <c r="L2904" s="112" t="s">
        <v>16741</v>
      </c>
      <c r="M2904" s="114">
        <v>0</v>
      </c>
      <c r="N2904" s="112" t="s">
        <v>16742</v>
      </c>
      <c r="O2904" s="112" t="s">
        <v>16824</v>
      </c>
      <c r="P2904" s="115">
        <f>LEFT(Table1[[#This Row],[Service Period]],10)*1</f>
        <v>45713</v>
      </c>
      <c r="Q2904" s="115">
        <f>RIGHT(Table1[[#This Row],[Service Period]],10)*1</f>
        <v>45742</v>
      </c>
      <c r="R2904" s="112">
        <f>MONTH(Table1[[#This Row],[Service Start Date]])</f>
        <v>2</v>
      </c>
      <c r="S2904" s="112">
        <f>YEAR(Table1[[#This Row],[Service Start Date]])</f>
        <v>2025</v>
      </c>
      <c r="T2904" s="112">
        <f>MONTH(Table1[[#This Row],[Service End Date]])</f>
        <v>3</v>
      </c>
      <c r="U2904" s="112">
        <f>YEAR(Table1[[#This Row],[Service End Date]])</f>
        <v>2025</v>
      </c>
    </row>
    <row r="2905" spans="1:21">
      <c r="A2905" s="112" t="s">
        <v>17624</v>
      </c>
      <c r="B2905" s="112" t="s">
        <v>16703</v>
      </c>
      <c r="C2905" s="112" t="s">
        <v>17090</v>
      </c>
      <c r="D2905" s="112" t="s">
        <v>16798</v>
      </c>
      <c r="E2905" s="112" t="s">
        <v>17117</v>
      </c>
      <c r="F2905" s="112" t="s">
        <v>18044</v>
      </c>
      <c r="G2905" s="112">
        <v>29</v>
      </c>
      <c r="H2905" s="112">
        <v>2025</v>
      </c>
      <c r="I2905" s="112" t="s">
        <v>16758</v>
      </c>
      <c r="J2905" s="114">
        <v>155.80000000000001</v>
      </c>
      <c r="K2905" s="114">
        <v>1007</v>
      </c>
      <c r="L2905" s="112" t="s">
        <v>16741</v>
      </c>
      <c r="M2905" s="114">
        <v>0</v>
      </c>
      <c r="N2905" s="112" t="s">
        <v>16742</v>
      </c>
      <c r="O2905" s="112" t="s">
        <v>16824</v>
      </c>
      <c r="P2905" s="115">
        <f>LEFT(Table1[[#This Row],[Service Period]],10)*1</f>
        <v>45684</v>
      </c>
      <c r="Q2905" s="115">
        <f>RIGHT(Table1[[#This Row],[Service Period]],10)*1</f>
        <v>45713</v>
      </c>
      <c r="R2905" s="112">
        <f>MONTH(Table1[[#This Row],[Service Start Date]])</f>
        <v>1</v>
      </c>
      <c r="S2905" s="112">
        <f>YEAR(Table1[[#This Row],[Service Start Date]])</f>
        <v>2025</v>
      </c>
      <c r="T2905" s="112">
        <f>MONTH(Table1[[#This Row],[Service End Date]])</f>
        <v>2</v>
      </c>
      <c r="U2905" s="112">
        <f>YEAR(Table1[[#This Row],[Service End Date]])</f>
        <v>2025</v>
      </c>
    </row>
    <row r="2906" spans="1:21">
      <c r="A2906" s="112" t="s">
        <v>17624</v>
      </c>
      <c r="B2906" s="112" t="s">
        <v>16703</v>
      </c>
      <c r="C2906" s="112" t="s">
        <v>17090</v>
      </c>
      <c r="D2906" s="112" t="s">
        <v>16798</v>
      </c>
      <c r="E2906" s="112" t="s">
        <v>17117</v>
      </c>
      <c r="F2906" s="112" t="s">
        <v>18045</v>
      </c>
      <c r="G2906" s="112">
        <v>32</v>
      </c>
      <c r="H2906" s="112">
        <v>2025</v>
      </c>
      <c r="I2906" s="112" t="s">
        <v>16924</v>
      </c>
      <c r="J2906" s="114">
        <v>154.88999999999999</v>
      </c>
      <c r="K2906" s="114">
        <v>1003</v>
      </c>
      <c r="L2906" s="112" t="s">
        <v>16741</v>
      </c>
      <c r="M2906" s="114">
        <v>0</v>
      </c>
      <c r="N2906" s="112" t="s">
        <v>16742</v>
      </c>
      <c r="O2906" s="112" t="s">
        <v>16824</v>
      </c>
      <c r="P2906" s="115">
        <f>LEFT(Table1[[#This Row],[Service Period]],10)*1</f>
        <v>45652</v>
      </c>
      <c r="Q2906" s="115">
        <f>RIGHT(Table1[[#This Row],[Service Period]],10)*1</f>
        <v>45684</v>
      </c>
      <c r="R2906" s="112">
        <f>MONTH(Table1[[#This Row],[Service Start Date]])</f>
        <v>12</v>
      </c>
      <c r="S2906" s="112">
        <f>YEAR(Table1[[#This Row],[Service Start Date]])</f>
        <v>2024</v>
      </c>
      <c r="T2906" s="112">
        <f>MONTH(Table1[[#This Row],[Service End Date]])</f>
        <v>1</v>
      </c>
      <c r="U2906" s="112">
        <f>YEAR(Table1[[#This Row],[Service End Date]])</f>
        <v>2025</v>
      </c>
    </row>
    <row r="2907" spans="1:21">
      <c r="A2907" s="112" t="s">
        <v>17624</v>
      </c>
      <c r="B2907" s="112" t="s">
        <v>16703</v>
      </c>
      <c r="C2907" s="112" t="s">
        <v>17090</v>
      </c>
      <c r="D2907" s="112" t="s">
        <v>16798</v>
      </c>
      <c r="E2907" s="112" t="s">
        <v>17118</v>
      </c>
      <c r="F2907" s="112" t="s">
        <v>18040</v>
      </c>
      <c r="G2907" s="112">
        <v>29</v>
      </c>
      <c r="H2907" s="112">
        <v>2025</v>
      </c>
      <c r="I2907" s="112" t="s">
        <v>16746</v>
      </c>
      <c r="J2907" s="114">
        <v>93.36</v>
      </c>
      <c r="K2907" s="114">
        <v>572</v>
      </c>
      <c r="L2907" s="112" t="s">
        <v>16741</v>
      </c>
      <c r="M2907" s="114">
        <v>0</v>
      </c>
      <c r="N2907" s="112" t="s">
        <v>16742</v>
      </c>
      <c r="O2907" s="112" t="s">
        <v>16824</v>
      </c>
      <c r="P2907" s="115">
        <f>LEFT(Table1[[#This Row],[Service Period]],10)*1</f>
        <v>45804</v>
      </c>
      <c r="Q2907" s="115">
        <f>RIGHT(Table1[[#This Row],[Service Period]],10)*1</f>
        <v>45833</v>
      </c>
      <c r="R2907" s="112">
        <f>MONTH(Table1[[#This Row],[Service Start Date]])</f>
        <v>5</v>
      </c>
      <c r="S2907" s="112">
        <f>YEAR(Table1[[#This Row],[Service Start Date]])</f>
        <v>2025</v>
      </c>
      <c r="T2907" s="112">
        <f>MONTH(Table1[[#This Row],[Service End Date]])</f>
        <v>6</v>
      </c>
      <c r="U2907" s="112">
        <f>YEAR(Table1[[#This Row],[Service End Date]])</f>
        <v>2025</v>
      </c>
    </row>
    <row r="2908" spans="1:21">
      <c r="A2908" s="112" t="s">
        <v>17624</v>
      </c>
      <c r="B2908" s="112" t="s">
        <v>16703</v>
      </c>
      <c r="C2908" s="112" t="s">
        <v>17090</v>
      </c>
      <c r="D2908" s="112" t="s">
        <v>16798</v>
      </c>
      <c r="E2908" s="112" t="s">
        <v>17118</v>
      </c>
      <c r="F2908" s="112" t="s">
        <v>18041</v>
      </c>
      <c r="G2908" s="112">
        <v>32</v>
      </c>
      <c r="H2908" s="112">
        <v>2025</v>
      </c>
      <c r="I2908" s="112" t="s">
        <v>16749</v>
      </c>
      <c r="J2908" s="114">
        <v>77.05</v>
      </c>
      <c r="K2908" s="114">
        <v>458</v>
      </c>
      <c r="L2908" s="112" t="s">
        <v>16741</v>
      </c>
      <c r="M2908" s="114">
        <v>0</v>
      </c>
      <c r="N2908" s="112" t="s">
        <v>16742</v>
      </c>
      <c r="O2908" s="112" t="s">
        <v>16824</v>
      </c>
      <c r="P2908" s="115">
        <f>LEFT(Table1[[#This Row],[Service Period]],10)*1</f>
        <v>45772</v>
      </c>
      <c r="Q2908" s="115">
        <f>RIGHT(Table1[[#This Row],[Service Period]],10)*1</f>
        <v>45804</v>
      </c>
      <c r="R2908" s="112">
        <f>MONTH(Table1[[#This Row],[Service Start Date]])</f>
        <v>4</v>
      </c>
      <c r="S2908" s="112">
        <f>YEAR(Table1[[#This Row],[Service Start Date]])</f>
        <v>2025</v>
      </c>
      <c r="T2908" s="112">
        <f>MONTH(Table1[[#This Row],[Service End Date]])</f>
        <v>5</v>
      </c>
      <c r="U2908" s="112">
        <f>YEAR(Table1[[#This Row],[Service End Date]])</f>
        <v>2025</v>
      </c>
    </row>
    <row r="2909" spans="1:21">
      <c r="A2909" s="112" t="s">
        <v>17624</v>
      </c>
      <c r="B2909" s="112" t="s">
        <v>16703</v>
      </c>
      <c r="C2909" s="112" t="s">
        <v>17090</v>
      </c>
      <c r="D2909" s="112" t="s">
        <v>16798</v>
      </c>
      <c r="E2909" s="112" t="s">
        <v>17118</v>
      </c>
      <c r="F2909" s="112" t="s">
        <v>18042</v>
      </c>
      <c r="G2909" s="112">
        <v>30</v>
      </c>
      <c r="H2909" s="112">
        <v>2025</v>
      </c>
      <c r="I2909" s="112" t="s">
        <v>16752</v>
      </c>
      <c r="J2909" s="114">
        <v>54.29</v>
      </c>
      <c r="K2909" s="114">
        <v>299</v>
      </c>
      <c r="L2909" s="112" t="s">
        <v>16741</v>
      </c>
      <c r="M2909" s="114">
        <v>0</v>
      </c>
      <c r="N2909" s="112" t="s">
        <v>16742</v>
      </c>
      <c r="O2909" s="112" t="s">
        <v>16824</v>
      </c>
      <c r="P2909" s="115">
        <f>LEFT(Table1[[#This Row],[Service Period]],10)*1</f>
        <v>45742</v>
      </c>
      <c r="Q2909" s="115">
        <f>RIGHT(Table1[[#This Row],[Service Period]],10)*1</f>
        <v>45772</v>
      </c>
      <c r="R2909" s="112">
        <f>MONTH(Table1[[#This Row],[Service Start Date]])</f>
        <v>3</v>
      </c>
      <c r="S2909" s="112">
        <f>YEAR(Table1[[#This Row],[Service Start Date]])</f>
        <v>2025</v>
      </c>
      <c r="T2909" s="112">
        <f>MONTH(Table1[[#This Row],[Service End Date]])</f>
        <v>4</v>
      </c>
      <c r="U2909" s="112">
        <f>YEAR(Table1[[#This Row],[Service End Date]])</f>
        <v>2025</v>
      </c>
    </row>
    <row r="2910" spans="1:21">
      <c r="A2910" s="112" t="s">
        <v>17624</v>
      </c>
      <c r="B2910" s="112" t="s">
        <v>16703</v>
      </c>
      <c r="C2910" s="112" t="s">
        <v>17090</v>
      </c>
      <c r="D2910" s="112" t="s">
        <v>16798</v>
      </c>
      <c r="E2910" s="112" t="s">
        <v>17118</v>
      </c>
      <c r="F2910" s="112" t="s">
        <v>18043</v>
      </c>
      <c r="G2910" s="112">
        <v>29</v>
      </c>
      <c r="H2910" s="112">
        <v>2025</v>
      </c>
      <c r="I2910" s="112" t="s">
        <v>16755</v>
      </c>
      <c r="J2910" s="114">
        <v>46.29</v>
      </c>
      <c r="K2910" s="114">
        <v>243</v>
      </c>
      <c r="L2910" s="112" t="s">
        <v>16741</v>
      </c>
      <c r="M2910" s="114">
        <v>0</v>
      </c>
      <c r="N2910" s="112" t="s">
        <v>16742</v>
      </c>
      <c r="O2910" s="112" t="s">
        <v>16824</v>
      </c>
      <c r="P2910" s="115">
        <f>LEFT(Table1[[#This Row],[Service Period]],10)*1</f>
        <v>45713</v>
      </c>
      <c r="Q2910" s="115">
        <f>RIGHT(Table1[[#This Row],[Service Period]],10)*1</f>
        <v>45742</v>
      </c>
      <c r="R2910" s="112">
        <f>MONTH(Table1[[#This Row],[Service Start Date]])</f>
        <v>2</v>
      </c>
      <c r="S2910" s="112">
        <f>YEAR(Table1[[#This Row],[Service Start Date]])</f>
        <v>2025</v>
      </c>
      <c r="T2910" s="112">
        <f>MONTH(Table1[[#This Row],[Service End Date]])</f>
        <v>3</v>
      </c>
      <c r="U2910" s="112">
        <f>YEAR(Table1[[#This Row],[Service End Date]])</f>
        <v>2025</v>
      </c>
    </row>
    <row r="2911" spans="1:21">
      <c r="A2911" s="112" t="s">
        <v>17624</v>
      </c>
      <c r="B2911" s="112" t="s">
        <v>16703</v>
      </c>
      <c r="C2911" s="112" t="s">
        <v>17090</v>
      </c>
      <c r="D2911" s="112" t="s">
        <v>16798</v>
      </c>
      <c r="E2911" s="112" t="s">
        <v>17118</v>
      </c>
      <c r="F2911" s="112" t="s">
        <v>18044</v>
      </c>
      <c r="G2911" s="112">
        <v>29</v>
      </c>
      <c r="H2911" s="112">
        <v>2025</v>
      </c>
      <c r="I2911" s="112" t="s">
        <v>16758</v>
      </c>
      <c r="J2911" s="114">
        <v>106.4</v>
      </c>
      <c r="K2911" s="114">
        <v>663</v>
      </c>
      <c r="L2911" s="112" t="s">
        <v>16741</v>
      </c>
      <c r="M2911" s="114">
        <v>0</v>
      </c>
      <c r="N2911" s="112" t="s">
        <v>16742</v>
      </c>
      <c r="O2911" s="112" t="s">
        <v>16824</v>
      </c>
      <c r="P2911" s="115">
        <f>LEFT(Table1[[#This Row],[Service Period]],10)*1</f>
        <v>45684</v>
      </c>
      <c r="Q2911" s="115">
        <f>RIGHT(Table1[[#This Row],[Service Period]],10)*1</f>
        <v>45713</v>
      </c>
      <c r="R2911" s="112">
        <f>MONTH(Table1[[#This Row],[Service Start Date]])</f>
        <v>1</v>
      </c>
      <c r="S2911" s="112">
        <f>YEAR(Table1[[#This Row],[Service Start Date]])</f>
        <v>2025</v>
      </c>
      <c r="T2911" s="112">
        <f>MONTH(Table1[[#This Row],[Service End Date]])</f>
        <v>2</v>
      </c>
      <c r="U2911" s="112">
        <f>YEAR(Table1[[#This Row],[Service End Date]])</f>
        <v>2025</v>
      </c>
    </row>
    <row r="2912" spans="1:21">
      <c r="A2912" s="112" t="s">
        <v>17624</v>
      </c>
      <c r="B2912" s="112" t="s">
        <v>16703</v>
      </c>
      <c r="C2912" s="112" t="s">
        <v>17090</v>
      </c>
      <c r="D2912" s="112" t="s">
        <v>16798</v>
      </c>
      <c r="E2912" s="112" t="s">
        <v>17118</v>
      </c>
      <c r="F2912" s="112" t="s">
        <v>18045</v>
      </c>
      <c r="G2912" s="112">
        <v>32</v>
      </c>
      <c r="H2912" s="112">
        <v>2025</v>
      </c>
      <c r="I2912" s="112" t="s">
        <v>16924</v>
      </c>
      <c r="J2912" s="114">
        <v>95.93</v>
      </c>
      <c r="K2912" s="114">
        <v>591</v>
      </c>
      <c r="L2912" s="112" t="s">
        <v>16741</v>
      </c>
      <c r="M2912" s="114">
        <v>0</v>
      </c>
      <c r="N2912" s="112" t="s">
        <v>16742</v>
      </c>
      <c r="O2912" s="112" t="s">
        <v>16824</v>
      </c>
      <c r="P2912" s="115">
        <f>LEFT(Table1[[#This Row],[Service Period]],10)*1</f>
        <v>45652</v>
      </c>
      <c r="Q2912" s="115">
        <f>RIGHT(Table1[[#This Row],[Service Period]],10)*1</f>
        <v>45684</v>
      </c>
      <c r="R2912" s="112">
        <f>MONTH(Table1[[#This Row],[Service Start Date]])</f>
        <v>12</v>
      </c>
      <c r="S2912" s="112">
        <f>YEAR(Table1[[#This Row],[Service Start Date]])</f>
        <v>2024</v>
      </c>
      <c r="T2912" s="112">
        <f>MONTH(Table1[[#This Row],[Service End Date]])</f>
        <v>1</v>
      </c>
      <c r="U2912" s="112">
        <f>YEAR(Table1[[#This Row],[Service End Date]])</f>
        <v>2025</v>
      </c>
    </row>
    <row r="2913" spans="1:21">
      <c r="A2913" s="112" t="s">
        <v>17624</v>
      </c>
      <c r="B2913" s="112" t="s">
        <v>16703</v>
      </c>
      <c r="C2913" s="112" t="s">
        <v>17090</v>
      </c>
      <c r="D2913" s="112" t="s">
        <v>16798</v>
      </c>
      <c r="E2913" s="112" t="s">
        <v>17119</v>
      </c>
      <c r="F2913" s="112" t="s">
        <v>18040</v>
      </c>
      <c r="G2913" s="112">
        <v>29</v>
      </c>
      <c r="H2913" s="112">
        <v>2025</v>
      </c>
      <c r="I2913" s="112" t="s">
        <v>16746</v>
      </c>
      <c r="J2913" s="114">
        <v>40.94</v>
      </c>
      <c r="K2913" s="114">
        <v>192</v>
      </c>
      <c r="L2913" s="112" t="s">
        <v>16741</v>
      </c>
      <c r="M2913" s="114">
        <v>0</v>
      </c>
      <c r="N2913" s="112" t="s">
        <v>16742</v>
      </c>
      <c r="O2913" s="112" t="s">
        <v>16824</v>
      </c>
      <c r="P2913" s="115">
        <f>LEFT(Table1[[#This Row],[Service Period]],10)*1</f>
        <v>45804</v>
      </c>
      <c r="Q2913" s="115">
        <f>RIGHT(Table1[[#This Row],[Service Period]],10)*1</f>
        <v>45833</v>
      </c>
      <c r="R2913" s="112">
        <f>MONTH(Table1[[#This Row],[Service Start Date]])</f>
        <v>5</v>
      </c>
      <c r="S2913" s="112">
        <f>YEAR(Table1[[#This Row],[Service Start Date]])</f>
        <v>2025</v>
      </c>
      <c r="T2913" s="112">
        <f>MONTH(Table1[[#This Row],[Service End Date]])</f>
        <v>6</v>
      </c>
      <c r="U2913" s="112">
        <f>YEAR(Table1[[#This Row],[Service End Date]])</f>
        <v>2025</v>
      </c>
    </row>
    <row r="2914" spans="1:21">
      <c r="A2914" s="112" t="s">
        <v>17624</v>
      </c>
      <c r="B2914" s="112" t="s">
        <v>16703</v>
      </c>
      <c r="C2914" s="112" t="s">
        <v>17090</v>
      </c>
      <c r="D2914" s="112" t="s">
        <v>16798</v>
      </c>
      <c r="E2914" s="112" t="s">
        <v>17119</v>
      </c>
      <c r="F2914" s="112" t="s">
        <v>18041</v>
      </c>
      <c r="G2914" s="112">
        <v>32</v>
      </c>
      <c r="H2914" s="112">
        <v>2025</v>
      </c>
      <c r="I2914" s="112" t="s">
        <v>16749</v>
      </c>
      <c r="J2914" s="114">
        <v>165.59</v>
      </c>
      <c r="K2914" s="114">
        <v>1066</v>
      </c>
      <c r="L2914" s="112" t="s">
        <v>16741</v>
      </c>
      <c r="M2914" s="114">
        <v>0</v>
      </c>
      <c r="N2914" s="112" t="s">
        <v>16742</v>
      </c>
      <c r="O2914" s="112" t="s">
        <v>16824</v>
      </c>
      <c r="P2914" s="115">
        <f>LEFT(Table1[[#This Row],[Service Period]],10)*1</f>
        <v>45772</v>
      </c>
      <c r="Q2914" s="115">
        <f>RIGHT(Table1[[#This Row],[Service Period]],10)*1</f>
        <v>45804</v>
      </c>
      <c r="R2914" s="112">
        <f>MONTH(Table1[[#This Row],[Service Start Date]])</f>
        <v>4</v>
      </c>
      <c r="S2914" s="112">
        <f>YEAR(Table1[[#This Row],[Service Start Date]])</f>
        <v>2025</v>
      </c>
      <c r="T2914" s="112">
        <f>MONTH(Table1[[#This Row],[Service End Date]])</f>
        <v>5</v>
      </c>
      <c r="U2914" s="112">
        <f>YEAR(Table1[[#This Row],[Service End Date]])</f>
        <v>2025</v>
      </c>
    </row>
    <row r="2915" spans="1:21">
      <c r="A2915" s="112" t="s">
        <v>17624</v>
      </c>
      <c r="B2915" s="112" t="s">
        <v>16703</v>
      </c>
      <c r="C2915" s="112" t="s">
        <v>17090</v>
      </c>
      <c r="D2915" s="112" t="s">
        <v>16798</v>
      </c>
      <c r="E2915" s="112" t="s">
        <v>17119</v>
      </c>
      <c r="F2915" s="112" t="s">
        <v>18042</v>
      </c>
      <c r="G2915" s="112">
        <v>30</v>
      </c>
      <c r="H2915" s="112">
        <v>2025</v>
      </c>
      <c r="I2915" s="112" t="s">
        <v>16752</v>
      </c>
      <c r="J2915" s="114">
        <v>191.35</v>
      </c>
      <c r="K2915" s="114">
        <v>1221</v>
      </c>
      <c r="L2915" s="112" t="s">
        <v>16741</v>
      </c>
      <c r="M2915" s="114">
        <v>0</v>
      </c>
      <c r="N2915" s="112" t="s">
        <v>16742</v>
      </c>
      <c r="O2915" s="112" t="s">
        <v>16824</v>
      </c>
      <c r="P2915" s="115">
        <f>LEFT(Table1[[#This Row],[Service Period]],10)*1</f>
        <v>45742</v>
      </c>
      <c r="Q2915" s="115">
        <f>RIGHT(Table1[[#This Row],[Service Period]],10)*1</f>
        <v>45772</v>
      </c>
      <c r="R2915" s="112">
        <f>MONTH(Table1[[#This Row],[Service Start Date]])</f>
        <v>3</v>
      </c>
      <c r="S2915" s="112">
        <f>YEAR(Table1[[#This Row],[Service Start Date]])</f>
        <v>2025</v>
      </c>
      <c r="T2915" s="112">
        <f>MONTH(Table1[[#This Row],[Service End Date]])</f>
        <v>4</v>
      </c>
      <c r="U2915" s="112">
        <f>YEAR(Table1[[#This Row],[Service End Date]])</f>
        <v>2025</v>
      </c>
    </row>
    <row r="2916" spans="1:21">
      <c r="A2916" s="112" t="s">
        <v>17624</v>
      </c>
      <c r="B2916" s="112" t="s">
        <v>16703</v>
      </c>
      <c r="C2916" s="112" t="s">
        <v>17090</v>
      </c>
      <c r="D2916" s="112" t="s">
        <v>16798</v>
      </c>
      <c r="E2916" s="112" t="s">
        <v>17119</v>
      </c>
      <c r="F2916" s="112" t="s">
        <v>18043</v>
      </c>
      <c r="G2916" s="112">
        <v>29</v>
      </c>
      <c r="H2916" s="112">
        <v>2025</v>
      </c>
      <c r="I2916" s="112" t="s">
        <v>16755</v>
      </c>
      <c r="J2916" s="114">
        <v>147.16999999999999</v>
      </c>
      <c r="K2916" s="114">
        <v>948</v>
      </c>
      <c r="L2916" s="112" t="s">
        <v>16741</v>
      </c>
      <c r="M2916" s="114">
        <v>0</v>
      </c>
      <c r="N2916" s="112" t="s">
        <v>16742</v>
      </c>
      <c r="O2916" s="112" t="s">
        <v>16824</v>
      </c>
      <c r="P2916" s="115">
        <f>LEFT(Table1[[#This Row],[Service Period]],10)*1</f>
        <v>45713</v>
      </c>
      <c r="Q2916" s="115">
        <f>RIGHT(Table1[[#This Row],[Service Period]],10)*1</f>
        <v>45742</v>
      </c>
      <c r="R2916" s="112">
        <f>MONTH(Table1[[#This Row],[Service Start Date]])</f>
        <v>2</v>
      </c>
      <c r="S2916" s="112">
        <f>YEAR(Table1[[#This Row],[Service Start Date]])</f>
        <v>2025</v>
      </c>
      <c r="T2916" s="112">
        <f>MONTH(Table1[[#This Row],[Service End Date]])</f>
        <v>3</v>
      </c>
      <c r="U2916" s="112">
        <f>YEAR(Table1[[#This Row],[Service End Date]])</f>
        <v>2025</v>
      </c>
    </row>
    <row r="2917" spans="1:21">
      <c r="A2917" s="112" t="s">
        <v>17624</v>
      </c>
      <c r="B2917" s="112" t="s">
        <v>16703</v>
      </c>
      <c r="C2917" s="112" t="s">
        <v>17090</v>
      </c>
      <c r="D2917" s="112" t="s">
        <v>16798</v>
      </c>
      <c r="E2917" s="112" t="s">
        <v>17119</v>
      </c>
      <c r="F2917" s="112" t="s">
        <v>18044</v>
      </c>
      <c r="G2917" s="112">
        <v>29</v>
      </c>
      <c r="H2917" s="112">
        <v>2025</v>
      </c>
      <c r="I2917" s="112" t="s">
        <v>16758</v>
      </c>
      <c r="J2917" s="114">
        <v>157.13</v>
      </c>
      <c r="K2917" s="114">
        <v>1015</v>
      </c>
      <c r="L2917" s="112" t="s">
        <v>16741</v>
      </c>
      <c r="M2917" s="114">
        <v>0</v>
      </c>
      <c r="N2917" s="112" t="s">
        <v>16742</v>
      </c>
      <c r="O2917" s="112" t="s">
        <v>16824</v>
      </c>
      <c r="P2917" s="115">
        <f>LEFT(Table1[[#This Row],[Service Period]],10)*1</f>
        <v>45684</v>
      </c>
      <c r="Q2917" s="115">
        <f>RIGHT(Table1[[#This Row],[Service Period]],10)*1</f>
        <v>45713</v>
      </c>
      <c r="R2917" s="112">
        <f>MONTH(Table1[[#This Row],[Service Start Date]])</f>
        <v>1</v>
      </c>
      <c r="S2917" s="112">
        <f>YEAR(Table1[[#This Row],[Service Start Date]])</f>
        <v>2025</v>
      </c>
      <c r="T2917" s="112">
        <f>MONTH(Table1[[#This Row],[Service End Date]])</f>
        <v>2</v>
      </c>
      <c r="U2917" s="112">
        <f>YEAR(Table1[[#This Row],[Service End Date]])</f>
        <v>2025</v>
      </c>
    </row>
    <row r="2918" spans="1:21">
      <c r="A2918" s="112" t="s">
        <v>17624</v>
      </c>
      <c r="B2918" s="112" t="s">
        <v>16703</v>
      </c>
      <c r="C2918" s="112" t="s">
        <v>17090</v>
      </c>
      <c r="D2918" s="112" t="s">
        <v>16798</v>
      </c>
      <c r="E2918" s="112" t="s">
        <v>17119</v>
      </c>
      <c r="F2918" s="112" t="s">
        <v>18045</v>
      </c>
      <c r="G2918" s="112">
        <v>32</v>
      </c>
      <c r="H2918" s="112">
        <v>2025</v>
      </c>
      <c r="I2918" s="112" t="s">
        <v>16924</v>
      </c>
      <c r="J2918" s="114">
        <v>113.81</v>
      </c>
      <c r="K2918" s="114">
        <v>716</v>
      </c>
      <c r="L2918" s="112" t="s">
        <v>16741</v>
      </c>
      <c r="M2918" s="114">
        <v>0</v>
      </c>
      <c r="N2918" s="112" t="s">
        <v>16742</v>
      </c>
      <c r="O2918" s="112" t="s">
        <v>16824</v>
      </c>
      <c r="P2918" s="115">
        <f>LEFT(Table1[[#This Row],[Service Period]],10)*1</f>
        <v>45652</v>
      </c>
      <c r="Q2918" s="115">
        <f>RIGHT(Table1[[#This Row],[Service Period]],10)*1</f>
        <v>45684</v>
      </c>
      <c r="R2918" s="112">
        <f>MONTH(Table1[[#This Row],[Service Start Date]])</f>
        <v>12</v>
      </c>
      <c r="S2918" s="112">
        <f>YEAR(Table1[[#This Row],[Service Start Date]])</f>
        <v>2024</v>
      </c>
      <c r="T2918" s="112">
        <f>MONTH(Table1[[#This Row],[Service End Date]])</f>
        <v>1</v>
      </c>
      <c r="U2918" s="112">
        <f>YEAR(Table1[[#This Row],[Service End Date]])</f>
        <v>2025</v>
      </c>
    </row>
    <row r="2919" spans="1:21">
      <c r="A2919" s="112" t="s">
        <v>17624</v>
      </c>
      <c r="B2919" s="112" t="s">
        <v>16703</v>
      </c>
      <c r="C2919" s="112" t="s">
        <v>17090</v>
      </c>
      <c r="D2919" s="112" t="s">
        <v>16798</v>
      </c>
      <c r="E2919" s="112" t="s">
        <v>17120</v>
      </c>
      <c r="F2919" s="112" t="s">
        <v>18040</v>
      </c>
      <c r="G2919" s="112">
        <v>29</v>
      </c>
      <c r="H2919" s="112">
        <v>2025</v>
      </c>
      <c r="I2919" s="112" t="s">
        <v>16746</v>
      </c>
      <c r="J2919" s="114">
        <v>192.49</v>
      </c>
      <c r="K2919" s="114">
        <v>1228</v>
      </c>
      <c r="L2919" s="112" t="s">
        <v>16741</v>
      </c>
      <c r="M2919" s="114">
        <v>0</v>
      </c>
      <c r="N2919" s="112" t="s">
        <v>16742</v>
      </c>
      <c r="O2919" s="112" t="s">
        <v>16824</v>
      </c>
      <c r="P2919" s="115">
        <f>LEFT(Table1[[#This Row],[Service Period]],10)*1</f>
        <v>45804</v>
      </c>
      <c r="Q2919" s="115">
        <f>RIGHT(Table1[[#This Row],[Service Period]],10)*1</f>
        <v>45833</v>
      </c>
      <c r="R2919" s="112">
        <f>MONTH(Table1[[#This Row],[Service Start Date]])</f>
        <v>5</v>
      </c>
      <c r="S2919" s="112">
        <f>YEAR(Table1[[#This Row],[Service Start Date]])</f>
        <v>2025</v>
      </c>
      <c r="T2919" s="112">
        <f>MONTH(Table1[[#This Row],[Service End Date]])</f>
        <v>6</v>
      </c>
      <c r="U2919" s="112">
        <f>YEAR(Table1[[#This Row],[Service End Date]])</f>
        <v>2025</v>
      </c>
    </row>
    <row r="2920" spans="1:21">
      <c r="A2920" s="112" t="s">
        <v>17624</v>
      </c>
      <c r="B2920" s="112" t="s">
        <v>16703</v>
      </c>
      <c r="C2920" s="112" t="s">
        <v>17090</v>
      </c>
      <c r="D2920" s="112" t="s">
        <v>16798</v>
      </c>
      <c r="E2920" s="112" t="s">
        <v>17120</v>
      </c>
      <c r="F2920" s="112" t="s">
        <v>18041</v>
      </c>
      <c r="G2920" s="112">
        <v>32</v>
      </c>
      <c r="H2920" s="112">
        <v>2025</v>
      </c>
      <c r="I2920" s="112" t="s">
        <v>16749</v>
      </c>
      <c r="J2920" s="114">
        <v>183.05</v>
      </c>
      <c r="K2920" s="114">
        <v>1171</v>
      </c>
      <c r="L2920" s="112" t="s">
        <v>16741</v>
      </c>
      <c r="M2920" s="114">
        <v>0</v>
      </c>
      <c r="N2920" s="112" t="s">
        <v>16742</v>
      </c>
      <c r="O2920" s="112" t="s">
        <v>16824</v>
      </c>
      <c r="P2920" s="115">
        <f>LEFT(Table1[[#This Row],[Service Period]],10)*1</f>
        <v>45772</v>
      </c>
      <c r="Q2920" s="115">
        <f>RIGHT(Table1[[#This Row],[Service Period]],10)*1</f>
        <v>45804</v>
      </c>
      <c r="R2920" s="112">
        <f>MONTH(Table1[[#This Row],[Service Start Date]])</f>
        <v>4</v>
      </c>
      <c r="S2920" s="112">
        <f>YEAR(Table1[[#This Row],[Service Start Date]])</f>
        <v>2025</v>
      </c>
      <c r="T2920" s="112">
        <f>MONTH(Table1[[#This Row],[Service End Date]])</f>
        <v>5</v>
      </c>
      <c r="U2920" s="112">
        <f>YEAR(Table1[[#This Row],[Service End Date]])</f>
        <v>2025</v>
      </c>
    </row>
    <row r="2921" spans="1:21">
      <c r="A2921" s="112" t="s">
        <v>17624</v>
      </c>
      <c r="B2921" s="112" t="s">
        <v>16703</v>
      </c>
      <c r="C2921" s="112" t="s">
        <v>17090</v>
      </c>
      <c r="D2921" s="112" t="s">
        <v>16798</v>
      </c>
      <c r="E2921" s="112" t="s">
        <v>17120</v>
      </c>
      <c r="F2921" s="112" t="s">
        <v>18042</v>
      </c>
      <c r="G2921" s="112">
        <v>30</v>
      </c>
      <c r="H2921" s="112">
        <v>2025</v>
      </c>
      <c r="I2921" s="112" t="s">
        <v>16752</v>
      </c>
      <c r="J2921" s="114">
        <v>134.15</v>
      </c>
      <c r="K2921" s="114">
        <v>857</v>
      </c>
      <c r="L2921" s="112" t="s">
        <v>16741</v>
      </c>
      <c r="M2921" s="114">
        <v>0</v>
      </c>
      <c r="N2921" s="112" t="s">
        <v>16742</v>
      </c>
      <c r="O2921" s="112" t="s">
        <v>16824</v>
      </c>
      <c r="P2921" s="115">
        <f>LEFT(Table1[[#This Row],[Service Period]],10)*1</f>
        <v>45742</v>
      </c>
      <c r="Q2921" s="115">
        <f>RIGHT(Table1[[#This Row],[Service Period]],10)*1</f>
        <v>45772</v>
      </c>
      <c r="R2921" s="112">
        <f>MONTH(Table1[[#This Row],[Service Start Date]])</f>
        <v>3</v>
      </c>
      <c r="S2921" s="112">
        <f>YEAR(Table1[[#This Row],[Service Start Date]])</f>
        <v>2025</v>
      </c>
      <c r="T2921" s="112">
        <f>MONTH(Table1[[#This Row],[Service End Date]])</f>
        <v>4</v>
      </c>
      <c r="U2921" s="112">
        <f>YEAR(Table1[[#This Row],[Service End Date]])</f>
        <v>2025</v>
      </c>
    </row>
    <row r="2922" spans="1:21">
      <c r="A2922" s="112" t="s">
        <v>17624</v>
      </c>
      <c r="B2922" s="112" t="s">
        <v>16703</v>
      </c>
      <c r="C2922" s="112" t="s">
        <v>17090</v>
      </c>
      <c r="D2922" s="112" t="s">
        <v>16798</v>
      </c>
      <c r="E2922" s="112" t="s">
        <v>17120</v>
      </c>
      <c r="F2922" s="112" t="s">
        <v>18043</v>
      </c>
      <c r="G2922" s="112">
        <v>29</v>
      </c>
      <c r="H2922" s="112">
        <v>2025</v>
      </c>
      <c r="I2922" s="112" t="s">
        <v>16755</v>
      </c>
      <c r="J2922" s="114">
        <v>88.36</v>
      </c>
      <c r="K2922" s="114">
        <v>537</v>
      </c>
      <c r="L2922" s="112" t="s">
        <v>16741</v>
      </c>
      <c r="M2922" s="114">
        <v>0</v>
      </c>
      <c r="N2922" s="112" t="s">
        <v>16742</v>
      </c>
      <c r="O2922" s="112" t="s">
        <v>16824</v>
      </c>
      <c r="P2922" s="115">
        <f>LEFT(Table1[[#This Row],[Service Period]],10)*1</f>
        <v>45713</v>
      </c>
      <c r="Q2922" s="115">
        <f>RIGHT(Table1[[#This Row],[Service Period]],10)*1</f>
        <v>45742</v>
      </c>
      <c r="R2922" s="112">
        <f>MONTH(Table1[[#This Row],[Service Start Date]])</f>
        <v>2</v>
      </c>
      <c r="S2922" s="112">
        <f>YEAR(Table1[[#This Row],[Service Start Date]])</f>
        <v>2025</v>
      </c>
      <c r="T2922" s="112">
        <f>MONTH(Table1[[#This Row],[Service End Date]])</f>
        <v>3</v>
      </c>
      <c r="U2922" s="112">
        <f>YEAR(Table1[[#This Row],[Service End Date]])</f>
        <v>2025</v>
      </c>
    </row>
    <row r="2923" spans="1:21">
      <c r="A2923" s="112" t="s">
        <v>17624</v>
      </c>
      <c r="B2923" s="112" t="s">
        <v>16703</v>
      </c>
      <c r="C2923" s="112" t="s">
        <v>17090</v>
      </c>
      <c r="D2923" s="112" t="s">
        <v>16798</v>
      </c>
      <c r="E2923" s="112" t="s">
        <v>17120</v>
      </c>
      <c r="F2923" s="112" t="s">
        <v>18044</v>
      </c>
      <c r="G2923" s="112">
        <v>29</v>
      </c>
      <c r="H2923" s="112">
        <v>2025</v>
      </c>
      <c r="I2923" s="112" t="s">
        <v>16758</v>
      </c>
      <c r="J2923" s="114">
        <v>93.36</v>
      </c>
      <c r="K2923" s="114">
        <v>572</v>
      </c>
      <c r="L2923" s="112" t="s">
        <v>16741</v>
      </c>
      <c r="M2923" s="114">
        <v>0</v>
      </c>
      <c r="N2923" s="112" t="s">
        <v>16742</v>
      </c>
      <c r="O2923" s="112" t="s">
        <v>16824</v>
      </c>
      <c r="P2923" s="115">
        <f>LEFT(Table1[[#This Row],[Service Period]],10)*1</f>
        <v>45684</v>
      </c>
      <c r="Q2923" s="115">
        <f>RIGHT(Table1[[#This Row],[Service Period]],10)*1</f>
        <v>45713</v>
      </c>
      <c r="R2923" s="112">
        <f>MONTH(Table1[[#This Row],[Service Start Date]])</f>
        <v>1</v>
      </c>
      <c r="S2923" s="112">
        <f>YEAR(Table1[[#This Row],[Service Start Date]])</f>
        <v>2025</v>
      </c>
      <c r="T2923" s="112">
        <f>MONTH(Table1[[#This Row],[Service End Date]])</f>
        <v>2</v>
      </c>
      <c r="U2923" s="112">
        <f>YEAR(Table1[[#This Row],[Service End Date]])</f>
        <v>2025</v>
      </c>
    </row>
    <row r="2924" spans="1:21">
      <c r="A2924" s="112" t="s">
        <v>17624</v>
      </c>
      <c r="B2924" s="112" t="s">
        <v>16703</v>
      </c>
      <c r="C2924" s="112" t="s">
        <v>17090</v>
      </c>
      <c r="D2924" s="112" t="s">
        <v>16798</v>
      </c>
      <c r="E2924" s="112" t="s">
        <v>17120</v>
      </c>
      <c r="F2924" s="112" t="s">
        <v>18045</v>
      </c>
      <c r="G2924" s="112">
        <v>32</v>
      </c>
      <c r="H2924" s="112">
        <v>2025</v>
      </c>
      <c r="I2924" s="112" t="s">
        <v>16924</v>
      </c>
      <c r="J2924" s="114">
        <v>89.94</v>
      </c>
      <c r="K2924" s="114">
        <v>549</v>
      </c>
      <c r="L2924" s="112" t="s">
        <v>16741</v>
      </c>
      <c r="M2924" s="114">
        <v>0</v>
      </c>
      <c r="N2924" s="112" t="s">
        <v>16742</v>
      </c>
      <c r="O2924" s="112" t="s">
        <v>16824</v>
      </c>
      <c r="P2924" s="115">
        <f>LEFT(Table1[[#This Row],[Service Period]],10)*1</f>
        <v>45652</v>
      </c>
      <c r="Q2924" s="115">
        <f>RIGHT(Table1[[#This Row],[Service Period]],10)*1</f>
        <v>45684</v>
      </c>
      <c r="R2924" s="112">
        <f>MONTH(Table1[[#This Row],[Service Start Date]])</f>
        <v>12</v>
      </c>
      <c r="S2924" s="112">
        <f>YEAR(Table1[[#This Row],[Service Start Date]])</f>
        <v>2024</v>
      </c>
      <c r="T2924" s="112">
        <f>MONTH(Table1[[#This Row],[Service End Date]])</f>
        <v>1</v>
      </c>
      <c r="U2924" s="112">
        <f>YEAR(Table1[[#This Row],[Service End Date]])</f>
        <v>2025</v>
      </c>
    </row>
    <row r="2925" spans="1:21">
      <c r="A2925" s="112" t="s">
        <v>17624</v>
      </c>
      <c r="B2925" s="112" t="s">
        <v>16703</v>
      </c>
      <c r="C2925" s="112" t="s">
        <v>17090</v>
      </c>
      <c r="D2925" s="112" t="s">
        <v>16798</v>
      </c>
      <c r="E2925" s="112" t="s">
        <v>17121</v>
      </c>
      <c r="F2925" s="112" t="s">
        <v>18040</v>
      </c>
      <c r="G2925" s="112">
        <v>29</v>
      </c>
      <c r="H2925" s="112">
        <v>2025</v>
      </c>
      <c r="I2925" s="112" t="s">
        <v>16746</v>
      </c>
      <c r="J2925" s="114">
        <v>113.28</v>
      </c>
      <c r="K2925" s="114">
        <v>711</v>
      </c>
      <c r="L2925" s="112" t="s">
        <v>16741</v>
      </c>
      <c r="M2925" s="114">
        <v>0</v>
      </c>
      <c r="N2925" s="112" t="s">
        <v>16742</v>
      </c>
      <c r="O2925" s="112" t="s">
        <v>16824</v>
      </c>
      <c r="P2925" s="115">
        <f>LEFT(Table1[[#This Row],[Service Period]],10)*1</f>
        <v>45804</v>
      </c>
      <c r="Q2925" s="115">
        <f>RIGHT(Table1[[#This Row],[Service Period]],10)*1</f>
        <v>45833</v>
      </c>
      <c r="R2925" s="112">
        <f>MONTH(Table1[[#This Row],[Service Start Date]])</f>
        <v>5</v>
      </c>
      <c r="S2925" s="112">
        <f>YEAR(Table1[[#This Row],[Service Start Date]])</f>
        <v>2025</v>
      </c>
      <c r="T2925" s="112">
        <f>MONTH(Table1[[#This Row],[Service End Date]])</f>
        <v>6</v>
      </c>
      <c r="U2925" s="112">
        <f>YEAR(Table1[[#This Row],[Service End Date]])</f>
        <v>2025</v>
      </c>
    </row>
    <row r="2926" spans="1:21">
      <c r="A2926" s="112" t="s">
        <v>17624</v>
      </c>
      <c r="B2926" s="112" t="s">
        <v>16703</v>
      </c>
      <c r="C2926" s="112" t="s">
        <v>17090</v>
      </c>
      <c r="D2926" s="112" t="s">
        <v>16798</v>
      </c>
      <c r="E2926" s="112" t="s">
        <v>17121</v>
      </c>
      <c r="F2926" s="112" t="s">
        <v>18041</v>
      </c>
      <c r="G2926" s="112">
        <v>32</v>
      </c>
      <c r="H2926" s="112">
        <v>2025</v>
      </c>
      <c r="I2926" s="112" t="s">
        <v>16749</v>
      </c>
      <c r="J2926" s="114">
        <v>118.87</v>
      </c>
      <c r="K2926" s="114">
        <v>750</v>
      </c>
      <c r="L2926" s="112" t="s">
        <v>16741</v>
      </c>
      <c r="M2926" s="114">
        <v>0</v>
      </c>
      <c r="N2926" s="112" t="s">
        <v>16742</v>
      </c>
      <c r="O2926" s="112" t="s">
        <v>16824</v>
      </c>
      <c r="P2926" s="115">
        <f>LEFT(Table1[[#This Row],[Service Period]],10)*1</f>
        <v>45772</v>
      </c>
      <c r="Q2926" s="115">
        <f>RIGHT(Table1[[#This Row],[Service Period]],10)*1</f>
        <v>45804</v>
      </c>
      <c r="R2926" s="112">
        <f>MONTH(Table1[[#This Row],[Service Start Date]])</f>
        <v>4</v>
      </c>
      <c r="S2926" s="112">
        <f>YEAR(Table1[[#This Row],[Service Start Date]])</f>
        <v>2025</v>
      </c>
      <c r="T2926" s="112">
        <f>MONTH(Table1[[#This Row],[Service End Date]])</f>
        <v>5</v>
      </c>
      <c r="U2926" s="112">
        <f>YEAR(Table1[[#This Row],[Service End Date]])</f>
        <v>2025</v>
      </c>
    </row>
    <row r="2927" spans="1:21">
      <c r="A2927" s="112" t="s">
        <v>17624</v>
      </c>
      <c r="B2927" s="112" t="s">
        <v>16703</v>
      </c>
      <c r="C2927" s="112" t="s">
        <v>17090</v>
      </c>
      <c r="D2927" s="112" t="s">
        <v>16798</v>
      </c>
      <c r="E2927" s="112" t="s">
        <v>17121</v>
      </c>
      <c r="F2927" s="112" t="s">
        <v>18042</v>
      </c>
      <c r="G2927" s="112">
        <v>30</v>
      </c>
      <c r="H2927" s="112">
        <v>2025</v>
      </c>
      <c r="I2927" s="112" t="s">
        <v>16752</v>
      </c>
      <c r="J2927" s="114">
        <v>142.04</v>
      </c>
      <c r="K2927" s="114">
        <v>912</v>
      </c>
      <c r="L2927" s="112" t="s">
        <v>16741</v>
      </c>
      <c r="M2927" s="114">
        <v>0</v>
      </c>
      <c r="N2927" s="112" t="s">
        <v>16742</v>
      </c>
      <c r="O2927" s="112" t="s">
        <v>16824</v>
      </c>
      <c r="P2927" s="115">
        <f>LEFT(Table1[[#This Row],[Service Period]],10)*1</f>
        <v>45742</v>
      </c>
      <c r="Q2927" s="115">
        <f>RIGHT(Table1[[#This Row],[Service Period]],10)*1</f>
        <v>45772</v>
      </c>
      <c r="R2927" s="112">
        <f>MONTH(Table1[[#This Row],[Service Start Date]])</f>
        <v>3</v>
      </c>
      <c r="S2927" s="112">
        <f>YEAR(Table1[[#This Row],[Service Start Date]])</f>
        <v>2025</v>
      </c>
      <c r="T2927" s="112">
        <f>MONTH(Table1[[#This Row],[Service End Date]])</f>
        <v>4</v>
      </c>
      <c r="U2927" s="112">
        <f>YEAR(Table1[[#This Row],[Service End Date]])</f>
        <v>2025</v>
      </c>
    </row>
    <row r="2928" spans="1:21">
      <c r="A2928" s="112" t="s">
        <v>17624</v>
      </c>
      <c r="B2928" s="112" t="s">
        <v>16703</v>
      </c>
      <c r="C2928" s="112" t="s">
        <v>17090</v>
      </c>
      <c r="D2928" s="112" t="s">
        <v>16798</v>
      </c>
      <c r="E2928" s="112" t="s">
        <v>17121</v>
      </c>
      <c r="F2928" s="112" t="s">
        <v>18043</v>
      </c>
      <c r="G2928" s="112">
        <v>29</v>
      </c>
      <c r="H2928" s="112">
        <v>2025</v>
      </c>
      <c r="I2928" s="112" t="s">
        <v>16755</v>
      </c>
      <c r="J2928" s="114">
        <v>106.11</v>
      </c>
      <c r="K2928" s="114">
        <v>661</v>
      </c>
      <c r="L2928" s="112" t="s">
        <v>16741</v>
      </c>
      <c r="M2928" s="114">
        <v>0</v>
      </c>
      <c r="N2928" s="112" t="s">
        <v>16742</v>
      </c>
      <c r="O2928" s="112" t="s">
        <v>16824</v>
      </c>
      <c r="P2928" s="115">
        <f>LEFT(Table1[[#This Row],[Service Period]],10)*1</f>
        <v>45713</v>
      </c>
      <c r="Q2928" s="115">
        <f>RIGHT(Table1[[#This Row],[Service Period]],10)*1</f>
        <v>45742</v>
      </c>
      <c r="R2928" s="112">
        <f>MONTH(Table1[[#This Row],[Service Start Date]])</f>
        <v>2</v>
      </c>
      <c r="S2928" s="112">
        <f>YEAR(Table1[[#This Row],[Service Start Date]])</f>
        <v>2025</v>
      </c>
      <c r="T2928" s="112">
        <f>MONTH(Table1[[#This Row],[Service End Date]])</f>
        <v>3</v>
      </c>
      <c r="U2928" s="112">
        <f>YEAR(Table1[[#This Row],[Service End Date]])</f>
        <v>2025</v>
      </c>
    </row>
    <row r="2929" spans="1:21">
      <c r="A2929" s="112" t="s">
        <v>17624</v>
      </c>
      <c r="B2929" s="112" t="s">
        <v>16703</v>
      </c>
      <c r="C2929" s="112" t="s">
        <v>17090</v>
      </c>
      <c r="D2929" s="112" t="s">
        <v>16798</v>
      </c>
      <c r="E2929" s="112" t="s">
        <v>17121</v>
      </c>
      <c r="F2929" s="112" t="s">
        <v>18044</v>
      </c>
      <c r="G2929" s="112">
        <v>29</v>
      </c>
      <c r="H2929" s="112">
        <v>2025</v>
      </c>
      <c r="I2929" s="112" t="s">
        <v>16758</v>
      </c>
      <c r="J2929" s="114">
        <v>94.38</v>
      </c>
      <c r="K2929" s="114">
        <v>579</v>
      </c>
      <c r="L2929" s="112" t="s">
        <v>16741</v>
      </c>
      <c r="M2929" s="114">
        <v>0</v>
      </c>
      <c r="N2929" s="112" t="s">
        <v>16742</v>
      </c>
      <c r="O2929" s="112" t="s">
        <v>16824</v>
      </c>
      <c r="P2929" s="115">
        <f>LEFT(Table1[[#This Row],[Service Period]],10)*1</f>
        <v>45684</v>
      </c>
      <c r="Q2929" s="115">
        <f>RIGHT(Table1[[#This Row],[Service Period]],10)*1</f>
        <v>45713</v>
      </c>
      <c r="R2929" s="112">
        <f>MONTH(Table1[[#This Row],[Service Start Date]])</f>
        <v>1</v>
      </c>
      <c r="S2929" s="112">
        <f>YEAR(Table1[[#This Row],[Service Start Date]])</f>
        <v>2025</v>
      </c>
      <c r="T2929" s="112">
        <f>MONTH(Table1[[#This Row],[Service End Date]])</f>
        <v>2</v>
      </c>
      <c r="U2929" s="112">
        <f>YEAR(Table1[[#This Row],[Service End Date]])</f>
        <v>2025</v>
      </c>
    </row>
    <row r="2930" spans="1:21">
      <c r="A2930" s="112" t="s">
        <v>17624</v>
      </c>
      <c r="B2930" s="112" t="s">
        <v>16703</v>
      </c>
      <c r="C2930" s="112" t="s">
        <v>17090</v>
      </c>
      <c r="D2930" s="112" t="s">
        <v>16798</v>
      </c>
      <c r="E2930" s="112" t="s">
        <v>17121</v>
      </c>
      <c r="F2930" s="112" t="s">
        <v>18045</v>
      </c>
      <c r="G2930" s="112">
        <v>32</v>
      </c>
      <c r="H2930" s="112">
        <v>2025</v>
      </c>
      <c r="I2930" s="112" t="s">
        <v>16924</v>
      </c>
      <c r="J2930" s="114">
        <v>109.38</v>
      </c>
      <c r="K2930" s="114">
        <v>685</v>
      </c>
      <c r="L2930" s="112" t="s">
        <v>16741</v>
      </c>
      <c r="M2930" s="114">
        <v>0</v>
      </c>
      <c r="N2930" s="112" t="s">
        <v>16742</v>
      </c>
      <c r="O2930" s="112" t="s">
        <v>16824</v>
      </c>
      <c r="P2930" s="115">
        <f>LEFT(Table1[[#This Row],[Service Period]],10)*1</f>
        <v>45652</v>
      </c>
      <c r="Q2930" s="115">
        <f>RIGHT(Table1[[#This Row],[Service Period]],10)*1</f>
        <v>45684</v>
      </c>
      <c r="R2930" s="112">
        <f>MONTH(Table1[[#This Row],[Service Start Date]])</f>
        <v>12</v>
      </c>
      <c r="S2930" s="112">
        <f>YEAR(Table1[[#This Row],[Service Start Date]])</f>
        <v>2024</v>
      </c>
      <c r="T2930" s="112">
        <f>MONTH(Table1[[#This Row],[Service End Date]])</f>
        <v>1</v>
      </c>
      <c r="U2930" s="112">
        <f>YEAR(Table1[[#This Row],[Service End Date]])</f>
        <v>2025</v>
      </c>
    </row>
    <row r="2931" spans="1:21">
      <c r="A2931" s="112" t="s">
        <v>17624</v>
      </c>
      <c r="B2931" s="112" t="s">
        <v>16703</v>
      </c>
      <c r="C2931" s="112" t="s">
        <v>17090</v>
      </c>
      <c r="D2931" s="112" t="s">
        <v>16798</v>
      </c>
      <c r="E2931" s="112" t="s">
        <v>17122</v>
      </c>
      <c r="F2931" s="112" t="s">
        <v>18040</v>
      </c>
      <c r="G2931" s="112">
        <v>29</v>
      </c>
      <c r="H2931" s="112">
        <v>2025</v>
      </c>
      <c r="I2931" s="112" t="s">
        <v>16746</v>
      </c>
      <c r="J2931" s="114">
        <v>41.32</v>
      </c>
      <c r="K2931" s="114">
        <v>199</v>
      </c>
      <c r="L2931" s="112" t="s">
        <v>16741</v>
      </c>
      <c r="M2931" s="114">
        <v>0</v>
      </c>
      <c r="N2931" s="112" t="s">
        <v>16742</v>
      </c>
      <c r="O2931" s="112" t="s">
        <v>16824</v>
      </c>
      <c r="P2931" s="115">
        <f>LEFT(Table1[[#This Row],[Service Period]],10)*1</f>
        <v>45804</v>
      </c>
      <c r="Q2931" s="115">
        <f>RIGHT(Table1[[#This Row],[Service Period]],10)*1</f>
        <v>45833</v>
      </c>
      <c r="R2931" s="112">
        <f>MONTH(Table1[[#This Row],[Service Start Date]])</f>
        <v>5</v>
      </c>
      <c r="S2931" s="112">
        <f>YEAR(Table1[[#This Row],[Service Start Date]])</f>
        <v>2025</v>
      </c>
      <c r="T2931" s="112">
        <f>MONTH(Table1[[#This Row],[Service End Date]])</f>
        <v>6</v>
      </c>
      <c r="U2931" s="112">
        <f>YEAR(Table1[[#This Row],[Service End Date]])</f>
        <v>2025</v>
      </c>
    </row>
    <row r="2932" spans="1:21">
      <c r="A2932" s="112" t="s">
        <v>17624</v>
      </c>
      <c r="B2932" s="112" t="s">
        <v>16703</v>
      </c>
      <c r="C2932" s="112" t="s">
        <v>17090</v>
      </c>
      <c r="D2932" s="112" t="s">
        <v>16798</v>
      </c>
      <c r="E2932" s="112" t="s">
        <v>17122</v>
      </c>
      <c r="F2932" s="112" t="s">
        <v>18041</v>
      </c>
      <c r="G2932" s="112">
        <v>32</v>
      </c>
      <c r="H2932" s="112">
        <v>2025</v>
      </c>
      <c r="I2932" s="112" t="s">
        <v>16749</v>
      </c>
      <c r="J2932" s="114">
        <v>29.91</v>
      </c>
      <c r="K2932" s="114">
        <v>0</v>
      </c>
      <c r="L2932" s="112" t="s">
        <v>16741</v>
      </c>
      <c r="M2932" s="114">
        <v>0</v>
      </c>
      <c r="N2932" s="112" t="s">
        <v>16742</v>
      </c>
      <c r="O2932" s="112" t="s">
        <v>16824</v>
      </c>
      <c r="P2932" s="115">
        <f>LEFT(Table1[[#This Row],[Service Period]],10)*1</f>
        <v>45772</v>
      </c>
      <c r="Q2932" s="115">
        <f>RIGHT(Table1[[#This Row],[Service Period]],10)*1</f>
        <v>45804</v>
      </c>
      <c r="R2932" s="112">
        <f>MONTH(Table1[[#This Row],[Service Start Date]])</f>
        <v>4</v>
      </c>
      <c r="S2932" s="112">
        <f>YEAR(Table1[[#This Row],[Service Start Date]])</f>
        <v>2025</v>
      </c>
      <c r="T2932" s="112">
        <f>MONTH(Table1[[#This Row],[Service End Date]])</f>
        <v>5</v>
      </c>
      <c r="U2932" s="112">
        <f>YEAR(Table1[[#This Row],[Service End Date]])</f>
        <v>2025</v>
      </c>
    </row>
    <row r="2933" spans="1:21">
      <c r="A2933" s="112" t="s">
        <v>17624</v>
      </c>
      <c r="B2933" s="112" t="s">
        <v>16703</v>
      </c>
      <c r="C2933" s="112" t="s">
        <v>17090</v>
      </c>
      <c r="D2933" s="112" t="s">
        <v>16798</v>
      </c>
      <c r="E2933" s="112" t="s">
        <v>17122</v>
      </c>
      <c r="F2933" s="112" t="s">
        <v>18042</v>
      </c>
      <c r="G2933" s="112">
        <v>30</v>
      </c>
      <c r="H2933" s="112">
        <v>2025</v>
      </c>
      <c r="I2933" s="112" t="s">
        <v>16752</v>
      </c>
      <c r="J2933" s="114">
        <v>29.91</v>
      </c>
      <c r="K2933" s="114">
        <v>0</v>
      </c>
      <c r="L2933" s="112" t="s">
        <v>16741</v>
      </c>
      <c r="M2933" s="114">
        <v>0</v>
      </c>
      <c r="N2933" s="112" t="s">
        <v>16742</v>
      </c>
      <c r="O2933" s="112" t="s">
        <v>16824</v>
      </c>
      <c r="P2933" s="115">
        <f>LEFT(Table1[[#This Row],[Service Period]],10)*1</f>
        <v>45742</v>
      </c>
      <c r="Q2933" s="115">
        <f>RIGHT(Table1[[#This Row],[Service Period]],10)*1</f>
        <v>45772</v>
      </c>
      <c r="R2933" s="112">
        <f>MONTH(Table1[[#This Row],[Service Start Date]])</f>
        <v>3</v>
      </c>
      <c r="S2933" s="112">
        <f>YEAR(Table1[[#This Row],[Service Start Date]])</f>
        <v>2025</v>
      </c>
      <c r="T2933" s="112">
        <f>MONTH(Table1[[#This Row],[Service End Date]])</f>
        <v>4</v>
      </c>
      <c r="U2933" s="112">
        <f>YEAR(Table1[[#This Row],[Service End Date]])</f>
        <v>2025</v>
      </c>
    </row>
    <row r="2934" spans="1:21">
      <c r="A2934" s="112" t="s">
        <v>17624</v>
      </c>
      <c r="B2934" s="112" t="s">
        <v>16703</v>
      </c>
      <c r="C2934" s="112" t="s">
        <v>17090</v>
      </c>
      <c r="D2934" s="112" t="s">
        <v>16798</v>
      </c>
      <c r="E2934" s="112" t="s">
        <v>17122</v>
      </c>
      <c r="F2934" s="112" t="s">
        <v>18043</v>
      </c>
      <c r="G2934" s="112">
        <v>29</v>
      </c>
      <c r="H2934" s="112">
        <v>2025</v>
      </c>
      <c r="I2934" s="112" t="s">
        <v>16755</v>
      </c>
      <c r="J2934" s="114">
        <v>30.25</v>
      </c>
      <c r="K2934" s="114">
        <v>6</v>
      </c>
      <c r="L2934" s="112" t="s">
        <v>16741</v>
      </c>
      <c r="M2934" s="114">
        <v>0</v>
      </c>
      <c r="N2934" s="112" t="s">
        <v>16742</v>
      </c>
      <c r="O2934" s="112" t="s">
        <v>16824</v>
      </c>
      <c r="P2934" s="115">
        <f>LEFT(Table1[[#This Row],[Service Period]],10)*1</f>
        <v>45713</v>
      </c>
      <c r="Q2934" s="115">
        <f>RIGHT(Table1[[#This Row],[Service Period]],10)*1</f>
        <v>45742</v>
      </c>
      <c r="R2934" s="112">
        <f>MONTH(Table1[[#This Row],[Service Start Date]])</f>
        <v>2</v>
      </c>
      <c r="S2934" s="112">
        <f>YEAR(Table1[[#This Row],[Service Start Date]])</f>
        <v>2025</v>
      </c>
      <c r="T2934" s="112">
        <f>MONTH(Table1[[#This Row],[Service End Date]])</f>
        <v>3</v>
      </c>
      <c r="U2934" s="112">
        <f>YEAR(Table1[[#This Row],[Service End Date]])</f>
        <v>2025</v>
      </c>
    </row>
    <row r="2935" spans="1:21">
      <c r="A2935" s="112" t="s">
        <v>17624</v>
      </c>
      <c r="B2935" s="112" t="s">
        <v>16703</v>
      </c>
      <c r="C2935" s="112" t="s">
        <v>17090</v>
      </c>
      <c r="D2935" s="112" t="s">
        <v>16798</v>
      </c>
      <c r="E2935" s="112" t="s">
        <v>17122</v>
      </c>
      <c r="F2935" s="112" t="s">
        <v>18044</v>
      </c>
      <c r="G2935" s="112">
        <v>29</v>
      </c>
      <c r="H2935" s="112">
        <v>2025</v>
      </c>
      <c r="I2935" s="112" t="s">
        <v>16758</v>
      </c>
      <c r="J2935" s="114">
        <v>29.91</v>
      </c>
      <c r="K2935" s="114">
        <v>0</v>
      </c>
      <c r="L2935" s="112" t="s">
        <v>16741</v>
      </c>
      <c r="M2935" s="114">
        <v>0</v>
      </c>
      <c r="N2935" s="112" t="s">
        <v>16742</v>
      </c>
      <c r="O2935" s="112" t="s">
        <v>16824</v>
      </c>
      <c r="P2935" s="115">
        <f>LEFT(Table1[[#This Row],[Service Period]],10)*1</f>
        <v>45684</v>
      </c>
      <c r="Q2935" s="115">
        <f>RIGHT(Table1[[#This Row],[Service Period]],10)*1</f>
        <v>45713</v>
      </c>
      <c r="R2935" s="112">
        <f>MONTH(Table1[[#This Row],[Service Start Date]])</f>
        <v>1</v>
      </c>
      <c r="S2935" s="112">
        <f>YEAR(Table1[[#This Row],[Service Start Date]])</f>
        <v>2025</v>
      </c>
      <c r="T2935" s="112">
        <f>MONTH(Table1[[#This Row],[Service End Date]])</f>
        <v>2</v>
      </c>
      <c r="U2935" s="112">
        <f>YEAR(Table1[[#This Row],[Service End Date]])</f>
        <v>2025</v>
      </c>
    </row>
    <row r="2936" spans="1:21">
      <c r="A2936" s="112" t="s">
        <v>17624</v>
      </c>
      <c r="B2936" s="112" t="s">
        <v>16703</v>
      </c>
      <c r="C2936" s="112" t="s">
        <v>17090</v>
      </c>
      <c r="D2936" s="112" t="s">
        <v>16798</v>
      </c>
      <c r="E2936" s="112" t="s">
        <v>17122</v>
      </c>
      <c r="F2936" s="112" t="s">
        <v>18045</v>
      </c>
      <c r="G2936" s="112">
        <v>32</v>
      </c>
      <c r="H2936" s="112">
        <v>2025</v>
      </c>
      <c r="I2936" s="112" t="s">
        <v>16924</v>
      </c>
      <c r="J2936" s="114">
        <v>29.91</v>
      </c>
      <c r="K2936" s="114">
        <v>0</v>
      </c>
      <c r="L2936" s="112" t="s">
        <v>16741</v>
      </c>
      <c r="M2936" s="114">
        <v>0</v>
      </c>
      <c r="N2936" s="112" t="s">
        <v>16742</v>
      </c>
      <c r="O2936" s="112" t="s">
        <v>16824</v>
      </c>
      <c r="P2936" s="115">
        <f>LEFT(Table1[[#This Row],[Service Period]],10)*1</f>
        <v>45652</v>
      </c>
      <c r="Q2936" s="115">
        <f>RIGHT(Table1[[#This Row],[Service Period]],10)*1</f>
        <v>45684</v>
      </c>
      <c r="R2936" s="112">
        <f>MONTH(Table1[[#This Row],[Service Start Date]])</f>
        <v>12</v>
      </c>
      <c r="S2936" s="112">
        <f>YEAR(Table1[[#This Row],[Service Start Date]])</f>
        <v>2024</v>
      </c>
      <c r="T2936" s="112">
        <f>MONTH(Table1[[#This Row],[Service End Date]])</f>
        <v>1</v>
      </c>
      <c r="U2936" s="112">
        <f>YEAR(Table1[[#This Row],[Service End Date]])</f>
        <v>2025</v>
      </c>
    </row>
    <row r="2937" spans="1:21">
      <c r="A2937" s="112" t="s">
        <v>17624</v>
      </c>
      <c r="B2937" s="112" t="s">
        <v>16703</v>
      </c>
      <c r="C2937" s="112" t="s">
        <v>17090</v>
      </c>
      <c r="D2937" s="112" t="s">
        <v>16798</v>
      </c>
      <c r="E2937" s="112" t="s">
        <v>17124</v>
      </c>
      <c r="F2937" s="112" t="s">
        <v>18040</v>
      </c>
      <c r="G2937" s="112">
        <v>29</v>
      </c>
      <c r="H2937" s="112">
        <v>2025</v>
      </c>
      <c r="I2937" s="112" t="s">
        <v>16746</v>
      </c>
      <c r="J2937" s="114">
        <v>165.95</v>
      </c>
      <c r="K2937" s="114">
        <v>1068</v>
      </c>
      <c r="L2937" s="112" t="s">
        <v>16741</v>
      </c>
      <c r="M2937" s="114">
        <v>0</v>
      </c>
      <c r="N2937" s="112" t="s">
        <v>16742</v>
      </c>
      <c r="O2937" s="112" t="s">
        <v>16824</v>
      </c>
      <c r="P2937" s="115">
        <f>LEFT(Table1[[#This Row],[Service Period]],10)*1</f>
        <v>45804</v>
      </c>
      <c r="Q2937" s="115">
        <f>RIGHT(Table1[[#This Row],[Service Period]],10)*1</f>
        <v>45833</v>
      </c>
      <c r="R2937" s="112">
        <f>MONTH(Table1[[#This Row],[Service Start Date]])</f>
        <v>5</v>
      </c>
      <c r="S2937" s="112">
        <f>YEAR(Table1[[#This Row],[Service Start Date]])</f>
        <v>2025</v>
      </c>
      <c r="T2937" s="112">
        <f>MONTH(Table1[[#This Row],[Service End Date]])</f>
        <v>6</v>
      </c>
      <c r="U2937" s="112">
        <f>YEAR(Table1[[#This Row],[Service End Date]])</f>
        <v>2025</v>
      </c>
    </row>
    <row r="2938" spans="1:21">
      <c r="A2938" s="112" t="s">
        <v>17624</v>
      </c>
      <c r="B2938" s="112" t="s">
        <v>16703</v>
      </c>
      <c r="C2938" s="112" t="s">
        <v>17090</v>
      </c>
      <c r="D2938" s="112" t="s">
        <v>16798</v>
      </c>
      <c r="E2938" s="112" t="s">
        <v>17124</v>
      </c>
      <c r="F2938" s="112" t="s">
        <v>18041</v>
      </c>
      <c r="G2938" s="112">
        <v>32</v>
      </c>
      <c r="H2938" s="112">
        <v>2025</v>
      </c>
      <c r="I2938" s="112" t="s">
        <v>16749</v>
      </c>
      <c r="J2938" s="114">
        <v>130.44</v>
      </c>
      <c r="K2938" s="114">
        <v>831</v>
      </c>
      <c r="L2938" s="112" t="s">
        <v>16741</v>
      </c>
      <c r="M2938" s="114">
        <v>0</v>
      </c>
      <c r="N2938" s="112" t="s">
        <v>16742</v>
      </c>
      <c r="O2938" s="112" t="s">
        <v>16824</v>
      </c>
      <c r="P2938" s="115">
        <f>LEFT(Table1[[#This Row],[Service Period]],10)*1</f>
        <v>45772</v>
      </c>
      <c r="Q2938" s="115">
        <f>RIGHT(Table1[[#This Row],[Service Period]],10)*1</f>
        <v>45804</v>
      </c>
      <c r="R2938" s="112">
        <f>MONTH(Table1[[#This Row],[Service Start Date]])</f>
        <v>4</v>
      </c>
      <c r="S2938" s="112">
        <f>YEAR(Table1[[#This Row],[Service Start Date]])</f>
        <v>2025</v>
      </c>
      <c r="T2938" s="112">
        <f>MONTH(Table1[[#This Row],[Service End Date]])</f>
        <v>5</v>
      </c>
      <c r="U2938" s="112">
        <f>YEAR(Table1[[#This Row],[Service End Date]])</f>
        <v>2025</v>
      </c>
    </row>
    <row r="2939" spans="1:21">
      <c r="A2939" s="112" t="s">
        <v>17624</v>
      </c>
      <c r="B2939" s="112" t="s">
        <v>16703</v>
      </c>
      <c r="C2939" s="112" t="s">
        <v>17090</v>
      </c>
      <c r="D2939" s="112" t="s">
        <v>16798</v>
      </c>
      <c r="E2939" s="112" t="s">
        <v>17124</v>
      </c>
      <c r="F2939" s="112" t="s">
        <v>18042</v>
      </c>
      <c r="G2939" s="112">
        <v>30</v>
      </c>
      <c r="H2939" s="112">
        <v>2025</v>
      </c>
      <c r="I2939" s="112" t="s">
        <v>16752</v>
      </c>
      <c r="J2939" s="114">
        <v>100.39</v>
      </c>
      <c r="K2939" s="114">
        <v>621</v>
      </c>
      <c r="L2939" s="112" t="s">
        <v>16741</v>
      </c>
      <c r="M2939" s="114">
        <v>0</v>
      </c>
      <c r="N2939" s="112" t="s">
        <v>16742</v>
      </c>
      <c r="O2939" s="112" t="s">
        <v>16824</v>
      </c>
      <c r="P2939" s="115">
        <f>LEFT(Table1[[#This Row],[Service Period]],10)*1</f>
        <v>45742</v>
      </c>
      <c r="Q2939" s="115">
        <f>RIGHT(Table1[[#This Row],[Service Period]],10)*1</f>
        <v>45772</v>
      </c>
      <c r="R2939" s="112">
        <f>MONTH(Table1[[#This Row],[Service Start Date]])</f>
        <v>3</v>
      </c>
      <c r="S2939" s="112">
        <f>YEAR(Table1[[#This Row],[Service Start Date]])</f>
        <v>2025</v>
      </c>
      <c r="T2939" s="112">
        <f>MONTH(Table1[[#This Row],[Service End Date]])</f>
        <v>4</v>
      </c>
      <c r="U2939" s="112">
        <f>YEAR(Table1[[#This Row],[Service End Date]])</f>
        <v>2025</v>
      </c>
    </row>
    <row r="2940" spans="1:21">
      <c r="A2940" s="112" t="s">
        <v>17624</v>
      </c>
      <c r="B2940" s="112" t="s">
        <v>16703</v>
      </c>
      <c r="C2940" s="112" t="s">
        <v>17090</v>
      </c>
      <c r="D2940" s="112" t="s">
        <v>16798</v>
      </c>
      <c r="E2940" s="112" t="s">
        <v>17124</v>
      </c>
      <c r="F2940" s="112" t="s">
        <v>18043</v>
      </c>
      <c r="G2940" s="112">
        <v>29</v>
      </c>
      <c r="H2940" s="112">
        <v>2025</v>
      </c>
      <c r="I2940" s="112" t="s">
        <v>16755</v>
      </c>
      <c r="J2940" s="114">
        <v>67.459999999999994</v>
      </c>
      <c r="K2940" s="114">
        <v>391</v>
      </c>
      <c r="L2940" s="112" t="s">
        <v>16741</v>
      </c>
      <c r="M2940" s="114">
        <v>0</v>
      </c>
      <c r="N2940" s="112" t="s">
        <v>16742</v>
      </c>
      <c r="O2940" s="112" t="s">
        <v>16824</v>
      </c>
      <c r="P2940" s="115">
        <f>LEFT(Table1[[#This Row],[Service Period]],10)*1</f>
        <v>45713</v>
      </c>
      <c r="Q2940" s="115">
        <f>RIGHT(Table1[[#This Row],[Service Period]],10)*1</f>
        <v>45742</v>
      </c>
      <c r="R2940" s="112">
        <f>MONTH(Table1[[#This Row],[Service Start Date]])</f>
        <v>2</v>
      </c>
      <c r="S2940" s="112">
        <f>YEAR(Table1[[#This Row],[Service Start Date]])</f>
        <v>2025</v>
      </c>
      <c r="T2940" s="112">
        <f>MONTH(Table1[[#This Row],[Service End Date]])</f>
        <v>3</v>
      </c>
      <c r="U2940" s="112">
        <f>YEAR(Table1[[#This Row],[Service End Date]])</f>
        <v>2025</v>
      </c>
    </row>
    <row r="2941" spans="1:21">
      <c r="A2941" s="112" t="s">
        <v>17624</v>
      </c>
      <c r="B2941" s="112" t="s">
        <v>16703</v>
      </c>
      <c r="C2941" s="112" t="s">
        <v>17090</v>
      </c>
      <c r="D2941" s="112" t="s">
        <v>16798</v>
      </c>
      <c r="E2941" s="112" t="s">
        <v>17124</v>
      </c>
      <c r="F2941" s="112" t="s">
        <v>18044</v>
      </c>
      <c r="G2941" s="112">
        <v>29</v>
      </c>
      <c r="H2941" s="112">
        <v>2025</v>
      </c>
      <c r="I2941" s="112" t="s">
        <v>16758</v>
      </c>
      <c r="J2941" s="114">
        <v>66.489999999999995</v>
      </c>
      <c r="K2941" s="114">
        <v>384</v>
      </c>
      <c r="L2941" s="112" t="s">
        <v>16741</v>
      </c>
      <c r="M2941" s="114">
        <v>0</v>
      </c>
      <c r="N2941" s="112" t="s">
        <v>16742</v>
      </c>
      <c r="O2941" s="112" t="s">
        <v>16824</v>
      </c>
      <c r="P2941" s="115">
        <f>LEFT(Table1[[#This Row],[Service Period]],10)*1</f>
        <v>45684</v>
      </c>
      <c r="Q2941" s="115">
        <f>RIGHT(Table1[[#This Row],[Service Period]],10)*1</f>
        <v>45713</v>
      </c>
      <c r="R2941" s="112">
        <f>MONTH(Table1[[#This Row],[Service Start Date]])</f>
        <v>1</v>
      </c>
      <c r="S2941" s="112">
        <f>YEAR(Table1[[#This Row],[Service Start Date]])</f>
        <v>2025</v>
      </c>
      <c r="T2941" s="112">
        <f>MONTH(Table1[[#This Row],[Service End Date]])</f>
        <v>2</v>
      </c>
      <c r="U2941" s="112">
        <f>YEAR(Table1[[#This Row],[Service End Date]])</f>
        <v>2025</v>
      </c>
    </row>
    <row r="2942" spans="1:21">
      <c r="A2942" s="112" t="s">
        <v>17624</v>
      </c>
      <c r="B2942" s="112" t="s">
        <v>16703</v>
      </c>
      <c r="C2942" s="112" t="s">
        <v>17090</v>
      </c>
      <c r="D2942" s="112" t="s">
        <v>16798</v>
      </c>
      <c r="E2942" s="112" t="s">
        <v>17124</v>
      </c>
      <c r="F2942" s="112" t="s">
        <v>18045</v>
      </c>
      <c r="G2942" s="112">
        <v>32</v>
      </c>
      <c r="H2942" s="112">
        <v>2025</v>
      </c>
      <c r="I2942" s="112" t="s">
        <v>16924</v>
      </c>
      <c r="J2942" s="114">
        <v>60.05</v>
      </c>
      <c r="K2942" s="114">
        <v>340</v>
      </c>
      <c r="L2942" s="112" t="s">
        <v>16741</v>
      </c>
      <c r="M2942" s="114">
        <v>0</v>
      </c>
      <c r="N2942" s="112" t="s">
        <v>16742</v>
      </c>
      <c r="O2942" s="112" t="s">
        <v>16824</v>
      </c>
      <c r="P2942" s="115">
        <f>LEFT(Table1[[#This Row],[Service Period]],10)*1</f>
        <v>45652</v>
      </c>
      <c r="Q2942" s="115">
        <f>RIGHT(Table1[[#This Row],[Service Period]],10)*1</f>
        <v>45684</v>
      </c>
      <c r="R2942" s="112">
        <f>MONTH(Table1[[#This Row],[Service Start Date]])</f>
        <v>12</v>
      </c>
      <c r="S2942" s="112">
        <f>YEAR(Table1[[#This Row],[Service Start Date]])</f>
        <v>2024</v>
      </c>
      <c r="T2942" s="112">
        <f>MONTH(Table1[[#This Row],[Service End Date]])</f>
        <v>1</v>
      </c>
      <c r="U2942" s="112">
        <f>YEAR(Table1[[#This Row],[Service End Date]])</f>
        <v>2025</v>
      </c>
    </row>
    <row r="2943" spans="1:21">
      <c r="A2943" s="112" t="s">
        <v>17624</v>
      </c>
      <c r="B2943" s="112" t="s">
        <v>16703</v>
      </c>
      <c r="C2943" s="112" t="s">
        <v>17090</v>
      </c>
      <c r="D2943" s="112" t="s">
        <v>16798</v>
      </c>
      <c r="E2943" s="112" t="s">
        <v>17125</v>
      </c>
      <c r="F2943" s="112" t="s">
        <v>18040</v>
      </c>
      <c r="G2943" s="112">
        <v>29</v>
      </c>
      <c r="H2943" s="112">
        <v>2025</v>
      </c>
      <c r="I2943" s="112" t="s">
        <v>16746</v>
      </c>
      <c r="J2943" s="114">
        <v>29.91</v>
      </c>
      <c r="K2943" s="114">
        <v>0</v>
      </c>
      <c r="L2943" s="112" t="s">
        <v>16741</v>
      </c>
      <c r="M2943" s="114">
        <v>0</v>
      </c>
      <c r="N2943" s="112" t="s">
        <v>16742</v>
      </c>
      <c r="O2943" s="112" t="s">
        <v>16824</v>
      </c>
      <c r="P2943" s="115">
        <f>LEFT(Table1[[#This Row],[Service Period]],10)*1</f>
        <v>45804</v>
      </c>
      <c r="Q2943" s="115">
        <f>RIGHT(Table1[[#This Row],[Service Period]],10)*1</f>
        <v>45833</v>
      </c>
      <c r="R2943" s="112">
        <f>MONTH(Table1[[#This Row],[Service Start Date]])</f>
        <v>5</v>
      </c>
      <c r="S2943" s="112">
        <f>YEAR(Table1[[#This Row],[Service Start Date]])</f>
        <v>2025</v>
      </c>
      <c r="T2943" s="112">
        <f>MONTH(Table1[[#This Row],[Service End Date]])</f>
        <v>6</v>
      </c>
      <c r="U2943" s="112">
        <f>YEAR(Table1[[#This Row],[Service End Date]])</f>
        <v>2025</v>
      </c>
    </row>
    <row r="2944" spans="1:21">
      <c r="A2944" s="112" t="s">
        <v>17624</v>
      </c>
      <c r="B2944" s="112" t="s">
        <v>16703</v>
      </c>
      <c r="C2944" s="112" t="s">
        <v>17090</v>
      </c>
      <c r="D2944" s="112" t="s">
        <v>16798</v>
      </c>
      <c r="E2944" s="112" t="s">
        <v>17125</v>
      </c>
      <c r="F2944" s="112" t="s">
        <v>18041</v>
      </c>
      <c r="G2944" s="112">
        <v>32</v>
      </c>
      <c r="H2944" s="112">
        <v>2025</v>
      </c>
      <c r="I2944" s="112" t="s">
        <v>16749</v>
      </c>
      <c r="J2944" s="114">
        <v>29.91</v>
      </c>
      <c r="K2944" s="114">
        <v>0</v>
      </c>
      <c r="L2944" s="112" t="s">
        <v>16741</v>
      </c>
      <c r="M2944" s="114">
        <v>0</v>
      </c>
      <c r="N2944" s="112" t="s">
        <v>16742</v>
      </c>
      <c r="O2944" s="112" t="s">
        <v>16824</v>
      </c>
      <c r="P2944" s="115">
        <f>LEFT(Table1[[#This Row],[Service Period]],10)*1</f>
        <v>45772</v>
      </c>
      <c r="Q2944" s="115">
        <f>RIGHT(Table1[[#This Row],[Service Period]],10)*1</f>
        <v>45804</v>
      </c>
      <c r="R2944" s="112">
        <f>MONTH(Table1[[#This Row],[Service Start Date]])</f>
        <v>4</v>
      </c>
      <c r="S2944" s="112">
        <f>YEAR(Table1[[#This Row],[Service Start Date]])</f>
        <v>2025</v>
      </c>
      <c r="T2944" s="112">
        <f>MONTH(Table1[[#This Row],[Service End Date]])</f>
        <v>5</v>
      </c>
      <c r="U2944" s="112">
        <f>YEAR(Table1[[#This Row],[Service End Date]])</f>
        <v>2025</v>
      </c>
    </row>
    <row r="2945" spans="1:21">
      <c r="A2945" s="112" t="s">
        <v>17624</v>
      </c>
      <c r="B2945" s="112" t="s">
        <v>16703</v>
      </c>
      <c r="C2945" s="112" t="s">
        <v>17090</v>
      </c>
      <c r="D2945" s="112" t="s">
        <v>16798</v>
      </c>
      <c r="E2945" s="112" t="s">
        <v>17125</v>
      </c>
      <c r="F2945" s="112" t="s">
        <v>18042</v>
      </c>
      <c r="G2945" s="112">
        <v>30</v>
      </c>
      <c r="H2945" s="112">
        <v>2025</v>
      </c>
      <c r="I2945" s="112" t="s">
        <v>16752</v>
      </c>
      <c r="J2945" s="114">
        <v>29.91</v>
      </c>
      <c r="K2945" s="114">
        <v>0</v>
      </c>
      <c r="L2945" s="112" t="s">
        <v>16741</v>
      </c>
      <c r="M2945" s="114">
        <v>0</v>
      </c>
      <c r="N2945" s="112" t="s">
        <v>16742</v>
      </c>
      <c r="O2945" s="112" t="s">
        <v>16824</v>
      </c>
      <c r="P2945" s="115">
        <f>LEFT(Table1[[#This Row],[Service Period]],10)*1</f>
        <v>45742</v>
      </c>
      <c r="Q2945" s="115">
        <f>RIGHT(Table1[[#This Row],[Service Period]],10)*1</f>
        <v>45772</v>
      </c>
      <c r="R2945" s="112">
        <f>MONTH(Table1[[#This Row],[Service Start Date]])</f>
        <v>3</v>
      </c>
      <c r="S2945" s="112">
        <f>YEAR(Table1[[#This Row],[Service Start Date]])</f>
        <v>2025</v>
      </c>
      <c r="T2945" s="112">
        <f>MONTH(Table1[[#This Row],[Service End Date]])</f>
        <v>4</v>
      </c>
      <c r="U2945" s="112">
        <f>YEAR(Table1[[#This Row],[Service End Date]])</f>
        <v>2025</v>
      </c>
    </row>
    <row r="2946" spans="1:21">
      <c r="A2946" s="112" t="s">
        <v>17624</v>
      </c>
      <c r="B2946" s="112" t="s">
        <v>16703</v>
      </c>
      <c r="C2946" s="112" t="s">
        <v>17090</v>
      </c>
      <c r="D2946" s="112" t="s">
        <v>16798</v>
      </c>
      <c r="E2946" s="112" t="s">
        <v>17125</v>
      </c>
      <c r="F2946" s="112" t="s">
        <v>18043</v>
      </c>
      <c r="G2946" s="112">
        <v>29</v>
      </c>
      <c r="H2946" s="112">
        <v>2025</v>
      </c>
      <c r="I2946" s="112" t="s">
        <v>16755</v>
      </c>
      <c r="J2946" s="114">
        <v>29.91</v>
      </c>
      <c r="K2946" s="114">
        <v>0</v>
      </c>
      <c r="L2946" s="112" t="s">
        <v>16741</v>
      </c>
      <c r="M2946" s="114">
        <v>0</v>
      </c>
      <c r="N2946" s="112" t="s">
        <v>16742</v>
      </c>
      <c r="O2946" s="112" t="s">
        <v>16824</v>
      </c>
      <c r="P2946" s="115">
        <f>LEFT(Table1[[#This Row],[Service Period]],10)*1</f>
        <v>45713</v>
      </c>
      <c r="Q2946" s="115">
        <f>RIGHT(Table1[[#This Row],[Service Period]],10)*1</f>
        <v>45742</v>
      </c>
      <c r="R2946" s="112">
        <f>MONTH(Table1[[#This Row],[Service Start Date]])</f>
        <v>2</v>
      </c>
      <c r="S2946" s="112">
        <f>YEAR(Table1[[#This Row],[Service Start Date]])</f>
        <v>2025</v>
      </c>
      <c r="T2946" s="112">
        <f>MONTH(Table1[[#This Row],[Service End Date]])</f>
        <v>3</v>
      </c>
      <c r="U2946" s="112">
        <f>YEAR(Table1[[#This Row],[Service End Date]])</f>
        <v>2025</v>
      </c>
    </row>
    <row r="2947" spans="1:21">
      <c r="A2947" s="112" t="s">
        <v>17624</v>
      </c>
      <c r="B2947" s="112" t="s">
        <v>16703</v>
      </c>
      <c r="C2947" s="112" t="s">
        <v>17090</v>
      </c>
      <c r="D2947" s="112" t="s">
        <v>16798</v>
      </c>
      <c r="E2947" s="112" t="s">
        <v>17125</v>
      </c>
      <c r="F2947" s="112" t="s">
        <v>18044</v>
      </c>
      <c r="G2947" s="112">
        <v>29</v>
      </c>
      <c r="H2947" s="112">
        <v>2025</v>
      </c>
      <c r="I2947" s="112" t="s">
        <v>16758</v>
      </c>
      <c r="J2947" s="114">
        <v>41.32</v>
      </c>
      <c r="K2947" s="114">
        <v>199</v>
      </c>
      <c r="L2947" s="112" t="s">
        <v>16741</v>
      </c>
      <c r="M2947" s="114">
        <v>0</v>
      </c>
      <c r="N2947" s="112" t="s">
        <v>16742</v>
      </c>
      <c r="O2947" s="112" t="s">
        <v>16824</v>
      </c>
      <c r="P2947" s="115">
        <f>LEFT(Table1[[#This Row],[Service Period]],10)*1</f>
        <v>45684</v>
      </c>
      <c r="Q2947" s="115">
        <f>RIGHT(Table1[[#This Row],[Service Period]],10)*1</f>
        <v>45713</v>
      </c>
      <c r="R2947" s="112">
        <f>MONTH(Table1[[#This Row],[Service Start Date]])</f>
        <v>1</v>
      </c>
      <c r="S2947" s="112">
        <f>YEAR(Table1[[#This Row],[Service Start Date]])</f>
        <v>2025</v>
      </c>
      <c r="T2947" s="112">
        <f>MONTH(Table1[[#This Row],[Service End Date]])</f>
        <v>2</v>
      </c>
      <c r="U2947" s="112">
        <f>YEAR(Table1[[#This Row],[Service End Date]])</f>
        <v>2025</v>
      </c>
    </row>
    <row r="2948" spans="1:21">
      <c r="A2948" s="112" t="s">
        <v>17624</v>
      </c>
      <c r="B2948" s="112" t="s">
        <v>16703</v>
      </c>
      <c r="C2948" s="112" t="s">
        <v>17090</v>
      </c>
      <c r="D2948" s="112" t="s">
        <v>16798</v>
      </c>
      <c r="E2948" s="112" t="s">
        <v>17125</v>
      </c>
      <c r="F2948" s="112" t="s">
        <v>18045</v>
      </c>
      <c r="G2948" s="112">
        <v>32</v>
      </c>
      <c r="H2948" s="112">
        <v>2025</v>
      </c>
      <c r="I2948" s="112" t="s">
        <v>16924</v>
      </c>
      <c r="J2948" s="114">
        <v>71.069999999999993</v>
      </c>
      <c r="K2948" s="114">
        <v>417</v>
      </c>
      <c r="L2948" s="112" t="s">
        <v>16741</v>
      </c>
      <c r="M2948" s="114">
        <v>0</v>
      </c>
      <c r="N2948" s="112" t="s">
        <v>16742</v>
      </c>
      <c r="O2948" s="112" t="s">
        <v>16824</v>
      </c>
      <c r="P2948" s="115">
        <f>LEFT(Table1[[#This Row],[Service Period]],10)*1</f>
        <v>45652</v>
      </c>
      <c r="Q2948" s="115">
        <f>RIGHT(Table1[[#This Row],[Service Period]],10)*1</f>
        <v>45684</v>
      </c>
      <c r="R2948" s="112">
        <f>MONTH(Table1[[#This Row],[Service Start Date]])</f>
        <v>12</v>
      </c>
      <c r="S2948" s="112">
        <f>YEAR(Table1[[#This Row],[Service Start Date]])</f>
        <v>2024</v>
      </c>
      <c r="T2948" s="112">
        <f>MONTH(Table1[[#This Row],[Service End Date]])</f>
        <v>1</v>
      </c>
      <c r="U2948" s="112">
        <f>YEAR(Table1[[#This Row],[Service End Date]])</f>
        <v>2025</v>
      </c>
    </row>
    <row r="2949" spans="1:21">
      <c r="A2949" s="112" t="s">
        <v>17624</v>
      </c>
      <c r="B2949" s="112" t="s">
        <v>16703</v>
      </c>
      <c r="C2949" s="112" t="s">
        <v>17090</v>
      </c>
      <c r="D2949" s="112" t="s">
        <v>16798</v>
      </c>
      <c r="E2949" s="112" t="s">
        <v>17126</v>
      </c>
      <c r="F2949" s="112" t="s">
        <v>18040</v>
      </c>
      <c r="G2949" s="112">
        <v>29</v>
      </c>
      <c r="H2949" s="112">
        <v>2025</v>
      </c>
      <c r="I2949" s="112" t="s">
        <v>16746</v>
      </c>
      <c r="J2949" s="114">
        <v>204.64</v>
      </c>
      <c r="K2949" s="114">
        <v>1301</v>
      </c>
      <c r="L2949" s="112" t="s">
        <v>16741</v>
      </c>
      <c r="M2949" s="114">
        <v>0</v>
      </c>
      <c r="N2949" s="112" t="s">
        <v>16742</v>
      </c>
      <c r="O2949" s="112" t="s">
        <v>16824</v>
      </c>
      <c r="P2949" s="115">
        <f>LEFT(Table1[[#This Row],[Service Period]],10)*1</f>
        <v>45804</v>
      </c>
      <c r="Q2949" s="115">
        <f>RIGHT(Table1[[#This Row],[Service Period]],10)*1</f>
        <v>45833</v>
      </c>
      <c r="R2949" s="112">
        <f>MONTH(Table1[[#This Row],[Service Start Date]])</f>
        <v>5</v>
      </c>
      <c r="S2949" s="112">
        <f>YEAR(Table1[[#This Row],[Service Start Date]])</f>
        <v>2025</v>
      </c>
      <c r="T2949" s="112">
        <f>MONTH(Table1[[#This Row],[Service End Date]])</f>
        <v>6</v>
      </c>
      <c r="U2949" s="112">
        <f>YEAR(Table1[[#This Row],[Service End Date]])</f>
        <v>2025</v>
      </c>
    </row>
    <row r="2950" spans="1:21">
      <c r="A2950" s="112" t="s">
        <v>17624</v>
      </c>
      <c r="B2950" s="112" t="s">
        <v>16703</v>
      </c>
      <c r="C2950" s="112" t="s">
        <v>17090</v>
      </c>
      <c r="D2950" s="112" t="s">
        <v>16798</v>
      </c>
      <c r="E2950" s="112" t="s">
        <v>17126</v>
      </c>
      <c r="F2950" s="112" t="s">
        <v>18041</v>
      </c>
      <c r="G2950" s="112">
        <v>32</v>
      </c>
      <c r="H2950" s="112">
        <v>2025</v>
      </c>
      <c r="I2950" s="112" t="s">
        <v>16749</v>
      </c>
      <c r="J2950" s="114">
        <v>214.45</v>
      </c>
      <c r="K2950" s="114">
        <v>1360</v>
      </c>
      <c r="L2950" s="112" t="s">
        <v>16741</v>
      </c>
      <c r="M2950" s="114">
        <v>0</v>
      </c>
      <c r="N2950" s="112" t="s">
        <v>16742</v>
      </c>
      <c r="O2950" s="112" t="s">
        <v>16824</v>
      </c>
      <c r="P2950" s="115">
        <f>LEFT(Table1[[#This Row],[Service Period]],10)*1</f>
        <v>45772</v>
      </c>
      <c r="Q2950" s="115">
        <f>RIGHT(Table1[[#This Row],[Service Period]],10)*1</f>
        <v>45804</v>
      </c>
      <c r="R2950" s="112">
        <f>MONTH(Table1[[#This Row],[Service Start Date]])</f>
        <v>4</v>
      </c>
      <c r="S2950" s="112">
        <f>YEAR(Table1[[#This Row],[Service Start Date]])</f>
        <v>2025</v>
      </c>
      <c r="T2950" s="112">
        <f>MONTH(Table1[[#This Row],[Service End Date]])</f>
        <v>5</v>
      </c>
      <c r="U2950" s="112">
        <f>YEAR(Table1[[#This Row],[Service End Date]])</f>
        <v>2025</v>
      </c>
    </row>
    <row r="2951" spans="1:21">
      <c r="A2951" s="112" t="s">
        <v>17624</v>
      </c>
      <c r="B2951" s="112" t="s">
        <v>16703</v>
      </c>
      <c r="C2951" s="112" t="s">
        <v>17090</v>
      </c>
      <c r="D2951" s="112" t="s">
        <v>16798</v>
      </c>
      <c r="E2951" s="112" t="s">
        <v>17126</v>
      </c>
      <c r="F2951" s="112" t="s">
        <v>18042</v>
      </c>
      <c r="G2951" s="112">
        <v>30</v>
      </c>
      <c r="H2951" s="112">
        <v>2025</v>
      </c>
      <c r="I2951" s="112" t="s">
        <v>16752</v>
      </c>
      <c r="J2951" s="114">
        <v>156.94999999999999</v>
      </c>
      <c r="K2951" s="114">
        <v>1014</v>
      </c>
      <c r="L2951" s="112" t="s">
        <v>16741</v>
      </c>
      <c r="M2951" s="114">
        <v>0</v>
      </c>
      <c r="N2951" s="112" t="s">
        <v>16742</v>
      </c>
      <c r="O2951" s="112" t="s">
        <v>16824</v>
      </c>
      <c r="P2951" s="115">
        <f>LEFT(Table1[[#This Row],[Service Period]],10)*1</f>
        <v>45742</v>
      </c>
      <c r="Q2951" s="115">
        <f>RIGHT(Table1[[#This Row],[Service Period]],10)*1</f>
        <v>45772</v>
      </c>
      <c r="R2951" s="112">
        <f>MONTH(Table1[[#This Row],[Service Start Date]])</f>
        <v>3</v>
      </c>
      <c r="S2951" s="112">
        <f>YEAR(Table1[[#This Row],[Service Start Date]])</f>
        <v>2025</v>
      </c>
      <c r="T2951" s="112">
        <f>MONTH(Table1[[#This Row],[Service End Date]])</f>
        <v>4</v>
      </c>
      <c r="U2951" s="112">
        <f>YEAR(Table1[[#This Row],[Service End Date]])</f>
        <v>2025</v>
      </c>
    </row>
    <row r="2952" spans="1:21">
      <c r="A2952" s="112" t="s">
        <v>17624</v>
      </c>
      <c r="B2952" s="112" t="s">
        <v>16703</v>
      </c>
      <c r="C2952" s="112" t="s">
        <v>17090</v>
      </c>
      <c r="D2952" s="112" t="s">
        <v>16798</v>
      </c>
      <c r="E2952" s="112" t="s">
        <v>17126</v>
      </c>
      <c r="F2952" s="112" t="s">
        <v>18043</v>
      </c>
      <c r="G2952" s="112">
        <v>29</v>
      </c>
      <c r="H2952" s="112">
        <v>2025</v>
      </c>
      <c r="I2952" s="112" t="s">
        <v>16755</v>
      </c>
      <c r="J2952" s="114">
        <v>107.82</v>
      </c>
      <c r="K2952" s="114">
        <v>673</v>
      </c>
      <c r="L2952" s="112" t="s">
        <v>16741</v>
      </c>
      <c r="M2952" s="114">
        <v>0</v>
      </c>
      <c r="N2952" s="112" t="s">
        <v>16742</v>
      </c>
      <c r="O2952" s="112" t="s">
        <v>16824</v>
      </c>
      <c r="P2952" s="115">
        <f>LEFT(Table1[[#This Row],[Service Period]],10)*1</f>
        <v>45713</v>
      </c>
      <c r="Q2952" s="115">
        <f>RIGHT(Table1[[#This Row],[Service Period]],10)*1</f>
        <v>45742</v>
      </c>
      <c r="R2952" s="112">
        <f>MONTH(Table1[[#This Row],[Service Start Date]])</f>
        <v>2</v>
      </c>
      <c r="S2952" s="112">
        <f>YEAR(Table1[[#This Row],[Service Start Date]])</f>
        <v>2025</v>
      </c>
      <c r="T2952" s="112">
        <f>MONTH(Table1[[#This Row],[Service End Date]])</f>
        <v>3</v>
      </c>
      <c r="U2952" s="112">
        <f>YEAR(Table1[[#This Row],[Service End Date]])</f>
        <v>2025</v>
      </c>
    </row>
    <row r="2953" spans="1:21">
      <c r="A2953" s="112" t="s">
        <v>17624</v>
      </c>
      <c r="B2953" s="112" t="s">
        <v>16703</v>
      </c>
      <c r="C2953" s="112" t="s">
        <v>17090</v>
      </c>
      <c r="D2953" s="112" t="s">
        <v>16798</v>
      </c>
      <c r="E2953" s="112" t="s">
        <v>17126</v>
      </c>
      <c r="F2953" s="112" t="s">
        <v>18044</v>
      </c>
      <c r="G2953" s="112">
        <v>29</v>
      </c>
      <c r="H2953" s="112">
        <v>2025</v>
      </c>
      <c r="I2953" s="112" t="s">
        <v>16758</v>
      </c>
      <c r="J2953" s="114">
        <v>117.41</v>
      </c>
      <c r="K2953" s="114">
        <v>740</v>
      </c>
      <c r="L2953" s="112" t="s">
        <v>16741</v>
      </c>
      <c r="M2953" s="114">
        <v>0</v>
      </c>
      <c r="N2953" s="112" t="s">
        <v>16742</v>
      </c>
      <c r="O2953" s="112" t="s">
        <v>16824</v>
      </c>
      <c r="P2953" s="115">
        <f>LEFT(Table1[[#This Row],[Service Period]],10)*1</f>
        <v>45684</v>
      </c>
      <c r="Q2953" s="115">
        <f>RIGHT(Table1[[#This Row],[Service Period]],10)*1</f>
        <v>45713</v>
      </c>
      <c r="R2953" s="112">
        <f>MONTH(Table1[[#This Row],[Service Start Date]])</f>
        <v>1</v>
      </c>
      <c r="S2953" s="112">
        <f>YEAR(Table1[[#This Row],[Service Start Date]])</f>
        <v>2025</v>
      </c>
      <c r="T2953" s="112">
        <f>MONTH(Table1[[#This Row],[Service End Date]])</f>
        <v>2</v>
      </c>
      <c r="U2953" s="112">
        <f>YEAR(Table1[[#This Row],[Service End Date]])</f>
        <v>2025</v>
      </c>
    </row>
    <row r="2954" spans="1:21">
      <c r="A2954" s="112" t="s">
        <v>17624</v>
      </c>
      <c r="B2954" s="112" t="s">
        <v>16703</v>
      </c>
      <c r="C2954" s="112" t="s">
        <v>17090</v>
      </c>
      <c r="D2954" s="112" t="s">
        <v>16798</v>
      </c>
      <c r="E2954" s="112" t="s">
        <v>17126</v>
      </c>
      <c r="F2954" s="112" t="s">
        <v>18045</v>
      </c>
      <c r="G2954" s="112">
        <v>32</v>
      </c>
      <c r="H2954" s="112">
        <v>2025</v>
      </c>
      <c r="I2954" s="112" t="s">
        <v>16924</v>
      </c>
      <c r="J2954" s="114">
        <v>118.82</v>
      </c>
      <c r="K2954" s="114">
        <v>751</v>
      </c>
      <c r="L2954" s="112" t="s">
        <v>16741</v>
      </c>
      <c r="M2954" s="114">
        <v>0</v>
      </c>
      <c r="N2954" s="112" t="s">
        <v>16742</v>
      </c>
      <c r="O2954" s="112" t="s">
        <v>16824</v>
      </c>
      <c r="P2954" s="115">
        <f>LEFT(Table1[[#This Row],[Service Period]],10)*1</f>
        <v>45652</v>
      </c>
      <c r="Q2954" s="115">
        <f>RIGHT(Table1[[#This Row],[Service Period]],10)*1</f>
        <v>45684</v>
      </c>
      <c r="R2954" s="112">
        <f>MONTH(Table1[[#This Row],[Service Start Date]])</f>
        <v>12</v>
      </c>
      <c r="S2954" s="112">
        <f>YEAR(Table1[[#This Row],[Service Start Date]])</f>
        <v>2024</v>
      </c>
      <c r="T2954" s="112">
        <f>MONTH(Table1[[#This Row],[Service End Date]])</f>
        <v>1</v>
      </c>
      <c r="U2954" s="112">
        <f>YEAR(Table1[[#This Row],[Service End Date]])</f>
        <v>2025</v>
      </c>
    </row>
    <row r="2955" spans="1:21">
      <c r="A2955" s="112" t="s">
        <v>17624</v>
      </c>
      <c r="B2955" s="112" t="s">
        <v>16703</v>
      </c>
      <c r="C2955" s="112" t="s">
        <v>17090</v>
      </c>
      <c r="D2955" s="112" t="s">
        <v>16798</v>
      </c>
      <c r="E2955" s="112" t="s">
        <v>17127</v>
      </c>
      <c r="F2955" s="112" t="s">
        <v>18040</v>
      </c>
      <c r="G2955" s="112">
        <v>29</v>
      </c>
      <c r="H2955" s="112">
        <v>2025</v>
      </c>
      <c r="I2955" s="112" t="s">
        <v>16746</v>
      </c>
      <c r="J2955" s="114">
        <v>85.07</v>
      </c>
      <c r="K2955" s="114">
        <v>514</v>
      </c>
      <c r="L2955" s="112" t="s">
        <v>16741</v>
      </c>
      <c r="M2955" s="114">
        <v>0</v>
      </c>
      <c r="N2955" s="112" t="s">
        <v>16742</v>
      </c>
      <c r="O2955" s="112" t="s">
        <v>16824</v>
      </c>
      <c r="P2955" s="115">
        <f>LEFT(Table1[[#This Row],[Service Period]],10)*1</f>
        <v>45804</v>
      </c>
      <c r="Q2955" s="115">
        <f>RIGHT(Table1[[#This Row],[Service Period]],10)*1</f>
        <v>45833</v>
      </c>
      <c r="R2955" s="112">
        <f>MONTH(Table1[[#This Row],[Service Start Date]])</f>
        <v>5</v>
      </c>
      <c r="S2955" s="112">
        <f>YEAR(Table1[[#This Row],[Service Start Date]])</f>
        <v>2025</v>
      </c>
      <c r="T2955" s="112">
        <f>MONTH(Table1[[#This Row],[Service End Date]])</f>
        <v>6</v>
      </c>
      <c r="U2955" s="112">
        <f>YEAR(Table1[[#This Row],[Service End Date]])</f>
        <v>2025</v>
      </c>
    </row>
    <row r="2956" spans="1:21">
      <c r="A2956" s="112" t="s">
        <v>17624</v>
      </c>
      <c r="B2956" s="112" t="s">
        <v>16703</v>
      </c>
      <c r="C2956" s="112" t="s">
        <v>17090</v>
      </c>
      <c r="D2956" s="112" t="s">
        <v>16798</v>
      </c>
      <c r="E2956" s="112" t="s">
        <v>17127</v>
      </c>
      <c r="F2956" s="112" t="s">
        <v>18041</v>
      </c>
      <c r="G2956" s="112">
        <v>32</v>
      </c>
      <c r="H2956" s="112">
        <v>2025</v>
      </c>
      <c r="I2956" s="112" t="s">
        <v>16749</v>
      </c>
      <c r="J2956" s="114">
        <v>96.8</v>
      </c>
      <c r="K2956" s="114">
        <v>596</v>
      </c>
      <c r="L2956" s="112" t="s">
        <v>16741</v>
      </c>
      <c r="M2956" s="114">
        <v>0</v>
      </c>
      <c r="N2956" s="112" t="s">
        <v>16742</v>
      </c>
      <c r="O2956" s="112" t="s">
        <v>16824</v>
      </c>
      <c r="P2956" s="115">
        <f>LEFT(Table1[[#This Row],[Service Period]],10)*1</f>
        <v>45772</v>
      </c>
      <c r="Q2956" s="115">
        <f>RIGHT(Table1[[#This Row],[Service Period]],10)*1</f>
        <v>45804</v>
      </c>
      <c r="R2956" s="112">
        <f>MONTH(Table1[[#This Row],[Service Start Date]])</f>
        <v>4</v>
      </c>
      <c r="S2956" s="112">
        <f>YEAR(Table1[[#This Row],[Service Start Date]])</f>
        <v>2025</v>
      </c>
      <c r="T2956" s="112">
        <f>MONTH(Table1[[#This Row],[Service End Date]])</f>
        <v>5</v>
      </c>
      <c r="U2956" s="112">
        <f>YEAR(Table1[[#This Row],[Service End Date]])</f>
        <v>2025</v>
      </c>
    </row>
    <row r="2957" spans="1:21">
      <c r="A2957" s="112" t="s">
        <v>17624</v>
      </c>
      <c r="B2957" s="112" t="s">
        <v>16703</v>
      </c>
      <c r="C2957" s="112" t="s">
        <v>17090</v>
      </c>
      <c r="D2957" s="112" t="s">
        <v>16798</v>
      </c>
      <c r="E2957" s="112" t="s">
        <v>17127</v>
      </c>
      <c r="F2957" s="112" t="s">
        <v>18042</v>
      </c>
      <c r="G2957" s="112">
        <v>30</v>
      </c>
      <c r="H2957" s="112">
        <v>2025</v>
      </c>
      <c r="I2957" s="112" t="s">
        <v>16752</v>
      </c>
      <c r="J2957" s="114">
        <v>65.180000000000007</v>
      </c>
      <c r="K2957" s="114">
        <v>375</v>
      </c>
      <c r="L2957" s="112" t="s">
        <v>16741</v>
      </c>
      <c r="M2957" s="114">
        <v>0</v>
      </c>
      <c r="N2957" s="112" t="s">
        <v>16742</v>
      </c>
      <c r="O2957" s="112" t="s">
        <v>16824</v>
      </c>
      <c r="P2957" s="115">
        <f>LEFT(Table1[[#This Row],[Service Period]],10)*1</f>
        <v>45742</v>
      </c>
      <c r="Q2957" s="115">
        <f>RIGHT(Table1[[#This Row],[Service Period]],10)*1</f>
        <v>45772</v>
      </c>
      <c r="R2957" s="112">
        <f>MONTH(Table1[[#This Row],[Service Start Date]])</f>
        <v>3</v>
      </c>
      <c r="S2957" s="112">
        <f>YEAR(Table1[[#This Row],[Service Start Date]])</f>
        <v>2025</v>
      </c>
      <c r="T2957" s="112">
        <f>MONTH(Table1[[#This Row],[Service End Date]])</f>
        <v>4</v>
      </c>
      <c r="U2957" s="112">
        <f>YEAR(Table1[[#This Row],[Service End Date]])</f>
        <v>2025</v>
      </c>
    </row>
    <row r="2958" spans="1:21">
      <c r="A2958" s="112" t="s">
        <v>17624</v>
      </c>
      <c r="B2958" s="112" t="s">
        <v>16703</v>
      </c>
      <c r="C2958" s="112" t="s">
        <v>17090</v>
      </c>
      <c r="D2958" s="112" t="s">
        <v>16798</v>
      </c>
      <c r="E2958" s="112" t="s">
        <v>17127</v>
      </c>
      <c r="F2958" s="112" t="s">
        <v>18043</v>
      </c>
      <c r="G2958" s="112">
        <v>29</v>
      </c>
      <c r="H2958" s="112">
        <v>2025</v>
      </c>
      <c r="I2958" s="112" t="s">
        <v>16755</v>
      </c>
      <c r="J2958" s="114">
        <v>61.74</v>
      </c>
      <c r="K2958" s="114">
        <v>351</v>
      </c>
      <c r="L2958" s="112" t="s">
        <v>16741</v>
      </c>
      <c r="M2958" s="114">
        <v>0</v>
      </c>
      <c r="N2958" s="112" t="s">
        <v>16742</v>
      </c>
      <c r="O2958" s="112" t="s">
        <v>16824</v>
      </c>
      <c r="P2958" s="115">
        <f>LEFT(Table1[[#This Row],[Service Period]],10)*1</f>
        <v>45713</v>
      </c>
      <c r="Q2958" s="115">
        <f>RIGHT(Table1[[#This Row],[Service Period]],10)*1</f>
        <v>45742</v>
      </c>
      <c r="R2958" s="112">
        <f>MONTH(Table1[[#This Row],[Service Start Date]])</f>
        <v>2</v>
      </c>
      <c r="S2958" s="112">
        <f>YEAR(Table1[[#This Row],[Service Start Date]])</f>
        <v>2025</v>
      </c>
      <c r="T2958" s="112">
        <f>MONTH(Table1[[#This Row],[Service End Date]])</f>
        <v>3</v>
      </c>
      <c r="U2958" s="112">
        <f>YEAR(Table1[[#This Row],[Service End Date]])</f>
        <v>2025</v>
      </c>
    </row>
    <row r="2959" spans="1:21">
      <c r="A2959" s="112" t="s">
        <v>17624</v>
      </c>
      <c r="B2959" s="112" t="s">
        <v>16703</v>
      </c>
      <c r="C2959" s="112" t="s">
        <v>17090</v>
      </c>
      <c r="D2959" s="112" t="s">
        <v>16798</v>
      </c>
      <c r="E2959" s="112" t="s">
        <v>17127</v>
      </c>
      <c r="F2959" s="112" t="s">
        <v>18044</v>
      </c>
      <c r="G2959" s="112">
        <v>29</v>
      </c>
      <c r="H2959" s="112">
        <v>2025</v>
      </c>
      <c r="I2959" s="112" t="s">
        <v>16758</v>
      </c>
      <c r="J2959" s="114">
        <v>41.67</v>
      </c>
      <c r="K2959" s="114">
        <v>205</v>
      </c>
      <c r="L2959" s="112" t="s">
        <v>16741</v>
      </c>
      <c r="M2959" s="114">
        <v>0</v>
      </c>
      <c r="N2959" s="112" t="s">
        <v>16742</v>
      </c>
      <c r="O2959" s="112" t="s">
        <v>16824</v>
      </c>
      <c r="P2959" s="115">
        <f>LEFT(Table1[[#This Row],[Service Period]],10)*1</f>
        <v>45684</v>
      </c>
      <c r="Q2959" s="115">
        <f>RIGHT(Table1[[#This Row],[Service Period]],10)*1</f>
        <v>45713</v>
      </c>
      <c r="R2959" s="112">
        <f>MONTH(Table1[[#This Row],[Service Start Date]])</f>
        <v>1</v>
      </c>
      <c r="S2959" s="112">
        <f>YEAR(Table1[[#This Row],[Service Start Date]])</f>
        <v>2025</v>
      </c>
      <c r="T2959" s="112">
        <f>MONTH(Table1[[#This Row],[Service End Date]])</f>
        <v>2</v>
      </c>
      <c r="U2959" s="112">
        <f>YEAR(Table1[[#This Row],[Service End Date]])</f>
        <v>2025</v>
      </c>
    </row>
    <row r="2960" spans="1:21">
      <c r="A2960" s="112" t="s">
        <v>17624</v>
      </c>
      <c r="B2960" s="112" t="s">
        <v>16703</v>
      </c>
      <c r="C2960" s="112" t="s">
        <v>17090</v>
      </c>
      <c r="D2960" s="112" t="s">
        <v>16798</v>
      </c>
      <c r="E2960" s="112" t="s">
        <v>17127</v>
      </c>
      <c r="F2960" s="112" t="s">
        <v>18045</v>
      </c>
      <c r="G2960" s="112">
        <v>32</v>
      </c>
      <c r="H2960" s="112">
        <v>2025</v>
      </c>
      <c r="I2960" s="112" t="s">
        <v>16924</v>
      </c>
      <c r="J2960" s="114">
        <v>29.91</v>
      </c>
      <c r="K2960" s="114">
        <v>0</v>
      </c>
      <c r="L2960" s="112" t="s">
        <v>16741</v>
      </c>
      <c r="M2960" s="114">
        <v>0</v>
      </c>
      <c r="N2960" s="112" t="s">
        <v>16742</v>
      </c>
      <c r="O2960" s="112" t="s">
        <v>16824</v>
      </c>
      <c r="P2960" s="115">
        <f>LEFT(Table1[[#This Row],[Service Period]],10)*1</f>
        <v>45652</v>
      </c>
      <c r="Q2960" s="115">
        <f>RIGHT(Table1[[#This Row],[Service Period]],10)*1</f>
        <v>45684</v>
      </c>
      <c r="R2960" s="112">
        <f>MONTH(Table1[[#This Row],[Service Start Date]])</f>
        <v>12</v>
      </c>
      <c r="S2960" s="112">
        <f>YEAR(Table1[[#This Row],[Service Start Date]])</f>
        <v>2024</v>
      </c>
      <c r="T2960" s="112">
        <f>MONTH(Table1[[#This Row],[Service End Date]])</f>
        <v>1</v>
      </c>
      <c r="U2960" s="112">
        <f>YEAR(Table1[[#This Row],[Service End Date]])</f>
        <v>2025</v>
      </c>
    </row>
    <row r="2961" spans="1:21">
      <c r="A2961" s="112" t="s">
        <v>17624</v>
      </c>
      <c r="B2961" s="112" t="s">
        <v>16703</v>
      </c>
      <c r="C2961" s="112" t="s">
        <v>17090</v>
      </c>
      <c r="D2961" s="112" t="s">
        <v>16798</v>
      </c>
      <c r="E2961" s="112" t="s">
        <v>17128</v>
      </c>
      <c r="F2961" s="112" t="s">
        <v>18040</v>
      </c>
      <c r="G2961" s="112">
        <v>29</v>
      </c>
      <c r="H2961" s="112">
        <v>2025</v>
      </c>
      <c r="I2961" s="112" t="s">
        <v>16746</v>
      </c>
      <c r="J2961" s="114">
        <v>126.86</v>
      </c>
      <c r="K2961" s="114">
        <v>806</v>
      </c>
      <c r="L2961" s="112" t="s">
        <v>16741</v>
      </c>
      <c r="M2961" s="114">
        <v>0</v>
      </c>
      <c r="N2961" s="112" t="s">
        <v>16742</v>
      </c>
      <c r="O2961" s="112" t="s">
        <v>16824</v>
      </c>
      <c r="P2961" s="115">
        <f>LEFT(Table1[[#This Row],[Service Period]],10)*1</f>
        <v>45804</v>
      </c>
      <c r="Q2961" s="115">
        <f>RIGHT(Table1[[#This Row],[Service Period]],10)*1</f>
        <v>45833</v>
      </c>
      <c r="R2961" s="112">
        <f>MONTH(Table1[[#This Row],[Service Start Date]])</f>
        <v>5</v>
      </c>
      <c r="S2961" s="112">
        <f>YEAR(Table1[[#This Row],[Service Start Date]])</f>
        <v>2025</v>
      </c>
      <c r="T2961" s="112">
        <f>MONTH(Table1[[#This Row],[Service End Date]])</f>
        <v>6</v>
      </c>
      <c r="U2961" s="112">
        <f>YEAR(Table1[[#This Row],[Service End Date]])</f>
        <v>2025</v>
      </c>
    </row>
    <row r="2962" spans="1:21">
      <c r="A2962" s="112" t="s">
        <v>17624</v>
      </c>
      <c r="B2962" s="112" t="s">
        <v>16703</v>
      </c>
      <c r="C2962" s="112" t="s">
        <v>17090</v>
      </c>
      <c r="D2962" s="112" t="s">
        <v>16798</v>
      </c>
      <c r="E2962" s="112" t="s">
        <v>17128</v>
      </c>
      <c r="F2962" s="112" t="s">
        <v>18041</v>
      </c>
      <c r="G2962" s="112">
        <v>32</v>
      </c>
      <c r="H2962" s="112">
        <v>2025</v>
      </c>
      <c r="I2962" s="112" t="s">
        <v>16749</v>
      </c>
      <c r="J2962" s="114">
        <v>117.13</v>
      </c>
      <c r="K2962" s="114">
        <v>738</v>
      </c>
      <c r="L2962" s="112" t="s">
        <v>16741</v>
      </c>
      <c r="M2962" s="114">
        <v>0</v>
      </c>
      <c r="N2962" s="112" t="s">
        <v>16742</v>
      </c>
      <c r="O2962" s="112" t="s">
        <v>16824</v>
      </c>
      <c r="P2962" s="115">
        <f>LEFT(Table1[[#This Row],[Service Period]],10)*1</f>
        <v>45772</v>
      </c>
      <c r="Q2962" s="115">
        <f>RIGHT(Table1[[#This Row],[Service Period]],10)*1</f>
        <v>45804</v>
      </c>
      <c r="R2962" s="112">
        <f>MONTH(Table1[[#This Row],[Service Start Date]])</f>
        <v>4</v>
      </c>
      <c r="S2962" s="112">
        <f>YEAR(Table1[[#This Row],[Service Start Date]])</f>
        <v>2025</v>
      </c>
      <c r="T2962" s="112">
        <f>MONTH(Table1[[#This Row],[Service End Date]])</f>
        <v>5</v>
      </c>
      <c r="U2962" s="112">
        <f>YEAR(Table1[[#This Row],[Service End Date]])</f>
        <v>2025</v>
      </c>
    </row>
    <row r="2963" spans="1:21">
      <c r="A2963" s="112" t="s">
        <v>17624</v>
      </c>
      <c r="B2963" s="112" t="s">
        <v>16703</v>
      </c>
      <c r="C2963" s="112" t="s">
        <v>17090</v>
      </c>
      <c r="D2963" s="112" t="s">
        <v>16798</v>
      </c>
      <c r="E2963" s="112" t="s">
        <v>17128</v>
      </c>
      <c r="F2963" s="112" t="s">
        <v>18042</v>
      </c>
      <c r="G2963" s="112">
        <v>30</v>
      </c>
      <c r="H2963" s="112">
        <v>2025</v>
      </c>
      <c r="I2963" s="112" t="s">
        <v>16752</v>
      </c>
      <c r="J2963" s="114">
        <v>91.66</v>
      </c>
      <c r="K2963" s="114">
        <v>560</v>
      </c>
      <c r="L2963" s="112" t="s">
        <v>16741</v>
      </c>
      <c r="M2963" s="114">
        <v>0</v>
      </c>
      <c r="N2963" s="112" t="s">
        <v>16742</v>
      </c>
      <c r="O2963" s="112" t="s">
        <v>16824</v>
      </c>
      <c r="P2963" s="115">
        <f>LEFT(Table1[[#This Row],[Service Period]],10)*1</f>
        <v>45742</v>
      </c>
      <c r="Q2963" s="115">
        <f>RIGHT(Table1[[#This Row],[Service Period]],10)*1</f>
        <v>45772</v>
      </c>
      <c r="R2963" s="112">
        <f>MONTH(Table1[[#This Row],[Service Start Date]])</f>
        <v>3</v>
      </c>
      <c r="S2963" s="112">
        <f>YEAR(Table1[[#This Row],[Service Start Date]])</f>
        <v>2025</v>
      </c>
      <c r="T2963" s="112">
        <f>MONTH(Table1[[#This Row],[Service End Date]])</f>
        <v>4</v>
      </c>
      <c r="U2963" s="112">
        <f>YEAR(Table1[[#This Row],[Service End Date]])</f>
        <v>2025</v>
      </c>
    </row>
    <row r="2964" spans="1:21">
      <c r="A2964" s="112" t="s">
        <v>17624</v>
      </c>
      <c r="B2964" s="112" t="s">
        <v>16703</v>
      </c>
      <c r="C2964" s="112" t="s">
        <v>17090</v>
      </c>
      <c r="D2964" s="112" t="s">
        <v>16798</v>
      </c>
      <c r="E2964" s="112" t="s">
        <v>17128</v>
      </c>
      <c r="F2964" s="112" t="s">
        <v>18043</v>
      </c>
      <c r="G2964" s="112">
        <v>29</v>
      </c>
      <c r="H2964" s="112">
        <v>2025</v>
      </c>
      <c r="I2964" s="112" t="s">
        <v>16755</v>
      </c>
      <c r="J2964" s="114">
        <v>86.91</v>
      </c>
      <c r="K2964" s="114">
        <v>527</v>
      </c>
      <c r="L2964" s="112" t="s">
        <v>16741</v>
      </c>
      <c r="M2964" s="114">
        <v>0</v>
      </c>
      <c r="N2964" s="112" t="s">
        <v>16742</v>
      </c>
      <c r="O2964" s="112" t="s">
        <v>16824</v>
      </c>
      <c r="P2964" s="115">
        <f>LEFT(Table1[[#This Row],[Service Period]],10)*1</f>
        <v>45713</v>
      </c>
      <c r="Q2964" s="115">
        <f>RIGHT(Table1[[#This Row],[Service Period]],10)*1</f>
        <v>45742</v>
      </c>
      <c r="R2964" s="112">
        <f>MONTH(Table1[[#This Row],[Service Start Date]])</f>
        <v>2</v>
      </c>
      <c r="S2964" s="112">
        <f>YEAR(Table1[[#This Row],[Service Start Date]])</f>
        <v>2025</v>
      </c>
      <c r="T2964" s="112">
        <f>MONTH(Table1[[#This Row],[Service End Date]])</f>
        <v>3</v>
      </c>
      <c r="U2964" s="112">
        <f>YEAR(Table1[[#This Row],[Service End Date]])</f>
        <v>2025</v>
      </c>
    </row>
    <row r="2965" spans="1:21">
      <c r="A2965" s="112" t="s">
        <v>17624</v>
      </c>
      <c r="B2965" s="112" t="s">
        <v>16703</v>
      </c>
      <c r="C2965" s="112" t="s">
        <v>17090</v>
      </c>
      <c r="D2965" s="112" t="s">
        <v>16798</v>
      </c>
      <c r="E2965" s="112" t="s">
        <v>17128</v>
      </c>
      <c r="F2965" s="112" t="s">
        <v>18044</v>
      </c>
      <c r="G2965" s="112">
        <v>29</v>
      </c>
      <c r="H2965" s="112">
        <v>2025</v>
      </c>
      <c r="I2965" s="112" t="s">
        <v>16758</v>
      </c>
      <c r="J2965" s="114">
        <v>55.3</v>
      </c>
      <c r="K2965" s="114">
        <v>306</v>
      </c>
      <c r="L2965" s="112" t="s">
        <v>16741</v>
      </c>
      <c r="M2965" s="114">
        <v>0</v>
      </c>
      <c r="N2965" s="112" t="s">
        <v>16742</v>
      </c>
      <c r="O2965" s="112" t="s">
        <v>16824</v>
      </c>
      <c r="P2965" s="115">
        <f>LEFT(Table1[[#This Row],[Service Period]],10)*1</f>
        <v>45684</v>
      </c>
      <c r="Q2965" s="115">
        <f>RIGHT(Table1[[#This Row],[Service Period]],10)*1</f>
        <v>45713</v>
      </c>
      <c r="R2965" s="112">
        <f>MONTH(Table1[[#This Row],[Service Start Date]])</f>
        <v>1</v>
      </c>
      <c r="S2965" s="112">
        <f>YEAR(Table1[[#This Row],[Service Start Date]])</f>
        <v>2025</v>
      </c>
      <c r="T2965" s="112">
        <f>MONTH(Table1[[#This Row],[Service End Date]])</f>
        <v>2</v>
      </c>
      <c r="U2965" s="112">
        <f>YEAR(Table1[[#This Row],[Service End Date]])</f>
        <v>2025</v>
      </c>
    </row>
    <row r="2966" spans="1:21">
      <c r="A2966" s="112" t="s">
        <v>17624</v>
      </c>
      <c r="B2966" s="112" t="s">
        <v>16703</v>
      </c>
      <c r="C2966" s="112" t="s">
        <v>17090</v>
      </c>
      <c r="D2966" s="112" t="s">
        <v>16798</v>
      </c>
      <c r="E2966" s="112" t="s">
        <v>17128</v>
      </c>
      <c r="F2966" s="112" t="s">
        <v>18045</v>
      </c>
      <c r="G2966" s="112">
        <v>32</v>
      </c>
      <c r="H2966" s="112">
        <v>2025</v>
      </c>
      <c r="I2966" s="112" t="s">
        <v>16924</v>
      </c>
      <c r="J2966" s="114">
        <v>52.04</v>
      </c>
      <c r="K2966" s="114">
        <v>284</v>
      </c>
      <c r="L2966" s="112" t="s">
        <v>16741</v>
      </c>
      <c r="M2966" s="114">
        <v>0</v>
      </c>
      <c r="N2966" s="112" t="s">
        <v>16742</v>
      </c>
      <c r="O2966" s="112" t="s">
        <v>16824</v>
      </c>
      <c r="P2966" s="115">
        <f>LEFT(Table1[[#This Row],[Service Period]],10)*1</f>
        <v>45652</v>
      </c>
      <c r="Q2966" s="115">
        <f>RIGHT(Table1[[#This Row],[Service Period]],10)*1</f>
        <v>45684</v>
      </c>
      <c r="R2966" s="112">
        <f>MONTH(Table1[[#This Row],[Service Start Date]])</f>
        <v>12</v>
      </c>
      <c r="S2966" s="112">
        <f>YEAR(Table1[[#This Row],[Service Start Date]])</f>
        <v>2024</v>
      </c>
      <c r="T2966" s="112">
        <f>MONTH(Table1[[#This Row],[Service End Date]])</f>
        <v>1</v>
      </c>
      <c r="U2966" s="112">
        <f>YEAR(Table1[[#This Row],[Service End Date]])</f>
        <v>2025</v>
      </c>
    </row>
    <row r="2967" spans="1:21">
      <c r="A2967" s="112" t="s">
        <v>17624</v>
      </c>
      <c r="B2967" s="112" t="s">
        <v>16703</v>
      </c>
      <c r="C2967" s="112" t="s">
        <v>17090</v>
      </c>
      <c r="D2967" s="112" t="s">
        <v>16798</v>
      </c>
      <c r="E2967" s="112" t="s">
        <v>17129</v>
      </c>
      <c r="F2967" s="112" t="s">
        <v>18040</v>
      </c>
      <c r="G2967" s="112">
        <v>29</v>
      </c>
      <c r="H2967" s="112">
        <v>2025</v>
      </c>
      <c r="I2967" s="112" t="s">
        <v>16746</v>
      </c>
      <c r="J2967" s="114">
        <v>51.73</v>
      </c>
      <c r="K2967" s="114">
        <v>281</v>
      </c>
      <c r="L2967" s="112" t="s">
        <v>16741</v>
      </c>
      <c r="M2967" s="114">
        <v>0</v>
      </c>
      <c r="N2967" s="112" t="s">
        <v>16742</v>
      </c>
      <c r="O2967" s="112" t="s">
        <v>16824</v>
      </c>
      <c r="P2967" s="115">
        <f>LEFT(Table1[[#This Row],[Service Period]],10)*1</f>
        <v>45804</v>
      </c>
      <c r="Q2967" s="115">
        <f>RIGHT(Table1[[#This Row],[Service Period]],10)*1</f>
        <v>45833</v>
      </c>
      <c r="R2967" s="112">
        <f>MONTH(Table1[[#This Row],[Service Start Date]])</f>
        <v>5</v>
      </c>
      <c r="S2967" s="112">
        <f>YEAR(Table1[[#This Row],[Service Start Date]])</f>
        <v>2025</v>
      </c>
      <c r="T2967" s="112">
        <f>MONTH(Table1[[#This Row],[Service End Date]])</f>
        <v>6</v>
      </c>
      <c r="U2967" s="112">
        <f>YEAR(Table1[[#This Row],[Service End Date]])</f>
        <v>2025</v>
      </c>
    </row>
    <row r="2968" spans="1:21">
      <c r="A2968" s="112" t="s">
        <v>17624</v>
      </c>
      <c r="B2968" s="112" t="s">
        <v>16703</v>
      </c>
      <c r="C2968" s="112" t="s">
        <v>17090</v>
      </c>
      <c r="D2968" s="112" t="s">
        <v>16798</v>
      </c>
      <c r="E2968" s="112" t="s">
        <v>17129</v>
      </c>
      <c r="F2968" s="112" t="s">
        <v>18041</v>
      </c>
      <c r="G2968" s="112">
        <v>32</v>
      </c>
      <c r="H2968" s="112">
        <v>2025</v>
      </c>
      <c r="I2968" s="112" t="s">
        <v>16749</v>
      </c>
      <c r="J2968" s="114">
        <v>251.46</v>
      </c>
      <c r="K2968" s="114">
        <v>1583</v>
      </c>
      <c r="L2968" s="112" t="s">
        <v>16741</v>
      </c>
      <c r="M2968" s="114">
        <v>0</v>
      </c>
      <c r="N2968" s="112" t="s">
        <v>16742</v>
      </c>
      <c r="O2968" s="112" t="s">
        <v>16824</v>
      </c>
      <c r="P2968" s="115">
        <f>LEFT(Table1[[#This Row],[Service Period]],10)*1</f>
        <v>45772</v>
      </c>
      <c r="Q2968" s="115">
        <f>RIGHT(Table1[[#This Row],[Service Period]],10)*1</f>
        <v>45804</v>
      </c>
      <c r="R2968" s="112">
        <f>MONTH(Table1[[#This Row],[Service Start Date]])</f>
        <v>4</v>
      </c>
      <c r="S2968" s="112">
        <f>YEAR(Table1[[#This Row],[Service Start Date]])</f>
        <v>2025</v>
      </c>
      <c r="T2968" s="112">
        <f>MONTH(Table1[[#This Row],[Service End Date]])</f>
        <v>5</v>
      </c>
      <c r="U2968" s="112">
        <f>YEAR(Table1[[#This Row],[Service End Date]])</f>
        <v>2025</v>
      </c>
    </row>
    <row r="2969" spans="1:21">
      <c r="A2969" s="112" t="s">
        <v>17624</v>
      </c>
      <c r="B2969" s="112" t="s">
        <v>16703</v>
      </c>
      <c r="C2969" s="112" t="s">
        <v>17090</v>
      </c>
      <c r="D2969" s="112" t="s">
        <v>16798</v>
      </c>
      <c r="E2969" s="112" t="s">
        <v>17129</v>
      </c>
      <c r="F2969" s="112" t="s">
        <v>18042</v>
      </c>
      <c r="G2969" s="112">
        <v>30</v>
      </c>
      <c r="H2969" s="112">
        <v>2025</v>
      </c>
      <c r="I2969" s="112" t="s">
        <v>16752</v>
      </c>
      <c r="J2969" s="114">
        <v>147.04</v>
      </c>
      <c r="K2969" s="114">
        <v>947</v>
      </c>
      <c r="L2969" s="112" t="s">
        <v>16741</v>
      </c>
      <c r="M2969" s="114">
        <v>0</v>
      </c>
      <c r="N2969" s="112" t="s">
        <v>16742</v>
      </c>
      <c r="O2969" s="112" t="s">
        <v>16824</v>
      </c>
      <c r="P2969" s="115">
        <f>LEFT(Table1[[#This Row],[Service Period]],10)*1</f>
        <v>45742</v>
      </c>
      <c r="Q2969" s="115">
        <f>RIGHT(Table1[[#This Row],[Service Period]],10)*1</f>
        <v>45772</v>
      </c>
      <c r="R2969" s="112">
        <f>MONTH(Table1[[#This Row],[Service Start Date]])</f>
        <v>3</v>
      </c>
      <c r="S2969" s="112">
        <f>YEAR(Table1[[#This Row],[Service Start Date]])</f>
        <v>2025</v>
      </c>
      <c r="T2969" s="112">
        <f>MONTH(Table1[[#This Row],[Service End Date]])</f>
        <v>4</v>
      </c>
      <c r="U2969" s="112">
        <f>YEAR(Table1[[#This Row],[Service End Date]])</f>
        <v>2025</v>
      </c>
    </row>
    <row r="2970" spans="1:21">
      <c r="A2970" s="112" t="s">
        <v>17624</v>
      </c>
      <c r="B2970" s="112" t="s">
        <v>16703</v>
      </c>
      <c r="C2970" s="112" t="s">
        <v>17090</v>
      </c>
      <c r="D2970" s="112" t="s">
        <v>16798</v>
      </c>
      <c r="E2970" s="112" t="s">
        <v>17129</v>
      </c>
      <c r="F2970" s="112" t="s">
        <v>18043</v>
      </c>
      <c r="G2970" s="112">
        <v>29</v>
      </c>
      <c r="H2970" s="112">
        <v>2025</v>
      </c>
      <c r="I2970" s="112" t="s">
        <v>16755</v>
      </c>
      <c r="J2970" s="114">
        <v>69.760000000000005</v>
      </c>
      <c r="K2970" s="114">
        <v>407</v>
      </c>
      <c r="L2970" s="112" t="s">
        <v>16741</v>
      </c>
      <c r="M2970" s="114">
        <v>0</v>
      </c>
      <c r="N2970" s="112" t="s">
        <v>16742</v>
      </c>
      <c r="O2970" s="112" t="s">
        <v>16824</v>
      </c>
      <c r="P2970" s="115">
        <f>LEFT(Table1[[#This Row],[Service Period]],10)*1</f>
        <v>45713</v>
      </c>
      <c r="Q2970" s="115">
        <f>RIGHT(Table1[[#This Row],[Service Period]],10)*1</f>
        <v>45742</v>
      </c>
      <c r="R2970" s="112">
        <f>MONTH(Table1[[#This Row],[Service Start Date]])</f>
        <v>2</v>
      </c>
      <c r="S2970" s="112">
        <f>YEAR(Table1[[#This Row],[Service Start Date]])</f>
        <v>2025</v>
      </c>
      <c r="T2970" s="112">
        <f>MONTH(Table1[[#This Row],[Service End Date]])</f>
        <v>3</v>
      </c>
      <c r="U2970" s="112">
        <f>YEAR(Table1[[#This Row],[Service End Date]])</f>
        <v>2025</v>
      </c>
    </row>
    <row r="2971" spans="1:21">
      <c r="A2971" s="112" t="s">
        <v>17624</v>
      </c>
      <c r="B2971" s="112" t="s">
        <v>16703</v>
      </c>
      <c r="C2971" s="112" t="s">
        <v>17090</v>
      </c>
      <c r="D2971" s="112" t="s">
        <v>16798</v>
      </c>
      <c r="E2971" s="112" t="s">
        <v>17129</v>
      </c>
      <c r="F2971" s="112" t="s">
        <v>18044</v>
      </c>
      <c r="G2971" s="112">
        <v>29</v>
      </c>
      <c r="H2971" s="112">
        <v>2025</v>
      </c>
      <c r="I2971" s="112" t="s">
        <v>16758</v>
      </c>
      <c r="J2971" s="114">
        <v>63.88</v>
      </c>
      <c r="K2971" s="114">
        <v>366</v>
      </c>
      <c r="L2971" s="112" t="s">
        <v>16741</v>
      </c>
      <c r="M2971" s="114">
        <v>0</v>
      </c>
      <c r="N2971" s="112" t="s">
        <v>16742</v>
      </c>
      <c r="O2971" s="112" t="s">
        <v>16824</v>
      </c>
      <c r="P2971" s="115">
        <f>LEFT(Table1[[#This Row],[Service Period]],10)*1</f>
        <v>45684</v>
      </c>
      <c r="Q2971" s="115">
        <f>RIGHT(Table1[[#This Row],[Service Period]],10)*1</f>
        <v>45713</v>
      </c>
      <c r="R2971" s="112">
        <f>MONTH(Table1[[#This Row],[Service Start Date]])</f>
        <v>1</v>
      </c>
      <c r="S2971" s="112">
        <f>YEAR(Table1[[#This Row],[Service Start Date]])</f>
        <v>2025</v>
      </c>
      <c r="T2971" s="112">
        <f>MONTH(Table1[[#This Row],[Service End Date]])</f>
        <v>2</v>
      </c>
      <c r="U2971" s="112">
        <f>YEAR(Table1[[#This Row],[Service End Date]])</f>
        <v>2025</v>
      </c>
    </row>
    <row r="2972" spans="1:21">
      <c r="A2972" s="112" t="s">
        <v>17624</v>
      </c>
      <c r="B2972" s="112" t="s">
        <v>16703</v>
      </c>
      <c r="C2972" s="112" t="s">
        <v>17090</v>
      </c>
      <c r="D2972" s="112" t="s">
        <v>16798</v>
      </c>
      <c r="E2972" s="112" t="s">
        <v>17129</v>
      </c>
      <c r="F2972" s="112" t="s">
        <v>18045</v>
      </c>
      <c r="G2972" s="112">
        <v>32</v>
      </c>
      <c r="H2972" s="112">
        <v>2025</v>
      </c>
      <c r="I2972" s="112" t="s">
        <v>16924</v>
      </c>
      <c r="J2972" s="114">
        <v>37.380000000000003</v>
      </c>
      <c r="K2972" s="114">
        <v>129</v>
      </c>
      <c r="L2972" s="112" t="s">
        <v>16741</v>
      </c>
      <c r="M2972" s="114">
        <v>0</v>
      </c>
      <c r="N2972" s="112" t="s">
        <v>16742</v>
      </c>
      <c r="O2972" s="112" t="s">
        <v>16824</v>
      </c>
      <c r="P2972" s="115">
        <f>LEFT(Table1[[#This Row],[Service Period]],10)*1</f>
        <v>45652</v>
      </c>
      <c r="Q2972" s="115">
        <f>RIGHT(Table1[[#This Row],[Service Period]],10)*1</f>
        <v>45684</v>
      </c>
      <c r="R2972" s="112">
        <f>MONTH(Table1[[#This Row],[Service Start Date]])</f>
        <v>12</v>
      </c>
      <c r="S2972" s="112">
        <f>YEAR(Table1[[#This Row],[Service Start Date]])</f>
        <v>2024</v>
      </c>
      <c r="T2972" s="112">
        <f>MONTH(Table1[[#This Row],[Service End Date]])</f>
        <v>1</v>
      </c>
      <c r="U2972" s="112">
        <f>YEAR(Table1[[#This Row],[Service End Date]])</f>
        <v>2025</v>
      </c>
    </row>
    <row r="2973" spans="1:21">
      <c r="A2973" s="112" t="s">
        <v>17624</v>
      </c>
      <c r="B2973" s="112" t="s">
        <v>16703</v>
      </c>
      <c r="C2973" s="112" t="s">
        <v>17090</v>
      </c>
      <c r="D2973" s="112" t="s">
        <v>16798</v>
      </c>
      <c r="E2973" s="112" t="s">
        <v>17130</v>
      </c>
      <c r="F2973" s="112" t="s">
        <v>18040</v>
      </c>
      <c r="G2973" s="112">
        <v>29</v>
      </c>
      <c r="H2973" s="112">
        <v>2025</v>
      </c>
      <c r="I2973" s="112" t="s">
        <v>16746</v>
      </c>
      <c r="J2973" s="114">
        <v>84.36</v>
      </c>
      <c r="K2973" s="114">
        <v>509</v>
      </c>
      <c r="L2973" s="112" t="s">
        <v>16741</v>
      </c>
      <c r="M2973" s="114">
        <v>0</v>
      </c>
      <c r="N2973" s="112" t="s">
        <v>16742</v>
      </c>
      <c r="O2973" s="112" t="s">
        <v>16824</v>
      </c>
      <c r="P2973" s="115">
        <f>LEFT(Table1[[#This Row],[Service Period]],10)*1</f>
        <v>45804</v>
      </c>
      <c r="Q2973" s="115">
        <f>RIGHT(Table1[[#This Row],[Service Period]],10)*1</f>
        <v>45833</v>
      </c>
      <c r="R2973" s="112">
        <f>MONTH(Table1[[#This Row],[Service Start Date]])</f>
        <v>5</v>
      </c>
      <c r="S2973" s="112">
        <f>YEAR(Table1[[#This Row],[Service Start Date]])</f>
        <v>2025</v>
      </c>
      <c r="T2973" s="112">
        <f>MONTH(Table1[[#This Row],[Service End Date]])</f>
        <v>6</v>
      </c>
      <c r="U2973" s="112">
        <f>YEAR(Table1[[#This Row],[Service End Date]])</f>
        <v>2025</v>
      </c>
    </row>
    <row r="2974" spans="1:21">
      <c r="A2974" s="112" t="s">
        <v>17624</v>
      </c>
      <c r="B2974" s="112" t="s">
        <v>16703</v>
      </c>
      <c r="C2974" s="112" t="s">
        <v>17090</v>
      </c>
      <c r="D2974" s="112" t="s">
        <v>16798</v>
      </c>
      <c r="E2974" s="112" t="s">
        <v>17130</v>
      </c>
      <c r="F2974" s="112" t="s">
        <v>18041</v>
      </c>
      <c r="G2974" s="112">
        <v>32</v>
      </c>
      <c r="H2974" s="112">
        <v>2025</v>
      </c>
      <c r="I2974" s="112" t="s">
        <v>16749</v>
      </c>
      <c r="J2974" s="114">
        <v>29.91</v>
      </c>
      <c r="K2974" s="114">
        <v>0</v>
      </c>
      <c r="L2974" s="112" t="s">
        <v>16741</v>
      </c>
      <c r="M2974" s="114">
        <v>0</v>
      </c>
      <c r="N2974" s="112" t="s">
        <v>16742</v>
      </c>
      <c r="O2974" s="112" t="s">
        <v>16824</v>
      </c>
      <c r="P2974" s="115">
        <f>LEFT(Table1[[#This Row],[Service Period]],10)*1</f>
        <v>45772</v>
      </c>
      <c r="Q2974" s="115">
        <f>RIGHT(Table1[[#This Row],[Service Period]],10)*1</f>
        <v>45804</v>
      </c>
      <c r="R2974" s="112">
        <f>MONTH(Table1[[#This Row],[Service Start Date]])</f>
        <v>4</v>
      </c>
      <c r="S2974" s="112">
        <f>YEAR(Table1[[#This Row],[Service Start Date]])</f>
        <v>2025</v>
      </c>
      <c r="T2974" s="112">
        <f>MONTH(Table1[[#This Row],[Service End Date]])</f>
        <v>5</v>
      </c>
      <c r="U2974" s="112">
        <f>YEAR(Table1[[#This Row],[Service End Date]])</f>
        <v>2025</v>
      </c>
    </row>
    <row r="2975" spans="1:21">
      <c r="A2975" s="112" t="s">
        <v>17624</v>
      </c>
      <c r="B2975" s="112" t="s">
        <v>16703</v>
      </c>
      <c r="C2975" s="112" t="s">
        <v>17090</v>
      </c>
      <c r="D2975" s="112" t="s">
        <v>16798</v>
      </c>
      <c r="E2975" s="112" t="s">
        <v>17130</v>
      </c>
      <c r="F2975" s="112" t="s">
        <v>18042</v>
      </c>
      <c r="G2975" s="112">
        <v>30</v>
      </c>
      <c r="H2975" s="112">
        <v>2025</v>
      </c>
      <c r="I2975" s="112" t="s">
        <v>16752</v>
      </c>
      <c r="J2975" s="114">
        <v>58.3</v>
      </c>
      <c r="K2975" s="114">
        <v>327</v>
      </c>
      <c r="L2975" s="112" t="s">
        <v>16741</v>
      </c>
      <c r="M2975" s="114">
        <v>0</v>
      </c>
      <c r="N2975" s="112" t="s">
        <v>16742</v>
      </c>
      <c r="O2975" s="112" t="s">
        <v>16824</v>
      </c>
      <c r="P2975" s="115">
        <f>LEFT(Table1[[#This Row],[Service Period]],10)*1</f>
        <v>45742</v>
      </c>
      <c r="Q2975" s="115">
        <f>RIGHT(Table1[[#This Row],[Service Period]],10)*1</f>
        <v>45772</v>
      </c>
      <c r="R2975" s="112">
        <f>MONTH(Table1[[#This Row],[Service Start Date]])</f>
        <v>3</v>
      </c>
      <c r="S2975" s="112">
        <f>YEAR(Table1[[#This Row],[Service Start Date]])</f>
        <v>2025</v>
      </c>
      <c r="T2975" s="112">
        <f>MONTH(Table1[[#This Row],[Service End Date]])</f>
        <v>4</v>
      </c>
      <c r="U2975" s="112">
        <f>YEAR(Table1[[#This Row],[Service End Date]])</f>
        <v>2025</v>
      </c>
    </row>
    <row r="2976" spans="1:21">
      <c r="A2976" s="112" t="s">
        <v>17624</v>
      </c>
      <c r="B2976" s="112" t="s">
        <v>16703</v>
      </c>
      <c r="C2976" s="112" t="s">
        <v>17090</v>
      </c>
      <c r="D2976" s="112" t="s">
        <v>16798</v>
      </c>
      <c r="E2976" s="112" t="s">
        <v>17130</v>
      </c>
      <c r="F2976" s="112" t="s">
        <v>18043</v>
      </c>
      <c r="G2976" s="112">
        <v>29</v>
      </c>
      <c r="H2976" s="112">
        <v>2025</v>
      </c>
      <c r="I2976" s="112" t="s">
        <v>16755</v>
      </c>
      <c r="J2976" s="114">
        <v>46.56</v>
      </c>
      <c r="K2976" s="114">
        <v>245</v>
      </c>
      <c r="L2976" s="112" t="s">
        <v>16741</v>
      </c>
      <c r="M2976" s="114">
        <v>0</v>
      </c>
      <c r="N2976" s="112" t="s">
        <v>16742</v>
      </c>
      <c r="O2976" s="112" t="s">
        <v>16824</v>
      </c>
      <c r="P2976" s="115">
        <f>LEFT(Table1[[#This Row],[Service Period]],10)*1</f>
        <v>45713</v>
      </c>
      <c r="Q2976" s="115">
        <f>RIGHT(Table1[[#This Row],[Service Period]],10)*1</f>
        <v>45742</v>
      </c>
      <c r="R2976" s="112">
        <f>MONTH(Table1[[#This Row],[Service Start Date]])</f>
        <v>2</v>
      </c>
      <c r="S2976" s="112">
        <f>YEAR(Table1[[#This Row],[Service Start Date]])</f>
        <v>2025</v>
      </c>
      <c r="T2976" s="112">
        <f>MONTH(Table1[[#This Row],[Service End Date]])</f>
        <v>3</v>
      </c>
      <c r="U2976" s="112">
        <f>YEAR(Table1[[#This Row],[Service End Date]])</f>
        <v>2025</v>
      </c>
    </row>
    <row r="2977" spans="1:21">
      <c r="A2977" s="112" t="s">
        <v>17624</v>
      </c>
      <c r="B2977" s="112" t="s">
        <v>16703</v>
      </c>
      <c r="C2977" s="112" t="s">
        <v>17090</v>
      </c>
      <c r="D2977" s="112" t="s">
        <v>16798</v>
      </c>
      <c r="E2977" s="112" t="s">
        <v>17130</v>
      </c>
      <c r="F2977" s="112" t="s">
        <v>18044</v>
      </c>
      <c r="G2977" s="112">
        <v>29</v>
      </c>
      <c r="H2977" s="112">
        <v>2025</v>
      </c>
      <c r="I2977" s="112" t="s">
        <v>16758</v>
      </c>
      <c r="J2977" s="114">
        <v>29.91</v>
      </c>
      <c r="K2977" s="114">
        <v>0</v>
      </c>
      <c r="L2977" s="112" t="s">
        <v>16741</v>
      </c>
      <c r="M2977" s="114">
        <v>0</v>
      </c>
      <c r="N2977" s="112" t="s">
        <v>16742</v>
      </c>
      <c r="O2977" s="112" t="s">
        <v>16824</v>
      </c>
      <c r="P2977" s="115">
        <f>LEFT(Table1[[#This Row],[Service Period]],10)*1</f>
        <v>45684</v>
      </c>
      <c r="Q2977" s="115">
        <f>RIGHT(Table1[[#This Row],[Service Period]],10)*1</f>
        <v>45713</v>
      </c>
      <c r="R2977" s="112">
        <f>MONTH(Table1[[#This Row],[Service Start Date]])</f>
        <v>1</v>
      </c>
      <c r="S2977" s="112">
        <f>YEAR(Table1[[#This Row],[Service Start Date]])</f>
        <v>2025</v>
      </c>
      <c r="T2977" s="112">
        <f>MONTH(Table1[[#This Row],[Service End Date]])</f>
        <v>2</v>
      </c>
      <c r="U2977" s="112">
        <f>YEAR(Table1[[#This Row],[Service End Date]])</f>
        <v>2025</v>
      </c>
    </row>
    <row r="2978" spans="1:21">
      <c r="A2978" s="112" t="s">
        <v>17624</v>
      </c>
      <c r="B2978" s="112" t="s">
        <v>16703</v>
      </c>
      <c r="C2978" s="112" t="s">
        <v>17090</v>
      </c>
      <c r="D2978" s="112" t="s">
        <v>16798</v>
      </c>
      <c r="E2978" s="112" t="s">
        <v>17130</v>
      </c>
      <c r="F2978" s="112" t="s">
        <v>18045</v>
      </c>
      <c r="G2978" s="112">
        <v>32</v>
      </c>
      <c r="H2978" s="112">
        <v>2025</v>
      </c>
      <c r="I2978" s="112" t="s">
        <v>16924</v>
      </c>
      <c r="J2978" s="114">
        <v>29.91</v>
      </c>
      <c r="K2978" s="114">
        <v>0</v>
      </c>
      <c r="L2978" s="112" t="s">
        <v>16741</v>
      </c>
      <c r="M2978" s="114">
        <v>0</v>
      </c>
      <c r="N2978" s="112" t="s">
        <v>16742</v>
      </c>
      <c r="O2978" s="112" t="s">
        <v>16824</v>
      </c>
      <c r="P2978" s="115">
        <f>LEFT(Table1[[#This Row],[Service Period]],10)*1</f>
        <v>45652</v>
      </c>
      <c r="Q2978" s="115">
        <f>RIGHT(Table1[[#This Row],[Service Period]],10)*1</f>
        <v>45684</v>
      </c>
      <c r="R2978" s="112">
        <f>MONTH(Table1[[#This Row],[Service Start Date]])</f>
        <v>12</v>
      </c>
      <c r="S2978" s="112">
        <f>YEAR(Table1[[#This Row],[Service Start Date]])</f>
        <v>2024</v>
      </c>
      <c r="T2978" s="112">
        <f>MONTH(Table1[[#This Row],[Service End Date]])</f>
        <v>1</v>
      </c>
      <c r="U2978" s="112">
        <f>YEAR(Table1[[#This Row],[Service End Date]])</f>
        <v>2025</v>
      </c>
    </row>
    <row r="2979" spans="1:21">
      <c r="A2979" s="112" t="s">
        <v>17624</v>
      </c>
      <c r="B2979" s="112" t="s">
        <v>16703</v>
      </c>
      <c r="C2979" s="112" t="s">
        <v>17090</v>
      </c>
      <c r="D2979" s="112" t="s">
        <v>16798</v>
      </c>
      <c r="E2979" s="112" t="s">
        <v>17131</v>
      </c>
      <c r="F2979" s="112" t="s">
        <v>18040</v>
      </c>
      <c r="G2979" s="112">
        <v>29</v>
      </c>
      <c r="H2979" s="112">
        <v>2025</v>
      </c>
      <c r="I2979" s="112" t="s">
        <v>16746</v>
      </c>
      <c r="J2979" s="114">
        <v>141.30000000000001</v>
      </c>
      <c r="K2979" s="114">
        <v>907</v>
      </c>
      <c r="L2979" s="112" t="s">
        <v>16741</v>
      </c>
      <c r="M2979" s="114">
        <v>0</v>
      </c>
      <c r="N2979" s="112" t="s">
        <v>16742</v>
      </c>
      <c r="O2979" s="112" t="s">
        <v>16824</v>
      </c>
      <c r="P2979" s="115">
        <f>LEFT(Table1[[#This Row],[Service Period]],10)*1</f>
        <v>45804</v>
      </c>
      <c r="Q2979" s="115">
        <f>RIGHT(Table1[[#This Row],[Service Period]],10)*1</f>
        <v>45833</v>
      </c>
      <c r="R2979" s="112">
        <f>MONTH(Table1[[#This Row],[Service Start Date]])</f>
        <v>5</v>
      </c>
      <c r="S2979" s="112">
        <f>YEAR(Table1[[#This Row],[Service Start Date]])</f>
        <v>2025</v>
      </c>
      <c r="T2979" s="112">
        <f>MONTH(Table1[[#This Row],[Service End Date]])</f>
        <v>6</v>
      </c>
      <c r="U2979" s="112">
        <f>YEAR(Table1[[#This Row],[Service End Date]])</f>
        <v>2025</v>
      </c>
    </row>
    <row r="2980" spans="1:21">
      <c r="A2980" s="112" t="s">
        <v>17624</v>
      </c>
      <c r="B2980" s="112" t="s">
        <v>16703</v>
      </c>
      <c r="C2980" s="112" t="s">
        <v>17090</v>
      </c>
      <c r="D2980" s="112" t="s">
        <v>16798</v>
      </c>
      <c r="E2980" s="112" t="s">
        <v>17131</v>
      </c>
      <c r="F2980" s="112" t="s">
        <v>18041</v>
      </c>
      <c r="G2980" s="112">
        <v>32</v>
      </c>
      <c r="H2980" s="112">
        <v>2025</v>
      </c>
      <c r="I2980" s="112" t="s">
        <v>16749</v>
      </c>
      <c r="J2980" s="114">
        <v>147.75</v>
      </c>
      <c r="K2980" s="114">
        <v>952</v>
      </c>
      <c r="L2980" s="112" t="s">
        <v>16741</v>
      </c>
      <c r="M2980" s="114">
        <v>0</v>
      </c>
      <c r="N2980" s="112" t="s">
        <v>16742</v>
      </c>
      <c r="O2980" s="112" t="s">
        <v>16824</v>
      </c>
      <c r="P2980" s="115">
        <f>LEFT(Table1[[#This Row],[Service Period]],10)*1</f>
        <v>45772</v>
      </c>
      <c r="Q2980" s="115">
        <f>RIGHT(Table1[[#This Row],[Service Period]],10)*1</f>
        <v>45804</v>
      </c>
      <c r="R2980" s="112">
        <f>MONTH(Table1[[#This Row],[Service Start Date]])</f>
        <v>4</v>
      </c>
      <c r="S2980" s="112">
        <f>YEAR(Table1[[#This Row],[Service Start Date]])</f>
        <v>2025</v>
      </c>
      <c r="T2980" s="112">
        <f>MONTH(Table1[[#This Row],[Service End Date]])</f>
        <v>5</v>
      </c>
      <c r="U2980" s="112">
        <f>YEAR(Table1[[#This Row],[Service End Date]])</f>
        <v>2025</v>
      </c>
    </row>
    <row r="2981" spans="1:21">
      <c r="A2981" s="112" t="s">
        <v>17624</v>
      </c>
      <c r="B2981" s="112" t="s">
        <v>16703</v>
      </c>
      <c r="C2981" s="112" t="s">
        <v>17090</v>
      </c>
      <c r="D2981" s="112" t="s">
        <v>16798</v>
      </c>
      <c r="E2981" s="112" t="s">
        <v>17131</v>
      </c>
      <c r="F2981" s="112" t="s">
        <v>18042</v>
      </c>
      <c r="G2981" s="112">
        <v>30</v>
      </c>
      <c r="H2981" s="112">
        <v>2025</v>
      </c>
      <c r="I2981" s="112" t="s">
        <v>16752</v>
      </c>
      <c r="J2981" s="114">
        <v>90.24</v>
      </c>
      <c r="K2981" s="114">
        <v>550</v>
      </c>
      <c r="L2981" s="112" t="s">
        <v>16741</v>
      </c>
      <c r="M2981" s="114">
        <v>0</v>
      </c>
      <c r="N2981" s="112" t="s">
        <v>16742</v>
      </c>
      <c r="O2981" s="112" t="s">
        <v>16824</v>
      </c>
      <c r="P2981" s="115">
        <f>LEFT(Table1[[#This Row],[Service Period]],10)*1</f>
        <v>45742</v>
      </c>
      <c r="Q2981" s="115">
        <f>RIGHT(Table1[[#This Row],[Service Period]],10)*1</f>
        <v>45772</v>
      </c>
      <c r="R2981" s="112">
        <f>MONTH(Table1[[#This Row],[Service Start Date]])</f>
        <v>3</v>
      </c>
      <c r="S2981" s="112">
        <f>YEAR(Table1[[#This Row],[Service Start Date]])</f>
        <v>2025</v>
      </c>
      <c r="T2981" s="112">
        <f>MONTH(Table1[[#This Row],[Service End Date]])</f>
        <v>4</v>
      </c>
      <c r="U2981" s="112">
        <f>YEAR(Table1[[#This Row],[Service End Date]])</f>
        <v>2025</v>
      </c>
    </row>
    <row r="2982" spans="1:21">
      <c r="A2982" s="112" t="s">
        <v>17624</v>
      </c>
      <c r="B2982" s="112" t="s">
        <v>16703</v>
      </c>
      <c r="C2982" s="112" t="s">
        <v>17090</v>
      </c>
      <c r="D2982" s="112" t="s">
        <v>16798</v>
      </c>
      <c r="E2982" s="112" t="s">
        <v>17131</v>
      </c>
      <c r="F2982" s="112" t="s">
        <v>18043</v>
      </c>
      <c r="G2982" s="112">
        <v>29</v>
      </c>
      <c r="H2982" s="112">
        <v>2025</v>
      </c>
      <c r="I2982" s="112" t="s">
        <v>16755</v>
      </c>
      <c r="J2982" s="114">
        <v>58.3</v>
      </c>
      <c r="K2982" s="114">
        <v>327</v>
      </c>
      <c r="L2982" s="112" t="s">
        <v>16741</v>
      </c>
      <c r="M2982" s="114">
        <v>0</v>
      </c>
      <c r="N2982" s="112" t="s">
        <v>16742</v>
      </c>
      <c r="O2982" s="112" t="s">
        <v>16824</v>
      </c>
      <c r="P2982" s="115">
        <f>LEFT(Table1[[#This Row],[Service Period]],10)*1</f>
        <v>45713</v>
      </c>
      <c r="Q2982" s="115">
        <f>RIGHT(Table1[[#This Row],[Service Period]],10)*1</f>
        <v>45742</v>
      </c>
      <c r="R2982" s="112">
        <f>MONTH(Table1[[#This Row],[Service Start Date]])</f>
        <v>2</v>
      </c>
      <c r="S2982" s="112">
        <f>YEAR(Table1[[#This Row],[Service Start Date]])</f>
        <v>2025</v>
      </c>
      <c r="T2982" s="112">
        <f>MONTH(Table1[[#This Row],[Service End Date]])</f>
        <v>3</v>
      </c>
      <c r="U2982" s="112">
        <f>YEAR(Table1[[#This Row],[Service End Date]])</f>
        <v>2025</v>
      </c>
    </row>
    <row r="2983" spans="1:21">
      <c r="A2983" s="112" t="s">
        <v>17624</v>
      </c>
      <c r="B2983" s="112" t="s">
        <v>16703</v>
      </c>
      <c r="C2983" s="112" t="s">
        <v>17090</v>
      </c>
      <c r="D2983" s="112" t="s">
        <v>16798</v>
      </c>
      <c r="E2983" s="112" t="s">
        <v>17131</v>
      </c>
      <c r="F2983" s="112" t="s">
        <v>18044</v>
      </c>
      <c r="G2983" s="112">
        <v>29</v>
      </c>
      <c r="H2983" s="112">
        <v>2025</v>
      </c>
      <c r="I2983" s="112" t="s">
        <v>16758</v>
      </c>
      <c r="J2983" s="114">
        <v>112.25</v>
      </c>
      <c r="K2983" s="114">
        <v>704</v>
      </c>
      <c r="L2983" s="112" t="s">
        <v>16741</v>
      </c>
      <c r="M2983" s="114">
        <v>0</v>
      </c>
      <c r="N2983" s="112" t="s">
        <v>16742</v>
      </c>
      <c r="O2983" s="112" t="s">
        <v>16824</v>
      </c>
      <c r="P2983" s="115">
        <f>LEFT(Table1[[#This Row],[Service Period]],10)*1</f>
        <v>45684</v>
      </c>
      <c r="Q2983" s="115">
        <f>RIGHT(Table1[[#This Row],[Service Period]],10)*1</f>
        <v>45713</v>
      </c>
      <c r="R2983" s="112">
        <f>MONTH(Table1[[#This Row],[Service Start Date]])</f>
        <v>1</v>
      </c>
      <c r="S2983" s="112">
        <f>YEAR(Table1[[#This Row],[Service Start Date]])</f>
        <v>2025</v>
      </c>
      <c r="T2983" s="112">
        <f>MONTH(Table1[[#This Row],[Service End Date]])</f>
        <v>2</v>
      </c>
      <c r="U2983" s="112">
        <f>YEAR(Table1[[#This Row],[Service End Date]])</f>
        <v>2025</v>
      </c>
    </row>
    <row r="2984" spans="1:21">
      <c r="A2984" s="112" t="s">
        <v>17624</v>
      </c>
      <c r="B2984" s="112" t="s">
        <v>16703</v>
      </c>
      <c r="C2984" s="112" t="s">
        <v>17090</v>
      </c>
      <c r="D2984" s="112" t="s">
        <v>16798</v>
      </c>
      <c r="E2984" s="112" t="s">
        <v>17131</v>
      </c>
      <c r="F2984" s="112" t="s">
        <v>18045</v>
      </c>
      <c r="G2984" s="112">
        <v>32</v>
      </c>
      <c r="H2984" s="112">
        <v>2025</v>
      </c>
      <c r="I2984" s="112" t="s">
        <v>16924</v>
      </c>
      <c r="J2984" s="114">
        <v>131.94999999999999</v>
      </c>
      <c r="K2984" s="114">
        <v>843</v>
      </c>
      <c r="L2984" s="112" t="s">
        <v>16741</v>
      </c>
      <c r="M2984" s="114">
        <v>0</v>
      </c>
      <c r="N2984" s="112" t="s">
        <v>16742</v>
      </c>
      <c r="O2984" s="112" t="s">
        <v>16824</v>
      </c>
      <c r="P2984" s="115">
        <f>LEFT(Table1[[#This Row],[Service Period]],10)*1</f>
        <v>45652</v>
      </c>
      <c r="Q2984" s="115">
        <f>RIGHT(Table1[[#This Row],[Service Period]],10)*1</f>
        <v>45684</v>
      </c>
      <c r="R2984" s="112">
        <f>MONTH(Table1[[#This Row],[Service Start Date]])</f>
        <v>12</v>
      </c>
      <c r="S2984" s="112">
        <f>YEAR(Table1[[#This Row],[Service Start Date]])</f>
        <v>2024</v>
      </c>
      <c r="T2984" s="112">
        <f>MONTH(Table1[[#This Row],[Service End Date]])</f>
        <v>1</v>
      </c>
      <c r="U2984" s="112">
        <f>YEAR(Table1[[#This Row],[Service End Date]])</f>
        <v>2025</v>
      </c>
    </row>
    <row r="2985" spans="1:21">
      <c r="A2985" s="112" t="s">
        <v>17624</v>
      </c>
      <c r="B2985" s="112" t="s">
        <v>16703</v>
      </c>
      <c r="C2985" s="112" t="s">
        <v>17090</v>
      </c>
      <c r="D2985" s="112" t="s">
        <v>16798</v>
      </c>
      <c r="E2985" s="112" t="s">
        <v>17132</v>
      </c>
      <c r="F2985" s="112" t="s">
        <v>18040</v>
      </c>
      <c r="G2985" s="112">
        <v>29</v>
      </c>
      <c r="H2985" s="112">
        <v>2025</v>
      </c>
      <c r="I2985" s="112" t="s">
        <v>16746</v>
      </c>
      <c r="J2985" s="114">
        <v>209.95</v>
      </c>
      <c r="K2985" s="114">
        <v>1333</v>
      </c>
      <c r="L2985" s="112" t="s">
        <v>16741</v>
      </c>
      <c r="M2985" s="114">
        <v>0</v>
      </c>
      <c r="N2985" s="112" t="s">
        <v>16742</v>
      </c>
      <c r="O2985" s="112" t="s">
        <v>16824</v>
      </c>
      <c r="P2985" s="115">
        <f>LEFT(Table1[[#This Row],[Service Period]],10)*1</f>
        <v>45804</v>
      </c>
      <c r="Q2985" s="115">
        <f>RIGHT(Table1[[#This Row],[Service Period]],10)*1</f>
        <v>45833</v>
      </c>
      <c r="R2985" s="112">
        <f>MONTH(Table1[[#This Row],[Service Start Date]])</f>
        <v>5</v>
      </c>
      <c r="S2985" s="112">
        <f>YEAR(Table1[[#This Row],[Service Start Date]])</f>
        <v>2025</v>
      </c>
      <c r="T2985" s="112">
        <f>MONTH(Table1[[#This Row],[Service End Date]])</f>
        <v>6</v>
      </c>
      <c r="U2985" s="112">
        <f>YEAR(Table1[[#This Row],[Service End Date]])</f>
        <v>2025</v>
      </c>
    </row>
    <row r="2986" spans="1:21">
      <c r="A2986" s="112" t="s">
        <v>17624</v>
      </c>
      <c r="B2986" s="112" t="s">
        <v>16703</v>
      </c>
      <c r="C2986" s="112" t="s">
        <v>17090</v>
      </c>
      <c r="D2986" s="112" t="s">
        <v>16798</v>
      </c>
      <c r="E2986" s="112" t="s">
        <v>17132</v>
      </c>
      <c r="F2986" s="112" t="s">
        <v>18041</v>
      </c>
      <c r="G2986" s="112">
        <v>32</v>
      </c>
      <c r="H2986" s="112">
        <v>2025</v>
      </c>
      <c r="I2986" s="112" t="s">
        <v>16749</v>
      </c>
      <c r="J2986" s="114">
        <v>214.58</v>
      </c>
      <c r="K2986" s="114">
        <v>1361</v>
      </c>
      <c r="L2986" s="112" t="s">
        <v>16741</v>
      </c>
      <c r="M2986" s="114">
        <v>0</v>
      </c>
      <c r="N2986" s="112" t="s">
        <v>16742</v>
      </c>
      <c r="O2986" s="112" t="s">
        <v>16824</v>
      </c>
      <c r="P2986" s="115">
        <f>LEFT(Table1[[#This Row],[Service Period]],10)*1</f>
        <v>45772</v>
      </c>
      <c r="Q2986" s="115">
        <f>RIGHT(Table1[[#This Row],[Service Period]],10)*1</f>
        <v>45804</v>
      </c>
      <c r="R2986" s="112">
        <f>MONTH(Table1[[#This Row],[Service Start Date]])</f>
        <v>4</v>
      </c>
      <c r="S2986" s="112">
        <f>YEAR(Table1[[#This Row],[Service Start Date]])</f>
        <v>2025</v>
      </c>
      <c r="T2986" s="112">
        <f>MONTH(Table1[[#This Row],[Service End Date]])</f>
        <v>5</v>
      </c>
      <c r="U2986" s="112">
        <f>YEAR(Table1[[#This Row],[Service End Date]])</f>
        <v>2025</v>
      </c>
    </row>
    <row r="2987" spans="1:21">
      <c r="A2987" s="112" t="s">
        <v>17624</v>
      </c>
      <c r="B2987" s="112" t="s">
        <v>16703</v>
      </c>
      <c r="C2987" s="112" t="s">
        <v>17090</v>
      </c>
      <c r="D2987" s="112" t="s">
        <v>16798</v>
      </c>
      <c r="E2987" s="112" t="s">
        <v>17132</v>
      </c>
      <c r="F2987" s="112" t="s">
        <v>18042</v>
      </c>
      <c r="G2987" s="112">
        <v>30</v>
      </c>
      <c r="H2987" s="112">
        <v>2025</v>
      </c>
      <c r="I2987" s="112" t="s">
        <v>16752</v>
      </c>
      <c r="J2987" s="114">
        <v>163.1</v>
      </c>
      <c r="K2987" s="114">
        <v>1051</v>
      </c>
      <c r="L2987" s="112" t="s">
        <v>16741</v>
      </c>
      <c r="M2987" s="114">
        <v>0</v>
      </c>
      <c r="N2987" s="112" t="s">
        <v>16742</v>
      </c>
      <c r="O2987" s="112" t="s">
        <v>16824</v>
      </c>
      <c r="P2987" s="115">
        <f>LEFT(Table1[[#This Row],[Service Period]],10)*1</f>
        <v>45742</v>
      </c>
      <c r="Q2987" s="115">
        <f>RIGHT(Table1[[#This Row],[Service Period]],10)*1</f>
        <v>45772</v>
      </c>
      <c r="R2987" s="112">
        <f>MONTH(Table1[[#This Row],[Service Start Date]])</f>
        <v>3</v>
      </c>
      <c r="S2987" s="112">
        <f>YEAR(Table1[[#This Row],[Service Start Date]])</f>
        <v>2025</v>
      </c>
      <c r="T2987" s="112">
        <f>MONTH(Table1[[#This Row],[Service End Date]])</f>
        <v>4</v>
      </c>
      <c r="U2987" s="112">
        <f>YEAR(Table1[[#This Row],[Service End Date]])</f>
        <v>2025</v>
      </c>
    </row>
    <row r="2988" spans="1:21">
      <c r="A2988" s="112" t="s">
        <v>17624</v>
      </c>
      <c r="B2988" s="112" t="s">
        <v>16703</v>
      </c>
      <c r="C2988" s="112" t="s">
        <v>17090</v>
      </c>
      <c r="D2988" s="112" t="s">
        <v>16798</v>
      </c>
      <c r="E2988" s="112" t="s">
        <v>17132</v>
      </c>
      <c r="F2988" s="112" t="s">
        <v>18043</v>
      </c>
      <c r="G2988" s="112">
        <v>29</v>
      </c>
      <c r="H2988" s="112">
        <v>2025</v>
      </c>
      <c r="I2988" s="112" t="s">
        <v>16755</v>
      </c>
      <c r="J2988" s="114">
        <v>132.01</v>
      </c>
      <c r="K2988" s="114">
        <v>842</v>
      </c>
      <c r="L2988" s="112" t="s">
        <v>16741</v>
      </c>
      <c r="M2988" s="114">
        <v>0</v>
      </c>
      <c r="N2988" s="112" t="s">
        <v>16742</v>
      </c>
      <c r="O2988" s="112" t="s">
        <v>16824</v>
      </c>
      <c r="P2988" s="115">
        <f>LEFT(Table1[[#This Row],[Service Period]],10)*1</f>
        <v>45713</v>
      </c>
      <c r="Q2988" s="115">
        <f>RIGHT(Table1[[#This Row],[Service Period]],10)*1</f>
        <v>45742</v>
      </c>
      <c r="R2988" s="112">
        <f>MONTH(Table1[[#This Row],[Service Start Date]])</f>
        <v>2</v>
      </c>
      <c r="S2988" s="112">
        <f>YEAR(Table1[[#This Row],[Service Start Date]])</f>
        <v>2025</v>
      </c>
      <c r="T2988" s="112">
        <f>MONTH(Table1[[#This Row],[Service End Date]])</f>
        <v>3</v>
      </c>
      <c r="U2988" s="112">
        <f>YEAR(Table1[[#This Row],[Service End Date]])</f>
        <v>2025</v>
      </c>
    </row>
    <row r="2989" spans="1:21">
      <c r="A2989" s="112" t="s">
        <v>17624</v>
      </c>
      <c r="B2989" s="112" t="s">
        <v>16703</v>
      </c>
      <c r="C2989" s="112" t="s">
        <v>17090</v>
      </c>
      <c r="D2989" s="112" t="s">
        <v>16798</v>
      </c>
      <c r="E2989" s="112" t="s">
        <v>17132</v>
      </c>
      <c r="F2989" s="112" t="s">
        <v>18044</v>
      </c>
      <c r="G2989" s="112">
        <v>29</v>
      </c>
      <c r="H2989" s="112">
        <v>2025</v>
      </c>
      <c r="I2989" s="112" t="s">
        <v>16758</v>
      </c>
      <c r="J2989" s="114">
        <v>136.31</v>
      </c>
      <c r="K2989" s="114">
        <v>872</v>
      </c>
      <c r="L2989" s="112" t="s">
        <v>16741</v>
      </c>
      <c r="M2989" s="114">
        <v>0</v>
      </c>
      <c r="N2989" s="112" t="s">
        <v>16742</v>
      </c>
      <c r="O2989" s="112" t="s">
        <v>16824</v>
      </c>
      <c r="P2989" s="115">
        <f>LEFT(Table1[[#This Row],[Service Period]],10)*1</f>
        <v>45684</v>
      </c>
      <c r="Q2989" s="115">
        <f>RIGHT(Table1[[#This Row],[Service Period]],10)*1</f>
        <v>45713</v>
      </c>
      <c r="R2989" s="112">
        <f>MONTH(Table1[[#This Row],[Service Start Date]])</f>
        <v>1</v>
      </c>
      <c r="S2989" s="112">
        <f>YEAR(Table1[[#This Row],[Service Start Date]])</f>
        <v>2025</v>
      </c>
      <c r="T2989" s="112">
        <f>MONTH(Table1[[#This Row],[Service End Date]])</f>
        <v>2</v>
      </c>
      <c r="U2989" s="112">
        <f>YEAR(Table1[[#This Row],[Service End Date]])</f>
        <v>2025</v>
      </c>
    </row>
    <row r="2990" spans="1:21">
      <c r="A2990" s="112" t="s">
        <v>17624</v>
      </c>
      <c r="B2990" s="112" t="s">
        <v>16703</v>
      </c>
      <c r="C2990" s="112" t="s">
        <v>17090</v>
      </c>
      <c r="D2990" s="112" t="s">
        <v>16798</v>
      </c>
      <c r="E2990" s="112" t="s">
        <v>17132</v>
      </c>
      <c r="F2990" s="112" t="s">
        <v>18045</v>
      </c>
      <c r="G2990" s="112">
        <v>32</v>
      </c>
      <c r="H2990" s="112">
        <v>2025</v>
      </c>
      <c r="I2990" s="112" t="s">
        <v>16924</v>
      </c>
      <c r="J2990" s="114">
        <v>151.27000000000001</v>
      </c>
      <c r="K2990" s="114">
        <v>978</v>
      </c>
      <c r="L2990" s="112" t="s">
        <v>16741</v>
      </c>
      <c r="M2990" s="114">
        <v>0</v>
      </c>
      <c r="N2990" s="112" t="s">
        <v>16742</v>
      </c>
      <c r="O2990" s="112" t="s">
        <v>16824</v>
      </c>
      <c r="P2990" s="115">
        <f>LEFT(Table1[[#This Row],[Service Period]],10)*1</f>
        <v>45652</v>
      </c>
      <c r="Q2990" s="115">
        <f>RIGHT(Table1[[#This Row],[Service Period]],10)*1</f>
        <v>45684</v>
      </c>
      <c r="R2990" s="112">
        <f>MONTH(Table1[[#This Row],[Service Start Date]])</f>
        <v>12</v>
      </c>
      <c r="S2990" s="112">
        <f>YEAR(Table1[[#This Row],[Service Start Date]])</f>
        <v>2024</v>
      </c>
      <c r="T2990" s="112">
        <f>MONTH(Table1[[#This Row],[Service End Date]])</f>
        <v>1</v>
      </c>
      <c r="U2990" s="112">
        <f>YEAR(Table1[[#This Row],[Service End Date]])</f>
        <v>2025</v>
      </c>
    </row>
    <row r="2991" spans="1:21">
      <c r="A2991" s="112" t="s">
        <v>17624</v>
      </c>
      <c r="B2991" s="112" t="s">
        <v>16703</v>
      </c>
      <c r="C2991" s="112" t="s">
        <v>17090</v>
      </c>
      <c r="D2991" s="112" t="s">
        <v>16798</v>
      </c>
      <c r="E2991" s="112" t="s">
        <v>17133</v>
      </c>
      <c r="F2991" s="112" t="s">
        <v>18040</v>
      </c>
      <c r="G2991" s="112">
        <v>29</v>
      </c>
      <c r="H2991" s="112">
        <v>2025</v>
      </c>
      <c r="I2991" s="112" t="s">
        <v>16746</v>
      </c>
      <c r="J2991" s="114">
        <v>189.52</v>
      </c>
      <c r="K2991" s="114">
        <v>1210</v>
      </c>
      <c r="L2991" s="112" t="s">
        <v>16741</v>
      </c>
      <c r="M2991" s="114">
        <v>0</v>
      </c>
      <c r="N2991" s="112" t="s">
        <v>16742</v>
      </c>
      <c r="O2991" s="112" t="s">
        <v>16824</v>
      </c>
      <c r="P2991" s="115">
        <f>LEFT(Table1[[#This Row],[Service Period]],10)*1</f>
        <v>45804</v>
      </c>
      <c r="Q2991" s="115">
        <f>RIGHT(Table1[[#This Row],[Service Period]],10)*1</f>
        <v>45833</v>
      </c>
      <c r="R2991" s="112">
        <f>MONTH(Table1[[#This Row],[Service Start Date]])</f>
        <v>5</v>
      </c>
      <c r="S2991" s="112">
        <f>YEAR(Table1[[#This Row],[Service Start Date]])</f>
        <v>2025</v>
      </c>
      <c r="T2991" s="112">
        <f>MONTH(Table1[[#This Row],[Service End Date]])</f>
        <v>6</v>
      </c>
      <c r="U2991" s="112">
        <f>YEAR(Table1[[#This Row],[Service End Date]])</f>
        <v>2025</v>
      </c>
    </row>
    <row r="2992" spans="1:21">
      <c r="A2992" s="112" t="s">
        <v>17624</v>
      </c>
      <c r="B2992" s="112" t="s">
        <v>16703</v>
      </c>
      <c r="C2992" s="112" t="s">
        <v>17090</v>
      </c>
      <c r="D2992" s="112" t="s">
        <v>16798</v>
      </c>
      <c r="E2992" s="112" t="s">
        <v>17133</v>
      </c>
      <c r="F2992" s="112" t="s">
        <v>18041</v>
      </c>
      <c r="G2992" s="112">
        <v>32</v>
      </c>
      <c r="H2992" s="112">
        <v>2025</v>
      </c>
      <c r="I2992" s="112" t="s">
        <v>16749</v>
      </c>
      <c r="J2992" s="114">
        <v>207.97</v>
      </c>
      <c r="K2992" s="114">
        <v>1321</v>
      </c>
      <c r="L2992" s="112" t="s">
        <v>16741</v>
      </c>
      <c r="M2992" s="114">
        <v>0</v>
      </c>
      <c r="N2992" s="112" t="s">
        <v>16742</v>
      </c>
      <c r="O2992" s="112" t="s">
        <v>16824</v>
      </c>
      <c r="P2992" s="115">
        <f>LEFT(Table1[[#This Row],[Service Period]],10)*1</f>
        <v>45772</v>
      </c>
      <c r="Q2992" s="115">
        <f>RIGHT(Table1[[#This Row],[Service Period]],10)*1</f>
        <v>45804</v>
      </c>
      <c r="R2992" s="112">
        <f>MONTH(Table1[[#This Row],[Service Start Date]])</f>
        <v>4</v>
      </c>
      <c r="S2992" s="112">
        <f>YEAR(Table1[[#This Row],[Service Start Date]])</f>
        <v>2025</v>
      </c>
      <c r="T2992" s="112">
        <f>MONTH(Table1[[#This Row],[Service End Date]])</f>
        <v>5</v>
      </c>
      <c r="U2992" s="112">
        <f>YEAR(Table1[[#This Row],[Service End Date]])</f>
        <v>2025</v>
      </c>
    </row>
    <row r="2993" spans="1:21">
      <c r="A2993" s="112" t="s">
        <v>17624</v>
      </c>
      <c r="B2993" s="112" t="s">
        <v>16703</v>
      </c>
      <c r="C2993" s="112" t="s">
        <v>17090</v>
      </c>
      <c r="D2993" s="112" t="s">
        <v>16798</v>
      </c>
      <c r="E2993" s="112" t="s">
        <v>17133</v>
      </c>
      <c r="F2993" s="112" t="s">
        <v>18042</v>
      </c>
      <c r="G2993" s="112">
        <v>30</v>
      </c>
      <c r="H2993" s="112">
        <v>2025</v>
      </c>
      <c r="I2993" s="112" t="s">
        <v>16752</v>
      </c>
      <c r="J2993" s="114">
        <v>185.17</v>
      </c>
      <c r="K2993" s="114">
        <v>1184</v>
      </c>
      <c r="L2993" s="112" t="s">
        <v>16741</v>
      </c>
      <c r="M2993" s="114">
        <v>0</v>
      </c>
      <c r="N2993" s="112" t="s">
        <v>16742</v>
      </c>
      <c r="O2993" s="112" t="s">
        <v>16824</v>
      </c>
      <c r="P2993" s="115">
        <f>LEFT(Table1[[#This Row],[Service Period]],10)*1</f>
        <v>45742</v>
      </c>
      <c r="Q2993" s="115">
        <f>RIGHT(Table1[[#This Row],[Service Period]],10)*1</f>
        <v>45772</v>
      </c>
      <c r="R2993" s="112">
        <f>MONTH(Table1[[#This Row],[Service Start Date]])</f>
        <v>3</v>
      </c>
      <c r="S2993" s="112">
        <f>YEAR(Table1[[#This Row],[Service Start Date]])</f>
        <v>2025</v>
      </c>
      <c r="T2993" s="112">
        <f>MONTH(Table1[[#This Row],[Service End Date]])</f>
        <v>4</v>
      </c>
      <c r="U2993" s="112">
        <f>YEAR(Table1[[#This Row],[Service End Date]])</f>
        <v>2025</v>
      </c>
    </row>
    <row r="2994" spans="1:21">
      <c r="A2994" s="112" t="s">
        <v>17624</v>
      </c>
      <c r="B2994" s="112" t="s">
        <v>16703</v>
      </c>
      <c r="C2994" s="112" t="s">
        <v>17090</v>
      </c>
      <c r="D2994" s="112" t="s">
        <v>16798</v>
      </c>
      <c r="E2994" s="112" t="s">
        <v>17133</v>
      </c>
      <c r="F2994" s="112" t="s">
        <v>18043</v>
      </c>
      <c r="G2994" s="112">
        <v>29</v>
      </c>
      <c r="H2994" s="112">
        <v>2025</v>
      </c>
      <c r="I2994" s="112" t="s">
        <v>16755</v>
      </c>
      <c r="J2994" s="114">
        <v>41.52</v>
      </c>
      <c r="K2994" s="114">
        <v>202</v>
      </c>
      <c r="L2994" s="112" t="s">
        <v>16741</v>
      </c>
      <c r="M2994" s="114">
        <v>0</v>
      </c>
      <c r="N2994" s="112" t="s">
        <v>16742</v>
      </c>
      <c r="O2994" s="112" t="s">
        <v>16824</v>
      </c>
      <c r="P2994" s="115">
        <f>LEFT(Table1[[#This Row],[Service Period]],10)*1</f>
        <v>45713</v>
      </c>
      <c r="Q2994" s="115">
        <f>RIGHT(Table1[[#This Row],[Service Period]],10)*1</f>
        <v>45742</v>
      </c>
      <c r="R2994" s="112">
        <f>MONTH(Table1[[#This Row],[Service Start Date]])</f>
        <v>2</v>
      </c>
      <c r="S2994" s="112">
        <f>YEAR(Table1[[#This Row],[Service Start Date]])</f>
        <v>2025</v>
      </c>
      <c r="T2994" s="112">
        <f>MONTH(Table1[[#This Row],[Service End Date]])</f>
        <v>3</v>
      </c>
      <c r="U2994" s="112">
        <f>YEAR(Table1[[#This Row],[Service End Date]])</f>
        <v>2025</v>
      </c>
    </row>
    <row r="2995" spans="1:21">
      <c r="A2995" s="112" t="s">
        <v>17624</v>
      </c>
      <c r="B2995" s="112" t="s">
        <v>16703</v>
      </c>
      <c r="C2995" s="112" t="s">
        <v>17090</v>
      </c>
      <c r="D2995" s="112" t="s">
        <v>16798</v>
      </c>
      <c r="E2995" s="112" t="s">
        <v>17133</v>
      </c>
      <c r="F2995" s="112" t="s">
        <v>18044</v>
      </c>
      <c r="G2995" s="112">
        <v>29</v>
      </c>
      <c r="H2995" s="112">
        <v>2025</v>
      </c>
      <c r="I2995" s="112" t="s">
        <v>16758</v>
      </c>
      <c r="J2995" s="114">
        <v>41.52</v>
      </c>
      <c r="K2995" s="114">
        <v>202</v>
      </c>
      <c r="L2995" s="112" t="s">
        <v>16741</v>
      </c>
      <c r="M2995" s="114">
        <v>0</v>
      </c>
      <c r="N2995" s="112" t="s">
        <v>16742</v>
      </c>
      <c r="O2995" s="112" t="s">
        <v>16824</v>
      </c>
      <c r="P2995" s="115">
        <f>LEFT(Table1[[#This Row],[Service Period]],10)*1</f>
        <v>45684</v>
      </c>
      <c r="Q2995" s="115">
        <f>RIGHT(Table1[[#This Row],[Service Period]],10)*1</f>
        <v>45713</v>
      </c>
      <c r="R2995" s="112">
        <f>MONTH(Table1[[#This Row],[Service Start Date]])</f>
        <v>1</v>
      </c>
      <c r="S2995" s="112">
        <f>YEAR(Table1[[#This Row],[Service Start Date]])</f>
        <v>2025</v>
      </c>
      <c r="T2995" s="112">
        <f>MONTH(Table1[[#This Row],[Service End Date]])</f>
        <v>2</v>
      </c>
      <c r="U2995" s="112">
        <f>YEAR(Table1[[#This Row],[Service End Date]])</f>
        <v>2025</v>
      </c>
    </row>
    <row r="2996" spans="1:21">
      <c r="A2996" s="112" t="s">
        <v>17624</v>
      </c>
      <c r="B2996" s="112" t="s">
        <v>16703</v>
      </c>
      <c r="C2996" s="112" t="s">
        <v>17090</v>
      </c>
      <c r="D2996" s="112" t="s">
        <v>16798</v>
      </c>
      <c r="E2996" s="112" t="s">
        <v>17133</v>
      </c>
      <c r="F2996" s="112" t="s">
        <v>18045</v>
      </c>
      <c r="G2996" s="112">
        <v>32</v>
      </c>
      <c r="H2996" s="112">
        <v>2025</v>
      </c>
      <c r="I2996" s="112" t="s">
        <v>16924</v>
      </c>
      <c r="J2996" s="114">
        <v>41.56</v>
      </c>
      <c r="K2996" s="114">
        <v>201</v>
      </c>
      <c r="L2996" s="112" t="s">
        <v>16741</v>
      </c>
      <c r="M2996" s="114">
        <v>0</v>
      </c>
      <c r="N2996" s="112" t="s">
        <v>16742</v>
      </c>
      <c r="O2996" s="112" t="s">
        <v>16824</v>
      </c>
      <c r="P2996" s="115">
        <f>LEFT(Table1[[#This Row],[Service Period]],10)*1</f>
        <v>45652</v>
      </c>
      <c r="Q2996" s="115">
        <f>RIGHT(Table1[[#This Row],[Service Period]],10)*1</f>
        <v>45684</v>
      </c>
      <c r="R2996" s="112">
        <f>MONTH(Table1[[#This Row],[Service Start Date]])</f>
        <v>12</v>
      </c>
      <c r="S2996" s="112">
        <f>YEAR(Table1[[#This Row],[Service Start Date]])</f>
        <v>2024</v>
      </c>
      <c r="T2996" s="112">
        <f>MONTH(Table1[[#This Row],[Service End Date]])</f>
        <v>1</v>
      </c>
      <c r="U2996" s="112">
        <f>YEAR(Table1[[#This Row],[Service End Date]])</f>
        <v>2025</v>
      </c>
    </row>
    <row r="2997" spans="1:21">
      <c r="A2997" s="112" t="s">
        <v>17624</v>
      </c>
      <c r="B2997" s="112" t="s">
        <v>16703</v>
      </c>
      <c r="C2997" s="112" t="s">
        <v>17090</v>
      </c>
      <c r="D2997" s="112" t="s">
        <v>16798</v>
      </c>
      <c r="E2997" s="112" t="s">
        <v>17134</v>
      </c>
      <c r="F2997" s="112" t="s">
        <v>17984</v>
      </c>
      <c r="G2997" s="112">
        <v>32</v>
      </c>
      <c r="H2997" s="112">
        <v>2025</v>
      </c>
      <c r="I2997" s="112" t="s">
        <v>16746</v>
      </c>
      <c r="J2997" s="114">
        <v>116.62</v>
      </c>
      <c r="K2997" s="114">
        <v>395</v>
      </c>
      <c r="L2997" s="112" t="s">
        <v>16741</v>
      </c>
      <c r="M2997" s="114">
        <v>0</v>
      </c>
      <c r="N2997" s="112" t="s">
        <v>16742</v>
      </c>
      <c r="O2997" s="112" t="s">
        <v>16878</v>
      </c>
      <c r="P2997" s="115">
        <f>LEFT(Table1[[#This Row],[Service Period]],10)*1</f>
        <v>45800</v>
      </c>
      <c r="Q2997" s="115">
        <f>RIGHT(Table1[[#This Row],[Service Period]],10)*1</f>
        <v>45832</v>
      </c>
      <c r="R2997" s="112">
        <f>MONTH(Table1[[#This Row],[Service Start Date]])</f>
        <v>5</v>
      </c>
      <c r="S2997" s="112">
        <f>YEAR(Table1[[#This Row],[Service Start Date]])</f>
        <v>2025</v>
      </c>
      <c r="T2997" s="112">
        <f>MONTH(Table1[[#This Row],[Service End Date]])</f>
        <v>6</v>
      </c>
      <c r="U2997" s="112">
        <f>YEAR(Table1[[#This Row],[Service End Date]])</f>
        <v>2025</v>
      </c>
    </row>
    <row r="2998" spans="1:21">
      <c r="A2998" s="112" t="s">
        <v>17624</v>
      </c>
      <c r="B2998" s="112" t="s">
        <v>16703</v>
      </c>
      <c r="C2998" s="112" t="s">
        <v>17090</v>
      </c>
      <c r="D2998" s="112" t="s">
        <v>16798</v>
      </c>
      <c r="E2998" s="112" t="s">
        <v>17134</v>
      </c>
      <c r="F2998" s="112" t="s">
        <v>17985</v>
      </c>
      <c r="G2998" s="112">
        <v>30</v>
      </c>
      <c r="H2998" s="112">
        <v>2025</v>
      </c>
      <c r="I2998" s="112" t="s">
        <v>16749</v>
      </c>
      <c r="J2998" s="114">
        <v>122.04</v>
      </c>
      <c r="K2998" s="114">
        <v>395</v>
      </c>
      <c r="L2998" s="112" t="s">
        <v>16741</v>
      </c>
      <c r="M2998" s="114">
        <v>0</v>
      </c>
      <c r="N2998" s="112" t="s">
        <v>16742</v>
      </c>
      <c r="O2998" s="112" t="s">
        <v>16878</v>
      </c>
      <c r="P2998" s="115">
        <f>LEFT(Table1[[#This Row],[Service Period]],10)*1</f>
        <v>45770</v>
      </c>
      <c r="Q2998" s="115">
        <f>RIGHT(Table1[[#This Row],[Service Period]],10)*1</f>
        <v>45800</v>
      </c>
      <c r="R2998" s="112">
        <f>MONTH(Table1[[#This Row],[Service Start Date]])</f>
        <v>4</v>
      </c>
      <c r="S2998" s="112">
        <f>YEAR(Table1[[#This Row],[Service Start Date]])</f>
        <v>2025</v>
      </c>
      <c r="T2998" s="112">
        <f>MONTH(Table1[[#This Row],[Service End Date]])</f>
        <v>5</v>
      </c>
      <c r="U2998" s="112">
        <f>YEAR(Table1[[#This Row],[Service End Date]])</f>
        <v>2025</v>
      </c>
    </row>
    <row r="2999" spans="1:21">
      <c r="A2999" s="112" t="s">
        <v>17624</v>
      </c>
      <c r="B2999" s="112" t="s">
        <v>16703</v>
      </c>
      <c r="C2999" s="112" t="s">
        <v>17090</v>
      </c>
      <c r="D2999" s="112" t="s">
        <v>16798</v>
      </c>
      <c r="E2999" s="112" t="s">
        <v>17134</v>
      </c>
      <c r="F2999" s="112" t="s">
        <v>17939</v>
      </c>
      <c r="G2999" s="112">
        <v>29</v>
      </c>
      <c r="H2999" s="112">
        <v>2025</v>
      </c>
      <c r="I2999" s="112" t="s">
        <v>16752</v>
      </c>
      <c r="J2999" s="114">
        <v>122.04</v>
      </c>
      <c r="K2999" s="114">
        <v>395</v>
      </c>
      <c r="L2999" s="112" t="s">
        <v>16741</v>
      </c>
      <c r="M2999" s="114">
        <v>0</v>
      </c>
      <c r="N2999" s="112" t="s">
        <v>16742</v>
      </c>
      <c r="O2999" s="112" t="s">
        <v>16878</v>
      </c>
      <c r="P2999" s="115">
        <f>LEFT(Table1[[#This Row],[Service Period]],10)*1</f>
        <v>45741</v>
      </c>
      <c r="Q2999" s="115">
        <f>RIGHT(Table1[[#This Row],[Service Period]],10)*1</f>
        <v>45770</v>
      </c>
      <c r="R2999" s="112">
        <f>MONTH(Table1[[#This Row],[Service Start Date]])</f>
        <v>3</v>
      </c>
      <c r="S2999" s="112">
        <f>YEAR(Table1[[#This Row],[Service Start Date]])</f>
        <v>2025</v>
      </c>
      <c r="T2999" s="112">
        <f>MONTH(Table1[[#This Row],[Service End Date]])</f>
        <v>4</v>
      </c>
      <c r="U2999" s="112">
        <f>YEAR(Table1[[#This Row],[Service End Date]])</f>
        <v>2025</v>
      </c>
    </row>
    <row r="3000" spans="1:21">
      <c r="A3000" s="112" t="s">
        <v>17624</v>
      </c>
      <c r="B3000" s="112" t="s">
        <v>16703</v>
      </c>
      <c r="C3000" s="112" t="s">
        <v>17090</v>
      </c>
      <c r="D3000" s="112" t="s">
        <v>16798</v>
      </c>
      <c r="E3000" s="112" t="s">
        <v>17134</v>
      </c>
      <c r="F3000" s="112" t="s">
        <v>17915</v>
      </c>
      <c r="G3000" s="112">
        <v>29</v>
      </c>
      <c r="H3000" s="112">
        <v>2025</v>
      </c>
      <c r="I3000" s="112" t="s">
        <v>16755</v>
      </c>
      <c r="J3000" s="114">
        <v>122.04</v>
      </c>
      <c r="K3000" s="114">
        <v>395</v>
      </c>
      <c r="L3000" s="112" t="s">
        <v>16741</v>
      </c>
      <c r="M3000" s="114">
        <v>0</v>
      </c>
      <c r="N3000" s="112" t="s">
        <v>16742</v>
      </c>
      <c r="O3000" s="112" t="s">
        <v>16878</v>
      </c>
      <c r="P3000" s="115">
        <f>LEFT(Table1[[#This Row],[Service Period]],10)*1</f>
        <v>45712</v>
      </c>
      <c r="Q3000" s="115">
        <f>RIGHT(Table1[[#This Row],[Service Period]],10)*1</f>
        <v>45741</v>
      </c>
      <c r="R3000" s="112">
        <f>MONTH(Table1[[#This Row],[Service Start Date]])</f>
        <v>2</v>
      </c>
      <c r="S3000" s="112">
        <f>YEAR(Table1[[#This Row],[Service Start Date]])</f>
        <v>2025</v>
      </c>
      <c r="T3000" s="112">
        <f>MONTH(Table1[[#This Row],[Service End Date]])</f>
        <v>3</v>
      </c>
      <c r="U3000" s="112">
        <f>YEAR(Table1[[#This Row],[Service End Date]])</f>
        <v>2025</v>
      </c>
    </row>
    <row r="3001" spans="1:21">
      <c r="A3001" s="112" t="s">
        <v>17624</v>
      </c>
      <c r="B3001" s="112" t="s">
        <v>16703</v>
      </c>
      <c r="C3001" s="112" t="s">
        <v>17090</v>
      </c>
      <c r="D3001" s="112" t="s">
        <v>16798</v>
      </c>
      <c r="E3001" s="112" t="s">
        <v>17134</v>
      </c>
      <c r="F3001" s="112" t="s">
        <v>17941</v>
      </c>
      <c r="G3001" s="112">
        <v>31</v>
      </c>
      <c r="H3001" s="112">
        <v>2025</v>
      </c>
      <c r="I3001" s="112" t="s">
        <v>16758</v>
      </c>
      <c r="J3001" s="114">
        <v>122.04</v>
      </c>
      <c r="K3001" s="114">
        <v>395</v>
      </c>
      <c r="L3001" s="112" t="s">
        <v>16741</v>
      </c>
      <c r="M3001" s="114">
        <v>0</v>
      </c>
      <c r="N3001" s="112" t="s">
        <v>16742</v>
      </c>
      <c r="O3001" s="112" t="s">
        <v>16878</v>
      </c>
      <c r="P3001" s="115">
        <f>LEFT(Table1[[#This Row],[Service Period]],10)*1</f>
        <v>45681</v>
      </c>
      <c r="Q3001" s="115">
        <f>RIGHT(Table1[[#This Row],[Service Period]],10)*1</f>
        <v>45712</v>
      </c>
      <c r="R3001" s="112">
        <f>MONTH(Table1[[#This Row],[Service Start Date]])</f>
        <v>1</v>
      </c>
      <c r="S3001" s="112">
        <f>YEAR(Table1[[#This Row],[Service Start Date]])</f>
        <v>2025</v>
      </c>
      <c r="T3001" s="112">
        <f>MONTH(Table1[[#This Row],[Service End Date]])</f>
        <v>2</v>
      </c>
      <c r="U3001" s="112">
        <f>YEAR(Table1[[#This Row],[Service End Date]])</f>
        <v>2025</v>
      </c>
    </row>
    <row r="3002" spans="1:21">
      <c r="A3002" s="112" t="s">
        <v>17624</v>
      </c>
      <c r="B3002" s="112" t="s">
        <v>16703</v>
      </c>
      <c r="C3002" s="112" t="s">
        <v>17090</v>
      </c>
      <c r="D3002" s="112" t="s">
        <v>16798</v>
      </c>
      <c r="E3002" s="112" t="s">
        <v>17134</v>
      </c>
      <c r="F3002" s="112" t="s">
        <v>17917</v>
      </c>
      <c r="G3002" s="112">
        <v>32</v>
      </c>
      <c r="H3002" s="112">
        <v>2025</v>
      </c>
      <c r="I3002" s="112" t="s">
        <v>16924</v>
      </c>
      <c r="J3002" s="114">
        <v>121.67</v>
      </c>
      <c r="K3002" s="114">
        <v>395</v>
      </c>
      <c r="L3002" s="112" t="s">
        <v>16741</v>
      </c>
      <c r="M3002" s="114">
        <v>0</v>
      </c>
      <c r="N3002" s="112" t="s">
        <v>16742</v>
      </c>
      <c r="O3002" s="112" t="s">
        <v>16878</v>
      </c>
      <c r="P3002" s="115">
        <f>LEFT(Table1[[#This Row],[Service Period]],10)*1</f>
        <v>45649</v>
      </c>
      <c r="Q3002" s="115">
        <f>RIGHT(Table1[[#This Row],[Service Period]],10)*1</f>
        <v>45681</v>
      </c>
      <c r="R3002" s="112">
        <f>MONTH(Table1[[#This Row],[Service Start Date]])</f>
        <v>12</v>
      </c>
      <c r="S3002" s="112">
        <f>YEAR(Table1[[#This Row],[Service Start Date]])</f>
        <v>2024</v>
      </c>
      <c r="T3002" s="112">
        <f>MONTH(Table1[[#This Row],[Service End Date]])</f>
        <v>1</v>
      </c>
      <c r="U3002" s="112">
        <f>YEAR(Table1[[#This Row],[Service End Date]])</f>
        <v>2025</v>
      </c>
    </row>
    <row r="3003" spans="1:21">
      <c r="A3003" s="112" t="s">
        <v>17624</v>
      </c>
      <c r="B3003" s="112" t="s">
        <v>16703</v>
      </c>
      <c r="C3003" s="112" t="s">
        <v>17090</v>
      </c>
      <c r="D3003" s="112" t="s">
        <v>16798</v>
      </c>
      <c r="E3003" s="112" t="s">
        <v>18047</v>
      </c>
      <c r="F3003" s="112" t="s">
        <v>18040</v>
      </c>
      <c r="G3003" s="112">
        <v>29</v>
      </c>
      <c r="H3003" s="112">
        <v>2025</v>
      </c>
      <c r="I3003" s="112" t="s">
        <v>16746</v>
      </c>
      <c r="J3003" s="114">
        <v>25.32</v>
      </c>
      <c r="K3003" s="114">
        <v>0</v>
      </c>
      <c r="L3003" s="112" t="s">
        <v>16741</v>
      </c>
      <c r="M3003" s="114">
        <v>0</v>
      </c>
      <c r="N3003" s="112" t="s">
        <v>16742</v>
      </c>
      <c r="O3003" s="112" t="s">
        <v>16824</v>
      </c>
      <c r="P3003" s="115">
        <f>LEFT(Table1[[#This Row],[Service Period]],10)*1</f>
        <v>45804</v>
      </c>
      <c r="Q3003" s="115">
        <f>RIGHT(Table1[[#This Row],[Service Period]],10)*1</f>
        <v>45833</v>
      </c>
      <c r="R3003" s="112">
        <f>MONTH(Table1[[#This Row],[Service Start Date]])</f>
        <v>5</v>
      </c>
      <c r="S3003" s="112">
        <f>YEAR(Table1[[#This Row],[Service Start Date]])</f>
        <v>2025</v>
      </c>
      <c r="T3003" s="112">
        <f>MONTH(Table1[[#This Row],[Service End Date]])</f>
        <v>6</v>
      </c>
      <c r="U3003" s="112">
        <f>YEAR(Table1[[#This Row],[Service End Date]])</f>
        <v>2025</v>
      </c>
    </row>
    <row r="3004" spans="1:21">
      <c r="A3004" s="112" t="s">
        <v>17624</v>
      </c>
      <c r="B3004" s="112" t="s">
        <v>16703</v>
      </c>
      <c r="C3004" s="112" t="s">
        <v>17090</v>
      </c>
      <c r="D3004" s="112" t="s">
        <v>16798</v>
      </c>
      <c r="E3004" s="112" t="s">
        <v>18047</v>
      </c>
      <c r="F3004" s="112" t="s">
        <v>18041</v>
      </c>
      <c r="G3004" s="112">
        <v>32</v>
      </c>
      <c r="H3004" s="112">
        <v>2025</v>
      </c>
      <c r="I3004" s="112" t="s">
        <v>16749</v>
      </c>
      <c r="J3004" s="114">
        <v>29.91</v>
      </c>
      <c r="K3004" s="114">
        <v>0</v>
      </c>
      <c r="L3004" s="112" t="s">
        <v>16741</v>
      </c>
      <c r="M3004" s="114">
        <v>0</v>
      </c>
      <c r="N3004" s="112" t="s">
        <v>16742</v>
      </c>
      <c r="O3004" s="112" t="s">
        <v>16824</v>
      </c>
      <c r="P3004" s="115">
        <f>LEFT(Table1[[#This Row],[Service Period]],10)*1</f>
        <v>45772</v>
      </c>
      <c r="Q3004" s="115">
        <f>RIGHT(Table1[[#This Row],[Service Period]],10)*1</f>
        <v>45804</v>
      </c>
      <c r="R3004" s="112">
        <f>MONTH(Table1[[#This Row],[Service Start Date]])</f>
        <v>4</v>
      </c>
      <c r="S3004" s="112">
        <f>YEAR(Table1[[#This Row],[Service Start Date]])</f>
        <v>2025</v>
      </c>
      <c r="T3004" s="112">
        <f>MONTH(Table1[[#This Row],[Service End Date]])</f>
        <v>5</v>
      </c>
      <c r="U3004" s="112">
        <f>YEAR(Table1[[#This Row],[Service End Date]])</f>
        <v>2025</v>
      </c>
    </row>
    <row r="3005" spans="1:21">
      <c r="A3005" s="112" t="s">
        <v>17624</v>
      </c>
      <c r="B3005" s="112" t="s">
        <v>16703</v>
      </c>
      <c r="C3005" s="112" t="s">
        <v>17090</v>
      </c>
      <c r="D3005" s="112" t="s">
        <v>16798</v>
      </c>
      <c r="E3005" s="112" t="s">
        <v>18047</v>
      </c>
      <c r="F3005" s="112" t="s">
        <v>18042</v>
      </c>
      <c r="G3005" s="112">
        <v>30</v>
      </c>
      <c r="H3005" s="112">
        <v>2025</v>
      </c>
      <c r="I3005" s="112" t="s">
        <v>16752</v>
      </c>
      <c r="J3005" s="114">
        <v>32.14</v>
      </c>
      <c r="K3005" s="114">
        <v>39</v>
      </c>
      <c r="L3005" s="112" t="s">
        <v>16741</v>
      </c>
      <c r="M3005" s="114">
        <v>0</v>
      </c>
      <c r="N3005" s="112" t="s">
        <v>16742</v>
      </c>
      <c r="O3005" s="112" t="s">
        <v>16824</v>
      </c>
      <c r="P3005" s="115">
        <f>LEFT(Table1[[#This Row],[Service Period]],10)*1</f>
        <v>45742</v>
      </c>
      <c r="Q3005" s="115">
        <f>RIGHT(Table1[[#This Row],[Service Period]],10)*1</f>
        <v>45772</v>
      </c>
      <c r="R3005" s="112">
        <f>MONTH(Table1[[#This Row],[Service Start Date]])</f>
        <v>3</v>
      </c>
      <c r="S3005" s="112">
        <f>YEAR(Table1[[#This Row],[Service Start Date]])</f>
        <v>2025</v>
      </c>
      <c r="T3005" s="112">
        <f>MONTH(Table1[[#This Row],[Service End Date]])</f>
        <v>4</v>
      </c>
      <c r="U3005" s="112">
        <f>YEAR(Table1[[#This Row],[Service End Date]])</f>
        <v>2025</v>
      </c>
    </row>
    <row r="3006" spans="1:21">
      <c r="A3006" s="112" t="s">
        <v>17624</v>
      </c>
      <c r="B3006" s="112" t="s">
        <v>16703</v>
      </c>
      <c r="C3006" s="112" t="s">
        <v>17090</v>
      </c>
      <c r="D3006" s="112" t="s">
        <v>16798</v>
      </c>
      <c r="E3006" s="112" t="s">
        <v>18047</v>
      </c>
      <c r="F3006" s="112" t="s">
        <v>18043</v>
      </c>
      <c r="G3006" s="112">
        <v>29</v>
      </c>
      <c r="H3006" s="112">
        <v>2025</v>
      </c>
      <c r="I3006" s="112" t="s">
        <v>16755</v>
      </c>
      <c r="J3006" s="114">
        <v>72.2</v>
      </c>
      <c r="K3006" s="114">
        <v>424</v>
      </c>
      <c r="L3006" s="112" t="s">
        <v>16741</v>
      </c>
      <c r="M3006" s="114">
        <v>0</v>
      </c>
      <c r="N3006" s="112" t="s">
        <v>16742</v>
      </c>
      <c r="O3006" s="112" t="s">
        <v>16824</v>
      </c>
      <c r="P3006" s="115">
        <f>LEFT(Table1[[#This Row],[Service Period]],10)*1</f>
        <v>45713</v>
      </c>
      <c r="Q3006" s="115">
        <f>RIGHT(Table1[[#This Row],[Service Period]],10)*1</f>
        <v>45742</v>
      </c>
      <c r="R3006" s="112">
        <f>MONTH(Table1[[#This Row],[Service Start Date]])</f>
        <v>2</v>
      </c>
      <c r="S3006" s="112">
        <f>YEAR(Table1[[#This Row],[Service Start Date]])</f>
        <v>2025</v>
      </c>
      <c r="T3006" s="112">
        <f>MONTH(Table1[[#This Row],[Service End Date]])</f>
        <v>3</v>
      </c>
      <c r="U3006" s="112">
        <f>YEAR(Table1[[#This Row],[Service End Date]])</f>
        <v>2025</v>
      </c>
    </row>
    <row r="3007" spans="1:21">
      <c r="A3007" s="112" t="s">
        <v>17624</v>
      </c>
      <c r="B3007" s="112" t="s">
        <v>16703</v>
      </c>
      <c r="C3007" s="112" t="s">
        <v>17090</v>
      </c>
      <c r="D3007" s="112" t="s">
        <v>16798</v>
      </c>
      <c r="E3007" s="112" t="s">
        <v>18047</v>
      </c>
      <c r="F3007" s="112" t="s">
        <v>18044</v>
      </c>
      <c r="G3007" s="112">
        <v>29</v>
      </c>
      <c r="H3007" s="112">
        <v>2025</v>
      </c>
      <c r="I3007" s="112" t="s">
        <v>16758</v>
      </c>
      <c r="J3007" s="114">
        <v>73.19</v>
      </c>
      <c r="K3007" s="114">
        <v>431</v>
      </c>
      <c r="L3007" s="112" t="s">
        <v>16741</v>
      </c>
      <c r="M3007" s="114">
        <v>0</v>
      </c>
      <c r="N3007" s="112" t="s">
        <v>16742</v>
      </c>
      <c r="O3007" s="112" t="s">
        <v>16824</v>
      </c>
      <c r="P3007" s="115">
        <f>LEFT(Table1[[#This Row],[Service Period]],10)*1</f>
        <v>45684</v>
      </c>
      <c r="Q3007" s="115">
        <f>RIGHT(Table1[[#This Row],[Service Period]],10)*1</f>
        <v>45713</v>
      </c>
      <c r="R3007" s="112">
        <f>MONTH(Table1[[#This Row],[Service Start Date]])</f>
        <v>1</v>
      </c>
      <c r="S3007" s="112">
        <f>YEAR(Table1[[#This Row],[Service Start Date]])</f>
        <v>2025</v>
      </c>
      <c r="T3007" s="112">
        <f>MONTH(Table1[[#This Row],[Service End Date]])</f>
        <v>2</v>
      </c>
      <c r="U3007" s="112">
        <f>YEAR(Table1[[#This Row],[Service End Date]])</f>
        <v>2025</v>
      </c>
    </row>
    <row r="3008" spans="1:21">
      <c r="A3008" s="112" t="s">
        <v>17624</v>
      </c>
      <c r="B3008" s="112" t="s">
        <v>16703</v>
      </c>
      <c r="C3008" s="112" t="s">
        <v>17090</v>
      </c>
      <c r="D3008" s="112" t="s">
        <v>16798</v>
      </c>
      <c r="E3008" s="112" t="s">
        <v>18047</v>
      </c>
      <c r="F3008" s="112" t="s">
        <v>18045</v>
      </c>
      <c r="G3008" s="112">
        <v>32</v>
      </c>
      <c r="H3008" s="112">
        <v>2025</v>
      </c>
      <c r="I3008" s="112" t="s">
        <v>16924</v>
      </c>
      <c r="J3008" s="114">
        <v>113.1</v>
      </c>
      <c r="K3008" s="114">
        <v>711</v>
      </c>
      <c r="L3008" s="112" t="s">
        <v>16741</v>
      </c>
      <c r="M3008" s="114">
        <v>0</v>
      </c>
      <c r="N3008" s="112" t="s">
        <v>16742</v>
      </c>
      <c r="O3008" s="112" t="s">
        <v>16824</v>
      </c>
      <c r="P3008" s="115">
        <f>LEFT(Table1[[#This Row],[Service Period]],10)*1</f>
        <v>45652</v>
      </c>
      <c r="Q3008" s="115">
        <f>RIGHT(Table1[[#This Row],[Service Period]],10)*1</f>
        <v>45684</v>
      </c>
      <c r="R3008" s="112">
        <f>MONTH(Table1[[#This Row],[Service Start Date]])</f>
        <v>12</v>
      </c>
      <c r="S3008" s="112">
        <f>YEAR(Table1[[#This Row],[Service Start Date]])</f>
        <v>2024</v>
      </c>
      <c r="T3008" s="112">
        <f>MONTH(Table1[[#This Row],[Service End Date]])</f>
        <v>1</v>
      </c>
      <c r="U3008" s="112">
        <f>YEAR(Table1[[#This Row],[Service End Date]])</f>
        <v>2025</v>
      </c>
    </row>
    <row r="3009" spans="1:21">
      <c r="A3009" s="112" t="s">
        <v>17624</v>
      </c>
      <c r="B3009" s="112" t="s">
        <v>16703</v>
      </c>
      <c r="C3009" s="112" t="s">
        <v>17090</v>
      </c>
      <c r="D3009" s="112" t="s">
        <v>16798</v>
      </c>
      <c r="E3009" s="112" t="s">
        <v>17135</v>
      </c>
      <c r="F3009" s="112" t="s">
        <v>18040</v>
      </c>
      <c r="G3009" s="112">
        <v>29</v>
      </c>
      <c r="H3009" s="112">
        <v>2025</v>
      </c>
      <c r="I3009" s="112" t="s">
        <v>16746</v>
      </c>
      <c r="J3009" s="114">
        <v>99.97</v>
      </c>
      <c r="K3009" s="114">
        <v>618</v>
      </c>
      <c r="L3009" s="112" t="s">
        <v>16741</v>
      </c>
      <c r="M3009" s="114">
        <v>0</v>
      </c>
      <c r="N3009" s="112" t="s">
        <v>16742</v>
      </c>
      <c r="O3009" s="112" t="s">
        <v>16824</v>
      </c>
      <c r="P3009" s="115">
        <f>LEFT(Table1[[#This Row],[Service Period]],10)*1</f>
        <v>45804</v>
      </c>
      <c r="Q3009" s="115">
        <f>RIGHT(Table1[[#This Row],[Service Period]],10)*1</f>
        <v>45833</v>
      </c>
      <c r="R3009" s="112">
        <f>MONTH(Table1[[#This Row],[Service Start Date]])</f>
        <v>5</v>
      </c>
      <c r="S3009" s="112">
        <f>YEAR(Table1[[#This Row],[Service Start Date]])</f>
        <v>2025</v>
      </c>
      <c r="T3009" s="112">
        <f>MONTH(Table1[[#This Row],[Service End Date]])</f>
        <v>6</v>
      </c>
      <c r="U3009" s="112">
        <f>YEAR(Table1[[#This Row],[Service End Date]])</f>
        <v>2025</v>
      </c>
    </row>
    <row r="3010" spans="1:21">
      <c r="A3010" s="112" t="s">
        <v>17624</v>
      </c>
      <c r="B3010" s="112" t="s">
        <v>16703</v>
      </c>
      <c r="C3010" s="112" t="s">
        <v>17090</v>
      </c>
      <c r="D3010" s="112" t="s">
        <v>16798</v>
      </c>
      <c r="E3010" s="112" t="s">
        <v>17135</v>
      </c>
      <c r="F3010" s="112" t="s">
        <v>18041</v>
      </c>
      <c r="G3010" s="112">
        <v>32</v>
      </c>
      <c r="H3010" s="112">
        <v>2025</v>
      </c>
      <c r="I3010" s="112" t="s">
        <v>16749</v>
      </c>
      <c r="J3010" s="114">
        <v>303.31</v>
      </c>
      <c r="K3010" s="114">
        <v>1895</v>
      </c>
      <c r="L3010" s="112" t="s">
        <v>16741</v>
      </c>
      <c r="M3010" s="114">
        <v>0</v>
      </c>
      <c r="N3010" s="112" t="s">
        <v>16742</v>
      </c>
      <c r="O3010" s="112" t="s">
        <v>16824</v>
      </c>
      <c r="P3010" s="115">
        <f>LEFT(Table1[[#This Row],[Service Period]],10)*1</f>
        <v>45772</v>
      </c>
      <c r="Q3010" s="115">
        <f>RIGHT(Table1[[#This Row],[Service Period]],10)*1</f>
        <v>45804</v>
      </c>
      <c r="R3010" s="112">
        <f>MONTH(Table1[[#This Row],[Service Start Date]])</f>
        <v>4</v>
      </c>
      <c r="S3010" s="112">
        <f>YEAR(Table1[[#This Row],[Service Start Date]])</f>
        <v>2025</v>
      </c>
      <c r="T3010" s="112">
        <f>MONTH(Table1[[#This Row],[Service End Date]])</f>
        <v>5</v>
      </c>
      <c r="U3010" s="112">
        <f>YEAR(Table1[[#This Row],[Service End Date]])</f>
        <v>2025</v>
      </c>
    </row>
    <row r="3011" spans="1:21">
      <c r="A3011" s="112" t="s">
        <v>17624</v>
      </c>
      <c r="B3011" s="112" t="s">
        <v>16703</v>
      </c>
      <c r="C3011" s="112" t="s">
        <v>17090</v>
      </c>
      <c r="D3011" s="112" t="s">
        <v>16798</v>
      </c>
      <c r="E3011" s="112" t="s">
        <v>17135</v>
      </c>
      <c r="F3011" s="112" t="s">
        <v>18042</v>
      </c>
      <c r="G3011" s="112">
        <v>30</v>
      </c>
      <c r="H3011" s="112">
        <v>2025</v>
      </c>
      <c r="I3011" s="112" t="s">
        <v>16752</v>
      </c>
      <c r="J3011" s="114">
        <v>224.4</v>
      </c>
      <c r="K3011" s="114">
        <v>1420</v>
      </c>
      <c r="L3011" s="112" t="s">
        <v>16741</v>
      </c>
      <c r="M3011" s="114">
        <v>0</v>
      </c>
      <c r="N3011" s="112" t="s">
        <v>16742</v>
      </c>
      <c r="O3011" s="112" t="s">
        <v>16824</v>
      </c>
      <c r="P3011" s="115">
        <f>LEFT(Table1[[#This Row],[Service Period]],10)*1</f>
        <v>45742</v>
      </c>
      <c r="Q3011" s="115">
        <f>RIGHT(Table1[[#This Row],[Service Period]],10)*1</f>
        <v>45772</v>
      </c>
      <c r="R3011" s="112">
        <f>MONTH(Table1[[#This Row],[Service Start Date]])</f>
        <v>3</v>
      </c>
      <c r="S3011" s="112">
        <f>YEAR(Table1[[#This Row],[Service Start Date]])</f>
        <v>2025</v>
      </c>
      <c r="T3011" s="112">
        <f>MONTH(Table1[[#This Row],[Service End Date]])</f>
        <v>4</v>
      </c>
      <c r="U3011" s="112">
        <f>YEAR(Table1[[#This Row],[Service End Date]])</f>
        <v>2025</v>
      </c>
    </row>
    <row r="3012" spans="1:21">
      <c r="A3012" s="112" t="s">
        <v>17624</v>
      </c>
      <c r="B3012" s="112" t="s">
        <v>16703</v>
      </c>
      <c r="C3012" s="112" t="s">
        <v>17090</v>
      </c>
      <c r="D3012" s="112" t="s">
        <v>16798</v>
      </c>
      <c r="E3012" s="112" t="s">
        <v>17135</v>
      </c>
      <c r="F3012" s="112" t="s">
        <v>18043</v>
      </c>
      <c r="G3012" s="112">
        <v>29</v>
      </c>
      <c r="H3012" s="112">
        <v>2025</v>
      </c>
      <c r="I3012" s="112" t="s">
        <v>16755</v>
      </c>
      <c r="J3012" s="114">
        <v>198.15</v>
      </c>
      <c r="K3012" s="114">
        <v>1262</v>
      </c>
      <c r="L3012" s="112" t="s">
        <v>16741</v>
      </c>
      <c r="M3012" s="114">
        <v>0</v>
      </c>
      <c r="N3012" s="112" t="s">
        <v>16742</v>
      </c>
      <c r="O3012" s="112" t="s">
        <v>16824</v>
      </c>
      <c r="P3012" s="115">
        <f>LEFT(Table1[[#This Row],[Service Period]],10)*1</f>
        <v>45713</v>
      </c>
      <c r="Q3012" s="115">
        <f>RIGHT(Table1[[#This Row],[Service Period]],10)*1</f>
        <v>45742</v>
      </c>
      <c r="R3012" s="112">
        <f>MONTH(Table1[[#This Row],[Service Start Date]])</f>
        <v>2</v>
      </c>
      <c r="S3012" s="112">
        <f>YEAR(Table1[[#This Row],[Service Start Date]])</f>
        <v>2025</v>
      </c>
      <c r="T3012" s="112">
        <f>MONTH(Table1[[#This Row],[Service End Date]])</f>
        <v>3</v>
      </c>
      <c r="U3012" s="112">
        <f>YEAR(Table1[[#This Row],[Service End Date]])</f>
        <v>2025</v>
      </c>
    </row>
    <row r="3013" spans="1:21">
      <c r="A3013" s="112" t="s">
        <v>17624</v>
      </c>
      <c r="B3013" s="112" t="s">
        <v>16703</v>
      </c>
      <c r="C3013" s="112" t="s">
        <v>17090</v>
      </c>
      <c r="D3013" s="112" t="s">
        <v>16798</v>
      </c>
      <c r="E3013" s="112" t="s">
        <v>17135</v>
      </c>
      <c r="F3013" s="112" t="s">
        <v>18044</v>
      </c>
      <c r="G3013" s="112">
        <v>29</v>
      </c>
      <c r="H3013" s="112">
        <v>2025</v>
      </c>
      <c r="I3013" s="112" t="s">
        <v>16758</v>
      </c>
      <c r="J3013" s="114">
        <v>95.09</v>
      </c>
      <c r="K3013" s="114">
        <v>584</v>
      </c>
      <c r="L3013" s="112" t="s">
        <v>16741</v>
      </c>
      <c r="M3013" s="114">
        <v>0</v>
      </c>
      <c r="N3013" s="112" t="s">
        <v>16742</v>
      </c>
      <c r="O3013" s="112" t="s">
        <v>16824</v>
      </c>
      <c r="P3013" s="115">
        <f>LEFT(Table1[[#This Row],[Service Period]],10)*1</f>
        <v>45684</v>
      </c>
      <c r="Q3013" s="115">
        <f>RIGHT(Table1[[#This Row],[Service Period]],10)*1</f>
        <v>45713</v>
      </c>
      <c r="R3013" s="112">
        <f>MONTH(Table1[[#This Row],[Service Start Date]])</f>
        <v>1</v>
      </c>
      <c r="S3013" s="112">
        <f>YEAR(Table1[[#This Row],[Service Start Date]])</f>
        <v>2025</v>
      </c>
      <c r="T3013" s="112">
        <f>MONTH(Table1[[#This Row],[Service End Date]])</f>
        <v>2</v>
      </c>
      <c r="U3013" s="112">
        <f>YEAR(Table1[[#This Row],[Service End Date]])</f>
        <v>2025</v>
      </c>
    </row>
    <row r="3014" spans="1:21">
      <c r="A3014" s="112" t="s">
        <v>17624</v>
      </c>
      <c r="B3014" s="112" t="s">
        <v>16703</v>
      </c>
      <c r="C3014" s="112" t="s">
        <v>17090</v>
      </c>
      <c r="D3014" s="112" t="s">
        <v>16798</v>
      </c>
      <c r="E3014" s="112" t="s">
        <v>17135</v>
      </c>
      <c r="F3014" s="112" t="s">
        <v>18045</v>
      </c>
      <c r="G3014" s="112">
        <v>32</v>
      </c>
      <c r="H3014" s="112">
        <v>2025</v>
      </c>
      <c r="I3014" s="112" t="s">
        <v>16924</v>
      </c>
      <c r="J3014" s="114">
        <v>51.32</v>
      </c>
      <c r="K3014" s="114">
        <v>279</v>
      </c>
      <c r="L3014" s="112" t="s">
        <v>16741</v>
      </c>
      <c r="M3014" s="114">
        <v>0</v>
      </c>
      <c r="N3014" s="112" t="s">
        <v>16742</v>
      </c>
      <c r="O3014" s="112" t="s">
        <v>16824</v>
      </c>
      <c r="P3014" s="115">
        <f>LEFT(Table1[[#This Row],[Service Period]],10)*1</f>
        <v>45652</v>
      </c>
      <c r="Q3014" s="115">
        <f>RIGHT(Table1[[#This Row],[Service Period]],10)*1</f>
        <v>45684</v>
      </c>
      <c r="R3014" s="112">
        <f>MONTH(Table1[[#This Row],[Service Start Date]])</f>
        <v>12</v>
      </c>
      <c r="S3014" s="112">
        <f>YEAR(Table1[[#This Row],[Service Start Date]])</f>
        <v>2024</v>
      </c>
      <c r="T3014" s="112">
        <f>MONTH(Table1[[#This Row],[Service End Date]])</f>
        <v>1</v>
      </c>
      <c r="U3014" s="112">
        <f>YEAR(Table1[[#This Row],[Service End Date]])</f>
        <v>2025</v>
      </c>
    </row>
    <row r="3015" spans="1:21">
      <c r="A3015" s="112" t="s">
        <v>17624</v>
      </c>
      <c r="B3015" s="112" t="s">
        <v>16703</v>
      </c>
      <c r="C3015" s="112" t="s">
        <v>17090</v>
      </c>
      <c r="D3015" s="112" t="s">
        <v>16798</v>
      </c>
      <c r="E3015" s="112" t="s">
        <v>17136</v>
      </c>
      <c r="F3015" s="112" t="s">
        <v>18040</v>
      </c>
      <c r="G3015" s="112">
        <v>29</v>
      </c>
      <c r="H3015" s="112">
        <v>2025</v>
      </c>
      <c r="I3015" s="112" t="s">
        <v>16746</v>
      </c>
      <c r="J3015" s="114">
        <v>102.25</v>
      </c>
      <c r="K3015" s="114">
        <v>634</v>
      </c>
      <c r="L3015" s="112" t="s">
        <v>16741</v>
      </c>
      <c r="M3015" s="114">
        <v>0</v>
      </c>
      <c r="N3015" s="112" t="s">
        <v>16742</v>
      </c>
      <c r="O3015" s="112" t="s">
        <v>16824</v>
      </c>
      <c r="P3015" s="115">
        <f>LEFT(Table1[[#This Row],[Service Period]],10)*1</f>
        <v>45804</v>
      </c>
      <c r="Q3015" s="115">
        <f>RIGHT(Table1[[#This Row],[Service Period]],10)*1</f>
        <v>45833</v>
      </c>
      <c r="R3015" s="112">
        <f>MONTH(Table1[[#This Row],[Service Start Date]])</f>
        <v>5</v>
      </c>
      <c r="S3015" s="112">
        <f>YEAR(Table1[[#This Row],[Service Start Date]])</f>
        <v>2025</v>
      </c>
      <c r="T3015" s="112">
        <f>MONTH(Table1[[#This Row],[Service End Date]])</f>
        <v>6</v>
      </c>
      <c r="U3015" s="112">
        <f>YEAR(Table1[[#This Row],[Service End Date]])</f>
        <v>2025</v>
      </c>
    </row>
    <row r="3016" spans="1:21">
      <c r="A3016" s="112" t="s">
        <v>17624</v>
      </c>
      <c r="B3016" s="112" t="s">
        <v>16703</v>
      </c>
      <c r="C3016" s="112" t="s">
        <v>17090</v>
      </c>
      <c r="D3016" s="112" t="s">
        <v>16798</v>
      </c>
      <c r="E3016" s="112" t="s">
        <v>17136</v>
      </c>
      <c r="F3016" s="112" t="s">
        <v>18041</v>
      </c>
      <c r="G3016" s="112">
        <v>32</v>
      </c>
      <c r="H3016" s="112">
        <v>2025</v>
      </c>
      <c r="I3016" s="112" t="s">
        <v>16749</v>
      </c>
      <c r="J3016" s="114">
        <v>94.51</v>
      </c>
      <c r="K3016" s="114">
        <v>580</v>
      </c>
      <c r="L3016" s="112" t="s">
        <v>16741</v>
      </c>
      <c r="M3016" s="114">
        <v>0</v>
      </c>
      <c r="N3016" s="112" t="s">
        <v>16742</v>
      </c>
      <c r="O3016" s="112" t="s">
        <v>16824</v>
      </c>
      <c r="P3016" s="115">
        <f>LEFT(Table1[[#This Row],[Service Period]],10)*1</f>
        <v>45772</v>
      </c>
      <c r="Q3016" s="115">
        <f>RIGHT(Table1[[#This Row],[Service Period]],10)*1</f>
        <v>45804</v>
      </c>
      <c r="R3016" s="112">
        <f>MONTH(Table1[[#This Row],[Service Start Date]])</f>
        <v>4</v>
      </c>
      <c r="S3016" s="112">
        <f>YEAR(Table1[[#This Row],[Service Start Date]])</f>
        <v>2025</v>
      </c>
      <c r="T3016" s="112">
        <f>MONTH(Table1[[#This Row],[Service End Date]])</f>
        <v>5</v>
      </c>
      <c r="U3016" s="112">
        <f>YEAR(Table1[[#This Row],[Service End Date]])</f>
        <v>2025</v>
      </c>
    </row>
    <row r="3017" spans="1:21">
      <c r="A3017" s="112" t="s">
        <v>17624</v>
      </c>
      <c r="B3017" s="112" t="s">
        <v>16703</v>
      </c>
      <c r="C3017" s="112" t="s">
        <v>17090</v>
      </c>
      <c r="D3017" s="112" t="s">
        <v>16798</v>
      </c>
      <c r="E3017" s="112" t="s">
        <v>17136</v>
      </c>
      <c r="F3017" s="112" t="s">
        <v>18042</v>
      </c>
      <c r="G3017" s="112">
        <v>30</v>
      </c>
      <c r="H3017" s="112">
        <v>2025</v>
      </c>
      <c r="I3017" s="112" t="s">
        <v>16752</v>
      </c>
      <c r="J3017" s="114">
        <v>98.4</v>
      </c>
      <c r="K3017" s="114">
        <v>607</v>
      </c>
      <c r="L3017" s="112" t="s">
        <v>16741</v>
      </c>
      <c r="M3017" s="114">
        <v>0</v>
      </c>
      <c r="N3017" s="112" t="s">
        <v>16742</v>
      </c>
      <c r="O3017" s="112" t="s">
        <v>16824</v>
      </c>
      <c r="P3017" s="115">
        <f>LEFT(Table1[[#This Row],[Service Period]],10)*1</f>
        <v>45742</v>
      </c>
      <c r="Q3017" s="115">
        <f>RIGHT(Table1[[#This Row],[Service Period]],10)*1</f>
        <v>45772</v>
      </c>
      <c r="R3017" s="112">
        <f>MONTH(Table1[[#This Row],[Service Start Date]])</f>
        <v>3</v>
      </c>
      <c r="S3017" s="112">
        <f>YEAR(Table1[[#This Row],[Service Start Date]])</f>
        <v>2025</v>
      </c>
      <c r="T3017" s="112">
        <f>MONTH(Table1[[#This Row],[Service End Date]])</f>
        <v>4</v>
      </c>
      <c r="U3017" s="112">
        <f>YEAR(Table1[[#This Row],[Service End Date]])</f>
        <v>2025</v>
      </c>
    </row>
    <row r="3018" spans="1:21">
      <c r="A3018" s="112" t="s">
        <v>17624</v>
      </c>
      <c r="B3018" s="112" t="s">
        <v>16703</v>
      </c>
      <c r="C3018" s="112" t="s">
        <v>17090</v>
      </c>
      <c r="D3018" s="112" t="s">
        <v>16798</v>
      </c>
      <c r="E3018" s="112" t="s">
        <v>17136</v>
      </c>
      <c r="F3018" s="112" t="s">
        <v>18043</v>
      </c>
      <c r="G3018" s="112">
        <v>29</v>
      </c>
      <c r="H3018" s="112">
        <v>2025</v>
      </c>
      <c r="I3018" s="112" t="s">
        <v>16755</v>
      </c>
      <c r="J3018" s="114">
        <v>75.33</v>
      </c>
      <c r="K3018" s="114">
        <v>446</v>
      </c>
      <c r="L3018" s="112" t="s">
        <v>16741</v>
      </c>
      <c r="M3018" s="114">
        <v>0</v>
      </c>
      <c r="N3018" s="112" t="s">
        <v>16742</v>
      </c>
      <c r="O3018" s="112" t="s">
        <v>16824</v>
      </c>
      <c r="P3018" s="115">
        <f>LEFT(Table1[[#This Row],[Service Period]],10)*1</f>
        <v>45713</v>
      </c>
      <c r="Q3018" s="115">
        <f>RIGHT(Table1[[#This Row],[Service Period]],10)*1</f>
        <v>45742</v>
      </c>
      <c r="R3018" s="112">
        <f>MONTH(Table1[[#This Row],[Service Start Date]])</f>
        <v>2</v>
      </c>
      <c r="S3018" s="112">
        <f>YEAR(Table1[[#This Row],[Service Start Date]])</f>
        <v>2025</v>
      </c>
      <c r="T3018" s="112">
        <f>MONTH(Table1[[#This Row],[Service End Date]])</f>
        <v>3</v>
      </c>
      <c r="U3018" s="112">
        <f>YEAR(Table1[[#This Row],[Service End Date]])</f>
        <v>2025</v>
      </c>
    </row>
    <row r="3019" spans="1:21">
      <c r="A3019" s="112" t="s">
        <v>17624</v>
      </c>
      <c r="B3019" s="112" t="s">
        <v>16703</v>
      </c>
      <c r="C3019" s="112" t="s">
        <v>17090</v>
      </c>
      <c r="D3019" s="112" t="s">
        <v>16798</v>
      </c>
      <c r="E3019" s="112" t="s">
        <v>17136</v>
      </c>
      <c r="F3019" s="112" t="s">
        <v>18044</v>
      </c>
      <c r="G3019" s="112">
        <v>29</v>
      </c>
      <c r="H3019" s="112">
        <v>2025</v>
      </c>
      <c r="I3019" s="112" t="s">
        <v>16758</v>
      </c>
      <c r="J3019" s="114">
        <v>-179.24</v>
      </c>
      <c r="K3019" s="114">
        <v>450</v>
      </c>
      <c r="L3019" s="112" t="s">
        <v>16741</v>
      </c>
      <c r="M3019" s="114">
        <v>0</v>
      </c>
      <c r="N3019" s="112" t="s">
        <v>16742</v>
      </c>
      <c r="O3019" s="112" t="s">
        <v>16824</v>
      </c>
      <c r="P3019" s="115">
        <f>LEFT(Table1[[#This Row],[Service Period]],10)*1</f>
        <v>45684</v>
      </c>
      <c r="Q3019" s="115">
        <f>RIGHT(Table1[[#This Row],[Service Period]],10)*1</f>
        <v>45713</v>
      </c>
      <c r="R3019" s="112">
        <f>MONTH(Table1[[#This Row],[Service Start Date]])</f>
        <v>1</v>
      </c>
      <c r="S3019" s="112">
        <f>YEAR(Table1[[#This Row],[Service Start Date]])</f>
        <v>2025</v>
      </c>
      <c r="T3019" s="112">
        <f>MONTH(Table1[[#This Row],[Service End Date]])</f>
        <v>2</v>
      </c>
      <c r="U3019" s="112">
        <f>YEAR(Table1[[#This Row],[Service End Date]])</f>
        <v>2025</v>
      </c>
    </row>
    <row r="3020" spans="1:21">
      <c r="A3020" s="112" t="s">
        <v>17624</v>
      </c>
      <c r="B3020" s="112" t="s">
        <v>16703</v>
      </c>
      <c r="C3020" s="112" t="s">
        <v>17090</v>
      </c>
      <c r="D3020" s="112" t="s">
        <v>16798</v>
      </c>
      <c r="E3020" s="112" t="s">
        <v>17136</v>
      </c>
      <c r="F3020" s="112" t="s">
        <v>18045</v>
      </c>
      <c r="G3020" s="112">
        <v>32</v>
      </c>
      <c r="H3020" s="112">
        <v>2025</v>
      </c>
      <c r="I3020" s="112" t="s">
        <v>16924</v>
      </c>
      <c r="J3020" s="114">
        <v>46.33</v>
      </c>
      <c r="K3020" s="114">
        <v>244</v>
      </c>
      <c r="L3020" s="112" t="s">
        <v>16741</v>
      </c>
      <c r="M3020" s="114">
        <v>0</v>
      </c>
      <c r="N3020" s="112" t="s">
        <v>16742</v>
      </c>
      <c r="O3020" s="112" t="s">
        <v>16824</v>
      </c>
      <c r="P3020" s="115">
        <f>LEFT(Table1[[#This Row],[Service Period]],10)*1</f>
        <v>45652</v>
      </c>
      <c r="Q3020" s="115">
        <f>RIGHT(Table1[[#This Row],[Service Period]],10)*1</f>
        <v>45684</v>
      </c>
      <c r="R3020" s="112">
        <f>MONTH(Table1[[#This Row],[Service Start Date]])</f>
        <v>12</v>
      </c>
      <c r="S3020" s="112">
        <f>YEAR(Table1[[#This Row],[Service Start Date]])</f>
        <v>2024</v>
      </c>
      <c r="T3020" s="112">
        <f>MONTH(Table1[[#This Row],[Service End Date]])</f>
        <v>1</v>
      </c>
      <c r="U3020" s="112">
        <f>YEAR(Table1[[#This Row],[Service End Date]])</f>
        <v>2025</v>
      </c>
    </row>
    <row r="3021" spans="1:21">
      <c r="A3021" s="112" t="s">
        <v>17624</v>
      </c>
      <c r="B3021" s="112" t="s">
        <v>16703</v>
      </c>
      <c r="C3021" s="112" t="s">
        <v>17090</v>
      </c>
      <c r="D3021" s="112" t="s">
        <v>16798</v>
      </c>
      <c r="E3021" s="112" t="s">
        <v>17137</v>
      </c>
      <c r="F3021" s="112" t="s">
        <v>18040</v>
      </c>
      <c r="G3021" s="112">
        <v>29</v>
      </c>
      <c r="H3021" s="112">
        <v>2025</v>
      </c>
      <c r="I3021" s="112" t="s">
        <v>16746</v>
      </c>
      <c r="J3021" s="114">
        <v>92.23</v>
      </c>
      <c r="K3021" s="114">
        <v>564</v>
      </c>
      <c r="L3021" s="112" t="s">
        <v>16741</v>
      </c>
      <c r="M3021" s="114">
        <v>0</v>
      </c>
      <c r="N3021" s="112" t="s">
        <v>16742</v>
      </c>
      <c r="O3021" s="112" t="s">
        <v>16824</v>
      </c>
      <c r="P3021" s="115">
        <f>LEFT(Table1[[#This Row],[Service Period]],10)*1</f>
        <v>45804</v>
      </c>
      <c r="Q3021" s="115">
        <f>RIGHT(Table1[[#This Row],[Service Period]],10)*1</f>
        <v>45833</v>
      </c>
      <c r="R3021" s="112">
        <f>MONTH(Table1[[#This Row],[Service Start Date]])</f>
        <v>5</v>
      </c>
      <c r="S3021" s="112">
        <f>YEAR(Table1[[#This Row],[Service Start Date]])</f>
        <v>2025</v>
      </c>
      <c r="T3021" s="112">
        <f>MONTH(Table1[[#This Row],[Service End Date]])</f>
        <v>6</v>
      </c>
      <c r="U3021" s="112">
        <f>YEAR(Table1[[#This Row],[Service End Date]])</f>
        <v>2025</v>
      </c>
    </row>
    <row r="3022" spans="1:21">
      <c r="A3022" s="112" t="s">
        <v>17624</v>
      </c>
      <c r="B3022" s="112" t="s">
        <v>16703</v>
      </c>
      <c r="C3022" s="112" t="s">
        <v>17090</v>
      </c>
      <c r="D3022" s="112" t="s">
        <v>16798</v>
      </c>
      <c r="E3022" s="112" t="s">
        <v>17137</v>
      </c>
      <c r="F3022" s="112" t="s">
        <v>18041</v>
      </c>
      <c r="G3022" s="112">
        <v>32</v>
      </c>
      <c r="H3022" s="112">
        <v>2025</v>
      </c>
      <c r="I3022" s="112" t="s">
        <v>16749</v>
      </c>
      <c r="J3022" s="114">
        <v>295.99</v>
      </c>
      <c r="K3022" s="114">
        <v>1851</v>
      </c>
      <c r="L3022" s="112" t="s">
        <v>16741</v>
      </c>
      <c r="M3022" s="114">
        <v>0</v>
      </c>
      <c r="N3022" s="112" t="s">
        <v>16742</v>
      </c>
      <c r="O3022" s="112" t="s">
        <v>16824</v>
      </c>
      <c r="P3022" s="115">
        <f>LEFT(Table1[[#This Row],[Service Period]],10)*1</f>
        <v>45772</v>
      </c>
      <c r="Q3022" s="115">
        <f>RIGHT(Table1[[#This Row],[Service Period]],10)*1</f>
        <v>45804</v>
      </c>
      <c r="R3022" s="112">
        <f>MONTH(Table1[[#This Row],[Service Start Date]])</f>
        <v>4</v>
      </c>
      <c r="S3022" s="112">
        <f>YEAR(Table1[[#This Row],[Service Start Date]])</f>
        <v>2025</v>
      </c>
      <c r="T3022" s="112">
        <f>MONTH(Table1[[#This Row],[Service End Date]])</f>
        <v>5</v>
      </c>
      <c r="U3022" s="112">
        <f>YEAR(Table1[[#This Row],[Service End Date]])</f>
        <v>2025</v>
      </c>
    </row>
    <row r="3023" spans="1:21">
      <c r="A3023" s="112" t="s">
        <v>17624</v>
      </c>
      <c r="B3023" s="112" t="s">
        <v>16703</v>
      </c>
      <c r="C3023" s="112" t="s">
        <v>17090</v>
      </c>
      <c r="D3023" s="112" t="s">
        <v>16798</v>
      </c>
      <c r="E3023" s="112" t="s">
        <v>17137</v>
      </c>
      <c r="F3023" s="112" t="s">
        <v>18042</v>
      </c>
      <c r="G3023" s="112">
        <v>30</v>
      </c>
      <c r="H3023" s="112">
        <v>2025</v>
      </c>
      <c r="I3023" s="112" t="s">
        <v>16752</v>
      </c>
      <c r="J3023" s="114">
        <v>209.78</v>
      </c>
      <c r="K3023" s="114">
        <v>1332</v>
      </c>
      <c r="L3023" s="112" t="s">
        <v>16741</v>
      </c>
      <c r="M3023" s="114">
        <v>0</v>
      </c>
      <c r="N3023" s="112" t="s">
        <v>16742</v>
      </c>
      <c r="O3023" s="112" t="s">
        <v>16824</v>
      </c>
      <c r="P3023" s="115">
        <f>LEFT(Table1[[#This Row],[Service Period]],10)*1</f>
        <v>45742</v>
      </c>
      <c r="Q3023" s="115">
        <f>RIGHT(Table1[[#This Row],[Service Period]],10)*1</f>
        <v>45772</v>
      </c>
      <c r="R3023" s="112">
        <f>MONTH(Table1[[#This Row],[Service Start Date]])</f>
        <v>3</v>
      </c>
      <c r="S3023" s="112">
        <f>YEAR(Table1[[#This Row],[Service Start Date]])</f>
        <v>2025</v>
      </c>
      <c r="T3023" s="112">
        <f>MONTH(Table1[[#This Row],[Service End Date]])</f>
        <v>4</v>
      </c>
      <c r="U3023" s="112">
        <f>YEAR(Table1[[#This Row],[Service End Date]])</f>
        <v>2025</v>
      </c>
    </row>
    <row r="3024" spans="1:21">
      <c r="A3024" s="112" t="s">
        <v>17624</v>
      </c>
      <c r="B3024" s="112" t="s">
        <v>16703</v>
      </c>
      <c r="C3024" s="112" t="s">
        <v>17090</v>
      </c>
      <c r="D3024" s="112" t="s">
        <v>16798</v>
      </c>
      <c r="E3024" s="112" t="s">
        <v>17137</v>
      </c>
      <c r="F3024" s="112" t="s">
        <v>18043</v>
      </c>
      <c r="G3024" s="112">
        <v>29</v>
      </c>
      <c r="H3024" s="112">
        <v>2025</v>
      </c>
      <c r="I3024" s="112" t="s">
        <v>16755</v>
      </c>
      <c r="J3024" s="114">
        <v>134.29</v>
      </c>
      <c r="K3024" s="114">
        <v>858</v>
      </c>
      <c r="L3024" s="112" t="s">
        <v>16741</v>
      </c>
      <c r="M3024" s="114">
        <v>0</v>
      </c>
      <c r="N3024" s="112" t="s">
        <v>16742</v>
      </c>
      <c r="O3024" s="112" t="s">
        <v>16824</v>
      </c>
      <c r="P3024" s="115">
        <f>LEFT(Table1[[#This Row],[Service Period]],10)*1</f>
        <v>45713</v>
      </c>
      <c r="Q3024" s="115">
        <f>RIGHT(Table1[[#This Row],[Service Period]],10)*1</f>
        <v>45742</v>
      </c>
      <c r="R3024" s="112">
        <f>MONTH(Table1[[#This Row],[Service Start Date]])</f>
        <v>2</v>
      </c>
      <c r="S3024" s="112">
        <f>YEAR(Table1[[#This Row],[Service Start Date]])</f>
        <v>2025</v>
      </c>
      <c r="T3024" s="112">
        <f>MONTH(Table1[[#This Row],[Service End Date]])</f>
        <v>3</v>
      </c>
      <c r="U3024" s="112">
        <f>YEAR(Table1[[#This Row],[Service End Date]])</f>
        <v>2025</v>
      </c>
    </row>
    <row r="3025" spans="1:21">
      <c r="A3025" s="112" t="s">
        <v>17624</v>
      </c>
      <c r="B3025" s="112" t="s">
        <v>16703</v>
      </c>
      <c r="C3025" s="112" t="s">
        <v>17090</v>
      </c>
      <c r="D3025" s="112" t="s">
        <v>16798</v>
      </c>
      <c r="E3025" s="112" t="s">
        <v>17137</v>
      </c>
      <c r="F3025" s="112" t="s">
        <v>18044</v>
      </c>
      <c r="G3025" s="112">
        <v>29</v>
      </c>
      <c r="H3025" s="112">
        <v>2025</v>
      </c>
      <c r="I3025" s="112" t="s">
        <v>16758</v>
      </c>
      <c r="J3025" s="114">
        <v>117.55</v>
      </c>
      <c r="K3025" s="114">
        <v>741</v>
      </c>
      <c r="L3025" s="112" t="s">
        <v>16741</v>
      </c>
      <c r="M3025" s="114">
        <v>0</v>
      </c>
      <c r="N3025" s="112" t="s">
        <v>16742</v>
      </c>
      <c r="O3025" s="112" t="s">
        <v>16824</v>
      </c>
      <c r="P3025" s="115">
        <f>LEFT(Table1[[#This Row],[Service Period]],10)*1</f>
        <v>45684</v>
      </c>
      <c r="Q3025" s="115">
        <f>RIGHT(Table1[[#This Row],[Service Period]],10)*1</f>
        <v>45713</v>
      </c>
      <c r="R3025" s="112">
        <f>MONTH(Table1[[#This Row],[Service Start Date]])</f>
        <v>1</v>
      </c>
      <c r="S3025" s="112">
        <f>YEAR(Table1[[#This Row],[Service Start Date]])</f>
        <v>2025</v>
      </c>
      <c r="T3025" s="112">
        <f>MONTH(Table1[[#This Row],[Service End Date]])</f>
        <v>2</v>
      </c>
      <c r="U3025" s="112">
        <f>YEAR(Table1[[#This Row],[Service End Date]])</f>
        <v>2025</v>
      </c>
    </row>
    <row r="3026" spans="1:21">
      <c r="A3026" s="112" t="s">
        <v>17624</v>
      </c>
      <c r="B3026" s="112" t="s">
        <v>16703</v>
      </c>
      <c r="C3026" s="112" t="s">
        <v>17090</v>
      </c>
      <c r="D3026" s="112" t="s">
        <v>16798</v>
      </c>
      <c r="E3026" s="112" t="s">
        <v>17137</v>
      </c>
      <c r="F3026" s="112" t="s">
        <v>18045</v>
      </c>
      <c r="G3026" s="112">
        <v>32</v>
      </c>
      <c r="H3026" s="112">
        <v>2025</v>
      </c>
      <c r="I3026" s="112" t="s">
        <v>16924</v>
      </c>
      <c r="J3026" s="114">
        <v>121.82</v>
      </c>
      <c r="K3026" s="114">
        <v>772</v>
      </c>
      <c r="L3026" s="112" t="s">
        <v>16741</v>
      </c>
      <c r="M3026" s="114">
        <v>0</v>
      </c>
      <c r="N3026" s="112" t="s">
        <v>16742</v>
      </c>
      <c r="O3026" s="112" t="s">
        <v>16824</v>
      </c>
      <c r="P3026" s="115">
        <f>LEFT(Table1[[#This Row],[Service Period]],10)*1</f>
        <v>45652</v>
      </c>
      <c r="Q3026" s="115">
        <f>RIGHT(Table1[[#This Row],[Service Period]],10)*1</f>
        <v>45684</v>
      </c>
      <c r="R3026" s="112">
        <f>MONTH(Table1[[#This Row],[Service Start Date]])</f>
        <v>12</v>
      </c>
      <c r="S3026" s="112">
        <f>YEAR(Table1[[#This Row],[Service Start Date]])</f>
        <v>2024</v>
      </c>
      <c r="T3026" s="112">
        <f>MONTH(Table1[[#This Row],[Service End Date]])</f>
        <v>1</v>
      </c>
      <c r="U3026" s="112">
        <f>YEAR(Table1[[#This Row],[Service End Date]])</f>
        <v>2025</v>
      </c>
    </row>
    <row r="3027" spans="1:21">
      <c r="A3027" s="112" t="s">
        <v>17624</v>
      </c>
      <c r="B3027" s="112" t="s">
        <v>16703</v>
      </c>
      <c r="C3027" s="112" t="s">
        <v>17090</v>
      </c>
      <c r="D3027" s="112" t="s">
        <v>16798</v>
      </c>
      <c r="E3027" s="112" t="s">
        <v>17138</v>
      </c>
      <c r="F3027" s="112" t="s">
        <v>18040</v>
      </c>
      <c r="G3027" s="112">
        <v>29</v>
      </c>
      <c r="H3027" s="112">
        <v>2025</v>
      </c>
      <c r="I3027" s="112" t="s">
        <v>16746</v>
      </c>
      <c r="J3027" s="114">
        <v>29.91</v>
      </c>
      <c r="K3027" s="114">
        <v>0</v>
      </c>
      <c r="L3027" s="112" t="s">
        <v>16741</v>
      </c>
      <c r="M3027" s="114">
        <v>0</v>
      </c>
      <c r="N3027" s="112" t="s">
        <v>16742</v>
      </c>
      <c r="O3027" s="112" t="s">
        <v>16824</v>
      </c>
      <c r="P3027" s="115">
        <f>LEFT(Table1[[#This Row],[Service Period]],10)*1</f>
        <v>45804</v>
      </c>
      <c r="Q3027" s="115">
        <f>RIGHT(Table1[[#This Row],[Service Period]],10)*1</f>
        <v>45833</v>
      </c>
      <c r="R3027" s="112">
        <f>MONTH(Table1[[#This Row],[Service Start Date]])</f>
        <v>5</v>
      </c>
      <c r="S3027" s="112">
        <f>YEAR(Table1[[#This Row],[Service Start Date]])</f>
        <v>2025</v>
      </c>
      <c r="T3027" s="112">
        <f>MONTH(Table1[[#This Row],[Service End Date]])</f>
        <v>6</v>
      </c>
      <c r="U3027" s="112">
        <f>YEAR(Table1[[#This Row],[Service End Date]])</f>
        <v>2025</v>
      </c>
    </row>
    <row r="3028" spans="1:21">
      <c r="A3028" s="112" t="s">
        <v>17624</v>
      </c>
      <c r="B3028" s="112" t="s">
        <v>16703</v>
      </c>
      <c r="C3028" s="112" t="s">
        <v>17090</v>
      </c>
      <c r="D3028" s="112" t="s">
        <v>16798</v>
      </c>
      <c r="E3028" s="112" t="s">
        <v>17138</v>
      </c>
      <c r="F3028" s="112" t="s">
        <v>18041</v>
      </c>
      <c r="G3028" s="112">
        <v>32</v>
      </c>
      <c r="H3028" s="112">
        <v>2025</v>
      </c>
      <c r="I3028" s="112" t="s">
        <v>16749</v>
      </c>
      <c r="J3028" s="114">
        <v>29.91</v>
      </c>
      <c r="K3028" s="114">
        <v>0</v>
      </c>
      <c r="L3028" s="112" t="s">
        <v>16741</v>
      </c>
      <c r="M3028" s="114">
        <v>0</v>
      </c>
      <c r="N3028" s="112" t="s">
        <v>16742</v>
      </c>
      <c r="O3028" s="112" t="s">
        <v>16824</v>
      </c>
      <c r="P3028" s="115">
        <f>LEFT(Table1[[#This Row],[Service Period]],10)*1</f>
        <v>45772</v>
      </c>
      <c r="Q3028" s="115">
        <f>RIGHT(Table1[[#This Row],[Service Period]],10)*1</f>
        <v>45804</v>
      </c>
      <c r="R3028" s="112">
        <f>MONTH(Table1[[#This Row],[Service Start Date]])</f>
        <v>4</v>
      </c>
      <c r="S3028" s="112">
        <f>YEAR(Table1[[#This Row],[Service Start Date]])</f>
        <v>2025</v>
      </c>
      <c r="T3028" s="112">
        <f>MONTH(Table1[[#This Row],[Service End Date]])</f>
        <v>5</v>
      </c>
      <c r="U3028" s="112">
        <f>YEAR(Table1[[#This Row],[Service End Date]])</f>
        <v>2025</v>
      </c>
    </row>
    <row r="3029" spans="1:21">
      <c r="A3029" s="112" t="s">
        <v>17624</v>
      </c>
      <c r="B3029" s="112" t="s">
        <v>16703</v>
      </c>
      <c r="C3029" s="112" t="s">
        <v>17090</v>
      </c>
      <c r="D3029" s="112" t="s">
        <v>16798</v>
      </c>
      <c r="E3029" s="112" t="s">
        <v>17138</v>
      </c>
      <c r="F3029" s="112" t="s">
        <v>18042</v>
      </c>
      <c r="G3029" s="112">
        <v>30</v>
      </c>
      <c r="H3029" s="112">
        <v>2025</v>
      </c>
      <c r="I3029" s="112" t="s">
        <v>16752</v>
      </c>
      <c r="J3029" s="114">
        <v>40.42</v>
      </c>
      <c r="K3029" s="114">
        <v>183</v>
      </c>
      <c r="L3029" s="112" t="s">
        <v>16741</v>
      </c>
      <c r="M3029" s="114">
        <v>0</v>
      </c>
      <c r="N3029" s="112" t="s">
        <v>16742</v>
      </c>
      <c r="O3029" s="112" t="s">
        <v>16824</v>
      </c>
      <c r="P3029" s="115">
        <f>LEFT(Table1[[#This Row],[Service Period]],10)*1</f>
        <v>45742</v>
      </c>
      <c r="Q3029" s="115">
        <f>RIGHT(Table1[[#This Row],[Service Period]],10)*1</f>
        <v>45772</v>
      </c>
      <c r="R3029" s="112">
        <f>MONTH(Table1[[#This Row],[Service Start Date]])</f>
        <v>3</v>
      </c>
      <c r="S3029" s="112">
        <f>YEAR(Table1[[#This Row],[Service Start Date]])</f>
        <v>2025</v>
      </c>
      <c r="T3029" s="112">
        <f>MONTH(Table1[[#This Row],[Service End Date]])</f>
        <v>4</v>
      </c>
      <c r="U3029" s="112">
        <f>YEAR(Table1[[#This Row],[Service End Date]])</f>
        <v>2025</v>
      </c>
    </row>
    <row r="3030" spans="1:21">
      <c r="A3030" s="112" t="s">
        <v>17624</v>
      </c>
      <c r="B3030" s="112" t="s">
        <v>16703</v>
      </c>
      <c r="C3030" s="112" t="s">
        <v>17090</v>
      </c>
      <c r="D3030" s="112" t="s">
        <v>16798</v>
      </c>
      <c r="E3030" s="112" t="s">
        <v>17138</v>
      </c>
      <c r="F3030" s="112" t="s">
        <v>18043</v>
      </c>
      <c r="G3030" s="112">
        <v>29</v>
      </c>
      <c r="H3030" s="112">
        <v>2025</v>
      </c>
      <c r="I3030" s="112" t="s">
        <v>16755</v>
      </c>
      <c r="J3030" s="114">
        <v>53.72</v>
      </c>
      <c r="K3030" s="114">
        <v>295</v>
      </c>
      <c r="L3030" s="112" t="s">
        <v>16741</v>
      </c>
      <c r="M3030" s="114">
        <v>0</v>
      </c>
      <c r="N3030" s="112" t="s">
        <v>16742</v>
      </c>
      <c r="O3030" s="112" t="s">
        <v>16824</v>
      </c>
      <c r="P3030" s="115">
        <f>LEFT(Table1[[#This Row],[Service Period]],10)*1</f>
        <v>45713</v>
      </c>
      <c r="Q3030" s="115">
        <f>RIGHT(Table1[[#This Row],[Service Period]],10)*1</f>
        <v>45742</v>
      </c>
      <c r="R3030" s="112">
        <f>MONTH(Table1[[#This Row],[Service Start Date]])</f>
        <v>2</v>
      </c>
      <c r="S3030" s="112">
        <f>YEAR(Table1[[#This Row],[Service Start Date]])</f>
        <v>2025</v>
      </c>
      <c r="T3030" s="112">
        <f>MONTH(Table1[[#This Row],[Service End Date]])</f>
        <v>3</v>
      </c>
      <c r="U3030" s="112">
        <f>YEAR(Table1[[#This Row],[Service End Date]])</f>
        <v>2025</v>
      </c>
    </row>
    <row r="3031" spans="1:21">
      <c r="A3031" s="112" t="s">
        <v>17624</v>
      </c>
      <c r="B3031" s="112" t="s">
        <v>16703</v>
      </c>
      <c r="C3031" s="112" t="s">
        <v>17090</v>
      </c>
      <c r="D3031" s="112" t="s">
        <v>16798</v>
      </c>
      <c r="E3031" s="112" t="s">
        <v>17138</v>
      </c>
      <c r="F3031" s="112" t="s">
        <v>18044</v>
      </c>
      <c r="G3031" s="112">
        <v>29</v>
      </c>
      <c r="H3031" s="112">
        <v>2025</v>
      </c>
      <c r="I3031" s="112" t="s">
        <v>16758</v>
      </c>
      <c r="J3031" s="114">
        <v>39.03</v>
      </c>
      <c r="K3031" s="114">
        <v>159</v>
      </c>
      <c r="L3031" s="112" t="s">
        <v>16741</v>
      </c>
      <c r="M3031" s="114">
        <v>0</v>
      </c>
      <c r="N3031" s="112" t="s">
        <v>16742</v>
      </c>
      <c r="O3031" s="112" t="s">
        <v>16824</v>
      </c>
      <c r="P3031" s="115">
        <f>LEFT(Table1[[#This Row],[Service Period]],10)*1</f>
        <v>45684</v>
      </c>
      <c r="Q3031" s="115">
        <f>RIGHT(Table1[[#This Row],[Service Period]],10)*1</f>
        <v>45713</v>
      </c>
      <c r="R3031" s="112">
        <f>MONTH(Table1[[#This Row],[Service Start Date]])</f>
        <v>1</v>
      </c>
      <c r="S3031" s="112">
        <f>YEAR(Table1[[#This Row],[Service Start Date]])</f>
        <v>2025</v>
      </c>
      <c r="T3031" s="112">
        <f>MONTH(Table1[[#This Row],[Service End Date]])</f>
        <v>2</v>
      </c>
      <c r="U3031" s="112">
        <f>YEAR(Table1[[#This Row],[Service End Date]])</f>
        <v>2025</v>
      </c>
    </row>
    <row r="3032" spans="1:21">
      <c r="A3032" s="112" t="s">
        <v>17624</v>
      </c>
      <c r="B3032" s="112" t="s">
        <v>16703</v>
      </c>
      <c r="C3032" s="112" t="s">
        <v>17090</v>
      </c>
      <c r="D3032" s="112" t="s">
        <v>16798</v>
      </c>
      <c r="E3032" s="112" t="s">
        <v>17138</v>
      </c>
      <c r="F3032" s="112" t="s">
        <v>18045</v>
      </c>
      <c r="G3032" s="112">
        <v>32</v>
      </c>
      <c r="H3032" s="112">
        <v>2025</v>
      </c>
      <c r="I3032" s="112" t="s">
        <v>16924</v>
      </c>
      <c r="J3032" s="114">
        <v>75.89</v>
      </c>
      <c r="K3032" s="114">
        <v>451</v>
      </c>
      <c r="L3032" s="112" t="s">
        <v>16741</v>
      </c>
      <c r="M3032" s="114">
        <v>0</v>
      </c>
      <c r="N3032" s="112" t="s">
        <v>16742</v>
      </c>
      <c r="O3032" s="112" t="s">
        <v>16824</v>
      </c>
      <c r="P3032" s="115">
        <f>LEFT(Table1[[#This Row],[Service Period]],10)*1</f>
        <v>45652</v>
      </c>
      <c r="Q3032" s="115">
        <f>RIGHT(Table1[[#This Row],[Service Period]],10)*1</f>
        <v>45684</v>
      </c>
      <c r="R3032" s="112">
        <f>MONTH(Table1[[#This Row],[Service Start Date]])</f>
        <v>12</v>
      </c>
      <c r="S3032" s="112">
        <f>YEAR(Table1[[#This Row],[Service Start Date]])</f>
        <v>2024</v>
      </c>
      <c r="T3032" s="112">
        <f>MONTH(Table1[[#This Row],[Service End Date]])</f>
        <v>1</v>
      </c>
      <c r="U3032" s="112">
        <f>YEAR(Table1[[#This Row],[Service End Date]])</f>
        <v>2025</v>
      </c>
    </row>
    <row r="3033" spans="1:21">
      <c r="A3033" s="112" t="s">
        <v>17624</v>
      </c>
      <c r="B3033" s="112" t="s">
        <v>16703</v>
      </c>
      <c r="C3033" s="112" t="s">
        <v>17090</v>
      </c>
      <c r="D3033" s="112" t="s">
        <v>16798</v>
      </c>
      <c r="E3033" s="112" t="s">
        <v>17139</v>
      </c>
      <c r="F3033" s="112" t="s">
        <v>18040</v>
      </c>
      <c r="G3033" s="112">
        <v>29</v>
      </c>
      <c r="H3033" s="112">
        <v>2025</v>
      </c>
      <c r="I3033" s="112" t="s">
        <v>16746</v>
      </c>
      <c r="J3033" s="114">
        <v>237.19</v>
      </c>
      <c r="K3033" s="114">
        <v>1497</v>
      </c>
      <c r="L3033" s="112" t="s">
        <v>16741</v>
      </c>
      <c r="M3033" s="114">
        <v>0</v>
      </c>
      <c r="N3033" s="112" t="s">
        <v>16742</v>
      </c>
      <c r="O3033" s="112" t="s">
        <v>16824</v>
      </c>
      <c r="P3033" s="115">
        <f>LEFT(Table1[[#This Row],[Service Period]],10)*1</f>
        <v>45804</v>
      </c>
      <c r="Q3033" s="115">
        <f>RIGHT(Table1[[#This Row],[Service Period]],10)*1</f>
        <v>45833</v>
      </c>
      <c r="R3033" s="112">
        <f>MONTH(Table1[[#This Row],[Service Start Date]])</f>
        <v>5</v>
      </c>
      <c r="S3033" s="112">
        <f>YEAR(Table1[[#This Row],[Service Start Date]])</f>
        <v>2025</v>
      </c>
      <c r="T3033" s="112">
        <f>MONTH(Table1[[#This Row],[Service End Date]])</f>
        <v>6</v>
      </c>
      <c r="U3033" s="112">
        <f>YEAR(Table1[[#This Row],[Service End Date]])</f>
        <v>2025</v>
      </c>
    </row>
    <row r="3034" spans="1:21">
      <c r="A3034" s="112" t="s">
        <v>17624</v>
      </c>
      <c r="B3034" s="112" t="s">
        <v>16703</v>
      </c>
      <c r="C3034" s="112" t="s">
        <v>17090</v>
      </c>
      <c r="D3034" s="112" t="s">
        <v>16798</v>
      </c>
      <c r="E3034" s="112" t="s">
        <v>17139</v>
      </c>
      <c r="F3034" s="112" t="s">
        <v>18041</v>
      </c>
      <c r="G3034" s="112">
        <v>32</v>
      </c>
      <c r="H3034" s="112">
        <v>2025</v>
      </c>
      <c r="I3034" s="112" t="s">
        <v>16749</v>
      </c>
      <c r="J3034" s="114">
        <v>257.62</v>
      </c>
      <c r="K3034" s="114">
        <v>1620</v>
      </c>
      <c r="L3034" s="112" t="s">
        <v>16741</v>
      </c>
      <c r="M3034" s="114">
        <v>0</v>
      </c>
      <c r="N3034" s="112" t="s">
        <v>16742</v>
      </c>
      <c r="O3034" s="112" t="s">
        <v>16824</v>
      </c>
      <c r="P3034" s="115">
        <f>LEFT(Table1[[#This Row],[Service Period]],10)*1</f>
        <v>45772</v>
      </c>
      <c r="Q3034" s="115">
        <f>RIGHT(Table1[[#This Row],[Service Period]],10)*1</f>
        <v>45804</v>
      </c>
      <c r="R3034" s="112">
        <f>MONTH(Table1[[#This Row],[Service Start Date]])</f>
        <v>4</v>
      </c>
      <c r="S3034" s="112">
        <f>YEAR(Table1[[#This Row],[Service Start Date]])</f>
        <v>2025</v>
      </c>
      <c r="T3034" s="112">
        <f>MONTH(Table1[[#This Row],[Service End Date]])</f>
        <v>5</v>
      </c>
      <c r="U3034" s="112">
        <f>YEAR(Table1[[#This Row],[Service End Date]])</f>
        <v>2025</v>
      </c>
    </row>
    <row r="3035" spans="1:21">
      <c r="A3035" s="112" t="s">
        <v>17624</v>
      </c>
      <c r="B3035" s="112" t="s">
        <v>16703</v>
      </c>
      <c r="C3035" s="112" t="s">
        <v>17090</v>
      </c>
      <c r="D3035" s="112" t="s">
        <v>16798</v>
      </c>
      <c r="E3035" s="112" t="s">
        <v>17139</v>
      </c>
      <c r="F3035" s="112" t="s">
        <v>18042</v>
      </c>
      <c r="G3035" s="112">
        <v>30</v>
      </c>
      <c r="H3035" s="112">
        <v>2025</v>
      </c>
      <c r="I3035" s="112" t="s">
        <v>16752</v>
      </c>
      <c r="J3035" s="114">
        <v>219.42</v>
      </c>
      <c r="K3035" s="114">
        <v>1390</v>
      </c>
      <c r="L3035" s="112" t="s">
        <v>16741</v>
      </c>
      <c r="M3035" s="114">
        <v>0</v>
      </c>
      <c r="N3035" s="112" t="s">
        <v>16742</v>
      </c>
      <c r="O3035" s="112" t="s">
        <v>16824</v>
      </c>
      <c r="P3035" s="115">
        <f>LEFT(Table1[[#This Row],[Service Period]],10)*1</f>
        <v>45742</v>
      </c>
      <c r="Q3035" s="115">
        <f>RIGHT(Table1[[#This Row],[Service Period]],10)*1</f>
        <v>45772</v>
      </c>
      <c r="R3035" s="112">
        <f>MONTH(Table1[[#This Row],[Service Start Date]])</f>
        <v>3</v>
      </c>
      <c r="S3035" s="112">
        <f>YEAR(Table1[[#This Row],[Service Start Date]])</f>
        <v>2025</v>
      </c>
      <c r="T3035" s="112">
        <f>MONTH(Table1[[#This Row],[Service End Date]])</f>
        <v>4</v>
      </c>
      <c r="U3035" s="112">
        <f>YEAR(Table1[[#This Row],[Service End Date]])</f>
        <v>2025</v>
      </c>
    </row>
    <row r="3036" spans="1:21">
      <c r="A3036" s="112" t="s">
        <v>17624</v>
      </c>
      <c r="B3036" s="112" t="s">
        <v>16703</v>
      </c>
      <c r="C3036" s="112" t="s">
        <v>17090</v>
      </c>
      <c r="D3036" s="112" t="s">
        <v>16798</v>
      </c>
      <c r="E3036" s="112" t="s">
        <v>17139</v>
      </c>
      <c r="F3036" s="112" t="s">
        <v>18043</v>
      </c>
      <c r="G3036" s="112">
        <v>29</v>
      </c>
      <c r="H3036" s="112">
        <v>2025</v>
      </c>
      <c r="I3036" s="112" t="s">
        <v>16755</v>
      </c>
      <c r="J3036" s="114">
        <v>180.05</v>
      </c>
      <c r="K3036" s="114">
        <v>1153</v>
      </c>
      <c r="L3036" s="112" t="s">
        <v>16741</v>
      </c>
      <c r="M3036" s="114">
        <v>0</v>
      </c>
      <c r="N3036" s="112" t="s">
        <v>16742</v>
      </c>
      <c r="O3036" s="112" t="s">
        <v>16824</v>
      </c>
      <c r="P3036" s="115">
        <f>LEFT(Table1[[#This Row],[Service Period]],10)*1</f>
        <v>45713</v>
      </c>
      <c r="Q3036" s="115">
        <f>RIGHT(Table1[[#This Row],[Service Period]],10)*1</f>
        <v>45742</v>
      </c>
      <c r="R3036" s="112">
        <f>MONTH(Table1[[#This Row],[Service Start Date]])</f>
        <v>2</v>
      </c>
      <c r="S3036" s="112">
        <f>YEAR(Table1[[#This Row],[Service Start Date]])</f>
        <v>2025</v>
      </c>
      <c r="T3036" s="112">
        <f>MONTH(Table1[[#This Row],[Service End Date]])</f>
        <v>3</v>
      </c>
      <c r="U3036" s="112">
        <f>YEAR(Table1[[#This Row],[Service End Date]])</f>
        <v>2025</v>
      </c>
    </row>
    <row r="3037" spans="1:21">
      <c r="A3037" s="112" t="s">
        <v>17624</v>
      </c>
      <c r="B3037" s="112" t="s">
        <v>16703</v>
      </c>
      <c r="C3037" s="112" t="s">
        <v>17090</v>
      </c>
      <c r="D3037" s="112" t="s">
        <v>16798</v>
      </c>
      <c r="E3037" s="112" t="s">
        <v>17139</v>
      </c>
      <c r="F3037" s="112" t="s">
        <v>18044</v>
      </c>
      <c r="G3037" s="112">
        <v>29</v>
      </c>
      <c r="H3037" s="112">
        <v>2025</v>
      </c>
      <c r="I3037" s="112" t="s">
        <v>16758</v>
      </c>
      <c r="J3037" s="114">
        <v>176.58</v>
      </c>
      <c r="K3037" s="114">
        <v>1132</v>
      </c>
      <c r="L3037" s="112" t="s">
        <v>16741</v>
      </c>
      <c r="M3037" s="114">
        <v>0</v>
      </c>
      <c r="N3037" s="112" t="s">
        <v>16742</v>
      </c>
      <c r="O3037" s="112" t="s">
        <v>16824</v>
      </c>
      <c r="P3037" s="115">
        <f>LEFT(Table1[[#This Row],[Service Period]],10)*1</f>
        <v>45684</v>
      </c>
      <c r="Q3037" s="115">
        <f>RIGHT(Table1[[#This Row],[Service Period]],10)*1</f>
        <v>45713</v>
      </c>
      <c r="R3037" s="112">
        <f>MONTH(Table1[[#This Row],[Service Start Date]])</f>
        <v>1</v>
      </c>
      <c r="S3037" s="112">
        <f>YEAR(Table1[[#This Row],[Service Start Date]])</f>
        <v>2025</v>
      </c>
      <c r="T3037" s="112">
        <f>MONTH(Table1[[#This Row],[Service End Date]])</f>
        <v>2</v>
      </c>
      <c r="U3037" s="112">
        <f>YEAR(Table1[[#This Row],[Service End Date]])</f>
        <v>2025</v>
      </c>
    </row>
    <row r="3038" spans="1:21">
      <c r="A3038" s="112" t="s">
        <v>17624</v>
      </c>
      <c r="B3038" s="112" t="s">
        <v>16703</v>
      </c>
      <c r="C3038" s="112" t="s">
        <v>17090</v>
      </c>
      <c r="D3038" s="112" t="s">
        <v>16798</v>
      </c>
      <c r="E3038" s="112" t="s">
        <v>17139</v>
      </c>
      <c r="F3038" s="112" t="s">
        <v>18045</v>
      </c>
      <c r="G3038" s="112">
        <v>32</v>
      </c>
      <c r="H3038" s="112">
        <v>2025</v>
      </c>
      <c r="I3038" s="112" t="s">
        <v>16924</v>
      </c>
      <c r="J3038" s="114">
        <v>197.69</v>
      </c>
      <c r="K3038" s="114">
        <v>1261</v>
      </c>
      <c r="L3038" s="112" t="s">
        <v>16741</v>
      </c>
      <c r="M3038" s="114">
        <v>0</v>
      </c>
      <c r="N3038" s="112" t="s">
        <v>16742</v>
      </c>
      <c r="O3038" s="112" t="s">
        <v>16824</v>
      </c>
      <c r="P3038" s="115">
        <f>LEFT(Table1[[#This Row],[Service Period]],10)*1</f>
        <v>45652</v>
      </c>
      <c r="Q3038" s="115">
        <f>RIGHT(Table1[[#This Row],[Service Period]],10)*1</f>
        <v>45684</v>
      </c>
      <c r="R3038" s="112">
        <f>MONTH(Table1[[#This Row],[Service Start Date]])</f>
        <v>12</v>
      </c>
      <c r="S3038" s="112">
        <f>YEAR(Table1[[#This Row],[Service Start Date]])</f>
        <v>2024</v>
      </c>
      <c r="T3038" s="112">
        <f>MONTH(Table1[[#This Row],[Service End Date]])</f>
        <v>1</v>
      </c>
      <c r="U3038" s="112">
        <f>YEAR(Table1[[#This Row],[Service End Date]])</f>
        <v>2025</v>
      </c>
    </row>
    <row r="3039" spans="1:21">
      <c r="A3039" s="112" t="s">
        <v>17624</v>
      </c>
      <c r="B3039" s="112" t="s">
        <v>16703</v>
      </c>
      <c r="C3039" s="112" t="s">
        <v>17090</v>
      </c>
      <c r="D3039" s="112" t="s">
        <v>16798</v>
      </c>
      <c r="E3039" s="112" t="s">
        <v>17140</v>
      </c>
      <c r="F3039" s="112" t="s">
        <v>18040</v>
      </c>
      <c r="G3039" s="112">
        <v>29</v>
      </c>
      <c r="H3039" s="112">
        <v>2025</v>
      </c>
      <c r="I3039" s="112" t="s">
        <v>16746</v>
      </c>
      <c r="J3039" s="114">
        <v>63.88</v>
      </c>
      <c r="K3039" s="114">
        <v>366</v>
      </c>
      <c r="L3039" s="112" t="s">
        <v>16741</v>
      </c>
      <c r="M3039" s="114">
        <v>0</v>
      </c>
      <c r="N3039" s="112" t="s">
        <v>16742</v>
      </c>
      <c r="O3039" s="112" t="s">
        <v>16824</v>
      </c>
      <c r="P3039" s="115">
        <f>LEFT(Table1[[#This Row],[Service Period]],10)*1</f>
        <v>45804</v>
      </c>
      <c r="Q3039" s="115">
        <f>RIGHT(Table1[[#This Row],[Service Period]],10)*1</f>
        <v>45833</v>
      </c>
      <c r="R3039" s="112">
        <f>MONTH(Table1[[#This Row],[Service Start Date]])</f>
        <v>5</v>
      </c>
      <c r="S3039" s="112">
        <f>YEAR(Table1[[#This Row],[Service Start Date]])</f>
        <v>2025</v>
      </c>
      <c r="T3039" s="112">
        <f>MONTH(Table1[[#This Row],[Service End Date]])</f>
        <v>6</v>
      </c>
      <c r="U3039" s="112">
        <f>YEAR(Table1[[#This Row],[Service End Date]])</f>
        <v>2025</v>
      </c>
    </row>
    <row r="3040" spans="1:21">
      <c r="A3040" s="112" t="s">
        <v>17624</v>
      </c>
      <c r="B3040" s="112" t="s">
        <v>16703</v>
      </c>
      <c r="C3040" s="112" t="s">
        <v>17090</v>
      </c>
      <c r="D3040" s="112" t="s">
        <v>16798</v>
      </c>
      <c r="E3040" s="112" t="s">
        <v>17140</v>
      </c>
      <c r="F3040" s="112" t="s">
        <v>18041</v>
      </c>
      <c r="G3040" s="112">
        <v>32</v>
      </c>
      <c r="H3040" s="112">
        <v>2025</v>
      </c>
      <c r="I3040" s="112" t="s">
        <v>16749</v>
      </c>
      <c r="J3040" s="114">
        <v>33.29</v>
      </c>
      <c r="K3040" s="114">
        <v>59</v>
      </c>
      <c r="L3040" s="112" t="s">
        <v>16741</v>
      </c>
      <c r="M3040" s="114">
        <v>0</v>
      </c>
      <c r="N3040" s="112" t="s">
        <v>16742</v>
      </c>
      <c r="O3040" s="112" t="s">
        <v>16824</v>
      </c>
      <c r="P3040" s="115">
        <f>LEFT(Table1[[#This Row],[Service Period]],10)*1</f>
        <v>45772</v>
      </c>
      <c r="Q3040" s="115">
        <f>RIGHT(Table1[[#This Row],[Service Period]],10)*1</f>
        <v>45804</v>
      </c>
      <c r="R3040" s="112">
        <f>MONTH(Table1[[#This Row],[Service Start Date]])</f>
        <v>4</v>
      </c>
      <c r="S3040" s="112">
        <f>YEAR(Table1[[#This Row],[Service Start Date]])</f>
        <v>2025</v>
      </c>
      <c r="T3040" s="112">
        <f>MONTH(Table1[[#This Row],[Service End Date]])</f>
        <v>5</v>
      </c>
      <c r="U3040" s="112">
        <f>YEAR(Table1[[#This Row],[Service End Date]])</f>
        <v>2025</v>
      </c>
    </row>
    <row r="3041" spans="1:21">
      <c r="A3041" s="112" t="s">
        <v>17624</v>
      </c>
      <c r="B3041" s="112" t="s">
        <v>16703</v>
      </c>
      <c r="C3041" s="112" t="s">
        <v>17090</v>
      </c>
      <c r="D3041" s="112" t="s">
        <v>16798</v>
      </c>
      <c r="E3041" s="112" t="s">
        <v>17140</v>
      </c>
      <c r="F3041" s="112" t="s">
        <v>18042</v>
      </c>
      <c r="G3041" s="112">
        <v>30</v>
      </c>
      <c r="H3041" s="112">
        <v>2025</v>
      </c>
      <c r="I3041" s="112" t="s">
        <v>16752</v>
      </c>
      <c r="J3041" s="114">
        <v>84.93</v>
      </c>
      <c r="K3041" s="114">
        <v>513</v>
      </c>
      <c r="L3041" s="112" t="s">
        <v>16741</v>
      </c>
      <c r="M3041" s="114">
        <v>0</v>
      </c>
      <c r="N3041" s="112" t="s">
        <v>16742</v>
      </c>
      <c r="O3041" s="112" t="s">
        <v>16824</v>
      </c>
      <c r="P3041" s="115">
        <f>LEFT(Table1[[#This Row],[Service Period]],10)*1</f>
        <v>45742</v>
      </c>
      <c r="Q3041" s="115">
        <f>RIGHT(Table1[[#This Row],[Service Period]],10)*1</f>
        <v>45772</v>
      </c>
      <c r="R3041" s="112">
        <f>MONTH(Table1[[#This Row],[Service Start Date]])</f>
        <v>3</v>
      </c>
      <c r="S3041" s="112">
        <f>YEAR(Table1[[#This Row],[Service Start Date]])</f>
        <v>2025</v>
      </c>
      <c r="T3041" s="112">
        <f>MONTH(Table1[[#This Row],[Service End Date]])</f>
        <v>4</v>
      </c>
      <c r="U3041" s="112">
        <f>YEAR(Table1[[#This Row],[Service End Date]])</f>
        <v>2025</v>
      </c>
    </row>
    <row r="3042" spans="1:21">
      <c r="A3042" s="112" t="s">
        <v>17624</v>
      </c>
      <c r="B3042" s="112" t="s">
        <v>16703</v>
      </c>
      <c r="C3042" s="112" t="s">
        <v>17090</v>
      </c>
      <c r="D3042" s="112" t="s">
        <v>16798</v>
      </c>
      <c r="E3042" s="112" t="s">
        <v>17140</v>
      </c>
      <c r="F3042" s="112" t="s">
        <v>18043</v>
      </c>
      <c r="G3042" s="112">
        <v>29</v>
      </c>
      <c r="H3042" s="112">
        <v>2025</v>
      </c>
      <c r="I3042" s="112" t="s">
        <v>16755</v>
      </c>
      <c r="J3042" s="114">
        <v>68.739999999999995</v>
      </c>
      <c r="K3042" s="114">
        <v>400</v>
      </c>
      <c r="L3042" s="112" t="s">
        <v>16741</v>
      </c>
      <c r="M3042" s="114">
        <v>0</v>
      </c>
      <c r="N3042" s="112" t="s">
        <v>16742</v>
      </c>
      <c r="O3042" s="112" t="s">
        <v>16824</v>
      </c>
      <c r="P3042" s="115">
        <f>LEFT(Table1[[#This Row],[Service Period]],10)*1</f>
        <v>45713</v>
      </c>
      <c r="Q3042" s="115">
        <f>RIGHT(Table1[[#This Row],[Service Period]],10)*1</f>
        <v>45742</v>
      </c>
      <c r="R3042" s="112">
        <f>MONTH(Table1[[#This Row],[Service Start Date]])</f>
        <v>2</v>
      </c>
      <c r="S3042" s="112">
        <f>YEAR(Table1[[#This Row],[Service Start Date]])</f>
        <v>2025</v>
      </c>
      <c r="T3042" s="112">
        <f>MONTH(Table1[[#This Row],[Service End Date]])</f>
        <v>3</v>
      </c>
      <c r="U3042" s="112">
        <f>YEAR(Table1[[#This Row],[Service End Date]])</f>
        <v>2025</v>
      </c>
    </row>
    <row r="3043" spans="1:21">
      <c r="A3043" s="112" t="s">
        <v>17624</v>
      </c>
      <c r="B3043" s="112" t="s">
        <v>16703</v>
      </c>
      <c r="C3043" s="112" t="s">
        <v>17090</v>
      </c>
      <c r="D3043" s="112" t="s">
        <v>16798</v>
      </c>
      <c r="E3043" s="112" t="s">
        <v>17140</v>
      </c>
      <c r="F3043" s="112" t="s">
        <v>18044</v>
      </c>
      <c r="G3043" s="112">
        <v>29</v>
      </c>
      <c r="H3043" s="112">
        <v>2025</v>
      </c>
      <c r="I3043" s="112" t="s">
        <v>16758</v>
      </c>
      <c r="J3043" s="114">
        <v>68.319999999999993</v>
      </c>
      <c r="K3043" s="114">
        <v>397</v>
      </c>
      <c r="L3043" s="112" t="s">
        <v>16741</v>
      </c>
      <c r="M3043" s="114">
        <v>0</v>
      </c>
      <c r="N3043" s="112" t="s">
        <v>16742</v>
      </c>
      <c r="O3043" s="112" t="s">
        <v>16824</v>
      </c>
      <c r="P3043" s="115">
        <f>LEFT(Table1[[#This Row],[Service Period]],10)*1</f>
        <v>45684</v>
      </c>
      <c r="Q3043" s="115">
        <f>RIGHT(Table1[[#This Row],[Service Period]],10)*1</f>
        <v>45713</v>
      </c>
      <c r="R3043" s="112">
        <f>MONTH(Table1[[#This Row],[Service Start Date]])</f>
        <v>1</v>
      </c>
      <c r="S3043" s="112">
        <f>YEAR(Table1[[#This Row],[Service Start Date]])</f>
        <v>2025</v>
      </c>
      <c r="T3043" s="112">
        <f>MONTH(Table1[[#This Row],[Service End Date]])</f>
        <v>2</v>
      </c>
      <c r="U3043" s="112">
        <f>YEAR(Table1[[#This Row],[Service End Date]])</f>
        <v>2025</v>
      </c>
    </row>
    <row r="3044" spans="1:21">
      <c r="A3044" s="112" t="s">
        <v>17624</v>
      </c>
      <c r="B3044" s="112" t="s">
        <v>16703</v>
      </c>
      <c r="C3044" s="112" t="s">
        <v>17090</v>
      </c>
      <c r="D3044" s="112" t="s">
        <v>16798</v>
      </c>
      <c r="E3044" s="112" t="s">
        <v>17140</v>
      </c>
      <c r="F3044" s="112" t="s">
        <v>18045</v>
      </c>
      <c r="G3044" s="112">
        <v>32</v>
      </c>
      <c r="H3044" s="112">
        <v>2025</v>
      </c>
      <c r="I3044" s="112" t="s">
        <v>16924</v>
      </c>
      <c r="J3044" s="114">
        <v>84.36</v>
      </c>
      <c r="K3044" s="114">
        <v>510</v>
      </c>
      <c r="L3044" s="112" t="s">
        <v>16741</v>
      </c>
      <c r="M3044" s="114">
        <v>0</v>
      </c>
      <c r="N3044" s="112" t="s">
        <v>16742</v>
      </c>
      <c r="O3044" s="112" t="s">
        <v>16824</v>
      </c>
      <c r="P3044" s="115">
        <f>LEFT(Table1[[#This Row],[Service Period]],10)*1</f>
        <v>45652</v>
      </c>
      <c r="Q3044" s="115">
        <f>RIGHT(Table1[[#This Row],[Service Period]],10)*1</f>
        <v>45684</v>
      </c>
      <c r="R3044" s="112">
        <f>MONTH(Table1[[#This Row],[Service Start Date]])</f>
        <v>12</v>
      </c>
      <c r="S3044" s="112">
        <f>YEAR(Table1[[#This Row],[Service Start Date]])</f>
        <v>2024</v>
      </c>
      <c r="T3044" s="112">
        <f>MONTH(Table1[[#This Row],[Service End Date]])</f>
        <v>1</v>
      </c>
      <c r="U3044" s="112">
        <f>YEAR(Table1[[#This Row],[Service End Date]])</f>
        <v>2025</v>
      </c>
    </row>
    <row r="3045" spans="1:21">
      <c r="A3045" s="112" t="s">
        <v>17624</v>
      </c>
      <c r="B3045" s="112" t="s">
        <v>16703</v>
      </c>
      <c r="C3045" s="112" t="s">
        <v>17090</v>
      </c>
      <c r="D3045" s="112" t="s">
        <v>16798</v>
      </c>
      <c r="E3045" s="112" t="s">
        <v>17141</v>
      </c>
      <c r="F3045" s="112" t="s">
        <v>18040</v>
      </c>
      <c r="G3045" s="112">
        <v>29</v>
      </c>
      <c r="H3045" s="112">
        <v>2025</v>
      </c>
      <c r="I3045" s="112" t="s">
        <v>16746</v>
      </c>
      <c r="J3045" s="114">
        <v>29.91</v>
      </c>
      <c r="K3045" s="114">
        <v>0</v>
      </c>
      <c r="L3045" s="112" t="s">
        <v>16741</v>
      </c>
      <c r="M3045" s="114">
        <v>0</v>
      </c>
      <c r="N3045" s="112" t="s">
        <v>16742</v>
      </c>
      <c r="O3045" s="112" t="s">
        <v>16824</v>
      </c>
      <c r="P3045" s="115">
        <f>LEFT(Table1[[#This Row],[Service Period]],10)*1</f>
        <v>45804</v>
      </c>
      <c r="Q3045" s="115">
        <f>RIGHT(Table1[[#This Row],[Service Period]],10)*1</f>
        <v>45833</v>
      </c>
      <c r="R3045" s="112">
        <f>MONTH(Table1[[#This Row],[Service Start Date]])</f>
        <v>5</v>
      </c>
      <c r="S3045" s="112">
        <f>YEAR(Table1[[#This Row],[Service Start Date]])</f>
        <v>2025</v>
      </c>
      <c r="T3045" s="112">
        <f>MONTH(Table1[[#This Row],[Service End Date]])</f>
        <v>6</v>
      </c>
      <c r="U3045" s="112">
        <f>YEAR(Table1[[#This Row],[Service End Date]])</f>
        <v>2025</v>
      </c>
    </row>
    <row r="3046" spans="1:21">
      <c r="A3046" s="112" t="s">
        <v>17624</v>
      </c>
      <c r="B3046" s="112" t="s">
        <v>16703</v>
      </c>
      <c r="C3046" s="112" t="s">
        <v>17090</v>
      </c>
      <c r="D3046" s="112" t="s">
        <v>16798</v>
      </c>
      <c r="E3046" s="112" t="s">
        <v>17141</v>
      </c>
      <c r="F3046" s="112" t="s">
        <v>18041</v>
      </c>
      <c r="G3046" s="112">
        <v>32</v>
      </c>
      <c r="H3046" s="112">
        <v>2025</v>
      </c>
      <c r="I3046" s="112" t="s">
        <v>16749</v>
      </c>
      <c r="J3046" s="114">
        <v>29.91</v>
      </c>
      <c r="K3046" s="114">
        <v>0</v>
      </c>
      <c r="L3046" s="112" t="s">
        <v>16741</v>
      </c>
      <c r="M3046" s="114">
        <v>0</v>
      </c>
      <c r="N3046" s="112" t="s">
        <v>16742</v>
      </c>
      <c r="O3046" s="112" t="s">
        <v>16824</v>
      </c>
      <c r="P3046" s="115">
        <f>LEFT(Table1[[#This Row],[Service Period]],10)*1</f>
        <v>45772</v>
      </c>
      <c r="Q3046" s="115">
        <f>RIGHT(Table1[[#This Row],[Service Period]],10)*1</f>
        <v>45804</v>
      </c>
      <c r="R3046" s="112">
        <f>MONTH(Table1[[#This Row],[Service Start Date]])</f>
        <v>4</v>
      </c>
      <c r="S3046" s="112">
        <f>YEAR(Table1[[#This Row],[Service Start Date]])</f>
        <v>2025</v>
      </c>
      <c r="T3046" s="112">
        <f>MONTH(Table1[[#This Row],[Service End Date]])</f>
        <v>5</v>
      </c>
      <c r="U3046" s="112">
        <f>YEAR(Table1[[#This Row],[Service End Date]])</f>
        <v>2025</v>
      </c>
    </row>
    <row r="3047" spans="1:21">
      <c r="A3047" s="112" t="s">
        <v>17624</v>
      </c>
      <c r="B3047" s="112" t="s">
        <v>16703</v>
      </c>
      <c r="C3047" s="112" t="s">
        <v>17090</v>
      </c>
      <c r="D3047" s="112" t="s">
        <v>16798</v>
      </c>
      <c r="E3047" s="112" t="s">
        <v>17141</v>
      </c>
      <c r="F3047" s="112" t="s">
        <v>18042</v>
      </c>
      <c r="G3047" s="112">
        <v>30</v>
      </c>
      <c r="H3047" s="112">
        <v>2025</v>
      </c>
      <c r="I3047" s="112" t="s">
        <v>16752</v>
      </c>
      <c r="J3047" s="114">
        <v>29.91</v>
      </c>
      <c r="K3047" s="114">
        <v>0</v>
      </c>
      <c r="L3047" s="112" t="s">
        <v>16741</v>
      </c>
      <c r="M3047" s="114">
        <v>0</v>
      </c>
      <c r="N3047" s="112" t="s">
        <v>16742</v>
      </c>
      <c r="O3047" s="112" t="s">
        <v>16824</v>
      </c>
      <c r="P3047" s="115">
        <f>LEFT(Table1[[#This Row],[Service Period]],10)*1</f>
        <v>45742</v>
      </c>
      <c r="Q3047" s="115">
        <f>RIGHT(Table1[[#This Row],[Service Period]],10)*1</f>
        <v>45772</v>
      </c>
      <c r="R3047" s="112">
        <f>MONTH(Table1[[#This Row],[Service Start Date]])</f>
        <v>3</v>
      </c>
      <c r="S3047" s="112">
        <f>YEAR(Table1[[#This Row],[Service Start Date]])</f>
        <v>2025</v>
      </c>
      <c r="T3047" s="112">
        <f>MONTH(Table1[[#This Row],[Service End Date]])</f>
        <v>4</v>
      </c>
      <c r="U3047" s="112">
        <f>YEAR(Table1[[#This Row],[Service End Date]])</f>
        <v>2025</v>
      </c>
    </row>
    <row r="3048" spans="1:21">
      <c r="A3048" s="112" t="s">
        <v>17624</v>
      </c>
      <c r="B3048" s="112" t="s">
        <v>16703</v>
      </c>
      <c r="C3048" s="112" t="s">
        <v>17090</v>
      </c>
      <c r="D3048" s="112" t="s">
        <v>16798</v>
      </c>
      <c r="E3048" s="112" t="s">
        <v>17141</v>
      </c>
      <c r="F3048" s="112" t="s">
        <v>18043</v>
      </c>
      <c r="G3048" s="112">
        <v>29</v>
      </c>
      <c r="H3048" s="112">
        <v>2025</v>
      </c>
      <c r="I3048" s="112" t="s">
        <v>16755</v>
      </c>
      <c r="J3048" s="114">
        <v>34.46</v>
      </c>
      <c r="K3048" s="114">
        <v>79</v>
      </c>
      <c r="L3048" s="112" t="s">
        <v>16741</v>
      </c>
      <c r="M3048" s="114">
        <v>0</v>
      </c>
      <c r="N3048" s="112" t="s">
        <v>16742</v>
      </c>
      <c r="O3048" s="112" t="s">
        <v>16824</v>
      </c>
      <c r="P3048" s="115">
        <f>LEFT(Table1[[#This Row],[Service Period]],10)*1</f>
        <v>45713</v>
      </c>
      <c r="Q3048" s="115">
        <f>RIGHT(Table1[[#This Row],[Service Period]],10)*1</f>
        <v>45742</v>
      </c>
      <c r="R3048" s="112">
        <f>MONTH(Table1[[#This Row],[Service Start Date]])</f>
        <v>2</v>
      </c>
      <c r="S3048" s="112">
        <f>YEAR(Table1[[#This Row],[Service Start Date]])</f>
        <v>2025</v>
      </c>
      <c r="T3048" s="112">
        <f>MONTH(Table1[[#This Row],[Service End Date]])</f>
        <v>3</v>
      </c>
      <c r="U3048" s="112">
        <f>YEAR(Table1[[#This Row],[Service End Date]])</f>
        <v>2025</v>
      </c>
    </row>
    <row r="3049" spans="1:21">
      <c r="A3049" s="112" t="s">
        <v>17624</v>
      </c>
      <c r="B3049" s="112" t="s">
        <v>16703</v>
      </c>
      <c r="C3049" s="112" t="s">
        <v>17090</v>
      </c>
      <c r="D3049" s="112" t="s">
        <v>16798</v>
      </c>
      <c r="E3049" s="112" t="s">
        <v>17141</v>
      </c>
      <c r="F3049" s="112" t="s">
        <v>18044</v>
      </c>
      <c r="G3049" s="112">
        <v>29</v>
      </c>
      <c r="H3049" s="112">
        <v>2025</v>
      </c>
      <c r="I3049" s="112" t="s">
        <v>16758</v>
      </c>
      <c r="J3049" s="114">
        <v>30.32</v>
      </c>
      <c r="K3049" s="114">
        <v>7</v>
      </c>
      <c r="L3049" s="112" t="s">
        <v>16741</v>
      </c>
      <c r="M3049" s="114">
        <v>0</v>
      </c>
      <c r="N3049" s="112" t="s">
        <v>16742</v>
      </c>
      <c r="O3049" s="112" t="s">
        <v>16824</v>
      </c>
      <c r="P3049" s="115">
        <f>LEFT(Table1[[#This Row],[Service Period]],10)*1</f>
        <v>45684</v>
      </c>
      <c r="Q3049" s="115">
        <f>RIGHT(Table1[[#This Row],[Service Period]],10)*1</f>
        <v>45713</v>
      </c>
      <c r="R3049" s="112">
        <f>MONTH(Table1[[#This Row],[Service Start Date]])</f>
        <v>1</v>
      </c>
      <c r="S3049" s="112">
        <f>YEAR(Table1[[#This Row],[Service Start Date]])</f>
        <v>2025</v>
      </c>
      <c r="T3049" s="112">
        <f>MONTH(Table1[[#This Row],[Service End Date]])</f>
        <v>2</v>
      </c>
      <c r="U3049" s="112">
        <f>YEAR(Table1[[#This Row],[Service End Date]])</f>
        <v>2025</v>
      </c>
    </row>
    <row r="3050" spans="1:21">
      <c r="A3050" s="112" t="s">
        <v>17624</v>
      </c>
      <c r="B3050" s="112" t="s">
        <v>16703</v>
      </c>
      <c r="C3050" s="112" t="s">
        <v>17090</v>
      </c>
      <c r="D3050" s="112" t="s">
        <v>16798</v>
      </c>
      <c r="E3050" s="112" t="s">
        <v>17141</v>
      </c>
      <c r="F3050" s="112" t="s">
        <v>18045</v>
      </c>
      <c r="G3050" s="112">
        <v>32</v>
      </c>
      <c r="H3050" s="112">
        <v>2025</v>
      </c>
      <c r="I3050" s="112" t="s">
        <v>16924</v>
      </c>
      <c r="J3050" s="114">
        <v>32.76</v>
      </c>
      <c r="K3050" s="114">
        <v>49</v>
      </c>
      <c r="L3050" s="112" t="s">
        <v>16741</v>
      </c>
      <c r="M3050" s="114">
        <v>0</v>
      </c>
      <c r="N3050" s="112" t="s">
        <v>16742</v>
      </c>
      <c r="O3050" s="112" t="s">
        <v>16824</v>
      </c>
      <c r="P3050" s="115">
        <f>LEFT(Table1[[#This Row],[Service Period]],10)*1</f>
        <v>45652</v>
      </c>
      <c r="Q3050" s="115">
        <f>RIGHT(Table1[[#This Row],[Service Period]],10)*1</f>
        <v>45684</v>
      </c>
      <c r="R3050" s="112">
        <f>MONTH(Table1[[#This Row],[Service Start Date]])</f>
        <v>12</v>
      </c>
      <c r="S3050" s="112">
        <f>YEAR(Table1[[#This Row],[Service Start Date]])</f>
        <v>2024</v>
      </c>
      <c r="T3050" s="112">
        <f>MONTH(Table1[[#This Row],[Service End Date]])</f>
        <v>1</v>
      </c>
      <c r="U3050" s="112">
        <f>YEAR(Table1[[#This Row],[Service End Date]])</f>
        <v>2025</v>
      </c>
    </row>
    <row r="3051" spans="1:21">
      <c r="A3051" s="112" t="s">
        <v>17624</v>
      </c>
      <c r="B3051" s="112" t="s">
        <v>16703</v>
      </c>
      <c r="C3051" s="112" t="s">
        <v>17090</v>
      </c>
      <c r="D3051" s="112" t="s">
        <v>16798</v>
      </c>
      <c r="E3051" s="112" t="s">
        <v>17142</v>
      </c>
      <c r="F3051" s="112" t="s">
        <v>18040</v>
      </c>
      <c r="G3051" s="112">
        <v>29</v>
      </c>
      <c r="H3051" s="112">
        <v>2025</v>
      </c>
      <c r="I3051" s="112" t="s">
        <v>16746</v>
      </c>
      <c r="J3051" s="114">
        <v>160.66999999999999</v>
      </c>
      <c r="K3051" s="114">
        <v>980</v>
      </c>
      <c r="L3051" s="112" t="s">
        <v>16741</v>
      </c>
      <c r="M3051" s="114">
        <v>0</v>
      </c>
      <c r="N3051" s="112" t="s">
        <v>16742</v>
      </c>
      <c r="O3051" s="112" t="s">
        <v>16813</v>
      </c>
      <c r="P3051" s="115">
        <f>LEFT(Table1[[#This Row],[Service Period]],10)*1</f>
        <v>45804</v>
      </c>
      <c r="Q3051" s="115">
        <f>RIGHT(Table1[[#This Row],[Service Period]],10)*1</f>
        <v>45833</v>
      </c>
      <c r="R3051" s="112">
        <f>MONTH(Table1[[#This Row],[Service Start Date]])</f>
        <v>5</v>
      </c>
      <c r="S3051" s="112">
        <f>YEAR(Table1[[#This Row],[Service Start Date]])</f>
        <v>2025</v>
      </c>
      <c r="T3051" s="112">
        <f>MONTH(Table1[[#This Row],[Service End Date]])</f>
        <v>6</v>
      </c>
      <c r="U3051" s="112">
        <f>YEAR(Table1[[#This Row],[Service End Date]])</f>
        <v>2025</v>
      </c>
    </row>
    <row r="3052" spans="1:21">
      <c r="A3052" s="112" t="s">
        <v>17624</v>
      </c>
      <c r="B3052" s="112" t="s">
        <v>16703</v>
      </c>
      <c r="C3052" s="112" t="s">
        <v>17090</v>
      </c>
      <c r="D3052" s="112" t="s">
        <v>16798</v>
      </c>
      <c r="E3052" s="112" t="s">
        <v>17142</v>
      </c>
      <c r="F3052" s="112" t="s">
        <v>18041</v>
      </c>
      <c r="G3052" s="112">
        <v>32</v>
      </c>
      <c r="H3052" s="112">
        <v>2025</v>
      </c>
      <c r="I3052" s="112" t="s">
        <v>16749</v>
      </c>
      <c r="J3052" s="114">
        <v>200.74</v>
      </c>
      <c r="K3052" s="114">
        <v>1180</v>
      </c>
      <c r="L3052" s="112" t="s">
        <v>16741</v>
      </c>
      <c r="M3052" s="114">
        <v>0</v>
      </c>
      <c r="N3052" s="112" t="s">
        <v>16742</v>
      </c>
      <c r="O3052" s="112" t="s">
        <v>16813</v>
      </c>
      <c r="P3052" s="115">
        <f>LEFT(Table1[[#This Row],[Service Period]],10)*1</f>
        <v>45772</v>
      </c>
      <c r="Q3052" s="115">
        <f>RIGHT(Table1[[#This Row],[Service Period]],10)*1</f>
        <v>45804</v>
      </c>
      <c r="R3052" s="112">
        <f>MONTH(Table1[[#This Row],[Service Start Date]])</f>
        <v>4</v>
      </c>
      <c r="S3052" s="112">
        <f>YEAR(Table1[[#This Row],[Service Start Date]])</f>
        <v>2025</v>
      </c>
      <c r="T3052" s="112">
        <f>MONTH(Table1[[#This Row],[Service End Date]])</f>
        <v>5</v>
      </c>
      <c r="U3052" s="112">
        <f>YEAR(Table1[[#This Row],[Service End Date]])</f>
        <v>2025</v>
      </c>
    </row>
    <row r="3053" spans="1:21">
      <c r="A3053" s="112" t="s">
        <v>17624</v>
      </c>
      <c r="B3053" s="112" t="s">
        <v>16703</v>
      </c>
      <c r="C3053" s="112" t="s">
        <v>17090</v>
      </c>
      <c r="D3053" s="112" t="s">
        <v>16798</v>
      </c>
      <c r="E3053" s="112" t="s">
        <v>17142</v>
      </c>
      <c r="F3053" s="112" t="s">
        <v>18042</v>
      </c>
      <c r="G3053" s="112">
        <v>30</v>
      </c>
      <c r="H3053" s="112">
        <v>2025</v>
      </c>
      <c r="I3053" s="112" t="s">
        <v>16752</v>
      </c>
      <c r="J3053" s="114">
        <v>446.32</v>
      </c>
      <c r="K3053" s="114">
        <v>2753</v>
      </c>
      <c r="L3053" s="112" t="s">
        <v>16741</v>
      </c>
      <c r="M3053" s="114">
        <v>0</v>
      </c>
      <c r="N3053" s="112" t="s">
        <v>16742</v>
      </c>
      <c r="O3053" s="112" t="s">
        <v>16813</v>
      </c>
      <c r="P3053" s="115">
        <f>LEFT(Table1[[#This Row],[Service Period]],10)*1</f>
        <v>45742</v>
      </c>
      <c r="Q3053" s="115">
        <f>RIGHT(Table1[[#This Row],[Service Period]],10)*1</f>
        <v>45772</v>
      </c>
      <c r="R3053" s="112">
        <f>MONTH(Table1[[#This Row],[Service Start Date]])</f>
        <v>3</v>
      </c>
      <c r="S3053" s="112">
        <f>YEAR(Table1[[#This Row],[Service Start Date]])</f>
        <v>2025</v>
      </c>
      <c r="T3053" s="112">
        <f>MONTH(Table1[[#This Row],[Service End Date]])</f>
        <v>4</v>
      </c>
      <c r="U3053" s="112">
        <f>YEAR(Table1[[#This Row],[Service End Date]])</f>
        <v>2025</v>
      </c>
    </row>
    <row r="3054" spans="1:21">
      <c r="A3054" s="112" t="s">
        <v>17624</v>
      </c>
      <c r="B3054" s="112" t="s">
        <v>16703</v>
      </c>
      <c r="C3054" s="112" t="s">
        <v>17090</v>
      </c>
      <c r="D3054" s="112" t="s">
        <v>16798</v>
      </c>
      <c r="E3054" s="112" t="s">
        <v>17142</v>
      </c>
      <c r="F3054" s="112" t="s">
        <v>18043</v>
      </c>
      <c r="G3054" s="112">
        <v>29</v>
      </c>
      <c r="H3054" s="112">
        <v>2025</v>
      </c>
      <c r="I3054" s="112" t="s">
        <v>16755</v>
      </c>
      <c r="J3054" s="114">
        <v>496.11</v>
      </c>
      <c r="K3054" s="114">
        <v>3072</v>
      </c>
      <c r="L3054" s="112" t="s">
        <v>16741</v>
      </c>
      <c r="M3054" s="114">
        <v>0</v>
      </c>
      <c r="N3054" s="112" t="s">
        <v>16742</v>
      </c>
      <c r="O3054" s="112" t="s">
        <v>16813</v>
      </c>
      <c r="P3054" s="115">
        <f>LEFT(Table1[[#This Row],[Service Period]],10)*1</f>
        <v>45713</v>
      </c>
      <c r="Q3054" s="115">
        <f>RIGHT(Table1[[#This Row],[Service Period]],10)*1</f>
        <v>45742</v>
      </c>
      <c r="R3054" s="112">
        <f>MONTH(Table1[[#This Row],[Service Start Date]])</f>
        <v>2</v>
      </c>
      <c r="S3054" s="112">
        <f>YEAR(Table1[[#This Row],[Service Start Date]])</f>
        <v>2025</v>
      </c>
      <c r="T3054" s="112">
        <f>MONTH(Table1[[#This Row],[Service End Date]])</f>
        <v>3</v>
      </c>
      <c r="U3054" s="112">
        <f>YEAR(Table1[[#This Row],[Service End Date]])</f>
        <v>2025</v>
      </c>
    </row>
    <row r="3055" spans="1:21">
      <c r="A3055" s="112" t="s">
        <v>17624</v>
      </c>
      <c r="B3055" s="112" t="s">
        <v>16703</v>
      </c>
      <c r="C3055" s="112" t="s">
        <v>17090</v>
      </c>
      <c r="D3055" s="112" t="s">
        <v>16798</v>
      </c>
      <c r="E3055" s="112" t="s">
        <v>17142</v>
      </c>
      <c r="F3055" s="112" t="s">
        <v>18044</v>
      </c>
      <c r="G3055" s="112">
        <v>29</v>
      </c>
      <c r="H3055" s="112">
        <v>2025</v>
      </c>
      <c r="I3055" s="112" t="s">
        <v>16758</v>
      </c>
      <c r="J3055" s="114">
        <v>601.98</v>
      </c>
      <c r="K3055" s="114">
        <v>3750</v>
      </c>
      <c r="L3055" s="112" t="s">
        <v>16741</v>
      </c>
      <c r="M3055" s="114">
        <v>0</v>
      </c>
      <c r="N3055" s="112" t="s">
        <v>16742</v>
      </c>
      <c r="O3055" s="112" t="s">
        <v>16813</v>
      </c>
      <c r="P3055" s="115">
        <f>LEFT(Table1[[#This Row],[Service Period]],10)*1</f>
        <v>45684</v>
      </c>
      <c r="Q3055" s="115">
        <f>RIGHT(Table1[[#This Row],[Service Period]],10)*1</f>
        <v>45713</v>
      </c>
      <c r="R3055" s="112">
        <f>MONTH(Table1[[#This Row],[Service Start Date]])</f>
        <v>1</v>
      </c>
      <c r="S3055" s="112">
        <f>YEAR(Table1[[#This Row],[Service Start Date]])</f>
        <v>2025</v>
      </c>
      <c r="T3055" s="112">
        <f>MONTH(Table1[[#This Row],[Service End Date]])</f>
        <v>2</v>
      </c>
      <c r="U3055" s="112">
        <f>YEAR(Table1[[#This Row],[Service End Date]])</f>
        <v>2025</v>
      </c>
    </row>
    <row r="3056" spans="1:21">
      <c r="A3056" s="112" t="s">
        <v>17624</v>
      </c>
      <c r="B3056" s="112" t="s">
        <v>16703</v>
      </c>
      <c r="C3056" s="112" t="s">
        <v>17090</v>
      </c>
      <c r="D3056" s="112" t="s">
        <v>16798</v>
      </c>
      <c r="E3056" s="112" t="s">
        <v>17142</v>
      </c>
      <c r="F3056" s="112" t="s">
        <v>18045</v>
      </c>
      <c r="G3056" s="112">
        <v>32</v>
      </c>
      <c r="H3056" s="112">
        <v>2025</v>
      </c>
      <c r="I3056" s="112" t="s">
        <v>16924</v>
      </c>
      <c r="J3056" s="114">
        <v>908.27</v>
      </c>
      <c r="K3056" s="114">
        <v>5774</v>
      </c>
      <c r="L3056" s="112" t="s">
        <v>16741</v>
      </c>
      <c r="M3056" s="114">
        <v>0</v>
      </c>
      <c r="N3056" s="112" t="s">
        <v>16742</v>
      </c>
      <c r="O3056" s="112" t="s">
        <v>16813</v>
      </c>
      <c r="P3056" s="115">
        <f>LEFT(Table1[[#This Row],[Service Period]],10)*1</f>
        <v>45652</v>
      </c>
      <c r="Q3056" s="115">
        <f>RIGHT(Table1[[#This Row],[Service Period]],10)*1</f>
        <v>45684</v>
      </c>
      <c r="R3056" s="112">
        <f>MONTH(Table1[[#This Row],[Service Start Date]])</f>
        <v>12</v>
      </c>
      <c r="S3056" s="112">
        <f>YEAR(Table1[[#This Row],[Service Start Date]])</f>
        <v>2024</v>
      </c>
      <c r="T3056" s="112">
        <f>MONTH(Table1[[#This Row],[Service End Date]])</f>
        <v>1</v>
      </c>
      <c r="U3056" s="112">
        <f>YEAR(Table1[[#This Row],[Service End Date]])</f>
        <v>2025</v>
      </c>
    </row>
    <row r="3057" spans="1:21">
      <c r="A3057" s="112" t="s">
        <v>17624</v>
      </c>
      <c r="B3057" s="112" t="s">
        <v>16703</v>
      </c>
      <c r="C3057" s="112" t="s">
        <v>17090</v>
      </c>
      <c r="D3057" s="112" t="s">
        <v>16798</v>
      </c>
      <c r="E3057" s="112" t="s">
        <v>17143</v>
      </c>
      <c r="F3057" s="112" t="s">
        <v>18040</v>
      </c>
      <c r="G3057" s="112">
        <v>29</v>
      </c>
      <c r="H3057" s="112">
        <v>2025</v>
      </c>
      <c r="I3057" s="112" t="s">
        <v>16746</v>
      </c>
      <c r="J3057" s="114">
        <v>29.91</v>
      </c>
      <c r="K3057" s="114">
        <v>0</v>
      </c>
      <c r="L3057" s="112" t="s">
        <v>16741</v>
      </c>
      <c r="M3057" s="114">
        <v>0</v>
      </c>
      <c r="N3057" s="112" t="s">
        <v>16742</v>
      </c>
      <c r="O3057" s="112" t="s">
        <v>16824</v>
      </c>
      <c r="P3057" s="115">
        <f>LEFT(Table1[[#This Row],[Service Period]],10)*1</f>
        <v>45804</v>
      </c>
      <c r="Q3057" s="115">
        <f>RIGHT(Table1[[#This Row],[Service Period]],10)*1</f>
        <v>45833</v>
      </c>
      <c r="R3057" s="112">
        <f>MONTH(Table1[[#This Row],[Service Start Date]])</f>
        <v>5</v>
      </c>
      <c r="S3057" s="112">
        <f>YEAR(Table1[[#This Row],[Service Start Date]])</f>
        <v>2025</v>
      </c>
      <c r="T3057" s="112">
        <f>MONTH(Table1[[#This Row],[Service End Date]])</f>
        <v>6</v>
      </c>
      <c r="U3057" s="112">
        <f>YEAR(Table1[[#This Row],[Service End Date]])</f>
        <v>2025</v>
      </c>
    </row>
    <row r="3058" spans="1:21">
      <c r="A3058" s="112" t="s">
        <v>17624</v>
      </c>
      <c r="B3058" s="112" t="s">
        <v>16703</v>
      </c>
      <c r="C3058" s="112" t="s">
        <v>17090</v>
      </c>
      <c r="D3058" s="112" t="s">
        <v>16798</v>
      </c>
      <c r="E3058" s="112" t="s">
        <v>17143</v>
      </c>
      <c r="F3058" s="112" t="s">
        <v>18041</v>
      </c>
      <c r="G3058" s="112">
        <v>32</v>
      </c>
      <c r="H3058" s="112">
        <v>2025</v>
      </c>
      <c r="I3058" s="112" t="s">
        <v>16749</v>
      </c>
      <c r="J3058" s="114">
        <v>29.91</v>
      </c>
      <c r="K3058" s="114">
        <v>0</v>
      </c>
      <c r="L3058" s="112" t="s">
        <v>16741</v>
      </c>
      <c r="M3058" s="114">
        <v>0</v>
      </c>
      <c r="N3058" s="112" t="s">
        <v>16742</v>
      </c>
      <c r="O3058" s="112" t="s">
        <v>16824</v>
      </c>
      <c r="P3058" s="115">
        <f>LEFT(Table1[[#This Row],[Service Period]],10)*1</f>
        <v>45772</v>
      </c>
      <c r="Q3058" s="115">
        <f>RIGHT(Table1[[#This Row],[Service Period]],10)*1</f>
        <v>45804</v>
      </c>
      <c r="R3058" s="112">
        <f>MONTH(Table1[[#This Row],[Service Start Date]])</f>
        <v>4</v>
      </c>
      <c r="S3058" s="112">
        <f>YEAR(Table1[[#This Row],[Service Start Date]])</f>
        <v>2025</v>
      </c>
      <c r="T3058" s="112">
        <f>MONTH(Table1[[#This Row],[Service End Date]])</f>
        <v>5</v>
      </c>
      <c r="U3058" s="112">
        <f>YEAR(Table1[[#This Row],[Service End Date]])</f>
        <v>2025</v>
      </c>
    </row>
    <row r="3059" spans="1:21">
      <c r="A3059" s="112" t="s">
        <v>17624</v>
      </c>
      <c r="B3059" s="112" t="s">
        <v>16703</v>
      </c>
      <c r="C3059" s="112" t="s">
        <v>17090</v>
      </c>
      <c r="D3059" s="112" t="s">
        <v>16798</v>
      </c>
      <c r="E3059" s="112" t="s">
        <v>17143</v>
      </c>
      <c r="F3059" s="112" t="s">
        <v>18042</v>
      </c>
      <c r="G3059" s="112">
        <v>30</v>
      </c>
      <c r="H3059" s="112">
        <v>2025</v>
      </c>
      <c r="I3059" s="112" t="s">
        <v>16752</v>
      </c>
      <c r="J3059" s="114">
        <v>29.91</v>
      </c>
      <c r="K3059" s="114">
        <v>0</v>
      </c>
      <c r="L3059" s="112" t="s">
        <v>16741</v>
      </c>
      <c r="M3059" s="114">
        <v>0</v>
      </c>
      <c r="N3059" s="112" t="s">
        <v>16742</v>
      </c>
      <c r="O3059" s="112" t="s">
        <v>16824</v>
      </c>
      <c r="P3059" s="115">
        <f>LEFT(Table1[[#This Row],[Service Period]],10)*1</f>
        <v>45742</v>
      </c>
      <c r="Q3059" s="115">
        <f>RIGHT(Table1[[#This Row],[Service Period]],10)*1</f>
        <v>45772</v>
      </c>
      <c r="R3059" s="112">
        <f>MONTH(Table1[[#This Row],[Service Start Date]])</f>
        <v>3</v>
      </c>
      <c r="S3059" s="112">
        <f>YEAR(Table1[[#This Row],[Service Start Date]])</f>
        <v>2025</v>
      </c>
      <c r="T3059" s="112">
        <f>MONTH(Table1[[#This Row],[Service End Date]])</f>
        <v>4</v>
      </c>
      <c r="U3059" s="112">
        <f>YEAR(Table1[[#This Row],[Service End Date]])</f>
        <v>2025</v>
      </c>
    </row>
    <row r="3060" spans="1:21">
      <c r="A3060" s="112" t="s">
        <v>17624</v>
      </c>
      <c r="B3060" s="112" t="s">
        <v>16703</v>
      </c>
      <c r="C3060" s="112" t="s">
        <v>17090</v>
      </c>
      <c r="D3060" s="112" t="s">
        <v>16798</v>
      </c>
      <c r="E3060" s="112" t="s">
        <v>17143</v>
      </c>
      <c r="F3060" s="112" t="s">
        <v>18043</v>
      </c>
      <c r="G3060" s="112">
        <v>29</v>
      </c>
      <c r="H3060" s="112">
        <v>2025</v>
      </c>
      <c r="I3060" s="112" t="s">
        <v>16755</v>
      </c>
      <c r="J3060" s="114">
        <v>29.91</v>
      </c>
      <c r="K3060" s="114">
        <v>0</v>
      </c>
      <c r="L3060" s="112" t="s">
        <v>16741</v>
      </c>
      <c r="M3060" s="114">
        <v>0</v>
      </c>
      <c r="N3060" s="112" t="s">
        <v>16742</v>
      </c>
      <c r="O3060" s="112" t="s">
        <v>16824</v>
      </c>
      <c r="P3060" s="115">
        <f>LEFT(Table1[[#This Row],[Service Period]],10)*1</f>
        <v>45713</v>
      </c>
      <c r="Q3060" s="115">
        <f>RIGHT(Table1[[#This Row],[Service Period]],10)*1</f>
        <v>45742</v>
      </c>
      <c r="R3060" s="112">
        <f>MONTH(Table1[[#This Row],[Service Start Date]])</f>
        <v>2</v>
      </c>
      <c r="S3060" s="112">
        <f>YEAR(Table1[[#This Row],[Service Start Date]])</f>
        <v>2025</v>
      </c>
      <c r="T3060" s="112">
        <f>MONTH(Table1[[#This Row],[Service End Date]])</f>
        <v>3</v>
      </c>
      <c r="U3060" s="112">
        <f>YEAR(Table1[[#This Row],[Service End Date]])</f>
        <v>2025</v>
      </c>
    </row>
    <row r="3061" spans="1:21">
      <c r="A3061" s="112" t="s">
        <v>17624</v>
      </c>
      <c r="B3061" s="112" t="s">
        <v>16703</v>
      </c>
      <c r="C3061" s="112" t="s">
        <v>17090</v>
      </c>
      <c r="D3061" s="112" t="s">
        <v>16798</v>
      </c>
      <c r="E3061" s="112" t="s">
        <v>17143</v>
      </c>
      <c r="F3061" s="112" t="s">
        <v>18044</v>
      </c>
      <c r="G3061" s="112">
        <v>29</v>
      </c>
      <c r="H3061" s="112">
        <v>2025</v>
      </c>
      <c r="I3061" s="112" t="s">
        <v>16758</v>
      </c>
      <c r="J3061" s="114">
        <v>29.91</v>
      </c>
      <c r="K3061" s="114">
        <v>0</v>
      </c>
      <c r="L3061" s="112" t="s">
        <v>16741</v>
      </c>
      <c r="M3061" s="114">
        <v>0</v>
      </c>
      <c r="N3061" s="112" t="s">
        <v>16742</v>
      </c>
      <c r="O3061" s="112" t="s">
        <v>16824</v>
      </c>
      <c r="P3061" s="115">
        <f>LEFT(Table1[[#This Row],[Service Period]],10)*1</f>
        <v>45684</v>
      </c>
      <c r="Q3061" s="115">
        <f>RIGHT(Table1[[#This Row],[Service Period]],10)*1</f>
        <v>45713</v>
      </c>
      <c r="R3061" s="112">
        <f>MONTH(Table1[[#This Row],[Service Start Date]])</f>
        <v>1</v>
      </c>
      <c r="S3061" s="112">
        <f>YEAR(Table1[[#This Row],[Service Start Date]])</f>
        <v>2025</v>
      </c>
      <c r="T3061" s="112">
        <f>MONTH(Table1[[#This Row],[Service End Date]])</f>
        <v>2</v>
      </c>
      <c r="U3061" s="112">
        <f>YEAR(Table1[[#This Row],[Service End Date]])</f>
        <v>2025</v>
      </c>
    </row>
    <row r="3062" spans="1:21">
      <c r="A3062" s="112" t="s">
        <v>17624</v>
      </c>
      <c r="B3062" s="112" t="s">
        <v>16703</v>
      </c>
      <c r="C3062" s="112" t="s">
        <v>17090</v>
      </c>
      <c r="D3062" s="112" t="s">
        <v>16798</v>
      </c>
      <c r="E3062" s="112" t="s">
        <v>17143</v>
      </c>
      <c r="F3062" s="112" t="s">
        <v>18045</v>
      </c>
      <c r="G3062" s="112">
        <v>32</v>
      </c>
      <c r="H3062" s="112">
        <v>2025</v>
      </c>
      <c r="I3062" s="112" t="s">
        <v>16924</v>
      </c>
      <c r="J3062" s="114">
        <v>29.91</v>
      </c>
      <c r="K3062" s="114">
        <v>0</v>
      </c>
      <c r="L3062" s="112" t="s">
        <v>16741</v>
      </c>
      <c r="M3062" s="114">
        <v>0</v>
      </c>
      <c r="N3062" s="112" t="s">
        <v>16742</v>
      </c>
      <c r="O3062" s="112" t="s">
        <v>16824</v>
      </c>
      <c r="P3062" s="115">
        <f>LEFT(Table1[[#This Row],[Service Period]],10)*1</f>
        <v>45652</v>
      </c>
      <c r="Q3062" s="115">
        <f>RIGHT(Table1[[#This Row],[Service Period]],10)*1</f>
        <v>45684</v>
      </c>
      <c r="R3062" s="112">
        <f>MONTH(Table1[[#This Row],[Service Start Date]])</f>
        <v>12</v>
      </c>
      <c r="S3062" s="112">
        <f>YEAR(Table1[[#This Row],[Service Start Date]])</f>
        <v>2024</v>
      </c>
      <c r="T3062" s="112">
        <f>MONTH(Table1[[#This Row],[Service End Date]])</f>
        <v>1</v>
      </c>
      <c r="U3062" s="112">
        <f>YEAR(Table1[[#This Row],[Service End Date]])</f>
        <v>2025</v>
      </c>
    </row>
    <row r="3063" spans="1:21">
      <c r="A3063" s="112" t="s">
        <v>17624</v>
      </c>
      <c r="B3063" s="112" t="s">
        <v>16703</v>
      </c>
      <c r="C3063" s="112" t="s">
        <v>17090</v>
      </c>
      <c r="D3063" s="112" t="s">
        <v>16798</v>
      </c>
      <c r="E3063" s="112" t="s">
        <v>17144</v>
      </c>
      <c r="F3063" s="112" t="s">
        <v>18040</v>
      </c>
      <c r="G3063" s="112">
        <v>29</v>
      </c>
      <c r="H3063" s="112">
        <v>2025</v>
      </c>
      <c r="I3063" s="112" t="s">
        <v>16746</v>
      </c>
      <c r="J3063" s="114">
        <v>117.55</v>
      </c>
      <c r="K3063" s="114">
        <v>741</v>
      </c>
      <c r="L3063" s="112" t="s">
        <v>16741</v>
      </c>
      <c r="M3063" s="114">
        <v>0</v>
      </c>
      <c r="N3063" s="112" t="s">
        <v>16742</v>
      </c>
      <c r="O3063" s="112" t="s">
        <v>16824</v>
      </c>
      <c r="P3063" s="115">
        <f>LEFT(Table1[[#This Row],[Service Period]],10)*1</f>
        <v>45804</v>
      </c>
      <c r="Q3063" s="115">
        <f>RIGHT(Table1[[#This Row],[Service Period]],10)*1</f>
        <v>45833</v>
      </c>
      <c r="R3063" s="112">
        <f>MONTH(Table1[[#This Row],[Service Start Date]])</f>
        <v>5</v>
      </c>
      <c r="S3063" s="112">
        <f>YEAR(Table1[[#This Row],[Service Start Date]])</f>
        <v>2025</v>
      </c>
      <c r="T3063" s="112">
        <f>MONTH(Table1[[#This Row],[Service End Date]])</f>
        <v>6</v>
      </c>
      <c r="U3063" s="112">
        <f>YEAR(Table1[[#This Row],[Service End Date]])</f>
        <v>2025</v>
      </c>
    </row>
    <row r="3064" spans="1:21">
      <c r="A3064" s="112" t="s">
        <v>17624</v>
      </c>
      <c r="B3064" s="112" t="s">
        <v>16703</v>
      </c>
      <c r="C3064" s="112" t="s">
        <v>17090</v>
      </c>
      <c r="D3064" s="112" t="s">
        <v>16798</v>
      </c>
      <c r="E3064" s="112" t="s">
        <v>17144</v>
      </c>
      <c r="F3064" s="112" t="s">
        <v>18041</v>
      </c>
      <c r="G3064" s="112">
        <v>32</v>
      </c>
      <c r="H3064" s="112">
        <v>2025</v>
      </c>
      <c r="I3064" s="112" t="s">
        <v>16749</v>
      </c>
      <c r="J3064" s="114">
        <v>125.59</v>
      </c>
      <c r="K3064" s="114">
        <v>797</v>
      </c>
      <c r="L3064" s="112" t="s">
        <v>16741</v>
      </c>
      <c r="M3064" s="114">
        <v>0</v>
      </c>
      <c r="N3064" s="112" t="s">
        <v>16742</v>
      </c>
      <c r="O3064" s="112" t="s">
        <v>16824</v>
      </c>
      <c r="P3064" s="115">
        <f>LEFT(Table1[[#This Row],[Service Period]],10)*1</f>
        <v>45772</v>
      </c>
      <c r="Q3064" s="115">
        <f>RIGHT(Table1[[#This Row],[Service Period]],10)*1</f>
        <v>45804</v>
      </c>
      <c r="R3064" s="112">
        <f>MONTH(Table1[[#This Row],[Service Start Date]])</f>
        <v>4</v>
      </c>
      <c r="S3064" s="112">
        <f>YEAR(Table1[[#This Row],[Service Start Date]])</f>
        <v>2025</v>
      </c>
      <c r="T3064" s="112">
        <f>MONTH(Table1[[#This Row],[Service End Date]])</f>
        <v>5</v>
      </c>
      <c r="U3064" s="112">
        <f>YEAR(Table1[[#This Row],[Service End Date]])</f>
        <v>2025</v>
      </c>
    </row>
    <row r="3065" spans="1:21">
      <c r="A3065" s="112" t="s">
        <v>17624</v>
      </c>
      <c r="B3065" s="112" t="s">
        <v>16703</v>
      </c>
      <c r="C3065" s="112" t="s">
        <v>17090</v>
      </c>
      <c r="D3065" s="112" t="s">
        <v>16798</v>
      </c>
      <c r="E3065" s="112" t="s">
        <v>17144</v>
      </c>
      <c r="F3065" s="112" t="s">
        <v>18042</v>
      </c>
      <c r="G3065" s="112">
        <v>30</v>
      </c>
      <c r="H3065" s="112">
        <v>2025</v>
      </c>
      <c r="I3065" s="112" t="s">
        <v>16752</v>
      </c>
      <c r="J3065" s="114">
        <v>99.65</v>
      </c>
      <c r="K3065" s="114">
        <v>616</v>
      </c>
      <c r="L3065" s="112" t="s">
        <v>16741</v>
      </c>
      <c r="M3065" s="114">
        <v>0</v>
      </c>
      <c r="N3065" s="112" t="s">
        <v>16742</v>
      </c>
      <c r="O3065" s="112" t="s">
        <v>16824</v>
      </c>
      <c r="P3065" s="115">
        <f>LEFT(Table1[[#This Row],[Service Period]],10)*1</f>
        <v>45742</v>
      </c>
      <c r="Q3065" s="115">
        <f>RIGHT(Table1[[#This Row],[Service Period]],10)*1</f>
        <v>45772</v>
      </c>
      <c r="R3065" s="112">
        <f>MONTH(Table1[[#This Row],[Service Start Date]])</f>
        <v>3</v>
      </c>
      <c r="S3065" s="112">
        <f>YEAR(Table1[[#This Row],[Service Start Date]])</f>
        <v>2025</v>
      </c>
      <c r="T3065" s="112">
        <f>MONTH(Table1[[#This Row],[Service End Date]])</f>
        <v>4</v>
      </c>
      <c r="U3065" s="112">
        <f>YEAR(Table1[[#This Row],[Service End Date]])</f>
        <v>2025</v>
      </c>
    </row>
    <row r="3066" spans="1:21">
      <c r="A3066" s="112" t="s">
        <v>17624</v>
      </c>
      <c r="B3066" s="112" t="s">
        <v>16703</v>
      </c>
      <c r="C3066" s="112" t="s">
        <v>17090</v>
      </c>
      <c r="D3066" s="112" t="s">
        <v>16798</v>
      </c>
      <c r="E3066" s="112" t="s">
        <v>17144</v>
      </c>
      <c r="F3066" s="112" t="s">
        <v>18043</v>
      </c>
      <c r="G3066" s="112">
        <v>29</v>
      </c>
      <c r="H3066" s="112">
        <v>2025</v>
      </c>
      <c r="I3066" s="112" t="s">
        <v>16755</v>
      </c>
      <c r="J3066" s="114">
        <v>87.21</v>
      </c>
      <c r="K3066" s="114">
        <v>529</v>
      </c>
      <c r="L3066" s="112" t="s">
        <v>16741</v>
      </c>
      <c r="M3066" s="114">
        <v>0</v>
      </c>
      <c r="N3066" s="112" t="s">
        <v>16742</v>
      </c>
      <c r="O3066" s="112" t="s">
        <v>16824</v>
      </c>
      <c r="P3066" s="115">
        <f>LEFT(Table1[[#This Row],[Service Period]],10)*1</f>
        <v>45713</v>
      </c>
      <c r="Q3066" s="115">
        <f>RIGHT(Table1[[#This Row],[Service Period]],10)*1</f>
        <v>45742</v>
      </c>
      <c r="R3066" s="112">
        <f>MONTH(Table1[[#This Row],[Service Start Date]])</f>
        <v>2</v>
      </c>
      <c r="S3066" s="112">
        <f>YEAR(Table1[[#This Row],[Service Start Date]])</f>
        <v>2025</v>
      </c>
      <c r="T3066" s="112">
        <f>MONTH(Table1[[#This Row],[Service End Date]])</f>
        <v>3</v>
      </c>
      <c r="U3066" s="112">
        <f>YEAR(Table1[[#This Row],[Service End Date]])</f>
        <v>2025</v>
      </c>
    </row>
    <row r="3067" spans="1:21">
      <c r="A3067" s="112" t="s">
        <v>17624</v>
      </c>
      <c r="B3067" s="112" t="s">
        <v>16703</v>
      </c>
      <c r="C3067" s="112" t="s">
        <v>17090</v>
      </c>
      <c r="D3067" s="112" t="s">
        <v>16798</v>
      </c>
      <c r="E3067" s="112" t="s">
        <v>17144</v>
      </c>
      <c r="F3067" s="112" t="s">
        <v>18044</v>
      </c>
      <c r="G3067" s="112">
        <v>29</v>
      </c>
      <c r="H3067" s="112">
        <v>2025</v>
      </c>
      <c r="I3067" s="112" t="s">
        <v>16758</v>
      </c>
      <c r="J3067" s="114">
        <v>67.459999999999994</v>
      </c>
      <c r="K3067" s="114">
        <v>391</v>
      </c>
      <c r="L3067" s="112" t="s">
        <v>16741</v>
      </c>
      <c r="M3067" s="114">
        <v>0</v>
      </c>
      <c r="N3067" s="112" t="s">
        <v>16742</v>
      </c>
      <c r="O3067" s="112" t="s">
        <v>16824</v>
      </c>
      <c r="P3067" s="115">
        <f>LEFT(Table1[[#This Row],[Service Period]],10)*1</f>
        <v>45684</v>
      </c>
      <c r="Q3067" s="115">
        <f>RIGHT(Table1[[#This Row],[Service Period]],10)*1</f>
        <v>45713</v>
      </c>
      <c r="R3067" s="112">
        <f>MONTH(Table1[[#This Row],[Service Start Date]])</f>
        <v>1</v>
      </c>
      <c r="S3067" s="112">
        <f>YEAR(Table1[[#This Row],[Service Start Date]])</f>
        <v>2025</v>
      </c>
      <c r="T3067" s="112">
        <f>MONTH(Table1[[#This Row],[Service End Date]])</f>
        <v>2</v>
      </c>
      <c r="U3067" s="112">
        <f>YEAR(Table1[[#This Row],[Service End Date]])</f>
        <v>2025</v>
      </c>
    </row>
    <row r="3068" spans="1:21">
      <c r="A3068" s="112" t="s">
        <v>17624</v>
      </c>
      <c r="B3068" s="112" t="s">
        <v>16703</v>
      </c>
      <c r="C3068" s="112" t="s">
        <v>17090</v>
      </c>
      <c r="D3068" s="112" t="s">
        <v>16798</v>
      </c>
      <c r="E3068" s="112" t="s">
        <v>17144</v>
      </c>
      <c r="F3068" s="112" t="s">
        <v>18045</v>
      </c>
      <c r="G3068" s="112">
        <v>32</v>
      </c>
      <c r="H3068" s="112">
        <v>2025</v>
      </c>
      <c r="I3068" s="112" t="s">
        <v>16924</v>
      </c>
      <c r="J3068" s="114">
        <v>82.21</v>
      </c>
      <c r="K3068" s="114">
        <v>495</v>
      </c>
      <c r="L3068" s="112" t="s">
        <v>16741</v>
      </c>
      <c r="M3068" s="114">
        <v>0</v>
      </c>
      <c r="N3068" s="112" t="s">
        <v>16742</v>
      </c>
      <c r="O3068" s="112" t="s">
        <v>16824</v>
      </c>
      <c r="P3068" s="115">
        <f>LEFT(Table1[[#This Row],[Service Period]],10)*1</f>
        <v>45652</v>
      </c>
      <c r="Q3068" s="115">
        <f>RIGHT(Table1[[#This Row],[Service Period]],10)*1</f>
        <v>45684</v>
      </c>
      <c r="R3068" s="112">
        <f>MONTH(Table1[[#This Row],[Service Start Date]])</f>
        <v>12</v>
      </c>
      <c r="S3068" s="112">
        <f>YEAR(Table1[[#This Row],[Service Start Date]])</f>
        <v>2024</v>
      </c>
      <c r="T3068" s="112">
        <f>MONTH(Table1[[#This Row],[Service End Date]])</f>
        <v>1</v>
      </c>
      <c r="U3068" s="112">
        <f>YEAR(Table1[[#This Row],[Service End Date]])</f>
        <v>2025</v>
      </c>
    </row>
    <row r="3069" spans="1:21">
      <c r="A3069" s="112" t="s">
        <v>17624</v>
      </c>
      <c r="B3069" s="112" t="s">
        <v>16703</v>
      </c>
      <c r="C3069" s="112" t="s">
        <v>17090</v>
      </c>
      <c r="D3069" s="112" t="s">
        <v>16798</v>
      </c>
      <c r="E3069" s="112" t="s">
        <v>17145</v>
      </c>
      <c r="F3069" s="112" t="s">
        <v>18048</v>
      </c>
      <c r="G3069" s="112">
        <v>7</v>
      </c>
      <c r="H3069" s="112">
        <v>2025</v>
      </c>
      <c r="I3069" s="112" t="s">
        <v>16924</v>
      </c>
      <c r="J3069" s="114">
        <v>18.579999999999998</v>
      </c>
      <c r="K3069" s="114">
        <v>114</v>
      </c>
      <c r="L3069" s="112" t="s">
        <v>16741</v>
      </c>
      <c r="M3069" s="114">
        <v>0</v>
      </c>
      <c r="N3069" s="112" t="s">
        <v>16742</v>
      </c>
      <c r="O3069" s="112" t="s">
        <v>16824</v>
      </c>
      <c r="P3069" s="115">
        <f>LEFT(Table1[[#This Row],[Service Period]],10)*1</f>
        <v>45652</v>
      </c>
      <c r="Q3069" s="115">
        <f>RIGHT(Table1[[#This Row],[Service Period]],10)*1</f>
        <v>45659</v>
      </c>
      <c r="R3069" s="112">
        <f>MONTH(Table1[[#This Row],[Service Start Date]])</f>
        <v>12</v>
      </c>
      <c r="S3069" s="112">
        <f>YEAR(Table1[[#This Row],[Service Start Date]])</f>
        <v>2024</v>
      </c>
      <c r="T3069" s="112">
        <f>MONTH(Table1[[#This Row],[Service End Date]])</f>
        <v>1</v>
      </c>
      <c r="U3069" s="112">
        <f>YEAR(Table1[[#This Row],[Service End Date]])</f>
        <v>2025</v>
      </c>
    </row>
    <row r="3070" spans="1:21">
      <c r="A3070" s="112" t="s">
        <v>17624</v>
      </c>
      <c r="B3070" s="112" t="s">
        <v>16703</v>
      </c>
      <c r="C3070" s="112" t="s">
        <v>17090</v>
      </c>
      <c r="D3070" s="112" t="s">
        <v>16798</v>
      </c>
      <c r="E3070" s="112" t="s">
        <v>17146</v>
      </c>
      <c r="F3070" s="112" t="s">
        <v>18040</v>
      </c>
      <c r="G3070" s="112">
        <v>29</v>
      </c>
      <c r="H3070" s="112">
        <v>2025</v>
      </c>
      <c r="I3070" s="112" t="s">
        <v>16746</v>
      </c>
      <c r="J3070" s="114">
        <v>29.91</v>
      </c>
      <c r="K3070" s="114">
        <v>0</v>
      </c>
      <c r="L3070" s="112" t="s">
        <v>16741</v>
      </c>
      <c r="M3070" s="114">
        <v>0</v>
      </c>
      <c r="N3070" s="112" t="s">
        <v>16742</v>
      </c>
      <c r="O3070" s="112" t="s">
        <v>16824</v>
      </c>
      <c r="P3070" s="115">
        <f>LEFT(Table1[[#This Row],[Service Period]],10)*1</f>
        <v>45804</v>
      </c>
      <c r="Q3070" s="115">
        <f>RIGHT(Table1[[#This Row],[Service Period]],10)*1</f>
        <v>45833</v>
      </c>
      <c r="R3070" s="112">
        <f>MONTH(Table1[[#This Row],[Service Start Date]])</f>
        <v>5</v>
      </c>
      <c r="S3070" s="112">
        <f>YEAR(Table1[[#This Row],[Service Start Date]])</f>
        <v>2025</v>
      </c>
      <c r="T3070" s="112">
        <f>MONTH(Table1[[#This Row],[Service End Date]])</f>
        <v>6</v>
      </c>
      <c r="U3070" s="112">
        <f>YEAR(Table1[[#This Row],[Service End Date]])</f>
        <v>2025</v>
      </c>
    </row>
    <row r="3071" spans="1:21">
      <c r="A3071" s="112" t="s">
        <v>17624</v>
      </c>
      <c r="B3071" s="112" t="s">
        <v>16703</v>
      </c>
      <c r="C3071" s="112" t="s">
        <v>17090</v>
      </c>
      <c r="D3071" s="112" t="s">
        <v>16798</v>
      </c>
      <c r="E3071" s="112" t="s">
        <v>17146</v>
      </c>
      <c r="F3071" s="112" t="s">
        <v>18041</v>
      </c>
      <c r="G3071" s="112">
        <v>32</v>
      </c>
      <c r="H3071" s="112">
        <v>2025</v>
      </c>
      <c r="I3071" s="112" t="s">
        <v>16749</v>
      </c>
      <c r="J3071" s="114">
        <v>29.91</v>
      </c>
      <c r="K3071" s="114">
        <v>0</v>
      </c>
      <c r="L3071" s="112" t="s">
        <v>16741</v>
      </c>
      <c r="M3071" s="114">
        <v>0</v>
      </c>
      <c r="N3071" s="112" t="s">
        <v>16742</v>
      </c>
      <c r="O3071" s="112" t="s">
        <v>16824</v>
      </c>
      <c r="P3071" s="115">
        <f>LEFT(Table1[[#This Row],[Service Period]],10)*1</f>
        <v>45772</v>
      </c>
      <c r="Q3071" s="115">
        <f>RIGHT(Table1[[#This Row],[Service Period]],10)*1</f>
        <v>45804</v>
      </c>
      <c r="R3071" s="112">
        <f>MONTH(Table1[[#This Row],[Service Start Date]])</f>
        <v>4</v>
      </c>
      <c r="S3071" s="112">
        <f>YEAR(Table1[[#This Row],[Service Start Date]])</f>
        <v>2025</v>
      </c>
      <c r="T3071" s="112">
        <f>MONTH(Table1[[#This Row],[Service End Date]])</f>
        <v>5</v>
      </c>
      <c r="U3071" s="112">
        <f>YEAR(Table1[[#This Row],[Service End Date]])</f>
        <v>2025</v>
      </c>
    </row>
    <row r="3072" spans="1:21">
      <c r="A3072" s="112" t="s">
        <v>17624</v>
      </c>
      <c r="B3072" s="112" t="s">
        <v>16703</v>
      </c>
      <c r="C3072" s="112" t="s">
        <v>17090</v>
      </c>
      <c r="D3072" s="112" t="s">
        <v>16798</v>
      </c>
      <c r="E3072" s="112" t="s">
        <v>17146</v>
      </c>
      <c r="F3072" s="112" t="s">
        <v>18042</v>
      </c>
      <c r="G3072" s="112">
        <v>30</v>
      </c>
      <c r="H3072" s="112">
        <v>2025</v>
      </c>
      <c r="I3072" s="112" t="s">
        <v>16752</v>
      </c>
      <c r="J3072" s="114">
        <v>29.91</v>
      </c>
      <c r="K3072" s="114">
        <v>0</v>
      </c>
      <c r="L3072" s="112" t="s">
        <v>16741</v>
      </c>
      <c r="M3072" s="114">
        <v>0</v>
      </c>
      <c r="N3072" s="112" t="s">
        <v>16742</v>
      </c>
      <c r="O3072" s="112" t="s">
        <v>16824</v>
      </c>
      <c r="P3072" s="115">
        <f>LEFT(Table1[[#This Row],[Service Period]],10)*1</f>
        <v>45742</v>
      </c>
      <c r="Q3072" s="115">
        <f>RIGHT(Table1[[#This Row],[Service Period]],10)*1</f>
        <v>45772</v>
      </c>
      <c r="R3072" s="112">
        <f>MONTH(Table1[[#This Row],[Service Start Date]])</f>
        <v>3</v>
      </c>
      <c r="S3072" s="112">
        <f>YEAR(Table1[[#This Row],[Service Start Date]])</f>
        <v>2025</v>
      </c>
      <c r="T3072" s="112">
        <f>MONTH(Table1[[#This Row],[Service End Date]])</f>
        <v>4</v>
      </c>
      <c r="U3072" s="112">
        <f>YEAR(Table1[[#This Row],[Service End Date]])</f>
        <v>2025</v>
      </c>
    </row>
    <row r="3073" spans="1:21">
      <c r="A3073" s="112" t="s">
        <v>17624</v>
      </c>
      <c r="B3073" s="112" t="s">
        <v>16703</v>
      </c>
      <c r="C3073" s="112" t="s">
        <v>17090</v>
      </c>
      <c r="D3073" s="112" t="s">
        <v>16798</v>
      </c>
      <c r="E3073" s="112" t="s">
        <v>17146</v>
      </c>
      <c r="F3073" s="112" t="s">
        <v>18043</v>
      </c>
      <c r="G3073" s="112">
        <v>29</v>
      </c>
      <c r="H3073" s="112">
        <v>2025</v>
      </c>
      <c r="I3073" s="112" t="s">
        <v>16755</v>
      </c>
      <c r="J3073" s="114">
        <v>29.91</v>
      </c>
      <c r="K3073" s="114">
        <v>0</v>
      </c>
      <c r="L3073" s="112" t="s">
        <v>16741</v>
      </c>
      <c r="M3073" s="114">
        <v>0</v>
      </c>
      <c r="N3073" s="112" t="s">
        <v>16742</v>
      </c>
      <c r="O3073" s="112" t="s">
        <v>16824</v>
      </c>
      <c r="P3073" s="115">
        <f>LEFT(Table1[[#This Row],[Service Period]],10)*1</f>
        <v>45713</v>
      </c>
      <c r="Q3073" s="115">
        <f>RIGHT(Table1[[#This Row],[Service Period]],10)*1</f>
        <v>45742</v>
      </c>
      <c r="R3073" s="112">
        <f>MONTH(Table1[[#This Row],[Service Start Date]])</f>
        <v>2</v>
      </c>
      <c r="S3073" s="112">
        <f>YEAR(Table1[[#This Row],[Service Start Date]])</f>
        <v>2025</v>
      </c>
      <c r="T3073" s="112">
        <f>MONTH(Table1[[#This Row],[Service End Date]])</f>
        <v>3</v>
      </c>
      <c r="U3073" s="112">
        <f>YEAR(Table1[[#This Row],[Service End Date]])</f>
        <v>2025</v>
      </c>
    </row>
    <row r="3074" spans="1:21">
      <c r="A3074" s="112" t="s">
        <v>17624</v>
      </c>
      <c r="B3074" s="112" t="s">
        <v>16703</v>
      </c>
      <c r="C3074" s="112" t="s">
        <v>17090</v>
      </c>
      <c r="D3074" s="112" t="s">
        <v>16798</v>
      </c>
      <c r="E3074" s="112" t="s">
        <v>17146</v>
      </c>
      <c r="F3074" s="112" t="s">
        <v>18044</v>
      </c>
      <c r="G3074" s="112">
        <v>29</v>
      </c>
      <c r="H3074" s="112">
        <v>2025</v>
      </c>
      <c r="I3074" s="112" t="s">
        <v>16758</v>
      </c>
      <c r="J3074" s="114">
        <v>29.91</v>
      </c>
      <c r="K3074" s="114">
        <v>0</v>
      </c>
      <c r="L3074" s="112" t="s">
        <v>16741</v>
      </c>
      <c r="M3074" s="114">
        <v>0</v>
      </c>
      <c r="N3074" s="112" t="s">
        <v>16742</v>
      </c>
      <c r="O3074" s="112" t="s">
        <v>16824</v>
      </c>
      <c r="P3074" s="115">
        <f>LEFT(Table1[[#This Row],[Service Period]],10)*1</f>
        <v>45684</v>
      </c>
      <c r="Q3074" s="115">
        <f>RIGHT(Table1[[#This Row],[Service Period]],10)*1</f>
        <v>45713</v>
      </c>
      <c r="R3074" s="112">
        <f>MONTH(Table1[[#This Row],[Service Start Date]])</f>
        <v>1</v>
      </c>
      <c r="S3074" s="112">
        <f>YEAR(Table1[[#This Row],[Service Start Date]])</f>
        <v>2025</v>
      </c>
      <c r="T3074" s="112">
        <f>MONTH(Table1[[#This Row],[Service End Date]])</f>
        <v>2</v>
      </c>
      <c r="U3074" s="112">
        <f>YEAR(Table1[[#This Row],[Service End Date]])</f>
        <v>2025</v>
      </c>
    </row>
    <row r="3075" spans="1:21">
      <c r="A3075" s="112" t="s">
        <v>17624</v>
      </c>
      <c r="B3075" s="112" t="s">
        <v>16703</v>
      </c>
      <c r="C3075" s="112" t="s">
        <v>17090</v>
      </c>
      <c r="D3075" s="112" t="s">
        <v>16798</v>
      </c>
      <c r="E3075" s="112" t="s">
        <v>17146</v>
      </c>
      <c r="F3075" s="112" t="s">
        <v>18045</v>
      </c>
      <c r="G3075" s="112">
        <v>32</v>
      </c>
      <c r="H3075" s="112">
        <v>2025</v>
      </c>
      <c r="I3075" s="112" t="s">
        <v>16924</v>
      </c>
      <c r="J3075" s="114">
        <v>29.91</v>
      </c>
      <c r="K3075" s="114">
        <v>0</v>
      </c>
      <c r="L3075" s="112" t="s">
        <v>16741</v>
      </c>
      <c r="M3075" s="114">
        <v>0</v>
      </c>
      <c r="N3075" s="112" t="s">
        <v>16742</v>
      </c>
      <c r="O3075" s="112" t="s">
        <v>16824</v>
      </c>
      <c r="P3075" s="115">
        <f>LEFT(Table1[[#This Row],[Service Period]],10)*1</f>
        <v>45652</v>
      </c>
      <c r="Q3075" s="115">
        <f>RIGHT(Table1[[#This Row],[Service Period]],10)*1</f>
        <v>45684</v>
      </c>
      <c r="R3075" s="112">
        <f>MONTH(Table1[[#This Row],[Service Start Date]])</f>
        <v>12</v>
      </c>
      <c r="S3075" s="112">
        <f>YEAR(Table1[[#This Row],[Service Start Date]])</f>
        <v>2024</v>
      </c>
      <c r="T3075" s="112">
        <f>MONTH(Table1[[#This Row],[Service End Date]])</f>
        <v>1</v>
      </c>
      <c r="U3075" s="112">
        <f>YEAR(Table1[[#This Row],[Service End Date]])</f>
        <v>2025</v>
      </c>
    </row>
    <row r="3076" spans="1:21">
      <c r="A3076" s="112" t="s">
        <v>17624</v>
      </c>
      <c r="B3076" s="112" t="s">
        <v>16703</v>
      </c>
      <c r="C3076" s="112" t="s">
        <v>17090</v>
      </c>
      <c r="D3076" s="112" t="s">
        <v>16798</v>
      </c>
      <c r="E3076" s="112" t="s">
        <v>17147</v>
      </c>
      <c r="F3076" s="112" t="s">
        <v>18040</v>
      </c>
      <c r="G3076" s="112">
        <v>29</v>
      </c>
      <c r="H3076" s="112">
        <v>2025</v>
      </c>
      <c r="I3076" s="112" t="s">
        <v>16746</v>
      </c>
      <c r="J3076" s="114">
        <v>151.78</v>
      </c>
      <c r="K3076" s="114">
        <v>980</v>
      </c>
      <c r="L3076" s="112" t="s">
        <v>16741</v>
      </c>
      <c r="M3076" s="114">
        <v>0</v>
      </c>
      <c r="N3076" s="112" t="s">
        <v>16742</v>
      </c>
      <c r="O3076" s="112" t="s">
        <v>16824</v>
      </c>
      <c r="P3076" s="115">
        <f>LEFT(Table1[[#This Row],[Service Period]],10)*1</f>
        <v>45804</v>
      </c>
      <c r="Q3076" s="115">
        <f>RIGHT(Table1[[#This Row],[Service Period]],10)*1</f>
        <v>45833</v>
      </c>
      <c r="R3076" s="112">
        <f>MONTH(Table1[[#This Row],[Service Start Date]])</f>
        <v>5</v>
      </c>
      <c r="S3076" s="112">
        <f>YEAR(Table1[[#This Row],[Service Start Date]])</f>
        <v>2025</v>
      </c>
      <c r="T3076" s="112">
        <f>MONTH(Table1[[#This Row],[Service End Date]])</f>
        <v>6</v>
      </c>
      <c r="U3076" s="112">
        <f>YEAR(Table1[[#This Row],[Service End Date]])</f>
        <v>2025</v>
      </c>
    </row>
    <row r="3077" spans="1:21">
      <c r="A3077" s="112" t="s">
        <v>17624</v>
      </c>
      <c r="B3077" s="112" t="s">
        <v>16703</v>
      </c>
      <c r="C3077" s="112" t="s">
        <v>17090</v>
      </c>
      <c r="D3077" s="112" t="s">
        <v>16798</v>
      </c>
      <c r="E3077" s="112" t="s">
        <v>17147</v>
      </c>
      <c r="F3077" s="112" t="s">
        <v>18041</v>
      </c>
      <c r="G3077" s="112">
        <v>32</v>
      </c>
      <c r="H3077" s="112">
        <v>2025</v>
      </c>
      <c r="I3077" s="112" t="s">
        <v>16749</v>
      </c>
      <c r="J3077" s="114">
        <v>138.77000000000001</v>
      </c>
      <c r="K3077" s="114">
        <v>889</v>
      </c>
      <c r="L3077" s="112" t="s">
        <v>16741</v>
      </c>
      <c r="M3077" s="114">
        <v>0</v>
      </c>
      <c r="N3077" s="112" t="s">
        <v>16742</v>
      </c>
      <c r="O3077" s="112" t="s">
        <v>16824</v>
      </c>
      <c r="P3077" s="115">
        <f>LEFT(Table1[[#This Row],[Service Period]],10)*1</f>
        <v>45772</v>
      </c>
      <c r="Q3077" s="115">
        <f>RIGHT(Table1[[#This Row],[Service Period]],10)*1</f>
        <v>45804</v>
      </c>
      <c r="R3077" s="112">
        <f>MONTH(Table1[[#This Row],[Service Start Date]])</f>
        <v>4</v>
      </c>
      <c r="S3077" s="112">
        <f>YEAR(Table1[[#This Row],[Service Start Date]])</f>
        <v>2025</v>
      </c>
      <c r="T3077" s="112">
        <f>MONTH(Table1[[#This Row],[Service End Date]])</f>
        <v>5</v>
      </c>
      <c r="U3077" s="112">
        <f>YEAR(Table1[[#This Row],[Service End Date]])</f>
        <v>2025</v>
      </c>
    </row>
    <row r="3078" spans="1:21">
      <c r="A3078" s="112" t="s">
        <v>17624</v>
      </c>
      <c r="B3078" s="112" t="s">
        <v>16703</v>
      </c>
      <c r="C3078" s="112" t="s">
        <v>17090</v>
      </c>
      <c r="D3078" s="112" t="s">
        <v>16798</v>
      </c>
      <c r="E3078" s="112" t="s">
        <v>17147</v>
      </c>
      <c r="F3078" s="112" t="s">
        <v>18042</v>
      </c>
      <c r="G3078" s="112">
        <v>30</v>
      </c>
      <c r="H3078" s="112">
        <v>2025</v>
      </c>
      <c r="I3078" s="112" t="s">
        <v>16752</v>
      </c>
      <c r="J3078" s="114">
        <v>104.12</v>
      </c>
      <c r="K3078" s="114">
        <v>647</v>
      </c>
      <c r="L3078" s="112" t="s">
        <v>16741</v>
      </c>
      <c r="M3078" s="114">
        <v>0</v>
      </c>
      <c r="N3078" s="112" t="s">
        <v>16742</v>
      </c>
      <c r="O3078" s="112" t="s">
        <v>16824</v>
      </c>
      <c r="P3078" s="115">
        <f>LEFT(Table1[[#This Row],[Service Period]],10)*1</f>
        <v>45742</v>
      </c>
      <c r="Q3078" s="115">
        <f>RIGHT(Table1[[#This Row],[Service Period]],10)*1</f>
        <v>45772</v>
      </c>
      <c r="R3078" s="112">
        <f>MONTH(Table1[[#This Row],[Service Start Date]])</f>
        <v>3</v>
      </c>
      <c r="S3078" s="112">
        <f>YEAR(Table1[[#This Row],[Service Start Date]])</f>
        <v>2025</v>
      </c>
      <c r="T3078" s="112">
        <f>MONTH(Table1[[#This Row],[Service End Date]])</f>
        <v>4</v>
      </c>
      <c r="U3078" s="112">
        <f>YEAR(Table1[[#This Row],[Service End Date]])</f>
        <v>2025</v>
      </c>
    </row>
    <row r="3079" spans="1:21">
      <c r="A3079" s="112" t="s">
        <v>17624</v>
      </c>
      <c r="B3079" s="112" t="s">
        <v>16703</v>
      </c>
      <c r="C3079" s="112" t="s">
        <v>17090</v>
      </c>
      <c r="D3079" s="112" t="s">
        <v>16798</v>
      </c>
      <c r="E3079" s="112" t="s">
        <v>17147</v>
      </c>
      <c r="F3079" s="112" t="s">
        <v>18043</v>
      </c>
      <c r="G3079" s="112">
        <v>29</v>
      </c>
      <c r="H3079" s="112">
        <v>2025</v>
      </c>
      <c r="I3079" s="112" t="s">
        <v>16755</v>
      </c>
      <c r="J3079" s="114">
        <v>80.64</v>
      </c>
      <c r="K3079" s="114">
        <v>483</v>
      </c>
      <c r="L3079" s="112" t="s">
        <v>16741</v>
      </c>
      <c r="M3079" s="114">
        <v>0</v>
      </c>
      <c r="N3079" s="112" t="s">
        <v>16742</v>
      </c>
      <c r="O3079" s="112" t="s">
        <v>16824</v>
      </c>
      <c r="P3079" s="115">
        <f>LEFT(Table1[[#This Row],[Service Period]],10)*1</f>
        <v>45713</v>
      </c>
      <c r="Q3079" s="115">
        <f>RIGHT(Table1[[#This Row],[Service Period]],10)*1</f>
        <v>45742</v>
      </c>
      <c r="R3079" s="112">
        <f>MONTH(Table1[[#This Row],[Service Start Date]])</f>
        <v>2</v>
      </c>
      <c r="S3079" s="112">
        <f>YEAR(Table1[[#This Row],[Service Start Date]])</f>
        <v>2025</v>
      </c>
      <c r="T3079" s="112">
        <f>MONTH(Table1[[#This Row],[Service End Date]])</f>
        <v>3</v>
      </c>
      <c r="U3079" s="112">
        <f>YEAR(Table1[[#This Row],[Service End Date]])</f>
        <v>2025</v>
      </c>
    </row>
    <row r="3080" spans="1:21">
      <c r="A3080" s="112" t="s">
        <v>17624</v>
      </c>
      <c r="B3080" s="112" t="s">
        <v>16703</v>
      </c>
      <c r="C3080" s="112" t="s">
        <v>17090</v>
      </c>
      <c r="D3080" s="112" t="s">
        <v>16798</v>
      </c>
      <c r="E3080" s="112" t="s">
        <v>17147</v>
      </c>
      <c r="F3080" s="112" t="s">
        <v>18044</v>
      </c>
      <c r="G3080" s="112">
        <v>29</v>
      </c>
      <c r="H3080" s="112">
        <v>2025</v>
      </c>
      <c r="I3080" s="112" t="s">
        <v>16758</v>
      </c>
      <c r="J3080" s="114">
        <v>75.900000000000006</v>
      </c>
      <c r="K3080" s="114">
        <v>450</v>
      </c>
      <c r="L3080" s="112" t="s">
        <v>16741</v>
      </c>
      <c r="M3080" s="114">
        <v>0</v>
      </c>
      <c r="N3080" s="112" t="s">
        <v>16742</v>
      </c>
      <c r="O3080" s="112" t="s">
        <v>16824</v>
      </c>
      <c r="P3080" s="115">
        <f>LEFT(Table1[[#This Row],[Service Period]],10)*1</f>
        <v>45684</v>
      </c>
      <c r="Q3080" s="115">
        <f>RIGHT(Table1[[#This Row],[Service Period]],10)*1</f>
        <v>45713</v>
      </c>
      <c r="R3080" s="112">
        <f>MONTH(Table1[[#This Row],[Service Start Date]])</f>
        <v>1</v>
      </c>
      <c r="S3080" s="112">
        <f>YEAR(Table1[[#This Row],[Service Start Date]])</f>
        <v>2025</v>
      </c>
      <c r="T3080" s="112">
        <f>MONTH(Table1[[#This Row],[Service End Date]])</f>
        <v>2</v>
      </c>
      <c r="U3080" s="112">
        <f>YEAR(Table1[[#This Row],[Service End Date]])</f>
        <v>2025</v>
      </c>
    </row>
    <row r="3081" spans="1:21">
      <c r="A3081" s="112" t="s">
        <v>17624</v>
      </c>
      <c r="B3081" s="112" t="s">
        <v>16703</v>
      </c>
      <c r="C3081" s="112" t="s">
        <v>17090</v>
      </c>
      <c r="D3081" s="112" t="s">
        <v>16798</v>
      </c>
      <c r="E3081" s="112" t="s">
        <v>17147</v>
      </c>
      <c r="F3081" s="112" t="s">
        <v>18045</v>
      </c>
      <c r="G3081" s="112">
        <v>32</v>
      </c>
      <c r="H3081" s="112">
        <v>2025</v>
      </c>
      <c r="I3081" s="112" t="s">
        <v>16924</v>
      </c>
      <c r="J3081" s="114">
        <v>61.47</v>
      </c>
      <c r="K3081" s="114">
        <v>350</v>
      </c>
      <c r="L3081" s="112" t="s">
        <v>16741</v>
      </c>
      <c r="M3081" s="114">
        <v>0</v>
      </c>
      <c r="N3081" s="112" t="s">
        <v>16742</v>
      </c>
      <c r="O3081" s="112" t="s">
        <v>16824</v>
      </c>
      <c r="P3081" s="115">
        <f>LEFT(Table1[[#This Row],[Service Period]],10)*1</f>
        <v>45652</v>
      </c>
      <c r="Q3081" s="115">
        <f>RIGHT(Table1[[#This Row],[Service Period]],10)*1</f>
        <v>45684</v>
      </c>
      <c r="R3081" s="112">
        <f>MONTH(Table1[[#This Row],[Service Start Date]])</f>
        <v>12</v>
      </c>
      <c r="S3081" s="112">
        <f>YEAR(Table1[[#This Row],[Service Start Date]])</f>
        <v>2024</v>
      </c>
      <c r="T3081" s="112">
        <f>MONTH(Table1[[#This Row],[Service End Date]])</f>
        <v>1</v>
      </c>
      <c r="U3081" s="112">
        <f>YEAR(Table1[[#This Row],[Service End Date]])</f>
        <v>2025</v>
      </c>
    </row>
    <row r="3082" spans="1:21">
      <c r="A3082" s="112" t="s">
        <v>17624</v>
      </c>
      <c r="B3082" s="112" t="s">
        <v>16703</v>
      </c>
      <c r="C3082" s="112" t="s">
        <v>17090</v>
      </c>
      <c r="D3082" s="112" t="s">
        <v>16798</v>
      </c>
      <c r="E3082" s="112" t="s">
        <v>17148</v>
      </c>
      <c r="F3082" s="112" t="s">
        <v>18040</v>
      </c>
      <c r="G3082" s="112">
        <v>29</v>
      </c>
      <c r="H3082" s="112">
        <v>2025</v>
      </c>
      <c r="I3082" s="112" t="s">
        <v>16746</v>
      </c>
      <c r="J3082" s="114">
        <v>339.69</v>
      </c>
      <c r="K3082" s="114">
        <v>2114</v>
      </c>
      <c r="L3082" s="112" t="s">
        <v>16741</v>
      </c>
      <c r="M3082" s="114">
        <v>0</v>
      </c>
      <c r="N3082" s="112" t="s">
        <v>16742</v>
      </c>
      <c r="O3082" s="112" t="s">
        <v>16824</v>
      </c>
      <c r="P3082" s="115">
        <f>LEFT(Table1[[#This Row],[Service Period]],10)*1</f>
        <v>45804</v>
      </c>
      <c r="Q3082" s="115">
        <f>RIGHT(Table1[[#This Row],[Service Period]],10)*1</f>
        <v>45833</v>
      </c>
      <c r="R3082" s="112">
        <f>MONTH(Table1[[#This Row],[Service Start Date]])</f>
        <v>5</v>
      </c>
      <c r="S3082" s="112">
        <f>YEAR(Table1[[#This Row],[Service Start Date]])</f>
        <v>2025</v>
      </c>
      <c r="T3082" s="112">
        <f>MONTH(Table1[[#This Row],[Service End Date]])</f>
        <v>6</v>
      </c>
      <c r="U3082" s="112">
        <f>YEAR(Table1[[#This Row],[Service End Date]])</f>
        <v>2025</v>
      </c>
    </row>
    <row r="3083" spans="1:21">
      <c r="A3083" s="112" t="s">
        <v>17624</v>
      </c>
      <c r="B3083" s="112" t="s">
        <v>16703</v>
      </c>
      <c r="C3083" s="112" t="s">
        <v>17090</v>
      </c>
      <c r="D3083" s="112" t="s">
        <v>16798</v>
      </c>
      <c r="E3083" s="112" t="s">
        <v>17148</v>
      </c>
      <c r="F3083" s="112" t="s">
        <v>18041</v>
      </c>
      <c r="G3083" s="112">
        <v>32</v>
      </c>
      <c r="H3083" s="112">
        <v>2025</v>
      </c>
      <c r="I3083" s="112" t="s">
        <v>16749</v>
      </c>
      <c r="J3083" s="114">
        <v>288.68</v>
      </c>
      <c r="K3083" s="114">
        <v>1807</v>
      </c>
      <c r="L3083" s="112" t="s">
        <v>16741</v>
      </c>
      <c r="M3083" s="114">
        <v>0</v>
      </c>
      <c r="N3083" s="112" t="s">
        <v>16742</v>
      </c>
      <c r="O3083" s="112" t="s">
        <v>16824</v>
      </c>
      <c r="P3083" s="115">
        <f>LEFT(Table1[[#This Row],[Service Period]],10)*1</f>
        <v>45772</v>
      </c>
      <c r="Q3083" s="115">
        <f>RIGHT(Table1[[#This Row],[Service Period]],10)*1</f>
        <v>45804</v>
      </c>
      <c r="R3083" s="112">
        <f>MONTH(Table1[[#This Row],[Service Start Date]])</f>
        <v>4</v>
      </c>
      <c r="S3083" s="112">
        <f>YEAR(Table1[[#This Row],[Service Start Date]])</f>
        <v>2025</v>
      </c>
      <c r="T3083" s="112">
        <f>MONTH(Table1[[#This Row],[Service End Date]])</f>
        <v>5</v>
      </c>
      <c r="U3083" s="112">
        <f>YEAR(Table1[[#This Row],[Service End Date]])</f>
        <v>2025</v>
      </c>
    </row>
    <row r="3084" spans="1:21">
      <c r="A3084" s="112" t="s">
        <v>17624</v>
      </c>
      <c r="B3084" s="112" t="s">
        <v>16703</v>
      </c>
      <c r="C3084" s="112" t="s">
        <v>17090</v>
      </c>
      <c r="D3084" s="112" t="s">
        <v>16798</v>
      </c>
      <c r="E3084" s="112" t="s">
        <v>17148</v>
      </c>
      <c r="F3084" s="112" t="s">
        <v>18042</v>
      </c>
      <c r="G3084" s="112">
        <v>30</v>
      </c>
      <c r="H3084" s="112">
        <v>2025</v>
      </c>
      <c r="I3084" s="112" t="s">
        <v>16752</v>
      </c>
      <c r="J3084" s="114">
        <v>179.89</v>
      </c>
      <c r="K3084" s="114">
        <v>1152</v>
      </c>
      <c r="L3084" s="112" t="s">
        <v>16741</v>
      </c>
      <c r="M3084" s="114">
        <v>0</v>
      </c>
      <c r="N3084" s="112" t="s">
        <v>16742</v>
      </c>
      <c r="O3084" s="112" t="s">
        <v>16824</v>
      </c>
      <c r="P3084" s="115">
        <f>LEFT(Table1[[#This Row],[Service Period]],10)*1</f>
        <v>45742</v>
      </c>
      <c r="Q3084" s="115">
        <f>RIGHT(Table1[[#This Row],[Service Period]],10)*1</f>
        <v>45772</v>
      </c>
      <c r="R3084" s="112">
        <f>MONTH(Table1[[#This Row],[Service Start Date]])</f>
        <v>3</v>
      </c>
      <c r="S3084" s="112">
        <f>YEAR(Table1[[#This Row],[Service Start Date]])</f>
        <v>2025</v>
      </c>
      <c r="T3084" s="112">
        <f>MONTH(Table1[[#This Row],[Service End Date]])</f>
        <v>4</v>
      </c>
      <c r="U3084" s="112">
        <f>YEAR(Table1[[#This Row],[Service End Date]])</f>
        <v>2025</v>
      </c>
    </row>
    <row r="3085" spans="1:21">
      <c r="A3085" s="112" t="s">
        <v>17624</v>
      </c>
      <c r="B3085" s="112" t="s">
        <v>16703</v>
      </c>
      <c r="C3085" s="112" t="s">
        <v>17090</v>
      </c>
      <c r="D3085" s="112" t="s">
        <v>16798</v>
      </c>
      <c r="E3085" s="112" t="s">
        <v>17148</v>
      </c>
      <c r="F3085" s="112" t="s">
        <v>18043</v>
      </c>
      <c r="G3085" s="112">
        <v>29</v>
      </c>
      <c r="H3085" s="112">
        <v>2025</v>
      </c>
      <c r="I3085" s="112" t="s">
        <v>16755</v>
      </c>
      <c r="J3085" s="114">
        <v>141.61000000000001</v>
      </c>
      <c r="K3085" s="114">
        <v>909</v>
      </c>
      <c r="L3085" s="112" t="s">
        <v>16741</v>
      </c>
      <c r="M3085" s="114">
        <v>0</v>
      </c>
      <c r="N3085" s="112" t="s">
        <v>16742</v>
      </c>
      <c r="O3085" s="112" t="s">
        <v>16824</v>
      </c>
      <c r="P3085" s="115">
        <f>LEFT(Table1[[#This Row],[Service Period]],10)*1</f>
        <v>45713</v>
      </c>
      <c r="Q3085" s="115">
        <f>RIGHT(Table1[[#This Row],[Service Period]],10)*1</f>
        <v>45742</v>
      </c>
      <c r="R3085" s="112">
        <f>MONTH(Table1[[#This Row],[Service Start Date]])</f>
        <v>2</v>
      </c>
      <c r="S3085" s="112">
        <f>YEAR(Table1[[#This Row],[Service Start Date]])</f>
        <v>2025</v>
      </c>
      <c r="T3085" s="112">
        <f>MONTH(Table1[[#This Row],[Service End Date]])</f>
        <v>3</v>
      </c>
      <c r="U3085" s="112">
        <f>YEAR(Table1[[#This Row],[Service End Date]])</f>
        <v>2025</v>
      </c>
    </row>
    <row r="3086" spans="1:21">
      <c r="A3086" s="112" t="s">
        <v>17624</v>
      </c>
      <c r="B3086" s="112" t="s">
        <v>16703</v>
      </c>
      <c r="C3086" s="112" t="s">
        <v>17090</v>
      </c>
      <c r="D3086" s="112" t="s">
        <v>16798</v>
      </c>
      <c r="E3086" s="112" t="s">
        <v>17148</v>
      </c>
      <c r="F3086" s="112" t="s">
        <v>18044</v>
      </c>
      <c r="G3086" s="112">
        <v>29</v>
      </c>
      <c r="H3086" s="112">
        <v>2025</v>
      </c>
      <c r="I3086" s="112" t="s">
        <v>16758</v>
      </c>
      <c r="J3086" s="114">
        <v>146.32</v>
      </c>
      <c r="K3086" s="114">
        <v>942</v>
      </c>
      <c r="L3086" s="112" t="s">
        <v>16741</v>
      </c>
      <c r="M3086" s="114">
        <v>0</v>
      </c>
      <c r="N3086" s="112" t="s">
        <v>16742</v>
      </c>
      <c r="O3086" s="112" t="s">
        <v>16824</v>
      </c>
      <c r="P3086" s="115">
        <f>LEFT(Table1[[#This Row],[Service Period]],10)*1</f>
        <v>45684</v>
      </c>
      <c r="Q3086" s="115">
        <f>RIGHT(Table1[[#This Row],[Service Period]],10)*1</f>
        <v>45713</v>
      </c>
      <c r="R3086" s="112">
        <f>MONTH(Table1[[#This Row],[Service Start Date]])</f>
        <v>1</v>
      </c>
      <c r="S3086" s="112">
        <f>YEAR(Table1[[#This Row],[Service Start Date]])</f>
        <v>2025</v>
      </c>
      <c r="T3086" s="112">
        <f>MONTH(Table1[[#This Row],[Service End Date]])</f>
        <v>2</v>
      </c>
      <c r="U3086" s="112">
        <f>YEAR(Table1[[#This Row],[Service End Date]])</f>
        <v>2025</v>
      </c>
    </row>
    <row r="3087" spans="1:21">
      <c r="A3087" s="112" t="s">
        <v>17624</v>
      </c>
      <c r="B3087" s="112" t="s">
        <v>16703</v>
      </c>
      <c r="C3087" s="112" t="s">
        <v>17090</v>
      </c>
      <c r="D3087" s="112" t="s">
        <v>16798</v>
      </c>
      <c r="E3087" s="112" t="s">
        <v>17148</v>
      </c>
      <c r="F3087" s="112" t="s">
        <v>18045</v>
      </c>
      <c r="G3087" s="112">
        <v>32</v>
      </c>
      <c r="H3087" s="112">
        <v>2025</v>
      </c>
      <c r="I3087" s="112" t="s">
        <v>16924</v>
      </c>
      <c r="J3087" s="114">
        <v>257.58999999999997</v>
      </c>
      <c r="K3087" s="114">
        <v>1622</v>
      </c>
      <c r="L3087" s="112" t="s">
        <v>16741</v>
      </c>
      <c r="M3087" s="114">
        <v>0</v>
      </c>
      <c r="N3087" s="112" t="s">
        <v>16742</v>
      </c>
      <c r="O3087" s="112" t="s">
        <v>16824</v>
      </c>
      <c r="P3087" s="115">
        <f>LEFT(Table1[[#This Row],[Service Period]],10)*1</f>
        <v>45652</v>
      </c>
      <c r="Q3087" s="115">
        <f>RIGHT(Table1[[#This Row],[Service Period]],10)*1</f>
        <v>45684</v>
      </c>
      <c r="R3087" s="112">
        <f>MONTH(Table1[[#This Row],[Service Start Date]])</f>
        <v>12</v>
      </c>
      <c r="S3087" s="112">
        <f>YEAR(Table1[[#This Row],[Service Start Date]])</f>
        <v>2024</v>
      </c>
      <c r="T3087" s="112">
        <f>MONTH(Table1[[#This Row],[Service End Date]])</f>
        <v>1</v>
      </c>
      <c r="U3087" s="112">
        <f>YEAR(Table1[[#This Row],[Service End Date]])</f>
        <v>2025</v>
      </c>
    </row>
    <row r="3088" spans="1:21">
      <c r="A3088" s="112" t="s">
        <v>17624</v>
      </c>
      <c r="B3088" s="112" t="s">
        <v>16703</v>
      </c>
      <c r="C3088" s="112" t="s">
        <v>17090</v>
      </c>
      <c r="D3088" s="112" t="s">
        <v>16798</v>
      </c>
      <c r="E3088" s="112" t="s">
        <v>17149</v>
      </c>
      <c r="F3088" s="112" t="s">
        <v>18040</v>
      </c>
      <c r="G3088" s="112">
        <v>29</v>
      </c>
      <c r="H3088" s="112">
        <v>2025</v>
      </c>
      <c r="I3088" s="112" t="s">
        <v>16746</v>
      </c>
      <c r="J3088" s="114">
        <v>270.73</v>
      </c>
      <c r="K3088" s="114">
        <v>1699</v>
      </c>
      <c r="L3088" s="112" t="s">
        <v>16741</v>
      </c>
      <c r="M3088" s="114">
        <v>0</v>
      </c>
      <c r="N3088" s="112" t="s">
        <v>16742</v>
      </c>
      <c r="O3088" s="112" t="s">
        <v>16824</v>
      </c>
      <c r="P3088" s="115">
        <f>LEFT(Table1[[#This Row],[Service Period]],10)*1</f>
        <v>45804</v>
      </c>
      <c r="Q3088" s="115">
        <f>RIGHT(Table1[[#This Row],[Service Period]],10)*1</f>
        <v>45833</v>
      </c>
      <c r="R3088" s="112">
        <f>MONTH(Table1[[#This Row],[Service Start Date]])</f>
        <v>5</v>
      </c>
      <c r="S3088" s="112">
        <f>YEAR(Table1[[#This Row],[Service Start Date]])</f>
        <v>2025</v>
      </c>
      <c r="T3088" s="112">
        <f>MONTH(Table1[[#This Row],[Service End Date]])</f>
        <v>6</v>
      </c>
      <c r="U3088" s="112">
        <f>YEAR(Table1[[#This Row],[Service End Date]])</f>
        <v>2025</v>
      </c>
    </row>
    <row r="3089" spans="1:21">
      <c r="A3089" s="112" t="s">
        <v>17624</v>
      </c>
      <c r="B3089" s="112" t="s">
        <v>16703</v>
      </c>
      <c r="C3089" s="112" t="s">
        <v>17090</v>
      </c>
      <c r="D3089" s="112" t="s">
        <v>16798</v>
      </c>
      <c r="E3089" s="112" t="s">
        <v>17149</v>
      </c>
      <c r="F3089" s="112" t="s">
        <v>18041</v>
      </c>
      <c r="G3089" s="112">
        <v>32</v>
      </c>
      <c r="H3089" s="112">
        <v>2025</v>
      </c>
      <c r="I3089" s="112" t="s">
        <v>16749</v>
      </c>
      <c r="J3089" s="114">
        <v>260.61</v>
      </c>
      <c r="K3089" s="114">
        <v>1638</v>
      </c>
      <c r="L3089" s="112" t="s">
        <v>16741</v>
      </c>
      <c r="M3089" s="114">
        <v>0</v>
      </c>
      <c r="N3089" s="112" t="s">
        <v>16742</v>
      </c>
      <c r="O3089" s="112" t="s">
        <v>16824</v>
      </c>
      <c r="P3089" s="115">
        <f>LEFT(Table1[[#This Row],[Service Period]],10)*1</f>
        <v>45772</v>
      </c>
      <c r="Q3089" s="115">
        <f>RIGHT(Table1[[#This Row],[Service Period]],10)*1</f>
        <v>45804</v>
      </c>
      <c r="R3089" s="112">
        <f>MONTH(Table1[[#This Row],[Service Start Date]])</f>
        <v>4</v>
      </c>
      <c r="S3089" s="112">
        <f>YEAR(Table1[[#This Row],[Service Start Date]])</f>
        <v>2025</v>
      </c>
      <c r="T3089" s="112">
        <f>MONTH(Table1[[#This Row],[Service End Date]])</f>
        <v>5</v>
      </c>
      <c r="U3089" s="112">
        <f>YEAR(Table1[[#This Row],[Service End Date]])</f>
        <v>2025</v>
      </c>
    </row>
    <row r="3090" spans="1:21">
      <c r="A3090" s="112" t="s">
        <v>17624</v>
      </c>
      <c r="B3090" s="112" t="s">
        <v>16703</v>
      </c>
      <c r="C3090" s="112" t="s">
        <v>17090</v>
      </c>
      <c r="D3090" s="112" t="s">
        <v>16798</v>
      </c>
      <c r="E3090" s="112" t="s">
        <v>17149</v>
      </c>
      <c r="F3090" s="112" t="s">
        <v>18042</v>
      </c>
      <c r="G3090" s="112">
        <v>30</v>
      </c>
      <c r="H3090" s="112">
        <v>2025</v>
      </c>
      <c r="I3090" s="112" t="s">
        <v>16752</v>
      </c>
      <c r="J3090" s="114">
        <v>209.45</v>
      </c>
      <c r="K3090" s="114">
        <v>1330</v>
      </c>
      <c r="L3090" s="112" t="s">
        <v>16741</v>
      </c>
      <c r="M3090" s="114">
        <v>0</v>
      </c>
      <c r="N3090" s="112" t="s">
        <v>16742</v>
      </c>
      <c r="O3090" s="112" t="s">
        <v>16824</v>
      </c>
      <c r="P3090" s="115">
        <f>LEFT(Table1[[#This Row],[Service Period]],10)*1</f>
        <v>45742</v>
      </c>
      <c r="Q3090" s="115">
        <f>RIGHT(Table1[[#This Row],[Service Period]],10)*1</f>
        <v>45772</v>
      </c>
      <c r="R3090" s="112">
        <f>MONTH(Table1[[#This Row],[Service Start Date]])</f>
        <v>3</v>
      </c>
      <c r="S3090" s="112">
        <f>YEAR(Table1[[#This Row],[Service Start Date]])</f>
        <v>2025</v>
      </c>
      <c r="T3090" s="112">
        <f>MONTH(Table1[[#This Row],[Service End Date]])</f>
        <v>4</v>
      </c>
      <c r="U3090" s="112">
        <f>YEAR(Table1[[#This Row],[Service End Date]])</f>
        <v>2025</v>
      </c>
    </row>
    <row r="3091" spans="1:21">
      <c r="A3091" s="112" t="s">
        <v>17624</v>
      </c>
      <c r="B3091" s="112" t="s">
        <v>16703</v>
      </c>
      <c r="C3091" s="112" t="s">
        <v>17090</v>
      </c>
      <c r="D3091" s="112" t="s">
        <v>16798</v>
      </c>
      <c r="E3091" s="112" t="s">
        <v>17149</v>
      </c>
      <c r="F3091" s="112" t="s">
        <v>18043</v>
      </c>
      <c r="G3091" s="112">
        <v>29</v>
      </c>
      <c r="H3091" s="112">
        <v>2025</v>
      </c>
      <c r="I3091" s="112" t="s">
        <v>16755</v>
      </c>
      <c r="J3091" s="114">
        <v>162.28</v>
      </c>
      <c r="K3091" s="114">
        <v>1046</v>
      </c>
      <c r="L3091" s="112" t="s">
        <v>16741</v>
      </c>
      <c r="M3091" s="114">
        <v>0</v>
      </c>
      <c r="N3091" s="112" t="s">
        <v>16742</v>
      </c>
      <c r="O3091" s="112" t="s">
        <v>16824</v>
      </c>
      <c r="P3091" s="115">
        <f>LEFT(Table1[[#This Row],[Service Period]],10)*1</f>
        <v>45713</v>
      </c>
      <c r="Q3091" s="115">
        <f>RIGHT(Table1[[#This Row],[Service Period]],10)*1</f>
        <v>45742</v>
      </c>
      <c r="R3091" s="112">
        <f>MONTH(Table1[[#This Row],[Service Start Date]])</f>
        <v>2</v>
      </c>
      <c r="S3091" s="112">
        <f>YEAR(Table1[[#This Row],[Service Start Date]])</f>
        <v>2025</v>
      </c>
      <c r="T3091" s="112">
        <f>MONTH(Table1[[#This Row],[Service End Date]])</f>
        <v>3</v>
      </c>
      <c r="U3091" s="112">
        <f>YEAR(Table1[[#This Row],[Service End Date]])</f>
        <v>2025</v>
      </c>
    </row>
    <row r="3092" spans="1:21">
      <c r="A3092" s="112" t="s">
        <v>17624</v>
      </c>
      <c r="B3092" s="112" t="s">
        <v>16703</v>
      </c>
      <c r="C3092" s="112" t="s">
        <v>17090</v>
      </c>
      <c r="D3092" s="112" t="s">
        <v>16798</v>
      </c>
      <c r="E3092" s="112" t="s">
        <v>17149</v>
      </c>
      <c r="F3092" s="112" t="s">
        <v>18044</v>
      </c>
      <c r="G3092" s="112">
        <v>29</v>
      </c>
      <c r="H3092" s="112">
        <v>2025</v>
      </c>
      <c r="I3092" s="112" t="s">
        <v>16758</v>
      </c>
      <c r="J3092" s="114">
        <v>96.38</v>
      </c>
      <c r="K3092" s="114">
        <v>593</v>
      </c>
      <c r="L3092" s="112" t="s">
        <v>16741</v>
      </c>
      <c r="M3092" s="114">
        <v>0</v>
      </c>
      <c r="N3092" s="112" t="s">
        <v>16742</v>
      </c>
      <c r="O3092" s="112" t="s">
        <v>16824</v>
      </c>
      <c r="P3092" s="115">
        <f>LEFT(Table1[[#This Row],[Service Period]],10)*1</f>
        <v>45684</v>
      </c>
      <c r="Q3092" s="115">
        <f>RIGHT(Table1[[#This Row],[Service Period]],10)*1</f>
        <v>45713</v>
      </c>
      <c r="R3092" s="112">
        <f>MONTH(Table1[[#This Row],[Service Start Date]])</f>
        <v>1</v>
      </c>
      <c r="S3092" s="112">
        <f>YEAR(Table1[[#This Row],[Service Start Date]])</f>
        <v>2025</v>
      </c>
      <c r="T3092" s="112">
        <f>MONTH(Table1[[#This Row],[Service End Date]])</f>
        <v>2</v>
      </c>
      <c r="U3092" s="112">
        <f>YEAR(Table1[[#This Row],[Service End Date]])</f>
        <v>2025</v>
      </c>
    </row>
    <row r="3093" spans="1:21">
      <c r="A3093" s="112" t="s">
        <v>17624</v>
      </c>
      <c r="B3093" s="112" t="s">
        <v>16703</v>
      </c>
      <c r="C3093" s="112" t="s">
        <v>17090</v>
      </c>
      <c r="D3093" s="112" t="s">
        <v>16798</v>
      </c>
      <c r="E3093" s="112" t="s">
        <v>17149</v>
      </c>
      <c r="F3093" s="112" t="s">
        <v>18045</v>
      </c>
      <c r="G3093" s="112">
        <v>32</v>
      </c>
      <c r="H3093" s="112">
        <v>2025</v>
      </c>
      <c r="I3093" s="112" t="s">
        <v>16924</v>
      </c>
      <c r="J3093" s="114">
        <v>30.59</v>
      </c>
      <c r="K3093" s="114">
        <v>12</v>
      </c>
      <c r="L3093" s="112" t="s">
        <v>16741</v>
      </c>
      <c r="M3093" s="114">
        <v>0</v>
      </c>
      <c r="N3093" s="112" t="s">
        <v>16742</v>
      </c>
      <c r="O3093" s="112" t="s">
        <v>16824</v>
      </c>
      <c r="P3093" s="115">
        <f>LEFT(Table1[[#This Row],[Service Period]],10)*1</f>
        <v>45652</v>
      </c>
      <c r="Q3093" s="115">
        <f>RIGHT(Table1[[#This Row],[Service Period]],10)*1</f>
        <v>45684</v>
      </c>
      <c r="R3093" s="112">
        <f>MONTH(Table1[[#This Row],[Service Start Date]])</f>
        <v>12</v>
      </c>
      <c r="S3093" s="112">
        <f>YEAR(Table1[[#This Row],[Service Start Date]])</f>
        <v>2024</v>
      </c>
      <c r="T3093" s="112">
        <f>MONTH(Table1[[#This Row],[Service End Date]])</f>
        <v>1</v>
      </c>
      <c r="U3093" s="112">
        <f>YEAR(Table1[[#This Row],[Service End Date]])</f>
        <v>2025</v>
      </c>
    </row>
    <row r="3094" spans="1:21">
      <c r="A3094" s="112" t="s">
        <v>17624</v>
      </c>
      <c r="B3094" s="112" t="s">
        <v>16703</v>
      </c>
      <c r="C3094" s="112" t="s">
        <v>17090</v>
      </c>
      <c r="D3094" s="112" t="s">
        <v>16798</v>
      </c>
      <c r="E3094" s="112" t="s">
        <v>17152</v>
      </c>
      <c r="F3094" s="112" t="s">
        <v>18040</v>
      </c>
      <c r="G3094" s="112">
        <v>29</v>
      </c>
      <c r="H3094" s="112">
        <v>2025</v>
      </c>
      <c r="I3094" s="112" t="s">
        <v>16746</v>
      </c>
      <c r="J3094" s="114">
        <v>260.8</v>
      </c>
      <c r="K3094" s="114">
        <v>1639</v>
      </c>
      <c r="L3094" s="112" t="s">
        <v>16741</v>
      </c>
      <c r="M3094" s="114">
        <v>0</v>
      </c>
      <c r="N3094" s="112" t="s">
        <v>16742</v>
      </c>
      <c r="O3094" s="112" t="s">
        <v>16824</v>
      </c>
      <c r="P3094" s="115">
        <f>LEFT(Table1[[#This Row],[Service Period]],10)*1</f>
        <v>45804</v>
      </c>
      <c r="Q3094" s="115">
        <f>RIGHT(Table1[[#This Row],[Service Period]],10)*1</f>
        <v>45833</v>
      </c>
      <c r="R3094" s="112">
        <f>MONTH(Table1[[#This Row],[Service Start Date]])</f>
        <v>5</v>
      </c>
      <c r="S3094" s="112">
        <f>YEAR(Table1[[#This Row],[Service Start Date]])</f>
        <v>2025</v>
      </c>
      <c r="T3094" s="112">
        <f>MONTH(Table1[[#This Row],[Service End Date]])</f>
        <v>6</v>
      </c>
      <c r="U3094" s="112">
        <f>YEAR(Table1[[#This Row],[Service End Date]])</f>
        <v>2025</v>
      </c>
    </row>
    <row r="3095" spans="1:21">
      <c r="A3095" s="112" t="s">
        <v>17624</v>
      </c>
      <c r="B3095" s="112" t="s">
        <v>16703</v>
      </c>
      <c r="C3095" s="112" t="s">
        <v>17090</v>
      </c>
      <c r="D3095" s="112" t="s">
        <v>16798</v>
      </c>
      <c r="E3095" s="112" t="s">
        <v>17152</v>
      </c>
      <c r="F3095" s="112" t="s">
        <v>18041</v>
      </c>
      <c r="G3095" s="112">
        <v>32</v>
      </c>
      <c r="H3095" s="112">
        <v>2025</v>
      </c>
      <c r="I3095" s="112" t="s">
        <v>16749</v>
      </c>
      <c r="J3095" s="114">
        <v>201.33</v>
      </c>
      <c r="K3095" s="114">
        <v>1281</v>
      </c>
      <c r="L3095" s="112" t="s">
        <v>16741</v>
      </c>
      <c r="M3095" s="114">
        <v>0</v>
      </c>
      <c r="N3095" s="112" t="s">
        <v>16742</v>
      </c>
      <c r="O3095" s="112" t="s">
        <v>16824</v>
      </c>
      <c r="P3095" s="115">
        <f>LEFT(Table1[[#This Row],[Service Period]],10)*1</f>
        <v>45772</v>
      </c>
      <c r="Q3095" s="115">
        <f>RIGHT(Table1[[#This Row],[Service Period]],10)*1</f>
        <v>45804</v>
      </c>
      <c r="R3095" s="112">
        <f>MONTH(Table1[[#This Row],[Service Start Date]])</f>
        <v>4</v>
      </c>
      <c r="S3095" s="112">
        <f>YEAR(Table1[[#This Row],[Service Start Date]])</f>
        <v>2025</v>
      </c>
      <c r="T3095" s="112">
        <f>MONTH(Table1[[#This Row],[Service End Date]])</f>
        <v>5</v>
      </c>
      <c r="U3095" s="112">
        <f>YEAR(Table1[[#This Row],[Service End Date]])</f>
        <v>2025</v>
      </c>
    </row>
    <row r="3096" spans="1:21">
      <c r="A3096" s="112" t="s">
        <v>17624</v>
      </c>
      <c r="B3096" s="112" t="s">
        <v>16703</v>
      </c>
      <c r="C3096" s="112" t="s">
        <v>17090</v>
      </c>
      <c r="D3096" s="112" t="s">
        <v>16798</v>
      </c>
      <c r="E3096" s="112" t="s">
        <v>17152</v>
      </c>
      <c r="F3096" s="112" t="s">
        <v>18042</v>
      </c>
      <c r="G3096" s="112">
        <v>30</v>
      </c>
      <c r="H3096" s="112">
        <v>2025</v>
      </c>
      <c r="I3096" s="112" t="s">
        <v>16752</v>
      </c>
      <c r="J3096" s="114">
        <v>126.17</v>
      </c>
      <c r="K3096" s="114">
        <v>801</v>
      </c>
      <c r="L3096" s="112" t="s">
        <v>16741</v>
      </c>
      <c r="M3096" s="114">
        <v>0</v>
      </c>
      <c r="N3096" s="112" t="s">
        <v>16742</v>
      </c>
      <c r="O3096" s="112" t="s">
        <v>16824</v>
      </c>
      <c r="P3096" s="115">
        <f>LEFT(Table1[[#This Row],[Service Period]],10)*1</f>
        <v>45742</v>
      </c>
      <c r="Q3096" s="115">
        <f>RIGHT(Table1[[#This Row],[Service Period]],10)*1</f>
        <v>45772</v>
      </c>
      <c r="R3096" s="112">
        <f>MONTH(Table1[[#This Row],[Service Start Date]])</f>
        <v>3</v>
      </c>
      <c r="S3096" s="112">
        <f>YEAR(Table1[[#This Row],[Service Start Date]])</f>
        <v>2025</v>
      </c>
      <c r="T3096" s="112">
        <f>MONTH(Table1[[#This Row],[Service End Date]])</f>
        <v>4</v>
      </c>
      <c r="U3096" s="112">
        <f>YEAR(Table1[[#This Row],[Service End Date]])</f>
        <v>2025</v>
      </c>
    </row>
    <row r="3097" spans="1:21">
      <c r="A3097" s="112" t="s">
        <v>17624</v>
      </c>
      <c r="B3097" s="112" t="s">
        <v>16703</v>
      </c>
      <c r="C3097" s="112" t="s">
        <v>17090</v>
      </c>
      <c r="D3097" s="112" t="s">
        <v>16798</v>
      </c>
      <c r="E3097" s="112" t="s">
        <v>17152</v>
      </c>
      <c r="F3097" s="112" t="s">
        <v>18043</v>
      </c>
      <c r="G3097" s="112">
        <v>29</v>
      </c>
      <c r="H3097" s="112">
        <v>2025</v>
      </c>
      <c r="I3097" s="112" t="s">
        <v>16755</v>
      </c>
      <c r="J3097" s="114">
        <v>95.23</v>
      </c>
      <c r="K3097" s="114">
        <v>585</v>
      </c>
      <c r="L3097" s="112" t="s">
        <v>16741</v>
      </c>
      <c r="M3097" s="114">
        <v>0</v>
      </c>
      <c r="N3097" s="112" t="s">
        <v>16742</v>
      </c>
      <c r="O3097" s="112" t="s">
        <v>16824</v>
      </c>
      <c r="P3097" s="115">
        <f>LEFT(Table1[[#This Row],[Service Period]],10)*1</f>
        <v>45713</v>
      </c>
      <c r="Q3097" s="115">
        <f>RIGHT(Table1[[#This Row],[Service Period]],10)*1</f>
        <v>45742</v>
      </c>
      <c r="R3097" s="112">
        <f>MONTH(Table1[[#This Row],[Service Start Date]])</f>
        <v>2</v>
      </c>
      <c r="S3097" s="112">
        <f>YEAR(Table1[[#This Row],[Service Start Date]])</f>
        <v>2025</v>
      </c>
      <c r="T3097" s="112">
        <f>MONTH(Table1[[#This Row],[Service End Date]])</f>
        <v>3</v>
      </c>
      <c r="U3097" s="112">
        <f>YEAR(Table1[[#This Row],[Service End Date]])</f>
        <v>2025</v>
      </c>
    </row>
    <row r="3098" spans="1:21">
      <c r="A3098" s="112" t="s">
        <v>17624</v>
      </c>
      <c r="B3098" s="112" t="s">
        <v>16703</v>
      </c>
      <c r="C3098" s="112" t="s">
        <v>17090</v>
      </c>
      <c r="D3098" s="112" t="s">
        <v>16798</v>
      </c>
      <c r="E3098" s="112" t="s">
        <v>17152</v>
      </c>
      <c r="F3098" s="112" t="s">
        <v>18044</v>
      </c>
      <c r="G3098" s="112">
        <v>29</v>
      </c>
      <c r="H3098" s="112">
        <v>2025</v>
      </c>
      <c r="I3098" s="112" t="s">
        <v>16758</v>
      </c>
      <c r="J3098" s="114">
        <v>97.93</v>
      </c>
      <c r="K3098" s="114">
        <v>604</v>
      </c>
      <c r="L3098" s="112" t="s">
        <v>16741</v>
      </c>
      <c r="M3098" s="114">
        <v>0</v>
      </c>
      <c r="N3098" s="112" t="s">
        <v>16742</v>
      </c>
      <c r="O3098" s="112" t="s">
        <v>16824</v>
      </c>
      <c r="P3098" s="115">
        <f>LEFT(Table1[[#This Row],[Service Period]],10)*1</f>
        <v>45684</v>
      </c>
      <c r="Q3098" s="115">
        <f>RIGHT(Table1[[#This Row],[Service Period]],10)*1</f>
        <v>45713</v>
      </c>
      <c r="R3098" s="112">
        <f>MONTH(Table1[[#This Row],[Service Start Date]])</f>
        <v>1</v>
      </c>
      <c r="S3098" s="112">
        <f>YEAR(Table1[[#This Row],[Service Start Date]])</f>
        <v>2025</v>
      </c>
      <c r="T3098" s="112">
        <f>MONTH(Table1[[#This Row],[Service End Date]])</f>
        <v>2</v>
      </c>
      <c r="U3098" s="112">
        <f>YEAR(Table1[[#This Row],[Service End Date]])</f>
        <v>2025</v>
      </c>
    </row>
    <row r="3099" spans="1:21">
      <c r="A3099" s="112" t="s">
        <v>17624</v>
      </c>
      <c r="B3099" s="112" t="s">
        <v>16703</v>
      </c>
      <c r="C3099" s="112" t="s">
        <v>17090</v>
      </c>
      <c r="D3099" s="112" t="s">
        <v>16798</v>
      </c>
      <c r="E3099" s="112" t="s">
        <v>17152</v>
      </c>
      <c r="F3099" s="112" t="s">
        <v>18045</v>
      </c>
      <c r="G3099" s="112">
        <v>32</v>
      </c>
      <c r="H3099" s="112">
        <v>2025</v>
      </c>
      <c r="I3099" s="112" t="s">
        <v>16924</v>
      </c>
      <c r="J3099" s="114">
        <v>157.72</v>
      </c>
      <c r="K3099" s="114">
        <v>1020</v>
      </c>
      <c r="L3099" s="112" t="s">
        <v>16741</v>
      </c>
      <c r="M3099" s="114">
        <v>0</v>
      </c>
      <c r="N3099" s="112" t="s">
        <v>16742</v>
      </c>
      <c r="O3099" s="112" t="s">
        <v>16824</v>
      </c>
      <c r="P3099" s="115">
        <f>LEFT(Table1[[#This Row],[Service Period]],10)*1</f>
        <v>45652</v>
      </c>
      <c r="Q3099" s="115">
        <f>RIGHT(Table1[[#This Row],[Service Period]],10)*1</f>
        <v>45684</v>
      </c>
      <c r="R3099" s="112">
        <f>MONTH(Table1[[#This Row],[Service Start Date]])</f>
        <v>12</v>
      </c>
      <c r="S3099" s="112">
        <f>YEAR(Table1[[#This Row],[Service Start Date]])</f>
        <v>2024</v>
      </c>
      <c r="T3099" s="112">
        <f>MONTH(Table1[[#This Row],[Service End Date]])</f>
        <v>1</v>
      </c>
      <c r="U3099" s="112">
        <f>YEAR(Table1[[#This Row],[Service End Date]])</f>
        <v>2025</v>
      </c>
    </row>
    <row r="3100" spans="1:21">
      <c r="A3100" s="112" t="s">
        <v>17624</v>
      </c>
      <c r="B3100" s="112" t="s">
        <v>16703</v>
      </c>
      <c r="C3100" s="112" t="s">
        <v>17090</v>
      </c>
      <c r="D3100" s="112" t="s">
        <v>16798</v>
      </c>
      <c r="E3100" s="112" t="s">
        <v>17153</v>
      </c>
      <c r="F3100" s="112" t="s">
        <v>18040</v>
      </c>
      <c r="G3100" s="112">
        <v>29</v>
      </c>
      <c r="H3100" s="112">
        <v>2025</v>
      </c>
      <c r="I3100" s="112" t="s">
        <v>16746</v>
      </c>
      <c r="J3100" s="114">
        <v>29.91</v>
      </c>
      <c r="K3100" s="114">
        <v>0</v>
      </c>
      <c r="L3100" s="112" t="s">
        <v>16741</v>
      </c>
      <c r="M3100" s="114">
        <v>0</v>
      </c>
      <c r="N3100" s="112" t="s">
        <v>16742</v>
      </c>
      <c r="O3100" s="112" t="s">
        <v>16824</v>
      </c>
      <c r="P3100" s="115">
        <f>LEFT(Table1[[#This Row],[Service Period]],10)*1</f>
        <v>45804</v>
      </c>
      <c r="Q3100" s="115">
        <f>RIGHT(Table1[[#This Row],[Service Period]],10)*1</f>
        <v>45833</v>
      </c>
      <c r="R3100" s="112">
        <f>MONTH(Table1[[#This Row],[Service Start Date]])</f>
        <v>5</v>
      </c>
      <c r="S3100" s="112">
        <f>YEAR(Table1[[#This Row],[Service Start Date]])</f>
        <v>2025</v>
      </c>
      <c r="T3100" s="112">
        <f>MONTH(Table1[[#This Row],[Service End Date]])</f>
        <v>6</v>
      </c>
      <c r="U3100" s="112">
        <f>YEAR(Table1[[#This Row],[Service End Date]])</f>
        <v>2025</v>
      </c>
    </row>
    <row r="3101" spans="1:21">
      <c r="A3101" s="112" t="s">
        <v>17624</v>
      </c>
      <c r="B3101" s="112" t="s">
        <v>16703</v>
      </c>
      <c r="C3101" s="112" t="s">
        <v>17090</v>
      </c>
      <c r="D3101" s="112" t="s">
        <v>16798</v>
      </c>
      <c r="E3101" s="112" t="s">
        <v>17153</v>
      </c>
      <c r="F3101" s="112" t="s">
        <v>18041</v>
      </c>
      <c r="G3101" s="112">
        <v>32</v>
      </c>
      <c r="H3101" s="112">
        <v>2025</v>
      </c>
      <c r="I3101" s="112" t="s">
        <v>16749</v>
      </c>
      <c r="J3101" s="114">
        <v>29.91</v>
      </c>
      <c r="K3101" s="114">
        <v>0</v>
      </c>
      <c r="L3101" s="112" t="s">
        <v>16741</v>
      </c>
      <c r="M3101" s="114">
        <v>0</v>
      </c>
      <c r="N3101" s="112" t="s">
        <v>16742</v>
      </c>
      <c r="O3101" s="112" t="s">
        <v>16824</v>
      </c>
      <c r="P3101" s="115">
        <f>LEFT(Table1[[#This Row],[Service Period]],10)*1</f>
        <v>45772</v>
      </c>
      <c r="Q3101" s="115">
        <f>RIGHT(Table1[[#This Row],[Service Period]],10)*1</f>
        <v>45804</v>
      </c>
      <c r="R3101" s="112">
        <f>MONTH(Table1[[#This Row],[Service Start Date]])</f>
        <v>4</v>
      </c>
      <c r="S3101" s="112">
        <f>YEAR(Table1[[#This Row],[Service Start Date]])</f>
        <v>2025</v>
      </c>
      <c r="T3101" s="112">
        <f>MONTH(Table1[[#This Row],[Service End Date]])</f>
        <v>5</v>
      </c>
      <c r="U3101" s="112">
        <f>YEAR(Table1[[#This Row],[Service End Date]])</f>
        <v>2025</v>
      </c>
    </row>
    <row r="3102" spans="1:21">
      <c r="A3102" s="112" t="s">
        <v>17624</v>
      </c>
      <c r="B3102" s="112" t="s">
        <v>16703</v>
      </c>
      <c r="C3102" s="112" t="s">
        <v>17090</v>
      </c>
      <c r="D3102" s="112" t="s">
        <v>16798</v>
      </c>
      <c r="E3102" s="112" t="s">
        <v>17153</v>
      </c>
      <c r="F3102" s="112" t="s">
        <v>18042</v>
      </c>
      <c r="G3102" s="112">
        <v>30</v>
      </c>
      <c r="H3102" s="112">
        <v>2025</v>
      </c>
      <c r="I3102" s="112" t="s">
        <v>16752</v>
      </c>
      <c r="J3102" s="114">
        <v>30.88</v>
      </c>
      <c r="K3102" s="114">
        <v>17</v>
      </c>
      <c r="L3102" s="112" t="s">
        <v>16741</v>
      </c>
      <c r="M3102" s="114">
        <v>0</v>
      </c>
      <c r="N3102" s="112" t="s">
        <v>16742</v>
      </c>
      <c r="O3102" s="112" t="s">
        <v>16824</v>
      </c>
      <c r="P3102" s="115">
        <f>LEFT(Table1[[#This Row],[Service Period]],10)*1</f>
        <v>45742</v>
      </c>
      <c r="Q3102" s="115">
        <f>RIGHT(Table1[[#This Row],[Service Period]],10)*1</f>
        <v>45772</v>
      </c>
      <c r="R3102" s="112">
        <f>MONTH(Table1[[#This Row],[Service Start Date]])</f>
        <v>3</v>
      </c>
      <c r="S3102" s="112">
        <f>YEAR(Table1[[#This Row],[Service Start Date]])</f>
        <v>2025</v>
      </c>
      <c r="T3102" s="112">
        <f>MONTH(Table1[[#This Row],[Service End Date]])</f>
        <v>4</v>
      </c>
      <c r="U3102" s="112">
        <f>YEAR(Table1[[#This Row],[Service End Date]])</f>
        <v>2025</v>
      </c>
    </row>
    <row r="3103" spans="1:21">
      <c r="A3103" s="112" t="s">
        <v>17624</v>
      </c>
      <c r="B3103" s="112" t="s">
        <v>16703</v>
      </c>
      <c r="C3103" s="112" t="s">
        <v>17090</v>
      </c>
      <c r="D3103" s="112" t="s">
        <v>16798</v>
      </c>
      <c r="E3103" s="112" t="s">
        <v>17153</v>
      </c>
      <c r="F3103" s="112" t="s">
        <v>18043</v>
      </c>
      <c r="G3103" s="112">
        <v>29</v>
      </c>
      <c r="H3103" s="112">
        <v>2025</v>
      </c>
      <c r="I3103" s="112" t="s">
        <v>16755</v>
      </c>
      <c r="J3103" s="114">
        <v>31.92</v>
      </c>
      <c r="K3103" s="114">
        <v>35</v>
      </c>
      <c r="L3103" s="112" t="s">
        <v>16741</v>
      </c>
      <c r="M3103" s="114">
        <v>0</v>
      </c>
      <c r="N3103" s="112" t="s">
        <v>16742</v>
      </c>
      <c r="O3103" s="112" t="s">
        <v>16824</v>
      </c>
      <c r="P3103" s="115">
        <f>LEFT(Table1[[#This Row],[Service Period]],10)*1</f>
        <v>45713</v>
      </c>
      <c r="Q3103" s="115">
        <f>RIGHT(Table1[[#This Row],[Service Period]],10)*1</f>
        <v>45742</v>
      </c>
      <c r="R3103" s="112">
        <f>MONTH(Table1[[#This Row],[Service Start Date]])</f>
        <v>2</v>
      </c>
      <c r="S3103" s="112">
        <f>YEAR(Table1[[#This Row],[Service Start Date]])</f>
        <v>2025</v>
      </c>
      <c r="T3103" s="112">
        <f>MONTH(Table1[[#This Row],[Service End Date]])</f>
        <v>3</v>
      </c>
      <c r="U3103" s="112">
        <f>YEAR(Table1[[#This Row],[Service End Date]])</f>
        <v>2025</v>
      </c>
    </row>
    <row r="3104" spans="1:21">
      <c r="A3104" s="112" t="s">
        <v>17624</v>
      </c>
      <c r="B3104" s="112" t="s">
        <v>16703</v>
      </c>
      <c r="C3104" s="112" t="s">
        <v>17090</v>
      </c>
      <c r="D3104" s="112" t="s">
        <v>16798</v>
      </c>
      <c r="E3104" s="112" t="s">
        <v>17153</v>
      </c>
      <c r="F3104" s="112" t="s">
        <v>18044</v>
      </c>
      <c r="G3104" s="112">
        <v>29</v>
      </c>
      <c r="H3104" s="112">
        <v>2025</v>
      </c>
      <c r="I3104" s="112" t="s">
        <v>16758</v>
      </c>
      <c r="J3104" s="114">
        <v>32.6</v>
      </c>
      <c r="K3104" s="114">
        <v>47</v>
      </c>
      <c r="L3104" s="112" t="s">
        <v>16741</v>
      </c>
      <c r="M3104" s="114">
        <v>0</v>
      </c>
      <c r="N3104" s="112" t="s">
        <v>16742</v>
      </c>
      <c r="O3104" s="112" t="s">
        <v>16824</v>
      </c>
      <c r="P3104" s="115">
        <f>LEFT(Table1[[#This Row],[Service Period]],10)*1</f>
        <v>45684</v>
      </c>
      <c r="Q3104" s="115">
        <f>RIGHT(Table1[[#This Row],[Service Period]],10)*1</f>
        <v>45713</v>
      </c>
      <c r="R3104" s="112">
        <f>MONTH(Table1[[#This Row],[Service Start Date]])</f>
        <v>1</v>
      </c>
      <c r="S3104" s="112">
        <f>YEAR(Table1[[#This Row],[Service Start Date]])</f>
        <v>2025</v>
      </c>
      <c r="T3104" s="112">
        <f>MONTH(Table1[[#This Row],[Service End Date]])</f>
        <v>2</v>
      </c>
      <c r="U3104" s="112">
        <f>YEAR(Table1[[#This Row],[Service End Date]])</f>
        <v>2025</v>
      </c>
    </row>
    <row r="3105" spans="1:21">
      <c r="A3105" s="112" t="s">
        <v>17624</v>
      </c>
      <c r="B3105" s="112" t="s">
        <v>16703</v>
      </c>
      <c r="C3105" s="112" t="s">
        <v>17090</v>
      </c>
      <c r="D3105" s="112" t="s">
        <v>16798</v>
      </c>
      <c r="E3105" s="112" t="s">
        <v>17153</v>
      </c>
      <c r="F3105" s="112" t="s">
        <v>18045</v>
      </c>
      <c r="G3105" s="112">
        <v>32</v>
      </c>
      <c r="H3105" s="112">
        <v>2025</v>
      </c>
      <c r="I3105" s="112" t="s">
        <v>16924</v>
      </c>
      <c r="J3105" s="114">
        <v>32.270000000000003</v>
      </c>
      <c r="K3105" s="114">
        <v>41</v>
      </c>
      <c r="L3105" s="112" t="s">
        <v>16741</v>
      </c>
      <c r="M3105" s="114">
        <v>0</v>
      </c>
      <c r="N3105" s="112" t="s">
        <v>16742</v>
      </c>
      <c r="O3105" s="112" t="s">
        <v>16824</v>
      </c>
      <c r="P3105" s="115">
        <f>LEFT(Table1[[#This Row],[Service Period]],10)*1</f>
        <v>45652</v>
      </c>
      <c r="Q3105" s="115">
        <f>RIGHT(Table1[[#This Row],[Service Period]],10)*1</f>
        <v>45684</v>
      </c>
      <c r="R3105" s="112">
        <f>MONTH(Table1[[#This Row],[Service Start Date]])</f>
        <v>12</v>
      </c>
      <c r="S3105" s="112">
        <f>YEAR(Table1[[#This Row],[Service Start Date]])</f>
        <v>2024</v>
      </c>
      <c r="T3105" s="112">
        <f>MONTH(Table1[[#This Row],[Service End Date]])</f>
        <v>1</v>
      </c>
      <c r="U3105" s="112">
        <f>YEAR(Table1[[#This Row],[Service End Date]])</f>
        <v>2025</v>
      </c>
    </row>
    <row r="3106" spans="1:21">
      <c r="A3106" s="112" t="s">
        <v>17624</v>
      </c>
      <c r="B3106" s="112" t="s">
        <v>16703</v>
      </c>
      <c r="C3106" s="112" t="s">
        <v>17090</v>
      </c>
      <c r="D3106" s="112" t="s">
        <v>16798</v>
      </c>
      <c r="E3106" s="112" t="s">
        <v>17154</v>
      </c>
      <c r="F3106" s="112" t="s">
        <v>18040</v>
      </c>
      <c r="G3106" s="112">
        <v>29</v>
      </c>
      <c r="H3106" s="112">
        <v>2025</v>
      </c>
      <c r="I3106" s="112" t="s">
        <v>16746</v>
      </c>
      <c r="J3106" s="114">
        <v>112.85</v>
      </c>
      <c r="K3106" s="114">
        <v>708</v>
      </c>
      <c r="L3106" s="112" t="s">
        <v>16741</v>
      </c>
      <c r="M3106" s="114">
        <v>0</v>
      </c>
      <c r="N3106" s="112" t="s">
        <v>16742</v>
      </c>
      <c r="O3106" s="112" t="s">
        <v>16824</v>
      </c>
      <c r="P3106" s="115">
        <f>LEFT(Table1[[#This Row],[Service Period]],10)*1</f>
        <v>45804</v>
      </c>
      <c r="Q3106" s="115">
        <f>RIGHT(Table1[[#This Row],[Service Period]],10)*1</f>
        <v>45833</v>
      </c>
      <c r="R3106" s="112">
        <f>MONTH(Table1[[#This Row],[Service Start Date]])</f>
        <v>5</v>
      </c>
      <c r="S3106" s="112">
        <f>YEAR(Table1[[#This Row],[Service Start Date]])</f>
        <v>2025</v>
      </c>
      <c r="T3106" s="112">
        <f>MONTH(Table1[[#This Row],[Service End Date]])</f>
        <v>6</v>
      </c>
      <c r="U3106" s="112">
        <f>YEAR(Table1[[#This Row],[Service End Date]])</f>
        <v>2025</v>
      </c>
    </row>
    <row r="3107" spans="1:21">
      <c r="A3107" s="112" t="s">
        <v>17624</v>
      </c>
      <c r="B3107" s="112" t="s">
        <v>16703</v>
      </c>
      <c r="C3107" s="112" t="s">
        <v>17090</v>
      </c>
      <c r="D3107" s="112" t="s">
        <v>16798</v>
      </c>
      <c r="E3107" s="112" t="s">
        <v>17154</v>
      </c>
      <c r="F3107" s="112" t="s">
        <v>18041</v>
      </c>
      <c r="G3107" s="112">
        <v>32</v>
      </c>
      <c r="H3107" s="112">
        <v>2025</v>
      </c>
      <c r="I3107" s="112" t="s">
        <v>16749</v>
      </c>
      <c r="J3107" s="114">
        <v>96.68</v>
      </c>
      <c r="K3107" s="114">
        <v>595</v>
      </c>
      <c r="L3107" s="112" t="s">
        <v>16741</v>
      </c>
      <c r="M3107" s="114">
        <v>0</v>
      </c>
      <c r="N3107" s="112" t="s">
        <v>16742</v>
      </c>
      <c r="O3107" s="112" t="s">
        <v>16824</v>
      </c>
      <c r="P3107" s="115">
        <f>LEFT(Table1[[#This Row],[Service Period]],10)*1</f>
        <v>45772</v>
      </c>
      <c r="Q3107" s="115">
        <f>RIGHT(Table1[[#This Row],[Service Period]],10)*1</f>
        <v>45804</v>
      </c>
      <c r="R3107" s="112">
        <f>MONTH(Table1[[#This Row],[Service Start Date]])</f>
        <v>4</v>
      </c>
      <c r="S3107" s="112">
        <f>YEAR(Table1[[#This Row],[Service Start Date]])</f>
        <v>2025</v>
      </c>
      <c r="T3107" s="112">
        <f>MONTH(Table1[[#This Row],[Service End Date]])</f>
        <v>5</v>
      </c>
      <c r="U3107" s="112">
        <f>YEAR(Table1[[#This Row],[Service End Date]])</f>
        <v>2025</v>
      </c>
    </row>
    <row r="3108" spans="1:21">
      <c r="A3108" s="112" t="s">
        <v>17624</v>
      </c>
      <c r="B3108" s="112" t="s">
        <v>16703</v>
      </c>
      <c r="C3108" s="112" t="s">
        <v>17090</v>
      </c>
      <c r="D3108" s="112" t="s">
        <v>16798</v>
      </c>
      <c r="E3108" s="112" t="s">
        <v>17154</v>
      </c>
      <c r="F3108" s="112" t="s">
        <v>18042</v>
      </c>
      <c r="G3108" s="112">
        <v>30</v>
      </c>
      <c r="H3108" s="112">
        <v>2025</v>
      </c>
      <c r="I3108" s="112" t="s">
        <v>16752</v>
      </c>
      <c r="J3108" s="114">
        <v>52.73</v>
      </c>
      <c r="K3108" s="114">
        <v>288</v>
      </c>
      <c r="L3108" s="112" t="s">
        <v>16741</v>
      </c>
      <c r="M3108" s="114">
        <v>0</v>
      </c>
      <c r="N3108" s="112" t="s">
        <v>16742</v>
      </c>
      <c r="O3108" s="112" t="s">
        <v>16824</v>
      </c>
      <c r="P3108" s="115">
        <f>LEFT(Table1[[#This Row],[Service Period]],10)*1</f>
        <v>45742</v>
      </c>
      <c r="Q3108" s="115">
        <f>RIGHT(Table1[[#This Row],[Service Period]],10)*1</f>
        <v>45772</v>
      </c>
      <c r="R3108" s="112">
        <f>MONTH(Table1[[#This Row],[Service Start Date]])</f>
        <v>3</v>
      </c>
      <c r="S3108" s="112">
        <f>YEAR(Table1[[#This Row],[Service Start Date]])</f>
        <v>2025</v>
      </c>
      <c r="T3108" s="112">
        <f>MONTH(Table1[[#This Row],[Service End Date]])</f>
        <v>4</v>
      </c>
      <c r="U3108" s="112">
        <f>YEAR(Table1[[#This Row],[Service End Date]])</f>
        <v>2025</v>
      </c>
    </row>
    <row r="3109" spans="1:21">
      <c r="A3109" s="112" t="s">
        <v>17624</v>
      </c>
      <c r="B3109" s="112" t="s">
        <v>16703</v>
      </c>
      <c r="C3109" s="112" t="s">
        <v>17090</v>
      </c>
      <c r="D3109" s="112" t="s">
        <v>16798</v>
      </c>
      <c r="E3109" s="112" t="s">
        <v>17154</v>
      </c>
      <c r="F3109" s="112" t="s">
        <v>18043</v>
      </c>
      <c r="G3109" s="112">
        <v>29</v>
      </c>
      <c r="H3109" s="112">
        <v>2025</v>
      </c>
      <c r="I3109" s="112" t="s">
        <v>16755</v>
      </c>
      <c r="J3109" s="114">
        <v>36.58</v>
      </c>
      <c r="K3109" s="114">
        <v>116</v>
      </c>
      <c r="L3109" s="112" t="s">
        <v>16741</v>
      </c>
      <c r="M3109" s="114">
        <v>0</v>
      </c>
      <c r="N3109" s="112" t="s">
        <v>16742</v>
      </c>
      <c r="O3109" s="112" t="s">
        <v>16824</v>
      </c>
      <c r="P3109" s="115">
        <f>LEFT(Table1[[#This Row],[Service Period]],10)*1</f>
        <v>45713</v>
      </c>
      <c r="Q3109" s="115">
        <f>RIGHT(Table1[[#This Row],[Service Period]],10)*1</f>
        <v>45742</v>
      </c>
      <c r="R3109" s="112">
        <f>MONTH(Table1[[#This Row],[Service Start Date]])</f>
        <v>2</v>
      </c>
      <c r="S3109" s="112">
        <f>YEAR(Table1[[#This Row],[Service Start Date]])</f>
        <v>2025</v>
      </c>
      <c r="T3109" s="112">
        <f>MONTH(Table1[[#This Row],[Service End Date]])</f>
        <v>3</v>
      </c>
      <c r="U3109" s="112">
        <f>YEAR(Table1[[#This Row],[Service End Date]])</f>
        <v>2025</v>
      </c>
    </row>
    <row r="3110" spans="1:21">
      <c r="A3110" s="112" t="s">
        <v>17624</v>
      </c>
      <c r="B3110" s="112" t="s">
        <v>16703</v>
      </c>
      <c r="C3110" s="112" t="s">
        <v>17090</v>
      </c>
      <c r="D3110" s="112" t="s">
        <v>16798</v>
      </c>
      <c r="E3110" s="112" t="s">
        <v>17154</v>
      </c>
      <c r="F3110" s="112" t="s">
        <v>18044</v>
      </c>
      <c r="G3110" s="112">
        <v>29</v>
      </c>
      <c r="H3110" s="112">
        <v>2025</v>
      </c>
      <c r="I3110" s="112" t="s">
        <v>16758</v>
      </c>
      <c r="J3110" s="114">
        <v>40.64</v>
      </c>
      <c r="K3110" s="114">
        <v>187</v>
      </c>
      <c r="L3110" s="112" t="s">
        <v>16741</v>
      </c>
      <c r="M3110" s="114">
        <v>0</v>
      </c>
      <c r="N3110" s="112" t="s">
        <v>16742</v>
      </c>
      <c r="O3110" s="112" t="s">
        <v>16824</v>
      </c>
      <c r="P3110" s="115">
        <f>LEFT(Table1[[#This Row],[Service Period]],10)*1</f>
        <v>45684</v>
      </c>
      <c r="Q3110" s="115">
        <f>RIGHT(Table1[[#This Row],[Service Period]],10)*1</f>
        <v>45713</v>
      </c>
      <c r="R3110" s="112">
        <f>MONTH(Table1[[#This Row],[Service Start Date]])</f>
        <v>1</v>
      </c>
      <c r="S3110" s="112">
        <f>YEAR(Table1[[#This Row],[Service Start Date]])</f>
        <v>2025</v>
      </c>
      <c r="T3110" s="112">
        <f>MONTH(Table1[[#This Row],[Service End Date]])</f>
        <v>2</v>
      </c>
      <c r="U3110" s="112">
        <f>YEAR(Table1[[#This Row],[Service End Date]])</f>
        <v>2025</v>
      </c>
    </row>
    <row r="3111" spans="1:21">
      <c r="A3111" s="112" t="s">
        <v>17624</v>
      </c>
      <c r="B3111" s="112" t="s">
        <v>16703</v>
      </c>
      <c r="C3111" s="112" t="s">
        <v>17090</v>
      </c>
      <c r="D3111" s="112" t="s">
        <v>16798</v>
      </c>
      <c r="E3111" s="112" t="s">
        <v>17154</v>
      </c>
      <c r="F3111" s="112" t="s">
        <v>18045</v>
      </c>
      <c r="G3111" s="112">
        <v>32</v>
      </c>
      <c r="H3111" s="112">
        <v>2025</v>
      </c>
      <c r="I3111" s="112" t="s">
        <v>16924</v>
      </c>
      <c r="J3111" s="114">
        <v>34.89</v>
      </c>
      <c r="K3111" s="114">
        <v>86</v>
      </c>
      <c r="L3111" s="112" t="s">
        <v>16741</v>
      </c>
      <c r="M3111" s="114">
        <v>0</v>
      </c>
      <c r="N3111" s="112" t="s">
        <v>16742</v>
      </c>
      <c r="O3111" s="112" t="s">
        <v>16824</v>
      </c>
      <c r="P3111" s="115">
        <f>LEFT(Table1[[#This Row],[Service Period]],10)*1</f>
        <v>45652</v>
      </c>
      <c r="Q3111" s="115">
        <f>RIGHT(Table1[[#This Row],[Service Period]],10)*1</f>
        <v>45684</v>
      </c>
      <c r="R3111" s="112">
        <f>MONTH(Table1[[#This Row],[Service Start Date]])</f>
        <v>12</v>
      </c>
      <c r="S3111" s="112">
        <f>YEAR(Table1[[#This Row],[Service Start Date]])</f>
        <v>2024</v>
      </c>
      <c r="T3111" s="112">
        <f>MONTH(Table1[[#This Row],[Service End Date]])</f>
        <v>1</v>
      </c>
      <c r="U3111" s="112">
        <f>YEAR(Table1[[#This Row],[Service End Date]])</f>
        <v>2025</v>
      </c>
    </row>
    <row r="3112" spans="1:21">
      <c r="A3112" s="112" t="s">
        <v>17624</v>
      </c>
      <c r="B3112" s="112" t="s">
        <v>16703</v>
      </c>
      <c r="C3112" s="112" t="s">
        <v>17090</v>
      </c>
      <c r="D3112" s="112" t="s">
        <v>16798</v>
      </c>
      <c r="E3112" s="112" t="s">
        <v>17155</v>
      </c>
      <c r="F3112" s="112" t="s">
        <v>18040</v>
      </c>
      <c r="G3112" s="112">
        <v>29</v>
      </c>
      <c r="H3112" s="112">
        <v>2025</v>
      </c>
      <c r="I3112" s="112" t="s">
        <v>16746</v>
      </c>
      <c r="J3112" s="114">
        <v>135.47</v>
      </c>
      <c r="K3112" s="114">
        <v>866</v>
      </c>
      <c r="L3112" s="112" t="s">
        <v>16741</v>
      </c>
      <c r="M3112" s="114">
        <v>0</v>
      </c>
      <c r="N3112" s="112" t="s">
        <v>16742</v>
      </c>
      <c r="O3112" s="112" t="s">
        <v>16824</v>
      </c>
      <c r="P3112" s="115">
        <f>LEFT(Table1[[#This Row],[Service Period]],10)*1</f>
        <v>45804</v>
      </c>
      <c r="Q3112" s="115">
        <f>RIGHT(Table1[[#This Row],[Service Period]],10)*1</f>
        <v>45833</v>
      </c>
      <c r="R3112" s="112">
        <f>MONTH(Table1[[#This Row],[Service Start Date]])</f>
        <v>5</v>
      </c>
      <c r="S3112" s="112">
        <f>YEAR(Table1[[#This Row],[Service Start Date]])</f>
        <v>2025</v>
      </c>
      <c r="T3112" s="112">
        <f>MONTH(Table1[[#This Row],[Service End Date]])</f>
        <v>6</v>
      </c>
      <c r="U3112" s="112">
        <f>YEAR(Table1[[#This Row],[Service End Date]])</f>
        <v>2025</v>
      </c>
    </row>
    <row r="3113" spans="1:21">
      <c r="A3113" s="112" t="s">
        <v>17624</v>
      </c>
      <c r="B3113" s="112" t="s">
        <v>16703</v>
      </c>
      <c r="C3113" s="112" t="s">
        <v>17090</v>
      </c>
      <c r="D3113" s="112" t="s">
        <v>16798</v>
      </c>
      <c r="E3113" s="112" t="s">
        <v>17155</v>
      </c>
      <c r="F3113" s="112" t="s">
        <v>18041</v>
      </c>
      <c r="G3113" s="112">
        <v>32</v>
      </c>
      <c r="H3113" s="112">
        <v>2025</v>
      </c>
      <c r="I3113" s="112" t="s">
        <v>16749</v>
      </c>
      <c r="J3113" s="114">
        <v>191.81</v>
      </c>
      <c r="K3113" s="114">
        <v>823</v>
      </c>
      <c r="L3113" s="112" t="s">
        <v>16741</v>
      </c>
      <c r="M3113" s="114">
        <v>0</v>
      </c>
      <c r="N3113" s="112" t="s">
        <v>16742</v>
      </c>
      <c r="O3113" s="112" t="s">
        <v>16824</v>
      </c>
      <c r="P3113" s="115">
        <f>LEFT(Table1[[#This Row],[Service Period]],10)*1</f>
        <v>45772</v>
      </c>
      <c r="Q3113" s="115">
        <f>RIGHT(Table1[[#This Row],[Service Period]],10)*1</f>
        <v>45804</v>
      </c>
      <c r="R3113" s="112">
        <f>MONTH(Table1[[#This Row],[Service Start Date]])</f>
        <v>4</v>
      </c>
      <c r="S3113" s="112">
        <f>YEAR(Table1[[#This Row],[Service Start Date]])</f>
        <v>2025</v>
      </c>
      <c r="T3113" s="112">
        <f>MONTH(Table1[[#This Row],[Service End Date]])</f>
        <v>5</v>
      </c>
      <c r="U3113" s="112">
        <f>YEAR(Table1[[#This Row],[Service End Date]])</f>
        <v>2025</v>
      </c>
    </row>
    <row r="3114" spans="1:21">
      <c r="A3114" s="112" t="s">
        <v>17624</v>
      </c>
      <c r="B3114" s="112" t="s">
        <v>16703</v>
      </c>
      <c r="C3114" s="112" t="s">
        <v>17090</v>
      </c>
      <c r="D3114" s="112" t="s">
        <v>16798</v>
      </c>
      <c r="E3114" s="112" t="s">
        <v>17155</v>
      </c>
      <c r="F3114" s="112" t="s">
        <v>18042</v>
      </c>
      <c r="G3114" s="112">
        <v>30</v>
      </c>
      <c r="H3114" s="112">
        <v>2025</v>
      </c>
      <c r="I3114" s="112" t="s">
        <v>16752</v>
      </c>
      <c r="J3114" s="114">
        <v>95.38</v>
      </c>
      <c r="K3114" s="114">
        <v>586</v>
      </c>
      <c r="L3114" s="112" t="s">
        <v>16741</v>
      </c>
      <c r="M3114" s="114">
        <v>0</v>
      </c>
      <c r="N3114" s="112" t="s">
        <v>16742</v>
      </c>
      <c r="O3114" s="112" t="s">
        <v>16824</v>
      </c>
      <c r="P3114" s="115">
        <f>LEFT(Table1[[#This Row],[Service Period]],10)*1</f>
        <v>45742</v>
      </c>
      <c r="Q3114" s="115">
        <f>RIGHT(Table1[[#This Row],[Service Period]],10)*1</f>
        <v>45772</v>
      </c>
      <c r="R3114" s="112">
        <f>MONTH(Table1[[#This Row],[Service Start Date]])</f>
        <v>3</v>
      </c>
      <c r="S3114" s="112">
        <f>YEAR(Table1[[#This Row],[Service Start Date]])</f>
        <v>2025</v>
      </c>
      <c r="T3114" s="112">
        <f>MONTH(Table1[[#This Row],[Service End Date]])</f>
        <v>4</v>
      </c>
      <c r="U3114" s="112">
        <f>YEAR(Table1[[#This Row],[Service End Date]])</f>
        <v>2025</v>
      </c>
    </row>
    <row r="3115" spans="1:21">
      <c r="A3115" s="112" t="s">
        <v>17624</v>
      </c>
      <c r="B3115" s="112" t="s">
        <v>16703</v>
      </c>
      <c r="C3115" s="112" t="s">
        <v>17090</v>
      </c>
      <c r="D3115" s="112" t="s">
        <v>16798</v>
      </c>
      <c r="E3115" s="112" t="s">
        <v>17155</v>
      </c>
      <c r="F3115" s="112" t="s">
        <v>18043</v>
      </c>
      <c r="G3115" s="112">
        <v>29</v>
      </c>
      <c r="H3115" s="112">
        <v>2025</v>
      </c>
      <c r="I3115" s="112" t="s">
        <v>16755</v>
      </c>
      <c r="J3115" s="114">
        <v>66.17</v>
      </c>
      <c r="K3115" s="114">
        <v>382</v>
      </c>
      <c r="L3115" s="112" t="s">
        <v>16741</v>
      </c>
      <c r="M3115" s="114">
        <v>0</v>
      </c>
      <c r="N3115" s="112" t="s">
        <v>16742</v>
      </c>
      <c r="O3115" s="112" t="s">
        <v>16824</v>
      </c>
      <c r="P3115" s="115">
        <f>LEFT(Table1[[#This Row],[Service Period]],10)*1</f>
        <v>45713</v>
      </c>
      <c r="Q3115" s="115">
        <f>RIGHT(Table1[[#This Row],[Service Period]],10)*1</f>
        <v>45742</v>
      </c>
      <c r="R3115" s="112">
        <f>MONTH(Table1[[#This Row],[Service Start Date]])</f>
        <v>2</v>
      </c>
      <c r="S3115" s="112">
        <f>YEAR(Table1[[#This Row],[Service Start Date]])</f>
        <v>2025</v>
      </c>
      <c r="T3115" s="112">
        <f>MONTH(Table1[[#This Row],[Service End Date]])</f>
        <v>3</v>
      </c>
      <c r="U3115" s="112">
        <f>YEAR(Table1[[#This Row],[Service End Date]])</f>
        <v>2025</v>
      </c>
    </row>
    <row r="3116" spans="1:21">
      <c r="A3116" s="112" t="s">
        <v>17624</v>
      </c>
      <c r="B3116" s="112" t="s">
        <v>16703</v>
      </c>
      <c r="C3116" s="112" t="s">
        <v>17090</v>
      </c>
      <c r="D3116" s="112" t="s">
        <v>16798</v>
      </c>
      <c r="E3116" s="112" t="s">
        <v>17155</v>
      </c>
      <c r="F3116" s="112" t="s">
        <v>18044</v>
      </c>
      <c r="G3116" s="112">
        <v>29</v>
      </c>
      <c r="H3116" s="112">
        <v>2025</v>
      </c>
      <c r="I3116" s="112" t="s">
        <v>16758</v>
      </c>
      <c r="J3116" s="114">
        <v>72.900000000000006</v>
      </c>
      <c r="K3116" s="114">
        <v>429</v>
      </c>
      <c r="L3116" s="112" t="s">
        <v>16741</v>
      </c>
      <c r="M3116" s="114">
        <v>0</v>
      </c>
      <c r="N3116" s="112" t="s">
        <v>16742</v>
      </c>
      <c r="O3116" s="112" t="s">
        <v>16824</v>
      </c>
      <c r="P3116" s="115">
        <f>LEFT(Table1[[#This Row],[Service Period]],10)*1</f>
        <v>45684</v>
      </c>
      <c r="Q3116" s="115">
        <f>RIGHT(Table1[[#This Row],[Service Period]],10)*1</f>
        <v>45713</v>
      </c>
      <c r="R3116" s="112">
        <f>MONTH(Table1[[#This Row],[Service Start Date]])</f>
        <v>1</v>
      </c>
      <c r="S3116" s="112">
        <f>YEAR(Table1[[#This Row],[Service Start Date]])</f>
        <v>2025</v>
      </c>
      <c r="T3116" s="112">
        <f>MONTH(Table1[[#This Row],[Service End Date]])</f>
        <v>2</v>
      </c>
      <c r="U3116" s="112">
        <f>YEAR(Table1[[#This Row],[Service End Date]])</f>
        <v>2025</v>
      </c>
    </row>
    <row r="3117" spans="1:21">
      <c r="A3117" s="112" t="s">
        <v>17624</v>
      </c>
      <c r="B3117" s="112" t="s">
        <v>16703</v>
      </c>
      <c r="C3117" s="112" t="s">
        <v>17090</v>
      </c>
      <c r="D3117" s="112" t="s">
        <v>16798</v>
      </c>
      <c r="E3117" s="112" t="s">
        <v>17155</v>
      </c>
      <c r="F3117" s="112" t="s">
        <v>18045</v>
      </c>
      <c r="G3117" s="112">
        <v>32</v>
      </c>
      <c r="H3117" s="112">
        <v>2025</v>
      </c>
      <c r="I3117" s="112" t="s">
        <v>16924</v>
      </c>
      <c r="J3117" s="114">
        <v>41.33</v>
      </c>
      <c r="K3117" s="114">
        <v>198</v>
      </c>
      <c r="L3117" s="112" t="s">
        <v>16741</v>
      </c>
      <c r="M3117" s="114">
        <v>0</v>
      </c>
      <c r="N3117" s="112" t="s">
        <v>16742</v>
      </c>
      <c r="O3117" s="112" t="s">
        <v>16824</v>
      </c>
      <c r="P3117" s="115">
        <f>LEFT(Table1[[#This Row],[Service Period]],10)*1</f>
        <v>45652</v>
      </c>
      <c r="Q3117" s="115">
        <f>RIGHT(Table1[[#This Row],[Service Period]],10)*1</f>
        <v>45684</v>
      </c>
      <c r="R3117" s="112">
        <f>MONTH(Table1[[#This Row],[Service Start Date]])</f>
        <v>12</v>
      </c>
      <c r="S3117" s="112">
        <f>YEAR(Table1[[#This Row],[Service Start Date]])</f>
        <v>2024</v>
      </c>
      <c r="T3117" s="112">
        <f>MONTH(Table1[[#This Row],[Service End Date]])</f>
        <v>1</v>
      </c>
      <c r="U3117" s="112">
        <f>YEAR(Table1[[#This Row],[Service End Date]])</f>
        <v>2025</v>
      </c>
    </row>
    <row r="3118" spans="1:21">
      <c r="A3118" s="112" t="s">
        <v>17624</v>
      </c>
      <c r="B3118" s="112" t="s">
        <v>16703</v>
      </c>
      <c r="C3118" s="112" t="s">
        <v>17090</v>
      </c>
      <c r="D3118" s="112" t="s">
        <v>16798</v>
      </c>
      <c r="E3118" s="112" t="s">
        <v>17156</v>
      </c>
      <c r="F3118" s="112" t="s">
        <v>18040</v>
      </c>
      <c r="G3118" s="112">
        <v>29</v>
      </c>
      <c r="H3118" s="112">
        <v>2025</v>
      </c>
      <c r="I3118" s="112" t="s">
        <v>16746</v>
      </c>
      <c r="J3118" s="114">
        <v>111.7</v>
      </c>
      <c r="K3118" s="114">
        <v>700</v>
      </c>
      <c r="L3118" s="112" t="s">
        <v>16741</v>
      </c>
      <c r="M3118" s="114">
        <v>0</v>
      </c>
      <c r="N3118" s="112" t="s">
        <v>16742</v>
      </c>
      <c r="O3118" s="112" t="s">
        <v>16824</v>
      </c>
      <c r="P3118" s="115">
        <f>LEFT(Table1[[#This Row],[Service Period]],10)*1</f>
        <v>45804</v>
      </c>
      <c r="Q3118" s="115">
        <f>RIGHT(Table1[[#This Row],[Service Period]],10)*1</f>
        <v>45833</v>
      </c>
      <c r="R3118" s="112">
        <f>MONTH(Table1[[#This Row],[Service Start Date]])</f>
        <v>5</v>
      </c>
      <c r="S3118" s="112">
        <f>YEAR(Table1[[#This Row],[Service Start Date]])</f>
        <v>2025</v>
      </c>
      <c r="T3118" s="112">
        <f>MONTH(Table1[[#This Row],[Service End Date]])</f>
        <v>6</v>
      </c>
      <c r="U3118" s="112">
        <f>YEAR(Table1[[#This Row],[Service End Date]])</f>
        <v>2025</v>
      </c>
    </row>
    <row r="3119" spans="1:21">
      <c r="A3119" s="112" t="s">
        <v>17624</v>
      </c>
      <c r="B3119" s="112" t="s">
        <v>16703</v>
      </c>
      <c r="C3119" s="112" t="s">
        <v>17090</v>
      </c>
      <c r="D3119" s="112" t="s">
        <v>16798</v>
      </c>
      <c r="E3119" s="112" t="s">
        <v>17156</v>
      </c>
      <c r="F3119" s="112" t="s">
        <v>18041</v>
      </c>
      <c r="G3119" s="112">
        <v>32</v>
      </c>
      <c r="H3119" s="112">
        <v>2025</v>
      </c>
      <c r="I3119" s="112" t="s">
        <v>16749</v>
      </c>
      <c r="J3119" s="114">
        <v>105.1</v>
      </c>
      <c r="K3119" s="114">
        <v>654</v>
      </c>
      <c r="L3119" s="112" t="s">
        <v>16741</v>
      </c>
      <c r="M3119" s="114">
        <v>0</v>
      </c>
      <c r="N3119" s="112" t="s">
        <v>16742</v>
      </c>
      <c r="O3119" s="112" t="s">
        <v>16824</v>
      </c>
      <c r="P3119" s="115">
        <f>LEFT(Table1[[#This Row],[Service Period]],10)*1</f>
        <v>45772</v>
      </c>
      <c r="Q3119" s="115">
        <f>RIGHT(Table1[[#This Row],[Service Period]],10)*1</f>
        <v>45804</v>
      </c>
      <c r="R3119" s="112">
        <f>MONTH(Table1[[#This Row],[Service Start Date]])</f>
        <v>4</v>
      </c>
      <c r="S3119" s="112">
        <f>YEAR(Table1[[#This Row],[Service Start Date]])</f>
        <v>2025</v>
      </c>
      <c r="T3119" s="112">
        <f>MONTH(Table1[[#This Row],[Service End Date]])</f>
        <v>5</v>
      </c>
      <c r="U3119" s="112">
        <f>YEAR(Table1[[#This Row],[Service End Date]])</f>
        <v>2025</v>
      </c>
    </row>
    <row r="3120" spans="1:21">
      <c r="A3120" s="112" t="s">
        <v>17624</v>
      </c>
      <c r="B3120" s="112" t="s">
        <v>16703</v>
      </c>
      <c r="C3120" s="112" t="s">
        <v>17090</v>
      </c>
      <c r="D3120" s="112" t="s">
        <v>16798</v>
      </c>
      <c r="E3120" s="112" t="s">
        <v>17156</v>
      </c>
      <c r="F3120" s="112" t="s">
        <v>18042</v>
      </c>
      <c r="G3120" s="112">
        <v>30</v>
      </c>
      <c r="H3120" s="112">
        <v>2025</v>
      </c>
      <c r="I3120" s="112" t="s">
        <v>16752</v>
      </c>
      <c r="J3120" s="114">
        <v>91.66</v>
      </c>
      <c r="K3120" s="114">
        <v>560</v>
      </c>
      <c r="L3120" s="112" t="s">
        <v>16741</v>
      </c>
      <c r="M3120" s="114">
        <v>0</v>
      </c>
      <c r="N3120" s="112" t="s">
        <v>16742</v>
      </c>
      <c r="O3120" s="112" t="s">
        <v>16824</v>
      </c>
      <c r="P3120" s="115">
        <f>LEFT(Table1[[#This Row],[Service Period]],10)*1</f>
        <v>45742</v>
      </c>
      <c r="Q3120" s="115">
        <f>RIGHT(Table1[[#This Row],[Service Period]],10)*1</f>
        <v>45772</v>
      </c>
      <c r="R3120" s="112">
        <f>MONTH(Table1[[#This Row],[Service Start Date]])</f>
        <v>3</v>
      </c>
      <c r="S3120" s="112">
        <f>YEAR(Table1[[#This Row],[Service Start Date]])</f>
        <v>2025</v>
      </c>
      <c r="T3120" s="112">
        <f>MONTH(Table1[[#This Row],[Service End Date]])</f>
        <v>4</v>
      </c>
      <c r="U3120" s="112">
        <f>YEAR(Table1[[#This Row],[Service End Date]])</f>
        <v>2025</v>
      </c>
    </row>
    <row r="3121" spans="1:21">
      <c r="A3121" s="112" t="s">
        <v>17624</v>
      </c>
      <c r="B3121" s="112" t="s">
        <v>16703</v>
      </c>
      <c r="C3121" s="112" t="s">
        <v>17090</v>
      </c>
      <c r="D3121" s="112" t="s">
        <v>16798</v>
      </c>
      <c r="E3121" s="112" t="s">
        <v>17156</v>
      </c>
      <c r="F3121" s="112" t="s">
        <v>18043</v>
      </c>
      <c r="G3121" s="112">
        <v>29</v>
      </c>
      <c r="H3121" s="112">
        <v>2025</v>
      </c>
      <c r="I3121" s="112" t="s">
        <v>16755</v>
      </c>
      <c r="J3121" s="114">
        <v>63.15</v>
      </c>
      <c r="K3121" s="114">
        <v>361</v>
      </c>
      <c r="L3121" s="112" t="s">
        <v>16741</v>
      </c>
      <c r="M3121" s="114">
        <v>0</v>
      </c>
      <c r="N3121" s="112" t="s">
        <v>16742</v>
      </c>
      <c r="O3121" s="112" t="s">
        <v>16824</v>
      </c>
      <c r="P3121" s="115">
        <f>LEFT(Table1[[#This Row],[Service Period]],10)*1</f>
        <v>45713</v>
      </c>
      <c r="Q3121" s="115">
        <f>RIGHT(Table1[[#This Row],[Service Period]],10)*1</f>
        <v>45742</v>
      </c>
      <c r="R3121" s="112">
        <f>MONTH(Table1[[#This Row],[Service Start Date]])</f>
        <v>2</v>
      </c>
      <c r="S3121" s="112">
        <f>YEAR(Table1[[#This Row],[Service Start Date]])</f>
        <v>2025</v>
      </c>
      <c r="T3121" s="112">
        <f>MONTH(Table1[[#This Row],[Service End Date]])</f>
        <v>3</v>
      </c>
      <c r="U3121" s="112">
        <f>YEAR(Table1[[#This Row],[Service End Date]])</f>
        <v>2025</v>
      </c>
    </row>
    <row r="3122" spans="1:21">
      <c r="A3122" s="112" t="s">
        <v>17624</v>
      </c>
      <c r="B3122" s="112" t="s">
        <v>16703</v>
      </c>
      <c r="C3122" s="112" t="s">
        <v>17090</v>
      </c>
      <c r="D3122" s="112" t="s">
        <v>16798</v>
      </c>
      <c r="E3122" s="112" t="s">
        <v>17156</v>
      </c>
      <c r="F3122" s="112" t="s">
        <v>18044</v>
      </c>
      <c r="G3122" s="112">
        <v>29</v>
      </c>
      <c r="H3122" s="112">
        <v>2025</v>
      </c>
      <c r="I3122" s="112" t="s">
        <v>16758</v>
      </c>
      <c r="J3122" s="114">
        <v>71.48</v>
      </c>
      <c r="K3122" s="114">
        <v>419</v>
      </c>
      <c r="L3122" s="112" t="s">
        <v>16741</v>
      </c>
      <c r="M3122" s="114">
        <v>0</v>
      </c>
      <c r="N3122" s="112" t="s">
        <v>16742</v>
      </c>
      <c r="O3122" s="112" t="s">
        <v>16824</v>
      </c>
      <c r="P3122" s="115">
        <f>LEFT(Table1[[#This Row],[Service Period]],10)*1</f>
        <v>45684</v>
      </c>
      <c r="Q3122" s="115">
        <f>RIGHT(Table1[[#This Row],[Service Period]],10)*1</f>
        <v>45713</v>
      </c>
      <c r="R3122" s="112">
        <f>MONTH(Table1[[#This Row],[Service Start Date]])</f>
        <v>1</v>
      </c>
      <c r="S3122" s="112">
        <f>YEAR(Table1[[#This Row],[Service Start Date]])</f>
        <v>2025</v>
      </c>
      <c r="T3122" s="112">
        <f>MONTH(Table1[[#This Row],[Service End Date]])</f>
        <v>2</v>
      </c>
      <c r="U3122" s="112">
        <f>YEAR(Table1[[#This Row],[Service End Date]])</f>
        <v>2025</v>
      </c>
    </row>
    <row r="3123" spans="1:21">
      <c r="A3123" s="112" t="s">
        <v>17624</v>
      </c>
      <c r="B3123" s="112" t="s">
        <v>16703</v>
      </c>
      <c r="C3123" s="112" t="s">
        <v>17090</v>
      </c>
      <c r="D3123" s="112" t="s">
        <v>16798</v>
      </c>
      <c r="E3123" s="112" t="s">
        <v>17156</v>
      </c>
      <c r="F3123" s="112" t="s">
        <v>18045</v>
      </c>
      <c r="G3123" s="112">
        <v>32</v>
      </c>
      <c r="H3123" s="112">
        <v>2025</v>
      </c>
      <c r="I3123" s="112" t="s">
        <v>16924</v>
      </c>
      <c r="J3123" s="114">
        <v>94.64</v>
      </c>
      <c r="K3123" s="114">
        <v>582</v>
      </c>
      <c r="L3123" s="112" t="s">
        <v>16741</v>
      </c>
      <c r="M3123" s="114">
        <v>0</v>
      </c>
      <c r="N3123" s="112" t="s">
        <v>16742</v>
      </c>
      <c r="O3123" s="112" t="s">
        <v>16824</v>
      </c>
      <c r="P3123" s="115">
        <f>LEFT(Table1[[#This Row],[Service Period]],10)*1</f>
        <v>45652</v>
      </c>
      <c r="Q3123" s="115">
        <f>RIGHT(Table1[[#This Row],[Service Period]],10)*1</f>
        <v>45684</v>
      </c>
      <c r="R3123" s="112">
        <f>MONTH(Table1[[#This Row],[Service Start Date]])</f>
        <v>12</v>
      </c>
      <c r="S3123" s="112">
        <f>YEAR(Table1[[#This Row],[Service Start Date]])</f>
        <v>2024</v>
      </c>
      <c r="T3123" s="112">
        <f>MONTH(Table1[[#This Row],[Service End Date]])</f>
        <v>1</v>
      </c>
      <c r="U3123" s="112">
        <f>YEAR(Table1[[#This Row],[Service End Date]])</f>
        <v>2025</v>
      </c>
    </row>
    <row r="3124" spans="1:21">
      <c r="A3124" s="112" t="s">
        <v>17624</v>
      </c>
      <c r="B3124" s="112" t="s">
        <v>16703</v>
      </c>
      <c r="C3124" s="112" t="s">
        <v>17090</v>
      </c>
      <c r="D3124" s="112" t="s">
        <v>16798</v>
      </c>
      <c r="E3124" s="112" t="s">
        <v>17157</v>
      </c>
      <c r="F3124" s="112" t="s">
        <v>18040</v>
      </c>
      <c r="G3124" s="112">
        <v>29</v>
      </c>
      <c r="H3124" s="112">
        <v>2025</v>
      </c>
      <c r="I3124" s="112" t="s">
        <v>16746</v>
      </c>
      <c r="J3124" s="114">
        <v>203.63</v>
      </c>
      <c r="K3124" s="114">
        <v>1295</v>
      </c>
      <c r="L3124" s="112" t="s">
        <v>16741</v>
      </c>
      <c r="M3124" s="114">
        <v>0</v>
      </c>
      <c r="N3124" s="112" t="s">
        <v>16742</v>
      </c>
      <c r="O3124" s="112" t="s">
        <v>16824</v>
      </c>
      <c r="P3124" s="115">
        <f>LEFT(Table1[[#This Row],[Service Period]],10)*1</f>
        <v>45804</v>
      </c>
      <c r="Q3124" s="115">
        <f>RIGHT(Table1[[#This Row],[Service Period]],10)*1</f>
        <v>45833</v>
      </c>
      <c r="R3124" s="112">
        <f>MONTH(Table1[[#This Row],[Service Start Date]])</f>
        <v>5</v>
      </c>
      <c r="S3124" s="112">
        <f>YEAR(Table1[[#This Row],[Service Start Date]])</f>
        <v>2025</v>
      </c>
      <c r="T3124" s="112">
        <f>MONTH(Table1[[#This Row],[Service End Date]])</f>
        <v>6</v>
      </c>
      <c r="U3124" s="112">
        <f>YEAR(Table1[[#This Row],[Service End Date]])</f>
        <v>2025</v>
      </c>
    </row>
    <row r="3125" spans="1:21">
      <c r="A3125" s="112" t="s">
        <v>17624</v>
      </c>
      <c r="B3125" s="112" t="s">
        <v>16703</v>
      </c>
      <c r="C3125" s="112" t="s">
        <v>17090</v>
      </c>
      <c r="D3125" s="112" t="s">
        <v>16798</v>
      </c>
      <c r="E3125" s="112" t="s">
        <v>17157</v>
      </c>
      <c r="F3125" s="112" t="s">
        <v>18041</v>
      </c>
      <c r="G3125" s="112">
        <v>32</v>
      </c>
      <c r="H3125" s="112">
        <v>2025</v>
      </c>
      <c r="I3125" s="112" t="s">
        <v>16749</v>
      </c>
      <c r="J3125" s="114">
        <v>215.95</v>
      </c>
      <c r="K3125" s="114">
        <v>1369</v>
      </c>
      <c r="L3125" s="112" t="s">
        <v>16741</v>
      </c>
      <c r="M3125" s="114">
        <v>0</v>
      </c>
      <c r="N3125" s="112" t="s">
        <v>16742</v>
      </c>
      <c r="O3125" s="112" t="s">
        <v>16824</v>
      </c>
      <c r="P3125" s="115">
        <f>LEFT(Table1[[#This Row],[Service Period]],10)*1</f>
        <v>45772</v>
      </c>
      <c r="Q3125" s="115">
        <f>RIGHT(Table1[[#This Row],[Service Period]],10)*1</f>
        <v>45804</v>
      </c>
      <c r="R3125" s="112">
        <f>MONTH(Table1[[#This Row],[Service Start Date]])</f>
        <v>4</v>
      </c>
      <c r="S3125" s="112">
        <f>YEAR(Table1[[#This Row],[Service Start Date]])</f>
        <v>2025</v>
      </c>
      <c r="T3125" s="112">
        <f>MONTH(Table1[[#This Row],[Service End Date]])</f>
        <v>5</v>
      </c>
      <c r="U3125" s="112">
        <f>YEAR(Table1[[#This Row],[Service End Date]])</f>
        <v>2025</v>
      </c>
    </row>
    <row r="3126" spans="1:21">
      <c r="A3126" s="112" t="s">
        <v>17624</v>
      </c>
      <c r="B3126" s="112" t="s">
        <v>16703</v>
      </c>
      <c r="C3126" s="112" t="s">
        <v>17090</v>
      </c>
      <c r="D3126" s="112" t="s">
        <v>16798</v>
      </c>
      <c r="E3126" s="112" t="s">
        <v>17157</v>
      </c>
      <c r="F3126" s="112" t="s">
        <v>18042</v>
      </c>
      <c r="G3126" s="112">
        <v>30</v>
      </c>
      <c r="H3126" s="112">
        <v>2025</v>
      </c>
      <c r="I3126" s="112" t="s">
        <v>16752</v>
      </c>
      <c r="J3126" s="114">
        <v>135.31</v>
      </c>
      <c r="K3126" s="114">
        <v>865</v>
      </c>
      <c r="L3126" s="112" t="s">
        <v>16741</v>
      </c>
      <c r="M3126" s="114">
        <v>0</v>
      </c>
      <c r="N3126" s="112" t="s">
        <v>16742</v>
      </c>
      <c r="O3126" s="112" t="s">
        <v>16824</v>
      </c>
      <c r="P3126" s="115">
        <f>LEFT(Table1[[#This Row],[Service Period]],10)*1</f>
        <v>45742</v>
      </c>
      <c r="Q3126" s="115">
        <f>RIGHT(Table1[[#This Row],[Service Period]],10)*1</f>
        <v>45772</v>
      </c>
      <c r="R3126" s="112">
        <f>MONTH(Table1[[#This Row],[Service Start Date]])</f>
        <v>3</v>
      </c>
      <c r="S3126" s="112">
        <f>YEAR(Table1[[#This Row],[Service Start Date]])</f>
        <v>2025</v>
      </c>
      <c r="T3126" s="112">
        <f>MONTH(Table1[[#This Row],[Service End Date]])</f>
        <v>4</v>
      </c>
      <c r="U3126" s="112">
        <f>YEAR(Table1[[#This Row],[Service End Date]])</f>
        <v>2025</v>
      </c>
    </row>
    <row r="3127" spans="1:21">
      <c r="A3127" s="112" t="s">
        <v>17624</v>
      </c>
      <c r="B3127" s="112" t="s">
        <v>16703</v>
      </c>
      <c r="C3127" s="112" t="s">
        <v>17090</v>
      </c>
      <c r="D3127" s="112" t="s">
        <v>16798</v>
      </c>
      <c r="E3127" s="112" t="s">
        <v>17157</v>
      </c>
      <c r="F3127" s="112" t="s">
        <v>18043</v>
      </c>
      <c r="G3127" s="112">
        <v>29</v>
      </c>
      <c r="H3127" s="112">
        <v>2025</v>
      </c>
      <c r="I3127" s="112" t="s">
        <v>16755</v>
      </c>
      <c r="J3127" s="114">
        <v>88.65</v>
      </c>
      <c r="K3127" s="114">
        <v>539</v>
      </c>
      <c r="L3127" s="112" t="s">
        <v>16741</v>
      </c>
      <c r="M3127" s="114">
        <v>0</v>
      </c>
      <c r="N3127" s="112" t="s">
        <v>16742</v>
      </c>
      <c r="O3127" s="112" t="s">
        <v>16824</v>
      </c>
      <c r="P3127" s="115">
        <f>LEFT(Table1[[#This Row],[Service Period]],10)*1</f>
        <v>45713</v>
      </c>
      <c r="Q3127" s="115">
        <f>RIGHT(Table1[[#This Row],[Service Period]],10)*1</f>
        <v>45742</v>
      </c>
      <c r="R3127" s="112">
        <f>MONTH(Table1[[#This Row],[Service Start Date]])</f>
        <v>2</v>
      </c>
      <c r="S3127" s="112">
        <f>YEAR(Table1[[#This Row],[Service Start Date]])</f>
        <v>2025</v>
      </c>
      <c r="T3127" s="112">
        <f>MONTH(Table1[[#This Row],[Service End Date]])</f>
        <v>3</v>
      </c>
      <c r="U3127" s="112">
        <f>YEAR(Table1[[#This Row],[Service End Date]])</f>
        <v>2025</v>
      </c>
    </row>
    <row r="3128" spans="1:21">
      <c r="A3128" s="112" t="s">
        <v>17624</v>
      </c>
      <c r="B3128" s="112" t="s">
        <v>16703</v>
      </c>
      <c r="C3128" s="112" t="s">
        <v>17090</v>
      </c>
      <c r="D3128" s="112" t="s">
        <v>16798</v>
      </c>
      <c r="E3128" s="112" t="s">
        <v>17157</v>
      </c>
      <c r="F3128" s="112" t="s">
        <v>18044</v>
      </c>
      <c r="G3128" s="112">
        <v>29</v>
      </c>
      <c r="H3128" s="112">
        <v>2025</v>
      </c>
      <c r="I3128" s="112" t="s">
        <v>16758</v>
      </c>
      <c r="J3128" s="114">
        <v>100.39</v>
      </c>
      <c r="K3128" s="114">
        <v>621</v>
      </c>
      <c r="L3128" s="112" t="s">
        <v>16741</v>
      </c>
      <c r="M3128" s="114">
        <v>0</v>
      </c>
      <c r="N3128" s="112" t="s">
        <v>16742</v>
      </c>
      <c r="O3128" s="112" t="s">
        <v>16824</v>
      </c>
      <c r="P3128" s="115">
        <f>LEFT(Table1[[#This Row],[Service Period]],10)*1</f>
        <v>45684</v>
      </c>
      <c r="Q3128" s="115">
        <f>RIGHT(Table1[[#This Row],[Service Period]],10)*1</f>
        <v>45713</v>
      </c>
      <c r="R3128" s="112">
        <f>MONTH(Table1[[#This Row],[Service Start Date]])</f>
        <v>1</v>
      </c>
      <c r="S3128" s="112">
        <f>YEAR(Table1[[#This Row],[Service Start Date]])</f>
        <v>2025</v>
      </c>
      <c r="T3128" s="112">
        <f>MONTH(Table1[[#This Row],[Service End Date]])</f>
        <v>2</v>
      </c>
      <c r="U3128" s="112">
        <f>YEAR(Table1[[#This Row],[Service End Date]])</f>
        <v>2025</v>
      </c>
    </row>
    <row r="3129" spans="1:21">
      <c r="A3129" s="112" t="s">
        <v>17624</v>
      </c>
      <c r="B3129" s="112" t="s">
        <v>16703</v>
      </c>
      <c r="C3129" s="112" t="s">
        <v>17090</v>
      </c>
      <c r="D3129" s="112" t="s">
        <v>16798</v>
      </c>
      <c r="E3129" s="112" t="s">
        <v>17157</v>
      </c>
      <c r="F3129" s="112" t="s">
        <v>18045</v>
      </c>
      <c r="G3129" s="112">
        <v>32</v>
      </c>
      <c r="H3129" s="112">
        <v>2025</v>
      </c>
      <c r="I3129" s="112" t="s">
        <v>16924</v>
      </c>
      <c r="J3129" s="114">
        <v>136.83000000000001</v>
      </c>
      <c r="K3129" s="114">
        <v>877</v>
      </c>
      <c r="L3129" s="112" t="s">
        <v>16741</v>
      </c>
      <c r="M3129" s="114">
        <v>0</v>
      </c>
      <c r="N3129" s="112" t="s">
        <v>16742</v>
      </c>
      <c r="O3129" s="112" t="s">
        <v>16824</v>
      </c>
      <c r="P3129" s="115">
        <f>LEFT(Table1[[#This Row],[Service Period]],10)*1</f>
        <v>45652</v>
      </c>
      <c r="Q3129" s="115">
        <f>RIGHT(Table1[[#This Row],[Service Period]],10)*1</f>
        <v>45684</v>
      </c>
      <c r="R3129" s="112">
        <f>MONTH(Table1[[#This Row],[Service Start Date]])</f>
        <v>12</v>
      </c>
      <c r="S3129" s="112">
        <f>YEAR(Table1[[#This Row],[Service Start Date]])</f>
        <v>2024</v>
      </c>
      <c r="T3129" s="112">
        <f>MONTH(Table1[[#This Row],[Service End Date]])</f>
        <v>1</v>
      </c>
      <c r="U3129" s="112">
        <f>YEAR(Table1[[#This Row],[Service End Date]])</f>
        <v>2025</v>
      </c>
    </row>
    <row r="3130" spans="1:21">
      <c r="A3130" s="112" t="s">
        <v>17624</v>
      </c>
      <c r="B3130" s="112" t="s">
        <v>16703</v>
      </c>
      <c r="C3130" s="112" t="s">
        <v>17090</v>
      </c>
      <c r="D3130" s="112" t="s">
        <v>16798</v>
      </c>
      <c r="E3130" s="112" t="s">
        <v>17158</v>
      </c>
      <c r="F3130" s="112" t="s">
        <v>18040</v>
      </c>
      <c r="G3130" s="112">
        <v>29</v>
      </c>
      <c r="H3130" s="112">
        <v>2025</v>
      </c>
      <c r="I3130" s="112" t="s">
        <v>16746</v>
      </c>
      <c r="J3130" s="114">
        <v>29.91</v>
      </c>
      <c r="K3130" s="114">
        <v>0</v>
      </c>
      <c r="L3130" s="112" t="s">
        <v>16741</v>
      </c>
      <c r="M3130" s="114">
        <v>0</v>
      </c>
      <c r="N3130" s="112" t="s">
        <v>16742</v>
      </c>
      <c r="O3130" s="112" t="s">
        <v>16824</v>
      </c>
      <c r="P3130" s="115">
        <f>LEFT(Table1[[#This Row],[Service Period]],10)*1</f>
        <v>45804</v>
      </c>
      <c r="Q3130" s="115">
        <f>RIGHT(Table1[[#This Row],[Service Period]],10)*1</f>
        <v>45833</v>
      </c>
      <c r="R3130" s="112">
        <f>MONTH(Table1[[#This Row],[Service Start Date]])</f>
        <v>5</v>
      </c>
      <c r="S3130" s="112">
        <f>YEAR(Table1[[#This Row],[Service Start Date]])</f>
        <v>2025</v>
      </c>
      <c r="T3130" s="112">
        <f>MONTH(Table1[[#This Row],[Service End Date]])</f>
        <v>6</v>
      </c>
      <c r="U3130" s="112">
        <f>YEAR(Table1[[#This Row],[Service End Date]])</f>
        <v>2025</v>
      </c>
    </row>
    <row r="3131" spans="1:21">
      <c r="A3131" s="112" t="s">
        <v>17624</v>
      </c>
      <c r="B3131" s="112" t="s">
        <v>16703</v>
      </c>
      <c r="C3131" s="112" t="s">
        <v>17090</v>
      </c>
      <c r="D3131" s="112" t="s">
        <v>16798</v>
      </c>
      <c r="E3131" s="112" t="s">
        <v>17158</v>
      </c>
      <c r="F3131" s="112" t="s">
        <v>18041</v>
      </c>
      <c r="G3131" s="112">
        <v>32</v>
      </c>
      <c r="H3131" s="112">
        <v>2025</v>
      </c>
      <c r="I3131" s="112" t="s">
        <v>16749</v>
      </c>
      <c r="J3131" s="114">
        <v>29.91</v>
      </c>
      <c r="K3131" s="114">
        <v>0</v>
      </c>
      <c r="L3131" s="112" t="s">
        <v>16741</v>
      </c>
      <c r="M3131" s="114">
        <v>0</v>
      </c>
      <c r="N3131" s="112" t="s">
        <v>16742</v>
      </c>
      <c r="O3131" s="112" t="s">
        <v>16824</v>
      </c>
      <c r="P3131" s="115">
        <f>LEFT(Table1[[#This Row],[Service Period]],10)*1</f>
        <v>45772</v>
      </c>
      <c r="Q3131" s="115">
        <f>RIGHT(Table1[[#This Row],[Service Period]],10)*1</f>
        <v>45804</v>
      </c>
      <c r="R3131" s="112">
        <f>MONTH(Table1[[#This Row],[Service Start Date]])</f>
        <v>4</v>
      </c>
      <c r="S3131" s="112">
        <f>YEAR(Table1[[#This Row],[Service Start Date]])</f>
        <v>2025</v>
      </c>
      <c r="T3131" s="112">
        <f>MONTH(Table1[[#This Row],[Service End Date]])</f>
        <v>5</v>
      </c>
      <c r="U3131" s="112">
        <f>YEAR(Table1[[#This Row],[Service End Date]])</f>
        <v>2025</v>
      </c>
    </row>
    <row r="3132" spans="1:21">
      <c r="A3132" s="112" t="s">
        <v>17624</v>
      </c>
      <c r="B3132" s="112" t="s">
        <v>16703</v>
      </c>
      <c r="C3132" s="112" t="s">
        <v>17090</v>
      </c>
      <c r="D3132" s="112" t="s">
        <v>16798</v>
      </c>
      <c r="E3132" s="112" t="s">
        <v>17158</v>
      </c>
      <c r="F3132" s="112" t="s">
        <v>18042</v>
      </c>
      <c r="G3132" s="112">
        <v>30</v>
      </c>
      <c r="H3132" s="112">
        <v>2025</v>
      </c>
      <c r="I3132" s="112" t="s">
        <v>16752</v>
      </c>
      <c r="J3132" s="114">
        <v>29.91</v>
      </c>
      <c r="K3132" s="114">
        <v>0</v>
      </c>
      <c r="L3132" s="112" t="s">
        <v>16741</v>
      </c>
      <c r="M3132" s="114">
        <v>0</v>
      </c>
      <c r="N3132" s="112" t="s">
        <v>16742</v>
      </c>
      <c r="O3132" s="112" t="s">
        <v>16824</v>
      </c>
      <c r="P3132" s="115">
        <f>LEFT(Table1[[#This Row],[Service Period]],10)*1</f>
        <v>45742</v>
      </c>
      <c r="Q3132" s="115">
        <f>RIGHT(Table1[[#This Row],[Service Period]],10)*1</f>
        <v>45772</v>
      </c>
      <c r="R3132" s="112">
        <f>MONTH(Table1[[#This Row],[Service Start Date]])</f>
        <v>3</v>
      </c>
      <c r="S3132" s="112">
        <f>YEAR(Table1[[#This Row],[Service Start Date]])</f>
        <v>2025</v>
      </c>
      <c r="T3132" s="112">
        <f>MONTH(Table1[[#This Row],[Service End Date]])</f>
        <v>4</v>
      </c>
      <c r="U3132" s="112">
        <f>YEAR(Table1[[#This Row],[Service End Date]])</f>
        <v>2025</v>
      </c>
    </row>
    <row r="3133" spans="1:21">
      <c r="A3133" s="112" t="s">
        <v>17624</v>
      </c>
      <c r="B3133" s="112" t="s">
        <v>16703</v>
      </c>
      <c r="C3133" s="112" t="s">
        <v>17090</v>
      </c>
      <c r="D3133" s="112" t="s">
        <v>16798</v>
      </c>
      <c r="E3133" s="112" t="s">
        <v>17158</v>
      </c>
      <c r="F3133" s="112" t="s">
        <v>18043</v>
      </c>
      <c r="G3133" s="112">
        <v>29</v>
      </c>
      <c r="H3133" s="112">
        <v>2025</v>
      </c>
      <c r="I3133" s="112" t="s">
        <v>16755</v>
      </c>
      <c r="J3133" s="114">
        <v>43.43</v>
      </c>
      <c r="K3133" s="114">
        <v>223</v>
      </c>
      <c r="L3133" s="112" t="s">
        <v>16741</v>
      </c>
      <c r="M3133" s="114">
        <v>0</v>
      </c>
      <c r="N3133" s="112" t="s">
        <v>16742</v>
      </c>
      <c r="O3133" s="112" t="s">
        <v>16824</v>
      </c>
      <c r="P3133" s="115">
        <f>LEFT(Table1[[#This Row],[Service Period]],10)*1</f>
        <v>45713</v>
      </c>
      <c r="Q3133" s="115">
        <f>RIGHT(Table1[[#This Row],[Service Period]],10)*1</f>
        <v>45742</v>
      </c>
      <c r="R3133" s="112">
        <f>MONTH(Table1[[#This Row],[Service Start Date]])</f>
        <v>2</v>
      </c>
      <c r="S3133" s="112">
        <f>YEAR(Table1[[#This Row],[Service Start Date]])</f>
        <v>2025</v>
      </c>
      <c r="T3133" s="112">
        <f>MONTH(Table1[[#This Row],[Service End Date]])</f>
        <v>3</v>
      </c>
      <c r="U3133" s="112">
        <f>YEAR(Table1[[#This Row],[Service End Date]])</f>
        <v>2025</v>
      </c>
    </row>
    <row r="3134" spans="1:21">
      <c r="A3134" s="112" t="s">
        <v>17624</v>
      </c>
      <c r="B3134" s="112" t="s">
        <v>16703</v>
      </c>
      <c r="C3134" s="112" t="s">
        <v>17090</v>
      </c>
      <c r="D3134" s="112" t="s">
        <v>16798</v>
      </c>
      <c r="E3134" s="112" t="s">
        <v>17158</v>
      </c>
      <c r="F3134" s="112" t="s">
        <v>18044</v>
      </c>
      <c r="G3134" s="112">
        <v>29</v>
      </c>
      <c r="H3134" s="112">
        <v>2025</v>
      </c>
      <c r="I3134" s="112" t="s">
        <v>16758</v>
      </c>
      <c r="J3134" s="114">
        <v>51.86</v>
      </c>
      <c r="K3134" s="114">
        <v>282</v>
      </c>
      <c r="L3134" s="112" t="s">
        <v>16741</v>
      </c>
      <c r="M3134" s="114">
        <v>0</v>
      </c>
      <c r="N3134" s="112" t="s">
        <v>16742</v>
      </c>
      <c r="O3134" s="112" t="s">
        <v>16824</v>
      </c>
      <c r="P3134" s="115">
        <f>LEFT(Table1[[#This Row],[Service Period]],10)*1</f>
        <v>45684</v>
      </c>
      <c r="Q3134" s="115">
        <f>RIGHT(Table1[[#This Row],[Service Period]],10)*1</f>
        <v>45713</v>
      </c>
      <c r="R3134" s="112">
        <f>MONTH(Table1[[#This Row],[Service Start Date]])</f>
        <v>1</v>
      </c>
      <c r="S3134" s="112">
        <f>YEAR(Table1[[#This Row],[Service Start Date]])</f>
        <v>2025</v>
      </c>
      <c r="T3134" s="112">
        <f>MONTH(Table1[[#This Row],[Service End Date]])</f>
        <v>2</v>
      </c>
      <c r="U3134" s="112">
        <f>YEAR(Table1[[#This Row],[Service End Date]])</f>
        <v>2025</v>
      </c>
    </row>
    <row r="3135" spans="1:21">
      <c r="A3135" s="112" t="s">
        <v>17624</v>
      </c>
      <c r="B3135" s="112" t="s">
        <v>16703</v>
      </c>
      <c r="C3135" s="112" t="s">
        <v>17090</v>
      </c>
      <c r="D3135" s="112" t="s">
        <v>16798</v>
      </c>
      <c r="E3135" s="112" t="s">
        <v>17158</v>
      </c>
      <c r="F3135" s="112" t="s">
        <v>18045</v>
      </c>
      <c r="G3135" s="112">
        <v>32</v>
      </c>
      <c r="H3135" s="112">
        <v>2025</v>
      </c>
      <c r="I3135" s="112" t="s">
        <v>16924</v>
      </c>
      <c r="J3135" s="114">
        <v>37.57</v>
      </c>
      <c r="K3135" s="114">
        <v>132</v>
      </c>
      <c r="L3135" s="112" t="s">
        <v>16741</v>
      </c>
      <c r="M3135" s="114">
        <v>0</v>
      </c>
      <c r="N3135" s="112" t="s">
        <v>16742</v>
      </c>
      <c r="O3135" s="112" t="s">
        <v>16824</v>
      </c>
      <c r="P3135" s="115">
        <f>LEFT(Table1[[#This Row],[Service Period]],10)*1</f>
        <v>45652</v>
      </c>
      <c r="Q3135" s="115">
        <f>RIGHT(Table1[[#This Row],[Service Period]],10)*1</f>
        <v>45684</v>
      </c>
      <c r="R3135" s="112">
        <f>MONTH(Table1[[#This Row],[Service Start Date]])</f>
        <v>12</v>
      </c>
      <c r="S3135" s="112">
        <f>YEAR(Table1[[#This Row],[Service Start Date]])</f>
        <v>2024</v>
      </c>
      <c r="T3135" s="112">
        <f>MONTH(Table1[[#This Row],[Service End Date]])</f>
        <v>1</v>
      </c>
      <c r="U3135" s="112">
        <f>YEAR(Table1[[#This Row],[Service End Date]])</f>
        <v>2025</v>
      </c>
    </row>
    <row r="3136" spans="1:21">
      <c r="A3136" s="112" t="s">
        <v>17624</v>
      </c>
      <c r="B3136" s="112" t="s">
        <v>16703</v>
      </c>
      <c r="C3136" s="112" t="s">
        <v>17090</v>
      </c>
      <c r="D3136" s="112" t="s">
        <v>16798</v>
      </c>
      <c r="E3136" s="112" t="s">
        <v>17159</v>
      </c>
      <c r="F3136" s="112" t="s">
        <v>18040</v>
      </c>
      <c r="G3136" s="112">
        <v>29</v>
      </c>
      <c r="H3136" s="112">
        <v>2025</v>
      </c>
      <c r="I3136" s="112" t="s">
        <v>16746</v>
      </c>
      <c r="J3136" s="114">
        <v>277.55</v>
      </c>
      <c r="K3136" s="114">
        <v>1740</v>
      </c>
      <c r="L3136" s="112" t="s">
        <v>16741</v>
      </c>
      <c r="M3136" s="114">
        <v>0</v>
      </c>
      <c r="N3136" s="112" t="s">
        <v>16742</v>
      </c>
      <c r="O3136" s="112" t="s">
        <v>16824</v>
      </c>
      <c r="P3136" s="115">
        <f>LEFT(Table1[[#This Row],[Service Period]],10)*1</f>
        <v>45804</v>
      </c>
      <c r="Q3136" s="115">
        <f>RIGHT(Table1[[#This Row],[Service Period]],10)*1</f>
        <v>45833</v>
      </c>
      <c r="R3136" s="112">
        <f>MONTH(Table1[[#This Row],[Service Start Date]])</f>
        <v>5</v>
      </c>
      <c r="S3136" s="112">
        <f>YEAR(Table1[[#This Row],[Service Start Date]])</f>
        <v>2025</v>
      </c>
      <c r="T3136" s="112">
        <f>MONTH(Table1[[#This Row],[Service End Date]])</f>
        <v>6</v>
      </c>
      <c r="U3136" s="112">
        <f>YEAR(Table1[[#This Row],[Service End Date]])</f>
        <v>2025</v>
      </c>
    </row>
    <row r="3137" spans="1:21">
      <c r="A3137" s="112" t="s">
        <v>17624</v>
      </c>
      <c r="B3137" s="112" t="s">
        <v>16703</v>
      </c>
      <c r="C3137" s="112" t="s">
        <v>17090</v>
      </c>
      <c r="D3137" s="112" t="s">
        <v>16798</v>
      </c>
      <c r="E3137" s="112" t="s">
        <v>17159</v>
      </c>
      <c r="F3137" s="112" t="s">
        <v>18041</v>
      </c>
      <c r="G3137" s="112">
        <v>32</v>
      </c>
      <c r="H3137" s="112">
        <v>2025</v>
      </c>
      <c r="I3137" s="112" t="s">
        <v>16749</v>
      </c>
      <c r="J3137" s="114">
        <v>237.53</v>
      </c>
      <c r="K3137" s="114">
        <v>1499</v>
      </c>
      <c r="L3137" s="112" t="s">
        <v>16741</v>
      </c>
      <c r="M3137" s="114">
        <v>0</v>
      </c>
      <c r="N3137" s="112" t="s">
        <v>16742</v>
      </c>
      <c r="O3137" s="112" t="s">
        <v>16824</v>
      </c>
      <c r="P3137" s="115">
        <f>LEFT(Table1[[#This Row],[Service Period]],10)*1</f>
        <v>45772</v>
      </c>
      <c r="Q3137" s="115">
        <f>RIGHT(Table1[[#This Row],[Service Period]],10)*1</f>
        <v>45804</v>
      </c>
      <c r="R3137" s="112">
        <f>MONTH(Table1[[#This Row],[Service Start Date]])</f>
        <v>4</v>
      </c>
      <c r="S3137" s="112">
        <f>YEAR(Table1[[#This Row],[Service Start Date]])</f>
        <v>2025</v>
      </c>
      <c r="T3137" s="112">
        <f>MONTH(Table1[[#This Row],[Service End Date]])</f>
        <v>5</v>
      </c>
      <c r="U3137" s="112">
        <f>YEAR(Table1[[#This Row],[Service End Date]])</f>
        <v>2025</v>
      </c>
    </row>
    <row r="3138" spans="1:21">
      <c r="A3138" s="112" t="s">
        <v>17624</v>
      </c>
      <c r="B3138" s="112" t="s">
        <v>16703</v>
      </c>
      <c r="C3138" s="112" t="s">
        <v>17090</v>
      </c>
      <c r="D3138" s="112" t="s">
        <v>16798</v>
      </c>
      <c r="E3138" s="112" t="s">
        <v>17159</v>
      </c>
      <c r="F3138" s="112" t="s">
        <v>18042</v>
      </c>
      <c r="G3138" s="112">
        <v>30</v>
      </c>
      <c r="H3138" s="112">
        <v>2025</v>
      </c>
      <c r="I3138" s="112" t="s">
        <v>16752</v>
      </c>
      <c r="J3138" s="114">
        <v>173.75</v>
      </c>
      <c r="K3138" s="114">
        <v>1115</v>
      </c>
      <c r="L3138" s="112" t="s">
        <v>16741</v>
      </c>
      <c r="M3138" s="114">
        <v>0</v>
      </c>
      <c r="N3138" s="112" t="s">
        <v>16742</v>
      </c>
      <c r="O3138" s="112" t="s">
        <v>16824</v>
      </c>
      <c r="P3138" s="115">
        <f>LEFT(Table1[[#This Row],[Service Period]],10)*1</f>
        <v>45742</v>
      </c>
      <c r="Q3138" s="115">
        <f>RIGHT(Table1[[#This Row],[Service Period]],10)*1</f>
        <v>45772</v>
      </c>
      <c r="R3138" s="112">
        <f>MONTH(Table1[[#This Row],[Service Start Date]])</f>
        <v>3</v>
      </c>
      <c r="S3138" s="112">
        <f>YEAR(Table1[[#This Row],[Service Start Date]])</f>
        <v>2025</v>
      </c>
      <c r="T3138" s="112">
        <f>MONTH(Table1[[#This Row],[Service End Date]])</f>
        <v>4</v>
      </c>
      <c r="U3138" s="112">
        <f>YEAR(Table1[[#This Row],[Service End Date]])</f>
        <v>2025</v>
      </c>
    </row>
    <row r="3139" spans="1:21">
      <c r="A3139" s="112" t="s">
        <v>17624</v>
      </c>
      <c r="B3139" s="112" t="s">
        <v>16703</v>
      </c>
      <c r="C3139" s="112" t="s">
        <v>17090</v>
      </c>
      <c r="D3139" s="112" t="s">
        <v>16798</v>
      </c>
      <c r="E3139" s="112" t="s">
        <v>17159</v>
      </c>
      <c r="F3139" s="112" t="s">
        <v>18043</v>
      </c>
      <c r="G3139" s="112">
        <v>29</v>
      </c>
      <c r="H3139" s="112">
        <v>2025</v>
      </c>
      <c r="I3139" s="112" t="s">
        <v>16755</v>
      </c>
      <c r="J3139" s="114">
        <v>98.94</v>
      </c>
      <c r="K3139" s="114">
        <v>611</v>
      </c>
      <c r="L3139" s="112" t="s">
        <v>16741</v>
      </c>
      <c r="M3139" s="114">
        <v>0</v>
      </c>
      <c r="N3139" s="112" t="s">
        <v>16742</v>
      </c>
      <c r="O3139" s="112" t="s">
        <v>16824</v>
      </c>
      <c r="P3139" s="115">
        <f>LEFT(Table1[[#This Row],[Service Period]],10)*1</f>
        <v>45713</v>
      </c>
      <c r="Q3139" s="115">
        <f>RIGHT(Table1[[#This Row],[Service Period]],10)*1</f>
        <v>45742</v>
      </c>
      <c r="R3139" s="112">
        <f>MONTH(Table1[[#This Row],[Service Start Date]])</f>
        <v>2</v>
      </c>
      <c r="S3139" s="112">
        <f>YEAR(Table1[[#This Row],[Service Start Date]])</f>
        <v>2025</v>
      </c>
      <c r="T3139" s="112">
        <f>MONTH(Table1[[#This Row],[Service End Date]])</f>
        <v>3</v>
      </c>
      <c r="U3139" s="112">
        <f>YEAR(Table1[[#This Row],[Service End Date]])</f>
        <v>2025</v>
      </c>
    </row>
    <row r="3140" spans="1:21">
      <c r="A3140" s="112" t="s">
        <v>17624</v>
      </c>
      <c r="B3140" s="112" t="s">
        <v>16703</v>
      </c>
      <c r="C3140" s="112" t="s">
        <v>17090</v>
      </c>
      <c r="D3140" s="112" t="s">
        <v>16798</v>
      </c>
      <c r="E3140" s="112" t="s">
        <v>17159</v>
      </c>
      <c r="F3140" s="112" t="s">
        <v>18044</v>
      </c>
      <c r="G3140" s="112">
        <v>29</v>
      </c>
      <c r="H3140" s="112">
        <v>2025</v>
      </c>
      <c r="I3140" s="112" t="s">
        <v>16758</v>
      </c>
      <c r="J3140" s="114">
        <v>108.68</v>
      </c>
      <c r="K3140" s="114">
        <v>679</v>
      </c>
      <c r="L3140" s="112" t="s">
        <v>16741</v>
      </c>
      <c r="M3140" s="114">
        <v>0</v>
      </c>
      <c r="N3140" s="112" t="s">
        <v>16742</v>
      </c>
      <c r="O3140" s="112" t="s">
        <v>16824</v>
      </c>
      <c r="P3140" s="115">
        <f>LEFT(Table1[[#This Row],[Service Period]],10)*1</f>
        <v>45684</v>
      </c>
      <c r="Q3140" s="115">
        <f>RIGHT(Table1[[#This Row],[Service Period]],10)*1</f>
        <v>45713</v>
      </c>
      <c r="R3140" s="112">
        <f>MONTH(Table1[[#This Row],[Service Start Date]])</f>
        <v>1</v>
      </c>
      <c r="S3140" s="112">
        <f>YEAR(Table1[[#This Row],[Service Start Date]])</f>
        <v>2025</v>
      </c>
      <c r="T3140" s="112">
        <f>MONTH(Table1[[#This Row],[Service End Date]])</f>
        <v>2</v>
      </c>
      <c r="U3140" s="112">
        <f>YEAR(Table1[[#This Row],[Service End Date]])</f>
        <v>2025</v>
      </c>
    </row>
    <row r="3141" spans="1:21">
      <c r="A3141" s="112" t="s">
        <v>17624</v>
      </c>
      <c r="B3141" s="112" t="s">
        <v>16703</v>
      </c>
      <c r="C3141" s="112" t="s">
        <v>17090</v>
      </c>
      <c r="D3141" s="112" t="s">
        <v>16798</v>
      </c>
      <c r="E3141" s="112" t="s">
        <v>17159</v>
      </c>
      <c r="F3141" s="112" t="s">
        <v>18045</v>
      </c>
      <c r="G3141" s="112">
        <v>32</v>
      </c>
      <c r="H3141" s="112">
        <v>2025</v>
      </c>
      <c r="I3141" s="112" t="s">
        <v>16924</v>
      </c>
      <c r="J3141" s="114">
        <v>152.71</v>
      </c>
      <c r="K3141" s="114">
        <v>988</v>
      </c>
      <c r="L3141" s="112" t="s">
        <v>16741</v>
      </c>
      <c r="M3141" s="114">
        <v>0</v>
      </c>
      <c r="N3141" s="112" t="s">
        <v>16742</v>
      </c>
      <c r="O3141" s="112" t="s">
        <v>16824</v>
      </c>
      <c r="P3141" s="115">
        <f>LEFT(Table1[[#This Row],[Service Period]],10)*1</f>
        <v>45652</v>
      </c>
      <c r="Q3141" s="115">
        <f>RIGHT(Table1[[#This Row],[Service Period]],10)*1</f>
        <v>45684</v>
      </c>
      <c r="R3141" s="112">
        <f>MONTH(Table1[[#This Row],[Service Start Date]])</f>
        <v>12</v>
      </c>
      <c r="S3141" s="112">
        <f>YEAR(Table1[[#This Row],[Service Start Date]])</f>
        <v>2024</v>
      </c>
      <c r="T3141" s="112">
        <f>MONTH(Table1[[#This Row],[Service End Date]])</f>
        <v>1</v>
      </c>
      <c r="U3141" s="112">
        <f>YEAR(Table1[[#This Row],[Service End Date]])</f>
        <v>2025</v>
      </c>
    </row>
    <row r="3142" spans="1:21">
      <c r="A3142" s="112" t="s">
        <v>17624</v>
      </c>
      <c r="B3142" s="112" t="s">
        <v>16703</v>
      </c>
      <c r="C3142" s="112" t="s">
        <v>17090</v>
      </c>
      <c r="D3142" s="112" t="s">
        <v>16798</v>
      </c>
      <c r="E3142" s="112" t="s">
        <v>17160</v>
      </c>
      <c r="F3142" s="112" t="s">
        <v>18040</v>
      </c>
      <c r="G3142" s="112">
        <v>29</v>
      </c>
      <c r="H3142" s="112">
        <v>2025</v>
      </c>
      <c r="I3142" s="112" t="s">
        <v>16746</v>
      </c>
      <c r="J3142" s="114">
        <v>129.88</v>
      </c>
      <c r="K3142" s="114">
        <v>827</v>
      </c>
      <c r="L3142" s="112" t="s">
        <v>16741</v>
      </c>
      <c r="M3142" s="114">
        <v>0</v>
      </c>
      <c r="N3142" s="112" t="s">
        <v>16742</v>
      </c>
      <c r="O3142" s="112" t="s">
        <v>16824</v>
      </c>
      <c r="P3142" s="115">
        <f>LEFT(Table1[[#This Row],[Service Period]],10)*1</f>
        <v>45804</v>
      </c>
      <c r="Q3142" s="115">
        <f>RIGHT(Table1[[#This Row],[Service Period]],10)*1</f>
        <v>45833</v>
      </c>
      <c r="R3142" s="112">
        <f>MONTH(Table1[[#This Row],[Service Start Date]])</f>
        <v>5</v>
      </c>
      <c r="S3142" s="112">
        <f>YEAR(Table1[[#This Row],[Service Start Date]])</f>
        <v>2025</v>
      </c>
      <c r="T3142" s="112">
        <f>MONTH(Table1[[#This Row],[Service End Date]])</f>
        <v>6</v>
      </c>
      <c r="U3142" s="112">
        <f>YEAR(Table1[[#This Row],[Service End Date]])</f>
        <v>2025</v>
      </c>
    </row>
    <row r="3143" spans="1:21">
      <c r="A3143" s="112" t="s">
        <v>17624</v>
      </c>
      <c r="B3143" s="112" t="s">
        <v>16703</v>
      </c>
      <c r="C3143" s="112" t="s">
        <v>17090</v>
      </c>
      <c r="D3143" s="112" t="s">
        <v>16798</v>
      </c>
      <c r="E3143" s="112" t="s">
        <v>17160</v>
      </c>
      <c r="F3143" s="112" t="s">
        <v>18041</v>
      </c>
      <c r="G3143" s="112">
        <v>32</v>
      </c>
      <c r="H3143" s="112">
        <v>2025</v>
      </c>
      <c r="I3143" s="112" t="s">
        <v>16749</v>
      </c>
      <c r="J3143" s="114">
        <v>128</v>
      </c>
      <c r="K3143" s="114">
        <v>814</v>
      </c>
      <c r="L3143" s="112" t="s">
        <v>16741</v>
      </c>
      <c r="M3143" s="114">
        <v>0</v>
      </c>
      <c r="N3143" s="112" t="s">
        <v>16742</v>
      </c>
      <c r="O3143" s="112" t="s">
        <v>16824</v>
      </c>
      <c r="P3143" s="115">
        <f>LEFT(Table1[[#This Row],[Service Period]],10)*1</f>
        <v>45772</v>
      </c>
      <c r="Q3143" s="115">
        <f>RIGHT(Table1[[#This Row],[Service Period]],10)*1</f>
        <v>45804</v>
      </c>
      <c r="R3143" s="112">
        <f>MONTH(Table1[[#This Row],[Service Start Date]])</f>
        <v>4</v>
      </c>
      <c r="S3143" s="112">
        <f>YEAR(Table1[[#This Row],[Service Start Date]])</f>
        <v>2025</v>
      </c>
      <c r="T3143" s="112">
        <f>MONTH(Table1[[#This Row],[Service End Date]])</f>
        <v>5</v>
      </c>
      <c r="U3143" s="112">
        <f>YEAR(Table1[[#This Row],[Service End Date]])</f>
        <v>2025</v>
      </c>
    </row>
    <row r="3144" spans="1:21">
      <c r="A3144" s="112" t="s">
        <v>17624</v>
      </c>
      <c r="B3144" s="112" t="s">
        <v>16703</v>
      </c>
      <c r="C3144" s="112" t="s">
        <v>17090</v>
      </c>
      <c r="D3144" s="112" t="s">
        <v>16798</v>
      </c>
      <c r="E3144" s="112" t="s">
        <v>17160</v>
      </c>
      <c r="F3144" s="112" t="s">
        <v>18042</v>
      </c>
      <c r="G3144" s="112">
        <v>30</v>
      </c>
      <c r="H3144" s="112">
        <v>2025</v>
      </c>
      <c r="I3144" s="112" t="s">
        <v>16752</v>
      </c>
      <c r="J3144" s="114">
        <v>86.5</v>
      </c>
      <c r="K3144" s="114">
        <v>524</v>
      </c>
      <c r="L3144" s="112" t="s">
        <v>16741</v>
      </c>
      <c r="M3144" s="114">
        <v>0</v>
      </c>
      <c r="N3144" s="112" t="s">
        <v>16742</v>
      </c>
      <c r="O3144" s="112" t="s">
        <v>16824</v>
      </c>
      <c r="P3144" s="115">
        <f>LEFT(Table1[[#This Row],[Service Period]],10)*1</f>
        <v>45742</v>
      </c>
      <c r="Q3144" s="115">
        <f>RIGHT(Table1[[#This Row],[Service Period]],10)*1</f>
        <v>45772</v>
      </c>
      <c r="R3144" s="112">
        <f>MONTH(Table1[[#This Row],[Service Start Date]])</f>
        <v>3</v>
      </c>
      <c r="S3144" s="112">
        <f>YEAR(Table1[[#This Row],[Service Start Date]])</f>
        <v>2025</v>
      </c>
      <c r="T3144" s="112">
        <f>MONTH(Table1[[#This Row],[Service End Date]])</f>
        <v>4</v>
      </c>
      <c r="U3144" s="112">
        <f>YEAR(Table1[[#This Row],[Service End Date]])</f>
        <v>2025</v>
      </c>
    </row>
    <row r="3145" spans="1:21">
      <c r="A3145" s="112" t="s">
        <v>17624</v>
      </c>
      <c r="B3145" s="112" t="s">
        <v>16703</v>
      </c>
      <c r="C3145" s="112" t="s">
        <v>17090</v>
      </c>
      <c r="D3145" s="112" t="s">
        <v>16798</v>
      </c>
      <c r="E3145" s="112" t="s">
        <v>17160</v>
      </c>
      <c r="F3145" s="112" t="s">
        <v>18043</v>
      </c>
      <c r="G3145" s="112">
        <v>29</v>
      </c>
      <c r="H3145" s="112">
        <v>2025</v>
      </c>
      <c r="I3145" s="112" t="s">
        <v>16755</v>
      </c>
      <c r="J3145" s="114">
        <v>60.91</v>
      </c>
      <c r="K3145" s="114">
        <v>345</v>
      </c>
      <c r="L3145" s="112" t="s">
        <v>16741</v>
      </c>
      <c r="M3145" s="114">
        <v>0</v>
      </c>
      <c r="N3145" s="112" t="s">
        <v>16742</v>
      </c>
      <c r="O3145" s="112" t="s">
        <v>16824</v>
      </c>
      <c r="P3145" s="115">
        <f>LEFT(Table1[[#This Row],[Service Period]],10)*1</f>
        <v>45713</v>
      </c>
      <c r="Q3145" s="115">
        <f>RIGHT(Table1[[#This Row],[Service Period]],10)*1</f>
        <v>45742</v>
      </c>
      <c r="R3145" s="112">
        <f>MONTH(Table1[[#This Row],[Service Start Date]])</f>
        <v>2</v>
      </c>
      <c r="S3145" s="112">
        <f>YEAR(Table1[[#This Row],[Service Start Date]])</f>
        <v>2025</v>
      </c>
      <c r="T3145" s="112">
        <f>MONTH(Table1[[#This Row],[Service End Date]])</f>
        <v>3</v>
      </c>
      <c r="U3145" s="112">
        <f>YEAR(Table1[[#This Row],[Service End Date]])</f>
        <v>2025</v>
      </c>
    </row>
    <row r="3146" spans="1:21">
      <c r="A3146" s="112" t="s">
        <v>17624</v>
      </c>
      <c r="B3146" s="112" t="s">
        <v>16703</v>
      </c>
      <c r="C3146" s="112" t="s">
        <v>17090</v>
      </c>
      <c r="D3146" s="112" t="s">
        <v>16798</v>
      </c>
      <c r="E3146" s="112" t="s">
        <v>17160</v>
      </c>
      <c r="F3146" s="112" t="s">
        <v>18044</v>
      </c>
      <c r="G3146" s="112">
        <v>29</v>
      </c>
      <c r="H3146" s="112">
        <v>2025</v>
      </c>
      <c r="I3146" s="112" t="s">
        <v>16758</v>
      </c>
      <c r="J3146" s="114">
        <v>67.73</v>
      </c>
      <c r="K3146" s="114">
        <v>393</v>
      </c>
      <c r="L3146" s="112" t="s">
        <v>16741</v>
      </c>
      <c r="M3146" s="114">
        <v>0</v>
      </c>
      <c r="N3146" s="112" t="s">
        <v>16742</v>
      </c>
      <c r="O3146" s="112" t="s">
        <v>16824</v>
      </c>
      <c r="P3146" s="115">
        <f>LEFT(Table1[[#This Row],[Service Period]],10)*1</f>
        <v>45684</v>
      </c>
      <c r="Q3146" s="115">
        <f>RIGHT(Table1[[#This Row],[Service Period]],10)*1</f>
        <v>45713</v>
      </c>
      <c r="R3146" s="112">
        <f>MONTH(Table1[[#This Row],[Service Start Date]])</f>
        <v>1</v>
      </c>
      <c r="S3146" s="112">
        <f>YEAR(Table1[[#This Row],[Service Start Date]])</f>
        <v>2025</v>
      </c>
      <c r="T3146" s="112">
        <f>MONTH(Table1[[#This Row],[Service End Date]])</f>
        <v>2</v>
      </c>
      <c r="U3146" s="112">
        <f>YEAR(Table1[[#This Row],[Service End Date]])</f>
        <v>2025</v>
      </c>
    </row>
    <row r="3147" spans="1:21">
      <c r="A3147" s="112" t="s">
        <v>17624</v>
      </c>
      <c r="B3147" s="112" t="s">
        <v>16703</v>
      </c>
      <c r="C3147" s="112" t="s">
        <v>17090</v>
      </c>
      <c r="D3147" s="112" t="s">
        <v>16798</v>
      </c>
      <c r="E3147" s="112" t="s">
        <v>17160</v>
      </c>
      <c r="F3147" s="112" t="s">
        <v>18045</v>
      </c>
      <c r="G3147" s="112">
        <v>32</v>
      </c>
      <c r="H3147" s="112">
        <v>2025</v>
      </c>
      <c r="I3147" s="112" t="s">
        <v>16924</v>
      </c>
      <c r="J3147" s="114">
        <v>82.93</v>
      </c>
      <c r="K3147" s="114">
        <v>500</v>
      </c>
      <c r="L3147" s="112" t="s">
        <v>16741</v>
      </c>
      <c r="M3147" s="114">
        <v>0</v>
      </c>
      <c r="N3147" s="112" t="s">
        <v>16742</v>
      </c>
      <c r="O3147" s="112" t="s">
        <v>16824</v>
      </c>
      <c r="P3147" s="115">
        <f>LEFT(Table1[[#This Row],[Service Period]],10)*1</f>
        <v>45652</v>
      </c>
      <c r="Q3147" s="115">
        <f>RIGHT(Table1[[#This Row],[Service Period]],10)*1</f>
        <v>45684</v>
      </c>
      <c r="R3147" s="112">
        <f>MONTH(Table1[[#This Row],[Service Start Date]])</f>
        <v>12</v>
      </c>
      <c r="S3147" s="112">
        <f>YEAR(Table1[[#This Row],[Service Start Date]])</f>
        <v>2024</v>
      </c>
      <c r="T3147" s="112">
        <f>MONTH(Table1[[#This Row],[Service End Date]])</f>
        <v>1</v>
      </c>
      <c r="U3147" s="112">
        <f>YEAR(Table1[[#This Row],[Service End Date]])</f>
        <v>2025</v>
      </c>
    </row>
    <row r="3148" spans="1:21">
      <c r="A3148" s="112" t="s">
        <v>17624</v>
      </c>
      <c r="B3148" s="112" t="s">
        <v>16703</v>
      </c>
      <c r="C3148" s="112" t="s">
        <v>17090</v>
      </c>
      <c r="D3148" s="112" t="s">
        <v>16798</v>
      </c>
      <c r="E3148" s="112" t="s">
        <v>17162</v>
      </c>
      <c r="F3148" s="112" t="s">
        <v>18040</v>
      </c>
      <c r="G3148" s="112">
        <v>29</v>
      </c>
      <c r="H3148" s="112">
        <v>2025</v>
      </c>
      <c r="I3148" s="112" t="s">
        <v>16746</v>
      </c>
      <c r="J3148" s="114">
        <v>29.91</v>
      </c>
      <c r="K3148" s="114">
        <v>0</v>
      </c>
      <c r="L3148" s="112" t="s">
        <v>16741</v>
      </c>
      <c r="M3148" s="114">
        <v>0</v>
      </c>
      <c r="N3148" s="112" t="s">
        <v>16742</v>
      </c>
      <c r="O3148" s="112" t="s">
        <v>16824</v>
      </c>
      <c r="P3148" s="115">
        <f>LEFT(Table1[[#This Row],[Service Period]],10)*1</f>
        <v>45804</v>
      </c>
      <c r="Q3148" s="115">
        <f>RIGHT(Table1[[#This Row],[Service Period]],10)*1</f>
        <v>45833</v>
      </c>
      <c r="R3148" s="112">
        <f>MONTH(Table1[[#This Row],[Service Start Date]])</f>
        <v>5</v>
      </c>
      <c r="S3148" s="112">
        <f>YEAR(Table1[[#This Row],[Service Start Date]])</f>
        <v>2025</v>
      </c>
      <c r="T3148" s="112">
        <f>MONTH(Table1[[#This Row],[Service End Date]])</f>
        <v>6</v>
      </c>
      <c r="U3148" s="112">
        <f>YEAR(Table1[[#This Row],[Service End Date]])</f>
        <v>2025</v>
      </c>
    </row>
    <row r="3149" spans="1:21">
      <c r="A3149" s="112" t="s">
        <v>17624</v>
      </c>
      <c r="B3149" s="112" t="s">
        <v>16703</v>
      </c>
      <c r="C3149" s="112" t="s">
        <v>17090</v>
      </c>
      <c r="D3149" s="112" t="s">
        <v>16798</v>
      </c>
      <c r="E3149" s="112" t="s">
        <v>17162</v>
      </c>
      <c r="F3149" s="112" t="s">
        <v>18041</v>
      </c>
      <c r="G3149" s="112">
        <v>32</v>
      </c>
      <c r="H3149" s="112">
        <v>2025</v>
      </c>
      <c r="I3149" s="112" t="s">
        <v>16749</v>
      </c>
      <c r="J3149" s="114">
        <v>29.91</v>
      </c>
      <c r="K3149" s="114">
        <v>0</v>
      </c>
      <c r="L3149" s="112" t="s">
        <v>16741</v>
      </c>
      <c r="M3149" s="114">
        <v>0</v>
      </c>
      <c r="N3149" s="112" t="s">
        <v>16742</v>
      </c>
      <c r="O3149" s="112" t="s">
        <v>16824</v>
      </c>
      <c r="P3149" s="115">
        <f>LEFT(Table1[[#This Row],[Service Period]],10)*1</f>
        <v>45772</v>
      </c>
      <c r="Q3149" s="115">
        <f>RIGHT(Table1[[#This Row],[Service Period]],10)*1</f>
        <v>45804</v>
      </c>
      <c r="R3149" s="112">
        <f>MONTH(Table1[[#This Row],[Service Start Date]])</f>
        <v>4</v>
      </c>
      <c r="S3149" s="112">
        <f>YEAR(Table1[[#This Row],[Service Start Date]])</f>
        <v>2025</v>
      </c>
      <c r="T3149" s="112">
        <f>MONTH(Table1[[#This Row],[Service End Date]])</f>
        <v>5</v>
      </c>
      <c r="U3149" s="112">
        <f>YEAR(Table1[[#This Row],[Service End Date]])</f>
        <v>2025</v>
      </c>
    </row>
    <row r="3150" spans="1:21">
      <c r="A3150" s="112" t="s">
        <v>17624</v>
      </c>
      <c r="B3150" s="112" t="s">
        <v>16703</v>
      </c>
      <c r="C3150" s="112" t="s">
        <v>17090</v>
      </c>
      <c r="D3150" s="112" t="s">
        <v>16798</v>
      </c>
      <c r="E3150" s="112" t="s">
        <v>17162</v>
      </c>
      <c r="F3150" s="112" t="s">
        <v>18042</v>
      </c>
      <c r="G3150" s="112">
        <v>30</v>
      </c>
      <c r="H3150" s="112">
        <v>2025</v>
      </c>
      <c r="I3150" s="112" t="s">
        <v>16752</v>
      </c>
      <c r="J3150" s="114">
        <v>29.91</v>
      </c>
      <c r="K3150" s="114">
        <v>0</v>
      </c>
      <c r="L3150" s="112" t="s">
        <v>16741</v>
      </c>
      <c r="M3150" s="114">
        <v>0</v>
      </c>
      <c r="N3150" s="112" t="s">
        <v>16742</v>
      </c>
      <c r="O3150" s="112" t="s">
        <v>16824</v>
      </c>
      <c r="P3150" s="115">
        <f>LEFT(Table1[[#This Row],[Service Period]],10)*1</f>
        <v>45742</v>
      </c>
      <c r="Q3150" s="115">
        <f>RIGHT(Table1[[#This Row],[Service Period]],10)*1</f>
        <v>45772</v>
      </c>
      <c r="R3150" s="112">
        <f>MONTH(Table1[[#This Row],[Service Start Date]])</f>
        <v>3</v>
      </c>
      <c r="S3150" s="112">
        <f>YEAR(Table1[[#This Row],[Service Start Date]])</f>
        <v>2025</v>
      </c>
      <c r="T3150" s="112">
        <f>MONTH(Table1[[#This Row],[Service End Date]])</f>
        <v>4</v>
      </c>
      <c r="U3150" s="112">
        <f>YEAR(Table1[[#This Row],[Service End Date]])</f>
        <v>2025</v>
      </c>
    </row>
    <row r="3151" spans="1:21">
      <c r="A3151" s="112" t="s">
        <v>17624</v>
      </c>
      <c r="B3151" s="112" t="s">
        <v>16703</v>
      </c>
      <c r="C3151" s="112" t="s">
        <v>17090</v>
      </c>
      <c r="D3151" s="112" t="s">
        <v>16798</v>
      </c>
      <c r="E3151" s="112" t="s">
        <v>17162</v>
      </c>
      <c r="F3151" s="112" t="s">
        <v>18043</v>
      </c>
      <c r="G3151" s="112">
        <v>29</v>
      </c>
      <c r="H3151" s="112">
        <v>2025</v>
      </c>
      <c r="I3151" s="112" t="s">
        <v>16755</v>
      </c>
      <c r="J3151" s="114">
        <v>29.91</v>
      </c>
      <c r="K3151" s="114">
        <v>0</v>
      </c>
      <c r="L3151" s="112" t="s">
        <v>16741</v>
      </c>
      <c r="M3151" s="114">
        <v>0</v>
      </c>
      <c r="N3151" s="112" t="s">
        <v>16742</v>
      </c>
      <c r="O3151" s="112" t="s">
        <v>16824</v>
      </c>
      <c r="P3151" s="115">
        <f>LEFT(Table1[[#This Row],[Service Period]],10)*1</f>
        <v>45713</v>
      </c>
      <c r="Q3151" s="115">
        <f>RIGHT(Table1[[#This Row],[Service Period]],10)*1</f>
        <v>45742</v>
      </c>
      <c r="R3151" s="112">
        <f>MONTH(Table1[[#This Row],[Service Start Date]])</f>
        <v>2</v>
      </c>
      <c r="S3151" s="112">
        <f>YEAR(Table1[[#This Row],[Service Start Date]])</f>
        <v>2025</v>
      </c>
      <c r="T3151" s="112">
        <f>MONTH(Table1[[#This Row],[Service End Date]])</f>
        <v>3</v>
      </c>
      <c r="U3151" s="112">
        <f>YEAR(Table1[[#This Row],[Service End Date]])</f>
        <v>2025</v>
      </c>
    </row>
    <row r="3152" spans="1:21">
      <c r="A3152" s="112" t="s">
        <v>17624</v>
      </c>
      <c r="B3152" s="112" t="s">
        <v>16703</v>
      </c>
      <c r="C3152" s="112" t="s">
        <v>17090</v>
      </c>
      <c r="D3152" s="112" t="s">
        <v>16798</v>
      </c>
      <c r="E3152" s="112" t="s">
        <v>17162</v>
      </c>
      <c r="F3152" s="112" t="s">
        <v>18044</v>
      </c>
      <c r="G3152" s="112">
        <v>29</v>
      </c>
      <c r="H3152" s="112">
        <v>2025</v>
      </c>
      <c r="I3152" s="112" t="s">
        <v>16758</v>
      </c>
      <c r="J3152" s="114">
        <v>29.91</v>
      </c>
      <c r="K3152" s="114">
        <v>0</v>
      </c>
      <c r="L3152" s="112" t="s">
        <v>16741</v>
      </c>
      <c r="M3152" s="114">
        <v>0</v>
      </c>
      <c r="N3152" s="112" t="s">
        <v>16742</v>
      </c>
      <c r="O3152" s="112" t="s">
        <v>16824</v>
      </c>
      <c r="P3152" s="115">
        <f>LEFT(Table1[[#This Row],[Service Period]],10)*1</f>
        <v>45684</v>
      </c>
      <c r="Q3152" s="115">
        <f>RIGHT(Table1[[#This Row],[Service Period]],10)*1</f>
        <v>45713</v>
      </c>
      <c r="R3152" s="112">
        <f>MONTH(Table1[[#This Row],[Service Start Date]])</f>
        <v>1</v>
      </c>
      <c r="S3152" s="112">
        <f>YEAR(Table1[[#This Row],[Service Start Date]])</f>
        <v>2025</v>
      </c>
      <c r="T3152" s="112">
        <f>MONTH(Table1[[#This Row],[Service End Date]])</f>
        <v>2</v>
      </c>
      <c r="U3152" s="112">
        <f>YEAR(Table1[[#This Row],[Service End Date]])</f>
        <v>2025</v>
      </c>
    </row>
    <row r="3153" spans="1:21">
      <c r="A3153" s="112" t="s">
        <v>17624</v>
      </c>
      <c r="B3153" s="112" t="s">
        <v>16703</v>
      </c>
      <c r="C3153" s="112" t="s">
        <v>17090</v>
      </c>
      <c r="D3153" s="112" t="s">
        <v>16798</v>
      </c>
      <c r="E3153" s="112" t="s">
        <v>17162</v>
      </c>
      <c r="F3153" s="112" t="s">
        <v>18045</v>
      </c>
      <c r="G3153" s="112">
        <v>32</v>
      </c>
      <c r="H3153" s="112">
        <v>2025</v>
      </c>
      <c r="I3153" s="112" t="s">
        <v>16924</v>
      </c>
      <c r="J3153" s="114">
        <v>29.91</v>
      </c>
      <c r="K3153" s="114">
        <v>0</v>
      </c>
      <c r="L3153" s="112" t="s">
        <v>16741</v>
      </c>
      <c r="M3153" s="114">
        <v>0</v>
      </c>
      <c r="N3153" s="112" t="s">
        <v>16742</v>
      </c>
      <c r="O3153" s="112" t="s">
        <v>16824</v>
      </c>
      <c r="P3153" s="115">
        <f>LEFT(Table1[[#This Row],[Service Period]],10)*1</f>
        <v>45652</v>
      </c>
      <c r="Q3153" s="115">
        <f>RIGHT(Table1[[#This Row],[Service Period]],10)*1</f>
        <v>45684</v>
      </c>
      <c r="R3153" s="112">
        <f>MONTH(Table1[[#This Row],[Service Start Date]])</f>
        <v>12</v>
      </c>
      <c r="S3153" s="112">
        <f>YEAR(Table1[[#This Row],[Service Start Date]])</f>
        <v>2024</v>
      </c>
      <c r="T3153" s="112">
        <f>MONTH(Table1[[#This Row],[Service End Date]])</f>
        <v>1</v>
      </c>
      <c r="U3153" s="112">
        <f>YEAR(Table1[[#This Row],[Service End Date]])</f>
        <v>2025</v>
      </c>
    </row>
    <row r="3154" spans="1:21">
      <c r="A3154" s="112" t="s">
        <v>17624</v>
      </c>
      <c r="B3154" s="112" t="s">
        <v>16703</v>
      </c>
      <c r="C3154" s="112" t="s">
        <v>17090</v>
      </c>
      <c r="D3154" s="112" t="s">
        <v>16798</v>
      </c>
      <c r="E3154" s="112" t="s">
        <v>17163</v>
      </c>
      <c r="F3154" s="112" t="s">
        <v>18040</v>
      </c>
      <c r="G3154" s="112">
        <v>29</v>
      </c>
      <c r="H3154" s="112">
        <v>2025</v>
      </c>
      <c r="I3154" s="112" t="s">
        <v>16746</v>
      </c>
      <c r="J3154" s="114">
        <v>29.91</v>
      </c>
      <c r="K3154" s="114">
        <v>0</v>
      </c>
      <c r="L3154" s="112" t="s">
        <v>16741</v>
      </c>
      <c r="M3154" s="114">
        <v>0</v>
      </c>
      <c r="N3154" s="112" t="s">
        <v>16742</v>
      </c>
      <c r="O3154" s="112" t="s">
        <v>16824</v>
      </c>
      <c r="P3154" s="115">
        <f>LEFT(Table1[[#This Row],[Service Period]],10)*1</f>
        <v>45804</v>
      </c>
      <c r="Q3154" s="115">
        <f>RIGHT(Table1[[#This Row],[Service Period]],10)*1</f>
        <v>45833</v>
      </c>
      <c r="R3154" s="112">
        <f>MONTH(Table1[[#This Row],[Service Start Date]])</f>
        <v>5</v>
      </c>
      <c r="S3154" s="112">
        <f>YEAR(Table1[[#This Row],[Service Start Date]])</f>
        <v>2025</v>
      </c>
      <c r="T3154" s="112">
        <f>MONTH(Table1[[#This Row],[Service End Date]])</f>
        <v>6</v>
      </c>
      <c r="U3154" s="112">
        <f>YEAR(Table1[[#This Row],[Service End Date]])</f>
        <v>2025</v>
      </c>
    </row>
    <row r="3155" spans="1:21">
      <c r="A3155" s="112" t="s">
        <v>17624</v>
      </c>
      <c r="B3155" s="112" t="s">
        <v>16703</v>
      </c>
      <c r="C3155" s="112" t="s">
        <v>17090</v>
      </c>
      <c r="D3155" s="112" t="s">
        <v>16798</v>
      </c>
      <c r="E3155" s="112" t="s">
        <v>17163</v>
      </c>
      <c r="F3155" s="112" t="s">
        <v>18041</v>
      </c>
      <c r="G3155" s="112">
        <v>32</v>
      </c>
      <c r="H3155" s="112">
        <v>2025</v>
      </c>
      <c r="I3155" s="112" t="s">
        <v>16749</v>
      </c>
      <c r="J3155" s="114">
        <v>29.91</v>
      </c>
      <c r="K3155" s="114">
        <v>0</v>
      </c>
      <c r="L3155" s="112" t="s">
        <v>16741</v>
      </c>
      <c r="M3155" s="114">
        <v>0</v>
      </c>
      <c r="N3155" s="112" t="s">
        <v>16742</v>
      </c>
      <c r="O3155" s="112" t="s">
        <v>16824</v>
      </c>
      <c r="P3155" s="115">
        <f>LEFT(Table1[[#This Row],[Service Period]],10)*1</f>
        <v>45772</v>
      </c>
      <c r="Q3155" s="115">
        <f>RIGHT(Table1[[#This Row],[Service Period]],10)*1</f>
        <v>45804</v>
      </c>
      <c r="R3155" s="112">
        <f>MONTH(Table1[[#This Row],[Service Start Date]])</f>
        <v>4</v>
      </c>
      <c r="S3155" s="112">
        <f>YEAR(Table1[[#This Row],[Service Start Date]])</f>
        <v>2025</v>
      </c>
      <c r="T3155" s="112">
        <f>MONTH(Table1[[#This Row],[Service End Date]])</f>
        <v>5</v>
      </c>
      <c r="U3155" s="112">
        <f>YEAR(Table1[[#This Row],[Service End Date]])</f>
        <v>2025</v>
      </c>
    </row>
    <row r="3156" spans="1:21">
      <c r="A3156" s="112" t="s">
        <v>17624</v>
      </c>
      <c r="B3156" s="112" t="s">
        <v>16703</v>
      </c>
      <c r="C3156" s="112" t="s">
        <v>17090</v>
      </c>
      <c r="D3156" s="112" t="s">
        <v>16798</v>
      </c>
      <c r="E3156" s="112" t="s">
        <v>17163</v>
      </c>
      <c r="F3156" s="112" t="s">
        <v>18042</v>
      </c>
      <c r="G3156" s="112">
        <v>30</v>
      </c>
      <c r="H3156" s="112">
        <v>2025</v>
      </c>
      <c r="I3156" s="112" t="s">
        <v>16752</v>
      </c>
      <c r="J3156" s="114">
        <v>39.28</v>
      </c>
      <c r="K3156" s="114">
        <v>163</v>
      </c>
      <c r="L3156" s="112" t="s">
        <v>16741</v>
      </c>
      <c r="M3156" s="114">
        <v>0</v>
      </c>
      <c r="N3156" s="112" t="s">
        <v>16742</v>
      </c>
      <c r="O3156" s="112" t="s">
        <v>16824</v>
      </c>
      <c r="P3156" s="115">
        <f>LEFT(Table1[[#This Row],[Service Period]],10)*1</f>
        <v>45742</v>
      </c>
      <c r="Q3156" s="115">
        <f>RIGHT(Table1[[#This Row],[Service Period]],10)*1</f>
        <v>45772</v>
      </c>
      <c r="R3156" s="112">
        <f>MONTH(Table1[[#This Row],[Service Start Date]])</f>
        <v>3</v>
      </c>
      <c r="S3156" s="112">
        <f>YEAR(Table1[[#This Row],[Service Start Date]])</f>
        <v>2025</v>
      </c>
      <c r="T3156" s="112">
        <f>MONTH(Table1[[#This Row],[Service End Date]])</f>
        <v>4</v>
      </c>
      <c r="U3156" s="112">
        <f>YEAR(Table1[[#This Row],[Service End Date]])</f>
        <v>2025</v>
      </c>
    </row>
    <row r="3157" spans="1:21">
      <c r="A3157" s="112" t="s">
        <v>17624</v>
      </c>
      <c r="B3157" s="112" t="s">
        <v>16703</v>
      </c>
      <c r="C3157" s="112" t="s">
        <v>17090</v>
      </c>
      <c r="D3157" s="112" t="s">
        <v>16798</v>
      </c>
      <c r="E3157" s="112" t="s">
        <v>17163</v>
      </c>
      <c r="F3157" s="112" t="s">
        <v>18043</v>
      </c>
      <c r="G3157" s="112">
        <v>29</v>
      </c>
      <c r="H3157" s="112">
        <v>2025</v>
      </c>
      <c r="I3157" s="112" t="s">
        <v>16755</v>
      </c>
      <c r="J3157" s="114">
        <v>108.12</v>
      </c>
      <c r="K3157" s="114">
        <v>675</v>
      </c>
      <c r="L3157" s="112" t="s">
        <v>16741</v>
      </c>
      <c r="M3157" s="114">
        <v>0</v>
      </c>
      <c r="N3157" s="112" t="s">
        <v>16742</v>
      </c>
      <c r="O3157" s="112" t="s">
        <v>16824</v>
      </c>
      <c r="P3157" s="115">
        <f>LEFT(Table1[[#This Row],[Service Period]],10)*1</f>
        <v>45713</v>
      </c>
      <c r="Q3157" s="115">
        <f>RIGHT(Table1[[#This Row],[Service Period]],10)*1</f>
        <v>45742</v>
      </c>
      <c r="R3157" s="112">
        <f>MONTH(Table1[[#This Row],[Service Start Date]])</f>
        <v>2</v>
      </c>
      <c r="S3157" s="112">
        <f>YEAR(Table1[[#This Row],[Service Start Date]])</f>
        <v>2025</v>
      </c>
      <c r="T3157" s="112">
        <f>MONTH(Table1[[#This Row],[Service End Date]])</f>
        <v>3</v>
      </c>
      <c r="U3157" s="112">
        <f>YEAR(Table1[[#This Row],[Service End Date]])</f>
        <v>2025</v>
      </c>
    </row>
    <row r="3158" spans="1:21">
      <c r="A3158" s="112" t="s">
        <v>17624</v>
      </c>
      <c r="B3158" s="112" t="s">
        <v>16703</v>
      </c>
      <c r="C3158" s="112" t="s">
        <v>17090</v>
      </c>
      <c r="D3158" s="112" t="s">
        <v>16798</v>
      </c>
      <c r="E3158" s="112" t="s">
        <v>17163</v>
      </c>
      <c r="F3158" s="112" t="s">
        <v>18044</v>
      </c>
      <c r="G3158" s="112">
        <v>29</v>
      </c>
      <c r="H3158" s="112">
        <v>2025</v>
      </c>
      <c r="I3158" s="112" t="s">
        <v>16758</v>
      </c>
      <c r="J3158" s="114">
        <v>97.53</v>
      </c>
      <c r="K3158" s="114">
        <v>601</v>
      </c>
      <c r="L3158" s="112" t="s">
        <v>16741</v>
      </c>
      <c r="M3158" s="114">
        <v>0</v>
      </c>
      <c r="N3158" s="112" t="s">
        <v>16742</v>
      </c>
      <c r="O3158" s="112" t="s">
        <v>16824</v>
      </c>
      <c r="P3158" s="115">
        <f>LEFT(Table1[[#This Row],[Service Period]],10)*1</f>
        <v>45684</v>
      </c>
      <c r="Q3158" s="115">
        <f>RIGHT(Table1[[#This Row],[Service Period]],10)*1</f>
        <v>45713</v>
      </c>
      <c r="R3158" s="112">
        <f>MONTH(Table1[[#This Row],[Service Start Date]])</f>
        <v>1</v>
      </c>
      <c r="S3158" s="112">
        <f>YEAR(Table1[[#This Row],[Service Start Date]])</f>
        <v>2025</v>
      </c>
      <c r="T3158" s="112">
        <f>MONTH(Table1[[#This Row],[Service End Date]])</f>
        <v>2</v>
      </c>
      <c r="U3158" s="112">
        <f>YEAR(Table1[[#This Row],[Service End Date]])</f>
        <v>2025</v>
      </c>
    </row>
    <row r="3159" spans="1:21">
      <c r="A3159" s="112" t="s">
        <v>17624</v>
      </c>
      <c r="B3159" s="112" t="s">
        <v>16703</v>
      </c>
      <c r="C3159" s="112" t="s">
        <v>17090</v>
      </c>
      <c r="D3159" s="112" t="s">
        <v>16798</v>
      </c>
      <c r="E3159" s="112" t="s">
        <v>17163</v>
      </c>
      <c r="F3159" s="112" t="s">
        <v>18045</v>
      </c>
      <c r="G3159" s="112">
        <v>32</v>
      </c>
      <c r="H3159" s="112">
        <v>2025</v>
      </c>
      <c r="I3159" s="112" t="s">
        <v>16924</v>
      </c>
      <c r="J3159" s="114">
        <v>59.05</v>
      </c>
      <c r="K3159" s="114">
        <v>333</v>
      </c>
      <c r="L3159" s="112" t="s">
        <v>16741</v>
      </c>
      <c r="M3159" s="114">
        <v>0</v>
      </c>
      <c r="N3159" s="112" t="s">
        <v>16742</v>
      </c>
      <c r="O3159" s="112" t="s">
        <v>16824</v>
      </c>
      <c r="P3159" s="115">
        <f>LEFT(Table1[[#This Row],[Service Period]],10)*1</f>
        <v>45652</v>
      </c>
      <c r="Q3159" s="115">
        <f>RIGHT(Table1[[#This Row],[Service Period]],10)*1</f>
        <v>45684</v>
      </c>
      <c r="R3159" s="112">
        <f>MONTH(Table1[[#This Row],[Service Start Date]])</f>
        <v>12</v>
      </c>
      <c r="S3159" s="112">
        <f>YEAR(Table1[[#This Row],[Service Start Date]])</f>
        <v>2024</v>
      </c>
      <c r="T3159" s="112">
        <f>MONTH(Table1[[#This Row],[Service End Date]])</f>
        <v>1</v>
      </c>
      <c r="U3159" s="112">
        <f>YEAR(Table1[[#This Row],[Service End Date]])</f>
        <v>2025</v>
      </c>
    </row>
    <row r="3160" spans="1:21">
      <c r="A3160" s="112" t="s">
        <v>17624</v>
      </c>
      <c r="B3160" s="112" t="s">
        <v>16703</v>
      </c>
      <c r="C3160" s="112" t="s">
        <v>17090</v>
      </c>
      <c r="D3160" s="112" t="s">
        <v>16798</v>
      </c>
      <c r="E3160" s="112" t="s">
        <v>17164</v>
      </c>
      <c r="F3160" s="112" t="s">
        <v>18040</v>
      </c>
      <c r="G3160" s="112">
        <v>29</v>
      </c>
      <c r="H3160" s="112">
        <v>2025</v>
      </c>
      <c r="I3160" s="112" t="s">
        <v>16746</v>
      </c>
      <c r="J3160" s="114">
        <v>135.61000000000001</v>
      </c>
      <c r="K3160" s="114">
        <v>867</v>
      </c>
      <c r="L3160" s="112" t="s">
        <v>16741</v>
      </c>
      <c r="M3160" s="114">
        <v>0</v>
      </c>
      <c r="N3160" s="112" t="s">
        <v>16742</v>
      </c>
      <c r="O3160" s="112" t="s">
        <v>16824</v>
      </c>
      <c r="P3160" s="115">
        <f>LEFT(Table1[[#This Row],[Service Period]],10)*1</f>
        <v>45804</v>
      </c>
      <c r="Q3160" s="115">
        <f>RIGHT(Table1[[#This Row],[Service Period]],10)*1</f>
        <v>45833</v>
      </c>
      <c r="R3160" s="112">
        <f>MONTH(Table1[[#This Row],[Service Start Date]])</f>
        <v>5</v>
      </c>
      <c r="S3160" s="112">
        <f>YEAR(Table1[[#This Row],[Service Start Date]])</f>
        <v>2025</v>
      </c>
      <c r="T3160" s="112">
        <f>MONTH(Table1[[#This Row],[Service End Date]])</f>
        <v>6</v>
      </c>
      <c r="U3160" s="112">
        <f>YEAR(Table1[[#This Row],[Service End Date]])</f>
        <v>2025</v>
      </c>
    </row>
    <row r="3161" spans="1:21">
      <c r="A3161" s="112" t="s">
        <v>17624</v>
      </c>
      <c r="B3161" s="112" t="s">
        <v>16703</v>
      </c>
      <c r="C3161" s="112" t="s">
        <v>17090</v>
      </c>
      <c r="D3161" s="112" t="s">
        <v>16798</v>
      </c>
      <c r="E3161" s="112" t="s">
        <v>17164</v>
      </c>
      <c r="F3161" s="112" t="s">
        <v>18041</v>
      </c>
      <c r="G3161" s="112">
        <v>32</v>
      </c>
      <c r="H3161" s="112">
        <v>2025</v>
      </c>
      <c r="I3161" s="112" t="s">
        <v>16749</v>
      </c>
      <c r="J3161" s="114">
        <v>156.80000000000001</v>
      </c>
      <c r="K3161" s="114">
        <v>1013</v>
      </c>
      <c r="L3161" s="112" t="s">
        <v>16741</v>
      </c>
      <c r="M3161" s="114">
        <v>0</v>
      </c>
      <c r="N3161" s="112" t="s">
        <v>16742</v>
      </c>
      <c r="O3161" s="112" t="s">
        <v>16824</v>
      </c>
      <c r="P3161" s="115">
        <f>LEFT(Table1[[#This Row],[Service Period]],10)*1</f>
        <v>45772</v>
      </c>
      <c r="Q3161" s="115">
        <f>RIGHT(Table1[[#This Row],[Service Period]],10)*1</f>
        <v>45804</v>
      </c>
      <c r="R3161" s="112">
        <f>MONTH(Table1[[#This Row],[Service Start Date]])</f>
        <v>4</v>
      </c>
      <c r="S3161" s="112">
        <f>YEAR(Table1[[#This Row],[Service Start Date]])</f>
        <v>2025</v>
      </c>
      <c r="T3161" s="112">
        <f>MONTH(Table1[[#This Row],[Service End Date]])</f>
        <v>5</v>
      </c>
      <c r="U3161" s="112">
        <f>YEAR(Table1[[#This Row],[Service End Date]])</f>
        <v>2025</v>
      </c>
    </row>
    <row r="3162" spans="1:21">
      <c r="A3162" s="112" t="s">
        <v>17624</v>
      </c>
      <c r="B3162" s="112" t="s">
        <v>16703</v>
      </c>
      <c r="C3162" s="112" t="s">
        <v>17090</v>
      </c>
      <c r="D3162" s="112" t="s">
        <v>16798</v>
      </c>
      <c r="E3162" s="112" t="s">
        <v>17164</v>
      </c>
      <c r="F3162" s="112" t="s">
        <v>18042</v>
      </c>
      <c r="G3162" s="112">
        <v>30</v>
      </c>
      <c r="H3162" s="112">
        <v>2025</v>
      </c>
      <c r="I3162" s="112" t="s">
        <v>16752</v>
      </c>
      <c r="J3162" s="114">
        <v>132.01</v>
      </c>
      <c r="K3162" s="114">
        <v>842</v>
      </c>
      <c r="L3162" s="112" t="s">
        <v>16741</v>
      </c>
      <c r="M3162" s="114">
        <v>0</v>
      </c>
      <c r="N3162" s="112" t="s">
        <v>16742</v>
      </c>
      <c r="O3162" s="112" t="s">
        <v>16824</v>
      </c>
      <c r="P3162" s="115">
        <f>LEFT(Table1[[#This Row],[Service Period]],10)*1</f>
        <v>45742</v>
      </c>
      <c r="Q3162" s="115">
        <f>RIGHT(Table1[[#This Row],[Service Period]],10)*1</f>
        <v>45772</v>
      </c>
      <c r="R3162" s="112">
        <f>MONTH(Table1[[#This Row],[Service Start Date]])</f>
        <v>3</v>
      </c>
      <c r="S3162" s="112">
        <f>YEAR(Table1[[#This Row],[Service Start Date]])</f>
        <v>2025</v>
      </c>
      <c r="T3162" s="112">
        <f>MONTH(Table1[[#This Row],[Service End Date]])</f>
        <v>4</v>
      </c>
      <c r="U3162" s="112">
        <f>YEAR(Table1[[#This Row],[Service End Date]])</f>
        <v>2025</v>
      </c>
    </row>
    <row r="3163" spans="1:21">
      <c r="A3163" s="112" t="s">
        <v>17624</v>
      </c>
      <c r="B3163" s="112" t="s">
        <v>16703</v>
      </c>
      <c r="C3163" s="112" t="s">
        <v>17090</v>
      </c>
      <c r="D3163" s="112" t="s">
        <v>16798</v>
      </c>
      <c r="E3163" s="112" t="s">
        <v>17164</v>
      </c>
      <c r="F3163" s="112" t="s">
        <v>18043</v>
      </c>
      <c r="G3163" s="112">
        <v>29</v>
      </c>
      <c r="H3163" s="112">
        <v>2025</v>
      </c>
      <c r="I3163" s="112" t="s">
        <v>16755</v>
      </c>
      <c r="J3163" s="114">
        <v>113.11</v>
      </c>
      <c r="K3163" s="114">
        <v>710</v>
      </c>
      <c r="L3163" s="112" t="s">
        <v>16741</v>
      </c>
      <c r="M3163" s="114">
        <v>0</v>
      </c>
      <c r="N3163" s="112" t="s">
        <v>16742</v>
      </c>
      <c r="O3163" s="112" t="s">
        <v>16824</v>
      </c>
      <c r="P3163" s="115">
        <f>LEFT(Table1[[#This Row],[Service Period]],10)*1</f>
        <v>45713</v>
      </c>
      <c r="Q3163" s="115">
        <f>RIGHT(Table1[[#This Row],[Service Period]],10)*1</f>
        <v>45742</v>
      </c>
      <c r="R3163" s="112">
        <f>MONTH(Table1[[#This Row],[Service Start Date]])</f>
        <v>2</v>
      </c>
      <c r="S3163" s="112">
        <f>YEAR(Table1[[#This Row],[Service Start Date]])</f>
        <v>2025</v>
      </c>
      <c r="T3163" s="112">
        <f>MONTH(Table1[[#This Row],[Service End Date]])</f>
        <v>3</v>
      </c>
      <c r="U3163" s="112">
        <f>YEAR(Table1[[#This Row],[Service End Date]])</f>
        <v>2025</v>
      </c>
    </row>
    <row r="3164" spans="1:21">
      <c r="A3164" s="112" t="s">
        <v>17624</v>
      </c>
      <c r="B3164" s="112" t="s">
        <v>16703</v>
      </c>
      <c r="C3164" s="112" t="s">
        <v>17090</v>
      </c>
      <c r="D3164" s="112" t="s">
        <v>16798</v>
      </c>
      <c r="E3164" s="112" t="s">
        <v>17164</v>
      </c>
      <c r="F3164" s="112" t="s">
        <v>18044</v>
      </c>
      <c r="G3164" s="112">
        <v>29</v>
      </c>
      <c r="H3164" s="112">
        <v>2025</v>
      </c>
      <c r="I3164" s="112" t="s">
        <v>16758</v>
      </c>
      <c r="J3164" s="114">
        <v>106.82</v>
      </c>
      <c r="K3164" s="114">
        <v>666</v>
      </c>
      <c r="L3164" s="112" t="s">
        <v>16741</v>
      </c>
      <c r="M3164" s="114">
        <v>0</v>
      </c>
      <c r="N3164" s="112" t="s">
        <v>16742</v>
      </c>
      <c r="O3164" s="112" t="s">
        <v>16824</v>
      </c>
      <c r="P3164" s="115">
        <f>LEFT(Table1[[#This Row],[Service Period]],10)*1</f>
        <v>45684</v>
      </c>
      <c r="Q3164" s="115">
        <f>RIGHT(Table1[[#This Row],[Service Period]],10)*1</f>
        <v>45713</v>
      </c>
      <c r="R3164" s="112">
        <f>MONTH(Table1[[#This Row],[Service Start Date]])</f>
        <v>1</v>
      </c>
      <c r="S3164" s="112">
        <f>YEAR(Table1[[#This Row],[Service Start Date]])</f>
        <v>2025</v>
      </c>
      <c r="T3164" s="112">
        <f>MONTH(Table1[[#This Row],[Service End Date]])</f>
        <v>2</v>
      </c>
      <c r="U3164" s="112">
        <f>YEAR(Table1[[#This Row],[Service End Date]])</f>
        <v>2025</v>
      </c>
    </row>
    <row r="3165" spans="1:21">
      <c r="A3165" s="112" t="s">
        <v>17624</v>
      </c>
      <c r="B3165" s="112" t="s">
        <v>16703</v>
      </c>
      <c r="C3165" s="112" t="s">
        <v>17090</v>
      </c>
      <c r="D3165" s="112" t="s">
        <v>16798</v>
      </c>
      <c r="E3165" s="112" t="s">
        <v>17164</v>
      </c>
      <c r="F3165" s="112" t="s">
        <v>18045</v>
      </c>
      <c r="G3165" s="112">
        <v>32</v>
      </c>
      <c r="H3165" s="112">
        <v>2025</v>
      </c>
      <c r="I3165" s="112" t="s">
        <v>16924</v>
      </c>
      <c r="J3165" s="114">
        <v>128.52000000000001</v>
      </c>
      <c r="K3165" s="114">
        <v>819</v>
      </c>
      <c r="L3165" s="112" t="s">
        <v>16741</v>
      </c>
      <c r="M3165" s="114">
        <v>0</v>
      </c>
      <c r="N3165" s="112" t="s">
        <v>16742</v>
      </c>
      <c r="O3165" s="112" t="s">
        <v>16824</v>
      </c>
      <c r="P3165" s="115">
        <f>LEFT(Table1[[#This Row],[Service Period]],10)*1</f>
        <v>45652</v>
      </c>
      <c r="Q3165" s="115">
        <f>RIGHT(Table1[[#This Row],[Service Period]],10)*1</f>
        <v>45684</v>
      </c>
      <c r="R3165" s="112">
        <f>MONTH(Table1[[#This Row],[Service Start Date]])</f>
        <v>12</v>
      </c>
      <c r="S3165" s="112">
        <f>YEAR(Table1[[#This Row],[Service Start Date]])</f>
        <v>2024</v>
      </c>
      <c r="T3165" s="112">
        <f>MONTH(Table1[[#This Row],[Service End Date]])</f>
        <v>1</v>
      </c>
      <c r="U3165" s="112">
        <f>YEAR(Table1[[#This Row],[Service End Date]])</f>
        <v>2025</v>
      </c>
    </row>
    <row r="3166" spans="1:21">
      <c r="A3166" s="112" t="s">
        <v>17624</v>
      </c>
      <c r="B3166" s="112" t="s">
        <v>16703</v>
      </c>
      <c r="C3166" s="112" t="s">
        <v>17090</v>
      </c>
      <c r="D3166" s="112" t="s">
        <v>16798</v>
      </c>
      <c r="E3166" s="112" t="s">
        <v>17167</v>
      </c>
      <c r="F3166" s="112" t="s">
        <v>18040</v>
      </c>
      <c r="G3166" s="112">
        <v>29</v>
      </c>
      <c r="H3166" s="112">
        <v>2025</v>
      </c>
      <c r="I3166" s="112" t="s">
        <v>16746</v>
      </c>
      <c r="J3166" s="114">
        <v>141.61000000000001</v>
      </c>
      <c r="K3166" s="114">
        <v>909</v>
      </c>
      <c r="L3166" s="112" t="s">
        <v>16741</v>
      </c>
      <c r="M3166" s="114">
        <v>0</v>
      </c>
      <c r="N3166" s="112" t="s">
        <v>16742</v>
      </c>
      <c r="O3166" s="112" t="s">
        <v>16824</v>
      </c>
      <c r="P3166" s="115">
        <f>LEFT(Table1[[#This Row],[Service Period]],10)*1</f>
        <v>45804</v>
      </c>
      <c r="Q3166" s="115">
        <f>RIGHT(Table1[[#This Row],[Service Period]],10)*1</f>
        <v>45833</v>
      </c>
      <c r="R3166" s="112">
        <f>MONTH(Table1[[#This Row],[Service Start Date]])</f>
        <v>5</v>
      </c>
      <c r="S3166" s="112">
        <f>YEAR(Table1[[#This Row],[Service Start Date]])</f>
        <v>2025</v>
      </c>
      <c r="T3166" s="112">
        <f>MONTH(Table1[[#This Row],[Service End Date]])</f>
        <v>6</v>
      </c>
      <c r="U3166" s="112">
        <f>YEAR(Table1[[#This Row],[Service End Date]])</f>
        <v>2025</v>
      </c>
    </row>
    <row r="3167" spans="1:21">
      <c r="A3167" s="112" t="s">
        <v>17624</v>
      </c>
      <c r="B3167" s="112" t="s">
        <v>16703</v>
      </c>
      <c r="C3167" s="112" t="s">
        <v>17090</v>
      </c>
      <c r="D3167" s="112" t="s">
        <v>16798</v>
      </c>
      <c r="E3167" s="112" t="s">
        <v>17167</v>
      </c>
      <c r="F3167" s="112" t="s">
        <v>18041</v>
      </c>
      <c r="G3167" s="112">
        <v>32</v>
      </c>
      <c r="H3167" s="112">
        <v>2025</v>
      </c>
      <c r="I3167" s="112" t="s">
        <v>16749</v>
      </c>
      <c r="J3167" s="114">
        <v>34.96</v>
      </c>
      <c r="K3167" s="114">
        <v>88</v>
      </c>
      <c r="L3167" s="112" t="s">
        <v>16741</v>
      </c>
      <c r="M3167" s="114">
        <v>0</v>
      </c>
      <c r="N3167" s="112" t="s">
        <v>16742</v>
      </c>
      <c r="O3167" s="112" t="s">
        <v>16824</v>
      </c>
      <c r="P3167" s="115">
        <f>LEFT(Table1[[#This Row],[Service Period]],10)*1</f>
        <v>45772</v>
      </c>
      <c r="Q3167" s="115">
        <f>RIGHT(Table1[[#This Row],[Service Period]],10)*1</f>
        <v>45804</v>
      </c>
      <c r="R3167" s="112">
        <f>MONTH(Table1[[#This Row],[Service Start Date]])</f>
        <v>4</v>
      </c>
      <c r="S3167" s="112">
        <f>YEAR(Table1[[#This Row],[Service Start Date]])</f>
        <v>2025</v>
      </c>
      <c r="T3167" s="112">
        <f>MONTH(Table1[[#This Row],[Service End Date]])</f>
        <v>5</v>
      </c>
      <c r="U3167" s="112">
        <f>YEAR(Table1[[#This Row],[Service End Date]])</f>
        <v>2025</v>
      </c>
    </row>
    <row r="3168" spans="1:21">
      <c r="A3168" s="112" t="s">
        <v>17624</v>
      </c>
      <c r="B3168" s="112" t="s">
        <v>16703</v>
      </c>
      <c r="C3168" s="112" t="s">
        <v>17090</v>
      </c>
      <c r="D3168" s="112" t="s">
        <v>16798</v>
      </c>
      <c r="E3168" s="112" t="s">
        <v>17167</v>
      </c>
      <c r="F3168" s="112" t="s">
        <v>18042</v>
      </c>
      <c r="G3168" s="112">
        <v>30</v>
      </c>
      <c r="H3168" s="112">
        <v>2025</v>
      </c>
      <c r="I3168" s="112" t="s">
        <v>16752</v>
      </c>
      <c r="J3168" s="114">
        <v>104.25</v>
      </c>
      <c r="K3168" s="114">
        <v>648</v>
      </c>
      <c r="L3168" s="112" t="s">
        <v>16741</v>
      </c>
      <c r="M3168" s="114">
        <v>0</v>
      </c>
      <c r="N3168" s="112" t="s">
        <v>16742</v>
      </c>
      <c r="O3168" s="112" t="s">
        <v>16824</v>
      </c>
      <c r="P3168" s="115">
        <f>LEFT(Table1[[#This Row],[Service Period]],10)*1</f>
        <v>45742</v>
      </c>
      <c r="Q3168" s="115">
        <f>RIGHT(Table1[[#This Row],[Service Period]],10)*1</f>
        <v>45772</v>
      </c>
      <c r="R3168" s="112">
        <f>MONTH(Table1[[#This Row],[Service Start Date]])</f>
        <v>3</v>
      </c>
      <c r="S3168" s="112">
        <f>YEAR(Table1[[#This Row],[Service Start Date]])</f>
        <v>2025</v>
      </c>
      <c r="T3168" s="112">
        <f>MONTH(Table1[[#This Row],[Service End Date]])</f>
        <v>4</v>
      </c>
      <c r="U3168" s="112">
        <f>YEAR(Table1[[#This Row],[Service End Date]])</f>
        <v>2025</v>
      </c>
    </row>
    <row r="3169" spans="1:21">
      <c r="A3169" s="112" t="s">
        <v>17624</v>
      </c>
      <c r="B3169" s="112" t="s">
        <v>16703</v>
      </c>
      <c r="C3169" s="112" t="s">
        <v>17090</v>
      </c>
      <c r="D3169" s="112" t="s">
        <v>16798</v>
      </c>
      <c r="E3169" s="112" t="s">
        <v>17167</v>
      </c>
      <c r="F3169" s="112" t="s">
        <v>18043</v>
      </c>
      <c r="G3169" s="112">
        <v>29</v>
      </c>
      <c r="H3169" s="112">
        <v>2025</v>
      </c>
      <c r="I3169" s="112" t="s">
        <v>16755</v>
      </c>
      <c r="J3169" s="114">
        <v>138.31</v>
      </c>
      <c r="K3169" s="114">
        <v>886</v>
      </c>
      <c r="L3169" s="112" t="s">
        <v>16741</v>
      </c>
      <c r="M3169" s="114">
        <v>0</v>
      </c>
      <c r="N3169" s="112" t="s">
        <v>16742</v>
      </c>
      <c r="O3169" s="112" t="s">
        <v>16824</v>
      </c>
      <c r="P3169" s="115">
        <f>LEFT(Table1[[#This Row],[Service Period]],10)*1</f>
        <v>45713</v>
      </c>
      <c r="Q3169" s="115">
        <f>RIGHT(Table1[[#This Row],[Service Period]],10)*1</f>
        <v>45742</v>
      </c>
      <c r="R3169" s="112">
        <f>MONTH(Table1[[#This Row],[Service Start Date]])</f>
        <v>2</v>
      </c>
      <c r="S3169" s="112">
        <f>YEAR(Table1[[#This Row],[Service Start Date]])</f>
        <v>2025</v>
      </c>
      <c r="T3169" s="112">
        <f>MONTH(Table1[[#This Row],[Service End Date]])</f>
        <v>3</v>
      </c>
      <c r="U3169" s="112">
        <f>YEAR(Table1[[#This Row],[Service End Date]])</f>
        <v>2025</v>
      </c>
    </row>
    <row r="3170" spans="1:21">
      <c r="A3170" s="112" t="s">
        <v>17624</v>
      </c>
      <c r="B3170" s="112" t="s">
        <v>16703</v>
      </c>
      <c r="C3170" s="112" t="s">
        <v>17090</v>
      </c>
      <c r="D3170" s="112" t="s">
        <v>16798</v>
      </c>
      <c r="E3170" s="112" t="s">
        <v>17167</v>
      </c>
      <c r="F3170" s="112" t="s">
        <v>18044</v>
      </c>
      <c r="G3170" s="112">
        <v>29</v>
      </c>
      <c r="H3170" s="112">
        <v>2025</v>
      </c>
      <c r="I3170" s="112" t="s">
        <v>16758</v>
      </c>
      <c r="J3170" s="114">
        <v>132.74</v>
      </c>
      <c r="K3170" s="114">
        <v>847</v>
      </c>
      <c r="L3170" s="112" t="s">
        <v>16741</v>
      </c>
      <c r="M3170" s="114">
        <v>0</v>
      </c>
      <c r="N3170" s="112" t="s">
        <v>16742</v>
      </c>
      <c r="O3170" s="112" t="s">
        <v>16824</v>
      </c>
      <c r="P3170" s="115">
        <f>LEFT(Table1[[#This Row],[Service Period]],10)*1</f>
        <v>45684</v>
      </c>
      <c r="Q3170" s="115">
        <f>RIGHT(Table1[[#This Row],[Service Period]],10)*1</f>
        <v>45713</v>
      </c>
      <c r="R3170" s="112">
        <f>MONTH(Table1[[#This Row],[Service Start Date]])</f>
        <v>1</v>
      </c>
      <c r="S3170" s="112">
        <f>YEAR(Table1[[#This Row],[Service Start Date]])</f>
        <v>2025</v>
      </c>
      <c r="T3170" s="112">
        <f>MONTH(Table1[[#This Row],[Service End Date]])</f>
        <v>2</v>
      </c>
      <c r="U3170" s="112">
        <f>YEAR(Table1[[#This Row],[Service End Date]])</f>
        <v>2025</v>
      </c>
    </row>
    <row r="3171" spans="1:21">
      <c r="A3171" s="112" t="s">
        <v>17624</v>
      </c>
      <c r="B3171" s="112" t="s">
        <v>16703</v>
      </c>
      <c r="C3171" s="112" t="s">
        <v>17090</v>
      </c>
      <c r="D3171" s="112" t="s">
        <v>16798</v>
      </c>
      <c r="E3171" s="112" t="s">
        <v>17167</v>
      </c>
      <c r="F3171" s="112" t="s">
        <v>18045</v>
      </c>
      <c r="G3171" s="112">
        <v>32</v>
      </c>
      <c r="H3171" s="112">
        <v>2025</v>
      </c>
      <c r="I3171" s="112" t="s">
        <v>16924</v>
      </c>
      <c r="J3171" s="114">
        <v>208.32</v>
      </c>
      <c r="K3171" s="114">
        <v>1325</v>
      </c>
      <c r="L3171" s="112" t="s">
        <v>16741</v>
      </c>
      <c r="M3171" s="114">
        <v>0</v>
      </c>
      <c r="N3171" s="112" t="s">
        <v>16742</v>
      </c>
      <c r="O3171" s="112" t="s">
        <v>16824</v>
      </c>
      <c r="P3171" s="115">
        <f>LEFT(Table1[[#This Row],[Service Period]],10)*1</f>
        <v>45652</v>
      </c>
      <c r="Q3171" s="115">
        <f>RIGHT(Table1[[#This Row],[Service Period]],10)*1</f>
        <v>45684</v>
      </c>
      <c r="R3171" s="112">
        <f>MONTH(Table1[[#This Row],[Service Start Date]])</f>
        <v>12</v>
      </c>
      <c r="S3171" s="112">
        <f>YEAR(Table1[[#This Row],[Service Start Date]])</f>
        <v>2024</v>
      </c>
      <c r="T3171" s="112">
        <f>MONTH(Table1[[#This Row],[Service End Date]])</f>
        <v>1</v>
      </c>
      <c r="U3171" s="112">
        <f>YEAR(Table1[[#This Row],[Service End Date]])</f>
        <v>2025</v>
      </c>
    </row>
    <row r="3172" spans="1:21">
      <c r="A3172" s="112" t="s">
        <v>17624</v>
      </c>
      <c r="B3172" s="112" t="s">
        <v>16703</v>
      </c>
      <c r="C3172" s="112" t="s">
        <v>17090</v>
      </c>
      <c r="D3172" s="112" t="s">
        <v>16798</v>
      </c>
      <c r="E3172" s="112" t="s">
        <v>17168</v>
      </c>
      <c r="F3172" s="112" t="s">
        <v>18040</v>
      </c>
      <c r="G3172" s="112">
        <v>29</v>
      </c>
      <c r="H3172" s="112">
        <v>2025</v>
      </c>
      <c r="I3172" s="112" t="s">
        <v>16746</v>
      </c>
      <c r="J3172" s="114">
        <v>346.99</v>
      </c>
      <c r="K3172" s="114">
        <v>2158</v>
      </c>
      <c r="L3172" s="112" t="s">
        <v>16741</v>
      </c>
      <c r="M3172" s="114">
        <v>0</v>
      </c>
      <c r="N3172" s="112" t="s">
        <v>16742</v>
      </c>
      <c r="O3172" s="112" t="s">
        <v>16824</v>
      </c>
      <c r="P3172" s="115">
        <f>LEFT(Table1[[#This Row],[Service Period]],10)*1</f>
        <v>45804</v>
      </c>
      <c r="Q3172" s="115">
        <f>RIGHT(Table1[[#This Row],[Service Period]],10)*1</f>
        <v>45833</v>
      </c>
      <c r="R3172" s="112">
        <f>MONTH(Table1[[#This Row],[Service Start Date]])</f>
        <v>5</v>
      </c>
      <c r="S3172" s="112">
        <f>YEAR(Table1[[#This Row],[Service Start Date]])</f>
        <v>2025</v>
      </c>
      <c r="T3172" s="112">
        <f>MONTH(Table1[[#This Row],[Service End Date]])</f>
        <v>6</v>
      </c>
      <c r="U3172" s="112">
        <f>YEAR(Table1[[#This Row],[Service End Date]])</f>
        <v>2025</v>
      </c>
    </row>
    <row r="3173" spans="1:21">
      <c r="A3173" s="112" t="s">
        <v>17624</v>
      </c>
      <c r="B3173" s="112" t="s">
        <v>16703</v>
      </c>
      <c r="C3173" s="112" t="s">
        <v>17090</v>
      </c>
      <c r="D3173" s="112" t="s">
        <v>16798</v>
      </c>
      <c r="E3173" s="112" t="s">
        <v>17168</v>
      </c>
      <c r="F3173" s="112" t="s">
        <v>18041</v>
      </c>
      <c r="G3173" s="112">
        <v>32</v>
      </c>
      <c r="H3173" s="112">
        <v>2025</v>
      </c>
      <c r="I3173" s="112" t="s">
        <v>16749</v>
      </c>
      <c r="J3173" s="114">
        <v>256.94</v>
      </c>
      <c r="K3173" s="114">
        <v>1616</v>
      </c>
      <c r="L3173" s="112" t="s">
        <v>16741</v>
      </c>
      <c r="M3173" s="114">
        <v>0</v>
      </c>
      <c r="N3173" s="112" t="s">
        <v>16742</v>
      </c>
      <c r="O3173" s="112" t="s">
        <v>16824</v>
      </c>
      <c r="P3173" s="115">
        <f>LEFT(Table1[[#This Row],[Service Period]],10)*1</f>
        <v>45772</v>
      </c>
      <c r="Q3173" s="115">
        <f>RIGHT(Table1[[#This Row],[Service Period]],10)*1</f>
        <v>45804</v>
      </c>
      <c r="R3173" s="112">
        <f>MONTH(Table1[[#This Row],[Service Start Date]])</f>
        <v>4</v>
      </c>
      <c r="S3173" s="112">
        <f>YEAR(Table1[[#This Row],[Service Start Date]])</f>
        <v>2025</v>
      </c>
      <c r="T3173" s="112">
        <f>MONTH(Table1[[#This Row],[Service End Date]])</f>
        <v>5</v>
      </c>
      <c r="U3173" s="112">
        <f>YEAR(Table1[[#This Row],[Service End Date]])</f>
        <v>2025</v>
      </c>
    </row>
    <row r="3174" spans="1:21">
      <c r="A3174" s="112" t="s">
        <v>17624</v>
      </c>
      <c r="B3174" s="112" t="s">
        <v>16703</v>
      </c>
      <c r="C3174" s="112" t="s">
        <v>17090</v>
      </c>
      <c r="D3174" s="112" t="s">
        <v>16798</v>
      </c>
      <c r="E3174" s="112" t="s">
        <v>17168</v>
      </c>
      <c r="F3174" s="112" t="s">
        <v>18042</v>
      </c>
      <c r="G3174" s="112">
        <v>30</v>
      </c>
      <c r="H3174" s="112">
        <v>2025</v>
      </c>
      <c r="I3174" s="112" t="s">
        <v>16752</v>
      </c>
      <c r="J3174" s="114">
        <v>118.87</v>
      </c>
      <c r="K3174" s="114">
        <v>750</v>
      </c>
      <c r="L3174" s="112" t="s">
        <v>16741</v>
      </c>
      <c r="M3174" s="114">
        <v>0</v>
      </c>
      <c r="N3174" s="112" t="s">
        <v>16742</v>
      </c>
      <c r="O3174" s="112" t="s">
        <v>16824</v>
      </c>
      <c r="P3174" s="115">
        <f>LEFT(Table1[[#This Row],[Service Period]],10)*1</f>
        <v>45742</v>
      </c>
      <c r="Q3174" s="115">
        <f>RIGHT(Table1[[#This Row],[Service Period]],10)*1</f>
        <v>45772</v>
      </c>
      <c r="R3174" s="112">
        <f>MONTH(Table1[[#This Row],[Service Start Date]])</f>
        <v>3</v>
      </c>
      <c r="S3174" s="112">
        <f>YEAR(Table1[[#This Row],[Service Start Date]])</f>
        <v>2025</v>
      </c>
      <c r="T3174" s="112">
        <f>MONTH(Table1[[#This Row],[Service End Date]])</f>
        <v>4</v>
      </c>
      <c r="U3174" s="112">
        <f>YEAR(Table1[[#This Row],[Service End Date]])</f>
        <v>2025</v>
      </c>
    </row>
    <row r="3175" spans="1:21">
      <c r="A3175" s="112" t="s">
        <v>17624</v>
      </c>
      <c r="B3175" s="112" t="s">
        <v>16703</v>
      </c>
      <c r="C3175" s="112" t="s">
        <v>17090</v>
      </c>
      <c r="D3175" s="112" t="s">
        <v>16798</v>
      </c>
      <c r="E3175" s="112" t="s">
        <v>17168</v>
      </c>
      <c r="F3175" s="112" t="s">
        <v>18043</v>
      </c>
      <c r="G3175" s="112">
        <v>29</v>
      </c>
      <c r="H3175" s="112">
        <v>2025</v>
      </c>
      <c r="I3175" s="112" t="s">
        <v>16755</v>
      </c>
      <c r="J3175" s="114">
        <v>51.44</v>
      </c>
      <c r="K3175" s="114">
        <v>279</v>
      </c>
      <c r="L3175" s="112" t="s">
        <v>16741</v>
      </c>
      <c r="M3175" s="114">
        <v>0</v>
      </c>
      <c r="N3175" s="112" t="s">
        <v>16742</v>
      </c>
      <c r="O3175" s="112" t="s">
        <v>16824</v>
      </c>
      <c r="P3175" s="115">
        <f>LEFT(Table1[[#This Row],[Service Period]],10)*1</f>
        <v>45713</v>
      </c>
      <c r="Q3175" s="115">
        <f>RIGHT(Table1[[#This Row],[Service Period]],10)*1</f>
        <v>45742</v>
      </c>
      <c r="R3175" s="112">
        <f>MONTH(Table1[[#This Row],[Service Start Date]])</f>
        <v>2</v>
      </c>
      <c r="S3175" s="112">
        <f>YEAR(Table1[[#This Row],[Service Start Date]])</f>
        <v>2025</v>
      </c>
      <c r="T3175" s="112">
        <f>MONTH(Table1[[#This Row],[Service End Date]])</f>
        <v>3</v>
      </c>
      <c r="U3175" s="112">
        <f>YEAR(Table1[[#This Row],[Service End Date]])</f>
        <v>2025</v>
      </c>
    </row>
    <row r="3176" spans="1:21">
      <c r="A3176" s="112" t="s">
        <v>17624</v>
      </c>
      <c r="B3176" s="112" t="s">
        <v>16703</v>
      </c>
      <c r="C3176" s="112" t="s">
        <v>17090</v>
      </c>
      <c r="D3176" s="112" t="s">
        <v>16798</v>
      </c>
      <c r="E3176" s="112" t="s">
        <v>17168</v>
      </c>
      <c r="F3176" s="112" t="s">
        <v>18044</v>
      </c>
      <c r="G3176" s="112">
        <v>29</v>
      </c>
      <c r="H3176" s="112">
        <v>2025</v>
      </c>
      <c r="I3176" s="112" t="s">
        <v>16758</v>
      </c>
      <c r="J3176" s="114">
        <v>107.26</v>
      </c>
      <c r="K3176" s="114">
        <v>669</v>
      </c>
      <c r="L3176" s="112" t="s">
        <v>16741</v>
      </c>
      <c r="M3176" s="114">
        <v>0</v>
      </c>
      <c r="N3176" s="112" t="s">
        <v>16742</v>
      </c>
      <c r="O3176" s="112" t="s">
        <v>16824</v>
      </c>
      <c r="P3176" s="115">
        <f>LEFT(Table1[[#This Row],[Service Period]],10)*1</f>
        <v>45684</v>
      </c>
      <c r="Q3176" s="115">
        <f>RIGHT(Table1[[#This Row],[Service Period]],10)*1</f>
        <v>45713</v>
      </c>
      <c r="R3176" s="112">
        <f>MONTH(Table1[[#This Row],[Service Start Date]])</f>
        <v>1</v>
      </c>
      <c r="S3176" s="112">
        <f>YEAR(Table1[[#This Row],[Service Start Date]])</f>
        <v>2025</v>
      </c>
      <c r="T3176" s="112">
        <f>MONTH(Table1[[#This Row],[Service End Date]])</f>
        <v>2</v>
      </c>
      <c r="U3176" s="112">
        <f>YEAR(Table1[[#This Row],[Service End Date]])</f>
        <v>2025</v>
      </c>
    </row>
    <row r="3177" spans="1:21">
      <c r="A3177" s="112" t="s">
        <v>17624</v>
      </c>
      <c r="B3177" s="112" t="s">
        <v>16703</v>
      </c>
      <c r="C3177" s="112" t="s">
        <v>17090</v>
      </c>
      <c r="D3177" s="112" t="s">
        <v>16798</v>
      </c>
      <c r="E3177" s="112" t="s">
        <v>17168</v>
      </c>
      <c r="F3177" s="112" t="s">
        <v>18045</v>
      </c>
      <c r="G3177" s="112">
        <v>32</v>
      </c>
      <c r="H3177" s="112">
        <v>2025</v>
      </c>
      <c r="I3177" s="112" t="s">
        <v>16924</v>
      </c>
      <c r="J3177" s="114">
        <v>129.94999999999999</v>
      </c>
      <c r="K3177" s="114">
        <v>829</v>
      </c>
      <c r="L3177" s="112" t="s">
        <v>16741</v>
      </c>
      <c r="M3177" s="114">
        <v>0</v>
      </c>
      <c r="N3177" s="112" t="s">
        <v>16742</v>
      </c>
      <c r="O3177" s="112" t="s">
        <v>16824</v>
      </c>
      <c r="P3177" s="115">
        <f>LEFT(Table1[[#This Row],[Service Period]],10)*1</f>
        <v>45652</v>
      </c>
      <c r="Q3177" s="115">
        <f>RIGHT(Table1[[#This Row],[Service Period]],10)*1</f>
        <v>45684</v>
      </c>
      <c r="R3177" s="112">
        <f>MONTH(Table1[[#This Row],[Service Start Date]])</f>
        <v>12</v>
      </c>
      <c r="S3177" s="112">
        <f>YEAR(Table1[[#This Row],[Service Start Date]])</f>
        <v>2024</v>
      </c>
      <c r="T3177" s="112">
        <f>MONTH(Table1[[#This Row],[Service End Date]])</f>
        <v>1</v>
      </c>
      <c r="U3177" s="112">
        <f>YEAR(Table1[[#This Row],[Service End Date]])</f>
        <v>2025</v>
      </c>
    </row>
    <row r="3178" spans="1:21">
      <c r="A3178" s="112" t="s">
        <v>17624</v>
      </c>
      <c r="B3178" s="112" t="s">
        <v>16703</v>
      </c>
      <c r="C3178" s="112" t="s">
        <v>17090</v>
      </c>
      <c r="D3178" s="112" t="s">
        <v>16798</v>
      </c>
      <c r="E3178" s="112" t="s">
        <v>17169</v>
      </c>
      <c r="F3178" s="112" t="s">
        <v>18040</v>
      </c>
      <c r="G3178" s="112">
        <v>29</v>
      </c>
      <c r="H3178" s="112">
        <v>2025</v>
      </c>
      <c r="I3178" s="112" t="s">
        <v>16746</v>
      </c>
      <c r="J3178" s="114">
        <v>311.60000000000002</v>
      </c>
      <c r="K3178" s="114">
        <v>1945</v>
      </c>
      <c r="L3178" s="112" t="s">
        <v>16741</v>
      </c>
      <c r="M3178" s="114">
        <v>0</v>
      </c>
      <c r="N3178" s="112" t="s">
        <v>16742</v>
      </c>
      <c r="O3178" s="112" t="s">
        <v>16824</v>
      </c>
      <c r="P3178" s="115">
        <f>LEFT(Table1[[#This Row],[Service Period]],10)*1</f>
        <v>45804</v>
      </c>
      <c r="Q3178" s="115">
        <f>RIGHT(Table1[[#This Row],[Service Period]],10)*1</f>
        <v>45833</v>
      </c>
      <c r="R3178" s="112">
        <f>MONTH(Table1[[#This Row],[Service Start Date]])</f>
        <v>5</v>
      </c>
      <c r="S3178" s="112">
        <f>YEAR(Table1[[#This Row],[Service Start Date]])</f>
        <v>2025</v>
      </c>
      <c r="T3178" s="112">
        <f>MONTH(Table1[[#This Row],[Service End Date]])</f>
        <v>6</v>
      </c>
      <c r="U3178" s="112">
        <f>YEAR(Table1[[#This Row],[Service End Date]])</f>
        <v>2025</v>
      </c>
    </row>
    <row r="3179" spans="1:21">
      <c r="A3179" s="112" t="s">
        <v>17624</v>
      </c>
      <c r="B3179" s="112" t="s">
        <v>16703</v>
      </c>
      <c r="C3179" s="112" t="s">
        <v>17090</v>
      </c>
      <c r="D3179" s="112" t="s">
        <v>16798</v>
      </c>
      <c r="E3179" s="112" t="s">
        <v>17169</v>
      </c>
      <c r="F3179" s="112" t="s">
        <v>18041</v>
      </c>
      <c r="G3179" s="112">
        <v>32</v>
      </c>
      <c r="H3179" s="112">
        <v>2025</v>
      </c>
      <c r="I3179" s="112" t="s">
        <v>16749</v>
      </c>
      <c r="J3179" s="114">
        <v>303.13</v>
      </c>
      <c r="K3179" s="114">
        <v>1894</v>
      </c>
      <c r="L3179" s="112" t="s">
        <v>16741</v>
      </c>
      <c r="M3179" s="114">
        <v>0</v>
      </c>
      <c r="N3179" s="112" t="s">
        <v>16742</v>
      </c>
      <c r="O3179" s="112" t="s">
        <v>16824</v>
      </c>
      <c r="P3179" s="115">
        <f>LEFT(Table1[[#This Row],[Service Period]],10)*1</f>
        <v>45772</v>
      </c>
      <c r="Q3179" s="115">
        <f>RIGHT(Table1[[#This Row],[Service Period]],10)*1</f>
        <v>45804</v>
      </c>
      <c r="R3179" s="112">
        <f>MONTH(Table1[[#This Row],[Service Start Date]])</f>
        <v>4</v>
      </c>
      <c r="S3179" s="112">
        <f>YEAR(Table1[[#This Row],[Service Start Date]])</f>
        <v>2025</v>
      </c>
      <c r="T3179" s="112">
        <f>MONTH(Table1[[#This Row],[Service End Date]])</f>
        <v>5</v>
      </c>
      <c r="U3179" s="112">
        <f>YEAR(Table1[[#This Row],[Service End Date]])</f>
        <v>2025</v>
      </c>
    </row>
    <row r="3180" spans="1:21">
      <c r="A3180" s="112" t="s">
        <v>17624</v>
      </c>
      <c r="B3180" s="112" t="s">
        <v>16703</v>
      </c>
      <c r="C3180" s="112" t="s">
        <v>17090</v>
      </c>
      <c r="D3180" s="112" t="s">
        <v>16798</v>
      </c>
      <c r="E3180" s="112" t="s">
        <v>17169</v>
      </c>
      <c r="F3180" s="112" t="s">
        <v>18042</v>
      </c>
      <c r="G3180" s="112">
        <v>30</v>
      </c>
      <c r="H3180" s="112">
        <v>2025</v>
      </c>
      <c r="I3180" s="112" t="s">
        <v>16752</v>
      </c>
      <c r="J3180" s="114">
        <v>234.7</v>
      </c>
      <c r="K3180" s="114">
        <v>1482</v>
      </c>
      <c r="L3180" s="112" t="s">
        <v>16741</v>
      </c>
      <c r="M3180" s="114">
        <v>0</v>
      </c>
      <c r="N3180" s="112" t="s">
        <v>16742</v>
      </c>
      <c r="O3180" s="112" t="s">
        <v>16824</v>
      </c>
      <c r="P3180" s="115">
        <f>LEFT(Table1[[#This Row],[Service Period]],10)*1</f>
        <v>45742</v>
      </c>
      <c r="Q3180" s="115">
        <f>RIGHT(Table1[[#This Row],[Service Period]],10)*1</f>
        <v>45772</v>
      </c>
      <c r="R3180" s="112">
        <f>MONTH(Table1[[#This Row],[Service Start Date]])</f>
        <v>3</v>
      </c>
      <c r="S3180" s="112">
        <f>YEAR(Table1[[#This Row],[Service Start Date]])</f>
        <v>2025</v>
      </c>
      <c r="T3180" s="112">
        <f>MONTH(Table1[[#This Row],[Service End Date]])</f>
        <v>4</v>
      </c>
      <c r="U3180" s="112">
        <f>YEAR(Table1[[#This Row],[Service End Date]])</f>
        <v>2025</v>
      </c>
    </row>
    <row r="3181" spans="1:21">
      <c r="A3181" s="112" t="s">
        <v>17624</v>
      </c>
      <c r="B3181" s="112" t="s">
        <v>16703</v>
      </c>
      <c r="C3181" s="112" t="s">
        <v>17090</v>
      </c>
      <c r="D3181" s="112" t="s">
        <v>16798</v>
      </c>
      <c r="E3181" s="112" t="s">
        <v>17169</v>
      </c>
      <c r="F3181" s="112" t="s">
        <v>18043</v>
      </c>
      <c r="G3181" s="112">
        <v>29</v>
      </c>
      <c r="H3181" s="112">
        <v>2025</v>
      </c>
      <c r="I3181" s="112" t="s">
        <v>16755</v>
      </c>
      <c r="J3181" s="114">
        <v>158.44999999999999</v>
      </c>
      <c r="K3181" s="114">
        <v>1023</v>
      </c>
      <c r="L3181" s="112" t="s">
        <v>16741</v>
      </c>
      <c r="M3181" s="114">
        <v>0</v>
      </c>
      <c r="N3181" s="112" t="s">
        <v>16742</v>
      </c>
      <c r="O3181" s="112" t="s">
        <v>16824</v>
      </c>
      <c r="P3181" s="115">
        <f>LEFT(Table1[[#This Row],[Service Period]],10)*1</f>
        <v>45713</v>
      </c>
      <c r="Q3181" s="115">
        <f>RIGHT(Table1[[#This Row],[Service Period]],10)*1</f>
        <v>45742</v>
      </c>
      <c r="R3181" s="112">
        <f>MONTH(Table1[[#This Row],[Service Start Date]])</f>
        <v>2</v>
      </c>
      <c r="S3181" s="112">
        <f>YEAR(Table1[[#This Row],[Service Start Date]])</f>
        <v>2025</v>
      </c>
      <c r="T3181" s="112">
        <f>MONTH(Table1[[#This Row],[Service End Date]])</f>
        <v>3</v>
      </c>
      <c r="U3181" s="112">
        <f>YEAR(Table1[[#This Row],[Service End Date]])</f>
        <v>2025</v>
      </c>
    </row>
    <row r="3182" spans="1:21">
      <c r="A3182" s="112" t="s">
        <v>17624</v>
      </c>
      <c r="B3182" s="112" t="s">
        <v>16703</v>
      </c>
      <c r="C3182" s="112" t="s">
        <v>17090</v>
      </c>
      <c r="D3182" s="112" t="s">
        <v>16798</v>
      </c>
      <c r="E3182" s="112" t="s">
        <v>17169</v>
      </c>
      <c r="F3182" s="112" t="s">
        <v>18044</v>
      </c>
      <c r="G3182" s="112">
        <v>29</v>
      </c>
      <c r="H3182" s="112">
        <v>2025</v>
      </c>
      <c r="I3182" s="112" t="s">
        <v>16758</v>
      </c>
      <c r="J3182" s="114">
        <v>155.47999999999999</v>
      </c>
      <c r="K3182" s="114">
        <v>1005</v>
      </c>
      <c r="L3182" s="112" t="s">
        <v>16741</v>
      </c>
      <c r="M3182" s="114">
        <v>0</v>
      </c>
      <c r="N3182" s="112" t="s">
        <v>16742</v>
      </c>
      <c r="O3182" s="112" t="s">
        <v>16824</v>
      </c>
      <c r="P3182" s="115">
        <f>LEFT(Table1[[#This Row],[Service Period]],10)*1</f>
        <v>45684</v>
      </c>
      <c r="Q3182" s="115">
        <f>RIGHT(Table1[[#This Row],[Service Period]],10)*1</f>
        <v>45713</v>
      </c>
      <c r="R3182" s="112">
        <f>MONTH(Table1[[#This Row],[Service Start Date]])</f>
        <v>1</v>
      </c>
      <c r="S3182" s="112">
        <f>YEAR(Table1[[#This Row],[Service Start Date]])</f>
        <v>2025</v>
      </c>
      <c r="T3182" s="112">
        <f>MONTH(Table1[[#This Row],[Service End Date]])</f>
        <v>2</v>
      </c>
      <c r="U3182" s="112">
        <f>YEAR(Table1[[#This Row],[Service End Date]])</f>
        <v>2025</v>
      </c>
    </row>
    <row r="3183" spans="1:21">
      <c r="A3183" s="112" t="s">
        <v>17624</v>
      </c>
      <c r="B3183" s="112" t="s">
        <v>16703</v>
      </c>
      <c r="C3183" s="112" t="s">
        <v>17090</v>
      </c>
      <c r="D3183" s="112" t="s">
        <v>16798</v>
      </c>
      <c r="E3183" s="112" t="s">
        <v>17169</v>
      </c>
      <c r="F3183" s="112" t="s">
        <v>18045</v>
      </c>
      <c r="G3183" s="112">
        <v>32</v>
      </c>
      <c r="H3183" s="112">
        <v>2025</v>
      </c>
      <c r="I3183" s="112" t="s">
        <v>16924</v>
      </c>
      <c r="J3183" s="114">
        <v>60.05</v>
      </c>
      <c r="K3183" s="114">
        <v>340</v>
      </c>
      <c r="L3183" s="112" t="s">
        <v>16741</v>
      </c>
      <c r="M3183" s="114">
        <v>0</v>
      </c>
      <c r="N3183" s="112" t="s">
        <v>16742</v>
      </c>
      <c r="O3183" s="112" t="s">
        <v>16824</v>
      </c>
      <c r="P3183" s="115">
        <f>LEFT(Table1[[#This Row],[Service Period]],10)*1</f>
        <v>45652</v>
      </c>
      <c r="Q3183" s="115">
        <f>RIGHT(Table1[[#This Row],[Service Period]],10)*1</f>
        <v>45684</v>
      </c>
      <c r="R3183" s="112">
        <f>MONTH(Table1[[#This Row],[Service Start Date]])</f>
        <v>12</v>
      </c>
      <c r="S3183" s="112">
        <f>YEAR(Table1[[#This Row],[Service Start Date]])</f>
        <v>2024</v>
      </c>
      <c r="T3183" s="112">
        <f>MONTH(Table1[[#This Row],[Service End Date]])</f>
        <v>1</v>
      </c>
      <c r="U3183" s="112">
        <f>YEAR(Table1[[#This Row],[Service End Date]])</f>
        <v>2025</v>
      </c>
    </row>
    <row r="3184" spans="1:21">
      <c r="A3184" s="112" t="s">
        <v>17624</v>
      </c>
      <c r="B3184" s="112" t="s">
        <v>16703</v>
      </c>
      <c r="C3184" s="112" t="s">
        <v>17090</v>
      </c>
      <c r="D3184" s="112" t="s">
        <v>16798</v>
      </c>
      <c r="E3184" s="112" t="s">
        <v>17170</v>
      </c>
      <c r="F3184" s="112" t="s">
        <v>18040</v>
      </c>
      <c r="G3184" s="112">
        <v>29</v>
      </c>
      <c r="H3184" s="112">
        <v>2025</v>
      </c>
      <c r="I3184" s="112" t="s">
        <v>16746</v>
      </c>
      <c r="J3184" s="114">
        <v>323.24</v>
      </c>
      <c r="K3184" s="114">
        <v>2015</v>
      </c>
      <c r="L3184" s="112" t="s">
        <v>16741</v>
      </c>
      <c r="M3184" s="114">
        <v>0</v>
      </c>
      <c r="N3184" s="112" t="s">
        <v>16742</v>
      </c>
      <c r="O3184" s="112" t="s">
        <v>16824</v>
      </c>
      <c r="P3184" s="115">
        <f>LEFT(Table1[[#This Row],[Service Period]],10)*1</f>
        <v>45804</v>
      </c>
      <c r="Q3184" s="115">
        <f>RIGHT(Table1[[#This Row],[Service Period]],10)*1</f>
        <v>45833</v>
      </c>
      <c r="R3184" s="112">
        <f>MONTH(Table1[[#This Row],[Service Start Date]])</f>
        <v>5</v>
      </c>
      <c r="S3184" s="112">
        <f>YEAR(Table1[[#This Row],[Service Start Date]])</f>
        <v>2025</v>
      </c>
      <c r="T3184" s="112">
        <f>MONTH(Table1[[#This Row],[Service End Date]])</f>
        <v>6</v>
      </c>
      <c r="U3184" s="112">
        <f>YEAR(Table1[[#This Row],[Service End Date]])</f>
        <v>2025</v>
      </c>
    </row>
    <row r="3185" spans="1:21">
      <c r="A3185" s="112" t="s">
        <v>17624</v>
      </c>
      <c r="B3185" s="112" t="s">
        <v>16703</v>
      </c>
      <c r="C3185" s="112" t="s">
        <v>17090</v>
      </c>
      <c r="D3185" s="112" t="s">
        <v>16798</v>
      </c>
      <c r="E3185" s="112" t="s">
        <v>17170</v>
      </c>
      <c r="F3185" s="112" t="s">
        <v>18041</v>
      </c>
      <c r="G3185" s="112">
        <v>32</v>
      </c>
      <c r="H3185" s="112">
        <v>2025</v>
      </c>
      <c r="I3185" s="112" t="s">
        <v>16749</v>
      </c>
      <c r="J3185" s="114">
        <v>289.83</v>
      </c>
      <c r="K3185" s="114">
        <v>1814</v>
      </c>
      <c r="L3185" s="112" t="s">
        <v>16741</v>
      </c>
      <c r="M3185" s="114">
        <v>0</v>
      </c>
      <c r="N3185" s="112" t="s">
        <v>16742</v>
      </c>
      <c r="O3185" s="112" t="s">
        <v>16824</v>
      </c>
      <c r="P3185" s="115">
        <f>LEFT(Table1[[#This Row],[Service Period]],10)*1</f>
        <v>45772</v>
      </c>
      <c r="Q3185" s="115">
        <f>RIGHT(Table1[[#This Row],[Service Period]],10)*1</f>
        <v>45804</v>
      </c>
      <c r="R3185" s="112">
        <f>MONTH(Table1[[#This Row],[Service Start Date]])</f>
        <v>4</v>
      </c>
      <c r="S3185" s="112">
        <f>YEAR(Table1[[#This Row],[Service Start Date]])</f>
        <v>2025</v>
      </c>
      <c r="T3185" s="112">
        <f>MONTH(Table1[[#This Row],[Service End Date]])</f>
        <v>5</v>
      </c>
      <c r="U3185" s="112">
        <f>YEAR(Table1[[#This Row],[Service End Date]])</f>
        <v>2025</v>
      </c>
    </row>
    <row r="3186" spans="1:21">
      <c r="A3186" s="112" t="s">
        <v>17624</v>
      </c>
      <c r="B3186" s="112" t="s">
        <v>16703</v>
      </c>
      <c r="C3186" s="112" t="s">
        <v>17090</v>
      </c>
      <c r="D3186" s="112" t="s">
        <v>16798</v>
      </c>
      <c r="E3186" s="112" t="s">
        <v>17170</v>
      </c>
      <c r="F3186" s="112" t="s">
        <v>18042</v>
      </c>
      <c r="G3186" s="112">
        <v>30</v>
      </c>
      <c r="H3186" s="112">
        <v>2025</v>
      </c>
      <c r="I3186" s="112" t="s">
        <v>16752</v>
      </c>
      <c r="J3186" s="114">
        <v>246.02</v>
      </c>
      <c r="K3186" s="114">
        <v>1550</v>
      </c>
      <c r="L3186" s="112" t="s">
        <v>16741</v>
      </c>
      <c r="M3186" s="114">
        <v>0</v>
      </c>
      <c r="N3186" s="112" t="s">
        <v>16742</v>
      </c>
      <c r="O3186" s="112" t="s">
        <v>16824</v>
      </c>
      <c r="P3186" s="115">
        <f>LEFT(Table1[[#This Row],[Service Period]],10)*1</f>
        <v>45742</v>
      </c>
      <c r="Q3186" s="115">
        <f>RIGHT(Table1[[#This Row],[Service Period]],10)*1</f>
        <v>45772</v>
      </c>
      <c r="R3186" s="112">
        <f>MONTH(Table1[[#This Row],[Service Start Date]])</f>
        <v>3</v>
      </c>
      <c r="S3186" s="112">
        <f>YEAR(Table1[[#This Row],[Service Start Date]])</f>
        <v>2025</v>
      </c>
      <c r="T3186" s="112">
        <f>MONTH(Table1[[#This Row],[Service End Date]])</f>
        <v>4</v>
      </c>
      <c r="U3186" s="112">
        <f>YEAR(Table1[[#This Row],[Service End Date]])</f>
        <v>2025</v>
      </c>
    </row>
    <row r="3187" spans="1:21">
      <c r="A3187" s="112" t="s">
        <v>17624</v>
      </c>
      <c r="B3187" s="112" t="s">
        <v>16703</v>
      </c>
      <c r="C3187" s="112" t="s">
        <v>17090</v>
      </c>
      <c r="D3187" s="112" t="s">
        <v>16798</v>
      </c>
      <c r="E3187" s="112" t="s">
        <v>17170</v>
      </c>
      <c r="F3187" s="112" t="s">
        <v>18043</v>
      </c>
      <c r="G3187" s="112">
        <v>29</v>
      </c>
      <c r="H3187" s="112">
        <v>2025</v>
      </c>
      <c r="I3187" s="112" t="s">
        <v>16755</v>
      </c>
      <c r="J3187" s="114">
        <v>163.95</v>
      </c>
      <c r="K3187" s="114">
        <v>1056</v>
      </c>
      <c r="L3187" s="112" t="s">
        <v>16741</v>
      </c>
      <c r="M3187" s="114">
        <v>0</v>
      </c>
      <c r="N3187" s="112" t="s">
        <v>16742</v>
      </c>
      <c r="O3187" s="112" t="s">
        <v>16824</v>
      </c>
      <c r="P3187" s="115">
        <f>LEFT(Table1[[#This Row],[Service Period]],10)*1</f>
        <v>45713</v>
      </c>
      <c r="Q3187" s="115">
        <f>RIGHT(Table1[[#This Row],[Service Period]],10)*1</f>
        <v>45742</v>
      </c>
      <c r="R3187" s="112">
        <f>MONTH(Table1[[#This Row],[Service Start Date]])</f>
        <v>2</v>
      </c>
      <c r="S3187" s="112">
        <f>YEAR(Table1[[#This Row],[Service Start Date]])</f>
        <v>2025</v>
      </c>
      <c r="T3187" s="112">
        <f>MONTH(Table1[[#This Row],[Service End Date]])</f>
        <v>3</v>
      </c>
      <c r="U3187" s="112">
        <f>YEAR(Table1[[#This Row],[Service End Date]])</f>
        <v>2025</v>
      </c>
    </row>
    <row r="3188" spans="1:21">
      <c r="A3188" s="112" t="s">
        <v>17624</v>
      </c>
      <c r="B3188" s="112" t="s">
        <v>16703</v>
      </c>
      <c r="C3188" s="112" t="s">
        <v>17090</v>
      </c>
      <c r="D3188" s="112" t="s">
        <v>16798</v>
      </c>
      <c r="E3188" s="112" t="s">
        <v>17170</v>
      </c>
      <c r="F3188" s="112" t="s">
        <v>18044</v>
      </c>
      <c r="G3188" s="112">
        <v>29</v>
      </c>
      <c r="H3188" s="112">
        <v>2025</v>
      </c>
      <c r="I3188" s="112" t="s">
        <v>16758</v>
      </c>
      <c r="J3188" s="114">
        <v>180.36</v>
      </c>
      <c r="K3188" s="114">
        <v>1155</v>
      </c>
      <c r="L3188" s="112" t="s">
        <v>16741</v>
      </c>
      <c r="M3188" s="114">
        <v>0</v>
      </c>
      <c r="N3188" s="112" t="s">
        <v>16742</v>
      </c>
      <c r="O3188" s="112" t="s">
        <v>16824</v>
      </c>
      <c r="P3188" s="115">
        <f>LEFT(Table1[[#This Row],[Service Period]],10)*1</f>
        <v>45684</v>
      </c>
      <c r="Q3188" s="115">
        <f>RIGHT(Table1[[#This Row],[Service Period]],10)*1</f>
        <v>45713</v>
      </c>
      <c r="R3188" s="112">
        <f>MONTH(Table1[[#This Row],[Service Start Date]])</f>
        <v>1</v>
      </c>
      <c r="S3188" s="112">
        <f>YEAR(Table1[[#This Row],[Service Start Date]])</f>
        <v>2025</v>
      </c>
      <c r="T3188" s="112">
        <f>MONTH(Table1[[#This Row],[Service End Date]])</f>
        <v>2</v>
      </c>
      <c r="U3188" s="112">
        <f>YEAR(Table1[[#This Row],[Service End Date]])</f>
        <v>2025</v>
      </c>
    </row>
    <row r="3189" spans="1:21">
      <c r="A3189" s="112" t="s">
        <v>17624</v>
      </c>
      <c r="B3189" s="112" t="s">
        <v>16703</v>
      </c>
      <c r="C3189" s="112" t="s">
        <v>17090</v>
      </c>
      <c r="D3189" s="112" t="s">
        <v>16798</v>
      </c>
      <c r="E3189" s="112" t="s">
        <v>17170</v>
      </c>
      <c r="F3189" s="112" t="s">
        <v>18045</v>
      </c>
      <c r="G3189" s="112">
        <v>32</v>
      </c>
      <c r="H3189" s="112">
        <v>2025</v>
      </c>
      <c r="I3189" s="112" t="s">
        <v>16924</v>
      </c>
      <c r="J3189" s="114">
        <v>129.68</v>
      </c>
      <c r="K3189" s="114">
        <v>827</v>
      </c>
      <c r="L3189" s="112" t="s">
        <v>16741</v>
      </c>
      <c r="M3189" s="114">
        <v>0</v>
      </c>
      <c r="N3189" s="112" t="s">
        <v>16742</v>
      </c>
      <c r="O3189" s="112" t="s">
        <v>16824</v>
      </c>
      <c r="P3189" s="115">
        <f>LEFT(Table1[[#This Row],[Service Period]],10)*1</f>
        <v>45652</v>
      </c>
      <c r="Q3189" s="115">
        <f>RIGHT(Table1[[#This Row],[Service Period]],10)*1</f>
        <v>45684</v>
      </c>
      <c r="R3189" s="112">
        <f>MONTH(Table1[[#This Row],[Service Start Date]])</f>
        <v>12</v>
      </c>
      <c r="S3189" s="112">
        <f>YEAR(Table1[[#This Row],[Service Start Date]])</f>
        <v>2024</v>
      </c>
      <c r="T3189" s="112">
        <f>MONTH(Table1[[#This Row],[Service End Date]])</f>
        <v>1</v>
      </c>
      <c r="U3189" s="112">
        <f>YEAR(Table1[[#This Row],[Service End Date]])</f>
        <v>2025</v>
      </c>
    </row>
    <row r="3190" spans="1:21">
      <c r="A3190" s="112" t="s">
        <v>17624</v>
      </c>
      <c r="B3190" s="112" t="s">
        <v>16703</v>
      </c>
      <c r="C3190" s="112" t="s">
        <v>17090</v>
      </c>
      <c r="D3190" s="112" t="s">
        <v>16798</v>
      </c>
      <c r="E3190" s="112" t="s">
        <v>17171</v>
      </c>
      <c r="F3190" s="112" t="s">
        <v>18040</v>
      </c>
      <c r="G3190" s="112">
        <v>29</v>
      </c>
      <c r="H3190" s="112">
        <v>2025</v>
      </c>
      <c r="I3190" s="112" t="s">
        <v>16746</v>
      </c>
      <c r="J3190" s="114">
        <v>29.91</v>
      </c>
      <c r="K3190" s="114">
        <v>0</v>
      </c>
      <c r="L3190" s="112" t="s">
        <v>16741</v>
      </c>
      <c r="M3190" s="114">
        <v>0</v>
      </c>
      <c r="N3190" s="112" t="s">
        <v>16742</v>
      </c>
      <c r="O3190" s="112" t="s">
        <v>16824</v>
      </c>
      <c r="P3190" s="115">
        <f>LEFT(Table1[[#This Row],[Service Period]],10)*1</f>
        <v>45804</v>
      </c>
      <c r="Q3190" s="115">
        <f>RIGHT(Table1[[#This Row],[Service Period]],10)*1</f>
        <v>45833</v>
      </c>
      <c r="R3190" s="112">
        <f>MONTH(Table1[[#This Row],[Service Start Date]])</f>
        <v>5</v>
      </c>
      <c r="S3190" s="112">
        <f>YEAR(Table1[[#This Row],[Service Start Date]])</f>
        <v>2025</v>
      </c>
      <c r="T3190" s="112">
        <f>MONTH(Table1[[#This Row],[Service End Date]])</f>
        <v>6</v>
      </c>
      <c r="U3190" s="112">
        <f>YEAR(Table1[[#This Row],[Service End Date]])</f>
        <v>2025</v>
      </c>
    </row>
    <row r="3191" spans="1:21">
      <c r="A3191" s="112" t="s">
        <v>17624</v>
      </c>
      <c r="B3191" s="112" t="s">
        <v>16703</v>
      </c>
      <c r="C3191" s="112" t="s">
        <v>17090</v>
      </c>
      <c r="D3191" s="112" t="s">
        <v>16798</v>
      </c>
      <c r="E3191" s="112" t="s">
        <v>17171</v>
      </c>
      <c r="F3191" s="112" t="s">
        <v>18041</v>
      </c>
      <c r="G3191" s="112">
        <v>32</v>
      </c>
      <c r="H3191" s="112">
        <v>2025</v>
      </c>
      <c r="I3191" s="112" t="s">
        <v>16749</v>
      </c>
      <c r="J3191" s="114">
        <v>29.91</v>
      </c>
      <c r="K3191" s="114">
        <v>0</v>
      </c>
      <c r="L3191" s="112" t="s">
        <v>16741</v>
      </c>
      <c r="M3191" s="114">
        <v>0</v>
      </c>
      <c r="N3191" s="112" t="s">
        <v>16742</v>
      </c>
      <c r="O3191" s="112" t="s">
        <v>16824</v>
      </c>
      <c r="P3191" s="115">
        <f>LEFT(Table1[[#This Row],[Service Period]],10)*1</f>
        <v>45772</v>
      </c>
      <c r="Q3191" s="115">
        <f>RIGHT(Table1[[#This Row],[Service Period]],10)*1</f>
        <v>45804</v>
      </c>
      <c r="R3191" s="112">
        <f>MONTH(Table1[[#This Row],[Service Start Date]])</f>
        <v>4</v>
      </c>
      <c r="S3191" s="112">
        <f>YEAR(Table1[[#This Row],[Service Start Date]])</f>
        <v>2025</v>
      </c>
      <c r="T3191" s="112">
        <f>MONTH(Table1[[#This Row],[Service End Date]])</f>
        <v>5</v>
      </c>
      <c r="U3191" s="112">
        <f>YEAR(Table1[[#This Row],[Service End Date]])</f>
        <v>2025</v>
      </c>
    </row>
    <row r="3192" spans="1:21">
      <c r="A3192" s="112" t="s">
        <v>17624</v>
      </c>
      <c r="B3192" s="112" t="s">
        <v>16703</v>
      </c>
      <c r="C3192" s="112" t="s">
        <v>17090</v>
      </c>
      <c r="D3192" s="112" t="s">
        <v>16798</v>
      </c>
      <c r="E3192" s="112" t="s">
        <v>17171</v>
      </c>
      <c r="F3192" s="112" t="s">
        <v>18042</v>
      </c>
      <c r="G3192" s="112">
        <v>30</v>
      </c>
      <c r="H3192" s="112">
        <v>2025</v>
      </c>
      <c r="I3192" s="112" t="s">
        <v>16752</v>
      </c>
      <c r="J3192" s="114">
        <v>29.91</v>
      </c>
      <c r="K3192" s="114">
        <v>0</v>
      </c>
      <c r="L3192" s="112" t="s">
        <v>16741</v>
      </c>
      <c r="M3192" s="114">
        <v>0</v>
      </c>
      <c r="N3192" s="112" t="s">
        <v>16742</v>
      </c>
      <c r="O3192" s="112" t="s">
        <v>16824</v>
      </c>
      <c r="P3192" s="115">
        <f>LEFT(Table1[[#This Row],[Service Period]],10)*1</f>
        <v>45742</v>
      </c>
      <c r="Q3192" s="115">
        <f>RIGHT(Table1[[#This Row],[Service Period]],10)*1</f>
        <v>45772</v>
      </c>
      <c r="R3192" s="112">
        <f>MONTH(Table1[[#This Row],[Service Start Date]])</f>
        <v>3</v>
      </c>
      <c r="S3192" s="112">
        <f>YEAR(Table1[[#This Row],[Service Start Date]])</f>
        <v>2025</v>
      </c>
      <c r="T3192" s="112">
        <f>MONTH(Table1[[#This Row],[Service End Date]])</f>
        <v>4</v>
      </c>
      <c r="U3192" s="112">
        <f>YEAR(Table1[[#This Row],[Service End Date]])</f>
        <v>2025</v>
      </c>
    </row>
    <row r="3193" spans="1:21">
      <c r="A3193" s="112" t="s">
        <v>17624</v>
      </c>
      <c r="B3193" s="112" t="s">
        <v>16703</v>
      </c>
      <c r="C3193" s="112" t="s">
        <v>17090</v>
      </c>
      <c r="D3193" s="112" t="s">
        <v>16798</v>
      </c>
      <c r="E3193" s="112" t="s">
        <v>17171</v>
      </c>
      <c r="F3193" s="112" t="s">
        <v>18043</v>
      </c>
      <c r="G3193" s="112">
        <v>29</v>
      </c>
      <c r="H3193" s="112">
        <v>2025</v>
      </c>
      <c r="I3193" s="112" t="s">
        <v>16755</v>
      </c>
      <c r="J3193" s="114">
        <v>43.54</v>
      </c>
      <c r="K3193" s="114">
        <v>224</v>
      </c>
      <c r="L3193" s="112" t="s">
        <v>16741</v>
      </c>
      <c r="M3193" s="114">
        <v>0</v>
      </c>
      <c r="N3193" s="112" t="s">
        <v>16742</v>
      </c>
      <c r="O3193" s="112" t="s">
        <v>16824</v>
      </c>
      <c r="P3193" s="115">
        <f>LEFT(Table1[[#This Row],[Service Period]],10)*1</f>
        <v>45713</v>
      </c>
      <c r="Q3193" s="115">
        <f>RIGHT(Table1[[#This Row],[Service Period]],10)*1</f>
        <v>45742</v>
      </c>
      <c r="R3193" s="112">
        <f>MONTH(Table1[[#This Row],[Service Start Date]])</f>
        <v>2</v>
      </c>
      <c r="S3193" s="112">
        <f>YEAR(Table1[[#This Row],[Service Start Date]])</f>
        <v>2025</v>
      </c>
      <c r="T3193" s="112">
        <f>MONTH(Table1[[#This Row],[Service End Date]])</f>
        <v>3</v>
      </c>
      <c r="U3193" s="112">
        <f>YEAR(Table1[[#This Row],[Service End Date]])</f>
        <v>2025</v>
      </c>
    </row>
    <row r="3194" spans="1:21">
      <c r="A3194" s="112" t="s">
        <v>17624</v>
      </c>
      <c r="B3194" s="112" t="s">
        <v>16703</v>
      </c>
      <c r="C3194" s="112" t="s">
        <v>17090</v>
      </c>
      <c r="D3194" s="112" t="s">
        <v>16798</v>
      </c>
      <c r="E3194" s="112" t="s">
        <v>17171</v>
      </c>
      <c r="F3194" s="112" t="s">
        <v>18044</v>
      </c>
      <c r="G3194" s="112">
        <v>29</v>
      </c>
      <c r="H3194" s="112">
        <v>2025</v>
      </c>
      <c r="I3194" s="112" t="s">
        <v>16758</v>
      </c>
      <c r="J3194" s="114">
        <v>88.21</v>
      </c>
      <c r="K3194" s="114">
        <v>536</v>
      </c>
      <c r="L3194" s="112" t="s">
        <v>16741</v>
      </c>
      <c r="M3194" s="114">
        <v>0</v>
      </c>
      <c r="N3194" s="112" t="s">
        <v>16742</v>
      </c>
      <c r="O3194" s="112" t="s">
        <v>16824</v>
      </c>
      <c r="P3194" s="115">
        <f>LEFT(Table1[[#This Row],[Service Period]],10)*1</f>
        <v>45684</v>
      </c>
      <c r="Q3194" s="115">
        <f>RIGHT(Table1[[#This Row],[Service Period]],10)*1</f>
        <v>45713</v>
      </c>
      <c r="R3194" s="112">
        <f>MONTH(Table1[[#This Row],[Service Start Date]])</f>
        <v>1</v>
      </c>
      <c r="S3194" s="112">
        <f>YEAR(Table1[[#This Row],[Service Start Date]])</f>
        <v>2025</v>
      </c>
      <c r="T3194" s="112">
        <f>MONTH(Table1[[#This Row],[Service End Date]])</f>
        <v>2</v>
      </c>
      <c r="U3194" s="112">
        <f>YEAR(Table1[[#This Row],[Service End Date]])</f>
        <v>2025</v>
      </c>
    </row>
    <row r="3195" spans="1:21">
      <c r="A3195" s="112" t="s">
        <v>17624</v>
      </c>
      <c r="B3195" s="112" t="s">
        <v>16703</v>
      </c>
      <c r="C3195" s="112" t="s">
        <v>17090</v>
      </c>
      <c r="D3195" s="112" t="s">
        <v>16798</v>
      </c>
      <c r="E3195" s="112" t="s">
        <v>17171</v>
      </c>
      <c r="F3195" s="112" t="s">
        <v>18045</v>
      </c>
      <c r="G3195" s="112">
        <v>32</v>
      </c>
      <c r="H3195" s="112">
        <v>2025</v>
      </c>
      <c r="I3195" s="112" t="s">
        <v>16924</v>
      </c>
      <c r="J3195" s="114">
        <v>29.91</v>
      </c>
      <c r="K3195" s="114">
        <v>0</v>
      </c>
      <c r="L3195" s="112" t="s">
        <v>16741</v>
      </c>
      <c r="M3195" s="114">
        <v>0</v>
      </c>
      <c r="N3195" s="112" t="s">
        <v>16742</v>
      </c>
      <c r="O3195" s="112" t="s">
        <v>16824</v>
      </c>
      <c r="P3195" s="115">
        <f>LEFT(Table1[[#This Row],[Service Period]],10)*1</f>
        <v>45652</v>
      </c>
      <c r="Q3195" s="115">
        <f>RIGHT(Table1[[#This Row],[Service Period]],10)*1</f>
        <v>45684</v>
      </c>
      <c r="R3195" s="112">
        <f>MONTH(Table1[[#This Row],[Service Start Date]])</f>
        <v>12</v>
      </c>
      <c r="S3195" s="112">
        <f>YEAR(Table1[[#This Row],[Service Start Date]])</f>
        <v>2024</v>
      </c>
      <c r="T3195" s="112">
        <f>MONTH(Table1[[#This Row],[Service End Date]])</f>
        <v>1</v>
      </c>
      <c r="U3195" s="112">
        <f>YEAR(Table1[[#This Row],[Service End Date]])</f>
        <v>2025</v>
      </c>
    </row>
    <row r="3196" spans="1:21">
      <c r="A3196" s="112" t="s">
        <v>17624</v>
      </c>
      <c r="B3196" s="112" t="s">
        <v>16703</v>
      </c>
      <c r="C3196" s="112" t="s">
        <v>17090</v>
      </c>
      <c r="D3196" s="112" t="s">
        <v>16798</v>
      </c>
      <c r="E3196" s="112" t="s">
        <v>17173</v>
      </c>
      <c r="F3196" s="112" t="s">
        <v>18040</v>
      </c>
      <c r="G3196" s="112">
        <v>29</v>
      </c>
      <c r="H3196" s="112">
        <v>2025</v>
      </c>
      <c r="I3196" s="112" t="s">
        <v>16746</v>
      </c>
      <c r="J3196" s="114">
        <v>95.65</v>
      </c>
      <c r="K3196" s="114">
        <v>588</v>
      </c>
      <c r="L3196" s="112" t="s">
        <v>16741</v>
      </c>
      <c r="M3196" s="114">
        <v>0</v>
      </c>
      <c r="N3196" s="112" t="s">
        <v>16742</v>
      </c>
      <c r="O3196" s="112" t="s">
        <v>16824</v>
      </c>
      <c r="P3196" s="115">
        <f>LEFT(Table1[[#This Row],[Service Period]],10)*1</f>
        <v>45804</v>
      </c>
      <c r="Q3196" s="115">
        <f>RIGHT(Table1[[#This Row],[Service Period]],10)*1</f>
        <v>45833</v>
      </c>
      <c r="R3196" s="112">
        <f>MONTH(Table1[[#This Row],[Service Start Date]])</f>
        <v>5</v>
      </c>
      <c r="S3196" s="112">
        <f>YEAR(Table1[[#This Row],[Service Start Date]])</f>
        <v>2025</v>
      </c>
      <c r="T3196" s="112">
        <f>MONTH(Table1[[#This Row],[Service End Date]])</f>
        <v>6</v>
      </c>
      <c r="U3196" s="112">
        <f>YEAR(Table1[[#This Row],[Service End Date]])</f>
        <v>2025</v>
      </c>
    </row>
    <row r="3197" spans="1:21">
      <c r="A3197" s="112" t="s">
        <v>17624</v>
      </c>
      <c r="B3197" s="112" t="s">
        <v>16703</v>
      </c>
      <c r="C3197" s="112" t="s">
        <v>17090</v>
      </c>
      <c r="D3197" s="112" t="s">
        <v>16798</v>
      </c>
      <c r="E3197" s="112" t="s">
        <v>17173</v>
      </c>
      <c r="F3197" s="112" t="s">
        <v>18041</v>
      </c>
      <c r="G3197" s="112">
        <v>32</v>
      </c>
      <c r="H3197" s="112">
        <v>2025</v>
      </c>
      <c r="I3197" s="112" t="s">
        <v>16749</v>
      </c>
      <c r="J3197" s="114">
        <v>99.39</v>
      </c>
      <c r="K3197" s="114">
        <v>614</v>
      </c>
      <c r="L3197" s="112" t="s">
        <v>16741</v>
      </c>
      <c r="M3197" s="114">
        <v>0</v>
      </c>
      <c r="N3197" s="112" t="s">
        <v>16742</v>
      </c>
      <c r="O3197" s="112" t="s">
        <v>16824</v>
      </c>
      <c r="P3197" s="115">
        <f>LEFT(Table1[[#This Row],[Service Period]],10)*1</f>
        <v>45772</v>
      </c>
      <c r="Q3197" s="115">
        <f>RIGHT(Table1[[#This Row],[Service Period]],10)*1</f>
        <v>45804</v>
      </c>
      <c r="R3197" s="112">
        <f>MONTH(Table1[[#This Row],[Service Start Date]])</f>
        <v>4</v>
      </c>
      <c r="S3197" s="112">
        <f>YEAR(Table1[[#This Row],[Service Start Date]])</f>
        <v>2025</v>
      </c>
      <c r="T3197" s="112">
        <f>MONTH(Table1[[#This Row],[Service End Date]])</f>
        <v>5</v>
      </c>
      <c r="U3197" s="112">
        <f>YEAR(Table1[[#This Row],[Service End Date]])</f>
        <v>2025</v>
      </c>
    </row>
    <row r="3198" spans="1:21">
      <c r="A3198" s="112" t="s">
        <v>17624</v>
      </c>
      <c r="B3198" s="112" t="s">
        <v>16703</v>
      </c>
      <c r="C3198" s="112" t="s">
        <v>17090</v>
      </c>
      <c r="D3198" s="112" t="s">
        <v>16798</v>
      </c>
      <c r="E3198" s="112" t="s">
        <v>17173</v>
      </c>
      <c r="F3198" s="112" t="s">
        <v>18042</v>
      </c>
      <c r="G3198" s="112">
        <v>30</v>
      </c>
      <c r="H3198" s="112">
        <v>2025</v>
      </c>
      <c r="I3198" s="112" t="s">
        <v>16752</v>
      </c>
      <c r="J3198" s="114">
        <v>73.91</v>
      </c>
      <c r="K3198" s="114">
        <v>436</v>
      </c>
      <c r="L3198" s="112" t="s">
        <v>16741</v>
      </c>
      <c r="M3198" s="114">
        <v>0</v>
      </c>
      <c r="N3198" s="112" t="s">
        <v>16742</v>
      </c>
      <c r="O3198" s="112" t="s">
        <v>16824</v>
      </c>
      <c r="P3198" s="115">
        <f>LEFT(Table1[[#This Row],[Service Period]],10)*1</f>
        <v>45742</v>
      </c>
      <c r="Q3198" s="115">
        <f>RIGHT(Table1[[#This Row],[Service Period]],10)*1</f>
        <v>45772</v>
      </c>
      <c r="R3198" s="112">
        <f>MONTH(Table1[[#This Row],[Service Start Date]])</f>
        <v>3</v>
      </c>
      <c r="S3198" s="112">
        <f>YEAR(Table1[[#This Row],[Service Start Date]])</f>
        <v>2025</v>
      </c>
      <c r="T3198" s="112">
        <f>MONTH(Table1[[#This Row],[Service End Date]])</f>
        <v>4</v>
      </c>
      <c r="U3198" s="112">
        <f>YEAR(Table1[[#This Row],[Service End Date]])</f>
        <v>2025</v>
      </c>
    </row>
    <row r="3199" spans="1:21">
      <c r="A3199" s="112" t="s">
        <v>17624</v>
      </c>
      <c r="B3199" s="112" t="s">
        <v>16703</v>
      </c>
      <c r="C3199" s="112" t="s">
        <v>17090</v>
      </c>
      <c r="D3199" s="112" t="s">
        <v>16798</v>
      </c>
      <c r="E3199" s="112" t="s">
        <v>17173</v>
      </c>
      <c r="F3199" s="112" t="s">
        <v>18043</v>
      </c>
      <c r="G3199" s="112">
        <v>29</v>
      </c>
      <c r="H3199" s="112">
        <v>2025</v>
      </c>
      <c r="I3199" s="112" t="s">
        <v>16755</v>
      </c>
      <c r="J3199" s="114">
        <v>59.58</v>
      </c>
      <c r="K3199" s="114">
        <v>336</v>
      </c>
      <c r="L3199" s="112" t="s">
        <v>16741</v>
      </c>
      <c r="M3199" s="114">
        <v>0</v>
      </c>
      <c r="N3199" s="112" t="s">
        <v>16742</v>
      </c>
      <c r="O3199" s="112" t="s">
        <v>16824</v>
      </c>
      <c r="P3199" s="115">
        <f>LEFT(Table1[[#This Row],[Service Period]],10)*1</f>
        <v>45713</v>
      </c>
      <c r="Q3199" s="115">
        <f>RIGHT(Table1[[#This Row],[Service Period]],10)*1</f>
        <v>45742</v>
      </c>
      <c r="R3199" s="112">
        <f>MONTH(Table1[[#This Row],[Service Start Date]])</f>
        <v>2</v>
      </c>
      <c r="S3199" s="112">
        <f>YEAR(Table1[[#This Row],[Service Start Date]])</f>
        <v>2025</v>
      </c>
      <c r="T3199" s="112">
        <f>MONTH(Table1[[#This Row],[Service End Date]])</f>
        <v>3</v>
      </c>
      <c r="U3199" s="112">
        <f>YEAR(Table1[[#This Row],[Service End Date]])</f>
        <v>2025</v>
      </c>
    </row>
    <row r="3200" spans="1:21">
      <c r="A3200" s="112" t="s">
        <v>17624</v>
      </c>
      <c r="B3200" s="112" t="s">
        <v>16703</v>
      </c>
      <c r="C3200" s="112" t="s">
        <v>17090</v>
      </c>
      <c r="D3200" s="112" t="s">
        <v>16798</v>
      </c>
      <c r="E3200" s="112" t="s">
        <v>17173</v>
      </c>
      <c r="F3200" s="112" t="s">
        <v>18044</v>
      </c>
      <c r="G3200" s="112">
        <v>29</v>
      </c>
      <c r="H3200" s="112">
        <v>2025</v>
      </c>
      <c r="I3200" s="112" t="s">
        <v>16758</v>
      </c>
      <c r="J3200" s="114">
        <v>57.14</v>
      </c>
      <c r="K3200" s="114">
        <v>319</v>
      </c>
      <c r="L3200" s="112" t="s">
        <v>16741</v>
      </c>
      <c r="M3200" s="114">
        <v>0</v>
      </c>
      <c r="N3200" s="112" t="s">
        <v>16742</v>
      </c>
      <c r="O3200" s="112" t="s">
        <v>16824</v>
      </c>
      <c r="P3200" s="115">
        <f>LEFT(Table1[[#This Row],[Service Period]],10)*1</f>
        <v>45684</v>
      </c>
      <c r="Q3200" s="115">
        <f>RIGHT(Table1[[#This Row],[Service Period]],10)*1</f>
        <v>45713</v>
      </c>
      <c r="R3200" s="112">
        <f>MONTH(Table1[[#This Row],[Service Start Date]])</f>
        <v>1</v>
      </c>
      <c r="S3200" s="112">
        <f>YEAR(Table1[[#This Row],[Service Start Date]])</f>
        <v>2025</v>
      </c>
      <c r="T3200" s="112">
        <f>MONTH(Table1[[#This Row],[Service End Date]])</f>
        <v>2</v>
      </c>
      <c r="U3200" s="112">
        <f>YEAR(Table1[[#This Row],[Service End Date]])</f>
        <v>2025</v>
      </c>
    </row>
    <row r="3201" spans="1:21">
      <c r="A3201" s="112" t="s">
        <v>17624</v>
      </c>
      <c r="B3201" s="112" t="s">
        <v>16703</v>
      </c>
      <c r="C3201" s="112" t="s">
        <v>17090</v>
      </c>
      <c r="D3201" s="112" t="s">
        <v>16798</v>
      </c>
      <c r="E3201" s="112" t="s">
        <v>17173</v>
      </c>
      <c r="F3201" s="112" t="s">
        <v>18045</v>
      </c>
      <c r="G3201" s="112">
        <v>32</v>
      </c>
      <c r="H3201" s="112">
        <v>2025</v>
      </c>
      <c r="I3201" s="112" t="s">
        <v>16924</v>
      </c>
      <c r="J3201" s="114">
        <v>71.92</v>
      </c>
      <c r="K3201" s="114">
        <v>423</v>
      </c>
      <c r="L3201" s="112" t="s">
        <v>16741</v>
      </c>
      <c r="M3201" s="114">
        <v>0</v>
      </c>
      <c r="N3201" s="112" t="s">
        <v>16742</v>
      </c>
      <c r="O3201" s="112" t="s">
        <v>16824</v>
      </c>
      <c r="P3201" s="115">
        <f>LEFT(Table1[[#This Row],[Service Period]],10)*1</f>
        <v>45652</v>
      </c>
      <c r="Q3201" s="115">
        <f>RIGHT(Table1[[#This Row],[Service Period]],10)*1</f>
        <v>45684</v>
      </c>
      <c r="R3201" s="112">
        <f>MONTH(Table1[[#This Row],[Service Start Date]])</f>
        <v>12</v>
      </c>
      <c r="S3201" s="112">
        <f>YEAR(Table1[[#This Row],[Service Start Date]])</f>
        <v>2024</v>
      </c>
      <c r="T3201" s="112">
        <f>MONTH(Table1[[#This Row],[Service End Date]])</f>
        <v>1</v>
      </c>
      <c r="U3201" s="112">
        <f>YEAR(Table1[[#This Row],[Service End Date]])</f>
        <v>2025</v>
      </c>
    </row>
    <row r="3202" spans="1:21">
      <c r="A3202" s="112" t="s">
        <v>17624</v>
      </c>
      <c r="B3202" s="112" t="s">
        <v>16703</v>
      </c>
      <c r="C3202" s="112" t="s">
        <v>17090</v>
      </c>
      <c r="D3202" s="112" t="s">
        <v>16798</v>
      </c>
      <c r="E3202" s="112" t="s">
        <v>17174</v>
      </c>
      <c r="F3202" s="112" t="s">
        <v>18040</v>
      </c>
      <c r="G3202" s="112">
        <v>29</v>
      </c>
      <c r="H3202" s="112">
        <v>2025</v>
      </c>
      <c r="I3202" s="112" t="s">
        <v>16746</v>
      </c>
      <c r="J3202" s="114">
        <v>147.75</v>
      </c>
      <c r="K3202" s="114">
        <v>952</v>
      </c>
      <c r="L3202" s="112" t="s">
        <v>16741</v>
      </c>
      <c r="M3202" s="114">
        <v>0</v>
      </c>
      <c r="N3202" s="112" t="s">
        <v>16742</v>
      </c>
      <c r="O3202" s="112" t="s">
        <v>16824</v>
      </c>
      <c r="P3202" s="115">
        <f>LEFT(Table1[[#This Row],[Service Period]],10)*1</f>
        <v>45804</v>
      </c>
      <c r="Q3202" s="115">
        <f>RIGHT(Table1[[#This Row],[Service Period]],10)*1</f>
        <v>45833</v>
      </c>
      <c r="R3202" s="112">
        <f>MONTH(Table1[[#This Row],[Service Start Date]])</f>
        <v>5</v>
      </c>
      <c r="S3202" s="112">
        <f>YEAR(Table1[[#This Row],[Service Start Date]])</f>
        <v>2025</v>
      </c>
      <c r="T3202" s="112">
        <f>MONTH(Table1[[#This Row],[Service End Date]])</f>
        <v>6</v>
      </c>
      <c r="U3202" s="112">
        <f>YEAR(Table1[[#This Row],[Service End Date]])</f>
        <v>2025</v>
      </c>
    </row>
    <row r="3203" spans="1:21">
      <c r="A3203" s="112" t="s">
        <v>17624</v>
      </c>
      <c r="B3203" s="112" t="s">
        <v>16703</v>
      </c>
      <c r="C3203" s="112" t="s">
        <v>17090</v>
      </c>
      <c r="D3203" s="112" t="s">
        <v>16798</v>
      </c>
      <c r="E3203" s="112" t="s">
        <v>17174</v>
      </c>
      <c r="F3203" s="112" t="s">
        <v>18041</v>
      </c>
      <c r="G3203" s="112">
        <v>32</v>
      </c>
      <c r="H3203" s="112">
        <v>2025</v>
      </c>
      <c r="I3203" s="112" t="s">
        <v>16749</v>
      </c>
      <c r="J3203" s="114">
        <v>84.51</v>
      </c>
      <c r="K3203" s="114">
        <v>510</v>
      </c>
      <c r="L3203" s="112" t="s">
        <v>16741</v>
      </c>
      <c r="M3203" s="114">
        <v>0</v>
      </c>
      <c r="N3203" s="112" t="s">
        <v>16742</v>
      </c>
      <c r="O3203" s="112" t="s">
        <v>16824</v>
      </c>
      <c r="P3203" s="115">
        <f>LEFT(Table1[[#This Row],[Service Period]],10)*1</f>
        <v>45772</v>
      </c>
      <c r="Q3203" s="115">
        <f>RIGHT(Table1[[#This Row],[Service Period]],10)*1</f>
        <v>45804</v>
      </c>
      <c r="R3203" s="112">
        <f>MONTH(Table1[[#This Row],[Service Start Date]])</f>
        <v>4</v>
      </c>
      <c r="S3203" s="112">
        <f>YEAR(Table1[[#This Row],[Service Start Date]])</f>
        <v>2025</v>
      </c>
      <c r="T3203" s="112">
        <f>MONTH(Table1[[#This Row],[Service End Date]])</f>
        <v>5</v>
      </c>
      <c r="U3203" s="112">
        <f>YEAR(Table1[[#This Row],[Service End Date]])</f>
        <v>2025</v>
      </c>
    </row>
    <row r="3204" spans="1:21">
      <c r="A3204" s="112" t="s">
        <v>17624</v>
      </c>
      <c r="B3204" s="112" t="s">
        <v>16703</v>
      </c>
      <c r="C3204" s="112" t="s">
        <v>17090</v>
      </c>
      <c r="D3204" s="112" t="s">
        <v>16798</v>
      </c>
      <c r="E3204" s="112" t="s">
        <v>17174</v>
      </c>
      <c r="F3204" s="112" t="s">
        <v>18042</v>
      </c>
      <c r="G3204" s="112">
        <v>30</v>
      </c>
      <c r="H3204" s="112">
        <v>2025</v>
      </c>
      <c r="I3204" s="112" t="s">
        <v>16752</v>
      </c>
      <c r="J3204" s="114">
        <v>203.63</v>
      </c>
      <c r="K3204" s="114">
        <v>1295</v>
      </c>
      <c r="L3204" s="112" t="s">
        <v>16741</v>
      </c>
      <c r="M3204" s="114">
        <v>0</v>
      </c>
      <c r="N3204" s="112" t="s">
        <v>16742</v>
      </c>
      <c r="O3204" s="112" t="s">
        <v>16824</v>
      </c>
      <c r="P3204" s="115">
        <f>LEFT(Table1[[#This Row],[Service Period]],10)*1</f>
        <v>45742</v>
      </c>
      <c r="Q3204" s="115">
        <f>RIGHT(Table1[[#This Row],[Service Period]],10)*1</f>
        <v>45772</v>
      </c>
      <c r="R3204" s="112">
        <f>MONTH(Table1[[#This Row],[Service Start Date]])</f>
        <v>3</v>
      </c>
      <c r="S3204" s="112">
        <f>YEAR(Table1[[#This Row],[Service Start Date]])</f>
        <v>2025</v>
      </c>
      <c r="T3204" s="112">
        <f>MONTH(Table1[[#This Row],[Service End Date]])</f>
        <v>4</v>
      </c>
      <c r="U3204" s="112">
        <f>YEAR(Table1[[#This Row],[Service End Date]])</f>
        <v>2025</v>
      </c>
    </row>
    <row r="3205" spans="1:21">
      <c r="A3205" s="112" t="s">
        <v>17624</v>
      </c>
      <c r="B3205" s="112" t="s">
        <v>16703</v>
      </c>
      <c r="C3205" s="112" t="s">
        <v>17090</v>
      </c>
      <c r="D3205" s="112" t="s">
        <v>16798</v>
      </c>
      <c r="E3205" s="112" t="s">
        <v>17174</v>
      </c>
      <c r="F3205" s="112" t="s">
        <v>18043</v>
      </c>
      <c r="G3205" s="112">
        <v>29</v>
      </c>
      <c r="H3205" s="112">
        <v>2025</v>
      </c>
      <c r="I3205" s="112" t="s">
        <v>16755</v>
      </c>
      <c r="J3205" s="114">
        <v>141.30000000000001</v>
      </c>
      <c r="K3205" s="114">
        <v>907</v>
      </c>
      <c r="L3205" s="112" t="s">
        <v>16741</v>
      </c>
      <c r="M3205" s="114">
        <v>0</v>
      </c>
      <c r="N3205" s="112" t="s">
        <v>16742</v>
      </c>
      <c r="O3205" s="112" t="s">
        <v>16824</v>
      </c>
      <c r="P3205" s="115">
        <f>LEFT(Table1[[#This Row],[Service Period]],10)*1</f>
        <v>45713</v>
      </c>
      <c r="Q3205" s="115">
        <f>RIGHT(Table1[[#This Row],[Service Period]],10)*1</f>
        <v>45742</v>
      </c>
      <c r="R3205" s="112">
        <f>MONTH(Table1[[#This Row],[Service Start Date]])</f>
        <v>2</v>
      </c>
      <c r="S3205" s="112">
        <f>YEAR(Table1[[#This Row],[Service Start Date]])</f>
        <v>2025</v>
      </c>
      <c r="T3205" s="112">
        <f>MONTH(Table1[[#This Row],[Service End Date]])</f>
        <v>3</v>
      </c>
      <c r="U3205" s="112">
        <f>YEAR(Table1[[#This Row],[Service End Date]])</f>
        <v>2025</v>
      </c>
    </row>
    <row r="3206" spans="1:21">
      <c r="A3206" s="112" t="s">
        <v>17624</v>
      </c>
      <c r="B3206" s="112" t="s">
        <v>16703</v>
      </c>
      <c r="C3206" s="112" t="s">
        <v>17090</v>
      </c>
      <c r="D3206" s="112" t="s">
        <v>16798</v>
      </c>
      <c r="E3206" s="112" t="s">
        <v>17174</v>
      </c>
      <c r="F3206" s="112" t="s">
        <v>18044</v>
      </c>
      <c r="G3206" s="112">
        <v>29</v>
      </c>
      <c r="H3206" s="112">
        <v>2025</v>
      </c>
      <c r="I3206" s="112" t="s">
        <v>16758</v>
      </c>
      <c r="J3206" s="114">
        <v>125</v>
      </c>
      <c r="K3206" s="114">
        <v>793</v>
      </c>
      <c r="L3206" s="112" t="s">
        <v>16741</v>
      </c>
      <c r="M3206" s="114">
        <v>0</v>
      </c>
      <c r="N3206" s="112" t="s">
        <v>16742</v>
      </c>
      <c r="O3206" s="112" t="s">
        <v>16824</v>
      </c>
      <c r="P3206" s="115">
        <f>LEFT(Table1[[#This Row],[Service Period]],10)*1</f>
        <v>45684</v>
      </c>
      <c r="Q3206" s="115">
        <f>RIGHT(Table1[[#This Row],[Service Period]],10)*1</f>
        <v>45713</v>
      </c>
      <c r="R3206" s="112">
        <f>MONTH(Table1[[#This Row],[Service Start Date]])</f>
        <v>1</v>
      </c>
      <c r="S3206" s="112">
        <f>YEAR(Table1[[#This Row],[Service Start Date]])</f>
        <v>2025</v>
      </c>
      <c r="T3206" s="112">
        <f>MONTH(Table1[[#This Row],[Service End Date]])</f>
        <v>2</v>
      </c>
      <c r="U3206" s="112">
        <f>YEAR(Table1[[#This Row],[Service End Date]])</f>
        <v>2025</v>
      </c>
    </row>
    <row r="3207" spans="1:21">
      <c r="A3207" s="112" t="s">
        <v>17624</v>
      </c>
      <c r="B3207" s="112" t="s">
        <v>16703</v>
      </c>
      <c r="C3207" s="112" t="s">
        <v>17090</v>
      </c>
      <c r="D3207" s="112" t="s">
        <v>16798</v>
      </c>
      <c r="E3207" s="112" t="s">
        <v>17174</v>
      </c>
      <c r="F3207" s="112" t="s">
        <v>18045</v>
      </c>
      <c r="G3207" s="112">
        <v>32</v>
      </c>
      <c r="H3207" s="112">
        <v>2025</v>
      </c>
      <c r="I3207" s="112" t="s">
        <v>16924</v>
      </c>
      <c r="J3207" s="114">
        <v>99.22</v>
      </c>
      <c r="K3207" s="114">
        <v>614</v>
      </c>
      <c r="L3207" s="112" t="s">
        <v>16741</v>
      </c>
      <c r="M3207" s="114">
        <v>0</v>
      </c>
      <c r="N3207" s="112" t="s">
        <v>16742</v>
      </c>
      <c r="O3207" s="112" t="s">
        <v>16824</v>
      </c>
      <c r="P3207" s="115">
        <f>LEFT(Table1[[#This Row],[Service Period]],10)*1</f>
        <v>45652</v>
      </c>
      <c r="Q3207" s="115">
        <f>RIGHT(Table1[[#This Row],[Service Period]],10)*1</f>
        <v>45684</v>
      </c>
      <c r="R3207" s="112">
        <f>MONTH(Table1[[#This Row],[Service Start Date]])</f>
        <v>12</v>
      </c>
      <c r="S3207" s="112">
        <f>YEAR(Table1[[#This Row],[Service Start Date]])</f>
        <v>2024</v>
      </c>
      <c r="T3207" s="112">
        <f>MONTH(Table1[[#This Row],[Service End Date]])</f>
        <v>1</v>
      </c>
      <c r="U3207" s="112">
        <f>YEAR(Table1[[#This Row],[Service End Date]])</f>
        <v>2025</v>
      </c>
    </row>
    <row r="3208" spans="1:21">
      <c r="A3208" s="112" t="s">
        <v>17624</v>
      </c>
      <c r="B3208" s="112" t="s">
        <v>16703</v>
      </c>
      <c r="C3208" s="112" t="s">
        <v>17090</v>
      </c>
      <c r="D3208" s="112" t="s">
        <v>16798</v>
      </c>
      <c r="E3208" s="112" t="s">
        <v>17175</v>
      </c>
      <c r="F3208" s="112" t="s">
        <v>18040</v>
      </c>
      <c r="G3208" s="112">
        <v>29</v>
      </c>
      <c r="H3208" s="112">
        <v>2025</v>
      </c>
      <c r="I3208" s="112" t="s">
        <v>16746</v>
      </c>
      <c r="J3208" s="114">
        <v>208.43</v>
      </c>
      <c r="K3208" s="114">
        <v>1324</v>
      </c>
      <c r="L3208" s="112" t="s">
        <v>16741</v>
      </c>
      <c r="M3208" s="114">
        <v>0</v>
      </c>
      <c r="N3208" s="112" t="s">
        <v>16742</v>
      </c>
      <c r="O3208" s="112" t="s">
        <v>16824</v>
      </c>
      <c r="P3208" s="115">
        <f>LEFT(Table1[[#This Row],[Service Period]],10)*1</f>
        <v>45804</v>
      </c>
      <c r="Q3208" s="115">
        <f>RIGHT(Table1[[#This Row],[Service Period]],10)*1</f>
        <v>45833</v>
      </c>
      <c r="R3208" s="112">
        <f>MONTH(Table1[[#This Row],[Service Start Date]])</f>
        <v>5</v>
      </c>
      <c r="S3208" s="112">
        <f>YEAR(Table1[[#This Row],[Service Start Date]])</f>
        <v>2025</v>
      </c>
      <c r="T3208" s="112">
        <f>MONTH(Table1[[#This Row],[Service End Date]])</f>
        <v>6</v>
      </c>
      <c r="U3208" s="112">
        <f>YEAR(Table1[[#This Row],[Service End Date]])</f>
        <v>2025</v>
      </c>
    </row>
    <row r="3209" spans="1:21">
      <c r="A3209" s="112" t="s">
        <v>17624</v>
      </c>
      <c r="B3209" s="112" t="s">
        <v>16703</v>
      </c>
      <c r="C3209" s="112" t="s">
        <v>17090</v>
      </c>
      <c r="D3209" s="112" t="s">
        <v>16798</v>
      </c>
      <c r="E3209" s="112" t="s">
        <v>17175</v>
      </c>
      <c r="F3209" s="112" t="s">
        <v>18041</v>
      </c>
      <c r="G3209" s="112">
        <v>32</v>
      </c>
      <c r="H3209" s="112">
        <v>2025</v>
      </c>
      <c r="I3209" s="112" t="s">
        <v>16749</v>
      </c>
      <c r="J3209" s="114">
        <v>190.69</v>
      </c>
      <c r="K3209" s="114">
        <v>1217</v>
      </c>
      <c r="L3209" s="112" t="s">
        <v>16741</v>
      </c>
      <c r="M3209" s="114">
        <v>0</v>
      </c>
      <c r="N3209" s="112" t="s">
        <v>16742</v>
      </c>
      <c r="O3209" s="112" t="s">
        <v>16824</v>
      </c>
      <c r="P3209" s="115">
        <f>LEFT(Table1[[#This Row],[Service Period]],10)*1</f>
        <v>45772</v>
      </c>
      <c r="Q3209" s="115">
        <f>RIGHT(Table1[[#This Row],[Service Period]],10)*1</f>
        <v>45804</v>
      </c>
      <c r="R3209" s="112">
        <f>MONTH(Table1[[#This Row],[Service Start Date]])</f>
        <v>4</v>
      </c>
      <c r="S3209" s="112">
        <f>YEAR(Table1[[#This Row],[Service Start Date]])</f>
        <v>2025</v>
      </c>
      <c r="T3209" s="112">
        <f>MONTH(Table1[[#This Row],[Service End Date]])</f>
        <v>5</v>
      </c>
      <c r="U3209" s="112">
        <f>YEAR(Table1[[#This Row],[Service End Date]])</f>
        <v>2025</v>
      </c>
    </row>
    <row r="3210" spans="1:21">
      <c r="A3210" s="112" t="s">
        <v>17624</v>
      </c>
      <c r="B3210" s="112" t="s">
        <v>16703</v>
      </c>
      <c r="C3210" s="112" t="s">
        <v>17090</v>
      </c>
      <c r="D3210" s="112" t="s">
        <v>16798</v>
      </c>
      <c r="E3210" s="112" t="s">
        <v>17175</v>
      </c>
      <c r="F3210" s="112" t="s">
        <v>18042</v>
      </c>
      <c r="G3210" s="112">
        <v>30</v>
      </c>
      <c r="H3210" s="112">
        <v>2025</v>
      </c>
      <c r="I3210" s="112" t="s">
        <v>16752</v>
      </c>
      <c r="J3210" s="114">
        <v>130.13</v>
      </c>
      <c r="K3210" s="114">
        <v>829</v>
      </c>
      <c r="L3210" s="112" t="s">
        <v>16741</v>
      </c>
      <c r="M3210" s="114">
        <v>0</v>
      </c>
      <c r="N3210" s="112" t="s">
        <v>16742</v>
      </c>
      <c r="O3210" s="112" t="s">
        <v>16824</v>
      </c>
      <c r="P3210" s="115">
        <f>LEFT(Table1[[#This Row],[Service Period]],10)*1</f>
        <v>45742</v>
      </c>
      <c r="Q3210" s="115">
        <f>RIGHT(Table1[[#This Row],[Service Period]],10)*1</f>
        <v>45772</v>
      </c>
      <c r="R3210" s="112">
        <f>MONTH(Table1[[#This Row],[Service Start Date]])</f>
        <v>3</v>
      </c>
      <c r="S3210" s="112">
        <f>YEAR(Table1[[#This Row],[Service Start Date]])</f>
        <v>2025</v>
      </c>
      <c r="T3210" s="112">
        <f>MONTH(Table1[[#This Row],[Service End Date]])</f>
        <v>4</v>
      </c>
      <c r="U3210" s="112">
        <f>YEAR(Table1[[#This Row],[Service End Date]])</f>
        <v>2025</v>
      </c>
    </row>
    <row r="3211" spans="1:21">
      <c r="A3211" s="112" t="s">
        <v>17624</v>
      </c>
      <c r="B3211" s="112" t="s">
        <v>16703</v>
      </c>
      <c r="C3211" s="112" t="s">
        <v>17090</v>
      </c>
      <c r="D3211" s="112" t="s">
        <v>16798</v>
      </c>
      <c r="E3211" s="112" t="s">
        <v>17175</v>
      </c>
      <c r="F3211" s="112" t="s">
        <v>18043</v>
      </c>
      <c r="G3211" s="112">
        <v>29</v>
      </c>
      <c r="H3211" s="112">
        <v>2025</v>
      </c>
      <c r="I3211" s="112" t="s">
        <v>16755</v>
      </c>
      <c r="J3211" s="114">
        <v>99.65</v>
      </c>
      <c r="K3211" s="114">
        <v>616</v>
      </c>
      <c r="L3211" s="112" t="s">
        <v>16741</v>
      </c>
      <c r="M3211" s="114">
        <v>0</v>
      </c>
      <c r="N3211" s="112" t="s">
        <v>16742</v>
      </c>
      <c r="O3211" s="112" t="s">
        <v>16824</v>
      </c>
      <c r="P3211" s="115">
        <f>LEFT(Table1[[#This Row],[Service Period]],10)*1</f>
        <v>45713</v>
      </c>
      <c r="Q3211" s="115">
        <f>RIGHT(Table1[[#This Row],[Service Period]],10)*1</f>
        <v>45742</v>
      </c>
      <c r="R3211" s="112">
        <f>MONTH(Table1[[#This Row],[Service Start Date]])</f>
        <v>2</v>
      </c>
      <c r="S3211" s="112">
        <f>YEAR(Table1[[#This Row],[Service Start Date]])</f>
        <v>2025</v>
      </c>
      <c r="T3211" s="112">
        <f>MONTH(Table1[[#This Row],[Service End Date]])</f>
        <v>3</v>
      </c>
      <c r="U3211" s="112">
        <f>YEAR(Table1[[#This Row],[Service End Date]])</f>
        <v>2025</v>
      </c>
    </row>
    <row r="3212" spans="1:21">
      <c r="A3212" s="112" t="s">
        <v>17624</v>
      </c>
      <c r="B3212" s="112" t="s">
        <v>16703</v>
      </c>
      <c r="C3212" s="112" t="s">
        <v>17090</v>
      </c>
      <c r="D3212" s="112" t="s">
        <v>16798</v>
      </c>
      <c r="E3212" s="112" t="s">
        <v>17175</v>
      </c>
      <c r="F3212" s="112" t="s">
        <v>18044</v>
      </c>
      <c r="G3212" s="112">
        <v>29</v>
      </c>
      <c r="H3212" s="112">
        <v>2025</v>
      </c>
      <c r="I3212" s="112" t="s">
        <v>16758</v>
      </c>
      <c r="J3212" s="114">
        <v>93.92</v>
      </c>
      <c r="K3212" s="114">
        <v>576</v>
      </c>
      <c r="L3212" s="112" t="s">
        <v>16741</v>
      </c>
      <c r="M3212" s="114">
        <v>0</v>
      </c>
      <c r="N3212" s="112" t="s">
        <v>16742</v>
      </c>
      <c r="O3212" s="112" t="s">
        <v>16824</v>
      </c>
      <c r="P3212" s="115">
        <f>LEFT(Table1[[#This Row],[Service Period]],10)*1</f>
        <v>45684</v>
      </c>
      <c r="Q3212" s="115">
        <f>RIGHT(Table1[[#This Row],[Service Period]],10)*1</f>
        <v>45713</v>
      </c>
      <c r="R3212" s="112">
        <f>MONTH(Table1[[#This Row],[Service Start Date]])</f>
        <v>1</v>
      </c>
      <c r="S3212" s="112">
        <f>YEAR(Table1[[#This Row],[Service Start Date]])</f>
        <v>2025</v>
      </c>
      <c r="T3212" s="112">
        <f>MONTH(Table1[[#This Row],[Service End Date]])</f>
        <v>2</v>
      </c>
      <c r="U3212" s="112">
        <f>YEAR(Table1[[#This Row],[Service End Date]])</f>
        <v>2025</v>
      </c>
    </row>
    <row r="3213" spans="1:21">
      <c r="A3213" s="112" t="s">
        <v>17624</v>
      </c>
      <c r="B3213" s="112" t="s">
        <v>16703</v>
      </c>
      <c r="C3213" s="112" t="s">
        <v>17090</v>
      </c>
      <c r="D3213" s="112" t="s">
        <v>16798</v>
      </c>
      <c r="E3213" s="112" t="s">
        <v>17175</v>
      </c>
      <c r="F3213" s="112" t="s">
        <v>18045</v>
      </c>
      <c r="G3213" s="112">
        <v>32</v>
      </c>
      <c r="H3213" s="112">
        <v>2025</v>
      </c>
      <c r="I3213" s="112" t="s">
        <v>16924</v>
      </c>
      <c r="J3213" s="114">
        <v>147.56</v>
      </c>
      <c r="K3213" s="114">
        <v>952</v>
      </c>
      <c r="L3213" s="112" t="s">
        <v>16741</v>
      </c>
      <c r="M3213" s="114">
        <v>0</v>
      </c>
      <c r="N3213" s="112" t="s">
        <v>16742</v>
      </c>
      <c r="O3213" s="112" t="s">
        <v>16824</v>
      </c>
      <c r="P3213" s="115">
        <f>LEFT(Table1[[#This Row],[Service Period]],10)*1</f>
        <v>45652</v>
      </c>
      <c r="Q3213" s="115">
        <f>RIGHT(Table1[[#This Row],[Service Period]],10)*1</f>
        <v>45684</v>
      </c>
      <c r="R3213" s="112">
        <f>MONTH(Table1[[#This Row],[Service Start Date]])</f>
        <v>12</v>
      </c>
      <c r="S3213" s="112">
        <f>YEAR(Table1[[#This Row],[Service Start Date]])</f>
        <v>2024</v>
      </c>
      <c r="T3213" s="112">
        <f>MONTH(Table1[[#This Row],[Service End Date]])</f>
        <v>1</v>
      </c>
      <c r="U3213" s="112">
        <f>YEAR(Table1[[#This Row],[Service End Date]])</f>
        <v>2025</v>
      </c>
    </row>
    <row r="3214" spans="1:21">
      <c r="A3214" s="112" t="s">
        <v>17624</v>
      </c>
      <c r="B3214" s="112" t="s">
        <v>16703</v>
      </c>
      <c r="C3214" s="112" t="s">
        <v>17090</v>
      </c>
      <c r="D3214" s="112" t="s">
        <v>16798</v>
      </c>
      <c r="E3214" s="112" t="s">
        <v>17176</v>
      </c>
      <c r="F3214" s="112" t="s">
        <v>18040</v>
      </c>
      <c r="G3214" s="112">
        <v>29</v>
      </c>
      <c r="H3214" s="112">
        <v>2025</v>
      </c>
      <c r="I3214" s="112" t="s">
        <v>16746</v>
      </c>
      <c r="J3214" s="114">
        <v>131.01</v>
      </c>
      <c r="K3214" s="114">
        <v>835</v>
      </c>
      <c r="L3214" s="112" t="s">
        <v>16741</v>
      </c>
      <c r="M3214" s="114">
        <v>0</v>
      </c>
      <c r="N3214" s="112" t="s">
        <v>16742</v>
      </c>
      <c r="O3214" s="112" t="s">
        <v>16824</v>
      </c>
      <c r="P3214" s="115">
        <f>LEFT(Table1[[#This Row],[Service Period]],10)*1</f>
        <v>45804</v>
      </c>
      <c r="Q3214" s="115">
        <f>RIGHT(Table1[[#This Row],[Service Period]],10)*1</f>
        <v>45833</v>
      </c>
      <c r="R3214" s="112">
        <f>MONTH(Table1[[#This Row],[Service Start Date]])</f>
        <v>5</v>
      </c>
      <c r="S3214" s="112">
        <f>YEAR(Table1[[#This Row],[Service Start Date]])</f>
        <v>2025</v>
      </c>
      <c r="T3214" s="112">
        <f>MONTH(Table1[[#This Row],[Service End Date]])</f>
        <v>6</v>
      </c>
      <c r="U3214" s="112">
        <f>YEAR(Table1[[#This Row],[Service End Date]])</f>
        <v>2025</v>
      </c>
    </row>
    <row r="3215" spans="1:21">
      <c r="A3215" s="112" t="s">
        <v>17624</v>
      </c>
      <c r="B3215" s="112" t="s">
        <v>16703</v>
      </c>
      <c r="C3215" s="112" t="s">
        <v>17090</v>
      </c>
      <c r="D3215" s="112" t="s">
        <v>16798</v>
      </c>
      <c r="E3215" s="112" t="s">
        <v>17176</v>
      </c>
      <c r="F3215" s="112" t="s">
        <v>18041</v>
      </c>
      <c r="G3215" s="112">
        <v>32</v>
      </c>
      <c r="H3215" s="112">
        <v>2025</v>
      </c>
      <c r="I3215" s="112" t="s">
        <v>16749</v>
      </c>
      <c r="J3215" s="114">
        <v>125.15</v>
      </c>
      <c r="K3215" s="114">
        <v>794</v>
      </c>
      <c r="L3215" s="112" t="s">
        <v>16741</v>
      </c>
      <c r="M3215" s="114">
        <v>0</v>
      </c>
      <c r="N3215" s="112" t="s">
        <v>16742</v>
      </c>
      <c r="O3215" s="112" t="s">
        <v>16824</v>
      </c>
      <c r="P3215" s="115">
        <f>LEFT(Table1[[#This Row],[Service Period]],10)*1</f>
        <v>45772</v>
      </c>
      <c r="Q3215" s="115">
        <f>RIGHT(Table1[[#This Row],[Service Period]],10)*1</f>
        <v>45804</v>
      </c>
      <c r="R3215" s="112">
        <f>MONTH(Table1[[#This Row],[Service Start Date]])</f>
        <v>4</v>
      </c>
      <c r="S3215" s="112">
        <f>YEAR(Table1[[#This Row],[Service Start Date]])</f>
        <v>2025</v>
      </c>
      <c r="T3215" s="112">
        <f>MONTH(Table1[[#This Row],[Service End Date]])</f>
        <v>5</v>
      </c>
      <c r="U3215" s="112">
        <f>YEAR(Table1[[#This Row],[Service End Date]])</f>
        <v>2025</v>
      </c>
    </row>
    <row r="3216" spans="1:21">
      <c r="A3216" s="112" t="s">
        <v>17624</v>
      </c>
      <c r="B3216" s="112" t="s">
        <v>16703</v>
      </c>
      <c r="C3216" s="112" t="s">
        <v>17090</v>
      </c>
      <c r="D3216" s="112" t="s">
        <v>16798</v>
      </c>
      <c r="E3216" s="112" t="s">
        <v>17176</v>
      </c>
      <c r="F3216" s="112" t="s">
        <v>18042</v>
      </c>
      <c r="G3216" s="112">
        <v>30</v>
      </c>
      <c r="H3216" s="112">
        <v>2025</v>
      </c>
      <c r="I3216" s="112" t="s">
        <v>16752</v>
      </c>
      <c r="J3216" s="114">
        <v>95.09</v>
      </c>
      <c r="K3216" s="114">
        <v>584</v>
      </c>
      <c r="L3216" s="112" t="s">
        <v>16741</v>
      </c>
      <c r="M3216" s="114">
        <v>0</v>
      </c>
      <c r="N3216" s="112" t="s">
        <v>16742</v>
      </c>
      <c r="O3216" s="112" t="s">
        <v>16824</v>
      </c>
      <c r="P3216" s="115">
        <f>LEFT(Table1[[#This Row],[Service Period]],10)*1</f>
        <v>45742</v>
      </c>
      <c r="Q3216" s="115">
        <f>RIGHT(Table1[[#This Row],[Service Period]],10)*1</f>
        <v>45772</v>
      </c>
      <c r="R3216" s="112">
        <f>MONTH(Table1[[#This Row],[Service Start Date]])</f>
        <v>3</v>
      </c>
      <c r="S3216" s="112">
        <f>YEAR(Table1[[#This Row],[Service Start Date]])</f>
        <v>2025</v>
      </c>
      <c r="T3216" s="112">
        <f>MONTH(Table1[[#This Row],[Service End Date]])</f>
        <v>4</v>
      </c>
      <c r="U3216" s="112">
        <f>YEAR(Table1[[#This Row],[Service End Date]])</f>
        <v>2025</v>
      </c>
    </row>
    <row r="3217" spans="1:21">
      <c r="A3217" s="112" t="s">
        <v>17624</v>
      </c>
      <c r="B3217" s="112" t="s">
        <v>16703</v>
      </c>
      <c r="C3217" s="112" t="s">
        <v>17090</v>
      </c>
      <c r="D3217" s="112" t="s">
        <v>16798</v>
      </c>
      <c r="E3217" s="112" t="s">
        <v>17176</v>
      </c>
      <c r="F3217" s="112" t="s">
        <v>18043</v>
      </c>
      <c r="G3217" s="112">
        <v>29</v>
      </c>
      <c r="H3217" s="112">
        <v>2025</v>
      </c>
      <c r="I3217" s="112" t="s">
        <v>16755</v>
      </c>
      <c r="J3217" s="114">
        <v>84.51</v>
      </c>
      <c r="K3217" s="114">
        <v>510</v>
      </c>
      <c r="L3217" s="112" t="s">
        <v>16741</v>
      </c>
      <c r="M3217" s="114">
        <v>0</v>
      </c>
      <c r="N3217" s="112" t="s">
        <v>16742</v>
      </c>
      <c r="O3217" s="112" t="s">
        <v>16824</v>
      </c>
      <c r="P3217" s="115">
        <f>LEFT(Table1[[#This Row],[Service Period]],10)*1</f>
        <v>45713</v>
      </c>
      <c r="Q3217" s="115">
        <f>RIGHT(Table1[[#This Row],[Service Period]],10)*1</f>
        <v>45742</v>
      </c>
      <c r="R3217" s="112">
        <f>MONTH(Table1[[#This Row],[Service Start Date]])</f>
        <v>2</v>
      </c>
      <c r="S3217" s="112">
        <f>YEAR(Table1[[#This Row],[Service Start Date]])</f>
        <v>2025</v>
      </c>
      <c r="T3217" s="112">
        <f>MONTH(Table1[[#This Row],[Service End Date]])</f>
        <v>3</v>
      </c>
      <c r="U3217" s="112">
        <f>YEAR(Table1[[#This Row],[Service End Date]])</f>
        <v>2025</v>
      </c>
    </row>
    <row r="3218" spans="1:21">
      <c r="A3218" s="112" t="s">
        <v>17624</v>
      </c>
      <c r="B3218" s="112" t="s">
        <v>16703</v>
      </c>
      <c r="C3218" s="112" t="s">
        <v>17090</v>
      </c>
      <c r="D3218" s="112" t="s">
        <v>16798</v>
      </c>
      <c r="E3218" s="112" t="s">
        <v>17176</v>
      </c>
      <c r="F3218" s="112" t="s">
        <v>18044</v>
      </c>
      <c r="G3218" s="112">
        <v>29</v>
      </c>
      <c r="H3218" s="112">
        <v>2025</v>
      </c>
      <c r="I3218" s="112" t="s">
        <v>16758</v>
      </c>
      <c r="J3218" s="114">
        <v>86.65</v>
      </c>
      <c r="K3218" s="114">
        <v>525</v>
      </c>
      <c r="L3218" s="112" t="s">
        <v>16741</v>
      </c>
      <c r="M3218" s="114">
        <v>0</v>
      </c>
      <c r="N3218" s="112" t="s">
        <v>16742</v>
      </c>
      <c r="O3218" s="112" t="s">
        <v>16824</v>
      </c>
      <c r="P3218" s="115">
        <f>LEFT(Table1[[#This Row],[Service Period]],10)*1</f>
        <v>45684</v>
      </c>
      <c r="Q3218" s="115">
        <f>RIGHT(Table1[[#This Row],[Service Period]],10)*1</f>
        <v>45713</v>
      </c>
      <c r="R3218" s="112">
        <f>MONTH(Table1[[#This Row],[Service Start Date]])</f>
        <v>1</v>
      </c>
      <c r="S3218" s="112">
        <f>YEAR(Table1[[#This Row],[Service Start Date]])</f>
        <v>2025</v>
      </c>
      <c r="T3218" s="112">
        <f>MONTH(Table1[[#This Row],[Service End Date]])</f>
        <v>2</v>
      </c>
      <c r="U3218" s="112">
        <f>YEAR(Table1[[#This Row],[Service End Date]])</f>
        <v>2025</v>
      </c>
    </row>
    <row r="3219" spans="1:21">
      <c r="A3219" s="112" t="s">
        <v>17624</v>
      </c>
      <c r="B3219" s="112" t="s">
        <v>16703</v>
      </c>
      <c r="C3219" s="112" t="s">
        <v>17090</v>
      </c>
      <c r="D3219" s="112" t="s">
        <v>16798</v>
      </c>
      <c r="E3219" s="112" t="s">
        <v>17176</v>
      </c>
      <c r="F3219" s="112" t="s">
        <v>18045</v>
      </c>
      <c r="G3219" s="112">
        <v>32</v>
      </c>
      <c r="H3219" s="112">
        <v>2025</v>
      </c>
      <c r="I3219" s="112" t="s">
        <v>16924</v>
      </c>
      <c r="J3219" s="114">
        <v>148.97999999999999</v>
      </c>
      <c r="K3219" s="114">
        <v>962</v>
      </c>
      <c r="L3219" s="112" t="s">
        <v>16741</v>
      </c>
      <c r="M3219" s="114">
        <v>0</v>
      </c>
      <c r="N3219" s="112" t="s">
        <v>16742</v>
      </c>
      <c r="O3219" s="112" t="s">
        <v>16824</v>
      </c>
      <c r="P3219" s="115">
        <f>LEFT(Table1[[#This Row],[Service Period]],10)*1</f>
        <v>45652</v>
      </c>
      <c r="Q3219" s="115">
        <f>RIGHT(Table1[[#This Row],[Service Period]],10)*1</f>
        <v>45684</v>
      </c>
      <c r="R3219" s="112">
        <f>MONTH(Table1[[#This Row],[Service Start Date]])</f>
        <v>12</v>
      </c>
      <c r="S3219" s="112">
        <f>YEAR(Table1[[#This Row],[Service Start Date]])</f>
        <v>2024</v>
      </c>
      <c r="T3219" s="112">
        <f>MONTH(Table1[[#This Row],[Service End Date]])</f>
        <v>1</v>
      </c>
      <c r="U3219" s="112">
        <f>YEAR(Table1[[#This Row],[Service End Date]])</f>
        <v>2025</v>
      </c>
    </row>
    <row r="3220" spans="1:21">
      <c r="A3220" s="112" t="s">
        <v>17624</v>
      </c>
      <c r="B3220" s="112" t="s">
        <v>16703</v>
      </c>
      <c r="C3220" s="112" t="s">
        <v>17090</v>
      </c>
      <c r="D3220" s="112" t="s">
        <v>16798</v>
      </c>
      <c r="E3220" s="112" t="s">
        <v>17177</v>
      </c>
      <c r="F3220" s="112" t="s">
        <v>18040</v>
      </c>
      <c r="G3220" s="112">
        <v>29</v>
      </c>
      <c r="H3220" s="112">
        <v>2025</v>
      </c>
      <c r="I3220" s="112" t="s">
        <v>16746</v>
      </c>
      <c r="J3220" s="114">
        <v>165.28</v>
      </c>
      <c r="K3220" s="114">
        <v>970</v>
      </c>
      <c r="L3220" s="112" t="s">
        <v>16741</v>
      </c>
      <c r="M3220" s="114">
        <v>0</v>
      </c>
      <c r="N3220" s="112" t="s">
        <v>16742</v>
      </c>
      <c r="O3220" s="112" t="s">
        <v>16813</v>
      </c>
      <c r="P3220" s="115">
        <f>LEFT(Table1[[#This Row],[Service Period]],10)*1</f>
        <v>45804</v>
      </c>
      <c r="Q3220" s="115">
        <f>RIGHT(Table1[[#This Row],[Service Period]],10)*1</f>
        <v>45833</v>
      </c>
      <c r="R3220" s="112">
        <f>MONTH(Table1[[#This Row],[Service Start Date]])</f>
        <v>5</v>
      </c>
      <c r="S3220" s="112">
        <f>YEAR(Table1[[#This Row],[Service Start Date]])</f>
        <v>2025</v>
      </c>
      <c r="T3220" s="112">
        <f>MONTH(Table1[[#This Row],[Service End Date]])</f>
        <v>6</v>
      </c>
      <c r="U3220" s="112">
        <f>YEAR(Table1[[#This Row],[Service End Date]])</f>
        <v>2025</v>
      </c>
    </row>
    <row r="3221" spans="1:21">
      <c r="A3221" s="112" t="s">
        <v>17624</v>
      </c>
      <c r="B3221" s="112" t="s">
        <v>16703</v>
      </c>
      <c r="C3221" s="112" t="s">
        <v>17090</v>
      </c>
      <c r="D3221" s="112" t="s">
        <v>16798</v>
      </c>
      <c r="E3221" s="112" t="s">
        <v>17177</v>
      </c>
      <c r="F3221" s="112" t="s">
        <v>18041</v>
      </c>
      <c r="G3221" s="112">
        <v>32</v>
      </c>
      <c r="H3221" s="112">
        <v>2025</v>
      </c>
      <c r="I3221" s="112" t="s">
        <v>16749</v>
      </c>
      <c r="J3221" s="114">
        <v>74.87</v>
      </c>
      <c r="K3221" s="114">
        <v>374</v>
      </c>
      <c r="L3221" s="112" t="s">
        <v>16741</v>
      </c>
      <c r="M3221" s="114">
        <v>0</v>
      </c>
      <c r="N3221" s="112" t="s">
        <v>16742</v>
      </c>
      <c r="O3221" s="112" t="s">
        <v>16813</v>
      </c>
      <c r="P3221" s="115">
        <f>LEFT(Table1[[#This Row],[Service Period]],10)*1</f>
        <v>45772</v>
      </c>
      <c r="Q3221" s="115">
        <f>RIGHT(Table1[[#This Row],[Service Period]],10)*1</f>
        <v>45804</v>
      </c>
      <c r="R3221" s="112">
        <f>MONTH(Table1[[#This Row],[Service Start Date]])</f>
        <v>4</v>
      </c>
      <c r="S3221" s="112">
        <f>YEAR(Table1[[#This Row],[Service Start Date]])</f>
        <v>2025</v>
      </c>
      <c r="T3221" s="112">
        <f>MONTH(Table1[[#This Row],[Service End Date]])</f>
        <v>5</v>
      </c>
      <c r="U3221" s="112">
        <f>YEAR(Table1[[#This Row],[Service End Date]])</f>
        <v>2025</v>
      </c>
    </row>
    <row r="3222" spans="1:21">
      <c r="A3222" s="112" t="s">
        <v>17624</v>
      </c>
      <c r="B3222" s="112" t="s">
        <v>16703</v>
      </c>
      <c r="C3222" s="112" t="s">
        <v>17090</v>
      </c>
      <c r="D3222" s="112" t="s">
        <v>16798</v>
      </c>
      <c r="E3222" s="112" t="s">
        <v>17177</v>
      </c>
      <c r="F3222" s="112" t="s">
        <v>18042</v>
      </c>
      <c r="G3222" s="112">
        <v>30</v>
      </c>
      <c r="H3222" s="112">
        <v>2025</v>
      </c>
      <c r="I3222" s="112" t="s">
        <v>16752</v>
      </c>
      <c r="J3222" s="114">
        <v>62.1</v>
      </c>
      <c r="K3222" s="114">
        <v>292</v>
      </c>
      <c r="L3222" s="112" t="s">
        <v>16741</v>
      </c>
      <c r="M3222" s="114">
        <v>0</v>
      </c>
      <c r="N3222" s="112" t="s">
        <v>16742</v>
      </c>
      <c r="O3222" s="112" t="s">
        <v>16813</v>
      </c>
      <c r="P3222" s="115">
        <f>LEFT(Table1[[#This Row],[Service Period]],10)*1</f>
        <v>45742</v>
      </c>
      <c r="Q3222" s="115">
        <f>RIGHT(Table1[[#This Row],[Service Period]],10)*1</f>
        <v>45772</v>
      </c>
      <c r="R3222" s="112">
        <f>MONTH(Table1[[#This Row],[Service Start Date]])</f>
        <v>3</v>
      </c>
      <c r="S3222" s="112">
        <f>YEAR(Table1[[#This Row],[Service Start Date]])</f>
        <v>2025</v>
      </c>
      <c r="T3222" s="112">
        <f>MONTH(Table1[[#This Row],[Service End Date]])</f>
        <v>4</v>
      </c>
      <c r="U3222" s="112">
        <f>YEAR(Table1[[#This Row],[Service End Date]])</f>
        <v>2025</v>
      </c>
    </row>
    <row r="3223" spans="1:21">
      <c r="A3223" s="112" t="s">
        <v>17624</v>
      </c>
      <c r="B3223" s="112" t="s">
        <v>16703</v>
      </c>
      <c r="C3223" s="112" t="s">
        <v>17090</v>
      </c>
      <c r="D3223" s="112" t="s">
        <v>16798</v>
      </c>
      <c r="E3223" s="112" t="s">
        <v>17177</v>
      </c>
      <c r="F3223" s="112" t="s">
        <v>18043</v>
      </c>
      <c r="G3223" s="112">
        <v>29</v>
      </c>
      <c r="H3223" s="112">
        <v>2025</v>
      </c>
      <c r="I3223" s="112" t="s">
        <v>16755</v>
      </c>
      <c r="J3223" s="114">
        <v>61.32</v>
      </c>
      <c r="K3223" s="114">
        <v>287</v>
      </c>
      <c r="L3223" s="112" t="s">
        <v>16741</v>
      </c>
      <c r="M3223" s="114">
        <v>0</v>
      </c>
      <c r="N3223" s="112" t="s">
        <v>16742</v>
      </c>
      <c r="O3223" s="112" t="s">
        <v>16813</v>
      </c>
      <c r="P3223" s="115">
        <f>LEFT(Table1[[#This Row],[Service Period]],10)*1</f>
        <v>45713</v>
      </c>
      <c r="Q3223" s="115">
        <f>RIGHT(Table1[[#This Row],[Service Period]],10)*1</f>
        <v>45742</v>
      </c>
      <c r="R3223" s="112">
        <f>MONTH(Table1[[#This Row],[Service Start Date]])</f>
        <v>2</v>
      </c>
      <c r="S3223" s="112">
        <f>YEAR(Table1[[#This Row],[Service Start Date]])</f>
        <v>2025</v>
      </c>
      <c r="T3223" s="112">
        <f>MONTH(Table1[[#This Row],[Service End Date]])</f>
        <v>3</v>
      </c>
      <c r="U3223" s="112">
        <f>YEAR(Table1[[#This Row],[Service End Date]])</f>
        <v>2025</v>
      </c>
    </row>
    <row r="3224" spans="1:21">
      <c r="A3224" s="112" t="s">
        <v>17624</v>
      </c>
      <c r="B3224" s="112" t="s">
        <v>16703</v>
      </c>
      <c r="C3224" s="112" t="s">
        <v>17090</v>
      </c>
      <c r="D3224" s="112" t="s">
        <v>16798</v>
      </c>
      <c r="E3224" s="112" t="s">
        <v>17177</v>
      </c>
      <c r="F3224" s="112" t="s">
        <v>18044</v>
      </c>
      <c r="G3224" s="112">
        <v>29</v>
      </c>
      <c r="H3224" s="112">
        <v>2025</v>
      </c>
      <c r="I3224" s="112" t="s">
        <v>16758</v>
      </c>
      <c r="J3224" s="114">
        <v>63.67</v>
      </c>
      <c r="K3224" s="114">
        <v>302</v>
      </c>
      <c r="L3224" s="112" t="s">
        <v>16741</v>
      </c>
      <c r="M3224" s="114">
        <v>0</v>
      </c>
      <c r="N3224" s="112" t="s">
        <v>16742</v>
      </c>
      <c r="O3224" s="112" t="s">
        <v>16813</v>
      </c>
      <c r="P3224" s="115">
        <f>LEFT(Table1[[#This Row],[Service Period]],10)*1</f>
        <v>45684</v>
      </c>
      <c r="Q3224" s="115">
        <f>RIGHT(Table1[[#This Row],[Service Period]],10)*1</f>
        <v>45713</v>
      </c>
      <c r="R3224" s="112">
        <f>MONTH(Table1[[#This Row],[Service Start Date]])</f>
        <v>1</v>
      </c>
      <c r="S3224" s="112">
        <f>YEAR(Table1[[#This Row],[Service Start Date]])</f>
        <v>2025</v>
      </c>
      <c r="T3224" s="112">
        <f>MONTH(Table1[[#This Row],[Service End Date]])</f>
        <v>2</v>
      </c>
      <c r="U3224" s="112">
        <f>YEAR(Table1[[#This Row],[Service End Date]])</f>
        <v>2025</v>
      </c>
    </row>
    <row r="3225" spans="1:21">
      <c r="A3225" s="112" t="s">
        <v>17624</v>
      </c>
      <c r="B3225" s="112" t="s">
        <v>16703</v>
      </c>
      <c r="C3225" s="112" t="s">
        <v>17090</v>
      </c>
      <c r="D3225" s="112" t="s">
        <v>16798</v>
      </c>
      <c r="E3225" s="112" t="s">
        <v>17177</v>
      </c>
      <c r="F3225" s="112" t="s">
        <v>18045</v>
      </c>
      <c r="G3225" s="112">
        <v>32</v>
      </c>
      <c r="H3225" s="112">
        <v>2025</v>
      </c>
      <c r="I3225" s="112" t="s">
        <v>16924</v>
      </c>
      <c r="J3225" s="114">
        <v>71.760000000000005</v>
      </c>
      <c r="K3225" s="114">
        <v>355</v>
      </c>
      <c r="L3225" s="112" t="s">
        <v>16741</v>
      </c>
      <c r="M3225" s="114">
        <v>0</v>
      </c>
      <c r="N3225" s="112" t="s">
        <v>16742</v>
      </c>
      <c r="O3225" s="112" t="s">
        <v>16813</v>
      </c>
      <c r="P3225" s="115">
        <f>LEFT(Table1[[#This Row],[Service Period]],10)*1</f>
        <v>45652</v>
      </c>
      <c r="Q3225" s="115">
        <f>RIGHT(Table1[[#This Row],[Service Period]],10)*1</f>
        <v>45684</v>
      </c>
      <c r="R3225" s="112">
        <f>MONTH(Table1[[#This Row],[Service Start Date]])</f>
        <v>12</v>
      </c>
      <c r="S3225" s="112">
        <f>YEAR(Table1[[#This Row],[Service Start Date]])</f>
        <v>2024</v>
      </c>
      <c r="T3225" s="112">
        <f>MONTH(Table1[[#This Row],[Service End Date]])</f>
        <v>1</v>
      </c>
      <c r="U3225" s="112">
        <f>YEAR(Table1[[#This Row],[Service End Date]])</f>
        <v>2025</v>
      </c>
    </row>
    <row r="3226" spans="1:21">
      <c r="A3226" s="112" t="s">
        <v>17624</v>
      </c>
      <c r="B3226" s="112" t="s">
        <v>16703</v>
      </c>
      <c r="C3226" s="112" t="s">
        <v>17090</v>
      </c>
      <c r="D3226" s="112" t="s">
        <v>16798</v>
      </c>
      <c r="E3226" s="112" t="s">
        <v>17178</v>
      </c>
      <c r="F3226" s="112" t="s">
        <v>18040</v>
      </c>
      <c r="G3226" s="112">
        <v>29</v>
      </c>
      <c r="H3226" s="112">
        <v>2025</v>
      </c>
      <c r="I3226" s="112" t="s">
        <v>16746</v>
      </c>
      <c r="J3226" s="114">
        <v>143.77000000000001</v>
      </c>
      <c r="K3226" s="114">
        <v>924</v>
      </c>
      <c r="L3226" s="112" t="s">
        <v>16741</v>
      </c>
      <c r="M3226" s="114">
        <v>0</v>
      </c>
      <c r="N3226" s="112" t="s">
        <v>16742</v>
      </c>
      <c r="O3226" s="112" t="s">
        <v>16824</v>
      </c>
      <c r="P3226" s="115">
        <f>LEFT(Table1[[#This Row],[Service Period]],10)*1</f>
        <v>45804</v>
      </c>
      <c r="Q3226" s="115">
        <f>RIGHT(Table1[[#This Row],[Service Period]],10)*1</f>
        <v>45833</v>
      </c>
      <c r="R3226" s="112">
        <f>MONTH(Table1[[#This Row],[Service Start Date]])</f>
        <v>5</v>
      </c>
      <c r="S3226" s="112">
        <f>YEAR(Table1[[#This Row],[Service Start Date]])</f>
        <v>2025</v>
      </c>
      <c r="T3226" s="112">
        <f>MONTH(Table1[[#This Row],[Service End Date]])</f>
        <v>6</v>
      </c>
      <c r="U3226" s="112">
        <f>YEAR(Table1[[#This Row],[Service End Date]])</f>
        <v>2025</v>
      </c>
    </row>
    <row r="3227" spans="1:21">
      <c r="A3227" s="112" t="s">
        <v>17624</v>
      </c>
      <c r="B3227" s="112" t="s">
        <v>16703</v>
      </c>
      <c r="C3227" s="112" t="s">
        <v>17090</v>
      </c>
      <c r="D3227" s="112" t="s">
        <v>16798</v>
      </c>
      <c r="E3227" s="112" t="s">
        <v>17178</v>
      </c>
      <c r="F3227" s="112" t="s">
        <v>18041</v>
      </c>
      <c r="G3227" s="112">
        <v>32</v>
      </c>
      <c r="H3227" s="112">
        <v>2025</v>
      </c>
      <c r="I3227" s="112" t="s">
        <v>16749</v>
      </c>
      <c r="J3227" s="114">
        <v>137.44999999999999</v>
      </c>
      <c r="K3227" s="114">
        <v>880</v>
      </c>
      <c r="L3227" s="112" t="s">
        <v>16741</v>
      </c>
      <c r="M3227" s="114">
        <v>0</v>
      </c>
      <c r="N3227" s="112" t="s">
        <v>16742</v>
      </c>
      <c r="O3227" s="112" t="s">
        <v>16824</v>
      </c>
      <c r="P3227" s="115">
        <f>LEFT(Table1[[#This Row],[Service Period]],10)*1</f>
        <v>45772</v>
      </c>
      <c r="Q3227" s="115">
        <f>RIGHT(Table1[[#This Row],[Service Period]],10)*1</f>
        <v>45804</v>
      </c>
      <c r="R3227" s="112">
        <f>MONTH(Table1[[#This Row],[Service Start Date]])</f>
        <v>4</v>
      </c>
      <c r="S3227" s="112">
        <f>YEAR(Table1[[#This Row],[Service Start Date]])</f>
        <v>2025</v>
      </c>
      <c r="T3227" s="112">
        <f>MONTH(Table1[[#This Row],[Service End Date]])</f>
        <v>5</v>
      </c>
      <c r="U3227" s="112">
        <f>YEAR(Table1[[#This Row],[Service End Date]])</f>
        <v>2025</v>
      </c>
    </row>
    <row r="3228" spans="1:21">
      <c r="A3228" s="112" t="s">
        <v>17624</v>
      </c>
      <c r="B3228" s="112" t="s">
        <v>16703</v>
      </c>
      <c r="C3228" s="112" t="s">
        <v>17090</v>
      </c>
      <c r="D3228" s="112" t="s">
        <v>16798</v>
      </c>
      <c r="E3228" s="112" t="s">
        <v>17178</v>
      </c>
      <c r="F3228" s="112" t="s">
        <v>18042</v>
      </c>
      <c r="G3228" s="112">
        <v>30</v>
      </c>
      <c r="H3228" s="112">
        <v>2025</v>
      </c>
      <c r="I3228" s="112" t="s">
        <v>16752</v>
      </c>
      <c r="J3228" s="114">
        <v>128</v>
      </c>
      <c r="K3228" s="114">
        <v>814</v>
      </c>
      <c r="L3228" s="112" t="s">
        <v>16741</v>
      </c>
      <c r="M3228" s="114">
        <v>0</v>
      </c>
      <c r="N3228" s="112" t="s">
        <v>16742</v>
      </c>
      <c r="O3228" s="112" t="s">
        <v>16824</v>
      </c>
      <c r="P3228" s="115">
        <f>LEFT(Table1[[#This Row],[Service Period]],10)*1</f>
        <v>45742</v>
      </c>
      <c r="Q3228" s="115">
        <f>RIGHT(Table1[[#This Row],[Service Period]],10)*1</f>
        <v>45772</v>
      </c>
      <c r="R3228" s="112">
        <f>MONTH(Table1[[#This Row],[Service Start Date]])</f>
        <v>3</v>
      </c>
      <c r="S3228" s="112">
        <f>YEAR(Table1[[#This Row],[Service Start Date]])</f>
        <v>2025</v>
      </c>
      <c r="T3228" s="112">
        <f>MONTH(Table1[[#This Row],[Service End Date]])</f>
        <v>4</v>
      </c>
      <c r="U3228" s="112">
        <f>YEAR(Table1[[#This Row],[Service End Date]])</f>
        <v>2025</v>
      </c>
    </row>
    <row r="3229" spans="1:21">
      <c r="A3229" s="112" t="s">
        <v>17624</v>
      </c>
      <c r="B3229" s="112" t="s">
        <v>16703</v>
      </c>
      <c r="C3229" s="112" t="s">
        <v>17090</v>
      </c>
      <c r="D3229" s="112" t="s">
        <v>16798</v>
      </c>
      <c r="E3229" s="112" t="s">
        <v>17178</v>
      </c>
      <c r="F3229" s="112" t="s">
        <v>18043</v>
      </c>
      <c r="G3229" s="112">
        <v>29</v>
      </c>
      <c r="H3229" s="112">
        <v>2025</v>
      </c>
      <c r="I3229" s="112" t="s">
        <v>16755</v>
      </c>
      <c r="J3229" s="114">
        <v>135.18</v>
      </c>
      <c r="K3229" s="114">
        <v>864</v>
      </c>
      <c r="L3229" s="112" t="s">
        <v>16741</v>
      </c>
      <c r="M3229" s="114">
        <v>0</v>
      </c>
      <c r="N3229" s="112" t="s">
        <v>16742</v>
      </c>
      <c r="O3229" s="112" t="s">
        <v>16824</v>
      </c>
      <c r="P3229" s="115">
        <f>LEFT(Table1[[#This Row],[Service Period]],10)*1</f>
        <v>45713</v>
      </c>
      <c r="Q3229" s="115">
        <f>RIGHT(Table1[[#This Row],[Service Period]],10)*1</f>
        <v>45742</v>
      </c>
      <c r="R3229" s="112">
        <f>MONTH(Table1[[#This Row],[Service Start Date]])</f>
        <v>2</v>
      </c>
      <c r="S3229" s="112">
        <f>YEAR(Table1[[#This Row],[Service Start Date]])</f>
        <v>2025</v>
      </c>
      <c r="T3229" s="112">
        <f>MONTH(Table1[[#This Row],[Service End Date]])</f>
        <v>3</v>
      </c>
      <c r="U3229" s="112">
        <f>YEAR(Table1[[#This Row],[Service End Date]])</f>
        <v>2025</v>
      </c>
    </row>
    <row r="3230" spans="1:21">
      <c r="A3230" s="112" t="s">
        <v>17624</v>
      </c>
      <c r="B3230" s="112" t="s">
        <v>16703</v>
      </c>
      <c r="C3230" s="112" t="s">
        <v>17090</v>
      </c>
      <c r="D3230" s="112" t="s">
        <v>16798</v>
      </c>
      <c r="E3230" s="112" t="s">
        <v>17178</v>
      </c>
      <c r="F3230" s="112" t="s">
        <v>18044</v>
      </c>
      <c r="G3230" s="112">
        <v>29</v>
      </c>
      <c r="H3230" s="112">
        <v>2025</v>
      </c>
      <c r="I3230" s="112" t="s">
        <v>16758</v>
      </c>
      <c r="J3230" s="114">
        <v>138.61000000000001</v>
      </c>
      <c r="K3230" s="114">
        <v>888</v>
      </c>
      <c r="L3230" s="112" t="s">
        <v>16741</v>
      </c>
      <c r="M3230" s="114">
        <v>0</v>
      </c>
      <c r="N3230" s="112" t="s">
        <v>16742</v>
      </c>
      <c r="O3230" s="112" t="s">
        <v>16824</v>
      </c>
      <c r="P3230" s="115">
        <f>LEFT(Table1[[#This Row],[Service Period]],10)*1</f>
        <v>45684</v>
      </c>
      <c r="Q3230" s="115">
        <f>RIGHT(Table1[[#This Row],[Service Period]],10)*1</f>
        <v>45713</v>
      </c>
      <c r="R3230" s="112">
        <f>MONTH(Table1[[#This Row],[Service Start Date]])</f>
        <v>1</v>
      </c>
      <c r="S3230" s="112">
        <f>YEAR(Table1[[#This Row],[Service Start Date]])</f>
        <v>2025</v>
      </c>
      <c r="T3230" s="112">
        <f>MONTH(Table1[[#This Row],[Service End Date]])</f>
        <v>2</v>
      </c>
      <c r="U3230" s="112">
        <f>YEAR(Table1[[#This Row],[Service End Date]])</f>
        <v>2025</v>
      </c>
    </row>
    <row r="3231" spans="1:21">
      <c r="A3231" s="112" t="s">
        <v>17624</v>
      </c>
      <c r="B3231" s="112" t="s">
        <v>16703</v>
      </c>
      <c r="C3231" s="112" t="s">
        <v>17090</v>
      </c>
      <c r="D3231" s="112" t="s">
        <v>16798</v>
      </c>
      <c r="E3231" s="112" t="s">
        <v>17178</v>
      </c>
      <c r="F3231" s="112" t="s">
        <v>18045</v>
      </c>
      <c r="G3231" s="112">
        <v>32</v>
      </c>
      <c r="H3231" s="112">
        <v>2025</v>
      </c>
      <c r="I3231" s="112" t="s">
        <v>16924</v>
      </c>
      <c r="J3231" s="114">
        <v>168.67</v>
      </c>
      <c r="K3231" s="114">
        <v>1086</v>
      </c>
      <c r="L3231" s="112" t="s">
        <v>16741</v>
      </c>
      <c r="M3231" s="114">
        <v>0</v>
      </c>
      <c r="N3231" s="112" t="s">
        <v>16742</v>
      </c>
      <c r="O3231" s="112" t="s">
        <v>16824</v>
      </c>
      <c r="P3231" s="115">
        <f>LEFT(Table1[[#This Row],[Service Period]],10)*1</f>
        <v>45652</v>
      </c>
      <c r="Q3231" s="115">
        <f>RIGHT(Table1[[#This Row],[Service Period]],10)*1</f>
        <v>45684</v>
      </c>
      <c r="R3231" s="112">
        <f>MONTH(Table1[[#This Row],[Service Start Date]])</f>
        <v>12</v>
      </c>
      <c r="S3231" s="112">
        <f>YEAR(Table1[[#This Row],[Service Start Date]])</f>
        <v>2024</v>
      </c>
      <c r="T3231" s="112">
        <f>MONTH(Table1[[#This Row],[Service End Date]])</f>
        <v>1</v>
      </c>
      <c r="U3231" s="112">
        <f>YEAR(Table1[[#This Row],[Service End Date]])</f>
        <v>2025</v>
      </c>
    </row>
    <row r="3232" spans="1:21">
      <c r="A3232" s="112" t="s">
        <v>17624</v>
      </c>
      <c r="B3232" s="112" t="s">
        <v>16703</v>
      </c>
      <c r="C3232" s="112" t="s">
        <v>17090</v>
      </c>
      <c r="D3232" s="112" t="s">
        <v>16798</v>
      </c>
      <c r="E3232" s="112" t="s">
        <v>17179</v>
      </c>
      <c r="F3232" s="112" t="s">
        <v>18040</v>
      </c>
      <c r="G3232" s="112">
        <v>29</v>
      </c>
      <c r="H3232" s="112">
        <v>2025</v>
      </c>
      <c r="I3232" s="112" t="s">
        <v>16746</v>
      </c>
      <c r="J3232" s="114">
        <v>155.63999999999999</v>
      </c>
      <c r="K3232" s="114">
        <v>1006</v>
      </c>
      <c r="L3232" s="112" t="s">
        <v>16741</v>
      </c>
      <c r="M3232" s="114">
        <v>0</v>
      </c>
      <c r="N3232" s="112" t="s">
        <v>16742</v>
      </c>
      <c r="O3232" s="112" t="s">
        <v>16824</v>
      </c>
      <c r="P3232" s="115">
        <f>LEFT(Table1[[#This Row],[Service Period]],10)*1</f>
        <v>45804</v>
      </c>
      <c r="Q3232" s="115">
        <f>RIGHT(Table1[[#This Row],[Service Period]],10)*1</f>
        <v>45833</v>
      </c>
      <c r="R3232" s="112">
        <f>MONTH(Table1[[#This Row],[Service Start Date]])</f>
        <v>5</v>
      </c>
      <c r="S3232" s="112">
        <f>YEAR(Table1[[#This Row],[Service Start Date]])</f>
        <v>2025</v>
      </c>
      <c r="T3232" s="112">
        <f>MONTH(Table1[[#This Row],[Service End Date]])</f>
        <v>6</v>
      </c>
      <c r="U3232" s="112">
        <f>YEAR(Table1[[#This Row],[Service End Date]])</f>
        <v>2025</v>
      </c>
    </row>
    <row r="3233" spans="1:21">
      <c r="A3233" s="112" t="s">
        <v>17624</v>
      </c>
      <c r="B3233" s="112" t="s">
        <v>16703</v>
      </c>
      <c r="C3233" s="112" t="s">
        <v>17090</v>
      </c>
      <c r="D3233" s="112" t="s">
        <v>16798</v>
      </c>
      <c r="E3233" s="112" t="s">
        <v>17179</v>
      </c>
      <c r="F3233" s="112" t="s">
        <v>18041</v>
      </c>
      <c r="G3233" s="112">
        <v>32</v>
      </c>
      <c r="H3233" s="112">
        <v>2025</v>
      </c>
      <c r="I3233" s="112" t="s">
        <v>16749</v>
      </c>
      <c r="J3233" s="114">
        <v>155.47999999999999</v>
      </c>
      <c r="K3233" s="114">
        <v>1005</v>
      </c>
      <c r="L3233" s="112" t="s">
        <v>16741</v>
      </c>
      <c r="M3233" s="114">
        <v>0</v>
      </c>
      <c r="N3233" s="112" t="s">
        <v>16742</v>
      </c>
      <c r="O3233" s="112" t="s">
        <v>16824</v>
      </c>
      <c r="P3233" s="115">
        <f>LEFT(Table1[[#This Row],[Service Period]],10)*1</f>
        <v>45772</v>
      </c>
      <c r="Q3233" s="115">
        <f>RIGHT(Table1[[#This Row],[Service Period]],10)*1</f>
        <v>45804</v>
      </c>
      <c r="R3233" s="112">
        <f>MONTH(Table1[[#This Row],[Service Start Date]])</f>
        <v>4</v>
      </c>
      <c r="S3233" s="112">
        <f>YEAR(Table1[[#This Row],[Service Start Date]])</f>
        <v>2025</v>
      </c>
      <c r="T3233" s="112">
        <f>MONTH(Table1[[#This Row],[Service End Date]])</f>
        <v>5</v>
      </c>
      <c r="U3233" s="112">
        <f>YEAR(Table1[[#This Row],[Service End Date]])</f>
        <v>2025</v>
      </c>
    </row>
    <row r="3234" spans="1:21">
      <c r="A3234" s="112" t="s">
        <v>17624</v>
      </c>
      <c r="B3234" s="112" t="s">
        <v>16703</v>
      </c>
      <c r="C3234" s="112" t="s">
        <v>17090</v>
      </c>
      <c r="D3234" s="112" t="s">
        <v>16798</v>
      </c>
      <c r="E3234" s="112" t="s">
        <v>17179</v>
      </c>
      <c r="F3234" s="112" t="s">
        <v>18042</v>
      </c>
      <c r="G3234" s="112">
        <v>30</v>
      </c>
      <c r="H3234" s="112">
        <v>2025</v>
      </c>
      <c r="I3234" s="112" t="s">
        <v>16752</v>
      </c>
      <c r="J3234" s="114">
        <v>126.33</v>
      </c>
      <c r="K3234" s="114">
        <v>802</v>
      </c>
      <c r="L3234" s="112" t="s">
        <v>16741</v>
      </c>
      <c r="M3234" s="114">
        <v>0</v>
      </c>
      <c r="N3234" s="112" t="s">
        <v>16742</v>
      </c>
      <c r="O3234" s="112" t="s">
        <v>16824</v>
      </c>
      <c r="P3234" s="115">
        <f>LEFT(Table1[[#This Row],[Service Period]],10)*1</f>
        <v>45742</v>
      </c>
      <c r="Q3234" s="115">
        <f>RIGHT(Table1[[#This Row],[Service Period]],10)*1</f>
        <v>45772</v>
      </c>
      <c r="R3234" s="112">
        <f>MONTH(Table1[[#This Row],[Service Start Date]])</f>
        <v>3</v>
      </c>
      <c r="S3234" s="112">
        <f>YEAR(Table1[[#This Row],[Service Start Date]])</f>
        <v>2025</v>
      </c>
      <c r="T3234" s="112">
        <f>MONTH(Table1[[#This Row],[Service End Date]])</f>
        <v>4</v>
      </c>
      <c r="U3234" s="112">
        <f>YEAR(Table1[[#This Row],[Service End Date]])</f>
        <v>2025</v>
      </c>
    </row>
    <row r="3235" spans="1:21">
      <c r="A3235" s="112" t="s">
        <v>17624</v>
      </c>
      <c r="B3235" s="112" t="s">
        <v>16703</v>
      </c>
      <c r="C3235" s="112" t="s">
        <v>17090</v>
      </c>
      <c r="D3235" s="112" t="s">
        <v>16798</v>
      </c>
      <c r="E3235" s="112" t="s">
        <v>17179</v>
      </c>
      <c r="F3235" s="112" t="s">
        <v>18043</v>
      </c>
      <c r="G3235" s="112">
        <v>29</v>
      </c>
      <c r="H3235" s="112">
        <v>2025</v>
      </c>
      <c r="I3235" s="112" t="s">
        <v>16755</v>
      </c>
      <c r="J3235" s="114">
        <v>90.24</v>
      </c>
      <c r="K3235" s="114">
        <v>550</v>
      </c>
      <c r="L3235" s="112" t="s">
        <v>16741</v>
      </c>
      <c r="M3235" s="114">
        <v>0</v>
      </c>
      <c r="N3235" s="112" t="s">
        <v>16742</v>
      </c>
      <c r="O3235" s="112" t="s">
        <v>16824</v>
      </c>
      <c r="P3235" s="115">
        <f>LEFT(Table1[[#This Row],[Service Period]],10)*1</f>
        <v>45713</v>
      </c>
      <c r="Q3235" s="115">
        <f>RIGHT(Table1[[#This Row],[Service Period]],10)*1</f>
        <v>45742</v>
      </c>
      <c r="R3235" s="112">
        <f>MONTH(Table1[[#This Row],[Service Start Date]])</f>
        <v>2</v>
      </c>
      <c r="S3235" s="112">
        <f>YEAR(Table1[[#This Row],[Service Start Date]])</f>
        <v>2025</v>
      </c>
      <c r="T3235" s="112">
        <f>MONTH(Table1[[#This Row],[Service End Date]])</f>
        <v>3</v>
      </c>
      <c r="U3235" s="112">
        <f>YEAR(Table1[[#This Row],[Service End Date]])</f>
        <v>2025</v>
      </c>
    </row>
    <row r="3236" spans="1:21">
      <c r="A3236" s="112" t="s">
        <v>17624</v>
      </c>
      <c r="B3236" s="112" t="s">
        <v>16703</v>
      </c>
      <c r="C3236" s="112" t="s">
        <v>17090</v>
      </c>
      <c r="D3236" s="112" t="s">
        <v>16798</v>
      </c>
      <c r="E3236" s="112" t="s">
        <v>17179</v>
      </c>
      <c r="F3236" s="112" t="s">
        <v>18044</v>
      </c>
      <c r="G3236" s="112">
        <v>29</v>
      </c>
      <c r="H3236" s="112">
        <v>2025</v>
      </c>
      <c r="I3236" s="112" t="s">
        <v>16758</v>
      </c>
      <c r="J3236" s="114">
        <v>103.52</v>
      </c>
      <c r="K3236" s="114">
        <v>643</v>
      </c>
      <c r="L3236" s="112" t="s">
        <v>16741</v>
      </c>
      <c r="M3236" s="114">
        <v>0</v>
      </c>
      <c r="N3236" s="112" t="s">
        <v>16742</v>
      </c>
      <c r="O3236" s="112" t="s">
        <v>16824</v>
      </c>
      <c r="P3236" s="115">
        <f>LEFT(Table1[[#This Row],[Service Period]],10)*1</f>
        <v>45684</v>
      </c>
      <c r="Q3236" s="115">
        <f>RIGHT(Table1[[#This Row],[Service Period]],10)*1</f>
        <v>45713</v>
      </c>
      <c r="R3236" s="112">
        <f>MONTH(Table1[[#This Row],[Service Start Date]])</f>
        <v>1</v>
      </c>
      <c r="S3236" s="112">
        <f>YEAR(Table1[[#This Row],[Service Start Date]])</f>
        <v>2025</v>
      </c>
      <c r="T3236" s="112">
        <f>MONTH(Table1[[#This Row],[Service End Date]])</f>
        <v>2</v>
      </c>
      <c r="U3236" s="112">
        <f>YEAR(Table1[[#This Row],[Service End Date]])</f>
        <v>2025</v>
      </c>
    </row>
    <row r="3237" spans="1:21">
      <c r="A3237" s="112" t="s">
        <v>17624</v>
      </c>
      <c r="B3237" s="112" t="s">
        <v>16703</v>
      </c>
      <c r="C3237" s="112" t="s">
        <v>17090</v>
      </c>
      <c r="D3237" s="112" t="s">
        <v>16798</v>
      </c>
      <c r="E3237" s="112" t="s">
        <v>17179</v>
      </c>
      <c r="F3237" s="112" t="s">
        <v>18045</v>
      </c>
      <c r="G3237" s="112">
        <v>32</v>
      </c>
      <c r="H3237" s="112">
        <v>2025</v>
      </c>
      <c r="I3237" s="112" t="s">
        <v>16924</v>
      </c>
      <c r="J3237" s="114">
        <v>73.209999999999994</v>
      </c>
      <c r="K3237" s="114">
        <v>432</v>
      </c>
      <c r="L3237" s="112" t="s">
        <v>16741</v>
      </c>
      <c r="M3237" s="114">
        <v>0</v>
      </c>
      <c r="N3237" s="112" t="s">
        <v>16742</v>
      </c>
      <c r="O3237" s="112" t="s">
        <v>16824</v>
      </c>
      <c r="P3237" s="115">
        <f>LEFT(Table1[[#This Row],[Service Period]],10)*1</f>
        <v>45652</v>
      </c>
      <c r="Q3237" s="115">
        <f>RIGHT(Table1[[#This Row],[Service Period]],10)*1</f>
        <v>45684</v>
      </c>
      <c r="R3237" s="112">
        <f>MONTH(Table1[[#This Row],[Service Start Date]])</f>
        <v>12</v>
      </c>
      <c r="S3237" s="112">
        <f>YEAR(Table1[[#This Row],[Service Start Date]])</f>
        <v>2024</v>
      </c>
      <c r="T3237" s="112">
        <f>MONTH(Table1[[#This Row],[Service End Date]])</f>
        <v>1</v>
      </c>
      <c r="U3237" s="112">
        <f>YEAR(Table1[[#This Row],[Service End Date]])</f>
        <v>2025</v>
      </c>
    </row>
    <row r="3238" spans="1:21">
      <c r="A3238" s="112" t="s">
        <v>17624</v>
      </c>
      <c r="B3238" s="112" t="s">
        <v>17787</v>
      </c>
      <c r="C3238" s="112" t="s">
        <v>17788</v>
      </c>
      <c r="D3238" s="112" t="s">
        <v>16767</v>
      </c>
      <c r="E3238" s="112" t="s">
        <v>18049</v>
      </c>
      <c r="F3238" s="112" t="s">
        <v>18050</v>
      </c>
      <c r="G3238" s="112">
        <v>29</v>
      </c>
      <c r="H3238" s="112">
        <v>2025</v>
      </c>
      <c r="I3238" s="112" t="s">
        <v>16746</v>
      </c>
      <c r="J3238" s="114">
        <v>205.82</v>
      </c>
      <c r="K3238" s="114">
        <v>900</v>
      </c>
      <c r="L3238" s="112" t="s">
        <v>16741</v>
      </c>
      <c r="M3238" s="114">
        <v>0</v>
      </c>
      <c r="N3238" s="112" t="s">
        <v>16742</v>
      </c>
      <c r="O3238" s="112" t="s">
        <v>17060</v>
      </c>
      <c r="P3238" s="115">
        <f>LEFT(Table1[[#This Row],[Service Period]],10)*1</f>
        <v>45791</v>
      </c>
      <c r="Q3238" s="115">
        <f>RIGHT(Table1[[#This Row],[Service Period]],10)*1</f>
        <v>45820</v>
      </c>
      <c r="R3238" s="112">
        <f>MONTH(Table1[[#This Row],[Service Start Date]])</f>
        <v>5</v>
      </c>
      <c r="S3238" s="112">
        <f>YEAR(Table1[[#This Row],[Service Start Date]])</f>
        <v>2025</v>
      </c>
      <c r="T3238" s="112">
        <f>MONTH(Table1[[#This Row],[Service End Date]])</f>
        <v>6</v>
      </c>
      <c r="U3238" s="112">
        <f>YEAR(Table1[[#This Row],[Service End Date]])</f>
        <v>2025</v>
      </c>
    </row>
    <row r="3239" spans="1:21">
      <c r="A3239" s="112" t="s">
        <v>17624</v>
      </c>
      <c r="B3239" s="112" t="s">
        <v>17787</v>
      </c>
      <c r="C3239" s="112" t="s">
        <v>17788</v>
      </c>
      <c r="D3239" s="112" t="s">
        <v>16767</v>
      </c>
      <c r="E3239" s="112" t="s">
        <v>18049</v>
      </c>
      <c r="F3239" s="112" t="s">
        <v>18051</v>
      </c>
      <c r="G3239" s="112">
        <v>31</v>
      </c>
      <c r="H3239" s="112">
        <v>2025</v>
      </c>
      <c r="I3239" s="112" t="s">
        <v>16749</v>
      </c>
      <c r="J3239" s="114">
        <v>171.51</v>
      </c>
      <c r="K3239" s="114">
        <v>732</v>
      </c>
      <c r="L3239" s="112" t="s">
        <v>16741</v>
      </c>
      <c r="M3239" s="114">
        <v>0</v>
      </c>
      <c r="N3239" s="112" t="s">
        <v>16742</v>
      </c>
      <c r="O3239" s="112" t="s">
        <v>17060</v>
      </c>
      <c r="P3239" s="115">
        <f>LEFT(Table1[[#This Row],[Service Period]],10)*1</f>
        <v>45759</v>
      </c>
      <c r="Q3239" s="115">
        <f>RIGHT(Table1[[#This Row],[Service Period]],10)*1</f>
        <v>45790</v>
      </c>
      <c r="R3239" s="112">
        <f>MONTH(Table1[[#This Row],[Service Start Date]])</f>
        <v>4</v>
      </c>
      <c r="S3239" s="112">
        <f>YEAR(Table1[[#This Row],[Service Start Date]])</f>
        <v>2025</v>
      </c>
      <c r="T3239" s="112">
        <f>MONTH(Table1[[#This Row],[Service End Date]])</f>
        <v>5</v>
      </c>
      <c r="U3239" s="112">
        <f>YEAR(Table1[[#This Row],[Service End Date]])</f>
        <v>2025</v>
      </c>
    </row>
    <row r="3240" spans="1:21">
      <c r="A3240" s="112" t="s">
        <v>17624</v>
      </c>
      <c r="B3240" s="112" t="s">
        <v>17787</v>
      </c>
      <c r="C3240" s="112" t="s">
        <v>17788</v>
      </c>
      <c r="D3240" s="112" t="s">
        <v>16767</v>
      </c>
      <c r="E3240" s="112" t="s">
        <v>18049</v>
      </c>
      <c r="F3240" s="112" t="s">
        <v>17910</v>
      </c>
      <c r="G3240" s="112">
        <v>28</v>
      </c>
      <c r="H3240" s="112">
        <v>2025</v>
      </c>
      <c r="I3240" s="112" t="s">
        <v>16752</v>
      </c>
      <c r="J3240" s="114">
        <v>140.29</v>
      </c>
      <c r="K3240" s="114">
        <v>579</v>
      </c>
      <c r="L3240" s="112" t="s">
        <v>16741</v>
      </c>
      <c r="M3240" s="114">
        <v>0</v>
      </c>
      <c r="N3240" s="112" t="s">
        <v>16742</v>
      </c>
      <c r="O3240" s="112" t="s">
        <v>17060</v>
      </c>
      <c r="P3240" s="115">
        <f>LEFT(Table1[[#This Row],[Service Period]],10)*1</f>
        <v>45730</v>
      </c>
      <c r="Q3240" s="115">
        <f>RIGHT(Table1[[#This Row],[Service Period]],10)*1</f>
        <v>45758</v>
      </c>
      <c r="R3240" s="112">
        <f>MONTH(Table1[[#This Row],[Service Start Date]])</f>
        <v>3</v>
      </c>
      <c r="S3240" s="112">
        <f>YEAR(Table1[[#This Row],[Service Start Date]])</f>
        <v>2025</v>
      </c>
      <c r="T3240" s="112">
        <f>MONTH(Table1[[#This Row],[Service End Date]])</f>
        <v>4</v>
      </c>
      <c r="U3240" s="112">
        <f>YEAR(Table1[[#This Row],[Service End Date]])</f>
        <v>2025</v>
      </c>
    </row>
    <row r="3241" spans="1:21">
      <c r="A3241" s="112" t="s">
        <v>17624</v>
      </c>
      <c r="B3241" s="112" t="s">
        <v>17787</v>
      </c>
      <c r="C3241" s="112" t="s">
        <v>17788</v>
      </c>
      <c r="D3241" s="112" t="s">
        <v>16767</v>
      </c>
      <c r="E3241" s="112" t="s">
        <v>18049</v>
      </c>
      <c r="F3241" s="112" t="s">
        <v>18052</v>
      </c>
      <c r="G3241" s="112">
        <v>27</v>
      </c>
      <c r="H3241" s="112">
        <v>2025</v>
      </c>
      <c r="I3241" s="112" t="s">
        <v>16755</v>
      </c>
      <c r="J3241" s="114">
        <v>123.16</v>
      </c>
      <c r="K3241" s="114">
        <v>495</v>
      </c>
      <c r="L3241" s="112" t="s">
        <v>16741</v>
      </c>
      <c r="M3241" s="114">
        <v>0</v>
      </c>
      <c r="N3241" s="112" t="s">
        <v>16742</v>
      </c>
      <c r="O3241" s="112" t="s">
        <v>17060</v>
      </c>
      <c r="P3241" s="115">
        <f>LEFT(Table1[[#This Row],[Service Period]],10)*1</f>
        <v>45702</v>
      </c>
      <c r="Q3241" s="115">
        <f>RIGHT(Table1[[#This Row],[Service Period]],10)*1</f>
        <v>45729</v>
      </c>
      <c r="R3241" s="112">
        <f>MONTH(Table1[[#This Row],[Service Start Date]])</f>
        <v>2</v>
      </c>
      <c r="S3241" s="112">
        <f>YEAR(Table1[[#This Row],[Service Start Date]])</f>
        <v>2025</v>
      </c>
      <c r="T3241" s="112">
        <f>MONTH(Table1[[#This Row],[Service End Date]])</f>
        <v>3</v>
      </c>
      <c r="U3241" s="112">
        <f>YEAR(Table1[[#This Row],[Service End Date]])</f>
        <v>2025</v>
      </c>
    </row>
    <row r="3242" spans="1:21">
      <c r="A3242" s="112" t="s">
        <v>17624</v>
      </c>
      <c r="B3242" s="112" t="s">
        <v>17787</v>
      </c>
      <c r="C3242" s="112" t="s">
        <v>17788</v>
      </c>
      <c r="D3242" s="112" t="s">
        <v>16767</v>
      </c>
      <c r="E3242" s="112" t="s">
        <v>18049</v>
      </c>
      <c r="F3242" s="112" t="s">
        <v>18053</v>
      </c>
      <c r="G3242" s="112">
        <v>29</v>
      </c>
      <c r="H3242" s="112">
        <v>2025</v>
      </c>
      <c r="I3242" s="112" t="s">
        <v>16758</v>
      </c>
      <c r="J3242" s="114">
        <v>186.55</v>
      </c>
      <c r="K3242" s="114">
        <v>978</v>
      </c>
      <c r="L3242" s="112" t="s">
        <v>16741</v>
      </c>
      <c r="M3242" s="114">
        <v>0</v>
      </c>
      <c r="N3242" s="112" t="s">
        <v>16742</v>
      </c>
      <c r="O3242" s="112" t="s">
        <v>17060</v>
      </c>
      <c r="P3242" s="115">
        <f>LEFT(Table1[[#This Row],[Service Period]],10)*1</f>
        <v>45672</v>
      </c>
      <c r="Q3242" s="115">
        <f>RIGHT(Table1[[#This Row],[Service Period]],10)*1</f>
        <v>45701</v>
      </c>
      <c r="R3242" s="112">
        <f>MONTH(Table1[[#This Row],[Service Start Date]])</f>
        <v>1</v>
      </c>
      <c r="S3242" s="112">
        <f>YEAR(Table1[[#This Row],[Service Start Date]])</f>
        <v>2025</v>
      </c>
      <c r="T3242" s="112">
        <f>MONTH(Table1[[#This Row],[Service End Date]])</f>
        <v>2</v>
      </c>
      <c r="U3242" s="112">
        <f>YEAR(Table1[[#This Row],[Service End Date]])</f>
        <v>2025</v>
      </c>
    </row>
    <row r="3243" spans="1:21">
      <c r="A3243" s="112" t="s">
        <v>17624</v>
      </c>
      <c r="B3243" s="112" t="s">
        <v>17787</v>
      </c>
      <c r="C3243" s="112" t="s">
        <v>17788</v>
      </c>
      <c r="D3243" s="112" t="s">
        <v>16767</v>
      </c>
      <c r="E3243" s="112" t="s">
        <v>18049</v>
      </c>
      <c r="F3243" s="112" t="s">
        <v>18054</v>
      </c>
      <c r="G3243" s="112">
        <v>33</v>
      </c>
      <c r="H3243" s="112">
        <v>2025</v>
      </c>
      <c r="I3243" s="112" t="s">
        <v>16924</v>
      </c>
      <c r="J3243" s="114">
        <v>155.41999999999999</v>
      </c>
      <c r="K3243" s="114">
        <v>793</v>
      </c>
      <c r="L3243" s="112" t="s">
        <v>16741</v>
      </c>
      <c r="M3243" s="114">
        <v>0</v>
      </c>
      <c r="N3243" s="112" t="s">
        <v>16742</v>
      </c>
      <c r="O3243" s="112" t="s">
        <v>17060</v>
      </c>
      <c r="P3243" s="115">
        <f>LEFT(Table1[[#This Row],[Service Period]],10)*1</f>
        <v>45638</v>
      </c>
      <c r="Q3243" s="115">
        <f>RIGHT(Table1[[#This Row],[Service Period]],10)*1</f>
        <v>45671</v>
      </c>
      <c r="R3243" s="112">
        <f>MONTH(Table1[[#This Row],[Service Start Date]])</f>
        <v>12</v>
      </c>
      <c r="S3243" s="112">
        <f>YEAR(Table1[[#This Row],[Service Start Date]])</f>
        <v>2024</v>
      </c>
      <c r="T3243" s="112">
        <f>MONTH(Table1[[#This Row],[Service End Date]])</f>
        <v>1</v>
      </c>
      <c r="U3243" s="112">
        <f>YEAR(Table1[[#This Row],[Service End Date]])</f>
        <v>2025</v>
      </c>
    </row>
    <row r="3244" spans="1:21">
      <c r="A3244" s="112" t="s">
        <v>17624</v>
      </c>
      <c r="B3244" s="112" t="s">
        <v>17787</v>
      </c>
      <c r="C3244" s="112" t="s">
        <v>17788</v>
      </c>
      <c r="D3244" s="112" t="s">
        <v>16767</v>
      </c>
      <c r="E3244" s="112" t="s">
        <v>18055</v>
      </c>
      <c r="F3244" s="112" t="s">
        <v>18050</v>
      </c>
      <c r="G3244" s="112">
        <v>29</v>
      </c>
      <c r="H3244" s="112">
        <v>2025</v>
      </c>
      <c r="I3244" s="112" t="s">
        <v>16746</v>
      </c>
      <c r="J3244" s="114">
        <v>38.25</v>
      </c>
      <c r="K3244" s="114">
        <v>25</v>
      </c>
      <c r="L3244" s="112" t="s">
        <v>16741</v>
      </c>
      <c r="M3244" s="114">
        <v>0</v>
      </c>
      <c r="N3244" s="112" t="s">
        <v>16742</v>
      </c>
      <c r="O3244" s="112" t="s">
        <v>17060</v>
      </c>
      <c r="P3244" s="115">
        <f>LEFT(Table1[[#This Row],[Service Period]],10)*1</f>
        <v>45791</v>
      </c>
      <c r="Q3244" s="115">
        <f>RIGHT(Table1[[#This Row],[Service Period]],10)*1</f>
        <v>45820</v>
      </c>
      <c r="R3244" s="112">
        <f>MONTH(Table1[[#This Row],[Service Start Date]])</f>
        <v>5</v>
      </c>
      <c r="S3244" s="112">
        <f>YEAR(Table1[[#This Row],[Service Start Date]])</f>
        <v>2025</v>
      </c>
      <c r="T3244" s="112">
        <f>MONTH(Table1[[#This Row],[Service End Date]])</f>
        <v>6</v>
      </c>
      <c r="U3244" s="112">
        <f>YEAR(Table1[[#This Row],[Service End Date]])</f>
        <v>2025</v>
      </c>
    </row>
    <row r="3245" spans="1:21">
      <c r="A3245" s="112" t="s">
        <v>17624</v>
      </c>
      <c r="B3245" s="112" t="s">
        <v>17787</v>
      </c>
      <c r="C3245" s="112" t="s">
        <v>17788</v>
      </c>
      <c r="D3245" s="112" t="s">
        <v>16767</v>
      </c>
      <c r="E3245" s="112" t="s">
        <v>18055</v>
      </c>
      <c r="F3245" s="112" t="s">
        <v>18051</v>
      </c>
      <c r="G3245" s="112">
        <v>31</v>
      </c>
      <c r="H3245" s="112">
        <v>2025</v>
      </c>
      <c r="I3245" s="112" t="s">
        <v>16749</v>
      </c>
      <c r="J3245" s="114">
        <v>38.22</v>
      </c>
      <c r="K3245" s="114">
        <v>35</v>
      </c>
      <c r="L3245" s="112" t="s">
        <v>16741</v>
      </c>
      <c r="M3245" s="114">
        <v>0</v>
      </c>
      <c r="N3245" s="112" t="s">
        <v>16742</v>
      </c>
      <c r="O3245" s="112" t="s">
        <v>17060</v>
      </c>
      <c r="P3245" s="115">
        <f>LEFT(Table1[[#This Row],[Service Period]],10)*1</f>
        <v>45759</v>
      </c>
      <c r="Q3245" s="115">
        <f>RIGHT(Table1[[#This Row],[Service Period]],10)*1</f>
        <v>45790</v>
      </c>
      <c r="R3245" s="112">
        <f>MONTH(Table1[[#This Row],[Service Start Date]])</f>
        <v>4</v>
      </c>
      <c r="S3245" s="112">
        <f>YEAR(Table1[[#This Row],[Service Start Date]])</f>
        <v>2025</v>
      </c>
      <c r="T3245" s="112">
        <f>MONTH(Table1[[#This Row],[Service End Date]])</f>
        <v>5</v>
      </c>
      <c r="U3245" s="112">
        <f>YEAR(Table1[[#This Row],[Service End Date]])</f>
        <v>2025</v>
      </c>
    </row>
    <row r="3246" spans="1:21">
      <c r="A3246" s="112" t="s">
        <v>17624</v>
      </c>
      <c r="B3246" s="112" t="s">
        <v>17787</v>
      </c>
      <c r="C3246" s="112" t="s">
        <v>17788</v>
      </c>
      <c r="D3246" s="112" t="s">
        <v>16767</v>
      </c>
      <c r="E3246" s="112" t="s">
        <v>18055</v>
      </c>
      <c r="F3246" s="112" t="s">
        <v>17910</v>
      </c>
      <c r="G3246" s="112">
        <v>28</v>
      </c>
      <c r="H3246" s="112">
        <v>2025</v>
      </c>
      <c r="I3246" s="112" t="s">
        <v>16752</v>
      </c>
      <c r="J3246" s="114">
        <v>38.24</v>
      </c>
      <c r="K3246" s="114">
        <v>29</v>
      </c>
      <c r="L3246" s="112" t="s">
        <v>16741</v>
      </c>
      <c r="M3246" s="114">
        <v>0</v>
      </c>
      <c r="N3246" s="112" t="s">
        <v>16742</v>
      </c>
      <c r="O3246" s="112" t="s">
        <v>17060</v>
      </c>
      <c r="P3246" s="115">
        <f>LEFT(Table1[[#This Row],[Service Period]],10)*1</f>
        <v>45730</v>
      </c>
      <c r="Q3246" s="115">
        <f>RIGHT(Table1[[#This Row],[Service Period]],10)*1</f>
        <v>45758</v>
      </c>
      <c r="R3246" s="112">
        <f>MONTH(Table1[[#This Row],[Service Start Date]])</f>
        <v>3</v>
      </c>
      <c r="S3246" s="112">
        <f>YEAR(Table1[[#This Row],[Service Start Date]])</f>
        <v>2025</v>
      </c>
      <c r="T3246" s="112">
        <f>MONTH(Table1[[#This Row],[Service End Date]])</f>
        <v>4</v>
      </c>
      <c r="U3246" s="112">
        <f>YEAR(Table1[[#This Row],[Service End Date]])</f>
        <v>2025</v>
      </c>
    </row>
    <row r="3247" spans="1:21">
      <c r="A3247" s="112" t="s">
        <v>17624</v>
      </c>
      <c r="B3247" s="112" t="s">
        <v>17787</v>
      </c>
      <c r="C3247" s="112" t="s">
        <v>17788</v>
      </c>
      <c r="D3247" s="112" t="s">
        <v>16767</v>
      </c>
      <c r="E3247" s="112" t="s">
        <v>18055</v>
      </c>
      <c r="F3247" s="112" t="s">
        <v>18052</v>
      </c>
      <c r="G3247" s="112">
        <v>27</v>
      </c>
      <c r="H3247" s="112">
        <v>2025</v>
      </c>
      <c r="I3247" s="112" t="s">
        <v>16755</v>
      </c>
      <c r="J3247" s="114">
        <v>38.28</v>
      </c>
      <c r="K3247" s="114">
        <v>13</v>
      </c>
      <c r="L3247" s="112" t="s">
        <v>16741</v>
      </c>
      <c r="M3247" s="114">
        <v>0</v>
      </c>
      <c r="N3247" s="112" t="s">
        <v>16742</v>
      </c>
      <c r="O3247" s="112" t="s">
        <v>17060</v>
      </c>
      <c r="P3247" s="115">
        <f>LEFT(Table1[[#This Row],[Service Period]],10)*1</f>
        <v>45702</v>
      </c>
      <c r="Q3247" s="115">
        <f>RIGHT(Table1[[#This Row],[Service Period]],10)*1</f>
        <v>45729</v>
      </c>
      <c r="R3247" s="112">
        <f>MONTH(Table1[[#This Row],[Service Start Date]])</f>
        <v>2</v>
      </c>
      <c r="S3247" s="112">
        <f>YEAR(Table1[[#This Row],[Service Start Date]])</f>
        <v>2025</v>
      </c>
      <c r="T3247" s="112">
        <f>MONTH(Table1[[#This Row],[Service End Date]])</f>
        <v>3</v>
      </c>
      <c r="U3247" s="112">
        <f>YEAR(Table1[[#This Row],[Service End Date]])</f>
        <v>2025</v>
      </c>
    </row>
    <row r="3248" spans="1:21">
      <c r="A3248" s="112" t="s">
        <v>17624</v>
      </c>
      <c r="B3248" s="112" t="s">
        <v>17787</v>
      </c>
      <c r="C3248" s="112" t="s">
        <v>17788</v>
      </c>
      <c r="D3248" s="112" t="s">
        <v>16767</v>
      </c>
      <c r="E3248" s="112" t="s">
        <v>18055</v>
      </c>
      <c r="F3248" s="112" t="s">
        <v>18053</v>
      </c>
      <c r="G3248" s="112">
        <v>29</v>
      </c>
      <c r="H3248" s="112">
        <v>2025</v>
      </c>
      <c r="I3248" s="112" t="s">
        <v>16758</v>
      </c>
      <c r="J3248" s="114">
        <v>38.29</v>
      </c>
      <c r="K3248" s="114">
        <v>15</v>
      </c>
      <c r="L3248" s="112" t="s">
        <v>16741</v>
      </c>
      <c r="M3248" s="114">
        <v>0</v>
      </c>
      <c r="N3248" s="112" t="s">
        <v>16742</v>
      </c>
      <c r="O3248" s="112" t="s">
        <v>17060</v>
      </c>
      <c r="P3248" s="115">
        <f>LEFT(Table1[[#This Row],[Service Period]],10)*1</f>
        <v>45672</v>
      </c>
      <c r="Q3248" s="115">
        <f>RIGHT(Table1[[#This Row],[Service Period]],10)*1</f>
        <v>45701</v>
      </c>
      <c r="R3248" s="112">
        <f>MONTH(Table1[[#This Row],[Service Start Date]])</f>
        <v>1</v>
      </c>
      <c r="S3248" s="112">
        <f>YEAR(Table1[[#This Row],[Service Start Date]])</f>
        <v>2025</v>
      </c>
      <c r="T3248" s="112">
        <f>MONTH(Table1[[#This Row],[Service End Date]])</f>
        <v>2</v>
      </c>
      <c r="U3248" s="112">
        <f>YEAR(Table1[[#This Row],[Service End Date]])</f>
        <v>2025</v>
      </c>
    </row>
    <row r="3249" spans="1:21">
      <c r="A3249" s="112" t="s">
        <v>17624</v>
      </c>
      <c r="B3249" s="112" t="s">
        <v>17787</v>
      </c>
      <c r="C3249" s="112" t="s">
        <v>17788</v>
      </c>
      <c r="D3249" s="112" t="s">
        <v>16767</v>
      </c>
      <c r="E3249" s="112" t="s">
        <v>18055</v>
      </c>
      <c r="F3249" s="112" t="s">
        <v>18054</v>
      </c>
      <c r="G3249" s="112">
        <v>33</v>
      </c>
      <c r="H3249" s="112">
        <v>2025</v>
      </c>
      <c r="I3249" s="112" t="s">
        <v>16924</v>
      </c>
      <c r="J3249" s="114">
        <v>38.15</v>
      </c>
      <c r="K3249" s="114">
        <v>52</v>
      </c>
      <c r="L3249" s="112" t="s">
        <v>16741</v>
      </c>
      <c r="M3249" s="114">
        <v>0</v>
      </c>
      <c r="N3249" s="112" t="s">
        <v>16742</v>
      </c>
      <c r="O3249" s="112" t="s">
        <v>17060</v>
      </c>
      <c r="P3249" s="115">
        <f>LEFT(Table1[[#This Row],[Service Period]],10)*1</f>
        <v>45638</v>
      </c>
      <c r="Q3249" s="115">
        <f>RIGHT(Table1[[#This Row],[Service Period]],10)*1</f>
        <v>45671</v>
      </c>
      <c r="R3249" s="112">
        <f>MONTH(Table1[[#This Row],[Service Start Date]])</f>
        <v>12</v>
      </c>
      <c r="S3249" s="112">
        <f>YEAR(Table1[[#This Row],[Service Start Date]])</f>
        <v>2024</v>
      </c>
      <c r="T3249" s="112">
        <f>MONTH(Table1[[#This Row],[Service End Date]])</f>
        <v>1</v>
      </c>
      <c r="U3249" s="112">
        <f>YEAR(Table1[[#This Row],[Service End Date]])</f>
        <v>2025</v>
      </c>
    </row>
    <row r="3250" spans="1:21">
      <c r="A3250" s="112" t="s">
        <v>17624</v>
      </c>
      <c r="B3250" s="112" t="s">
        <v>17787</v>
      </c>
      <c r="C3250" s="112" t="s">
        <v>17788</v>
      </c>
      <c r="D3250" s="112" t="s">
        <v>16767</v>
      </c>
      <c r="E3250" s="112" t="s">
        <v>18056</v>
      </c>
      <c r="F3250" s="112" t="s">
        <v>17926</v>
      </c>
      <c r="G3250" s="112">
        <v>31</v>
      </c>
      <c r="H3250" s="112">
        <v>2025</v>
      </c>
      <c r="I3250" s="112" t="s">
        <v>16746</v>
      </c>
      <c r="J3250" s="114">
        <v>101.83</v>
      </c>
      <c r="K3250" s="114">
        <v>153</v>
      </c>
      <c r="L3250" s="112" t="s">
        <v>16741</v>
      </c>
      <c r="M3250" s="114">
        <v>0</v>
      </c>
      <c r="N3250" s="112" t="s">
        <v>16742</v>
      </c>
      <c r="O3250" s="112" t="s">
        <v>16787</v>
      </c>
      <c r="P3250" s="115">
        <f>LEFT(Table1[[#This Row],[Service Period]],10)*1</f>
        <v>45787</v>
      </c>
      <c r="Q3250" s="115">
        <f>RIGHT(Table1[[#This Row],[Service Period]],10)*1</f>
        <v>45818</v>
      </c>
      <c r="R3250" s="112">
        <f>MONTH(Table1[[#This Row],[Service Start Date]])</f>
        <v>5</v>
      </c>
      <c r="S3250" s="112">
        <f>YEAR(Table1[[#This Row],[Service Start Date]])</f>
        <v>2025</v>
      </c>
      <c r="T3250" s="112">
        <f>MONTH(Table1[[#This Row],[Service End Date]])</f>
        <v>6</v>
      </c>
      <c r="U3250" s="112">
        <f>YEAR(Table1[[#This Row],[Service End Date]])</f>
        <v>2025</v>
      </c>
    </row>
    <row r="3251" spans="1:21">
      <c r="A3251" s="112" t="s">
        <v>17624</v>
      </c>
      <c r="B3251" s="112" t="s">
        <v>17787</v>
      </c>
      <c r="C3251" s="112" t="s">
        <v>17788</v>
      </c>
      <c r="D3251" s="112" t="s">
        <v>16767</v>
      </c>
      <c r="E3251" s="112" t="s">
        <v>18056</v>
      </c>
      <c r="F3251" s="112" t="s">
        <v>17849</v>
      </c>
      <c r="G3251" s="112">
        <v>29</v>
      </c>
      <c r="H3251" s="112">
        <v>2025</v>
      </c>
      <c r="I3251" s="112" t="s">
        <v>16749</v>
      </c>
      <c r="J3251" s="114">
        <v>101.83</v>
      </c>
      <c r="K3251" s="114">
        <v>153</v>
      </c>
      <c r="L3251" s="112" t="s">
        <v>16741</v>
      </c>
      <c r="M3251" s="114">
        <v>0</v>
      </c>
      <c r="N3251" s="112" t="s">
        <v>16742</v>
      </c>
      <c r="O3251" s="112" t="s">
        <v>16787</v>
      </c>
      <c r="P3251" s="115">
        <f>LEFT(Table1[[#This Row],[Service Period]],10)*1</f>
        <v>45757</v>
      </c>
      <c r="Q3251" s="115">
        <f>RIGHT(Table1[[#This Row],[Service Period]],10)*1</f>
        <v>45786</v>
      </c>
      <c r="R3251" s="112">
        <f>MONTH(Table1[[#This Row],[Service Start Date]])</f>
        <v>4</v>
      </c>
      <c r="S3251" s="112">
        <f>YEAR(Table1[[#This Row],[Service Start Date]])</f>
        <v>2025</v>
      </c>
      <c r="T3251" s="112">
        <f>MONTH(Table1[[#This Row],[Service End Date]])</f>
        <v>5</v>
      </c>
      <c r="U3251" s="112">
        <f>YEAR(Table1[[#This Row],[Service End Date]])</f>
        <v>2025</v>
      </c>
    </row>
    <row r="3252" spans="1:21">
      <c r="A3252" s="112" t="s">
        <v>17624</v>
      </c>
      <c r="B3252" s="112" t="s">
        <v>17787</v>
      </c>
      <c r="C3252" s="112" t="s">
        <v>17788</v>
      </c>
      <c r="D3252" s="112" t="s">
        <v>16767</v>
      </c>
      <c r="E3252" s="112" t="s">
        <v>18056</v>
      </c>
      <c r="F3252" s="112" t="s">
        <v>17927</v>
      </c>
      <c r="G3252" s="112">
        <v>28</v>
      </c>
      <c r="H3252" s="112">
        <v>2025</v>
      </c>
      <c r="I3252" s="112" t="s">
        <v>16752</v>
      </c>
      <c r="J3252" s="114">
        <v>101.83</v>
      </c>
      <c r="K3252" s="114">
        <v>153</v>
      </c>
      <c r="L3252" s="112" t="s">
        <v>16741</v>
      </c>
      <c r="M3252" s="114">
        <v>0</v>
      </c>
      <c r="N3252" s="112" t="s">
        <v>16742</v>
      </c>
      <c r="O3252" s="112" t="s">
        <v>16787</v>
      </c>
      <c r="P3252" s="115">
        <f>LEFT(Table1[[#This Row],[Service Period]],10)*1</f>
        <v>45728</v>
      </c>
      <c r="Q3252" s="115">
        <f>RIGHT(Table1[[#This Row],[Service Period]],10)*1</f>
        <v>45756</v>
      </c>
      <c r="R3252" s="112">
        <f>MONTH(Table1[[#This Row],[Service Start Date]])</f>
        <v>3</v>
      </c>
      <c r="S3252" s="112">
        <f>YEAR(Table1[[#This Row],[Service Start Date]])</f>
        <v>2025</v>
      </c>
      <c r="T3252" s="112">
        <f>MONTH(Table1[[#This Row],[Service End Date]])</f>
        <v>4</v>
      </c>
      <c r="U3252" s="112">
        <f>YEAR(Table1[[#This Row],[Service End Date]])</f>
        <v>2025</v>
      </c>
    </row>
    <row r="3253" spans="1:21">
      <c r="A3253" s="112" t="s">
        <v>17624</v>
      </c>
      <c r="B3253" s="112" t="s">
        <v>17787</v>
      </c>
      <c r="C3253" s="112" t="s">
        <v>17788</v>
      </c>
      <c r="D3253" s="112" t="s">
        <v>16767</v>
      </c>
      <c r="E3253" s="112" t="s">
        <v>18056</v>
      </c>
      <c r="F3253" s="112" t="s">
        <v>17928</v>
      </c>
      <c r="G3253" s="112">
        <v>27</v>
      </c>
      <c r="H3253" s="112">
        <v>2025</v>
      </c>
      <c r="I3253" s="112" t="s">
        <v>16755</v>
      </c>
      <c r="J3253" s="114">
        <v>101.83</v>
      </c>
      <c r="K3253" s="114">
        <v>153</v>
      </c>
      <c r="L3253" s="112" t="s">
        <v>16741</v>
      </c>
      <c r="M3253" s="114">
        <v>0</v>
      </c>
      <c r="N3253" s="112" t="s">
        <v>16742</v>
      </c>
      <c r="O3253" s="112" t="s">
        <v>16787</v>
      </c>
      <c r="P3253" s="115">
        <f>LEFT(Table1[[#This Row],[Service Period]],10)*1</f>
        <v>45700</v>
      </c>
      <c r="Q3253" s="115">
        <f>RIGHT(Table1[[#This Row],[Service Period]],10)*1</f>
        <v>45727</v>
      </c>
      <c r="R3253" s="112">
        <f>MONTH(Table1[[#This Row],[Service Start Date]])</f>
        <v>2</v>
      </c>
      <c r="S3253" s="112">
        <f>YEAR(Table1[[#This Row],[Service Start Date]])</f>
        <v>2025</v>
      </c>
      <c r="T3253" s="112">
        <f>MONTH(Table1[[#This Row],[Service End Date]])</f>
        <v>3</v>
      </c>
      <c r="U3253" s="112">
        <f>YEAR(Table1[[#This Row],[Service End Date]])</f>
        <v>2025</v>
      </c>
    </row>
    <row r="3254" spans="1:21">
      <c r="A3254" s="112" t="s">
        <v>17624</v>
      </c>
      <c r="B3254" s="112" t="s">
        <v>17787</v>
      </c>
      <c r="C3254" s="112" t="s">
        <v>17788</v>
      </c>
      <c r="D3254" s="112" t="s">
        <v>16767</v>
      </c>
      <c r="E3254" s="112" t="s">
        <v>18056</v>
      </c>
      <c r="F3254" s="112" t="s">
        <v>17929</v>
      </c>
      <c r="G3254" s="112">
        <v>31</v>
      </c>
      <c r="H3254" s="112">
        <v>2025</v>
      </c>
      <c r="I3254" s="112" t="s">
        <v>16758</v>
      </c>
      <c r="J3254" s="114">
        <v>96.42</v>
      </c>
      <c r="K3254" s="114">
        <v>153</v>
      </c>
      <c r="L3254" s="112" t="s">
        <v>16741</v>
      </c>
      <c r="M3254" s="114">
        <v>0</v>
      </c>
      <c r="N3254" s="112" t="s">
        <v>16742</v>
      </c>
      <c r="O3254" s="112" t="s">
        <v>16787</v>
      </c>
      <c r="P3254" s="115">
        <f>LEFT(Table1[[#This Row],[Service Period]],10)*1</f>
        <v>45668</v>
      </c>
      <c r="Q3254" s="115">
        <f>RIGHT(Table1[[#This Row],[Service Period]],10)*1</f>
        <v>45699</v>
      </c>
      <c r="R3254" s="112">
        <f>MONTH(Table1[[#This Row],[Service Start Date]])</f>
        <v>1</v>
      </c>
      <c r="S3254" s="112">
        <f>YEAR(Table1[[#This Row],[Service Start Date]])</f>
        <v>2025</v>
      </c>
      <c r="T3254" s="112">
        <f>MONTH(Table1[[#This Row],[Service End Date]])</f>
        <v>2</v>
      </c>
      <c r="U3254" s="112">
        <f>YEAR(Table1[[#This Row],[Service End Date]])</f>
        <v>2025</v>
      </c>
    </row>
    <row r="3255" spans="1:21">
      <c r="A3255" s="112" t="s">
        <v>17624</v>
      </c>
      <c r="B3255" s="112" t="s">
        <v>17787</v>
      </c>
      <c r="C3255" s="112" t="s">
        <v>17788</v>
      </c>
      <c r="D3255" s="112" t="s">
        <v>16767</v>
      </c>
      <c r="E3255" s="112" t="s">
        <v>18056</v>
      </c>
      <c r="F3255" s="112" t="s">
        <v>17853</v>
      </c>
      <c r="G3255" s="112">
        <v>31</v>
      </c>
      <c r="H3255" s="112">
        <v>2025</v>
      </c>
      <c r="I3255" s="112" t="s">
        <v>16924</v>
      </c>
      <c r="J3255" s="114">
        <v>96.42</v>
      </c>
      <c r="K3255" s="114">
        <v>153</v>
      </c>
      <c r="L3255" s="112" t="s">
        <v>16741</v>
      </c>
      <c r="M3255" s="114">
        <v>0</v>
      </c>
      <c r="N3255" s="112" t="s">
        <v>16742</v>
      </c>
      <c r="O3255" s="112" t="s">
        <v>16787</v>
      </c>
      <c r="P3255" s="115">
        <f>LEFT(Table1[[#This Row],[Service Period]],10)*1</f>
        <v>45636</v>
      </c>
      <c r="Q3255" s="115">
        <f>RIGHT(Table1[[#This Row],[Service Period]],10)*1</f>
        <v>45667</v>
      </c>
      <c r="R3255" s="112">
        <f>MONTH(Table1[[#This Row],[Service Start Date]])</f>
        <v>12</v>
      </c>
      <c r="S3255" s="112">
        <f>YEAR(Table1[[#This Row],[Service Start Date]])</f>
        <v>2024</v>
      </c>
      <c r="T3255" s="112">
        <f>MONTH(Table1[[#This Row],[Service End Date]])</f>
        <v>1</v>
      </c>
      <c r="U3255" s="112">
        <f>YEAR(Table1[[#This Row],[Service End Date]])</f>
        <v>2025</v>
      </c>
    </row>
    <row r="3256" spans="1:21">
      <c r="A3256" s="112" t="s">
        <v>17624</v>
      </c>
      <c r="B3256" s="112" t="s">
        <v>17797</v>
      </c>
      <c r="C3256" s="112" t="s">
        <v>17798</v>
      </c>
      <c r="D3256" s="112" t="s">
        <v>18057</v>
      </c>
      <c r="E3256" s="112" t="s">
        <v>18058</v>
      </c>
      <c r="F3256" s="112" t="s">
        <v>17937</v>
      </c>
      <c r="G3256" s="112">
        <v>31</v>
      </c>
      <c r="H3256" s="112">
        <v>2025</v>
      </c>
      <c r="I3256" s="112" t="s">
        <v>16746</v>
      </c>
      <c r="J3256" s="114">
        <v>85.7</v>
      </c>
      <c r="K3256" s="114">
        <v>92</v>
      </c>
      <c r="L3256" s="112" t="s">
        <v>16741</v>
      </c>
      <c r="M3256" s="114">
        <v>0</v>
      </c>
      <c r="N3256" s="112" t="s">
        <v>16742</v>
      </c>
      <c r="O3256" s="112" t="s">
        <v>18059</v>
      </c>
      <c r="P3256" s="115">
        <f>LEFT(Table1[[#This Row],[Service Period]],10)*1</f>
        <v>45800</v>
      </c>
      <c r="Q3256" s="115">
        <f>RIGHT(Table1[[#This Row],[Service Period]],10)*1</f>
        <v>45831</v>
      </c>
      <c r="R3256" s="112">
        <f>MONTH(Table1[[#This Row],[Service Start Date]])</f>
        <v>5</v>
      </c>
      <c r="S3256" s="112">
        <f>YEAR(Table1[[#This Row],[Service Start Date]])</f>
        <v>2025</v>
      </c>
      <c r="T3256" s="112">
        <f>MONTH(Table1[[#This Row],[Service End Date]])</f>
        <v>6</v>
      </c>
      <c r="U3256" s="112">
        <f>YEAR(Table1[[#This Row],[Service End Date]])</f>
        <v>2025</v>
      </c>
    </row>
    <row r="3257" spans="1:21">
      <c r="A3257" s="112" t="s">
        <v>17624</v>
      </c>
      <c r="B3257" s="112" t="s">
        <v>17797</v>
      </c>
      <c r="C3257" s="112" t="s">
        <v>17798</v>
      </c>
      <c r="D3257" s="112" t="s">
        <v>18057</v>
      </c>
      <c r="E3257" s="112" t="s">
        <v>18058</v>
      </c>
      <c r="F3257" s="112" t="s">
        <v>17938</v>
      </c>
      <c r="G3257" s="112">
        <v>28</v>
      </c>
      <c r="H3257" s="112">
        <v>2025</v>
      </c>
      <c r="I3257" s="112" t="s">
        <v>16749</v>
      </c>
      <c r="J3257" s="114">
        <v>85.49</v>
      </c>
      <c r="K3257" s="114">
        <v>91</v>
      </c>
      <c r="L3257" s="112" t="s">
        <v>16741</v>
      </c>
      <c r="M3257" s="114">
        <v>0</v>
      </c>
      <c r="N3257" s="112" t="s">
        <v>16742</v>
      </c>
      <c r="O3257" s="112" t="s">
        <v>18059</v>
      </c>
      <c r="P3257" s="115">
        <f>LEFT(Table1[[#This Row],[Service Period]],10)*1</f>
        <v>45771</v>
      </c>
      <c r="Q3257" s="115">
        <f>RIGHT(Table1[[#This Row],[Service Period]],10)*1</f>
        <v>45799</v>
      </c>
      <c r="R3257" s="112">
        <f>MONTH(Table1[[#This Row],[Service Start Date]])</f>
        <v>4</v>
      </c>
      <c r="S3257" s="112">
        <f>YEAR(Table1[[#This Row],[Service Start Date]])</f>
        <v>2025</v>
      </c>
      <c r="T3257" s="112">
        <f>MONTH(Table1[[#This Row],[Service End Date]])</f>
        <v>5</v>
      </c>
      <c r="U3257" s="112">
        <f>YEAR(Table1[[#This Row],[Service End Date]])</f>
        <v>2025</v>
      </c>
    </row>
    <row r="3258" spans="1:21">
      <c r="A3258" s="112" t="s">
        <v>17624</v>
      </c>
      <c r="B3258" s="112" t="s">
        <v>17797</v>
      </c>
      <c r="C3258" s="112" t="s">
        <v>17798</v>
      </c>
      <c r="D3258" s="112" t="s">
        <v>18057</v>
      </c>
      <c r="E3258" s="112" t="s">
        <v>18058</v>
      </c>
      <c r="F3258" s="112" t="s">
        <v>17939</v>
      </c>
      <c r="G3258" s="112">
        <v>29</v>
      </c>
      <c r="H3258" s="112">
        <v>2025</v>
      </c>
      <c r="I3258" s="112" t="s">
        <v>16752</v>
      </c>
      <c r="J3258" s="114">
        <v>88.52</v>
      </c>
      <c r="K3258" s="114">
        <v>106</v>
      </c>
      <c r="L3258" s="112" t="s">
        <v>16741</v>
      </c>
      <c r="M3258" s="114">
        <v>0</v>
      </c>
      <c r="N3258" s="112" t="s">
        <v>16742</v>
      </c>
      <c r="O3258" s="112" t="s">
        <v>18059</v>
      </c>
      <c r="P3258" s="115">
        <f>LEFT(Table1[[#This Row],[Service Period]],10)*1</f>
        <v>45741</v>
      </c>
      <c r="Q3258" s="115">
        <f>RIGHT(Table1[[#This Row],[Service Period]],10)*1</f>
        <v>45770</v>
      </c>
      <c r="R3258" s="112">
        <f>MONTH(Table1[[#This Row],[Service Start Date]])</f>
        <v>3</v>
      </c>
      <c r="S3258" s="112">
        <f>YEAR(Table1[[#This Row],[Service Start Date]])</f>
        <v>2025</v>
      </c>
      <c r="T3258" s="112">
        <f>MONTH(Table1[[#This Row],[Service End Date]])</f>
        <v>4</v>
      </c>
      <c r="U3258" s="112">
        <f>YEAR(Table1[[#This Row],[Service End Date]])</f>
        <v>2025</v>
      </c>
    </row>
    <row r="3259" spans="1:21">
      <c r="A3259" s="112" t="s">
        <v>17624</v>
      </c>
      <c r="B3259" s="112" t="s">
        <v>17797</v>
      </c>
      <c r="C3259" s="112" t="s">
        <v>17798</v>
      </c>
      <c r="D3259" s="112" t="s">
        <v>18057</v>
      </c>
      <c r="E3259" s="112" t="s">
        <v>18058</v>
      </c>
      <c r="F3259" s="112" t="s">
        <v>18018</v>
      </c>
      <c r="G3259" s="112">
        <v>30</v>
      </c>
      <c r="H3259" s="112">
        <v>2025</v>
      </c>
      <c r="I3259" s="112" t="s">
        <v>16755</v>
      </c>
      <c r="J3259" s="114">
        <v>92.17</v>
      </c>
      <c r="K3259" s="114">
        <v>124</v>
      </c>
      <c r="L3259" s="112" t="s">
        <v>16741</v>
      </c>
      <c r="M3259" s="114">
        <v>0</v>
      </c>
      <c r="N3259" s="112" t="s">
        <v>16742</v>
      </c>
      <c r="O3259" s="112" t="s">
        <v>18059</v>
      </c>
      <c r="P3259" s="115">
        <f>LEFT(Table1[[#This Row],[Service Period]],10)*1</f>
        <v>45710</v>
      </c>
      <c r="Q3259" s="115">
        <f>RIGHT(Table1[[#This Row],[Service Period]],10)*1</f>
        <v>45740</v>
      </c>
      <c r="R3259" s="112">
        <f>MONTH(Table1[[#This Row],[Service Start Date]])</f>
        <v>2</v>
      </c>
      <c r="S3259" s="112">
        <f>YEAR(Table1[[#This Row],[Service Start Date]])</f>
        <v>2025</v>
      </c>
      <c r="T3259" s="112">
        <f>MONTH(Table1[[#This Row],[Service End Date]])</f>
        <v>3</v>
      </c>
      <c r="U3259" s="112">
        <f>YEAR(Table1[[#This Row],[Service End Date]])</f>
        <v>2025</v>
      </c>
    </row>
    <row r="3260" spans="1:21">
      <c r="A3260" s="112" t="s">
        <v>17624</v>
      </c>
      <c r="B3260" s="112" t="s">
        <v>17797</v>
      </c>
      <c r="C3260" s="112" t="s">
        <v>17798</v>
      </c>
      <c r="D3260" s="112" t="s">
        <v>18057</v>
      </c>
      <c r="E3260" s="112" t="s">
        <v>18058</v>
      </c>
      <c r="F3260" s="112" t="s">
        <v>18060</v>
      </c>
      <c r="G3260" s="112">
        <v>28</v>
      </c>
      <c r="H3260" s="112">
        <v>2025</v>
      </c>
      <c r="I3260" s="112" t="s">
        <v>16758</v>
      </c>
      <c r="J3260" s="114">
        <v>93.41</v>
      </c>
      <c r="K3260" s="114">
        <v>130</v>
      </c>
      <c r="L3260" s="112" t="s">
        <v>16741</v>
      </c>
      <c r="M3260" s="114">
        <v>0</v>
      </c>
      <c r="N3260" s="112" t="s">
        <v>16742</v>
      </c>
      <c r="O3260" s="112" t="s">
        <v>18059</v>
      </c>
      <c r="P3260" s="115">
        <f>LEFT(Table1[[#This Row],[Service Period]],10)*1</f>
        <v>45681</v>
      </c>
      <c r="Q3260" s="115">
        <f>RIGHT(Table1[[#This Row],[Service Period]],10)*1</f>
        <v>45709</v>
      </c>
      <c r="R3260" s="112">
        <f>MONTH(Table1[[#This Row],[Service Start Date]])</f>
        <v>1</v>
      </c>
      <c r="S3260" s="112">
        <f>YEAR(Table1[[#This Row],[Service Start Date]])</f>
        <v>2025</v>
      </c>
      <c r="T3260" s="112">
        <f>MONTH(Table1[[#This Row],[Service End Date]])</f>
        <v>2</v>
      </c>
      <c r="U3260" s="112">
        <f>YEAR(Table1[[#This Row],[Service End Date]])</f>
        <v>2025</v>
      </c>
    </row>
    <row r="3261" spans="1:21">
      <c r="A3261" s="112" t="s">
        <v>17624</v>
      </c>
      <c r="B3261" s="112" t="s">
        <v>17797</v>
      </c>
      <c r="C3261" s="112" t="s">
        <v>17798</v>
      </c>
      <c r="D3261" s="112" t="s">
        <v>18057</v>
      </c>
      <c r="E3261" s="112" t="s">
        <v>18058</v>
      </c>
      <c r="F3261" s="112" t="s">
        <v>17729</v>
      </c>
      <c r="G3261" s="112">
        <v>30</v>
      </c>
      <c r="H3261" s="112">
        <v>2025</v>
      </c>
      <c r="I3261" s="112" t="s">
        <v>16924</v>
      </c>
      <c r="J3261" s="114">
        <v>95.54</v>
      </c>
      <c r="K3261" s="114">
        <v>146</v>
      </c>
      <c r="L3261" s="112" t="s">
        <v>16741</v>
      </c>
      <c r="M3261" s="114">
        <v>0</v>
      </c>
      <c r="N3261" s="112" t="s">
        <v>16742</v>
      </c>
      <c r="O3261" s="112" t="s">
        <v>18059</v>
      </c>
      <c r="P3261" s="115">
        <f>LEFT(Table1[[#This Row],[Service Period]],10)*1</f>
        <v>45650</v>
      </c>
      <c r="Q3261" s="115">
        <f>RIGHT(Table1[[#This Row],[Service Period]],10)*1</f>
        <v>45680</v>
      </c>
      <c r="R3261" s="112">
        <f>MONTH(Table1[[#This Row],[Service Start Date]])</f>
        <v>12</v>
      </c>
      <c r="S3261" s="112">
        <f>YEAR(Table1[[#This Row],[Service Start Date]])</f>
        <v>2024</v>
      </c>
      <c r="T3261" s="112">
        <f>MONTH(Table1[[#This Row],[Service End Date]])</f>
        <v>1</v>
      </c>
      <c r="U3261" s="112">
        <f>YEAR(Table1[[#This Row],[Service End Date]])</f>
        <v>2025</v>
      </c>
    </row>
    <row r="3262" spans="1:21">
      <c r="A3262" s="112" t="s">
        <v>17624</v>
      </c>
      <c r="B3262" s="112" t="s">
        <v>17797</v>
      </c>
      <c r="C3262" s="112" t="s">
        <v>17798</v>
      </c>
      <c r="D3262" s="112" t="s">
        <v>18057</v>
      </c>
      <c r="E3262" s="112" t="s">
        <v>18061</v>
      </c>
      <c r="F3262" s="112" t="s">
        <v>18062</v>
      </c>
      <c r="G3262" s="112">
        <v>30</v>
      </c>
      <c r="H3262" s="112">
        <v>2025</v>
      </c>
      <c r="I3262" s="112" t="s">
        <v>16746</v>
      </c>
      <c r="J3262" s="114">
        <v>41.39</v>
      </c>
      <c r="K3262" s="114">
        <v>99</v>
      </c>
      <c r="L3262" s="112" t="s">
        <v>16741</v>
      </c>
      <c r="M3262" s="114">
        <v>2.48</v>
      </c>
      <c r="N3262" s="112" t="s">
        <v>16770</v>
      </c>
      <c r="O3262" s="112" t="s">
        <v>18063</v>
      </c>
      <c r="P3262" s="115">
        <f>LEFT(Table1[[#This Row],[Service Period]],10)*1</f>
        <v>45803</v>
      </c>
      <c r="Q3262" s="115">
        <f>RIGHT(Table1[[#This Row],[Service Period]],10)*1</f>
        <v>45833</v>
      </c>
      <c r="R3262" s="112">
        <f>MONTH(Table1[[#This Row],[Service Start Date]])</f>
        <v>5</v>
      </c>
      <c r="S3262" s="112">
        <f>YEAR(Table1[[#This Row],[Service Start Date]])</f>
        <v>2025</v>
      </c>
      <c r="T3262" s="112">
        <f>MONTH(Table1[[#This Row],[Service End Date]])</f>
        <v>6</v>
      </c>
      <c r="U3262" s="112">
        <f>YEAR(Table1[[#This Row],[Service End Date]])</f>
        <v>2025</v>
      </c>
    </row>
    <row r="3263" spans="1:21">
      <c r="A3263" s="112" t="s">
        <v>17624</v>
      </c>
      <c r="B3263" s="112" t="s">
        <v>17797</v>
      </c>
      <c r="C3263" s="112" t="s">
        <v>17798</v>
      </c>
      <c r="D3263" s="112" t="s">
        <v>18057</v>
      </c>
      <c r="E3263" s="112" t="s">
        <v>18061</v>
      </c>
      <c r="F3263" s="112" t="s">
        <v>18064</v>
      </c>
      <c r="G3263" s="112">
        <v>29</v>
      </c>
      <c r="H3263" s="112">
        <v>2025</v>
      </c>
      <c r="I3263" s="112" t="s">
        <v>16749</v>
      </c>
      <c r="J3263" s="114">
        <v>40.049999999999997</v>
      </c>
      <c r="K3263" s="114">
        <v>94</v>
      </c>
      <c r="L3263" s="112" t="s">
        <v>16741</v>
      </c>
      <c r="M3263" s="114">
        <v>3.17</v>
      </c>
      <c r="N3263" s="112" t="s">
        <v>16770</v>
      </c>
      <c r="O3263" s="112" t="s">
        <v>18063</v>
      </c>
      <c r="P3263" s="115">
        <f>LEFT(Table1[[#This Row],[Service Period]],10)*1</f>
        <v>45773</v>
      </c>
      <c r="Q3263" s="115">
        <f>RIGHT(Table1[[#This Row],[Service Period]],10)*1</f>
        <v>45802</v>
      </c>
      <c r="R3263" s="112">
        <f>MONTH(Table1[[#This Row],[Service Start Date]])</f>
        <v>4</v>
      </c>
      <c r="S3263" s="112">
        <f>YEAR(Table1[[#This Row],[Service Start Date]])</f>
        <v>2025</v>
      </c>
      <c r="T3263" s="112">
        <f>MONTH(Table1[[#This Row],[Service End Date]])</f>
        <v>5</v>
      </c>
      <c r="U3263" s="112">
        <f>YEAR(Table1[[#This Row],[Service End Date]])</f>
        <v>2025</v>
      </c>
    </row>
    <row r="3264" spans="1:21">
      <c r="A3264" s="112" t="s">
        <v>17624</v>
      </c>
      <c r="B3264" s="112" t="s">
        <v>17797</v>
      </c>
      <c r="C3264" s="112" t="s">
        <v>17798</v>
      </c>
      <c r="D3264" s="112" t="s">
        <v>18057</v>
      </c>
      <c r="E3264" s="112" t="s">
        <v>18061</v>
      </c>
      <c r="F3264" s="112" t="s">
        <v>18042</v>
      </c>
      <c r="G3264" s="112">
        <v>30</v>
      </c>
      <c r="H3264" s="112">
        <v>2025</v>
      </c>
      <c r="I3264" s="112" t="s">
        <v>16752</v>
      </c>
      <c r="J3264" s="114">
        <v>41.39</v>
      </c>
      <c r="K3264" s="114">
        <v>99</v>
      </c>
      <c r="L3264" s="112" t="s">
        <v>16741</v>
      </c>
      <c r="M3264" s="114">
        <v>2.61</v>
      </c>
      <c r="N3264" s="112" t="s">
        <v>16770</v>
      </c>
      <c r="O3264" s="112" t="s">
        <v>18063</v>
      </c>
      <c r="P3264" s="115">
        <f>LEFT(Table1[[#This Row],[Service Period]],10)*1</f>
        <v>45742</v>
      </c>
      <c r="Q3264" s="115">
        <f>RIGHT(Table1[[#This Row],[Service Period]],10)*1</f>
        <v>45772</v>
      </c>
      <c r="R3264" s="112">
        <f>MONTH(Table1[[#This Row],[Service Start Date]])</f>
        <v>3</v>
      </c>
      <c r="S3264" s="112">
        <f>YEAR(Table1[[#This Row],[Service Start Date]])</f>
        <v>2025</v>
      </c>
      <c r="T3264" s="112">
        <f>MONTH(Table1[[#This Row],[Service End Date]])</f>
        <v>4</v>
      </c>
      <c r="U3264" s="112">
        <f>YEAR(Table1[[#This Row],[Service End Date]])</f>
        <v>2025</v>
      </c>
    </row>
    <row r="3265" spans="1:21">
      <c r="A3265" s="112" t="s">
        <v>17624</v>
      </c>
      <c r="B3265" s="112" t="s">
        <v>17797</v>
      </c>
      <c r="C3265" s="112" t="s">
        <v>17798</v>
      </c>
      <c r="D3265" s="112" t="s">
        <v>18057</v>
      </c>
      <c r="E3265" s="112" t="s">
        <v>18061</v>
      </c>
      <c r="F3265" s="112" t="s">
        <v>17933</v>
      </c>
      <c r="G3265" s="112">
        <v>27</v>
      </c>
      <c r="H3265" s="112">
        <v>2025</v>
      </c>
      <c r="I3265" s="112" t="s">
        <v>16755</v>
      </c>
      <c r="J3265" s="114">
        <v>41.14</v>
      </c>
      <c r="K3265" s="114">
        <v>98</v>
      </c>
      <c r="L3265" s="112" t="s">
        <v>16741</v>
      </c>
      <c r="M3265" s="114">
        <v>2.59</v>
      </c>
      <c r="N3265" s="112" t="s">
        <v>16770</v>
      </c>
      <c r="O3265" s="112" t="s">
        <v>18063</v>
      </c>
      <c r="P3265" s="115">
        <f>LEFT(Table1[[#This Row],[Service Period]],10)*1</f>
        <v>45714</v>
      </c>
      <c r="Q3265" s="115">
        <f>RIGHT(Table1[[#This Row],[Service Period]],10)*1</f>
        <v>45741</v>
      </c>
      <c r="R3265" s="112">
        <f>MONTH(Table1[[#This Row],[Service Start Date]])</f>
        <v>2</v>
      </c>
      <c r="S3265" s="112">
        <f>YEAR(Table1[[#This Row],[Service Start Date]])</f>
        <v>2025</v>
      </c>
      <c r="T3265" s="112">
        <f>MONTH(Table1[[#This Row],[Service End Date]])</f>
        <v>3</v>
      </c>
      <c r="U3265" s="112">
        <f>YEAR(Table1[[#This Row],[Service End Date]])</f>
        <v>2025</v>
      </c>
    </row>
    <row r="3266" spans="1:21">
      <c r="A3266" s="112" t="s">
        <v>17624</v>
      </c>
      <c r="B3266" s="112" t="s">
        <v>17797</v>
      </c>
      <c r="C3266" s="112" t="s">
        <v>17798</v>
      </c>
      <c r="D3266" s="112" t="s">
        <v>18057</v>
      </c>
      <c r="E3266" s="112" t="s">
        <v>18061</v>
      </c>
      <c r="F3266" s="112" t="s">
        <v>18065</v>
      </c>
      <c r="G3266" s="112">
        <v>30</v>
      </c>
      <c r="H3266" s="112">
        <v>2025</v>
      </c>
      <c r="I3266" s="112" t="s">
        <v>16758</v>
      </c>
      <c r="J3266" s="114">
        <v>46.46</v>
      </c>
      <c r="K3266" s="114">
        <v>118</v>
      </c>
      <c r="L3266" s="112" t="s">
        <v>16741</v>
      </c>
      <c r="M3266" s="114">
        <v>2.7</v>
      </c>
      <c r="N3266" s="112" t="s">
        <v>16770</v>
      </c>
      <c r="O3266" s="112" t="s">
        <v>18063</v>
      </c>
      <c r="P3266" s="115">
        <f>LEFT(Table1[[#This Row],[Service Period]],10)*1</f>
        <v>45683</v>
      </c>
      <c r="Q3266" s="115">
        <f>RIGHT(Table1[[#This Row],[Service Period]],10)*1</f>
        <v>45713</v>
      </c>
      <c r="R3266" s="112">
        <f>MONTH(Table1[[#This Row],[Service Start Date]])</f>
        <v>1</v>
      </c>
      <c r="S3266" s="112">
        <f>YEAR(Table1[[#This Row],[Service Start Date]])</f>
        <v>2025</v>
      </c>
      <c r="T3266" s="112">
        <f>MONTH(Table1[[#This Row],[Service End Date]])</f>
        <v>2</v>
      </c>
      <c r="U3266" s="112">
        <f>YEAR(Table1[[#This Row],[Service End Date]])</f>
        <v>2025</v>
      </c>
    </row>
    <row r="3267" spans="1:21">
      <c r="A3267" s="112" t="s">
        <v>17624</v>
      </c>
      <c r="B3267" s="112" t="s">
        <v>17797</v>
      </c>
      <c r="C3267" s="112" t="s">
        <v>17798</v>
      </c>
      <c r="D3267" s="112" t="s">
        <v>18057</v>
      </c>
      <c r="E3267" s="112" t="s">
        <v>18061</v>
      </c>
      <c r="F3267" s="112" t="s">
        <v>18066</v>
      </c>
      <c r="G3267" s="112">
        <v>30</v>
      </c>
      <c r="H3267" s="112">
        <v>2025</v>
      </c>
      <c r="I3267" s="112" t="s">
        <v>16924</v>
      </c>
      <c r="J3267" s="114">
        <v>46.89</v>
      </c>
      <c r="K3267" s="114">
        <v>121</v>
      </c>
      <c r="L3267" s="112" t="s">
        <v>16741</v>
      </c>
      <c r="M3267" s="114">
        <v>2.61</v>
      </c>
      <c r="N3267" s="112" t="s">
        <v>16770</v>
      </c>
      <c r="O3267" s="112" t="s">
        <v>18063</v>
      </c>
      <c r="P3267" s="115">
        <f>LEFT(Table1[[#This Row],[Service Period]],10)*1</f>
        <v>45652</v>
      </c>
      <c r="Q3267" s="115">
        <f>RIGHT(Table1[[#This Row],[Service Period]],10)*1</f>
        <v>45682</v>
      </c>
      <c r="R3267" s="112">
        <f>MONTH(Table1[[#This Row],[Service Start Date]])</f>
        <v>12</v>
      </c>
      <c r="S3267" s="112">
        <f>YEAR(Table1[[#This Row],[Service Start Date]])</f>
        <v>2024</v>
      </c>
      <c r="T3267" s="112">
        <f>MONTH(Table1[[#This Row],[Service End Date]])</f>
        <v>1</v>
      </c>
      <c r="U3267" s="112">
        <f>YEAR(Table1[[#This Row],[Service End Date]])</f>
        <v>2025</v>
      </c>
    </row>
    <row r="3268" spans="1:21">
      <c r="A3268" s="112" t="s">
        <v>17624</v>
      </c>
      <c r="B3268" s="112" t="s">
        <v>18067</v>
      </c>
      <c r="C3268" s="112" t="s">
        <v>18068</v>
      </c>
      <c r="D3268" s="112" t="s">
        <v>18069</v>
      </c>
      <c r="E3268" s="112" t="s">
        <v>18070</v>
      </c>
      <c r="F3268" s="112" t="s">
        <v>17822</v>
      </c>
      <c r="G3268" s="112">
        <v>29</v>
      </c>
      <c r="H3268" s="112">
        <v>2025</v>
      </c>
      <c r="I3268" s="112" t="s">
        <v>16752</v>
      </c>
      <c r="J3268" s="114">
        <v>49.75</v>
      </c>
      <c r="K3268" s="114">
        <v>0</v>
      </c>
      <c r="L3268" s="112" t="s">
        <v>16741</v>
      </c>
      <c r="M3268" s="114">
        <v>0</v>
      </c>
      <c r="N3268" s="112" t="s">
        <v>16742</v>
      </c>
      <c r="O3268" s="112" t="s">
        <v>16742</v>
      </c>
      <c r="P3268" s="115">
        <f>LEFT(Table1[[#This Row],[Service Period]],10)*1</f>
        <v>45729</v>
      </c>
      <c r="Q3268" s="115">
        <f>RIGHT(Table1[[#This Row],[Service Period]],10)*1</f>
        <v>45758</v>
      </c>
      <c r="R3268" s="112">
        <f>MONTH(Table1[[#This Row],[Service Start Date]])</f>
        <v>3</v>
      </c>
      <c r="S3268" s="112">
        <f>YEAR(Table1[[#This Row],[Service Start Date]])</f>
        <v>2025</v>
      </c>
      <c r="T3268" s="112">
        <f>MONTH(Table1[[#This Row],[Service End Date]])</f>
        <v>4</v>
      </c>
      <c r="U3268" s="112">
        <f>YEAR(Table1[[#This Row],[Service End Date]])</f>
        <v>2025</v>
      </c>
    </row>
    <row r="3269" spans="1:21">
      <c r="A3269" s="112" t="s">
        <v>17624</v>
      </c>
      <c r="B3269" s="112" t="s">
        <v>18067</v>
      </c>
      <c r="C3269" s="112" t="s">
        <v>18068</v>
      </c>
      <c r="D3269" s="112" t="s">
        <v>18069</v>
      </c>
      <c r="E3269" s="112" t="s">
        <v>18070</v>
      </c>
      <c r="F3269" s="112" t="s">
        <v>18071</v>
      </c>
      <c r="G3269" s="112">
        <v>30</v>
      </c>
      <c r="H3269" s="112">
        <v>2025</v>
      </c>
      <c r="I3269" s="112" t="s">
        <v>16755</v>
      </c>
      <c r="J3269" s="114">
        <v>49.47</v>
      </c>
      <c r="K3269" s="114">
        <v>0</v>
      </c>
      <c r="L3269" s="112" t="s">
        <v>16741</v>
      </c>
      <c r="M3269" s="114">
        <v>0</v>
      </c>
      <c r="N3269" s="112" t="s">
        <v>16742</v>
      </c>
      <c r="O3269" s="112" t="s">
        <v>16742</v>
      </c>
      <c r="P3269" s="115">
        <f>LEFT(Table1[[#This Row],[Service Period]],10)*1</f>
        <v>45699</v>
      </c>
      <c r="Q3269" s="115">
        <f>RIGHT(Table1[[#This Row],[Service Period]],10)*1</f>
        <v>45729</v>
      </c>
      <c r="R3269" s="112">
        <f>MONTH(Table1[[#This Row],[Service Start Date]])</f>
        <v>2</v>
      </c>
      <c r="S3269" s="112">
        <f>YEAR(Table1[[#This Row],[Service Start Date]])</f>
        <v>2025</v>
      </c>
      <c r="T3269" s="112">
        <f>MONTH(Table1[[#This Row],[Service End Date]])</f>
        <v>3</v>
      </c>
      <c r="U3269" s="112">
        <f>YEAR(Table1[[#This Row],[Service End Date]])</f>
        <v>2025</v>
      </c>
    </row>
    <row r="3270" spans="1:21">
      <c r="A3270" s="112" t="s">
        <v>17624</v>
      </c>
      <c r="B3270" s="112" t="s">
        <v>18067</v>
      </c>
      <c r="C3270" s="112" t="s">
        <v>18068</v>
      </c>
      <c r="D3270" s="112" t="s">
        <v>18069</v>
      </c>
      <c r="E3270" s="112" t="s">
        <v>18070</v>
      </c>
      <c r="F3270" s="112" t="s">
        <v>17852</v>
      </c>
      <c r="G3270" s="112">
        <v>32</v>
      </c>
      <c r="H3270" s="112">
        <v>2025</v>
      </c>
      <c r="I3270" s="112" t="s">
        <v>16758</v>
      </c>
      <c r="J3270" s="114">
        <v>49.79</v>
      </c>
      <c r="K3270" s="114">
        <v>0</v>
      </c>
      <c r="L3270" s="112" t="s">
        <v>16741</v>
      </c>
      <c r="M3270" s="114">
        <v>0</v>
      </c>
      <c r="N3270" s="112" t="s">
        <v>16742</v>
      </c>
      <c r="O3270" s="112" t="s">
        <v>16742</v>
      </c>
      <c r="P3270" s="115">
        <f>LEFT(Table1[[#This Row],[Service Period]],10)*1</f>
        <v>45667</v>
      </c>
      <c r="Q3270" s="115">
        <f>RIGHT(Table1[[#This Row],[Service Period]],10)*1</f>
        <v>45699</v>
      </c>
      <c r="R3270" s="112">
        <f>MONTH(Table1[[#This Row],[Service Start Date]])</f>
        <v>1</v>
      </c>
      <c r="S3270" s="112">
        <f>YEAR(Table1[[#This Row],[Service Start Date]])</f>
        <v>2025</v>
      </c>
      <c r="T3270" s="112">
        <f>MONTH(Table1[[#This Row],[Service End Date]])</f>
        <v>2</v>
      </c>
      <c r="U3270" s="112">
        <f>YEAR(Table1[[#This Row],[Service End Date]])</f>
        <v>2025</v>
      </c>
    </row>
    <row r="3271" spans="1:21">
      <c r="A3271" s="112" t="s">
        <v>17624</v>
      </c>
      <c r="B3271" s="112" t="s">
        <v>18067</v>
      </c>
      <c r="C3271" s="112" t="s">
        <v>18068</v>
      </c>
      <c r="D3271" s="112" t="s">
        <v>18069</v>
      </c>
      <c r="E3271" s="112" t="s">
        <v>18070</v>
      </c>
      <c r="F3271" s="112" t="s">
        <v>17853</v>
      </c>
      <c r="G3271" s="112">
        <v>31</v>
      </c>
      <c r="H3271" s="112">
        <v>2025</v>
      </c>
      <c r="I3271" s="112" t="s">
        <v>16924</v>
      </c>
      <c r="J3271" s="114">
        <v>47.91</v>
      </c>
      <c r="K3271" s="114">
        <v>0</v>
      </c>
      <c r="L3271" s="112" t="s">
        <v>16741</v>
      </c>
      <c r="M3271" s="114">
        <v>0</v>
      </c>
      <c r="N3271" s="112" t="s">
        <v>16742</v>
      </c>
      <c r="O3271" s="112" t="s">
        <v>16742</v>
      </c>
      <c r="P3271" s="115">
        <f>LEFT(Table1[[#This Row],[Service Period]],10)*1</f>
        <v>45636</v>
      </c>
      <c r="Q3271" s="115">
        <f>RIGHT(Table1[[#This Row],[Service Period]],10)*1</f>
        <v>45667</v>
      </c>
      <c r="R3271" s="112">
        <f>MONTH(Table1[[#This Row],[Service Start Date]])</f>
        <v>12</v>
      </c>
      <c r="S3271" s="112">
        <f>YEAR(Table1[[#This Row],[Service Start Date]])</f>
        <v>2024</v>
      </c>
      <c r="T3271" s="112">
        <f>MONTH(Table1[[#This Row],[Service End Date]])</f>
        <v>1</v>
      </c>
      <c r="U3271" s="112">
        <f>YEAR(Table1[[#This Row],[Service End Date]])</f>
        <v>2025</v>
      </c>
    </row>
    <row r="3272" spans="1:21">
      <c r="A3272" s="112" t="s">
        <v>17624</v>
      </c>
      <c r="B3272" s="112" t="s">
        <v>18067</v>
      </c>
      <c r="C3272" s="112" t="s">
        <v>18068</v>
      </c>
      <c r="D3272" s="112" t="s">
        <v>18069</v>
      </c>
      <c r="E3272" s="112" t="s">
        <v>18072</v>
      </c>
      <c r="F3272" s="112" t="s">
        <v>17939</v>
      </c>
      <c r="G3272" s="112">
        <v>29</v>
      </c>
      <c r="H3272" s="112">
        <v>2025</v>
      </c>
      <c r="I3272" s="112" t="s">
        <v>16752</v>
      </c>
      <c r="J3272" s="114">
        <v>153.84</v>
      </c>
      <c r="K3272" s="114">
        <v>0</v>
      </c>
      <c r="L3272" s="112" t="s">
        <v>16741</v>
      </c>
      <c r="M3272" s="114">
        <v>0</v>
      </c>
      <c r="N3272" s="112" t="s">
        <v>16742</v>
      </c>
      <c r="O3272" s="112" t="s">
        <v>16742</v>
      </c>
      <c r="P3272" s="115">
        <f>LEFT(Table1[[#This Row],[Service Period]],10)*1</f>
        <v>45741</v>
      </c>
      <c r="Q3272" s="115">
        <f>RIGHT(Table1[[#This Row],[Service Period]],10)*1</f>
        <v>45770</v>
      </c>
      <c r="R3272" s="112">
        <f>MONTH(Table1[[#This Row],[Service Start Date]])</f>
        <v>3</v>
      </c>
      <c r="S3272" s="112">
        <f>YEAR(Table1[[#This Row],[Service Start Date]])</f>
        <v>2025</v>
      </c>
      <c r="T3272" s="112">
        <f>MONTH(Table1[[#This Row],[Service End Date]])</f>
        <v>4</v>
      </c>
      <c r="U3272" s="112">
        <f>YEAR(Table1[[#This Row],[Service End Date]])</f>
        <v>2025</v>
      </c>
    </row>
    <row r="3273" spans="1:21">
      <c r="A3273" s="112" t="s">
        <v>17624</v>
      </c>
      <c r="B3273" s="112" t="s">
        <v>18067</v>
      </c>
      <c r="C3273" s="112" t="s">
        <v>18068</v>
      </c>
      <c r="D3273" s="112" t="s">
        <v>18069</v>
      </c>
      <c r="E3273" s="112" t="s">
        <v>18072</v>
      </c>
      <c r="F3273" s="112" t="s">
        <v>18073</v>
      </c>
      <c r="G3273" s="112">
        <v>32</v>
      </c>
      <c r="H3273" s="112">
        <v>2025</v>
      </c>
      <c r="I3273" s="112" t="s">
        <v>16755</v>
      </c>
      <c r="J3273" s="114">
        <v>307.12</v>
      </c>
      <c r="K3273" s="114">
        <v>0</v>
      </c>
      <c r="L3273" s="112" t="s">
        <v>16741</v>
      </c>
      <c r="M3273" s="114">
        <v>0</v>
      </c>
      <c r="N3273" s="112" t="s">
        <v>16742</v>
      </c>
      <c r="O3273" s="112" t="s">
        <v>25</v>
      </c>
      <c r="P3273" s="115">
        <f>LEFT(Table1[[#This Row],[Service Period]],10)*1</f>
        <v>45709</v>
      </c>
      <c r="Q3273" s="115">
        <f>RIGHT(Table1[[#This Row],[Service Period]],10)*1</f>
        <v>45741</v>
      </c>
      <c r="R3273" s="112">
        <f>MONTH(Table1[[#This Row],[Service Start Date]])</f>
        <v>2</v>
      </c>
      <c r="S3273" s="112">
        <f>YEAR(Table1[[#This Row],[Service Start Date]])</f>
        <v>2025</v>
      </c>
      <c r="T3273" s="112">
        <f>MONTH(Table1[[#This Row],[Service End Date]])</f>
        <v>3</v>
      </c>
      <c r="U3273" s="112">
        <f>YEAR(Table1[[#This Row],[Service End Date]])</f>
        <v>2025</v>
      </c>
    </row>
    <row r="3274" spans="1:21">
      <c r="A3274" s="112" t="s">
        <v>17624</v>
      </c>
      <c r="B3274" s="112" t="s">
        <v>18067</v>
      </c>
      <c r="C3274" s="112" t="s">
        <v>18068</v>
      </c>
      <c r="D3274" s="112" t="s">
        <v>18069</v>
      </c>
      <c r="E3274" s="112" t="s">
        <v>18072</v>
      </c>
      <c r="F3274" s="112" t="s">
        <v>17778</v>
      </c>
      <c r="G3274" s="112">
        <v>32</v>
      </c>
      <c r="H3274" s="112">
        <v>2025</v>
      </c>
      <c r="I3274" s="112" t="s">
        <v>16924</v>
      </c>
      <c r="J3274" s="114">
        <v>149.69</v>
      </c>
      <c r="K3274" s="114">
        <v>0</v>
      </c>
      <c r="L3274" s="112" t="s">
        <v>16741</v>
      </c>
      <c r="M3274" s="114">
        <v>0</v>
      </c>
      <c r="N3274" s="112" t="s">
        <v>16742</v>
      </c>
      <c r="O3274" s="112" t="s">
        <v>25</v>
      </c>
      <c r="P3274" s="115">
        <f>LEFT(Table1[[#This Row],[Service Period]],10)*1</f>
        <v>45646</v>
      </c>
      <c r="Q3274" s="115">
        <f>RIGHT(Table1[[#This Row],[Service Period]],10)*1</f>
        <v>45678</v>
      </c>
      <c r="R3274" s="112">
        <f>MONTH(Table1[[#This Row],[Service Start Date]])</f>
        <v>12</v>
      </c>
      <c r="S3274" s="112">
        <f>YEAR(Table1[[#This Row],[Service Start Date]])</f>
        <v>2024</v>
      </c>
      <c r="T3274" s="112">
        <f>MONTH(Table1[[#This Row],[Service End Date]])</f>
        <v>1</v>
      </c>
      <c r="U3274" s="112">
        <f>YEAR(Table1[[#This Row],[Service End Date]])</f>
        <v>2025</v>
      </c>
    </row>
    <row r="3275" spans="1:21">
      <c r="A3275" s="112" t="s">
        <v>17624</v>
      </c>
      <c r="B3275" s="112" t="s">
        <v>17805</v>
      </c>
      <c r="C3275" s="112" t="s">
        <v>17806</v>
      </c>
      <c r="D3275" s="112" t="s">
        <v>16798</v>
      </c>
      <c r="E3275" s="112" t="s">
        <v>18074</v>
      </c>
      <c r="F3275" s="112" t="s">
        <v>18015</v>
      </c>
      <c r="G3275" s="112">
        <v>32</v>
      </c>
      <c r="H3275" s="112">
        <v>2025</v>
      </c>
      <c r="I3275" s="112" t="s">
        <v>16746</v>
      </c>
      <c r="J3275" s="114">
        <v>143.46</v>
      </c>
      <c r="K3275" s="114">
        <v>520</v>
      </c>
      <c r="L3275" s="112" t="s">
        <v>16741</v>
      </c>
      <c r="M3275" s="114">
        <v>0</v>
      </c>
      <c r="N3275" s="112" t="s">
        <v>16742</v>
      </c>
      <c r="O3275" s="112" t="s">
        <v>16878</v>
      </c>
      <c r="P3275" s="115">
        <f>LEFT(Table1[[#This Row],[Service Period]],10)*1</f>
        <v>45799</v>
      </c>
      <c r="Q3275" s="115">
        <f>RIGHT(Table1[[#This Row],[Service Period]],10)*1</f>
        <v>45831</v>
      </c>
      <c r="R3275" s="112">
        <f>MONTH(Table1[[#This Row],[Service Start Date]])</f>
        <v>5</v>
      </c>
      <c r="S3275" s="112">
        <f>YEAR(Table1[[#This Row],[Service Start Date]])</f>
        <v>2025</v>
      </c>
      <c r="T3275" s="112">
        <f>MONTH(Table1[[#This Row],[Service End Date]])</f>
        <v>6</v>
      </c>
      <c r="U3275" s="112">
        <f>YEAR(Table1[[#This Row],[Service End Date]])</f>
        <v>2025</v>
      </c>
    </row>
    <row r="3276" spans="1:21">
      <c r="A3276" s="112" t="s">
        <v>17624</v>
      </c>
      <c r="B3276" s="112" t="s">
        <v>17805</v>
      </c>
      <c r="C3276" s="112" t="s">
        <v>17806</v>
      </c>
      <c r="D3276" s="112" t="s">
        <v>16798</v>
      </c>
      <c r="E3276" s="112" t="s">
        <v>18074</v>
      </c>
      <c r="F3276" s="112" t="s">
        <v>18016</v>
      </c>
      <c r="G3276" s="112">
        <v>30</v>
      </c>
      <c r="H3276" s="112">
        <v>2025</v>
      </c>
      <c r="I3276" s="112" t="s">
        <v>16749</v>
      </c>
      <c r="J3276" s="114">
        <v>146.38</v>
      </c>
      <c r="K3276" s="114">
        <v>520</v>
      </c>
      <c r="L3276" s="112" t="s">
        <v>16741</v>
      </c>
      <c r="M3276" s="114">
        <v>0</v>
      </c>
      <c r="N3276" s="112" t="s">
        <v>16742</v>
      </c>
      <c r="O3276" s="112" t="s">
        <v>16878</v>
      </c>
      <c r="P3276" s="115">
        <f>LEFT(Table1[[#This Row],[Service Period]],10)*1</f>
        <v>45769</v>
      </c>
      <c r="Q3276" s="115">
        <f>RIGHT(Table1[[#This Row],[Service Period]],10)*1</f>
        <v>45799</v>
      </c>
      <c r="R3276" s="112">
        <f>MONTH(Table1[[#This Row],[Service Start Date]])</f>
        <v>4</v>
      </c>
      <c r="S3276" s="112">
        <f>YEAR(Table1[[#This Row],[Service Start Date]])</f>
        <v>2025</v>
      </c>
      <c r="T3276" s="112">
        <f>MONTH(Table1[[#This Row],[Service End Date]])</f>
        <v>5</v>
      </c>
      <c r="U3276" s="112">
        <f>YEAR(Table1[[#This Row],[Service End Date]])</f>
        <v>2025</v>
      </c>
    </row>
    <row r="3277" spans="1:21">
      <c r="A3277" s="112" t="s">
        <v>17624</v>
      </c>
      <c r="B3277" s="112" t="s">
        <v>17805</v>
      </c>
      <c r="C3277" s="112" t="s">
        <v>17806</v>
      </c>
      <c r="D3277" s="112" t="s">
        <v>16798</v>
      </c>
      <c r="E3277" s="112" t="s">
        <v>18074</v>
      </c>
      <c r="F3277" s="112" t="s">
        <v>18017</v>
      </c>
      <c r="G3277" s="112">
        <v>29</v>
      </c>
      <c r="H3277" s="112">
        <v>2025</v>
      </c>
      <c r="I3277" s="112" t="s">
        <v>16752</v>
      </c>
      <c r="J3277" s="114">
        <v>146.38</v>
      </c>
      <c r="K3277" s="114">
        <v>520</v>
      </c>
      <c r="L3277" s="112" t="s">
        <v>16741</v>
      </c>
      <c r="M3277" s="114">
        <v>0</v>
      </c>
      <c r="N3277" s="112" t="s">
        <v>16742</v>
      </c>
      <c r="O3277" s="112" t="s">
        <v>16878</v>
      </c>
      <c r="P3277" s="115">
        <f>LEFT(Table1[[#This Row],[Service Period]],10)*1</f>
        <v>45740</v>
      </c>
      <c r="Q3277" s="115">
        <f>RIGHT(Table1[[#This Row],[Service Period]],10)*1</f>
        <v>45769</v>
      </c>
      <c r="R3277" s="112">
        <f>MONTH(Table1[[#This Row],[Service Start Date]])</f>
        <v>3</v>
      </c>
      <c r="S3277" s="112">
        <f>YEAR(Table1[[#This Row],[Service Start Date]])</f>
        <v>2025</v>
      </c>
      <c r="T3277" s="112">
        <f>MONTH(Table1[[#This Row],[Service End Date]])</f>
        <v>4</v>
      </c>
      <c r="U3277" s="112">
        <f>YEAR(Table1[[#This Row],[Service End Date]])</f>
        <v>2025</v>
      </c>
    </row>
    <row r="3278" spans="1:21">
      <c r="A3278" s="112" t="s">
        <v>17624</v>
      </c>
      <c r="B3278" s="112" t="s">
        <v>17805</v>
      </c>
      <c r="C3278" s="112" t="s">
        <v>17806</v>
      </c>
      <c r="D3278" s="112" t="s">
        <v>16798</v>
      </c>
      <c r="E3278" s="112" t="s">
        <v>18074</v>
      </c>
      <c r="F3278" s="112" t="s">
        <v>18018</v>
      </c>
      <c r="G3278" s="112">
        <v>30</v>
      </c>
      <c r="H3278" s="112">
        <v>2025</v>
      </c>
      <c r="I3278" s="112" t="s">
        <v>16755</v>
      </c>
      <c r="J3278" s="114">
        <v>146.38</v>
      </c>
      <c r="K3278" s="114">
        <v>520</v>
      </c>
      <c r="L3278" s="112" t="s">
        <v>16741</v>
      </c>
      <c r="M3278" s="114">
        <v>0</v>
      </c>
      <c r="N3278" s="112" t="s">
        <v>16742</v>
      </c>
      <c r="O3278" s="112" t="s">
        <v>16878</v>
      </c>
      <c r="P3278" s="115">
        <f>LEFT(Table1[[#This Row],[Service Period]],10)*1</f>
        <v>45710</v>
      </c>
      <c r="Q3278" s="115">
        <f>RIGHT(Table1[[#This Row],[Service Period]],10)*1</f>
        <v>45740</v>
      </c>
      <c r="R3278" s="112">
        <f>MONTH(Table1[[#This Row],[Service Start Date]])</f>
        <v>2</v>
      </c>
      <c r="S3278" s="112">
        <f>YEAR(Table1[[#This Row],[Service Start Date]])</f>
        <v>2025</v>
      </c>
      <c r="T3278" s="112">
        <f>MONTH(Table1[[#This Row],[Service End Date]])</f>
        <v>3</v>
      </c>
      <c r="U3278" s="112">
        <f>YEAR(Table1[[#This Row],[Service End Date]])</f>
        <v>2025</v>
      </c>
    </row>
    <row r="3279" spans="1:21">
      <c r="A3279" s="112" t="s">
        <v>17624</v>
      </c>
      <c r="B3279" s="112" t="s">
        <v>17805</v>
      </c>
      <c r="C3279" s="112" t="s">
        <v>17806</v>
      </c>
      <c r="D3279" s="112" t="s">
        <v>16798</v>
      </c>
      <c r="E3279" s="112" t="s">
        <v>18074</v>
      </c>
      <c r="F3279" s="112" t="s">
        <v>18019</v>
      </c>
      <c r="G3279" s="112">
        <v>30</v>
      </c>
      <c r="H3279" s="112">
        <v>2025</v>
      </c>
      <c r="I3279" s="112" t="s">
        <v>16758</v>
      </c>
      <c r="J3279" s="114">
        <v>146.38</v>
      </c>
      <c r="K3279" s="114">
        <v>520</v>
      </c>
      <c r="L3279" s="112" t="s">
        <v>16741</v>
      </c>
      <c r="M3279" s="114">
        <v>0</v>
      </c>
      <c r="N3279" s="112" t="s">
        <v>16742</v>
      </c>
      <c r="O3279" s="112" t="s">
        <v>16878</v>
      </c>
      <c r="P3279" s="115">
        <f>LEFT(Table1[[#This Row],[Service Period]],10)*1</f>
        <v>45680</v>
      </c>
      <c r="Q3279" s="115">
        <f>RIGHT(Table1[[#This Row],[Service Period]],10)*1</f>
        <v>45710</v>
      </c>
      <c r="R3279" s="112">
        <f>MONTH(Table1[[#This Row],[Service Start Date]])</f>
        <v>1</v>
      </c>
      <c r="S3279" s="112">
        <f>YEAR(Table1[[#This Row],[Service Start Date]])</f>
        <v>2025</v>
      </c>
      <c r="T3279" s="112">
        <f>MONTH(Table1[[#This Row],[Service End Date]])</f>
        <v>2</v>
      </c>
      <c r="U3279" s="112">
        <f>YEAR(Table1[[#This Row],[Service End Date]])</f>
        <v>2025</v>
      </c>
    </row>
    <row r="3280" spans="1:21">
      <c r="A3280" s="112" t="s">
        <v>17624</v>
      </c>
      <c r="B3280" s="112" t="s">
        <v>17805</v>
      </c>
      <c r="C3280" s="112" t="s">
        <v>17806</v>
      </c>
      <c r="D3280" s="112" t="s">
        <v>16798</v>
      </c>
      <c r="E3280" s="112" t="s">
        <v>18074</v>
      </c>
      <c r="F3280" s="112" t="s">
        <v>17942</v>
      </c>
      <c r="G3280" s="112">
        <v>33</v>
      </c>
      <c r="H3280" s="112">
        <v>2025</v>
      </c>
      <c r="I3280" s="112" t="s">
        <v>16924</v>
      </c>
      <c r="J3280" s="114">
        <v>146.01</v>
      </c>
      <c r="K3280" s="114">
        <v>520</v>
      </c>
      <c r="L3280" s="112" t="s">
        <v>16741</v>
      </c>
      <c r="M3280" s="114">
        <v>0</v>
      </c>
      <c r="N3280" s="112" t="s">
        <v>16742</v>
      </c>
      <c r="O3280" s="112" t="s">
        <v>16878</v>
      </c>
      <c r="P3280" s="115">
        <f>LEFT(Table1[[#This Row],[Service Period]],10)*1</f>
        <v>45647</v>
      </c>
      <c r="Q3280" s="115">
        <f>RIGHT(Table1[[#This Row],[Service Period]],10)*1</f>
        <v>45680</v>
      </c>
      <c r="R3280" s="112">
        <f>MONTH(Table1[[#This Row],[Service Start Date]])</f>
        <v>12</v>
      </c>
      <c r="S3280" s="112">
        <f>YEAR(Table1[[#This Row],[Service Start Date]])</f>
        <v>2024</v>
      </c>
      <c r="T3280" s="112">
        <f>MONTH(Table1[[#This Row],[Service End Date]])</f>
        <v>1</v>
      </c>
      <c r="U3280" s="112">
        <f>YEAR(Table1[[#This Row],[Service End Date]])</f>
        <v>2025</v>
      </c>
    </row>
    <row r="3281" spans="1:21">
      <c r="A3281" s="112" t="s">
        <v>17624</v>
      </c>
      <c r="B3281" s="112" t="s">
        <v>17805</v>
      </c>
      <c r="C3281" s="112" t="s">
        <v>17806</v>
      </c>
      <c r="D3281" s="112" t="s">
        <v>16798</v>
      </c>
      <c r="E3281" s="112" t="s">
        <v>18075</v>
      </c>
      <c r="F3281" s="112" t="s">
        <v>18015</v>
      </c>
      <c r="G3281" s="112">
        <v>32</v>
      </c>
      <c r="H3281" s="112">
        <v>2025</v>
      </c>
      <c r="I3281" s="112" t="s">
        <v>16746</v>
      </c>
      <c r="J3281" s="114">
        <v>29.94</v>
      </c>
      <c r="K3281" s="114">
        <v>0</v>
      </c>
      <c r="L3281" s="112" t="s">
        <v>16741</v>
      </c>
      <c r="M3281" s="114">
        <v>0</v>
      </c>
      <c r="N3281" s="112" t="s">
        <v>16742</v>
      </c>
      <c r="O3281" s="112" t="s">
        <v>16824</v>
      </c>
      <c r="P3281" s="115">
        <f>LEFT(Table1[[#This Row],[Service Period]],10)*1</f>
        <v>45799</v>
      </c>
      <c r="Q3281" s="115">
        <f>RIGHT(Table1[[#This Row],[Service Period]],10)*1</f>
        <v>45831</v>
      </c>
      <c r="R3281" s="112">
        <f>MONTH(Table1[[#This Row],[Service Start Date]])</f>
        <v>5</v>
      </c>
      <c r="S3281" s="112">
        <f>YEAR(Table1[[#This Row],[Service Start Date]])</f>
        <v>2025</v>
      </c>
      <c r="T3281" s="112">
        <f>MONTH(Table1[[#This Row],[Service End Date]])</f>
        <v>6</v>
      </c>
      <c r="U3281" s="112">
        <f>YEAR(Table1[[#This Row],[Service End Date]])</f>
        <v>2025</v>
      </c>
    </row>
    <row r="3282" spans="1:21">
      <c r="A3282" s="112" t="s">
        <v>17624</v>
      </c>
      <c r="B3282" s="112" t="s">
        <v>17805</v>
      </c>
      <c r="C3282" s="112" t="s">
        <v>17806</v>
      </c>
      <c r="D3282" s="112" t="s">
        <v>16798</v>
      </c>
      <c r="E3282" s="112" t="s">
        <v>18075</v>
      </c>
      <c r="F3282" s="112" t="s">
        <v>18016</v>
      </c>
      <c r="G3282" s="112">
        <v>30</v>
      </c>
      <c r="H3282" s="112">
        <v>2025</v>
      </c>
      <c r="I3282" s="112" t="s">
        <v>16749</v>
      </c>
      <c r="J3282" s="114">
        <v>-29.94</v>
      </c>
      <c r="K3282" s="114">
        <v>0</v>
      </c>
      <c r="L3282" s="112" t="s">
        <v>16741</v>
      </c>
      <c r="M3282" s="114">
        <v>0</v>
      </c>
      <c r="N3282" s="112" t="s">
        <v>16742</v>
      </c>
      <c r="O3282" s="112" t="s">
        <v>16824</v>
      </c>
      <c r="P3282" s="115">
        <f>LEFT(Table1[[#This Row],[Service Period]],10)*1</f>
        <v>45769</v>
      </c>
      <c r="Q3282" s="115">
        <f>RIGHT(Table1[[#This Row],[Service Period]],10)*1</f>
        <v>45799</v>
      </c>
      <c r="R3282" s="112">
        <f>MONTH(Table1[[#This Row],[Service Start Date]])</f>
        <v>4</v>
      </c>
      <c r="S3282" s="112">
        <f>YEAR(Table1[[#This Row],[Service Start Date]])</f>
        <v>2025</v>
      </c>
      <c r="T3282" s="112">
        <f>MONTH(Table1[[#This Row],[Service End Date]])</f>
        <v>5</v>
      </c>
      <c r="U3282" s="112">
        <f>YEAR(Table1[[#This Row],[Service End Date]])</f>
        <v>2025</v>
      </c>
    </row>
    <row r="3283" spans="1:21">
      <c r="A3283" s="112" t="s">
        <v>17624</v>
      </c>
      <c r="B3283" s="112" t="s">
        <v>17805</v>
      </c>
      <c r="C3283" s="112" t="s">
        <v>17806</v>
      </c>
      <c r="D3283" s="112" t="s">
        <v>16798</v>
      </c>
      <c r="E3283" s="112" t="s">
        <v>18075</v>
      </c>
      <c r="F3283" s="112" t="s">
        <v>18017</v>
      </c>
      <c r="G3283" s="112">
        <v>29</v>
      </c>
      <c r="H3283" s="112">
        <v>2025</v>
      </c>
      <c r="I3283" s="112" t="s">
        <v>16752</v>
      </c>
      <c r="J3283" s="114">
        <v>29.94</v>
      </c>
      <c r="K3283" s="114">
        <v>0</v>
      </c>
      <c r="L3283" s="112" t="s">
        <v>16741</v>
      </c>
      <c r="M3283" s="114">
        <v>0</v>
      </c>
      <c r="N3283" s="112" t="s">
        <v>16742</v>
      </c>
      <c r="O3283" s="112" t="s">
        <v>16824</v>
      </c>
      <c r="P3283" s="115">
        <f>LEFT(Table1[[#This Row],[Service Period]],10)*1</f>
        <v>45740</v>
      </c>
      <c r="Q3283" s="115">
        <f>RIGHT(Table1[[#This Row],[Service Period]],10)*1</f>
        <v>45769</v>
      </c>
      <c r="R3283" s="112">
        <f>MONTH(Table1[[#This Row],[Service Start Date]])</f>
        <v>3</v>
      </c>
      <c r="S3283" s="112">
        <f>YEAR(Table1[[#This Row],[Service Start Date]])</f>
        <v>2025</v>
      </c>
      <c r="T3283" s="112">
        <f>MONTH(Table1[[#This Row],[Service End Date]])</f>
        <v>4</v>
      </c>
      <c r="U3283" s="112">
        <f>YEAR(Table1[[#This Row],[Service End Date]])</f>
        <v>2025</v>
      </c>
    </row>
    <row r="3284" spans="1:21">
      <c r="A3284" s="112" t="s">
        <v>17624</v>
      </c>
      <c r="B3284" s="112" t="s">
        <v>17805</v>
      </c>
      <c r="C3284" s="112" t="s">
        <v>17806</v>
      </c>
      <c r="D3284" s="112" t="s">
        <v>16798</v>
      </c>
      <c r="E3284" s="112" t="s">
        <v>18075</v>
      </c>
      <c r="F3284" s="112" t="s">
        <v>18018</v>
      </c>
      <c r="G3284" s="112">
        <v>30</v>
      </c>
      <c r="H3284" s="112">
        <v>2025</v>
      </c>
      <c r="I3284" s="112" t="s">
        <v>16755</v>
      </c>
      <c r="J3284" s="114">
        <v>29.94</v>
      </c>
      <c r="K3284" s="114">
        <v>0</v>
      </c>
      <c r="L3284" s="112" t="s">
        <v>16741</v>
      </c>
      <c r="M3284" s="114">
        <v>0</v>
      </c>
      <c r="N3284" s="112" t="s">
        <v>16742</v>
      </c>
      <c r="O3284" s="112" t="s">
        <v>16824</v>
      </c>
      <c r="P3284" s="115">
        <f>LEFT(Table1[[#This Row],[Service Period]],10)*1</f>
        <v>45710</v>
      </c>
      <c r="Q3284" s="115">
        <f>RIGHT(Table1[[#This Row],[Service Period]],10)*1</f>
        <v>45740</v>
      </c>
      <c r="R3284" s="112">
        <f>MONTH(Table1[[#This Row],[Service Start Date]])</f>
        <v>2</v>
      </c>
      <c r="S3284" s="112">
        <f>YEAR(Table1[[#This Row],[Service Start Date]])</f>
        <v>2025</v>
      </c>
      <c r="T3284" s="112">
        <f>MONTH(Table1[[#This Row],[Service End Date]])</f>
        <v>3</v>
      </c>
      <c r="U3284" s="112">
        <f>YEAR(Table1[[#This Row],[Service End Date]])</f>
        <v>2025</v>
      </c>
    </row>
    <row r="3285" spans="1:21">
      <c r="A3285" s="112" t="s">
        <v>17624</v>
      </c>
      <c r="B3285" s="112" t="s">
        <v>17805</v>
      </c>
      <c r="C3285" s="112" t="s">
        <v>17806</v>
      </c>
      <c r="D3285" s="112" t="s">
        <v>16798</v>
      </c>
      <c r="E3285" s="112" t="s">
        <v>18075</v>
      </c>
      <c r="F3285" s="112" t="s">
        <v>18019</v>
      </c>
      <c r="G3285" s="112">
        <v>30</v>
      </c>
      <c r="H3285" s="112">
        <v>2025</v>
      </c>
      <c r="I3285" s="112" t="s">
        <v>16758</v>
      </c>
      <c r="J3285" s="114">
        <v>29.94</v>
      </c>
      <c r="K3285" s="114">
        <v>0</v>
      </c>
      <c r="L3285" s="112" t="s">
        <v>16741</v>
      </c>
      <c r="M3285" s="114">
        <v>0</v>
      </c>
      <c r="N3285" s="112" t="s">
        <v>16742</v>
      </c>
      <c r="O3285" s="112" t="s">
        <v>16824</v>
      </c>
      <c r="P3285" s="115">
        <f>LEFT(Table1[[#This Row],[Service Period]],10)*1</f>
        <v>45680</v>
      </c>
      <c r="Q3285" s="115">
        <f>RIGHT(Table1[[#This Row],[Service Period]],10)*1</f>
        <v>45710</v>
      </c>
      <c r="R3285" s="112">
        <f>MONTH(Table1[[#This Row],[Service Start Date]])</f>
        <v>1</v>
      </c>
      <c r="S3285" s="112">
        <f>YEAR(Table1[[#This Row],[Service Start Date]])</f>
        <v>2025</v>
      </c>
      <c r="T3285" s="112">
        <f>MONTH(Table1[[#This Row],[Service End Date]])</f>
        <v>2</v>
      </c>
      <c r="U3285" s="112">
        <f>YEAR(Table1[[#This Row],[Service End Date]])</f>
        <v>2025</v>
      </c>
    </row>
    <row r="3286" spans="1:21">
      <c r="A3286" s="112" t="s">
        <v>17624</v>
      </c>
      <c r="B3286" s="112" t="s">
        <v>17805</v>
      </c>
      <c r="C3286" s="112" t="s">
        <v>17806</v>
      </c>
      <c r="D3286" s="112" t="s">
        <v>16798</v>
      </c>
      <c r="E3286" s="112" t="s">
        <v>18075</v>
      </c>
      <c r="F3286" s="112" t="s">
        <v>17942</v>
      </c>
      <c r="G3286" s="112">
        <v>33</v>
      </c>
      <c r="H3286" s="112">
        <v>2025</v>
      </c>
      <c r="I3286" s="112" t="s">
        <v>16924</v>
      </c>
      <c r="J3286" s="114">
        <v>29.94</v>
      </c>
      <c r="K3286" s="114">
        <v>0</v>
      </c>
      <c r="L3286" s="112" t="s">
        <v>16741</v>
      </c>
      <c r="M3286" s="114">
        <v>0</v>
      </c>
      <c r="N3286" s="112" t="s">
        <v>16742</v>
      </c>
      <c r="O3286" s="112" t="s">
        <v>16824</v>
      </c>
      <c r="P3286" s="115">
        <f>LEFT(Table1[[#This Row],[Service Period]],10)*1</f>
        <v>45647</v>
      </c>
      <c r="Q3286" s="115">
        <f>RIGHT(Table1[[#This Row],[Service Period]],10)*1</f>
        <v>45680</v>
      </c>
      <c r="R3286" s="112">
        <f>MONTH(Table1[[#This Row],[Service Start Date]])</f>
        <v>12</v>
      </c>
      <c r="S3286" s="112">
        <f>YEAR(Table1[[#This Row],[Service Start Date]])</f>
        <v>2024</v>
      </c>
      <c r="T3286" s="112">
        <f>MONTH(Table1[[#This Row],[Service End Date]])</f>
        <v>1</v>
      </c>
      <c r="U3286" s="112">
        <f>YEAR(Table1[[#This Row],[Service End Date]])</f>
        <v>2025</v>
      </c>
    </row>
    <row r="3287" spans="1:21">
      <c r="A3287" s="112" t="s">
        <v>17624</v>
      </c>
      <c r="B3287" s="112" t="s">
        <v>17805</v>
      </c>
      <c r="C3287" s="112" t="s">
        <v>17806</v>
      </c>
      <c r="D3287" s="112" t="s">
        <v>16798</v>
      </c>
      <c r="E3287" s="112" t="s">
        <v>18076</v>
      </c>
      <c r="F3287" s="112" t="s">
        <v>18015</v>
      </c>
      <c r="G3287" s="112">
        <v>32</v>
      </c>
      <c r="H3287" s="112">
        <v>2025</v>
      </c>
      <c r="I3287" s="112" t="s">
        <v>16746</v>
      </c>
      <c r="J3287" s="114">
        <v>142.51</v>
      </c>
      <c r="K3287" s="114">
        <v>818</v>
      </c>
      <c r="L3287" s="112" t="s">
        <v>16741</v>
      </c>
      <c r="M3287" s="114">
        <v>0</v>
      </c>
      <c r="N3287" s="112" t="s">
        <v>16742</v>
      </c>
      <c r="O3287" s="112" t="s">
        <v>16813</v>
      </c>
      <c r="P3287" s="115">
        <f>LEFT(Table1[[#This Row],[Service Period]],10)*1</f>
        <v>45799</v>
      </c>
      <c r="Q3287" s="115">
        <f>RIGHT(Table1[[#This Row],[Service Period]],10)*1</f>
        <v>45831</v>
      </c>
      <c r="R3287" s="112">
        <f>MONTH(Table1[[#This Row],[Service Start Date]])</f>
        <v>5</v>
      </c>
      <c r="S3287" s="112">
        <f>YEAR(Table1[[#This Row],[Service Start Date]])</f>
        <v>2025</v>
      </c>
      <c r="T3287" s="112">
        <f>MONTH(Table1[[#This Row],[Service End Date]])</f>
        <v>6</v>
      </c>
      <c r="U3287" s="112">
        <f>YEAR(Table1[[#This Row],[Service End Date]])</f>
        <v>2025</v>
      </c>
    </row>
    <row r="3288" spans="1:21">
      <c r="A3288" s="112" t="s">
        <v>17624</v>
      </c>
      <c r="B3288" s="112" t="s">
        <v>17805</v>
      </c>
      <c r="C3288" s="112" t="s">
        <v>17806</v>
      </c>
      <c r="D3288" s="112" t="s">
        <v>16798</v>
      </c>
      <c r="E3288" s="112" t="s">
        <v>18076</v>
      </c>
      <c r="F3288" s="112" t="s">
        <v>18016</v>
      </c>
      <c r="G3288" s="112">
        <v>30</v>
      </c>
      <c r="H3288" s="112">
        <v>2025</v>
      </c>
      <c r="I3288" s="112" t="s">
        <v>16749</v>
      </c>
      <c r="J3288" s="114">
        <v>107.35</v>
      </c>
      <c r="K3288" s="114">
        <v>584</v>
      </c>
      <c r="L3288" s="112" t="s">
        <v>16741</v>
      </c>
      <c r="M3288" s="114">
        <v>0</v>
      </c>
      <c r="N3288" s="112" t="s">
        <v>16742</v>
      </c>
      <c r="O3288" s="112" t="s">
        <v>16813</v>
      </c>
      <c r="P3288" s="115">
        <f>LEFT(Table1[[#This Row],[Service Period]],10)*1</f>
        <v>45769</v>
      </c>
      <c r="Q3288" s="115">
        <f>RIGHT(Table1[[#This Row],[Service Period]],10)*1</f>
        <v>45799</v>
      </c>
      <c r="R3288" s="112">
        <f>MONTH(Table1[[#This Row],[Service Start Date]])</f>
        <v>4</v>
      </c>
      <c r="S3288" s="112">
        <f>YEAR(Table1[[#This Row],[Service Start Date]])</f>
        <v>2025</v>
      </c>
      <c r="T3288" s="112">
        <f>MONTH(Table1[[#This Row],[Service End Date]])</f>
        <v>5</v>
      </c>
      <c r="U3288" s="112">
        <f>YEAR(Table1[[#This Row],[Service End Date]])</f>
        <v>2025</v>
      </c>
    </row>
    <row r="3289" spans="1:21">
      <c r="A3289" s="112" t="s">
        <v>17624</v>
      </c>
      <c r="B3289" s="112" t="s">
        <v>17805</v>
      </c>
      <c r="C3289" s="112" t="s">
        <v>17806</v>
      </c>
      <c r="D3289" s="112" t="s">
        <v>16798</v>
      </c>
      <c r="E3289" s="112" t="s">
        <v>18076</v>
      </c>
      <c r="F3289" s="112" t="s">
        <v>18017</v>
      </c>
      <c r="G3289" s="112">
        <v>29</v>
      </c>
      <c r="H3289" s="112">
        <v>2025</v>
      </c>
      <c r="I3289" s="112" t="s">
        <v>16752</v>
      </c>
      <c r="J3289" s="114">
        <v>74.63</v>
      </c>
      <c r="K3289" s="114">
        <v>374</v>
      </c>
      <c r="L3289" s="112" t="s">
        <v>16741</v>
      </c>
      <c r="M3289" s="114">
        <v>0</v>
      </c>
      <c r="N3289" s="112" t="s">
        <v>16742</v>
      </c>
      <c r="O3289" s="112" t="s">
        <v>16813</v>
      </c>
      <c r="P3289" s="115">
        <f>LEFT(Table1[[#This Row],[Service Period]],10)*1</f>
        <v>45740</v>
      </c>
      <c r="Q3289" s="115">
        <f>RIGHT(Table1[[#This Row],[Service Period]],10)*1</f>
        <v>45769</v>
      </c>
      <c r="R3289" s="112">
        <f>MONTH(Table1[[#This Row],[Service Start Date]])</f>
        <v>3</v>
      </c>
      <c r="S3289" s="112">
        <f>YEAR(Table1[[#This Row],[Service Start Date]])</f>
        <v>2025</v>
      </c>
      <c r="T3289" s="112">
        <f>MONTH(Table1[[#This Row],[Service End Date]])</f>
        <v>4</v>
      </c>
      <c r="U3289" s="112">
        <f>YEAR(Table1[[#This Row],[Service End Date]])</f>
        <v>2025</v>
      </c>
    </row>
    <row r="3290" spans="1:21">
      <c r="A3290" s="112" t="s">
        <v>17624</v>
      </c>
      <c r="B3290" s="112" t="s">
        <v>17805</v>
      </c>
      <c r="C3290" s="112" t="s">
        <v>17806</v>
      </c>
      <c r="D3290" s="112" t="s">
        <v>16798</v>
      </c>
      <c r="E3290" s="112" t="s">
        <v>18076</v>
      </c>
      <c r="F3290" s="112" t="s">
        <v>18018</v>
      </c>
      <c r="G3290" s="112">
        <v>30</v>
      </c>
      <c r="H3290" s="112">
        <v>2025</v>
      </c>
      <c r="I3290" s="112" t="s">
        <v>16755</v>
      </c>
      <c r="J3290" s="114">
        <v>49.19</v>
      </c>
      <c r="K3290" s="114">
        <v>227</v>
      </c>
      <c r="L3290" s="112" t="s">
        <v>16741</v>
      </c>
      <c r="M3290" s="114">
        <v>0</v>
      </c>
      <c r="N3290" s="112" t="s">
        <v>16742</v>
      </c>
      <c r="O3290" s="112" t="s">
        <v>16813</v>
      </c>
      <c r="P3290" s="115">
        <f>LEFT(Table1[[#This Row],[Service Period]],10)*1</f>
        <v>45710</v>
      </c>
      <c r="Q3290" s="115">
        <f>RIGHT(Table1[[#This Row],[Service Period]],10)*1</f>
        <v>45740</v>
      </c>
      <c r="R3290" s="112">
        <f>MONTH(Table1[[#This Row],[Service Start Date]])</f>
        <v>2</v>
      </c>
      <c r="S3290" s="112">
        <f>YEAR(Table1[[#This Row],[Service Start Date]])</f>
        <v>2025</v>
      </c>
      <c r="T3290" s="112">
        <f>MONTH(Table1[[#This Row],[Service End Date]])</f>
        <v>3</v>
      </c>
      <c r="U3290" s="112">
        <f>YEAR(Table1[[#This Row],[Service End Date]])</f>
        <v>2025</v>
      </c>
    </row>
    <row r="3291" spans="1:21">
      <c r="A3291" s="112" t="s">
        <v>17624</v>
      </c>
      <c r="B3291" s="112" t="s">
        <v>17805</v>
      </c>
      <c r="C3291" s="112" t="s">
        <v>17806</v>
      </c>
      <c r="D3291" s="112" t="s">
        <v>16798</v>
      </c>
      <c r="E3291" s="112" t="s">
        <v>18076</v>
      </c>
      <c r="F3291" s="112" t="s">
        <v>18019</v>
      </c>
      <c r="G3291" s="112">
        <v>30</v>
      </c>
      <c r="H3291" s="112">
        <v>2025</v>
      </c>
      <c r="I3291" s="112" t="s">
        <v>16758</v>
      </c>
      <c r="J3291" s="114">
        <v>45.85</v>
      </c>
      <c r="K3291" s="114">
        <v>189</v>
      </c>
      <c r="L3291" s="112" t="s">
        <v>16741</v>
      </c>
      <c r="M3291" s="114">
        <v>0</v>
      </c>
      <c r="N3291" s="112" t="s">
        <v>16742</v>
      </c>
      <c r="O3291" s="112" t="s">
        <v>16813</v>
      </c>
      <c r="P3291" s="115">
        <f>LEFT(Table1[[#This Row],[Service Period]],10)*1</f>
        <v>45680</v>
      </c>
      <c r="Q3291" s="115">
        <f>RIGHT(Table1[[#This Row],[Service Period]],10)*1</f>
        <v>45710</v>
      </c>
      <c r="R3291" s="112">
        <f>MONTH(Table1[[#This Row],[Service Start Date]])</f>
        <v>1</v>
      </c>
      <c r="S3291" s="112">
        <f>YEAR(Table1[[#This Row],[Service Start Date]])</f>
        <v>2025</v>
      </c>
      <c r="T3291" s="112">
        <f>MONTH(Table1[[#This Row],[Service End Date]])</f>
        <v>2</v>
      </c>
      <c r="U3291" s="112">
        <f>YEAR(Table1[[#This Row],[Service End Date]])</f>
        <v>2025</v>
      </c>
    </row>
    <row r="3292" spans="1:21">
      <c r="A3292" s="112" t="s">
        <v>17624</v>
      </c>
      <c r="B3292" s="112" t="s">
        <v>17805</v>
      </c>
      <c r="C3292" s="112" t="s">
        <v>17806</v>
      </c>
      <c r="D3292" s="112" t="s">
        <v>16798</v>
      </c>
      <c r="E3292" s="112" t="s">
        <v>18076</v>
      </c>
      <c r="F3292" s="112" t="s">
        <v>17942</v>
      </c>
      <c r="G3292" s="112">
        <v>33</v>
      </c>
      <c r="H3292" s="112">
        <v>2025</v>
      </c>
      <c r="I3292" s="112" t="s">
        <v>16924</v>
      </c>
      <c r="J3292" s="114">
        <v>54.63</v>
      </c>
      <c r="K3292" s="114">
        <v>246</v>
      </c>
      <c r="L3292" s="112" t="s">
        <v>16741</v>
      </c>
      <c r="M3292" s="114">
        <v>0</v>
      </c>
      <c r="N3292" s="112" t="s">
        <v>16742</v>
      </c>
      <c r="O3292" s="112" t="s">
        <v>16813</v>
      </c>
      <c r="P3292" s="115">
        <f>LEFT(Table1[[#This Row],[Service Period]],10)*1</f>
        <v>45647</v>
      </c>
      <c r="Q3292" s="115">
        <f>RIGHT(Table1[[#This Row],[Service Period]],10)*1</f>
        <v>45680</v>
      </c>
      <c r="R3292" s="112">
        <f>MONTH(Table1[[#This Row],[Service Start Date]])</f>
        <v>12</v>
      </c>
      <c r="S3292" s="112">
        <f>YEAR(Table1[[#This Row],[Service Start Date]])</f>
        <v>2024</v>
      </c>
      <c r="T3292" s="112">
        <f>MONTH(Table1[[#This Row],[Service End Date]])</f>
        <v>1</v>
      </c>
      <c r="U3292" s="112">
        <f>YEAR(Table1[[#This Row],[Service End Date]])</f>
        <v>2025</v>
      </c>
    </row>
    <row r="3293" spans="1:21">
      <c r="A3293" s="112" t="s">
        <v>17624</v>
      </c>
      <c r="B3293" s="112" t="s">
        <v>17805</v>
      </c>
      <c r="C3293" s="112" t="s">
        <v>17806</v>
      </c>
      <c r="D3293" s="112" t="s">
        <v>16798</v>
      </c>
      <c r="E3293" s="112" t="s">
        <v>18077</v>
      </c>
      <c r="F3293" s="112" t="s">
        <v>18015</v>
      </c>
      <c r="G3293" s="112">
        <v>32</v>
      </c>
      <c r="H3293" s="112">
        <v>2025</v>
      </c>
      <c r="I3293" s="112" t="s">
        <v>16746</v>
      </c>
      <c r="J3293" s="114">
        <v>19.309999999999999</v>
      </c>
      <c r="K3293" s="114">
        <v>60</v>
      </c>
      <c r="L3293" s="112" t="s">
        <v>16741</v>
      </c>
      <c r="M3293" s="114">
        <v>0</v>
      </c>
      <c r="N3293" s="112" t="s">
        <v>16742</v>
      </c>
      <c r="O3293" s="112" t="s">
        <v>16878</v>
      </c>
      <c r="P3293" s="115">
        <f>LEFT(Table1[[#This Row],[Service Period]],10)*1</f>
        <v>45799</v>
      </c>
      <c r="Q3293" s="115">
        <f>RIGHT(Table1[[#This Row],[Service Period]],10)*1</f>
        <v>45831</v>
      </c>
      <c r="R3293" s="112">
        <f>MONTH(Table1[[#This Row],[Service Start Date]])</f>
        <v>5</v>
      </c>
      <c r="S3293" s="112">
        <f>YEAR(Table1[[#This Row],[Service Start Date]])</f>
        <v>2025</v>
      </c>
      <c r="T3293" s="112">
        <f>MONTH(Table1[[#This Row],[Service End Date]])</f>
        <v>6</v>
      </c>
      <c r="U3293" s="112">
        <f>YEAR(Table1[[#This Row],[Service End Date]])</f>
        <v>2025</v>
      </c>
    </row>
    <row r="3294" spans="1:21">
      <c r="A3294" s="112" t="s">
        <v>17624</v>
      </c>
      <c r="B3294" s="112" t="s">
        <v>17805</v>
      </c>
      <c r="C3294" s="112" t="s">
        <v>17806</v>
      </c>
      <c r="D3294" s="112" t="s">
        <v>16798</v>
      </c>
      <c r="E3294" s="112" t="s">
        <v>18077</v>
      </c>
      <c r="F3294" s="112" t="s">
        <v>18016</v>
      </c>
      <c r="G3294" s="112">
        <v>30</v>
      </c>
      <c r="H3294" s="112">
        <v>2025</v>
      </c>
      <c r="I3294" s="112" t="s">
        <v>16749</v>
      </c>
      <c r="J3294" s="114">
        <v>19.510000000000002</v>
      </c>
      <c r="K3294" s="114">
        <v>60</v>
      </c>
      <c r="L3294" s="112" t="s">
        <v>16741</v>
      </c>
      <c r="M3294" s="114">
        <v>0</v>
      </c>
      <c r="N3294" s="112" t="s">
        <v>16742</v>
      </c>
      <c r="O3294" s="112" t="s">
        <v>16878</v>
      </c>
      <c r="P3294" s="115">
        <f>LEFT(Table1[[#This Row],[Service Period]],10)*1</f>
        <v>45769</v>
      </c>
      <c r="Q3294" s="115">
        <f>RIGHT(Table1[[#This Row],[Service Period]],10)*1</f>
        <v>45799</v>
      </c>
      <c r="R3294" s="112">
        <f>MONTH(Table1[[#This Row],[Service Start Date]])</f>
        <v>4</v>
      </c>
      <c r="S3294" s="112">
        <f>YEAR(Table1[[#This Row],[Service Start Date]])</f>
        <v>2025</v>
      </c>
      <c r="T3294" s="112">
        <f>MONTH(Table1[[#This Row],[Service End Date]])</f>
        <v>5</v>
      </c>
      <c r="U3294" s="112">
        <f>YEAR(Table1[[#This Row],[Service End Date]])</f>
        <v>2025</v>
      </c>
    </row>
    <row r="3295" spans="1:21">
      <c r="A3295" s="112" t="s">
        <v>17624</v>
      </c>
      <c r="B3295" s="112" t="s">
        <v>17805</v>
      </c>
      <c r="C3295" s="112" t="s">
        <v>17806</v>
      </c>
      <c r="D3295" s="112" t="s">
        <v>16798</v>
      </c>
      <c r="E3295" s="112" t="s">
        <v>18077</v>
      </c>
      <c r="F3295" s="112" t="s">
        <v>18017</v>
      </c>
      <c r="G3295" s="112">
        <v>29</v>
      </c>
      <c r="H3295" s="112">
        <v>2025</v>
      </c>
      <c r="I3295" s="112" t="s">
        <v>16752</v>
      </c>
      <c r="J3295" s="114">
        <v>19.510000000000002</v>
      </c>
      <c r="K3295" s="114">
        <v>60</v>
      </c>
      <c r="L3295" s="112" t="s">
        <v>16741</v>
      </c>
      <c r="M3295" s="114">
        <v>0</v>
      </c>
      <c r="N3295" s="112" t="s">
        <v>16742</v>
      </c>
      <c r="O3295" s="112" t="s">
        <v>16878</v>
      </c>
      <c r="P3295" s="115">
        <f>LEFT(Table1[[#This Row],[Service Period]],10)*1</f>
        <v>45740</v>
      </c>
      <c r="Q3295" s="115">
        <f>RIGHT(Table1[[#This Row],[Service Period]],10)*1</f>
        <v>45769</v>
      </c>
      <c r="R3295" s="112">
        <f>MONTH(Table1[[#This Row],[Service Start Date]])</f>
        <v>3</v>
      </c>
      <c r="S3295" s="112">
        <f>YEAR(Table1[[#This Row],[Service Start Date]])</f>
        <v>2025</v>
      </c>
      <c r="T3295" s="112">
        <f>MONTH(Table1[[#This Row],[Service End Date]])</f>
        <v>4</v>
      </c>
      <c r="U3295" s="112">
        <f>YEAR(Table1[[#This Row],[Service End Date]])</f>
        <v>2025</v>
      </c>
    </row>
    <row r="3296" spans="1:21">
      <c r="A3296" s="112" t="s">
        <v>17624</v>
      </c>
      <c r="B3296" s="112" t="s">
        <v>17805</v>
      </c>
      <c r="C3296" s="112" t="s">
        <v>17806</v>
      </c>
      <c r="D3296" s="112" t="s">
        <v>16798</v>
      </c>
      <c r="E3296" s="112" t="s">
        <v>18077</v>
      </c>
      <c r="F3296" s="112" t="s">
        <v>18018</v>
      </c>
      <c r="G3296" s="112">
        <v>30</v>
      </c>
      <c r="H3296" s="112">
        <v>2025</v>
      </c>
      <c r="I3296" s="112" t="s">
        <v>16755</v>
      </c>
      <c r="J3296" s="114">
        <v>19.100000000000001</v>
      </c>
      <c r="K3296" s="114">
        <v>60</v>
      </c>
      <c r="L3296" s="112" t="s">
        <v>16741</v>
      </c>
      <c r="M3296" s="114">
        <v>0</v>
      </c>
      <c r="N3296" s="112" t="s">
        <v>16742</v>
      </c>
      <c r="O3296" s="112" t="s">
        <v>16878</v>
      </c>
      <c r="P3296" s="115">
        <f>LEFT(Table1[[#This Row],[Service Period]],10)*1</f>
        <v>45710</v>
      </c>
      <c r="Q3296" s="115">
        <f>RIGHT(Table1[[#This Row],[Service Period]],10)*1</f>
        <v>45740</v>
      </c>
      <c r="R3296" s="112">
        <f>MONTH(Table1[[#This Row],[Service Start Date]])</f>
        <v>2</v>
      </c>
      <c r="S3296" s="112">
        <f>YEAR(Table1[[#This Row],[Service Start Date]])</f>
        <v>2025</v>
      </c>
      <c r="T3296" s="112">
        <f>MONTH(Table1[[#This Row],[Service End Date]])</f>
        <v>3</v>
      </c>
      <c r="U3296" s="112">
        <f>YEAR(Table1[[#This Row],[Service End Date]])</f>
        <v>2025</v>
      </c>
    </row>
    <row r="3297" spans="1:21">
      <c r="A3297" s="112" t="s">
        <v>17624</v>
      </c>
      <c r="B3297" s="112" t="s">
        <v>17805</v>
      </c>
      <c r="C3297" s="112" t="s">
        <v>17806</v>
      </c>
      <c r="D3297" s="112" t="s">
        <v>16798</v>
      </c>
      <c r="E3297" s="112" t="s">
        <v>18077</v>
      </c>
      <c r="F3297" s="112" t="s">
        <v>18019</v>
      </c>
      <c r="G3297" s="112">
        <v>30</v>
      </c>
      <c r="H3297" s="112">
        <v>2025</v>
      </c>
      <c r="I3297" s="112" t="s">
        <v>16758</v>
      </c>
      <c r="J3297" s="114">
        <v>19.510000000000002</v>
      </c>
      <c r="K3297" s="114">
        <v>60</v>
      </c>
      <c r="L3297" s="112" t="s">
        <v>16741</v>
      </c>
      <c r="M3297" s="114">
        <v>0</v>
      </c>
      <c r="N3297" s="112" t="s">
        <v>16742</v>
      </c>
      <c r="O3297" s="112" t="s">
        <v>16878</v>
      </c>
      <c r="P3297" s="115">
        <f>LEFT(Table1[[#This Row],[Service Period]],10)*1</f>
        <v>45680</v>
      </c>
      <c r="Q3297" s="115">
        <f>RIGHT(Table1[[#This Row],[Service Period]],10)*1</f>
        <v>45710</v>
      </c>
      <c r="R3297" s="112">
        <f>MONTH(Table1[[#This Row],[Service Start Date]])</f>
        <v>1</v>
      </c>
      <c r="S3297" s="112">
        <f>YEAR(Table1[[#This Row],[Service Start Date]])</f>
        <v>2025</v>
      </c>
      <c r="T3297" s="112">
        <f>MONTH(Table1[[#This Row],[Service End Date]])</f>
        <v>2</v>
      </c>
      <c r="U3297" s="112">
        <f>YEAR(Table1[[#This Row],[Service End Date]])</f>
        <v>2025</v>
      </c>
    </row>
    <row r="3298" spans="1:21">
      <c r="A3298" s="112" t="s">
        <v>17624</v>
      </c>
      <c r="B3298" s="112" t="s">
        <v>17805</v>
      </c>
      <c r="C3298" s="112" t="s">
        <v>17806</v>
      </c>
      <c r="D3298" s="112" t="s">
        <v>16798</v>
      </c>
      <c r="E3298" s="112" t="s">
        <v>18077</v>
      </c>
      <c r="F3298" s="112" t="s">
        <v>17942</v>
      </c>
      <c r="G3298" s="112">
        <v>33</v>
      </c>
      <c r="H3298" s="112">
        <v>2025</v>
      </c>
      <c r="I3298" s="112" t="s">
        <v>16924</v>
      </c>
      <c r="J3298" s="114">
        <v>19.46</v>
      </c>
      <c r="K3298" s="114">
        <v>60</v>
      </c>
      <c r="L3298" s="112" t="s">
        <v>16741</v>
      </c>
      <c r="M3298" s="114">
        <v>0</v>
      </c>
      <c r="N3298" s="112" t="s">
        <v>16742</v>
      </c>
      <c r="O3298" s="112" t="s">
        <v>16878</v>
      </c>
      <c r="P3298" s="115">
        <f>LEFT(Table1[[#This Row],[Service Period]],10)*1</f>
        <v>45647</v>
      </c>
      <c r="Q3298" s="115">
        <f>RIGHT(Table1[[#This Row],[Service Period]],10)*1</f>
        <v>45680</v>
      </c>
      <c r="R3298" s="112">
        <f>MONTH(Table1[[#This Row],[Service Start Date]])</f>
        <v>12</v>
      </c>
      <c r="S3298" s="112">
        <f>YEAR(Table1[[#This Row],[Service Start Date]])</f>
        <v>2024</v>
      </c>
      <c r="T3298" s="112">
        <f>MONTH(Table1[[#This Row],[Service End Date]])</f>
        <v>1</v>
      </c>
      <c r="U3298" s="112">
        <f>YEAR(Table1[[#This Row],[Service End Date]])</f>
        <v>2025</v>
      </c>
    </row>
    <row r="3299" spans="1:21">
      <c r="A3299" s="112" t="s">
        <v>17624</v>
      </c>
      <c r="B3299" s="112" t="s">
        <v>17805</v>
      </c>
      <c r="C3299" s="112" t="s">
        <v>17806</v>
      </c>
      <c r="D3299" s="112" t="s">
        <v>16798</v>
      </c>
      <c r="E3299" s="112" t="s">
        <v>18078</v>
      </c>
      <c r="F3299" s="112" t="s">
        <v>18015</v>
      </c>
      <c r="G3299" s="112">
        <v>32</v>
      </c>
      <c r="H3299" s="112">
        <v>2025</v>
      </c>
      <c r="I3299" s="112" t="s">
        <v>16746</v>
      </c>
      <c r="J3299" s="114">
        <v>121.85</v>
      </c>
      <c r="K3299" s="114">
        <v>770</v>
      </c>
      <c r="L3299" s="112" t="s">
        <v>16741</v>
      </c>
      <c r="M3299" s="114">
        <v>0</v>
      </c>
      <c r="N3299" s="112" t="s">
        <v>16742</v>
      </c>
      <c r="O3299" s="112" t="s">
        <v>16824</v>
      </c>
      <c r="P3299" s="115">
        <f>LEFT(Table1[[#This Row],[Service Period]],10)*1</f>
        <v>45799</v>
      </c>
      <c r="Q3299" s="115">
        <f>RIGHT(Table1[[#This Row],[Service Period]],10)*1</f>
        <v>45831</v>
      </c>
      <c r="R3299" s="112">
        <f>MONTH(Table1[[#This Row],[Service Start Date]])</f>
        <v>5</v>
      </c>
      <c r="S3299" s="112">
        <f>YEAR(Table1[[#This Row],[Service Start Date]])</f>
        <v>2025</v>
      </c>
      <c r="T3299" s="112">
        <f>MONTH(Table1[[#This Row],[Service End Date]])</f>
        <v>6</v>
      </c>
      <c r="U3299" s="112">
        <f>YEAR(Table1[[#This Row],[Service End Date]])</f>
        <v>2025</v>
      </c>
    </row>
    <row r="3300" spans="1:21">
      <c r="A3300" s="112" t="s">
        <v>17624</v>
      </c>
      <c r="B3300" s="112" t="s">
        <v>17805</v>
      </c>
      <c r="C3300" s="112" t="s">
        <v>17806</v>
      </c>
      <c r="D3300" s="112" t="s">
        <v>16798</v>
      </c>
      <c r="E3300" s="112" t="s">
        <v>18078</v>
      </c>
      <c r="F3300" s="112" t="s">
        <v>18016</v>
      </c>
      <c r="G3300" s="112">
        <v>30</v>
      </c>
      <c r="H3300" s="112">
        <v>2025</v>
      </c>
      <c r="I3300" s="112" t="s">
        <v>16749</v>
      </c>
      <c r="J3300" s="114">
        <v>31.09</v>
      </c>
      <c r="K3300" s="114">
        <v>20</v>
      </c>
      <c r="L3300" s="112" t="s">
        <v>16741</v>
      </c>
      <c r="M3300" s="114">
        <v>0</v>
      </c>
      <c r="N3300" s="112" t="s">
        <v>16742</v>
      </c>
      <c r="O3300" s="112" t="s">
        <v>16824</v>
      </c>
      <c r="P3300" s="115">
        <f>LEFT(Table1[[#This Row],[Service Period]],10)*1</f>
        <v>45769</v>
      </c>
      <c r="Q3300" s="115">
        <f>RIGHT(Table1[[#This Row],[Service Period]],10)*1</f>
        <v>45799</v>
      </c>
      <c r="R3300" s="112">
        <f>MONTH(Table1[[#This Row],[Service Start Date]])</f>
        <v>4</v>
      </c>
      <c r="S3300" s="112">
        <f>YEAR(Table1[[#This Row],[Service Start Date]])</f>
        <v>2025</v>
      </c>
      <c r="T3300" s="112">
        <f>MONTH(Table1[[#This Row],[Service End Date]])</f>
        <v>5</v>
      </c>
      <c r="U3300" s="112">
        <f>YEAR(Table1[[#This Row],[Service End Date]])</f>
        <v>2025</v>
      </c>
    </row>
    <row r="3301" spans="1:21">
      <c r="A3301" s="112" t="s">
        <v>17624</v>
      </c>
      <c r="B3301" s="112" t="s">
        <v>17805</v>
      </c>
      <c r="C3301" s="112" t="s">
        <v>17806</v>
      </c>
      <c r="D3301" s="112" t="s">
        <v>16798</v>
      </c>
      <c r="E3301" s="112" t="s">
        <v>18078</v>
      </c>
      <c r="F3301" s="112" t="s">
        <v>18017</v>
      </c>
      <c r="G3301" s="112">
        <v>29</v>
      </c>
      <c r="H3301" s="112">
        <v>2025</v>
      </c>
      <c r="I3301" s="112" t="s">
        <v>16752</v>
      </c>
      <c r="J3301" s="114">
        <v>30.74</v>
      </c>
      <c r="K3301" s="114">
        <v>14</v>
      </c>
      <c r="L3301" s="112" t="s">
        <v>16741</v>
      </c>
      <c r="M3301" s="114">
        <v>0</v>
      </c>
      <c r="N3301" s="112" t="s">
        <v>16742</v>
      </c>
      <c r="O3301" s="112" t="s">
        <v>16824</v>
      </c>
      <c r="P3301" s="115">
        <f>LEFT(Table1[[#This Row],[Service Period]],10)*1</f>
        <v>45740</v>
      </c>
      <c r="Q3301" s="115">
        <f>RIGHT(Table1[[#This Row],[Service Period]],10)*1</f>
        <v>45769</v>
      </c>
      <c r="R3301" s="112">
        <f>MONTH(Table1[[#This Row],[Service Start Date]])</f>
        <v>3</v>
      </c>
      <c r="S3301" s="112">
        <f>YEAR(Table1[[#This Row],[Service Start Date]])</f>
        <v>2025</v>
      </c>
      <c r="T3301" s="112">
        <f>MONTH(Table1[[#This Row],[Service End Date]])</f>
        <v>4</v>
      </c>
      <c r="U3301" s="112">
        <f>YEAR(Table1[[#This Row],[Service End Date]])</f>
        <v>2025</v>
      </c>
    </row>
    <row r="3302" spans="1:21">
      <c r="A3302" s="112" t="s">
        <v>17624</v>
      </c>
      <c r="B3302" s="112" t="s">
        <v>17805</v>
      </c>
      <c r="C3302" s="112" t="s">
        <v>17806</v>
      </c>
      <c r="D3302" s="112" t="s">
        <v>16798</v>
      </c>
      <c r="E3302" s="112" t="s">
        <v>18078</v>
      </c>
      <c r="F3302" s="112" t="s">
        <v>18018</v>
      </c>
      <c r="G3302" s="112">
        <v>30</v>
      </c>
      <c r="H3302" s="112">
        <v>2025</v>
      </c>
      <c r="I3302" s="112" t="s">
        <v>16755</v>
      </c>
      <c r="J3302" s="114">
        <v>30.97</v>
      </c>
      <c r="K3302" s="114">
        <v>18</v>
      </c>
      <c r="L3302" s="112" t="s">
        <v>16741</v>
      </c>
      <c r="M3302" s="114">
        <v>0</v>
      </c>
      <c r="N3302" s="112" t="s">
        <v>16742</v>
      </c>
      <c r="O3302" s="112" t="s">
        <v>16824</v>
      </c>
      <c r="P3302" s="115">
        <f>LEFT(Table1[[#This Row],[Service Period]],10)*1</f>
        <v>45710</v>
      </c>
      <c r="Q3302" s="115">
        <f>RIGHT(Table1[[#This Row],[Service Period]],10)*1</f>
        <v>45740</v>
      </c>
      <c r="R3302" s="112">
        <f>MONTH(Table1[[#This Row],[Service Start Date]])</f>
        <v>2</v>
      </c>
      <c r="S3302" s="112">
        <f>YEAR(Table1[[#This Row],[Service Start Date]])</f>
        <v>2025</v>
      </c>
      <c r="T3302" s="112">
        <f>MONTH(Table1[[#This Row],[Service End Date]])</f>
        <v>3</v>
      </c>
      <c r="U3302" s="112">
        <f>YEAR(Table1[[#This Row],[Service End Date]])</f>
        <v>2025</v>
      </c>
    </row>
    <row r="3303" spans="1:21">
      <c r="A3303" s="112" t="s">
        <v>17624</v>
      </c>
      <c r="B3303" s="112" t="s">
        <v>17805</v>
      </c>
      <c r="C3303" s="112" t="s">
        <v>17806</v>
      </c>
      <c r="D3303" s="112" t="s">
        <v>16798</v>
      </c>
      <c r="E3303" s="112" t="s">
        <v>18078</v>
      </c>
      <c r="F3303" s="112" t="s">
        <v>18019</v>
      </c>
      <c r="G3303" s="112">
        <v>30</v>
      </c>
      <c r="H3303" s="112">
        <v>2025</v>
      </c>
      <c r="I3303" s="112" t="s">
        <v>16758</v>
      </c>
      <c r="J3303" s="114">
        <v>30.87</v>
      </c>
      <c r="K3303" s="114">
        <v>16</v>
      </c>
      <c r="L3303" s="112" t="s">
        <v>16741</v>
      </c>
      <c r="M3303" s="114">
        <v>0</v>
      </c>
      <c r="N3303" s="112" t="s">
        <v>16742</v>
      </c>
      <c r="O3303" s="112" t="s">
        <v>16824</v>
      </c>
      <c r="P3303" s="115">
        <f>LEFT(Table1[[#This Row],[Service Period]],10)*1</f>
        <v>45680</v>
      </c>
      <c r="Q3303" s="115">
        <f>RIGHT(Table1[[#This Row],[Service Period]],10)*1</f>
        <v>45710</v>
      </c>
      <c r="R3303" s="112">
        <f>MONTH(Table1[[#This Row],[Service Start Date]])</f>
        <v>1</v>
      </c>
      <c r="S3303" s="112">
        <f>YEAR(Table1[[#This Row],[Service Start Date]])</f>
        <v>2025</v>
      </c>
      <c r="T3303" s="112">
        <f>MONTH(Table1[[#This Row],[Service End Date]])</f>
        <v>2</v>
      </c>
      <c r="U3303" s="112">
        <f>YEAR(Table1[[#This Row],[Service End Date]])</f>
        <v>2025</v>
      </c>
    </row>
    <row r="3304" spans="1:21">
      <c r="A3304" s="112" t="s">
        <v>17624</v>
      </c>
      <c r="B3304" s="112" t="s">
        <v>17805</v>
      </c>
      <c r="C3304" s="112" t="s">
        <v>17806</v>
      </c>
      <c r="D3304" s="112" t="s">
        <v>16798</v>
      </c>
      <c r="E3304" s="112" t="s">
        <v>18078</v>
      </c>
      <c r="F3304" s="112" t="s">
        <v>17942</v>
      </c>
      <c r="G3304" s="112">
        <v>33</v>
      </c>
      <c r="H3304" s="112">
        <v>2025</v>
      </c>
      <c r="I3304" s="112" t="s">
        <v>16924</v>
      </c>
      <c r="J3304" s="114">
        <v>30.93</v>
      </c>
      <c r="K3304" s="114">
        <v>17</v>
      </c>
      <c r="L3304" s="112" t="s">
        <v>16741</v>
      </c>
      <c r="M3304" s="114">
        <v>0</v>
      </c>
      <c r="N3304" s="112" t="s">
        <v>16742</v>
      </c>
      <c r="O3304" s="112" t="s">
        <v>16824</v>
      </c>
      <c r="P3304" s="115">
        <f>LEFT(Table1[[#This Row],[Service Period]],10)*1</f>
        <v>45647</v>
      </c>
      <c r="Q3304" s="115">
        <f>RIGHT(Table1[[#This Row],[Service Period]],10)*1</f>
        <v>45680</v>
      </c>
      <c r="R3304" s="112">
        <f>MONTH(Table1[[#This Row],[Service Start Date]])</f>
        <v>12</v>
      </c>
      <c r="S3304" s="112">
        <f>YEAR(Table1[[#This Row],[Service Start Date]])</f>
        <v>2024</v>
      </c>
      <c r="T3304" s="112">
        <f>MONTH(Table1[[#This Row],[Service End Date]])</f>
        <v>1</v>
      </c>
      <c r="U3304" s="112">
        <f>YEAR(Table1[[#This Row],[Service End Date]])</f>
        <v>2025</v>
      </c>
    </row>
    <row r="3305" spans="1:21">
      <c r="A3305" s="112" t="s">
        <v>17624</v>
      </c>
      <c r="B3305" s="112" t="s">
        <v>17805</v>
      </c>
      <c r="C3305" s="112" t="s">
        <v>17806</v>
      </c>
      <c r="D3305" s="112" t="s">
        <v>16798</v>
      </c>
      <c r="E3305" s="112" t="s">
        <v>18079</v>
      </c>
      <c r="F3305" s="112" t="s">
        <v>18015</v>
      </c>
      <c r="G3305" s="112">
        <v>32</v>
      </c>
      <c r="H3305" s="112">
        <v>2025</v>
      </c>
      <c r="I3305" s="112" t="s">
        <v>16746</v>
      </c>
      <c r="J3305" s="114">
        <v>29.94</v>
      </c>
      <c r="K3305" s="114">
        <v>0</v>
      </c>
      <c r="L3305" s="112" t="s">
        <v>16741</v>
      </c>
      <c r="M3305" s="114">
        <v>0</v>
      </c>
      <c r="N3305" s="112" t="s">
        <v>16742</v>
      </c>
      <c r="O3305" s="112" t="s">
        <v>16824</v>
      </c>
      <c r="P3305" s="115">
        <f>LEFT(Table1[[#This Row],[Service Period]],10)*1</f>
        <v>45799</v>
      </c>
      <c r="Q3305" s="115">
        <f>RIGHT(Table1[[#This Row],[Service Period]],10)*1</f>
        <v>45831</v>
      </c>
      <c r="R3305" s="112">
        <f>MONTH(Table1[[#This Row],[Service Start Date]])</f>
        <v>5</v>
      </c>
      <c r="S3305" s="112">
        <f>YEAR(Table1[[#This Row],[Service Start Date]])</f>
        <v>2025</v>
      </c>
      <c r="T3305" s="112">
        <f>MONTH(Table1[[#This Row],[Service End Date]])</f>
        <v>6</v>
      </c>
      <c r="U3305" s="112">
        <f>YEAR(Table1[[#This Row],[Service End Date]])</f>
        <v>2025</v>
      </c>
    </row>
    <row r="3306" spans="1:21">
      <c r="A3306" s="112" t="s">
        <v>17624</v>
      </c>
      <c r="B3306" s="112" t="s">
        <v>17805</v>
      </c>
      <c r="C3306" s="112" t="s">
        <v>17806</v>
      </c>
      <c r="D3306" s="112" t="s">
        <v>16798</v>
      </c>
      <c r="E3306" s="112" t="s">
        <v>18079</v>
      </c>
      <c r="F3306" s="112" t="s">
        <v>18016</v>
      </c>
      <c r="G3306" s="112">
        <v>30</v>
      </c>
      <c r="H3306" s="112">
        <v>2025</v>
      </c>
      <c r="I3306" s="112" t="s">
        <v>16749</v>
      </c>
      <c r="J3306" s="114">
        <v>29.94</v>
      </c>
      <c r="K3306" s="114">
        <v>0</v>
      </c>
      <c r="L3306" s="112" t="s">
        <v>16741</v>
      </c>
      <c r="M3306" s="114">
        <v>0</v>
      </c>
      <c r="N3306" s="112" t="s">
        <v>16742</v>
      </c>
      <c r="O3306" s="112" t="s">
        <v>16824</v>
      </c>
      <c r="P3306" s="115">
        <f>LEFT(Table1[[#This Row],[Service Period]],10)*1</f>
        <v>45769</v>
      </c>
      <c r="Q3306" s="115">
        <f>RIGHT(Table1[[#This Row],[Service Period]],10)*1</f>
        <v>45799</v>
      </c>
      <c r="R3306" s="112">
        <f>MONTH(Table1[[#This Row],[Service Start Date]])</f>
        <v>4</v>
      </c>
      <c r="S3306" s="112">
        <f>YEAR(Table1[[#This Row],[Service Start Date]])</f>
        <v>2025</v>
      </c>
      <c r="T3306" s="112">
        <f>MONTH(Table1[[#This Row],[Service End Date]])</f>
        <v>5</v>
      </c>
      <c r="U3306" s="112">
        <f>YEAR(Table1[[#This Row],[Service End Date]])</f>
        <v>2025</v>
      </c>
    </row>
    <row r="3307" spans="1:21">
      <c r="A3307" s="112" t="s">
        <v>17624</v>
      </c>
      <c r="B3307" s="112" t="s">
        <v>17805</v>
      </c>
      <c r="C3307" s="112" t="s">
        <v>17806</v>
      </c>
      <c r="D3307" s="112" t="s">
        <v>16798</v>
      </c>
      <c r="E3307" s="112" t="s">
        <v>18079</v>
      </c>
      <c r="F3307" s="112" t="s">
        <v>18017</v>
      </c>
      <c r="G3307" s="112">
        <v>29</v>
      </c>
      <c r="H3307" s="112">
        <v>2025</v>
      </c>
      <c r="I3307" s="112" t="s">
        <v>16752</v>
      </c>
      <c r="J3307" s="114">
        <v>-36.15</v>
      </c>
      <c r="K3307" s="114">
        <v>0</v>
      </c>
      <c r="L3307" s="112" t="s">
        <v>16741</v>
      </c>
      <c r="M3307" s="114">
        <v>0</v>
      </c>
      <c r="N3307" s="112" t="s">
        <v>16742</v>
      </c>
      <c r="O3307" s="112" t="s">
        <v>16824</v>
      </c>
      <c r="P3307" s="115">
        <f>LEFT(Table1[[#This Row],[Service Period]],10)*1</f>
        <v>45740</v>
      </c>
      <c r="Q3307" s="115">
        <f>RIGHT(Table1[[#This Row],[Service Period]],10)*1</f>
        <v>45769</v>
      </c>
      <c r="R3307" s="112">
        <f>MONTH(Table1[[#This Row],[Service Start Date]])</f>
        <v>3</v>
      </c>
      <c r="S3307" s="112">
        <f>YEAR(Table1[[#This Row],[Service Start Date]])</f>
        <v>2025</v>
      </c>
      <c r="T3307" s="112">
        <f>MONTH(Table1[[#This Row],[Service End Date]])</f>
        <v>4</v>
      </c>
      <c r="U3307" s="112">
        <f>YEAR(Table1[[#This Row],[Service End Date]])</f>
        <v>2025</v>
      </c>
    </row>
    <row r="3308" spans="1:21">
      <c r="A3308" s="112" t="s">
        <v>17624</v>
      </c>
      <c r="B3308" s="112" t="s">
        <v>17805</v>
      </c>
      <c r="C3308" s="112" t="s">
        <v>17806</v>
      </c>
      <c r="D3308" s="112" t="s">
        <v>16798</v>
      </c>
      <c r="E3308" s="112" t="s">
        <v>18079</v>
      </c>
      <c r="F3308" s="112" t="s">
        <v>18018</v>
      </c>
      <c r="G3308" s="112">
        <v>30</v>
      </c>
      <c r="H3308" s="112">
        <v>2025</v>
      </c>
      <c r="I3308" s="112" t="s">
        <v>16755</v>
      </c>
      <c r="J3308" s="114">
        <v>29.94</v>
      </c>
      <c r="K3308" s="114">
        <v>0</v>
      </c>
      <c r="L3308" s="112" t="s">
        <v>16741</v>
      </c>
      <c r="M3308" s="114">
        <v>0</v>
      </c>
      <c r="N3308" s="112" t="s">
        <v>16742</v>
      </c>
      <c r="O3308" s="112" t="s">
        <v>16824</v>
      </c>
      <c r="P3308" s="115">
        <f>LEFT(Table1[[#This Row],[Service Period]],10)*1</f>
        <v>45710</v>
      </c>
      <c r="Q3308" s="115">
        <f>RIGHT(Table1[[#This Row],[Service Period]],10)*1</f>
        <v>45740</v>
      </c>
      <c r="R3308" s="112">
        <f>MONTH(Table1[[#This Row],[Service Start Date]])</f>
        <v>2</v>
      </c>
      <c r="S3308" s="112">
        <f>YEAR(Table1[[#This Row],[Service Start Date]])</f>
        <v>2025</v>
      </c>
      <c r="T3308" s="112">
        <f>MONTH(Table1[[#This Row],[Service End Date]])</f>
        <v>3</v>
      </c>
      <c r="U3308" s="112">
        <f>YEAR(Table1[[#This Row],[Service End Date]])</f>
        <v>2025</v>
      </c>
    </row>
    <row r="3309" spans="1:21">
      <c r="A3309" s="112" t="s">
        <v>17624</v>
      </c>
      <c r="B3309" s="112" t="s">
        <v>17805</v>
      </c>
      <c r="C3309" s="112" t="s">
        <v>17806</v>
      </c>
      <c r="D3309" s="112" t="s">
        <v>16798</v>
      </c>
      <c r="E3309" s="112" t="s">
        <v>18079</v>
      </c>
      <c r="F3309" s="112" t="s">
        <v>18019</v>
      </c>
      <c r="G3309" s="112">
        <v>30</v>
      </c>
      <c r="H3309" s="112">
        <v>2025</v>
      </c>
      <c r="I3309" s="112" t="s">
        <v>16758</v>
      </c>
      <c r="J3309" s="114">
        <v>31.2</v>
      </c>
      <c r="K3309" s="114">
        <v>22</v>
      </c>
      <c r="L3309" s="112" t="s">
        <v>16741</v>
      </c>
      <c r="M3309" s="114">
        <v>0</v>
      </c>
      <c r="N3309" s="112" t="s">
        <v>16742</v>
      </c>
      <c r="O3309" s="112" t="s">
        <v>16824</v>
      </c>
      <c r="P3309" s="115">
        <f>LEFT(Table1[[#This Row],[Service Period]],10)*1</f>
        <v>45680</v>
      </c>
      <c r="Q3309" s="115">
        <f>RIGHT(Table1[[#This Row],[Service Period]],10)*1</f>
        <v>45710</v>
      </c>
      <c r="R3309" s="112">
        <f>MONTH(Table1[[#This Row],[Service Start Date]])</f>
        <v>1</v>
      </c>
      <c r="S3309" s="112">
        <f>YEAR(Table1[[#This Row],[Service Start Date]])</f>
        <v>2025</v>
      </c>
      <c r="T3309" s="112">
        <f>MONTH(Table1[[#This Row],[Service End Date]])</f>
        <v>2</v>
      </c>
      <c r="U3309" s="112">
        <f>YEAR(Table1[[#This Row],[Service End Date]])</f>
        <v>2025</v>
      </c>
    </row>
    <row r="3310" spans="1:21">
      <c r="A3310" s="112" t="s">
        <v>17624</v>
      </c>
      <c r="B3310" s="112" t="s">
        <v>17805</v>
      </c>
      <c r="C3310" s="112" t="s">
        <v>17806</v>
      </c>
      <c r="D3310" s="112" t="s">
        <v>16798</v>
      </c>
      <c r="E3310" s="112" t="s">
        <v>18079</v>
      </c>
      <c r="F3310" s="112" t="s">
        <v>17942</v>
      </c>
      <c r="G3310" s="112">
        <v>33</v>
      </c>
      <c r="H3310" s="112">
        <v>2025</v>
      </c>
      <c r="I3310" s="112" t="s">
        <v>16924</v>
      </c>
      <c r="J3310" s="114">
        <v>31.04</v>
      </c>
      <c r="K3310" s="114">
        <v>19</v>
      </c>
      <c r="L3310" s="112" t="s">
        <v>16741</v>
      </c>
      <c r="M3310" s="114">
        <v>0</v>
      </c>
      <c r="N3310" s="112" t="s">
        <v>16742</v>
      </c>
      <c r="O3310" s="112" t="s">
        <v>16824</v>
      </c>
      <c r="P3310" s="115">
        <f>LEFT(Table1[[#This Row],[Service Period]],10)*1</f>
        <v>45647</v>
      </c>
      <c r="Q3310" s="115">
        <f>RIGHT(Table1[[#This Row],[Service Period]],10)*1</f>
        <v>45680</v>
      </c>
      <c r="R3310" s="112">
        <f>MONTH(Table1[[#This Row],[Service Start Date]])</f>
        <v>12</v>
      </c>
      <c r="S3310" s="112">
        <f>YEAR(Table1[[#This Row],[Service Start Date]])</f>
        <v>2024</v>
      </c>
      <c r="T3310" s="112">
        <f>MONTH(Table1[[#This Row],[Service End Date]])</f>
        <v>1</v>
      </c>
      <c r="U3310" s="112">
        <f>YEAR(Table1[[#This Row],[Service End Date]])</f>
        <v>2025</v>
      </c>
    </row>
    <row r="3311" spans="1:21">
      <c r="A3311" s="112" t="s">
        <v>17624</v>
      </c>
      <c r="B3311" s="112" t="s">
        <v>17815</v>
      </c>
      <c r="C3311" s="112" t="s">
        <v>17816</v>
      </c>
      <c r="D3311" s="112" t="s">
        <v>17817</v>
      </c>
      <c r="E3311" s="112" t="s">
        <v>17818</v>
      </c>
      <c r="F3311" s="112" t="s">
        <v>17819</v>
      </c>
      <c r="G3311" s="112">
        <v>0</v>
      </c>
      <c r="H3311" s="112">
        <v>2025</v>
      </c>
      <c r="I3311" s="112" t="s">
        <v>16749</v>
      </c>
      <c r="J3311" s="114">
        <v>8.93</v>
      </c>
      <c r="K3311" s="114">
        <v>0</v>
      </c>
      <c r="L3311" s="112" t="s">
        <v>16741</v>
      </c>
      <c r="M3311" s="114">
        <v>0</v>
      </c>
      <c r="N3311" s="112" t="s">
        <v>16742</v>
      </c>
      <c r="O3311" s="112" t="s">
        <v>16742</v>
      </c>
      <c r="P3311" s="115">
        <f>LEFT(Table1[[#This Row],[Service Period]],10)*1</f>
        <v>45789</v>
      </c>
      <c r="Q3311" s="115">
        <f>RIGHT(Table1[[#This Row],[Service Period]],10)*1</f>
        <v>45789</v>
      </c>
      <c r="R3311" s="112">
        <f>MONTH(Table1[[#This Row],[Service Start Date]])</f>
        <v>5</v>
      </c>
      <c r="S3311" s="112">
        <f>YEAR(Table1[[#This Row],[Service Start Date]])</f>
        <v>2025</v>
      </c>
      <c r="T3311" s="112">
        <f>MONTH(Table1[[#This Row],[Service End Date]])</f>
        <v>5</v>
      </c>
      <c r="U3311" s="112">
        <f>YEAR(Table1[[#This Row],[Service End Date]])</f>
        <v>2025</v>
      </c>
    </row>
    <row r="3312" spans="1:21">
      <c r="A3312" s="112" t="s">
        <v>17624</v>
      </c>
      <c r="B3312" s="112" t="s">
        <v>17815</v>
      </c>
      <c r="C3312" s="112" t="s">
        <v>17816</v>
      </c>
      <c r="D3312" s="112" t="s">
        <v>17817</v>
      </c>
      <c r="E3312" s="112" t="s">
        <v>17818</v>
      </c>
      <c r="F3312" s="112" t="s">
        <v>17820</v>
      </c>
      <c r="G3312" s="112">
        <v>30</v>
      </c>
      <c r="H3312" s="112">
        <v>2025</v>
      </c>
      <c r="I3312" s="112" t="s">
        <v>16746</v>
      </c>
      <c r="J3312" s="114">
        <v>8.36</v>
      </c>
      <c r="K3312" s="114">
        <v>0</v>
      </c>
      <c r="L3312" s="112" t="s">
        <v>16741</v>
      </c>
      <c r="M3312" s="114">
        <v>0</v>
      </c>
      <c r="N3312" s="112" t="s">
        <v>16742</v>
      </c>
      <c r="O3312" s="112" t="s">
        <v>25</v>
      </c>
      <c r="P3312" s="115">
        <f>LEFT(Table1[[#This Row],[Service Period]],10)*1</f>
        <v>45789</v>
      </c>
      <c r="Q3312" s="115">
        <f>RIGHT(Table1[[#This Row],[Service Period]],10)*1</f>
        <v>45819</v>
      </c>
      <c r="R3312" s="112">
        <f>MONTH(Table1[[#This Row],[Service Start Date]])</f>
        <v>5</v>
      </c>
      <c r="S3312" s="112">
        <f>YEAR(Table1[[#This Row],[Service Start Date]])</f>
        <v>2025</v>
      </c>
      <c r="T3312" s="112">
        <f>MONTH(Table1[[#This Row],[Service End Date]])</f>
        <v>6</v>
      </c>
      <c r="U3312" s="112">
        <f>YEAR(Table1[[#This Row],[Service End Date]])</f>
        <v>2025</v>
      </c>
    </row>
    <row r="3313" spans="1:21">
      <c r="A3313" s="112" t="s">
        <v>17624</v>
      </c>
      <c r="B3313" s="112" t="s">
        <v>17815</v>
      </c>
      <c r="C3313" s="112" t="s">
        <v>17816</v>
      </c>
      <c r="D3313" s="112" t="s">
        <v>17817</v>
      </c>
      <c r="E3313" s="112" t="s">
        <v>17818</v>
      </c>
      <c r="F3313" s="112" t="s">
        <v>17821</v>
      </c>
      <c r="G3313" s="112">
        <v>0</v>
      </c>
      <c r="H3313" s="112">
        <v>2025</v>
      </c>
      <c r="I3313" s="112" t="s">
        <v>16755</v>
      </c>
      <c r="J3313" s="114">
        <v>8.36</v>
      </c>
      <c r="K3313" s="114">
        <v>0</v>
      </c>
      <c r="L3313" s="112" t="s">
        <v>16741</v>
      </c>
      <c r="M3313" s="114">
        <v>0</v>
      </c>
      <c r="N3313" s="112" t="s">
        <v>16742</v>
      </c>
      <c r="O3313" s="112" t="s">
        <v>16742</v>
      </c>
      <c r="P3313" s="115">
        <f>LEFT(Table1[[#This Row],[Service Period]],10)*1</f>
        <v>45729</v>
      </c>
      <c r="Q3313" s="115">
        <f>RIGHT(Table1[[#This Row],[Service Period]],10)*1</f>
        <v>45729</v>
      </c>
      <c r="R3313" s="112">
        <f>MONTH(Table1[[#This Row],[Service Start Date]])</f>
        <v>3</v>
      </c>
      <c r="S3313" s="112">
        <f>YEAR(Table1[[#This Row],[Service Start Date]])</f>
        <v>2025</v>
      </c>
      <c r="T3313" s="112">
        <f>MONTH(Table1[[#This Row],[Service End Date]])</f>
        <v>3</v>
      </c>
      <c r="U3313" s="112">
        <f>YEAR(Table1[[#This Row],[Service End Date]])</f>
        <v>2025</v>
      </c>
    </row>
    <row r="3314" spans="1:21">
      <c r="A3314" s="112" t="s">
        <v>17624</v>
      </c>
      <c r="B3314" s="112" t="s">
        <v>17815</v>
      </c>
      <c r="C3314" s="112" t="s">
        <v>17816</v>
      </c>
      <c r="D3314" s="112" t="s">
        <v>17817</v>
      </c>
      <c r="E3314" s="112" t="s">
        <v>17818</v>
      </c>
      <c r="F3314" s="112" t="s">
        <v>17822</v>
      </c>
      <c r="G3314" s="112">
        <v>29</v>
      </c>
      <c r="H3314" s="112">
        <v>2025</v>
      </c>
      <c r="I3314" s="112" t="s">
        <v>16752</v>
      </c>
      <c r="J3314" s="114">
        <v>8.36</v>
      </c>
      <c r="K3314" s="114">
        <v>0</v>
      </c>
      <c r="L3314" s="112" t="s">
        <v>16741</v>
      </c>
      <c r="M3314" s="114">
        <v>0</v>
      </c>
      <c r="N3314" s="112" t="s">
        <v>16742</v>
      </c>
      <c r="O3314" s="112" t="s">
        <v>25</v>
      </c>
      <c r="P3314" s="115">
        <f>LEFT(Table1[[#This Row],[Service Period]],10)*1</f>
        <v>45729</v>
      </c>
      <c r="Q3314" s="115">
        <f>RIGHT(Table1[[#This Row],[Service Period]],10)*1</f>
        <v>45758</v>
      </c>
      <c r="R3314" s="112">
        <f>MONTH(Table1[[#This Row],[Service Start Date]])</f>
        <v>3</v>
      </c>
      <c r="S3314" s="112">
        <f>YEAR(Table1[[#This Row],[Service Start Date]])</f>
        <v>2025</v>
      </c>
      <c r="T3314" s="112">
        <f>MONTH(Table1[[#This Row],[Service End Date]])</f>
        <v>4</v>
      </c>
      <c r="U3314" s="112">
        <f>YEAR(Table1[[#This Row],[Service End Date]])</f>
        <v>2025</v>
      </c>
    </row>
    <row r="3315" spans="1:21">
      <c r="A3315" s="112" t="s">
        <v>17624</v>
      </c>
      <c r="B3315" s="112" t="s">
        <v>17815</v>
      </c>
      <c r="C3315" s="112" t="s">
        <v>17816</v>
      </c>
      <c r="D3315" s="112" t="s">
        <v>17817</v>
      </c>
      <c r="E3315" s="112" t="s">
        <v>17818</v>
      </c>
      <c r="F3315" s="112" t="s">
        <v>17826</v>
      </c>
      <c r="G3315" s="112">
        <v>0</v>
      </c>
      <c r="H3315" s="112">
        <v>2025</v>
      </c>
      <c r="I3315" s="112" t="s">
        <v>16758</v>
      </c>
      <c r="J3315" s="114">
        <v>8.3699999999999992</v>
      </c>
      <c r="K3315" s="114">
        <v>0</v>
      </c>
      <c r="L3315" s="112" t="s">
        <v>16741</v>
      </c>
      <c r="M3315" s="114">
        <v>0</v>
      </c>
      <c r="N3315" s="112" t="s">
        <v>16742</v>
      </c>
      <c r="O3315" s="112" t="s">
        <v>16742</v>
      </c>
      <c r="P3315" s="115">
        <f>LEFT(Table1[[#This Row],[Service Period]],10)*1</f>
        <v>45699</v>
      </c>
      <c r="Q3315" s="115">
        <f>RIGHT(Table1[[#This Row],[Service Period]],10)*1</f>
        <v>45699</v>
      </c>
      <c r="R3315" s="112">
        <f>MONTH(Table1[[#This Row],[Service Start Date]])</f>
        <v>2</v>
      </c>
      <c r="S3315" s="112">
        <f>YEAR(Table1[[#This Row],[Service Start Date]])</f>
        <v>2025</v>
      </c>
      <c r="T3315" s="112">
        <f>MONTH(Table1[[#This Row],[Service End Date]])</f>
        <v>2</v>
      </c>
      <c r="U3315" s="112">
        <f>YEAR(Table1[[#This Row],[Service End Date]])</f>
        <v>2025</v>
      </c>
    </row>
    <row r="3316" spans="1:21">
      <c r="A3316" s="112" t="s">
        <v>17624</v>
      </c>
      <c r="B3316" s="112" t="s">
        <v>17815</v>
      </c>
      <c r="C3316" s="112" t="s">
        <v>17816</v>
      </c>
      <c r="D3316" s="112" t="s">
        <v>17817</v>
      </c>
      <c r="E3316" s="112" t="s">
        <v>17818</v>
      </c>
      <c r="F3316" s="112" t="s">
        <v>17824</v>
      </c>
      <c r="G3316" s="112">
        <v>29</v>
      </c>
      <c r="H3316" s="112">
        <v>2025</v>
      </c>
      <c r="I3316" s="112" t="s">
        <v>16924</v>
      </c>
      <c r="J3316" s="114">
        <v>39.659999999999997</v>
      </c>
      <c r="K3316" s="114">
        <v>0</v>
      </c>
      <c r="L3316" s="112" t="s">
        <v>16741</v>
      </c>
      <c r="M3316" s="114">
        <v>0</v>
      </c>
      <c r="N3316" s="112" t="s">
        <v>16742</v>
      </c>
      <c r="O3316" s="112" t="s">
        <v>25</v>
      </c>
      <c r="P3316" s="115">
        <f>LEFT(Table1[[#This Row],[Service Period]],10)*1</f>
        <v>45643</v>
      </c>
      <c r="Q3316" s="115">
        <f>RIGHT(Table1[[#This Row],[Service Period]],10)*1</f>
        <v>45672</v>
      </c>
      <c r="R3316" s="112">
        <f>MONTH(Table1[[#This Row],[Service Start Date]])</f>
        <v>12</v>
      </c>
      <c r="S3316" s="112">
        <f>YEAR(Table1[[#This Row],[Service Start Date]])</f>
        <v>2024</v>
      </c>
      <c r="T3316" s="112">
        <f>MONTH(Table1[[#This Row],[Service End Date]])</f>
        <v>1</v>
      </c>
      <c r="U3316" s="112">
        <f>YEAR(Table1[[#This Row],[Service End Date]])</f>
        <v>2025</v>
      </c>
    </row>
    <row r="3317" spans="1:21">
      <c r="A3317" s="112" t="s">
        <v>17624</v>
      </c>
      <c r="B3317" s="112" t="s">
        <v>16706</v>
      </c>
      <c r="C3317" s="112" t="s">
        <v>17234</v>
      </c>
      <c r="D3317" s="112" t="s">
        <v>16767</v>
      </c>
      <c r="E3317" s="112" t="s">
        <v>17235</v>
      </c>
      <c r="F3317" s="112" t="s">
        <v>18080</v>
      </c>
      <c r="G3317" s="112">
        <v>31</v>
      </c>
      <c r="H3317" s="112">
        <v>2025</v>
      </c>
      <c r="I3317" s="112" t="s">
        <v>16746</v>
      </c>
      <c r="J3317" s="114">
        <v>611.86</v>
      </c>
      <c r="K3317" s="114">
        <v>3120</v>
      </c>
      <c r="L3317" s="112" t="s">
        <v>16741</v>
      </c>
      <c r="M3317" s="114">
        <v>0</v>
      </c>
      <c r="N3317" s="112" t="s">
        <v>16742</v>
      </c>
      <c r="O3317" s="112" t="s">
        <v>17237</v>
      </c>
      <c r="P3317" s="115">
        <f>LEFT(Table1[[#This Row],[Service Period]],10)*1</f>
        <v>45779</v>
      </c>
      <c r="Q3317" s="115">
        <f>RIGHT(Table1[[#This Row],[Service Period]],10)*1</f>
        <v>45810</v>
      </c>
      <c r="R3317" s="112">
        <f>MONTH(Table1[[#This Row],[Service Start Date]])</f>
        <v>5</v>
      </c>
      <c r="S3317" s="112">
        <f>YEAR(Table1[[#This Row],[Service Start Date]])</f>
        <v>2025</v>
      </c>
      <c r="T3317" s="112">
        <f>MONTH(Table1[[#This Row],[Service End Date]])</f>
        <v>6</v>
      </c>
      <c r="U3317" s="112">
        <f>YEAR(Table1[[#This Row],[Service End Date]])</f>
        <v>2025</v>
      </c>
    </row>
    <row r="3318" spans="1:21">
      <c r="A3318" s="112" t="s">
        <v>17624</v>
      </c>
      <c r="B3318" s="112" t="s">
        <v>16706</v>
      </c>
      <c r="C3318" s="112" t="s">
        <v>17234</v>
      </c>
      <c r="D3318" s="112" t="s">
        <v>16767</v>
      </c>
      <c r="E3318" s="112" t="s">
        <v>17235</v>
      </c>
      <c r="F3318" s="112" t="s">
        <v>18081</v>
      </c>
      <c r="G3318" s="112">
        <v>29</v>
      </c>
      <c r="H3318" s="112">
        <v>2025</v>
      </c>
      <c r="I3318" s="112" t="s">
        <v>16749</v>
      </c>
      <c r="J3318" s="114">
        <v>450.44</v>
      </c>
      <c r="K3318" s="114">
        <v>2302</v>
      </c>
      <c r="L3318" s="112" t="s">
        <v>16741</v>
      </c>
      <c r="M3318" s="114">
        <v>0</v>
      </c>
      <c r="N3318" s="112" t="s">
        <v>16742</v>
      </c>
      <c r="O3318" s="112" t="s">
        <v>17237</v>
      </c>
      <c r="P3318" s="115">
        <f>LEFT(Table1[[#This Row],[Service Period]],10)*1</f>
        <v>45749</v>
      </c>
      <c r="Q3318" s="115">
        <f>RIGHT(Table1[[#This Row],[Service Period]],10)*1</f>
        <v>45778</v>
      </c>
      <c r="R3318" s="112">
        <f>MONTH(Table1[[#This Row],[Service Start Date]])</f>
        <v>4</v>
      </c>
      <c r="S3318" s="112">
        <f>YEAR(Table1[[#This Row],[Service Start Date]])</f>
        <v>2025</v>
      </c>
      <c r="T3318" s="112">
        <f>MONTH(Table1[[#This Row],[Service End Date]])</f>
        <v>5</v>
      </c>
      <c r="U3318" s="112">
        <f>YEAR(Table1[[#This Row],[Service End Date]])</f>
        <v>2025</v>
      </c>
    </row>
    <row r="3319" spans="1:21">
      <c r="A3319" s="112" t="s">
        <v>17624</v>
      </c>
      <c r="B3319" s="112" t="s">
        <v>16706</v>
      </c>
      <c r="C3319" s="112" t="s">
        <v>17234</v>
      </c>
      <c r="D3319" s="112" t="s">
        <v>16767</v>
      </c>
      <c r="E3319" s="112" t="s">
        <v>17235</v>
      </c>
      <c r="F3319" s="112" t="s">
        <v>17867</v>
      </c>
      <c r="G3319" s="112">
        <v>28</v>
      </c>
      <c r="H3319" s="112">
        <v>2025</v>
      </c>
      <c r="I3319" s="112" t="s">
        <v>16752</v>
      </c>
      <c r="J3319" s="114">
        <v>350.01</v>
      </c>
      <c r="K3319" s="114">
        <v>1793</v>
      </c>
      <c r="L3319" s="112" t="s">
        <v>16741</v>
      </c>
      <c r="M3319" s="114">
        <v>0</v>
      </c>
      <c r="N3319" s="112" t="s">
        <v>16742</v>
      </c>
      <c r="O3319" s="112" t="s">
        <v>17237</v>
      </c>
      <c r="P3319" s="115">
        <f>LEFT(Table1[[#This Row],[Service Period]],10)*1</f>
        <v>45720</v>
      </c>
      <c r="Q3319" s="115">
        <f>RIGHT(Table1[[#This Row],[Service Period]],10)*1</f>
        <v>45748</v>
      </c>
      <c r="R3319" s="112">
        <f>MONTH(Table1[[#This Row],[Service Start Date]])</f>
        <v>3</v>
      </c>
      <c r="S3319" s="112">
        <f>YEAR(Table1[[#This Row],[Service Start Date]])</f>
        <v>2025</v>
      </c>
      <c r="T3319" s="112">
        <f>MONTH(Table1[[#This Row],[Service End Date]])</f>
        <v>4</v>
      </c>
      <c r="U3319" s="112">
        <f>YEAR(Table1[[#This Row],[Service End Date]])</f>
        <v>2025</v>
      </c>
    </row>
    <row r="3320" spans="1:21">
      <c r="A3320" s="112" t="s">
        <v>17624</v>
      </c>
      <c r="B3320" s="112" t="s">
        <v>16706</v>
      </c>
      <c r="C3320" s="112" t="s">
        <v>17234</v>
      </c>
      <c r="D3320" s="112" t="s">
        <v>16767</v>
      </c>
      <c r="E3320" s="112" t="s">
        <v>17235</v>
      </c>
      <c r="F3320" s="112" t="s">
        <v>18082</v>
      </c>
      <c r="G3320" s="112">
        <v>27</v>
      </c>
      <c r="H3320" s="112">
        <v>2025</v>
      </c>
      <c r="I3320" s="112" t="s">
        <v>16755</v>
      </c>
      <c r="J3320" s="114">
        <v>294.75</v>
      </c>
      <c r="K3320" s="114">
        <v>1513</v>
      </c>
      <c r="L3320" s="112" t="s">
        <v>16741</v>
      </c>
      <c r="M3320" s="114">
        <v>0</v>
      </c>
      <c r="N3320" s="112" t="s">
        <v>16742</v>
      </c>
      <c r="O3320" s="112" t="s">
        <v>17237</v>
      </c>
      <c r="P3320" s="115">
        <f>LEFT(Table1[[#This Row],[Service Period]],10)*1</f>
        <v>45692</v>
      </c>
      <c r="Q3320" s="115">
        <f>RIGHT(Table1[[#This Row],[Service Period]],10)*1</f>
        <v>45719</v>
      </c>
      <c r="R3320" s="112">
        <f>MONTH(Table1[[#This Row],[Service Start Date]])</f>
        <v>2</v>
      </c>
      <c r="S3320" s="112">
        <f>YEAR(Table1[[#This Row],[Service Start Date]])</f>
        <v>2025</v>
      </c>
      <c r="T3320" s="112">
        <f>MONTH(Table1[[#This Row],[Service End Date]])</f>
        <v>3</v>
      </c>
      <c r="U3320" s="112">
        <f>YEAR(Table1[[#This Row],[Service End Date]])</f>
        <v>2025</v>
      </c>
    </row>
    <row r="3321" spans="1:21">
      <c r="A3321" s="112" t="s">
        <v>17624</v>
      </c>
      <c r="B3321" s="112" t="s">
        <v>16706</v>
      </c>
      <c r="C3321" s="112" t="s">
        <v>17234</v>
      </c>
      <c r="D3321" s="112" t="s">
        <v>16767</v>
      </c>
      <c r="E3321" s="112" t="s">
        <v>17235</v>
      </c>
      <c r="F3321" s="112" t="s">
        <v>17885</v>
      </c>
      <c r="G3321" s="112">
        <v>31</v>
      </c>
      <c r="H3321" s="112">
        <v>2025</v>
      </c>
      <c r="I3321" s="112" t="s">
        <v>16758</v>
      </c>
      <c r="J3321" s="114">
        <v>251.94</v>
      </c>
      <c r="K3321" s="114">
        <v>1462</v>
      </c>
      <c r="L3321" s="112" t="s">
        <v>16741</v>
      </c>
      <c r="M3321" s="114">
        <v>0</v>
      </c>
      <c r="N3321" s="112" t="s">
        <v>16742</v>
      </c>
      <c r="O3321" s="112" t="s">
        <v>17237</v>
      </c>
      <c r="P3321" s="115">
        <f>LEFT(Table1[[#This Row],[Service Period]],10)*1</f>
        <v>45660</v>
      </c>
      <c r="Q3321" s="115">
        <f>RIGHT(Table1[[#This Row],[Service Period]],10)*1</f>
        <v>45691</v>
      </c>
      <c r="R3321" s="112">
        <f>MONTH(Table1[[#This Row],[Service Start Date]])</f>
        <v>1</v>
      </c>
      <c r="S3321" s="112">
        <f>YEAR(Table1[[#This Row],[Service Start Date]])</f>
        <v>2025</v>
      </c>
      <c r="T3321" s="112">
        <f>MONTH(Table1[[#This Row],[Service End Date]])</f>
        <v>2</v>
      </c>
      <c r="U3321" s="112">
        <f>YEAR(Table1[[#This Row],[Service End Date]])</f>
        <v>2025</v>
      </c>
    </row>
    <row r="3322" spans="1:21">
      <c r="A3322" s="112" t="s">
        <v>17624</v>
      </c>
      <c r="B3322" s="112" t="s">
        <v>16706</v>
      </c>
      <c r="C3322" s="112" t="s">
        <v>17234</v>
      </c>
      <c r="D3322" s="112" t="s">
        <v>16767</v>
      </c>
      <c r="E3322" s="112" t="s">
        <v>17235</v>
      </c>
      <c r="F3322" s="112" t="s">
        <v>17741</v>
      </c>
      <c r="G3322" s="112">
        <v>30</v>
      </c>
      <c r="H3322" s="112">
        <v>2025</v>
      </c>
      <c r="I3322" s="112" t="s">
        <v>16924</v>
      </c>
      <c r="J3322" s="114">
        <v>250.34</v>
      </c>
      <c r="K3322" s="114">
        <v>1453</v>
      </c>
      <c r="L3322" s="112" t="s">
        <v>16741</v>
      </c>
      <c r="M3322" s="114">
        <v>0</v>
      </c>
      <c r="N3322" s="112" t="s">
        <v>16742</v>
      </c>
      <c r="O3322" s="112" t="s">
        <v>17237</v>
      </c>
      <c r="P3322" s="115">
        <f>LEFT(Table1[[#This Row],[Service Period]],10)*1</f>
        <v>45629</v>
      </c>
      <c r="Q3322" s="115">
        <f>RIGHT(Table1[[#This Row],[Service Period]],10)*1</f>
        <v>45659</v>
      </c>
      <c r="R3322" s="112">
        <f>MONTH(Table1[[#This Row],[Service Start Date]])</f>
        <v>12</v>
      </c>
      <c r="S3322" s="112">
        <f>YEAR(Table1[[#This Row],[Service Start Date]])</f>
        <v>2024</v>
      </c>
      <c r="T3322" s="112">
        <f>MONTH(Table1[[#This Row],[Service End Date]])</f>
        <v>1</v>
      </c>
      <c r="U3322" s="112">
        <f>YEAR(Table1[[#This Row],[Service End Date]])</f>
        <v>2025</v>
      </c>
    </row>
    <row r="3323" spans="1:21">
      <c r="A3323" s="112" t="s">
        <v>17624</v>
      </c>
      <c r="B3323" s="112" t="s">
        <v>16706</v>
      </c>
      <c r="C3323" s="112" t="s">
        <v>17234</v>
      </c>
      <c r="D3323" s="112" t="s">
        <v>16767</v>
      </c>
      <c r="E3323" s="112" t="s">
        <v>17239</v>
      </c>
      <c r="F3323" s="112" t="s">
        <v>18080</v>
      </c>
      <c r="G3323" s="112">
        <v>31</v>
      </c>
      <c r="H3323" s="112">
        <v>2025</v>
      </c>
      <c r="I3323" s="112" t="s">
        <v>16746</v>
      </c>
      <c r="J3323" s="114">
        <v>3350.97</v>
      </c>
      <c r="K3323" s="114">
        <v>23081</v>
      </c>
      <c r="L3323" s="112" t="s">
        <v>16741</v>
      </c>
      <c r="M3323" s="114">
        <v>55.53</v>
      </c>
      <c r="N3323" s="112" t="s">
        <v>16770</v>
      </c>
      <c r="O3323" s="112" t="s">
        <v>16771</v>
      </c>
      <c r="P3323" s="115">
        <f>LEFT(Table1[[#This Row],[Service Period]],10)*1</f>
        <v>45779</v>
      </c>
      <c r="Q3323" s="115">
        <f>RIGHT(Table1[[#This Row],[Service Period]],10)*1</f>
        <v>45810</v>
      </c>
      <c r="R3323" s="112">
        <f>MONTH(Table1[[#This Row],[Service Start Date]])</f>
        <v>5</v>
      </c>
      <c r="S3323" s="112">
        <f>YEAR(Table1[[#This Row],[Service Start Date]])</f>
        <v>2025</v>
      </c>
      <c r="T3323" s="112">
        <f>MONTH(Table1[[#This Row],[Service End Date]])</f>
        <v>6</v>
      </c>
      <c r="U3323" s="112">
        <f>YEAR(Table1[[#This Row],[Service End Date]])</f>
        <v>2025</v>
      </c>
    </row>
    <row r="3324" spans="1:21">
      <c r="A3324" s="112" t="s">
        <v>17624</v>
      </c>
      <c r="B3324" s="112" t="s">
        <v>16706</v>
      </c>
      <c r="C3324" s="112" t="s">
        <v>17234</v>
      </c>
      <c r="D3324" s="112" t="s">
        <v>16767</v>
      </c>
      <c r="E3324" s="112" t="s">
        <v>17239</v>
      </c>
      <c r="F3324" s="112" t="s">
        <v>18081</v>
      </c>
      <c r="G3324" s="112">
        <v>29</v>
      </c>
      <c r="H3324" s="112">
        <v>2025</v>
      </c>
      <c r="I3324" s="112" t="s">
        <v>16749</v>
      </c>
      <c r="J3324" s="114">
        <v>2875.65</v>
      </c>
      <c r="K3324" s="114">
        <v>18513</v>
      </c>
      <c r="L3324" s="112" t="s">
        <v>16741</v>
      </c>
      <c r="M3324" s="114">
        <v>57.66</v>
      </c>
      <c r="N3324" s="112" t="s">
        <v>16770</v>
      </c>
      <c r="O3324" s="112" t="s">
        <v>16771</v>
      </c>
      <c r="P3324" s="115">
        <f>LEFT(Table1[[#This Row],[Service Period]],10)*1</f>
        <v>45749</v>
      </c>
      <c r="Q3324" s="115">
        <f>RIGHT(Table1[[#This Row],[Service Period]],10)*1</f>
        <v>45778</v>
      </c>
      <c r="R3324" s="112">
        <f>MONTH(Table1[[#This Row],[Service Start Date]])</f>
        <v>4</v>
      </c>
      <c r="S3324" s="112">
        <f>YEAR(Table1[[#This Row],[Service Start Date]])</f>
        <v>2025</v>
      </c>
      <c r="T3324" s="112">
        <f>MONTH(Table1[[#This Row],[Service End Date]])</f>
        <v>5</v>
      </c>
      <c r="U3324" s="112">
        <f>YEAR(Table1[[#This Row],[Service End Date]])</f>
        <v>2025</v>
      </c>
    </row>
    <row r="3325" spans="1:21">
      <c r="A3325" s="112" t="s">
        <v>17624</v>
      </c>
      <c r="B3325" s="112" t="s">
        <v>16706</v>
      </c>
      <c r="C3325" s="112" t="s">
        <v>17234</v>
      </c>
      <c r="D3325" s="112" t="s">
        <v>16767</v>
      </c>
      <c r="E3325" s="112" t="s">
        <v>17239</v>
      </c>
      <c r="F3325" s="112" t="s">
        <v>17867</v>
      </c>
      <c r="G3325" s="112">
        <v>28</v>
      </c>
      <c r="H3325" s="112">
        <v>2025</v>
      </c>
      <c r="I3325" s="112" t="s">
        <v>16752</v>
      </c>
      <c r="J3325" s="114">
        <v>2208.61</v>
      </c>
      <c r="K3325" s="114">
        <v>13421</v>
      </c>
      <c r="L3325" s="112" t="s">
        <v>16741</v>
      </c>
      <c r="M3325" s="114">
        <v>50.23</v>
      </c>
      <c r="N3325" s="112" t="s">
        <v>16770</v>
      </c>
      <c r="O3325" s="112" t="s">
        <v>16771</v>
      </c>
      <c r="P3325" s="115">
        <f>LEFT(Table1[[#This Row],[Service Period]],10)*1</f>
        <v>45720</v>
      </c>
      <c r="Q3325" s="115">
        <f>RIGHT(Table1[[#This Row],[Service Period]],10)*1</f>
        <v>45748</v>
      </c>
      <c r="R3325" s="112">
        <f>MONTH(Table1[[#This Row],[Service Start Date]])</f>
        <v>3</v>
      </c>
      <c r="S3325" s="112">
        <f>YEAR(Table1[[#This Row],[Service Start Date]])</f>
        <v>2025</v>
      </c>
      <c r="T3325" s="112">
        <f>MONTH(Table1[[#This Row],[Service End Date]])</f>
        <v>4</v>
      </c>
      <c r="U3325" s="112">
        <f>YEAR(Table1[[#This Row],[Service End Date]])</f>
        <v>2025</v>
      </c>
    </row>
    <row r="3326" spans="1:21">
      <c r="A3326" s="112" t="s">
        <v>17624</v>
      </c>
      <c r="B3326" s="112" t="s">
        <v>16706</v>
      </c>
      <c r="C3326" s="112" t="s">
        <v>17234</v>
      </c>
      <c r="D3326" s="112" t="s">
        <v>16767</v>
      </c>
      <c r="E3326" s="112" t="s">
        <v>17239</v>
      </c>
      <c r="F3326" s="112" t="s">
        <v>18082</v>
      </c>
      <c r="G3326" s="112">
        <v>27</v>
      </c>
      <c r="H3326" s="112">
        <v>2025</v>
      </c>
      <c r="I3326" s="112" t="s">
        <v>16755</v>
      </c>
      <c r="J3326" s="114">
        <v>2023.86</v>
      </c>
      <c r="K3326" s="114">
        <v>12043</v>
      </c>
      <c r="L3326" s="112" t="s">
        <v>16741</v>
      </c>
      <c r="M3326" s="114">
        <v>47.92</v>
      </c>
      <c r="N3326" s="112" t="s">
        <v>16770</v>
      </c>
      <c r="O3326" s="112" t="s">
        <v>16771</v>
      </c>
      <c r="P3326" s="115">
        <f>LEFT(Table1[[#This Row],[Service Period]],10)*1</f>
        <v>45692</v>
      </c>
      <c r="Q3326" s="115">
        <f>RIGHT(Table1[[#This Row],[Service Period]],10)*1</f>
        <v>45719</v>
      </c>
      <c r="R3326" s="112">
        <f>MONTH(Table1[[#This Row],[Service Start Date]])</f>
        <v>2</v>
      </c>
      <c r="S3326" s="112">
        <f>YEAR(Table1[[#This Row],[Service Start Date]])</f>
        <v>2025</v>
      </c>
      <c r="T3326" s="112">
        <f>MONTH(Table1[[#This Row],[Service End Date]])</f>
        <v>3</v>
      </c>
      <c r="U3326" s="112">
        <f>YEAR(Table1[[#This Row],[Service End Date]])</f>
        <v>2025</v>
      </c>
    </row>
    <row r="3327" spans="1:21">
      <c r="A3327" s="112" t="s">
        <v>17624</v>
      </c>
      <c r="B3327" s="112" t="s">
        <v>16706</v>
      </c>
      <c r="C3327" s="112" t="s">
        <v>17234</v>
      </c>
      <c r="D3327" s="112" t="s">
        <v>16767</v>
      </c>
      <c r="E3327" s="112" t="s">
        <v>17239</v>
      </c>
      <c r="F3327" s="112" t="s">
        <v>17885</v>
      </c>
      <c r="G3327" s="112">
        <v>31</v>
      </c>
      <c r="H3327" s="112">
        <v>2025</v>
      </c>
      <c r="I3327" s="112" t="s">
        <v>16758</v>
      </c>
      <c r="J3327" s="114">
        <v>1687.31</v>
      </c>
      <c r="K3327" s="114">
        <v>13677</v>
      </c>
      <c r="L3327" s="112" t="s">
        <v>16741</v>
      </c>
      <c r="M3327" s="114">
        <v>35.31</v>
      </c>
      <c r="N3327" s="112" t="s">
        <v>16770</v>
      </c>
      <c r="O3327" s="112" t="s">
        <v>16771</v>
      </c>
      <c r="P3327" s="115">
        <f>LEFT(Table1[[#This Row],[Service Period]],10)*1</f>
        <v>45660</v>
      </c>
      <c r="Q3327" s="115">
        <f>RIGHT(Table1[[#This Row],[Service Period]],10)*1</f>
        <v>45691</v>
      </c>
      <c r="R3327" s="112">
        <f>MONTH(Table1[[#This Row],[Service Start Date]])</f>
        <v>1</v>
      </c>
      <c r="S3327" s="112">
        <f>YEAR(Table1[[#This Row],[Service Start Date]])</f>
        <v>2025</v>
      </c>
      <c r="T3327" s="112">
        <f>MONTH(Table1[[#This Row],[Service End Date]])</f>
        <v>2</v>
      </c>
      <c r="U3327" s="112">
        <f>YEAR(Table1[[#This Row],[Service End Date]])</f>
        <v>2025</v>
      </c>
    </row>
    <row r="3328" spans="1:21">
      <c r="A3328" s="112" t="s">
        <v>17624</v>
      </c>
      <c r="B3328" s="112" t="s">
        <v>16706</v>
      </c>
      <c r="C3328" s="112" t="s">
        <v>17234</v>
      </c>
      <c r="D3328" s="112" t="s">
        <v>16767</v>
      </c>
      <c r="E3328" s="112" t="s">
        <v>17239</v>
      </c>
      <c r="F3328" s="112" t="s">
        <v>17741</v>
      </c>
      <c r="G3328" s="112">
        <v>30</v>
      </c>
      <c r="H3328" s="112">
        <v>2025</v>
      </c>
      <c r="I3328" s="112" t="s">
        <v>16924</v>
      </c>
      <c r="J3328" s="114">
        <v>1354.31</v>
      </c>
      <c r="K3328" s="114">
        <v>11026</v>
      </c>
      <c r="L3328" s="112" t="s">
        <v>16741</v>
      </c>
      <c r="M3328" s="114">
        <v>27.74</v>
      </c>
      <c r="N3328" s="112" t="s">
        <v>16770</v>
      </c>
      <c r="O3328" s="112" t="s">
        <v>16771</v>
      </c>
      <c r="P3328" s="115">
        <f>LEFT(Table1[[#This Row],[Service Period]],10)*1</f>
        <v>45629</v>
      </c>
      <c r="Q3328" s="115">
        <f>RIGHT(Table1[[#This Row],[Service Period]],10)*1</f>
        <v>45659</v>
      </c>
      <c r="R3328" s="112">
        <f>MONTH(Table1[[#This Row],[Service Start Date]])</f>
        <v>12</v>
      </c>
      <c r="S3328" s="112">
        <f>YEAR(Table1[[#This Row],[Service Start Date]])</f>
        <v>2024</v>
      </c>
      <c r="T3328" s="112">
        <f>MONTH(Table1[[#This Row],[Service End Date]])</f>
        <v>1</v>
      </c>
      <c r="U3328" s="112">
        <f>YEAR(Table1[[#This Row],[Service End Date]])</f>
        <v>2025</v>
      </c>
    </row>
    <row r="3329" spans="1:21">
      <c r="A3329" s="112" t="s">
        <v>17624</v>
      </c>
      <c r="B3329" s="112" t="s">
        <v>16706</v>
      </c>
      <c r="C3329" s="112" t="s">
        <v>17234</v>
      </c>
      <c r="D3329" s="112" t="s">
        <v>16767</v>
      </c>
      <c r="E3329" s="112" t="s">
        <v>17240</v>
      </c>
      <c r="F3329" s="112" t="s">
        <v>18080</v>
      </c>
      <c r="G3329" s="112">
        <v>31</v>
      </c>
      <c r="H3329" s="112">
        <v>2025</v>
      </c>
      <c r="I3329" s="112" t="s">
        <v>16746</v>
      </c>
      <c r="J3329" s="114">
        <v>305.57</v>
      </c>
      <c r="K3329" s="114">
        <v>1922</v>
      </c>
      <c r="L3329" s="112" t="s">
        <v>16741</v>
      </c>
      <c r="M3329" s="114">
        <v>5.12</v>
      </c>
      <c r="N3329" s="112" t="s">
        <v>16770</v>
      </c>
      <c r="O3329" s="112" t="s">
        <v>16771</v>
      </c>
      <c r="P3329" s="115">
        <f>LEFT(Table1[[#This Row],[Service Period]],10)*1</f>
        <v>45779</v>
      </c>
      <c r="Q3329" s="115">
        <f>RIGHT(Table1[[#This Row],[Service Period]],10)*1</f>
        <v>45810</v>
      </c>
      <c r="R3329" s="112">
        <f>MONTH(Table1[[#This Row],[Service Start Date]])</f>
        <v>5</v>
      </c>
      <c r="S3329" s="112">
        <f>YEAR(Table1[[#This Row],[Service Start Date]])</f>
        <v>2025</v>
      </c>
      <c r="T3329" s="112">
        <f>MONTH(Table1[[#This Row],[Service End Date]])</f>
        <v>6</v>
      </c>
      <c r="U3329" s="112">
        <f>YEAR(Table1[[#This Row],[Service End Date]])</f>
        <v>2025</v>
      </c>
    </row>
    <row r="3330" spans="1:21">
      <c r="A3330" s="112" t="s">
        <v>17624</v>
      </c>
      <c r="B3330" s="112" t="s">
        <v>16706</v>
      </c>
      <c r="C3330" s="112" t="s">
        <v>17234</v>
      </c>
      <c r="D3330" s="112" t="s">
        <v>16767</v>
      </c>
      <c r="E3330" s="112" t="s">
        <v>17240</v>
      </c>
      <c r="F3330" s="112" t="s">
        <v>18081</v>
      </c>
      <c r="G3330" s="112">
        <v>29</v>
      </c>
      <c r="H3330" s="112">
        <v>2025</v>
      </c>
      <c r="I3330" s="112" t="s">
        <v>16749</v>
      </c>
      <c r="J3330" s="114">
        <v>273.58999999999997</v>
      </c>
      <c r="K3330" s="114">
        <v>1541</v>
      </c>
      <c r="L3330" s="112" t="s">
        <v>16741</v>
      </c>
      <c r="M3330" s="114">
        <v>5.84</v>
      </c>
      <c r="N3330" s="112" t="s">
        <v>16770</v>
      </c>
      <c r="O3330" s="112" t="s">
        <v>16771</v>
      </c>
      <c r="P3330" s="115">
        <f>LEFT(Table1[[#This Row],[Service Period]],10)*1</f>
        <v>45749</v>
      </c>
      <c r="Q3330" s="115">
        <f>RIGHT(Table1[[#This Row],[Service Period]],10)*1</f>
        <v>45778</v>
      </c>
      <c r="R3330" s="112">
        <f>MONTH(Table1[[#This Row],[Service Start Date]])</f>
        <v>4</v>
      </c>
      <c r="S3330" s="112">
        <f>YEAR(Table1[[#This Row],[Service Start Date]])</f>
        <v>2025</v>
      </c>
      <c r="T3330" s="112">
        <f>MONTH(Table1[[#This Row],[Service End Date]])</f>
        <v>5</v>
      </c>
      <c r="U3330" s="112">
        <f>YEAR(Table1[[#This Row],[Service End Date]])</f>
        <v>2025</v>
      </c>
    </row>
    <row r="3331" spans="1:21">
      <c r="A3331" s="112" t="s">
        <v>17624</v>
      </c>
      <c r="B3331" s="112" t="s">
        <v>16706</v>
      </c>
      <c r="C3331" s="112" t="s">
        <v>17234</v>
      </c>
      <c r="D3331" s="112" t="s">
        <v>16767</v>
      </c>
      <c r="E3331" s="112" t="s">
        <v>17240</v>
      </c>
      <c r="F3331" s="112" t="s">
        <v>17867</v>
      </c>
      <c r="G3331" s="112">
        <v>28</v>
      </c>
      <c r="H3331" s="112">
        <v>2025</v>
      </c>
      <c r="I3331" s="112" t="s">
        <v>16752</v>
      </c>
      <c r="J3331" s="114">
        <v>211.1</v>
      </c>
      <c r="K3331" s="114">
        <v>968</v>
      </c>
      <c r="L3331" s="112" t="s">
        <v>16741</v>
      </c>
      <c r="M3331" s="114">
        <v>5.91</v>
      </c>
      <c r="N3331" s="112" t="s">
        <v>16770</v>
      </c>
      <c r="O3331" s="112" t="s">
        <v>16771</v>
      </c>
      <c r="P3331" s="115">
        <f>LEFT(Table1[[#This Row],[Service Period]],10)*1</f>
        <v>45720</v>
      </c>
      <c r="Q3331" s="115">
        <f>RIGHT(Table1[[#This Row],[Service Period]],10)*1</f>
        <v>45748</v>
      </c>
      <c r="R3331" s="112">
        <f>MONTH(Table1[[#This Row],[Service Start Date]])</f>
        <v>3</v>
      </c>
      <c r="S3331" s="112">
        <f>YEAR(Table1[[#This Row],[Service Start Date]])</f>
        <v>2025</v>
      </c>
      <c r="T3331" s="112">
        <f>MONTH(Table1[[#This Row],[Service End Date]])</f>
        <v>4</v>
      </c>
      <c r="U3331" s="112">
        <f>YEAR(Table1[[#This Row],[Service End Date]])</f>
        <v>2025</v>
      </c>
    </row>
    <row r="3332" spans="1:21">
      <c r="A3332" s="112" t="s">
        <v>17624</v>
      </c>
      <c r="B3332" s="112" t="s">
        <v>16706</v>
      </c>
      <c r="C3332" s="112" t="s">
        <v>17234</v>
      </c>
      <c r="D3332" s="112" t="s">
        <v>16767</v>
      </c>
      <c r="E3332" s="112" t="s">
        <v>17240</v>
      </c>
      <c r="F3332" s="112" t="s">
        <v>18082</v>
      </c>
      <c r="G3332" s="112">
        <v>27</v>
      </c>
      <c r="H3332" s="112">
        <v>2025</v>
      </c>
      <c r="I3332" s="112" t="s">
        <v>16755</v>
      </c>
      <c r="J3332" s="114">
        <v>236.32</v>
      </c>
      <c r="K3332" s="114">
        <v>1033</v>
      </c>
      <c r="L3332" s="112" t="s">
        <v>16741</v>
      </c>
      <c r="M3332" s="114">
        <v>7.19</v>
      </c>
      <c r="N3332" s="112" t="s">
        <v>16770</v>
      </c>
      <c r="O3332" s="112" t="s">
        <v>16771</v>
      </c>
      <c r="P3332" s="115">
        <f>LEFT(Table1[[#This Row],[Service Period]],10)*1</f>
        <v>45692</v>
      </c>
      <c r="Q3332" s="115">
        <f>RIGHT(Table1[[#This Row],[Service Period]],10)*1</f>
        <v>45719</v>
      </c>
      <c r="R3332" s="112">
        <f>MONTH(Table1[[#This Row],[Service Start Date]])</f>
        <v>2</v>
      </c>
      <c r="S3332" s="112">
        <f>YEAR(Table1[[#This Row],[Service Start Date]])</f>
        <v>2025</v>
      </c>
      <c r="T3332" s="112">
        <f>MONTH(Table1[[#This Row],[Service End Date]])</f>
        <v>3</v>
      </c>
      <c r="U3332" s="112">
        <f>YEAR(Table1[[#This Row],[Service End Date]])</f>
        <v>2025</v>
      </c>
    </row>
    <row r="3333" spans="1:21">
      <c r="A3333" s="112" t="s">
        <v>17624</v>
      </c>
      <c r="B3333" s="112" t="s">
        <v>16706</v>
      </c>
      <c r="C3333" s="112" t="s">
        <v>17234</v>
      </c>
      <c r="D3333" s="112" t="s">
        <v>16767</v>
      </c>
      <c r="E3333" s="112" t="s">
        <v>17240</v>
      </c>
      <c r="F3333" s="112" t="s">
        <v>17885</v>
      </c>
      <c r="G3333" s="112">
        <v>31</v>
      </c>
      <c r="H3333" s="112">
        <v>2025</v>
      </c>
      <c r="I3333" s="112" t="s">
        <v>16758</v>
      </c>
      <c r="J3333" s="114">
        <v>275.93</v>
      </c>
      <c r="K3333" s="114">
        <v>1617</v>
      </c>
      <c r="L3333" s="112" t="s">
        <v>16741</v>
      </c>
      <c r="M3333" s="114">
        <v>8.2899999999999991</v>
      </c>
      <c r="N3333" s="112" t="s">
        <v>16770</v>
      </c>
      <c r="O3333" s="112" t="s">
        <v>16771</v>
      </c>
      <c r="P3333" s="115">
        <f>LEFT(Table1[[#This Row],[Service Period]],10)*1</f>
        <v>45660</v>
      </c>
      <c r="Q3333" s="115">
        <f>RIGHT(Table1[[#This Row],[Service Period]],10)*1</f>
        <v>45691</v>
      </c>
      <c r="R3333" s="112">
        <f>MONTH(Table1[[#This Row],[Service Start Date]])</f>
        <v>1</v>
      </c>
      <c r="S3333" s="112">
        <f>YEAR(Table1[[#This Row],[Service Start Date]])</f>
        <v>2025</v>
      </c>
      <c r="T3333" s="112">
        <f>MONTH(Table1[[#This Row],[Service End Date]])</f>
        <v>2</v>
      </c>
      <c r="U3333" s="112">
        <f>YEAR(Table1[[#This Row],[Service End Date]])</f>
        <v>2025</v>
      </c>
    </row>
    <row r="3334" spans="1:21">
      <c r="A3334" s="112" t="s">
        <v>17624</v>
      </c>
      <c r="B3334" s="112" t="s">
        <v>16706</v>
      </c>
      <c r="C3334" s="112" t="s">
        <v>17234</v>
      </c>
      <c r="D3334" s="112" t="s">
        <v>16767</v>
      </c>
      <c r="E3334" s="112" t="s">
        <v>17240</v>
      </c>
      <c r="F3334" s="112" t="s">
        <v>17741</v>
      </c>
      <c r="G3334" s="112">
        <v>30</v>
      </c>
      <c r="H3334" s="112">
        <v>2025</v>
      </c>
      <c r="I3334" s="112" t="s">
        <v>16924</v>
      </c>
      <c r="J3334" s="114">
        <v>207.93</v>
      </c>
      <c r="K3334" s="114">
        <v>1081</v>
      </c>
      <c r="L3334" s="112" t="s">
        <v>16741</v>
      </c>
      <c r="M3334" s="114">
        <v>6.71</v>
      </c>
      <c r="N3334" s="112" t="s">
        <v>16770</v>
      </c>
      <c r="O3334" s="112" t="s">
        <v>16771</v>
      </c>
      <c r="P3334" s="115">
        <f>LEFT(Table1[[#This Row],[Service Period]],10)*1</f>
        <v>45629</v>
      </c>
      <c r="Q3334" s="115">
        <f>RIGHT(Table1[[#This Row],[Service Period]],10)*1</f>
        <v>45659</v>
      </c>
      <c r="R3334" s="112">
        <f>MONTH(Table1[[#This Row],[Service Start Date]])</f>
        <v>12</v>
      </c>
      <c r="S3334" s="112">
        <f>YEAR(Table1[[#This Row],[Service Start Date]])</f>
        <v>2024</v>
      </c>
      <c r="T3334" s="112">
        <f>MONTH(Table1[[#This Row],[Service End Date]])</f>
        <v>1</v>
      </c>
      <c r="U3334" s="112">
        <f>YEAR(Table1[[#This Row],[Service End Date]])</f>
        <v>2025</v>
      </c>
    </row>
    <row r="3335" spans="1:21">
      <c r="A3335" s="112" t="s">
        <v>17624</v>
      </c>
      <c r="B3335" s="112" t="s">
        <v>16706</v>
      </c>
      <c r="C3335" s="112" t="s">
        <v>17234</v>
      </c>
      <c r="D3335" s="112" t="s">
        <v>16767</v>
      </c>
      <c r="E3335" s="112" t="s">
        <v>17241</v>
      </c>
      <c r="F3335" s="112" t="s">
        <v>17963</v>
      </c>
      <c r="G3335" s="112">
        <v>29</v>
      </c>
      <c r="H3335" s="112">
        <v>2025</v>
      </c>
      <c r="I3335" s="112" t="s">
        <v>16746</v>
      </c>
      <c r="J3335" s="114">
        <v>3748.96</v>
      </c>
      <c r="K3335" s="114">
        <v>25179</v>
      </c>
      <c r="L3335" s="112" t="s">
        <v>16741</v>
      </c>
      <c r="M3335" s="114">
        <v>66.12</v>
      </c>
      <c r="N3335" s="112" t="s">
        <v>16770</v>
      </c>
      <c r="O3335" s="112" t="s">
        <v>16787</v>
      </c>
      <c r="P3335" s="115">
        <f>LEFT(Table1[[#This Row],[Service Period]],10)*1</f>
        <v>45784</v>
      </c>
      <c r="Q3335" s="115">
        <f>RIGHT(Table1[[#This Row],[Service Period]],10)*1</f>
        <v>45813</v>
      </c>
      <c r="R3335" s="112">
        <f>MONTH(Table1[[#This Row],[Service Start Date]])</f>
        <v>5</v>
      </c>
      <c r="S3335" s="112">
        <f>YEAR(Table1[[#This Row],[Service Start Date]])</f>
        <v>2025</v>
      </c>
      <c r="T3335" s="112">
        <f>MONTH(Table1[[#This Row],[Service End Date]])</f>
        <v>6</v>
      </c>
      <c r="U3335" s="112">
        <f>YEAR(Table1[[#This Row],[Service End Date]])</f>
        <v>2025</v>
      </c>
    </row>
    <row r="3336" spans="1:21">
      <c r="A3336" s="112" t="s">
        <v>17624</v>
      </c>
      <c r="B3336" s="112" t="s">
        <v>16706</v>
      </c>
      <c r="C3336" s="112" t="s">
        <v>17234</v>
      </c>
      <c r="D3336" s="112" t="s">
        <v>16767</v>
      </c>
      <c r="E3336" s="112" t="s">
        <v>17241</v>
      </c>
      <c r="F3336" s="112" t="s">
        <v>17964</v>
      </c>
      <c r="G3336" s="112">
        <v>31</v>
      </c>
      <c r="H3336" s="112">
        <v>2025</v>
      </c>
      <c r="I3336" s="112" t="s">
        <v>16749</v>
      </c>
      <c r="J3336" s="114">
        <v>3423.5</v>
      </c>
      <c r="K3336" s="114">
        <v>22509</v>
      </c>
      <c r="L3336" s="112" t="s">
        <v>16741</v>
      </c>
      <c r="M3336" s="114">
        <v>63.96</v>
      </c>
      <c r="N3336" s="112" t="s">
        <v>16770</v>
      </c>
      <c r="O3336" s="112" t="s">
        <v>16787</v>
      </c>
      <c r="P3336" s="115">
        <f>LEFT(Table1[[#This Row],[Service Period]],10)*1</f>
        <v>45752</v>
      </c>
      <c r="Q3336" s="115">
        <f>RIGHT(Table1[[#This Row],[Service Period]],10)*1</f>
        <v>45783</v>
      </c>
      <c r="R3336" s="112">
        <f>MONTH(Table1[[#This Row],[Service Start Date]])</f>
        <v>4</v>
      </c>
      <c r="S3336" s="112">
        <f>YEAR(Table1[[#This Row],[Service Start Date]])</f>
        <v>2025</v>
      </c>
      <c r="T3336" s="112">
        <f>MONTH(Table1[[#This Row],[Service End Date]])</f>
        <v>5</v>
      </c>
      <c r="U3336" s="112">
        <f>YEAR(Table1[[#This Row],[Service End Date]])</f>
        <v>2025</v>
      </c>
    </row>
    <row r="3337" spans="1:21">
      <c r="A3337" s="112" t="s">
        <v>17624</v>
      </c>
      <c r="B3337" s="112" t="s">
        <v>16706</v>
      </c>
      <c r="C3337" s="112" t="s">
        <v>17234</v>
      </c>
      <c r="D3337" s="112" t="s">
        <v>16767</v>
      </c>
      <c r="E3337" s="112" t="s">
        <v>17241</v>
      </c>
      <c r="F3337" s="112" t="s">
        <v>17965</v>
      </c>
      <c r="G3337" s="112">
        <v>28</v>
      </c>
      <c r="H3337" s="112">
        <v>2025</v>
      </c>
      <c r="I3337" s="112" t="s">
        <v>16752</v>
      </c>
      <c r="J3337" s="114">
        <v>3089.16</v>
      </c>
      <c r="K3337" s="114">
        <v>19977</v>
      </c>
      <c r="L3337" s="112" t="s">
        <v>16741</v>
      </c>
      <c r="M3337" s="114">
        <v>60.08</v>
      </c>
      <c r="N3337" s="112" t="s">
        <v>16770</v>
      </c>
      <c r="O3337" s="112" t="s">
        <v>16787</v>
      </c>
      <c r="P3337" s="115">
        <f>LEFT(Table1[[#This Row],[Service Period]],10)*1</f>
        <v>45723</v>
      </c>
      <c r="Q3337" s="115">
        <f>RIGHT(Table1[[#This Row],[Service Period]],10)*1</f>
        <v>45751</v>
      </c>
      <c r="R3337" s="112">
        <f>MONTH(Table1[[#This Row],[Service Start Date]])</f>
        <v>3</v>
      </c>
      <c r="S3337" s="112">
        <f>YEAR(Table1[[#This Row],[Service Start Date]])</f>
        <v>2025</v>
      </c>
      <c r="T3337" s="112">
        <f>MONTH(Table1[[#This Row],[Service End Date]])</f>
        <v>4</v>
      </c>
      <c r="U3337" s="112">
        <f>YEAR(Table1[[#This Row],[Service End Date]])</f>
        <v>2025</v>
      </c>
    </row>
    <row r="3338" spans="1:21">
      <c r="A3338" s="112" t="s">
        <v>17624</v>
      </c>
      <c r="B3338" s="112" t="s">
        <v>16706</v>
      </c>
      <c r="C3338" s="112" t="s">
        <v>17234</v>
      </c>
      <c r="D3338" s="112" t="s">
        <v>16767</v>
      </c>
      <c r="E3338" s="112" t="s">
        <v>17241</v>
      </c>
      <c r="F3338" s="112" t="s">
        <v>17966</v>
      </c>
      <c r="G3338" s="112">
        <v>27</v>
      </c>
      <c r="H3338" s="112">
        <v>2025</v>
      </c>
      <c r="I3338" s="112" t="s">
        <v>16755</v>
      </c>
      <c r="J3338" s="114">
        <v>2686.45</v>
      </c>
      <c r="K3338" s="114">
        <v>17525</v>
      </c>
      <c r="L3338" s="112" t="s">
        <v>16741</v>
      </c>
      <c r="M3338" s="114">
        <v>50.68</v>
      </c>
      <c r="N3338" s="112" t="s">
        <v>16770</v>
      </c>
      <c r="O3338" s="112" t="s">
        <v>16787</v>
      </c>
      <c r="P3338" s="115">
        <f>LEFT(Table1[[#This Row],[Service Period]],10)*1</f>
        <v>45695</v>
      </c>
      <c r="Q3338" s="115">
        <f>RIGHT(Table1[[#This Row],[Service Period]],10)*1</f>
        <v>45722</v>
      </c>
      <c r="R3338" s="112">
        <f>MONTH(Table1[[#This Row],[Service Start Date]])</f>
        <v>2</v>
      </c>
      <c r="S3338" s="112">
        <f>YEAR(Table1[[#This Row],[Service Start Date]])</f>
        <v>2025</v>
      </c>
      <c r="T3338" s="112">
        <f>MONTH(Table1[[#This Row],[Service End Date]])</f>
        <v>3</v>
      </c>
      <c r="U3338" s="112">
        <f>YEAR(Table1[[#This Row],[Service End Date]])</f>
        <v>2025</v>
      </c>
    </row>
    <row r="3339" spans="1:21">
      <c r="A3339" s="112" t="s">
        <v>17624</v>
      </c>
      <c r="B3339" s="112" t="s">
        <v>16706</v>
      </c>
      <c r="C3339" s="112" t="s">
        <v>17234</v>
      </c>
      <c r="D3339" s="112" t="s">
        <v>16767</v>
      </c>
      <c r="E3339" s="112" t="s">
        <v>17241</v>
      </c>
      <c r="F3339" s="112" t="s">
        <v>17967</v>
      </c>
      <c r="G3339" s="112">
        <v>29</v>
      </c>
      <c r="H3339" s="112">
        <v>2025</v>
      </c>
      <c r="I3339" s="112" t="s">
        <v>16758</v>
      </c>
      <c r="J3339" s="114">
        <v>2741.77</v>
      </c>
      <c r="K3339" s="114">
        <v>22094</v>
      </c>
      <c r="L3339" s="112" t="s">
        <v>16741</v>
      </c>
      <c r="M3339" s="114">
        <v>57.92</v>
      </c>
      <c r="N3339" s="112" t="s">
        <v>16770</v>
      </c>
      <c r="O3339" s="112" t="s">
        <v>16787</v>
      </c>
      <c r="P3339" s="115">
        <f>LEFT(Table1[[#This Row],[Service Period]],10)*1</f>
        <v>45665</v>
      </c>
      <c r="Q3339" s="115">
        <f>RIGHT(Table1[[#This Row],[Service Period]],10)*1</f>
        <v>45694</v>
      </c>
      <c r="R3339" s="112">
        <f>MONTH(Table1[[#This Row],[Service Start Date]])</f>
        <v>1</v>
      </c>
      <c r="S3339" s="112">
        <f>YEAR(Table1[[#This Row],[Service Start Date]])</f>
        <v>2025</v>
      </c>
      <c r="T3339" s="112">
        <f>MONTH(Table1[[#This Row],[Service End Date]])</f>
        <v>2</v>
      </c>
      <c r="U3339" s="112">
        <f>YEAR(Table1[[#This Row],[Service End Date]])</f>
        <v>2025</v>
      </c>
    </row>
    <row r="3340" spans="1:21">
      <c r="A3340" s="112" t="s">
        <v>17624</v>
      </c>
      <c r="B3340" s="112" t="s">
        <v>16706</v>
      </c>
      <c r="C3340" s="112" t="s">
        <v>17234</v>
      </c>
      <c r="D3340" s="112" t="s">
        <v>16767</v>
      </c>
      <c r="E3340" s="112" t="s">
        <v>17241</v>
      </c>
      <c r="F3340" s="112" t="s">
        <v>17832</v>
      </c>
      <c r="G3340" s="112">
        <v>32</v>
      </c>
      <c r="H3340" s="112">
        <v>2025</v>
      </c>
      <c r="I3340" s="112" t="s">
        <v>16924</v>
      </c>
      <c r="J3340" s="114">
        <v>2448.9499999999998</v>
      </c>
      <c r="K3340" s="114">
        <v>19578</v>
      </c>
      <c r="L3340" s="112" t="s">
        <v>16741</v>
      </c>
      <c r="M3340" s="114">
        <v>52.4</v>
      </c>
      <c r="N3340" s="112" t="s">
        <v>16770</v>
      </c>
      <c r="O3340" s="112" t="s">
        <v>16787</v>
      </c>
      <c r="P3340" s="115">
        <f>LEFT(Table1[[#This Row],[Service Period]],10)*1</f>
        <v>45632</v>
      </c>
      <c r="Q3340" s="115">
        <f>RIGHT(Table1[[#This Row],[Service Period]],10)*1</f>
        <v>45664</v>
      </c>
      <c r="R3340" s="112">
        <f>MONTH(Table1[[#This Row],[Service Start Date]])</f>
        <v>12</v>
      </c>
      <c r="S3340" s="112">
        <f>YEAR(Table1[[#This Row],[Service Start Date]])</f>
        <v>2024</v>
      </c>
      <c r="T3340" s="112">
        <f>MONTH(Table1[[#This Row],[Service End Date]])</f>
        <v>1</v>
      </c>
      <c r="U3340" s="112">
        <f>YEAR(Table1[[#This Row],[Service End Date]])</f>
        <v>2025</v>
      </c>
    </row>
    <row r="3341" spans="1:21">
      <c r="A3341" s="112" t="s">
        <v>17624</v>
      </c>
      <c r="B3341" s="112" t="s">
        <v>16706</v>
      </c>
      <c r="C3341" s="112" t="s">
        <v>17234</v>
      </c>
      <c r="D3341" s="112" t="s">
        <v>16767</v>
      </c>
      <c r="E3341" s="112" t="s">
        <v>17248</v>
      </c>
      <c r="F3341" s="112" t="s">
        <v>18080</v>
      </c>
      <c r="G3341" s="112">
        <v>31</v>
      </c>
      <c r="H3341" s="112">
        <v>2025</v>
      </c>
      <c r="I3341" s="112" t="s">
        <v>16746</v>
      </c>
      <c r="J3341" s="114">
        <v>2692.7</v>
      </c>
      <c r="K3341" s="114">
        <v>17945</v>
      </c>
      <c r="L3341" s="112" t="s">
        <v>16741</v>
      </c>
      <c r="M3341" s="114">
        <v>49.08</v>
      </c>
      <c r="N3341" s="112" t="s">
        <v>16770</v>
      </c>
      <c r="O3341" s="112" t="s">
        <v>16771</v>
      </c>
      <c r="P3341" s="115">
        <f>LEFT(Table1[[#This Row],[Service Period]],10)*1</f>
        <v>45779</v>
      </c>
      <c r="Q3341" s="115">
        <f>RIGHT(Table1[[#This Row],[Service Period]],10)*1</f>
        <v>45810</v>
      </c>
      <c r="R3341" s="112">
        <f>MONTH(Table1[[#This Row],[Service Start Date]])</f>
        <v>5</v>
      </c>
      <c r="S3341" s="112">
        <f>YEAR(Table1[[#This Row],[Service Start Date]])</f>
        <v>2025</v>
      </c>
      <c r="T3341" s="112">
        <f>MONTH(Table1[[#This Row],[Service End Date]])</f>
        <v>6</v>
      </c>
      <c r="U3341" s="112">
        <f>YEAR(Table1[[#This Row],[Service End Date]])</f>
        <v>2025</v>
      </c>
    </row>
    <row r="3342" spans="1:21">
      <c r="A3342" s="112" t="s">
        <v>17624</v>
      </c>
      <c r="B3342" s="112" t="s">
        <v>16706</v>
      </c>
      <c r="C3342" s="112" t="s">
        <v>17234</v>
      </c>
      <c r="D3342" s="112" t="s">
        <v>16767</v>
      </c>
      <c r="E3342" s="112" t="s">
        <v>17248</v>
      </c>
      <c r="F3342" s="112" t="s">
        <v>18081</v>
      </c>
      <c r="G3342" s="112">
        <v>29</v>
      </c>
      <c r="H3342" s="112">
        <v>2025</v>
      </c>
      <c r="I3342" s="112" t="s">
        <v>16749</v>
      </c>
      <c r="J3342" s="114">
        <v>2265.44</v>
      </c>
      <c r="K3342" s="114">
        <v>14385</v>
      </c>
      <c r="L3342" s="112" t="s">
        <v>16741</v>
      </c>
      <c r="M3342" s="114">
        <v>46.68</v>
      </c>
      <c r="N3342" s="112" t="s">
        <v>16770</v>
      </c>
      <c r="O3342" s="112" t="s">
        <v>16771</v>
      </c>
      <c r="P3342" s="115">
        <f>LEFT(Table1[[#This Row],[Service Period]],10)*1</f>
        <v>45749</v>
      </c>
      <c r="Q3342" s="115">
        <f>RIGHT(Table1[[#This Row],[Service Period]],10)*1</f>
        <v>45778</v>
      </c>
      <c r="R3342" s="112">
        <f>MONTH(Table1[[#This Row],[Service Start Date]])</f>
        <v>4</v>
      </c>
      <c r="S3342" s="112">
        <f>YEAR(Table1[[#This Row],[Service Start Date]])</f>
        <v>2025</v>
      </c>
      <c r="T3342" s="112">
        <f>MONTH(Table1[[#This Row],[Service End Date]])</f>
        <v>5</v>
      </c>
      <c r="U3342" s="112">
        <f>YEAR(Table1[[#This Row],[Service End Date]])</f>
        <v>2025</v>
      </c>
    </row>
    <row r="3343" spans="1:21">
      <c r="A3343" s="112" t="s">
        <v>17624</v>
      </c>
      <c r="B3343" s="112" t="s">
        <v>16706</v>
      </c>
      <c r="C3343" s="112" t="s">
        <v>17234</v>
      </c>
      <c r="D3343" s="112" t="s">
        <v>16767</v>
      </c>
      <c r="E3343" s="112" t="s">
        <v>17248</v>
      </c>
      <c r="F3343" s="112" t="s">
        <v>17867</v>
      </c>
      <c r="G3343" s="112">
        <v>28</v>
      </c>
      <c r="H3343" s="112">
        <v>2025</v>
      </c>
      <c r="I3343" s="112" t="s">
        <v>16752</v>
      </c>
      <c r="J3343" s="114">
        <v>2087.4899999999998</v>
      </c>
      <c r="K3343" s="114">
        <v>12593</v>
      </c>
      <c r="L3343" s="112" t="s">
        <v>16741</v>
      </c>
      <c r="M3343" s="114">
        <v>48.12</v>
      </c>
      <c r="N3343" s="112" t="s">
        <v>16770</v>
      </c>
      <c r="O3343" s="112" t="s">
        <v>16771</v>
      </c>
      <c r="P3343" s="115">
        <f>LEFT(Table1[[#This Row],[Service Period]],10)*1</f>
        <v>45720</v>
      </c>
      <c r="Q3343" s="115">
        <f>RIGHT(Table1[[#This Row],[Service Period]],10)*1</f>
        <v>45748</v>
      </c>
      <c r="R3343" s="112">
        <f>MONTH(Table1[[#This Row],[Service Start Date]])</f>
        <v>3</v>
      </c>
      <c r="S3343" s="112">
        <f>YEAR(Table1[[#This Row],[Service Start Date]])</f>
        <v>2025</v>
      </c>
      <c r="T3343" s="112">
        <f>MONTH(Table1[[#This Row],[Service End Date]])</f>
        <v>4</v>
      </c>
      <c r="U3343" s="112">
        <f>YEAR(Table1[[#This Row],[Service End Date]])</f>
        <v>2025</v>
      </c>
    </row>
    <row r="3344" spans="1:21">
      <c r="A3344" s="112" t="s">
        <v>17624</v>
      </c>
      <c r="B3344" s="112" t="s">
        <v>16706</v>
      </c>
      <c r="C3344" s="112" t="s">
        <v>17234</v>
      </c>
      <c r="D3344" s="112" t="s">
        <v>16767</v>
      </c>
      <c r="E3344" s="112" t="s">
        <v>17248</v>
      </c>
      <c r="F3344" s="112" t="s">
        <v>18082</v>
      </c>
      <c r="G3344" s="112">
        <v>27</v>
      </c>
      <c r="H3344" s="112">
        <v>2025</v>
      </c>
      <c r="I3344" s="112" t="s">
        <v>16755</v>
      </c>
      <c r="J3344" s="114">
        <v>2070.88</v>
      </c>
      <c r="K3344" s="114">
        <v>12792</v>
      </c>
      <c r="L3344" s="112" t="s">
        <v>16741</v>
      </c>
      <c r="M3344" s="114">
        <v>45.36</v>
      </c>
      <c r="N3344" s="112" t="s">
        <v>16770</v>
      </c>
      <c r="O3344" s="112" t="s">
        <v>16771</v>
      </c>
      <c r="P3344" s="115">
        <f>LEFT(Table1[[#This Row],[Service Period]],10)*1</f>
        <v>45692</v>
      </c>
      <c r="Q3344" s="115">
        <f>RIGHT(Table1[[#This Row],[Service Period]],10)*1</f>
        <v>45719</v>
      </c>
      <c r="R3344" s="112">
        <f>MONTH(Table1[[#This Row],[Service Start Date]])</f>
        <v>2</v>
      </c>
      <c r="S3344" s="112">
        <f>YEAR(Table1[[#This Row],[Service Start Date]])</f>
        <v>2025</v>
      </c>
      <c r="T3344" s="112">
        <f>MONTH(Table1[[#This Row],[Service End Date]])</f>
        <v>3</v>
      </c>
      <c r="U3344" s="112">
        <f>YEAR(Table1[[#This Row],[Service End Date]])</f>
        <v>2025</v>
      </c>
    </row>
    <row r="3345" spans="1:21">
      <c r="A3345" s="112" t="s">
        <v>17624</v>
      </c>
      <c r="B3345" s="112" t="s">
        <v>16706</v>
      </c>
      <c r="C3345" s="112" t="s">
        <v>17234</v>
      </c>
      <c r="D3345" s="112" t="s">
        <v>16767</v>
      </c>
      <c r="E3345" s="112" t="s">
        <v>17248</v>
      </c>
      <c r="F3345" s="112" t="s">
        <v>17885</v>
      </c>
      <c r="G3345" s="112">
        <v>31</v>
      </c>
      <c r="H3345" s="112">
        <v>2025</v>
      </c>
      <c r="I3345" s="112" t="s">
        <v>16758</v>
      </c>
      <c r="J3345" s="114">
        <v>1976.33</v>
      </c>
      <c r="K3345" s="114">
        <v>16467</v>
      </c>
      <c r="L3345" s="112" t="s">
        <v>16741</v>
      </c>
      <c r="M3345" s="114">
        <v>38.880000000000003</v>
      </c>
      <c r="N3345" s="112" t="s">
        <v>16770</v>
      </c>
      <c r="O3345" s="112" t="s">
        <v>16771</v>
      </c>
      <c r="P3345" s="115">
        <f>LEFT(Table1[[#This Row],[Service Period]],10)*1</f>
        <v>45660</v>
      </c>
      <c r="Q3345" s="115">
        <f>RIGHT(Table1[[#This Row],[Service Period]],10)*1</f>
        <v>45691</v>
      </c>
      <c r="R3345" s="112">
        <f>MONTH(Table1[[#This Row],[Service Start Date]])</f>
        <v>1</v>
      </c>
      <c r="S3345" s="112">
        <f>YEAR(Table1[[#This Row],[Service Start Date]])</f>
        <v>2025</v>
      </c>
      <c r="T3345" s="112">
        <f>MONTH(Table1[[#This Row],[Service End Date]])</f>
        <v>2</v>
      </c>
      <c r="U3345" s="112">
        <f>YEAR(Table1[[#This Row],[Service End Date]])</f>
        <v>2025</v>
      </c>
    </row>
    <row r="3346" spans="1:21">
      <c r="A3346" s="112" t="s">
        <v>17624</v>
      </c>
      <c r="B3346" s="112" t="s">
        <v>16706</v>
      </c>
      <c r="C3346" s="112" t="s">
        <v>17234</v>
      </c>
      <c r="D3346" s="112" t="s">
        <v>16767</v>
      </c>
      <c r="E3346" s="112" t="s">
        <v>17248</v>
      </c>
      <c r="F3346" s="112" t="s">
        <v>17741</v>
      </c>
      <c r="G3346" s="112">
        <v>30</v>
      </c>
      <c r="H3346" s="112">
        <v>2025</v>
      </c>
      <c r="I3346" s="112" t="s">
        <v>16924</v>
      </c>
      <c r="J3346" s="114">
        <v>1510.44</v>
      </c>
      <c r="K3346" s="114">
        <v>12519</v>
      </c>
      <c r="L3346" s="112" t="s">
        <v>16741</v>
      </c>
      <c r="M3346" s="114">
        <v>29.76</v>
      </c>
      <c r="N3346" s="112" t="s">
        <v>16770</v>
      </c>
      <c r="O3346" s="112" t="s">
        <v>16771</v>
      </c>
      <c r="P3346" s="115">
        <f>LEFT(Table1[[#This Row],[Service Period]],10)*1</f>
        <v>45629</v>
      </c>
      <c r="Q3346" s="115">
        <f>RIGHT(Table1[[#This Row],[Service Period]],10)*1</f>
        <v>45659</v>
      </c>
      <c r="R3346" s="112">
        <f>MONTH(Table1[[#This Row],[Service Start Date]])</f>
        <v>12</v>
      </c>
      <c r="S3346" s="112">
        <f>YEAR(Table1[[#This Row],[Service Start Date]])</f>
        <v>2024</v>
      </c>
      <c r="T3346" s="112">
        <f>MONTH(Table1[[#This Row],[Service End Date]])</f>
        <v>1</v>
      </c>
      <c r="U3346" s="112">
        <f>YEAR(Table1[[#This Row],[Service End Date]])</f>
        <v>2025</v>
      </c>
    </row>
    <row r="3347" spans="1:21">
      <c r="A3347" s="112" t="s">
        <v>17624</v>
      </c>
      <c r="B3347" s="112" t="s">
        <v>16706</v>
      </c>
      <c r="C3347" s="112" t="s">
        <v>17234</v>
      </c>
      <c r="D3347" s="112" t="s">
        <v>16767</v>
      </c>
      <c r="E3347" s="112" t="s">
        <v>17249</v>
      </c>
      <c r="F3347" s="112" t="s">
        <v>18080</v>
      </c>
      <c r="G3347" s="112">
        <v>31</v>
      </c>
      <c r="H3347" s="112">
        <v>2025</v>
      </c>
      <c r="I3347" s="112" t="s">
        <v>16746</v>
      </c>
      <c r="J3347" s="114">
        <v>140.11000000000001</v>
      </c>
      <c r="K3347" s="114">
        <v>743</v>
      </c>
      <c r="L3347" s="112" t="s">
        <v>16741</v>
      </c>
      <c r="M3347" s="114">
        <v>2.61</v>
      </c>
      <c r="N3347" s="112" t="s">
        <v>16770</v>
      </c>
      <c r="O3347" s="112" t="s">
        <v>16771</v>
      </c>
      <c r="P3347" s="115">
        <f>LEFT(Table1[[#This Row],[Service Period]],10)*1</f>
        <v>45779</v>
      </c>
      <c r="Q3347" s="115">
        <f>RIGHT(Table1[[#This Row],[Service Period]],10)*1</f>
        <v>45810</v>
      </c>
      <c r="R3347" s="112">
        <f>MONTH(Table1[[#This Row],[Service Start Date]])</f>
        <v>5</v>
      </c>
      <c r="S3347" s="112">
        <f>YEAR(Table1[[#This Row],[Service Start Date]])</f>
        <v>2025</v>
      </c>
      <c r="T3347" s="112">
        <f>MONTH(Table1[[#This Row],[Service End Date]])</f>
        <v>6</v>
      </c>
      <c r="U3347" s="112">
        <f>YEAR(Table1[[#This Row],[Service End Date]])</f>
        <v>2025</v>
      </c>
    </row>
    <row r="3348" spans="1:21">
      <c r="A3348" s="112" t="s">
        <v>17624</v>
      </c>
      <c r="B3348" s="112" t="s">
        <v>16706</v>
      </c>
      <c r="C3348" s="112" t="s">
        <v>17234</v>
      </c>
      <c r="D3348" s="112" t="s">
        <v>16767</v>
      </c>
      <c r="E3348" s="112" t="s">
        <v>17249</v>
      </c>
      <c r="F3348" s="112" t="s">
        <v>18081</v>
      </c>
      <c r="G3348" s="112">
        <v>29</v>
      </c>
      <c r="H3348" s="112">
        <v>2025</v>
      </c>
      <c r="I3348" s="112" t="s">
        <v>16749</v>
      </c>
      <c r="J3348" s="114">
        <v>135.63</v>
      </c>
      <c r="K3348" s="114">
        <v>649</v>
      </c>
      <c r="L3348" s="112" t="s">
        <v>16741</v>
      </c>
      <c r="M3348" s="114">
        <v>3.04</v>
      </c>
      <c r="N3348" s="112" t="s">
        <v>16770</v>
      </c>
      <c r="O3348" s="112" t="s">
        <v>16771</v>
      </c>
      <c r="P3348" s="115">
        <f>LEFT(Table1[[#This Row],[Service Period]],10)*1</f>
        <v>45749</v>
      </c>
      <c r="Q3348" s="115">
        <f>RIGHT(Table1[[#This Row],[Service Period]],10)*1</f>
        <v>45778</v>
      </c>
      <c r="R3348" s="112">
        <f>MONTH(Table1[[#This Row],[Service Start Date]])</f>
        <v>4</v>
      </c>
      <c r="S3348" s="112">
        <f>YEAR(Table1[[#This Row],[Service Start Date]])</f>
        <v>2025</v>
      </c>
      <c r="T3348" s="112">
        <f>MONTH(Table1[[#This Row],[Service End Date]])</f>
        <v>5</v>
      </c>
      <c r="U3348" s="112">
        <f>YEAR(Table1[[#This Row],[Service End Date]])</f>
        <v>2025</v>
      </c>
    </row>
    <row r="3349" spans="1:21">
      <c r="A3349" s="112" t="s">
        <v>17624</v>
      </c>
      <c r="B3349" s="112" t="s">
        <v>16706</v>
      </c>
      <c r="C3349" s="112" t="s">
        <v>17234</v>
      </c>
      <c r="D3349" s="112" t="s">
        <v>16767</v>
      </c>
      <c r="E3349" s="112" t="s">
        <v>17249</v>
      </c>
      <c r="F3349" s="112" t="s">
        <v>17867</v>
      </c>
      <c r="G3349" s="112">
        <v>28</v>
      </c>
      <c r="H3349" s="112">
        <v>2025</v>
      </c>
      <c r="I3349" s="112" t="s">
        <v>16752</v>
      </c>
      <c r="J3349" s="114">
        <v>153.78</v>
      </c>
      <c r="K3349" s="114">
        <v>789</v>
      </c>
      <c r="L3349" s="112" t="s">
        <v>16741</v>
      </c>
      <c r="M3349" s="114">
        <v>3.22</v>
      </c>
      <c r="N3349" s="112" t="s">
        <v>16770</v>
      </c>
      <c r="O3349" s="112" t="s">
        <v>16771</v>
      </c>
      <c r="P3349" s="115">
        <f>LEFT(Table1[[#This Row],[Service Period]],10)*1</f>
        <v>45720</v>
      </c>
      <c r="Q3349" s="115">
        <f>RIGHT(Table1[[#This Row],[Service Period]],10)*1</f>
        <v>45748</v>
      </c>
      <c r="R3349" s="112">
        <f>MONTH(Table1[[#This Row],[Service Start Date]])</f>
        <v>3</v>
      </c>
      <c r="S3349" s="112">
        <f>YEAR(Table1[[#This Row],[Service Start Date]])</f>
        <v>2025</v>
      </c>
      <c r="T3349" s="112">
        <f>MONTH(Table1[[#This Row],[Service End Date]])</f>
        <v>4</v>
      </c>
      <c r="U3349" s="112">
        <f>YEAR(Table1[[#This Row],[Service End Date]])</f>
        <v>2025</v>
      </c>
    </row>
    <row r="3350" spans="1:21">
      <c r="A3350" s="112" t="s">
        <v>17624</v>
      </c>
      <c r="B3350" s="112" t="s">
        <v>16706</v>
      </c>
      <c r="C3350" s="112" t="s">
        <v>17234</v>
      </c>
      <c r="D3350" s="112" t="s">
        <v>16767</v>
      </c>
      <c r="E3350" s="112" t="s">
        <v>17249</v>
      </c>
      <c r="F3350" s="112" t="s">
        <v>18082</v>
      </c>
      <c r="G3350" s="112">
        <v>27</v>
      </c>
      <c r="H3350" s="112">
        <v>2025</v>
      </c>
      <c r="I3350" s="112" t="s">
        <v>16755</v>
      </c>
      <c r="J3350" s="114">
        <v>150.85</v>
      </c>
      <c r="K3350" s="114">
        <v>793</v>
      </c>
      <c r="L3350" s="112" t="s">
        <v>16741</v>
      </c>
      <c r="M3350" s="114">
        <v>2.98</v>
      </c>
      <c r="N3350" s="112" t="s">
        <v>16770</v>
      </c>
      <c r="O3350" s="112" t="s">
        <v>16771</v>
      </c>
      <c r="P3350" s="115">
        <f>LEFT(Table1[[#This Row],[Service Period]],10)*1</f>
        <v>45692</v>
      </c>
      <c r="Q3350" s="115">
        <f>RIGHT(Table1[[#This Row],[Service Period]],10)*1</f>
        <v>45719</v>
      </c>
      <c r="R3350" s="112">
        <f>MONTH(Table1[[#This Row],[Service Start Date]])</f>
        <v>2</v>
      </c>
      <c r="S3350" s="112">
        <f>YEAR(Table1[[#This Row],[Service Start Date]])</f>
        <v>2025</v>
      </c>
      <c r="T3350" s="112">
        <f>MONTH(Table1[[#This Row],[Service End Date]])</f>
        <v>3</v>
      </c>
      <c r="U3350" s="112">
        <f>YEAR(Table1[[#This Row],[Service End Date]])</f>
        <v>2025</v>
      </c>
    </row>
    <row r="3351" spans="1:21">
      <c r="A3351" s="112" t="s">
        <v>17624</v>
      </c>
      <c r="B3351" s="112" t="s">
        <v>16706</v>
      </c>
      <c r="C3351" s="112" t="s">
        <v>17234</v>
      </c>
      <c r="D3351" s="112" t="s">
        <v>16767</v>
      </c>
      <c r="E3351" s="112" t="s">
        <v>17249</v>
      </c>
      <c r="F3351" s="112" t="s">
        <v>17885</v>
      </c>
      <c r="G3351" s="112">
        <v>31</v>
      </c>
      <c r="H3351" s="112">
        <v>2025</v>
      </c>
      <c r="I3351" s="112" t="s">
        <v>16758</v>
      </c>
      <c r="J3351" s="114">
        <v>142.77000000000001</v>
      </c>
      <c r="K3351" s="114">
        <v>771</v>
      </c>
      <c r="L3351" s="112" t="s">
        <v>16741</v>
      </c>
      <c r="M3351" s="114">
        <v>3.95</v>
      </c>
      <c r="N3351" s="112" t="s">
        <v>16770</v>
      </c>
      <c r="O3351" s="112" t="s">
        <v>16771</v>
      </c>
      <c r="P3351" s="115">
        <f>LEFT(Table1[[#This Row],[Service Period]],10)*1</f>
        <v>45660</v>
      </c>
      <c r="Q3351" s="115">
        <f>RIGHT(Table1[[#This Row],[Service Period]],10)*1</f>
        <v>45691</v>
      </c>
      <c r="R3351" s="112">
        <f>MONTH(Table1[[#This Row],[Service Start Date]])</f>
        <v>1</v>
      </c>
      <c r="S3351" s="112">
        <f>YEAR(Table1[[#This Row],[Service Start Date]])</f>
        <v>2025</v>
      </c>
      <c r="T3351" s="112">
        <f>MONTH(Table1[[#This Row],[Service End Date]])</f>
        <v>2</v>
      </c>
      <c r="U3351" s="112">
        <f>YEAR(Table1[[#This Row],[Service End Date]])</f>
        <v>2025</v>
      </c>
    </row>
    <row r="3352" spans="1:21">
      <c r="A3352" s="112" t="s">
        <v>17624</v>
      </c>
      <c r="B3352" s="112" t="s">
        <v>16706</v>
      </c>
      <c r="C3352" s="112" t="s">
        <v>17234</v>
      </c>
      <c r="D3352" s="112" t="s">
        <v>16767</v>
      </c>
      <c r="E3352" s="112" t="s">
        <v>17249</v>
      </c>
      <c r="F3352" s="112" t="s">
        <v>17741</v>
      </c>
      <c r="G3352" s="112">
        <v>30</v>
      </c>
      <c r="H3352" s="112">
        <v>2025</v>
      </c>
      <c r="I3352" s="112" t="s">
        <v>16924</v>
      </c>
      <c r="J3352" s="114">
        <v>123.65</v>
      </c>
      <c r="K3352" s="114">
        <v>718</v>
      </c>
      <c r="L3352" s="112" t="s">
        <v>16741</v>
      </c>
      <c r="M3352" s="114">
        <v>2.91</v>
      </c>
      <c r="N3352" s="112" t="s">
        <v>16770</v>
      </c>
      <c r="O3352" s="112" t="s">
        <v>16771</v>
      </c>
      <c r="P3352" s="115">
        <f>LEFT(Table1[[#This Row],[Service Period]],10)*1</f>
        <v>45629</v>
      </c>
      <c r="Q3352" s="115">
        <f>RIGHT(Table1[[#This Row],[Service Period]],10)*1</f>
        <v>45659</v>
      </c>
      <c r="R3352" s="112">
        <f>MONTH(Table1[[#This Row],[Service Start Date]])</f>
        <v>12</v>
      </c>
      <c r="S3352" s="112">
        <f>YEAR(Table1[[#This Row],[Service Start Date]])</f>
        <v>2024</v>
      </c>
      <c r="T3352" s="112">
        <f>MONTH(Table1[[#This Row],[Service End Date]])</f>
        <v>1</v>
      </c>
      <c r="U3352" s="112">
        <f>YEAR(Table1[[#This Row],[Service End Date]])</f>
        <v>2025</v>
      </c>
    </row>
    <row r="3353" spans="1:21">
      <c r="A3353" s="112" t="s">
        <v>17624</v>
      </c>
      <c r="B3353" s="112" t="s">
        <v>16706</v>
      </c>
      <c r="C3353" s="112" t="s">
        <v>17234</v>
      </c>
      <c r="D3353" s="112" t="s">
        <v>16767</v>
      </c>
      <c r="E3353" s="112" t="s">
        <v>17250</v>
      </c>
      <c r="F3353" s="112" t="s">
        <v>18080</v>
      </c>
      <c r="G3353" s="112">
        <v>31</v>
      </c>
      <c r="H3353" s="112">
        <v>2025</v>
      </c>
      <c r="I3353" s="112" t="s">
        <v>16746</v>
      </c>
      <c r="J3353" s="114">
        <v>461.79</v>
      </c>
      <c r="K3353" s="114">
        <v>3009</v>
      </c>
      <c r="L3353" s="112" t="s">
        <v>16741</v>
      </c>
      <c r="M3353" s="114">
        <v>7.69</v>
      </c>
      <c r="N3353" s="112" t="s">
        <v>16770</v>
      </c>
      <c r="O3353" s="112" t="s">
        <v>16771</v>
      </c>
      <c r="P3353" s="115">
        <f>LEFT(Table1[[#This Row],[Service Period]],10)*1</f>
        <v>45779</v>
      </c>
      <c r="Q3353" s="115">
        <f>RIGHT(Table1[[#This Row],[Service Period]],10)*1</f>
        <v>45810</v>
      </c>
      <c r="R3353" s="112">
        <f>MONTH(Table1[[#This Row],[Service Start Date]])</f>
        <v>5</v>
      </c>
      <c r="S3353" s="112">
        <f>YEAR(Table1[[#This Row],[Service Start Date]])</f>
        <v>2025</v>
      </c>
      <c r="T3353" s="112">
        <f>MONTH(Table1[[#This Row],[Service End Date]])</f>
        <v>6</v>
      </c>
      <c r="U3353" s="112">
        <f>YEAR(Table1[[#This Row],[Service End Date]])</f>
        <v>2025</v>
      </c>
    </row>
    <row r="3354" spans="1:21">
      <c r="A3354" s="112" t="s">
        <v>17624</v>
      </c>
      <c r="B3354" s="112" t="s">
        <v>16706</v>
      </c>
      <c r="C3354" s="112" t="s">
        <v>17234</v>
      </c>
      <c r="D3354" s="112" t="s">
        <v>16767</v>
      </c>
      <c r="E3354" s="112" t="s">
        <v>17250</v>
      </c>
      <c r="F3354" s="112" t="s">
        <v>18081</v>
      </c>
      <c r="G3354" s="112">
        <v>29</v>
      </c>
      <c r="H3354" s="112">
        <v>2025</v>
      </c>
      <c r="I3354" s="112" t="s">
        <v>16749</v>
      </c>
      <c r="J3354" s="114">
        <v>337.17</v>
      </c>
      <c r="K3354" s="114">
        <v>1948</v>
      </c>
      <c r="L3354" s="112" t="s">
        <v>16741</v>
      </c>
      <c r="M3354" s="114">
        <v>7.17</v>
      </c>
      <c r="N3354" s="112" t="s">
        <v>16770</v>
      </c>
      <c r="O3354" s="112" t="s">
        <v>16771</v>
      </c>
      <c r="P3354" s="115">
        <f>LEFT(Table1[[#This Row],[Service Period]],10)*1</f>
        <v>45749</v>
      </c>
      <c r="Q3354" s="115">
        <f>RIGHT(Table1[[#This Row],[Service Period]],10)*1</f>
        <v>45778</v>
      </c>
      <c r="R3354" s="112">
        <f>MONTH(Table1[[#This Row],[Service Start Date]])</f>
        <v>4</v>
      </c>
      <c r="S3354" s="112">
        <f>YEAR(Table1[[#This Row],[Service Start Date]])</f>
        <v>2025</v>
      </c>
      <c r="T3354" s="112">
        <f>MONTH(Table1[[#This Row],[Service End Date]])</f>
        <v>5</v>
      </c>
      <c r="U3354" s="112">
        <f>YEAR(Table1[[#This Row],[Service End Date]])</f>
        <v>2025</v>
      </c>
    </row>
    <row r="3355" spans="1:21">
      <c r="A3355" s="112" t="s">
        <v>17624</v>
      </c>
      <c r="B3355" s="112" t="s">
        <v>16706</v>
      </c>
      <c r="C3355" s="112" t="s">
        <v>17234</v>
      </c>
      <c r="D3355" s="112" t="s">
        <v>16767</v>
      </c>
      <c r="E3355" s="112" t="s">
        <v>17250</v>
      </c>
      <c r="F3355" s="112" t="s">
        <v>17867</v>
      </c>
      <c r="G3355" s="112">
        <v>28</v>
      </c>
      <c r="H3355" s="112">
        <v>2025</v>
      </c>
      <c r="I3355" s="112" t="s">
        <v>16752</v>
      </c>
      <c r="J3355" s="114">
        <v>300.47000000000003</v>
      </c>
      <c r="K3355" s="114">
        <v>1499</v>
      </c>
      <c r="L3355" s="112" t="s">
        <v>16741</v>
      </c>
      <c r="M3355" s="114">
        <v>8.1</v>
      </c>
      <c r="N3355" s="112" t="s">
        <v>16770</v>
      </c>
      <c r="O3355" s="112" t="s">
        <v>16771</v>
      </c>
      <c r="P3355" s="115">
        <f>LEFT(Table1[[#This Row],[Service Period]],10)*1</f>
        <v>45720</v>
      </c>
      <c r="Q3355" s="115">
        <f>RIGHT(Table1[[#This Row],[Service Period]],10)*1</f>
        <v>45748</v>
      </c>
      <c r="R3355" s="112">
        <f>MONTH(Table1[[#This Row],[Service Start Date]])</f>
        <v>3</v>
      </c>
      <c r="S3355" s="112">
        <f>YEAR(Table1[[#This Row],[Service Start Date]])</f>
        <v>2025</v>
      </c>
      <c r="T3355" s="112">
        <f>MONTH(Table1[[#This Row],[Service End Date]])</f>
        <v>4</v>
      </c>
      <c r="U3355" s="112">
        <f>YEAR(Table1[[#This Row],[Service End Date]])</f>
        <v>2025</v>
      </c>
    </row>
    <row r="3356" spans="1:21">
      <c r="A3356" s="112" t="s">
        <v>17624</v>
      </c>
      <c r="B3356" s="112" t="s">
        <v>16706</v>
      </c>
      <c r="C3356" s="112" t="s">
        <v>17234</v>
      </c>
      <c r="D3356" s="112" t="s">
        <v>16767</v>
      </c>
      <c r="E3356" s="112" t="s">
        <v>17250</v>
      </c>
      <c r="F3356" s="112" t="s">
        <v>18082</v>
      </c>
      <c r="G3356" s="112">
        <v>27</v>
      </c>
      <c r="H3356" s="112">
        <v>2025</v>
      </c>
      <c r="I3356" s="112" t="s">
        <v>16755</v>
      </c>
      <c r="J3356" s="114">
        <v>277.88</v>
      </c>
      <c r="K3356" s="114">
        <v>1530</v>
      </c>
      <c r="L3356" s="112" t="s">
        <v>16741</v>
      </c>
      <c r="M3356" s="114">
        <v>6.24</v>
      </c>
      <c r="N3356" s="112" t="s">
        <v>16770</v>
      </c>
      <c r="O3356" s="112" t="s">
        <v>16771</v>
      </c>
      <c r="P3356" s="115">
        <f>LEFT(Table1[[#This Row],[Service Period]],10)*1</f>
        <v>45692</v>
      </c>
      <c r="Q3356" s="115">
        <f>RIGHT(Table1[[#This Row],[Service Period]],10)*1</f>
        <v>45719</v>
      </c>
      <c r="R3356" s="112">
        <f>MONTH(Table1[[#This Row],[Service Start Date]])</f>
        <v>2</v>
      </c>
      <c r="S3356" s="112">
        <f>YEAR(Table1[[#This Row],[Service Start Date]])</f>
        <v>2025</v>
      </c>
      <c r="T3356" s="112">
        <f>MONTH(Table1[[#This Row],[Service End Date]])</f>
        <v>3</v>
      </c>
      <c r="U3356" s="112">
        <f>YEAR(Table1[[#This Row],[Service End Date]])</f>
        <v>2025</v>
      </c>
    </row>
    <row r="3357" spans="1:21">
      <c r="A3357" s="112" t="s">
        <v>17624</v>
      </c>
      <c r="B3357" s="112" t="s">
        <v>16706</v>
      </c>
      <c r="C3357" s="112" t="s">
        <v>17234</v>
      </c>
      <c r="D3357" s="112" t="s">
        <v>16767</v>
      </c>
      <c r="E3357" s="112" t="s">
        <v>17250</v>
      </c>
      <c r="F3357" s="112" t="s">
        <v>17885</v>
      </c>
      <c r="G3357" s="112">
        <v>31</v>
      </c>
      <c r="H3357" s="112">
        <v>2025</v>
      </c>
      <c r="I3357" s="112" t="s">
        <v>16758</v>
      </c>
      <c r="J3357" s="114">
        <v>268.38</v>
      </c>
      <c r="K3357" s="114">
        <v>1937</v>
      </c>
      <c r="L3357" s="112" t="s">
        <v>16741</v>
      </c>
      <c r="M3357" s="114">
        <v>5.79</v>
      </c>
      <c r="N3357" s="112" t="s">
        <v>16770</v>
      </c>
      <c r="O3357" s="112" t="s">
        <v>16771</v>
      </c>
      <c r="P3357" s="115">
        <f>LEFT(Table1[[#This Row],[Service Period]],10)*1</f>
        <v>45660</v>
      </c>
      <c r="Q3357" s="115">
        <f>RIGHT(Table1[[#This Row],[Service Period]],10)*1</f>
        <v>45691</v>
      </c>
      <c r="R3357" s="112">
        <f>MONTH(Table1[[#This Row],[Service Start Date]])</f>
        <v>1</v>
      </c>
      <c r="S3357" s="112">
        <f>YEAR(Table1[[#This Row],[Service Start Date]])</f>
        <v>2025</v>
      </c>
      <c r="T3357" s="112">
        <f>MONTH(Table1[[#This Row],[Service End Date]])</f>
        <v>2</v>
      </c>
      <c r="U3357" s="112">
        <f>YEAR(Table1[[#This Row],[Service End Date]])</f>
        <v>2025</v>
      </c>
    </row>
    <row r="3358" spans="1:21">
      <c r="A3358" s="112" t="s">
        <v>17624</v>
      </c>
      <c r="B3358" s="112" t="s">
        <v>16706</v>
      </c>
      <c r="C3358" s="112" t="s">
        <v>17234</v>
      </c>
      <c r="D3358" s="112" t="s">
        <v>16767</v>
      </c>
      <c r="E3358" s="112" t="s">
        <v>17250</v>
      </c>
      <c r="F3358" s="112" t="s">
        <v>17741</v>
      </c>
      <c r="G3358" s="112">
        <v>30</v>
      </c>
      <c r="H3358" s="112">
        <v>2025</v>
      </c>
      <c r="I3358" s="112" t="s">
        <v>16924</v>
      </c>
      <c r="J3358" s="114">
        <v>245.51</v>
      </c>
      <c r="K3358" s="114">
        <v>1712</v>
      </c>
      <c r="L3358" s="112" t="s">
        <v>16741</v>
      </c>
      <c r="M3358" s="114">
        <v>5.53</v>
      </c>
      <c r="N3358" s="112" t="s">
        <v>16770</v>
      </c>
      <c r="O3358" s="112" t="s">
        <v>16771</v>
      </c>
      <c r="P3358" s="115">
        <f>LEFT(Table1[[#This Row],[Service Period]],10)*1</f>
        <v>45629</v>
      </c>
      <c r="Q3358" s="115">
        <f>RIGHT(Table1[[#This Row],[Service Period]],10)*1</f>
        <v>45659</v>
      </c>
      <c r="R3358" s="112">
        <f>MONTH(Table1[[#This Row],[Service Start Date]])</f>
        <v>12</v>
      </c>
      <c r="S3358" s="112">
        <f>YEAR(Table1[[#This Row],[Service Start Date]])</f>
        <v>2024</v>
      </c>
      <c r="T3358" s="112">
        <f>MONTH(Table1[[#This Row],[Service End Date]])</f>
        <v>1</v>
      </c>
      <c r="U3358" s="112">
        <f>YEAR(Table1[[#This Row],[Service End Date]])</f>
        <v>2025</v>
      </c>
    </row>
    <row r="3359" spans="1:21">
      <c r="A3359" s="112" t="s">
        <v>17624</v>
      </c>
      <c r="B3359" s="112" t="s">
        <v>16699</v>
      </c>
      <c r="C3359" s="112" t="s">
        <v>17195</v>
      </c>
      <c r="D3359" s="112" t="s">
        <v>17196</v>
      </c>
      <c r="E3359" s="112" t="s">
        <v>17197</v>
      </c>
      <c r="F3359" s="112" t="s">
        <v>18083</v>
      </c>
      <c r="G3359" s="112">
        <v>29</v>
      </c>
      <c r="H3359" s="112">
        <v>2025</v>
      </c>
      <c r="I3359" s="112" t="s">
        <v>16746</v>
      </c>
      <c r="J3359" s="114">
        <v>103.17</v>
      </c>
      <c r="K3359" s="114">
        <v>436</v>
      </c>
      <c r="L3359" s="112" t="s">
        <v>16741</v>
      </c>
      <c r="M3359" s="114">
        <v>0</v>
      </c>
      <c r="N3359" s="112" t="s">
        <v>16742</v>
      </c>
      <c r="O3359" s="112" t="s">
        <v>17199</v>
      </c>
      <c r="P3359" s="115">
        <f>LEFT(Table1[[#This Row],[Service Period]],10)*1</f>
        <v>45783</v>
      </c>
      <c r="Q3359" s="115">
        <f>RIGHT(Table1[[#This Row],[Service Period]],10)*1</f>
        <v>45812</v>
      </c>
      <c r="R3359" s="112">
        <f>MONTH(Table1[[#This Row],[Service Start Date]])</f>
        <v>5</v>
      </c>
      <c r="S3359" s="112">
        <f>YEAR(Table1[[#This Row],[Service Start Date]])</f>
        <v>2025</v>
      </c>
      <c r="T3359" s="112">
        <f>MONTH(Table1[[#This Row],[Service End Date]])</f>
        <v>6</v>
      </c>
      <c r="U3359" s="112">
        <f>YEAR(Table1[[#This Row],[Service End Date]])</f>
        <v>2025</v>
      </c>
    </row>
    <row r="3360" spans="1:21">
      <c r="A3360" s="112" t="s">
        <v>17624</v>
      </c>
      <c r="B3360" s="112" t="s">
        <v>16699</v>
      </c>
      <c r="C3360" s="112" t="s">
        <v>17195</v>
      </c>
      <c r="D3360" s="112" t="s">
        <v>17196</v>
      </c>
      <c r="E3360" s="112" t="s">
        <v>17197</v>
      </c>
      <c r="F3360" s="112" t="s">
        <v>18084</v>
      </c>
      <c r="G3360" s="112">
        <v>31</v>
      </c>
      <c r="H3360" s="112">
        <v>2025</v>
      </c>
      <c r="I3360" s="112" t="s">
        <v>16749</v>
      </c>
      <c r="J3360" s="114">
        <v>108.26</v>
      </c>
      <c r="K3360" s="114">
        <v>436</v>
      </c>
      <c r="L3360" s="112" t="s">
        <v>16741</v>
      </c>
      <c r="M3360" s="114">
        <v>0</v>
      </c>
      <c r="N3360" s="112" t="s">
        <v>16742</v>
      </c>
      <c r="O3360" s="112" t="s">
        <v>17199</v>
      </c>
      <c r="P3360" s="115">
        <f>LEFT(Table1[[#This Row],[Service Period]],10)*1</f>
        <v>45751</v>
      </c>
      <c r="Q3360" s="115">
        <f>RIGHT(Table1[[#This Row],[Service Period]],10)*1</f>
        <v>45782</v>
      </c>
      <c r="R3360" s="112">
        <f>MONTH(Table1[[#This Row],[Service Start Date]])</f>
        <v>4</v>
      </c>
      <c r="S3360" s="112">
        <f>YEAR(Table1[[#This Row],[Service Start Date]])</f>
        <v>2025</v>
      </c>
      <c r="T3360" s="112">
        <f>MONTH(Table1[[#This Row],[Service End Date]])</f>
        <v>5</v>
      </c>
      <c r="U3360" s="112">
        <f>YEAR(Table1[[#This Row],[Service End Date]])</f>
        <v>2025</v>
      </c>
    </row>
    <row r="3361" spans="1:21">
      <c r="A3361" s="112" t="s">
        <v>17624</v>
      </c>
      <c r="B3361" s="112" t="s">
        <v>16699</v>
      </c>
      <c r="C3361" s="112" t="s">
        <v>17195</v>
      </c>
      <c r="D3361" s="112" t="s">
        <v>17196</v>
      </c>
      <c r="E3361" s="112" t="s">
        <v>17197</v>
      </c>
      <c r="F3361" s="112" t="s">
        <v>18085</v>
      </c>
      <c r="G3361" s="112">
        <v>28</v>
      </c>
      <c r="H3361" s="112">
        <v>2025</v>
      </c>
      <c r="I3361" s="112" t="s">
        <v>16752</v>
      </c>
      <c r="J3361" s="114">
        <v>108.26</v>
      </c>
      <c r="K3361" s="114">
        <v>436</v>
      </c>
      <c r="L3361" s="112" t="s">
        <v>16741</v>
      </c>
      <c r="M3361" s="114">
        <v>0</v>
      </c>
      <c r="N3361" s="112" t="s">
        <v>16742</v>
      </c>
      <c r="O3361" s="112" t="s">
        <v>17199</v>
      </c>
      <c r="P3361" s="115">
        <f>LEFT(Table1[[#This Row],[Service Period]],10)*1</f>
        <v>45722</v>
      </c>
      <c r="Q3361" s="115">
        <f>RIGHT(Table1[[#This Row],[Service Period]],10)*1</f>
        <v>45750</v>
      </c>
      <c r="R3361" s="112">
        <f>MONTH(Table1[[#This Row],[Service Start Date]])</f>
        <v>3</v>
      </c>
      <c r="S3361" s="112">
        <f>YEAR(Table1[[#This Row],[Service Start Date]])</f>
        <v>2025</v>
      </c>
      <c r="T3361" s="112">
        <f>MONTH(Table1[[#This Row],[Service End Date]])</f>
        <v>4</v>
      </c>
      <c r="U3361" s="112">
        <f>YEAR(Table1[[#This Row],[Service End Date]])</f>
        <v>2025</v>
      </c>
    </row>
    <row r="3362" spans="1:21">
      <c r="A3362" s="112" t="s">
        <v>17624</v>
      </c>
      <c r="B3362" s="112" t="s">
        <v>16699</v>
      </c>
      <c r="C3362" s="112" t="s">
        <v>17195</v>
      </c>
      <c r="D3362" s="112" t="s">
        <v>17196</v>
      </c>
      <c r="E3362" s="112" t="s">
        <v>17197</v>
      </c>
      <c r="F3362" s="112" t="s">
        <v>18086</v>
      </c>
      <c r="G3362" s="112">
        <v>27</v>
      </c>
      <c r="H3362" s="112">
        <v>2025</v>
      </c>
      <c r="I3362" s="112" t="s">
        <v>16755</v>
      </c>
      <c r="J3362" s="114">
        <v>108.26</v>
      </c>
      <c r="K3362" s="114">
        <v>436</v>
      </c>
      <c r="L3362" s="112" t="s">
        <v>16741</v>
      </c>
      <c r="M3362" s="114">
        <v>0</v>
      </c>
      <c r="N3362" s="112" t="s">
        <v>16742</v>
      </c>
      <c r="O3362" s="112" t="s">
        <v>17199</v>
      </c>
      <c r="P3362" s="115">
        <f>LEFT(Table1[[#This Row],[Service Period]],10)*1</f>
        <v>45694</v>
      </c>
      <c r="Q3362" s="115">
        <f>RIGHT(Table1[[#This Row],[Service Period]],10)*1</f>
        <v>45721</v>
      </c>
      <c r="R3362" s="112">
        <f>MONTH(Table1[[#This Row],[Service Start Date]])</f>
        <v>2</v>
      </c>
      <c r="S3362" s="112">
        <f>YEAR(Table1[[#This Row],[Service Start Date]])</f>
        <v>2025</v>
      </c>
      <c r="T3362" s="112">
        <f>MONTH(Table1[[#This Row],[Service End Date]])</f>
        <v>3</v>
      </c>
      <c r="U3362" s="112">
        <f>YEAR(Table1[[#This Row],[Service End Date]])</f>
        <v>2025</v>
      </c>
    </row>
    <row r="3363" spans="1:21">
      <c r="A3363" s="112" t="s">
        <v>17624</v>
      </c>
      <c r="B3363" s="112" t="s">
        <v>16699</v>
      </c>
      <c r="C3363" s="112" t="s">
        <v>17195</v>
      </c>
      <c r="D3363" s="112" t="s">
        <v>17196</v>
      </c>
      <c r="E3363" s="112" t="s">
        <v>17197</v>
      </c>
      <c r="F3363" s="112" t="s">
        <v>17830</v>
      </c>
      <c r="G3363" s="112">
        <v>29</v>
      </c>
      <c r="H3363" s="112">
        <v>2025</v>
      </c>
      <c r="I3363" s="112" t="s">
        <v>16758</v>
      </c>
      <c r="J3363" s="114">
        <v>108.26</v>
      </c>
      <c r="K3363" s="114">
        <v>436</v>
      </c>
      <c r="L3363" s="112" t="s">
        <v>16741</v>
      </c>
      <c r="M3363" s="114">
        <v>0</v>
      </c>
      <c r="N3363" s="112" t="s">
        <v>16742</v>
      </c>
      <c r="O3363" s="112" t="s">
        <v>17199</v>
      </c>
      <c r="P3363" s="115">
        <f>LEFT(Table1[[#This Row],[Service Period]],10)*1</f>
        <v>45664</v>
      </c>
      <c r="Q3363" s="115">
        <f>RIGHT(Table1[[#This Row],[Service Period]],10)*1</f>
        <v>45693</v>
      </c>
      <c r="R3363" s="112">
        <f>MONTH(Table1[[#This Row],[Service Start Date]])</f>
        <v>1</v>
      </c>
      <c r="S3363" s="112">
        <f>YEAR(Table1[[#This Row],[Service Start Date]])</f>
        <v>2025</v>
      </c>
      <c r="T3363" s="112">
        <f>MONTH(Table1[[#This Row],[Service End Date]])</f>
        <v>2</v>
      </c>
      <c r="U3363" s="112">
        <f>YEAR(Table1[[#This Row],[Service End Date]])</f>
        <v>2025</v>
      </c>
    </row>
    <row r="3364" spans="1:21">
      <c r="A3364" s="112" t="s">
        <v>17624</v>
      </c>
      <c r="B3364" s="112" t="s">
        <v>16699</v>
      </c>
      <c r="C3364" s="112" t="s">
        <v>17195</v>
      </c>
      <c r="D3364" s="112" t="s">
        <v>17196</v>
      </c>
      <c r="E3364" s="112" t="s">
        <v>17197</v>
      </c>
      <c r="F3364" s="112" t="s">
        <v>18087</v>
      </c>
      <c r="G3364" s="112">
        <v>32</v>
      </c>
      <c r="H3364" s="112">
        <v>2025</v>
      </c>
      <c r="I3364" s="112" t="s">
        <v>16924</v>
      </c>
      <c r="J3364" s="114">
        <v>107.99</v>
      </c>
      <c r="K3364" s="114">
        <v>436</v>
      </c>
      <c r="L3364" s="112" t="s">
        <v>16741</v>
      </c>
      <c r="M3364" s="114">
        <v>0</v>
      </c>
      <c r="N3364" s="112" t="s">
        <v>16742</v>
      </c>
      <c r="O3364" s="112" t="s">
        <v>17199</v>
      </c>
      <c r="P3364" s="115">
        <f>LEFT(Table1[[#This Row],[Service Period]],10)*1</f>
        <v>45631</v>
      </c>
      <c r="Q3364" s="115">
        <f>RIGHT(Table1[[#This Row],[Service Period]],10)*1</f>
        <v>45663</v>
      </c>
      <c r="R3364" s="112">
        <f>MONTH(Table1[[#This Row],[Service Start Date]])</f>
        <v>12</v>
      </c>
      <c r="S3364" s="112">
        <f>YEAR(Table1[[#This Row],[Service Start Date]])</f>
        <v>2024</v>
      </c>
      <c r="T3364" s="112">
        <f>MONTH(Table1[[#This Row],[Service End Date]])</f>
        <v>1</v>
      </c>
      <c r="U3364" s="112">
        <f>YEAR(Table1[[#This Row],[Service End Date]])</f>
        <v>2025</v>
      </c>
    </row>
    <row r="3365" spans="1:21">
      <c r="A3365" s="112" t="s">
        <v>17624</v>
      </c>
      <c r="B3365" s="112" t="s">
        <v>16699</v>
      </c>
      <c r="C3365" s="112" t="s">
        <v>17195</v>
      </c>
      <c r="D3365" s="112" t="s">
        <v>17196</v>
      </c>
      <c r="E3365" s="112" t="s">
        <v>17211</v>
      </c>
      <c r="F3365" s="112" t="s">
        <v>18083</v>
      </c>
      <c r="G3365" s="112">
        <v>29</v>
      </c>
      <c r="H3365" s="112">
        <v>2025</v>
      </c>
      <c r="I3365" s="112" t="s">
        <v>16746</v>
      </c>
      <c r="J3365" s="114">
        <v>71.64</v>
      </c>
      <c r="K3365" s="114">
        <v>287</v>
      </c>
      <c r="L3365" s="112" t="s">
        <v>16741</v>
      </c>
      <c r="M3365" s="114">
        <v>0</v>
      </c>
      <c r="N3365" s="112" t="s">
        <v>16742</v>
      </c>
      <c r="O3365" s="112" t="s">
        <v>17199</v>
      </c>
      <c r="P3365" s="115">
        <f>LEFT(Table1[[#This Row],[Service Period]],10)*1</f>
        <v>45783</v>
      </c>
      <c r="Q3365" s="115">
        <f>RIGHT(Table1[[#This Row],[Service Period]],10)*1</f>
        <v>45812</v>
      </c>
      <c r="R3365" s="112">
        <f>MONTH(Table1[[#This Row],[Service Start Date]])</f>
        <v>5</v>
      </c>
      <c r="S3365" s="112">
        <f>YEAR(Table1[[#This Row],[Service Start Date]])</f>
        <v>2025</v>
      </c>
      <c r="T3365" s="112">
        <f>MONTH(Table1[[#This Row],[Service End Date]])</f>
        <v>6</v>
      </c>
      <c r="U3365" s="112">
        <f>YEAR(Table1[[#This Row],[Service End Date]])</f>
        <v>2025</v>
      </c>
    </row>
    <row r="3366" spans="1:21">
      <c r="A3366" s="112" t="s">
        <v>17624</v>
      </c>
      <c r="B3366" s="112" t="s">
        <v>16699</v>
      </c>
      <c r="C3366" s="112" t="s">
        <v>17195</v>
      </c>
      <c r="D3366" s="112" t="s">
        <v>17196</v>
      </c>
      <c r="E3366" s="112" t="s">
        <v>17211</v>
      </c>
      <c r="F3366" s="112" t="s">
        <v>18084</v>
      </c>
      <c r="G3366" s="112">
        <v>31</v>
      </c>
      <c r="H3366" s="112">
        <v>2025</v>
      </c>
      <c r="I3366" s="112" t="s">
        <v>16749</v>
      </c>
      <c r="J3366" s="114">
        <v>71.64</v>
      </c>
      <c r="K3366" s="114">
        <v>287</v>
      </c>
      <c r="L3366" s="112" t="s">
        <v>16741</v>
      </c>
      <c r="M3366" s="114">
        <v>0</v>
      </c>
      <c r="N3366" s="112" t="s">
        <v>16742</v>
      </c>
      <c r="O3366" s="112" t="s">
        <v>17199</v>
      </c>
      <c r="P3366" s="115">
        <f>LEFT(Table1[[#This Row],[Service Period]],10)*1</f>
        <v>45751</v>
      </c>
      <c r="Q3366" s="115">
        <f>RIGHT(Table1[[#This Row],[Service Period]],10)*1</f>
        <v>45782</v>
      </c>
      <c r="R3366" s="112">
        <f>MONTH(Table1[[#This Row],[Service Start Date]])</f>
        <v>4</v>
      </c>
      <c r="S3366" s="112">
        <f>YEAR(Table1[[#This Row],[Service Start Date]])</f>
        <v>2025</v>
      </c>
      <c r="T3366" s="112">
        <f>MONTH(Table1[[#This Row],[Service End Date]])</f>
        <v>5</v>
      </c>
      <c r="U3366" s="112">
        <f>YEAR(Table1[[#This Row],[Service End Date]])</f>
        <v>2025</v>
      </c>
    </row>
    <row r="3367" spans="1:21">
      <c r="A3367" s="112" t="s">
        <v>17624</v>
      </c>
      <c r="B3367" s="112" t="s">
        <v>16699</v>
      </c>
      <c r="C3367" s="112" t="s">
        <v>17195</v>
      </c>
      <c r="D3367" s="112" t="s">
        <v>17196</v>
      </c>
      <c r="E3367" s="112" t="s">
        <v>17211</v>
      </c>
      <c r="F3367" s="112" t="s">
        <v>18085</v>
      </c>
      <c r="G3367" s="112">
        <v>28</v>
      </c>
      <c r="H3367" s="112">
        <v>2025</v>
      </c>
      <c r="I3367" s="112" t="s">
        <v>16752</v>
      </c>
      <c r="J3367" s="114">
        <v>71.64</v>
      </c>
      <c r="K3367" s="114">
        <v>287</v>
      </c>
      <c r="L3367" s="112" t="s">
        <v>16741</v>
      </c>
      <c r="M3367" s="114">
        <v>0</v>
      </c>
      <c r="N3367" s="112" t="s">
        <v>16742</v>
      </c>
      <c r="O3367" s="112" t="s">
        <v>17199</v>
      </c>
      <c r="P3367" s="115">
        <f>LEFT(Table1[[#This Row],[Service Period]],10)*1</f>
        <v>45722</v>
      </c>
      <c r="Q3367" s="115">
        <f>RIGHT(Table1[[#This Row],[Service Period]],10)*1</f>
        <v>45750</v>
      </c>
      <c r="R3367" s="112">
        <f>MONTH(Table1[[#This Row],[Service Start Date]])</f>
        <v>3</v>
      </c>
      <c r="S3367" s="112">
        <f>YEAR(Table1[[#This Row],[Service Start Date]])</f>
        <v>2025</v>
      </c>
      <c r="T3367" s="112">
        <f>MONTH(Table1[[#This Row],[Service End Date]])</f>
        <v>4</v>
      </c>
      <c r="U3367" s="112">
        <f>YEAR(Table1[[#This Row],[Service End Date]])</f>
        <v>2025</v>
      </c>
    </row>
    <row r="3368" spans="1:21">
      <c r="A3368" s="112" t="s">
        <v>17624</v>
      </c>
      <c r="B3368" s="112" t="s">
        <v>16699</v>
      </c>
      <c r="C3368" s="112" t="s">
        <v>17195</v>
      </c>
      <c r="D3368" s="112" t="s">
        <v>17196</v>
      </c>
      <c r="E3368" s="112" t="s">
        <v>17211</v>
      </c>
      <c r="F3368" s="112" t="s">
        <v>18086</v>
      </c>
      <c r="G3368" s="112">
        <v>27</v>
      </c>
      <c r="H3368" s="112">
        <v>2025</v>
      </c>
      <c r="I3368" s="112" t="s">
        <v>16755</v>
      </c>
      <c r="J3368" s="114">
        <v>71.64</v>
      </c>
      <c r="K3368" s="114">
        <v>287</v>
      </c>
      <c r="L3368" s="112" t="s">
        <v>16741</v>
      </c>
      <c r="M3368" s="114">
        <v>0</v>
      </c>
      <c r="N3368" s="112" t="s">
        <v>16742</v>
      </c>
      <c r="O3368" s="112" t="s">
        <v>17199</v>
      </c>
      <c r="P3368" s="115">
        <f>LEFT(Table1[[#This Row],[Service Period]],10)*1</f>
        <v>45694</v>
      </c>
      <c r="Q3368" s="115">
        <f>RIGHT(Table1[[#This Row],[Service Period]],10)*1</f>
        <v>45721</v>
      </c>
      <c r="R3368" s="112">
        <f>MONTH(Table1[[#This Row],[Service Start Date]])</f>
        <v>2</v>
      </c>
      <c r="S3368" s="112">
        <f>YEAR(Table1[[#This Row],[Service Start Date]])</f>
        <v>2025</v>
      </c>
      <c r="T3368" s="112">
        <f>MONTH(Table1[[#This Row],[Service End Date]])</f>
        <v>3</v>
      </c>
      <c r="U3368" s="112">
        <f>YEAR(Table1[[#This Row],[Service End Date]])</f>
        <v>2025</v>
      </c>
    </row>
    <row r="3369" spans="1:21">
      <c r="A3369" s="112" t="s">
        <v>17624</v>
      </c>
      <c r="B3369" s="112" t="s">
        <v>16699</v>
      </c>
      <c r="C3369" s="112" t="s">
        <v>17195</v>
      </c>
      <c r="D3369" s="112" t="s">
        <v>17196</v>
      </c>
      <c r="E3369" s="112" t="s">
        <v>17211</v>
      </c>
      <c r="F3369" s="112" t="s">
        <v>17830</v>
      </c>
      <c r="G3369" s="112">
        <v>29</v>
      </c>
      <c r="H3369" s="112">
        <v>2025</v>
      </c>
      <c r="I3369" s="112" t="s">
        <v>16758</v>
      </c>
      <c r="J3369" s="114">
        <v>71.64</v>
      </c>
      <c r="K3369" s="114">
        <v>287</v>
      </c>
      <c r="L3369" s="112" t="s">
        <v>16741</v>
      </c>
      <c r="M3369" s="114">
        <v>0</v>
      </c>
      <c r="N3369" s="112" t="s">
        <v>16742</v>
      </c>
      <c r="O3369" s="112" t="s">
        <v>17199</v>
      </c>
      <c r="P3369" s="115">
        <f>LEFT(Table1[[#This Row],[Service Period]],10)*1</f>
        <v>45664</v>
      </c>
      <c r="Q3369" s="115">
        <f>RIGHT(Table1[[#This Row],[Service Period]],10)*1</f>
        <v>45693</v>
      </c>
      <c r="R3369" s="112">
        <f>MONTH(Table1[[#This Row],[Service Start Date]])</f>
        <v>1</v>
      </c>
      <c r="S3369" s="112">
        <f>YEAR(Table1[[#This Row],[Service Start Date]])</f>
        <v>2025</v>
      </c>
      <c r="T3369" s="112">
        <f>MONTH(Table1[[#This Row],[Service End Date]])</f>
        <v>2</v>
      </c>
      <c r="U3369" s="112">
        <f>YEAR(Table1[[#This Row],[Service End Date]])</f>
        <v>2025</v>
      </c>
    </row>
    <row r="3370" spans="1:21">
      <c r="A3370" s="112" t="s">
        <v>17624</v>
      </c>
      <c r="B3370" s="112" t="s">
        <v>16699</v>
      </c>
      <c r="C3370" s="112" t="s">
        <v>17195</v>
      </c>
      <c r="D3370" s="112" t="s">
        <v>17196</v>
      </c>
      <c r="E3370" s="112" t="s">
        <v>17211</v>
      </c>
      <c r="F3370" s="112" t="s">
        <v>18087</v>
      </c>
      <c r="G3370" s="112">
        <v>32</v>
      </c>
      <c r="H3370" s="112">
        <v>2025</v>
      </c>
      <c r="I3370" s="112" t="s">
        <v>16924</v>
      </c>
      <c r="J3370" s="114">
        <v>71.44</v>
      </c>
      <c r="K3370" s="114">
        <v>287</v>
      </c>
      <c r="L3370" s="112" t="s">
        <v>16741</v>
      </c>
      <c r="M3370" s="114">
        <v>0</v>
      </c>
      <c r="N3370" s="112" t="s">
        <v>16742</v>
      </c>
      <c r="O3370" s="112" t="s">
        <v>17199</v>
      </c>
      <c r="P3370" s="115">
        <f>LEFT(Table1[[#This Row],[Service Period]],10)*1</f>
        <v>45631</v>
      </c>
      <c r="Q3370" s="115">
        <f>RIGHT(Table1[[#This Row],[Service Period]],10)*1</f>
        <v>45663</v>
      </c>
      <c r="R3370" s="112">
        <f>MONTH(Table1[[#This Row],[Service Start Date]])</f>
        <v>12</v>
      </c>
      <c r="S3370" s="112">
        <f>YEAR(Table1[[#This Row],[Service Start Date]])</f>
        <v>2024</v>
      </c>
      <c r="T3370" s="112">
        <f>MONTH(Table1[[#This Row],[Service End Date]])</f>
        <v>1</v>
      </c>
      <c r="U3370" s="112">
        <f>YEAR(Table1[[#This Row],[Service End Date]])</f>
        <v>2025</v>
      </c>
    </row>
    <row r="3371" spans="1:21">
      <c r="A3371" s="112" t="s">
        <v>17624</v>
      </c>
      <c r="B3371" s="112" t="s">
        <v>16699</v>
      </c>
      <c r="C3371" s="112" t="s">
        <v>17195</v>
      </c>
      <c r="D3371" s="112" t="s">
        <v>17196</v>
      </c>
      <c r="E3371" s="112" t="s">
        <v>17212</v>
      </c>
      <c r="F3371" s="112" t="s">
        <v>18080</v>
      </c>
      <c r="G3371" s="112">
        <v>31</v>
      </c>
      <c r="H3371" s="112">
        <v>2025</v>
      </c>
      <c r="I3371" s="112" t="s">
        <v>16746</v>
      </c>
      <c r="J3371" s="114">
        <v>32.130000000000003</v>
      </c>
      <c r="K3371" s="114">
        <v>0</v>
      </c>
      <c r="L3371" s="112" t="s">
        <v>16741</v>
      </c>
      <c r="M3371" s="114">
        <v>0</v>
      </c>
      <c r="N3371" s="112" t="s">
        <v>16742</v>
      </c>
      <c r="O3371" s="112" t="s">
        <v>16839</v>
      </c>
      <c r="P3371" s="115">
        <f>LEFT(Table1[[#This Row],[Service Period]],10)*1</f>
        <v>45779</v>
      </c>
      <c r="Q3371" s="115">
        <f>RIGHT(Table1[[#This Row],[Service Period]],10)*1</f>
        <v>45810</v>
      </c>
      <c r="R3371" s="112">
        <f>MONTH(Table1[[#This Row],[Service Start Date]])</f>
        <v>5</v>
      </c>
      <c r="S3371" s="112">
        <f>YEAR(Table1[[#This Row],[Service Start Date]])</f>
        <v>2025</v>
      </c>
      <c r="T3371" s="112">
        <f>MONTH(Table1[[#This Row],[Service End Date]])</f>
        <v>6</v>
      </c>
      <c r="U3371" s="112">
        <f>YEAR(Table1[[#This Row],[Service End Date]])</f>
        <v>2025</v>
      </c>
    </row>
    <row r="3372" spans="1:21">
      <c r="A3372" s="112" t="s">
        <v>17624</v>
      </c>
      <c r="B3372" s="112" t="s">
        <v>16699</v>
      </c>
      <c r="C3372" s="112" t="s">
        <v>17195</v>
      </c>
      <c r="D3372" s="112" t="s">
        <v>17196</v>
      </c>
      <c r="E3372" s="112" t="s">
        <v>17212</v>
      </c>
      <c r="F3372" s="112" t="s">
        <v>18081</v>
      </c>
      <c r="G3372" s="112">
        <v>29</v>
      </c>
      <c r="H3372" s="112">
        <v>2025</v>
      </c>
      <c r="I3372" s="112" t="s">
        <v>16749</v>
      </c>
      <c r="J3372" s="114">
        <v>32.130000000000003</v>
      </c>
      <c r="K3372" s="114">
        <v>0</v>
      </c>
      <c r="L3372" s="112" t="s">
        <v>16741</v>
      </c>
      <c r="M3372" s="114">
        <v>0</v>
      </c>
      <c r="N3372" s="112" t="s">
        <v>16742</v>
      </c>
      <c r="O3372" s="112" t="s">
        <v>16839</v>
      </c>
      <c r="P3372" s="115">
        <f>LEFT(Table1[[#This Row],[Service Period]],10)*1</f>
        <v>45749</v>
      </c>
      <c r="Q3372" s="115">
        <f>RIGHT(Table1[[#This Row],[Service Period]],10)*1</f>
        <v>45778</v>
      </c>
      <c r="R3372" s="112">
        <f>MONTH(Table1[[#This Row],[Service Start Date]])</f>
        <v>4</v>
      </c>
      <c r="S3372" s="112">
        <f>YEAR(Table1[[#This Row],[Service Start Date]])</f>
        <v>2025</v>
      </c>
      <c r="T3372" s="112">
        <f>MONTH(Table1[[#This Row],[Service End Date]])</f>
        <v>5</v>
      </c>
      <c r="U3372" s="112">
        <f>YEAR(Table1[[#This Row],[Service End Date]])</f>
        <v>2025</v>
      </c>
    </row>
    <row r="3373" spans="1:21">
      <c r="A3373" s="112" t="s">
        <v>17624</v>
      </c>
      <c r="B3373" s="112" t="s">
        <v>16699</v>
      </c>
      <c r="C3373" s="112" t="s">
        <v>17195</v>
      </c>
      <c r="D3373" s="112" t="s">
        <v>17196</v>
      </c>
      <c r="E3373" s="112" t="s">
        <v>17212</v>
      </c>
      <c r="F3373" s="112" t="s">
        <v>17867</v>
      </c>
      <c r="G3373" s="112">
        <v>28</v>
      </c>
      <c r="H3373" s="112">
        <v>2025</v>
      </c>
      <c r="I3373" s="112" t="s">
        <v>16752</v>
      </c>
      <c r="J3373" s="114">
        <v>32.130000000000003</v>
      </c>
      <c r="K3373" s="114">
        <v>0</v>
      </c>
      <c r="L3373" s="112" t="s">
        <v>16741</v>
      </c>
      <c r="M3373" s="114">
        <v>0</v>
      </c>
      <c r="N3373" s="112" t="s">
        <v>16742</v>
      </c>
      <c r="O3373" s="112" t="s">
        <v>16839</v>
      </c>
      <c r="P3373" s="115">
        <f>LEFT(Table1[[#This Row],[Service Period]],10)*1</f>
        <v>45720</v>
      </c>
      <c r="Q3373" s="115">
        <f>RIGHT(Table1[[#This Row],[Service Period]],10)*1</f>
        <v>45748</v>
      </c>
      <c r="R3373" s="112">
        <f>MONTH(Table1[[#This Row],[Service Start Date]])</f>
        <v>3</v>
      </c>
      <c r="S3373" s="112">
        <f>YEAR(Table1[[#This Row],[Service Start Date]])</f>
        <v>2025</v>
      </c>
      <c r="T3373" s="112">
        <f>MONTH(Table1[[#This Row],[Service End Date]])</f>
        <v>4</v>
      </c>
      <c r="U3373" s="112">
        <f>YEAR(Table1[[#This Row],[Service End Date]])</f>
        <v>2025</v>
      </c>
    </row>
    <row r="3374" spans="1:21">
      <c r="A3374" s="112" t="s">
        <v>17624</v>
      </c>
      <c r="B3374" s="112" t="s">
        <v>16699</v>
      </c>
      <c r="C3374" s="112" t="s">
        <v>17195</v>
      </c>
      <c r="D3374" s="112" t="s">
        <v>17196</v>
      </c>
      <c r="E3374" s="112" t="s">
        <v>17212</v>
      </c>
      <c r="F3374" s="112" t="s">
        <v>18082</v>
      </c>
      <c r="G3374" s="112">
        <v>27</v>
      </c>
      <c r="H3374" s="112">
        <v>2025</v>
      </c>
      <c r="I3374" s="112" t="s">
        <v>16755</v>
      </c>
      <c r="J3374" s="114">
        <v>32.130000000000003</v>
      </c>
      <c r="K3374" s="114">
        <v>0</v>
      </c>
      <c r="L3374" s="112" t="s">
        <v>16741</v>
      </c>
      <c r="M3374" s="114">
        <v>0</v>
      </c>
      <c r="N3374" s="112" t="s">
        <v>16742</v>
      </c>
      <c r="O3374" s="112" t="s">
        <v>16839</v>
      </c>
      <c r="P3374" s="115">
        <f>LEFT(Table1[[#This Row],[Service Period]],10)*1</f>
        <v>45692</v>
      </c>
      <c r="Q3374" s="115">
        <f>RIGHT(Table1[[#This Row],[Service Period]],10)*1</f>
        <v>45719</v>
      </c>
      <c r="R3374" s="112">
        <f>MONTH(Table1[[#This Row],[Service Start Date]])</f>
        <v>2</v>
      </c>
      <c r="S3374" s="112">
        <f>YEAR(Table1[[#This Row],[Service Start Date]])</f>
        <v>2025</v>
      </c>
      <c r="T3374" s="112">
        <f>MONTH(Table1[[#This Row],[Service End Date]])</f>
        <v>3</v>
      </c>
      <c r="U3374" s="112">
        <f>YEAR(Table1[[#This Row],[Service End Date]])</f>
        <v>2025</v>
      </c>
    </row>
    <row r="3375" spans="1:21">
      <c r="A3375" s="112" t="s">
        <v>17624</v>
      </c>
      <c r="B3375" s="112" t="s">
        <v>16699</v>
      </c>
      <c r="C3375" s="112" t="s">
        <v>17195</v>
      </c>
      <c r="D3375" s="112" t="s">
        <v>17196</v>
      </c>
      <c r="E3375" s="112" t="s">
        <v>17212</v>
      </c>
      <c r="F3375" s="112" t="s">
        <v>17885</v>
      </c>
      <c r="G3375" s="112">
        <v>31</v>
      </c>
      <c r="H3375" s="112">
        <v>2025</v>
      </c>
      <c r="I3375" s="112" t="s">
        <v>16758</v>
      </c>
      <c r="J3375" s="114">
        <v>32.130000000000003</v>
      </c>
      <c r="K3375" s="114">
        <v>0</v>
      </c>
      <c r="L3375" s="112" t="s">
        <v>16741</v>
      </c>
      <c r="M3375" s="114">
        <v>0</v>
      </c>
      <c r="N3375" s="112" t="s">
        <v>16742</v>
      </c>
      <c r="O3375" s="112" t="s">
        <v>16839</v>
      </c>
      <c r="P3375" s="115">
        <f>LEFT(Table1[[#This Row],[Service Period]],10)*1</f>
        <v>45660</v>
      </c>
      <c r="Q3375" s="115">
        <f>RIGHT(Table1[[#This Row],[Service Period]],10)*1</f>
        <v>45691</v>
      </c>
      <c r="R3375" s="112">
        <f>MONTH(Table1[[#This Row],[Service Start Date]])</f>
        <v>1</v>
      </c>
      <c r="S3375" s="112">
        <f>YEAR(Table1[[#This Row],[Service Start Date]])</f>
        <v>2025</v>
      </c>
      <c r="T3375" s="112">
        <f>MONTH(Table1[[#This Row],[Service End Date]])</f>
        <v>2</v>
      </c>
      <c r="U3375" s="112">
        <f>YEAR(Table1[[#This Row],[Service End Date]])</f>
        <v>2025</v>
      </c>
    </row>
    <row r="3376" spans="1:21">
      <c r="A3376" s="112" t="s">
        <v>17624</v>
      </c>
      <c r="B3376" s="112" t="s">
        <v>16699</v>
      </c>
      <c r="C3376" s="112" t="s">
        <v>17195</v>
      </c>
      <c r="D3376" s="112" t="s">
        <v>17196</v>
      </c>
      <c r="E3376" s="112" t="s">
        <v>17212</v>
      </c>
      <c r="F3376" s="112" t="s">
        <v>17741</v>
      </c>
      <c r="G3376" s="112">
        <v>30</v>
      </c>
      <c r="H3376" s="112">
        <v>2025</v>
      </c>
      <c r="I3376" s="112" t="s">
        <v>16924</v>
      </c>
      <c r="J3376" s="114">
        <v>32.130000000000003</v>
      </c>
      <c r="K3376" s="114">
        <v>0</v>
      </c>
      <c r="L3376" s="112" t="s">
        <v>16741</v>
      </c>
      <c r="M3376" s="114">
        <v>0</v>
      </c>
      <c r="N3376" s="112" t="s">
        <v>16742</v>
      </c>
      <c r="O3376" s="112" t="s">
        <v>16839</v>
      </c>
      <c r="P3376" s="115">
        <f>LEFT(Table1[[#This Row],[Service Period]],10)*1</f>
        <v>45629</v>
      </c>
      <c r="Q3376" s="115">
        <f>RIGHT(Table1[[#This Row],[Service Period]],10)*1</f>
        <v>45659</v>
      </c>
      <c r="R3376" s="112">
        <f>MONTH(Table1[[#This Row],[Service Start Date]])</f>
        <v>12</v>
      </c>
      <c r="S3376" s="112">
        <f>YEAR(Table1[[#This Row],[Service Start Date]])</f>
        <v>2024</v>
      </c>
      <c r="T3376" s="112">
        <f>MONTH(Table1[[#This Row],[Service End Date]])</f>
        <v>1</v>
      </c>
      <c r="U3376" s="112">
        <f>YEAR(Table1[[#This Row],[Service End Date]])</f>
        <v>2025</v>
      </c>
    </row>
    <row r="3377" spans="1:21">
      <c r="A3377" s="112" t="s">
        <v>17624</v>
      </c>
      <c r="B3377" s="112" t="s">
        <v>16699</v>
      </c>
      <c r="C3377" s="112" t="s">
        <v>17195</v>
      </c>
      <c r="D3377" s="112" t="s">
        <v>17196</v>
      </c>
      <c r="E3377" s="112" t="s">
        <v>18088</v>
      </c>
      <c r="F3377" s="112" t="s">
        <v>18083</v>
      </c>
      <c r="G3377" s="112">
        <v>29</v>
      </c>
      <c r="H3377" s="112">
        <v>2025</v>
      </c>
      <c r="I3377" s="112" t="s">
        <v>16746</v>
      </c>
      <c r="J3377" s="114">
        <v>348.59</v>
      </c>
      <c r="K3377" s="114">
        <v>2029</v>
      </c>
      <c r="L3377" s="112" t="s">
        <v>16741</v>
      </c>
      <c r="M3377" s="114">
        <v>0</v>
      </c>
      <c r="N3377" s="112" t="s">
        <v>16742</v>
      </c>
      <c r="O3377" s="112" t="s">
        <v>16824</v>
      </c>
      <c r="P3377" s="115">
        <f>LEFT(Table1[[#This Row],[Service Period]],10)*1</f>
        <v>45783</v>
      </c>
      <c r="Q3377" s="115">
        <f>RIGHT(Table1[[#This Row],[Service Period]],10)*1</f>
        <v>45812</v>
      </c>
      <c r="R3377" s="112">
        <f>MONTH(Table1[[#This Row],[Service Start Date]])</f>
        <v>5</v>
      </c>
      <c r="S3377" s="112">
        <f>YEAR(Table1[[#This Row],[Service Start Date]])</f>
        <v>2025</v>
      </c>
      <c r="T3377" s="112">
        <f>MONTH(Table1[[#This Row],[Service End Date]])</f>
        <v>6</v>
      </c>
      <c r="U3377" s="112">
        <f>YEAR(Table1[[#This Row],[Service End Date]])</f>
        <v>2025</v>
      </c>
    </row>
    <row r="3378" spans="1:21">
      <c r="A3378" s="112" t="s">
        <v>17624</v>
      </c>
      <c r="B3378" s="112" t="s">
        <v>16699</v>
      </c>
      <c r="C3378" s="112" t="s">
        <v>17195</v>
      </c>
      <c r="D3378" s="112" t="s">
        <v>17196</v>
      </c>
      <c r="E3378" s="112" t="s">
        <v>18088</v>
      </c>
      <c r="F3378" s="112" t="s">
        <v>18084</v>
      </c>
      <c r="G3378" s="112">
        <v>31</v>
      </c>
      <c r="H3378" s="112">
        <v>2025</v>
      </c>
      <c r="I3378" s="112" t="s">
        <v>16749</v>
      </c>
      <c r="J3378" s="114">
        <v>181.07</v>
      </c>
      <c r="K3378" s="114">
        <v>1085</v>
      </c>
      <c r="L3378" s="112" t="s">
        <v>16741</v>
      </c>
      <c r="M3378" s="114">
        <v>0</v>
      </c>
      <c r="N3378" s="112" t="s">
        <v>16742</v>
      </c>
      <c r="O3378" s="112" t="s">
        <v>16824</v>
      </c>
      <c r="P3378" s="115">
        <f>LEFT(Table1[[#This Row],[Service Period]],10)*1</f>
        <v>45751</v>
      </c>
      <c r="Q3378" s="115">
        <f>RIGHT(Table1[[#This Row],[Service Period]],10)*1</f>
        <v>45782</v>
      </c>
      <c r="R3378" s="112">
        <f>MONTH(Table1[[#This Row],[Service Start Date]])</f>
        <v>4</v>
      </c>
      <c r="S3378" s="112">
        <f>YEAR(Table1[[#This Row],[Service Start Date]])</f>
        <v>2025</v>
      </c>
      <c r="T3378" s="112">
        <f>MONTH(Table1[[#This Row],[Service End Date]])</f>
        <v>5</v>
      </c>
      <c r="U3378" s="112">
        <f>YEAR(Table1[[#This Row],[Service End Date]])</f>
        <v>2025</v>
      </c>
    </row>
    <row r="3379" spans="1:21">
      <c r="A3379" s="112" t="s">
        <v>17624</v>
      </c>
      <c r="B3379" s="112" t="s">
        <v>16699</v>
      </c>
      <c r="C3379" s="112" t="s">
        <v>17195</v>
      </c>
      <c r="D3379" s="112" t="s">
        <v>17196</v>
      </c>
      <c r="E3379" s="112" t="s">
        <v>18088</v>
      </c>
      <c r="F3379" s="112" t="s">
        <v>18085</v>
      </c>
      <c r="G3379" s="112">
        <v>28</v>
      </c>
      <c r="H3379" s="112">
        <v>2025</v>
      </c>
      <c r="I3379" s="112" t="s">
        <v>16752</v>
      </c>
      <c r="J3379" s="114">
        <v>131.37</v>
      </c>
      <c r="K3379" s="114">
        <v>776</v>
      </c>
      <c r="L3379" s="112" t="s">
        <v>16741</v>
      </c>
      <c r="M3379" s="114">
        <v>0</v>
      </c>
      <c r="N3379" s="112" t="s">
        <v>16742</v>
      </c>
      <c r="O3379" s="112" t="s">
        <v>16824</v>
      </c>
      <c r="P3379" s="115">
        <f>LEFT(Table1[[#This Row],[Service Period]],10)*1</f>
        <v>45722</v>
      </c>
      <c r="Q3379" s="115">
        <f>RIGHT(Table1[[#This Row],[Service Period]],10)*1</f>
        <v>45750</v>
      </c>
      <c r="R3379" s="112">
        <f>MONTH(Table1[[#This Row],[Service Start Date]])</f>
        <v>3</v>
      </c>
      <c r="S3379" s="112">
        <f>YEAR(Table1[[#This Row],[Service Start Date]])</f>
        <v>2025</v>
      </c>
      <c r="T3379" s="112">
        <f>MONTH(Table1[[#This Row],[Service End Date]])</f>
        <v>4</v>
      </c>
      <c r="U3379" s="112">
        <f>YEAR(Table1[[#This Row],[Service End Date]])</f>
        <v>2025</v>
      </c>
    </row>
    <row r="3380" spans="1:21">
      <c r="A3380" s="112" t="s">
        <v>17624</v>
      </c>
      <c r="B3380" s="112" t="s">
        <v>16699</v>
      </c>
      <c r="C3380" s="112" t="s">
        <v>17195</v>
      </c>
      <c r="D3380" s="112" t="s">
        <v>17196</v>
      </c>
      <c r="E3380" s="112" t="s">
        <v>18088</v>
      </c>
      <c r="F3380" s="112" t="s">
        <v>18086</v>
      </c>
      <c r="G3380" s="112">
        <v>27</v>
      </c>
      <c r="H3380" s="112">
        <v>2025</v>
      </c>
      <c r="I3380" s="112" t="s">
        <v>16755</v>
      </c>
      <c r="J3380" s="114">
        <v>304.23</v>
      </c>
      <c r="K3380" s="114">
        <v>1779</v>
      </c>
      <c r="L3380" s="112" t="s">
        <v>16741</v>
      </c>
      <c r="M3380" s="114">
        <v>0</v>
      </c>
      <c r="N3380" s="112" t="s">
        <v>16742</v>
      </c>
      <c r="O3380" s="112" t="s">
        <v>16824</v>
      </c>
      <c r="P3380" s="115">
        <f>LEFT(Table1[[#This Row],[Service Period]],10)*1</f>
        <v>45694</v>
      </c>
      <c r="Q3380" s="115">
        <f>RIGHT(Table1[[#This Row],[Service Period]],10)*1</f>
        <v>45721</v>
      </c>
      <c r="R3380" s="112">
        <f>MONTH(Table1[[#This Row],[Service Start Date]])</f>
        <v>2</v>
      </c>
      <c r="S3380" s="112">
        <f>YEAR(Table1[[#This Row],[Service Start Date]])</f>
        <v>2025</v>
      </c>
      <c r="T3380" s="112">
        <f>MONTH(Table1[[#This Row],[Service End Date]])</f>
        <v>3</v>
      </c>
      <c r="U3380" s="112">
        <f>YEAR(Table1[[#This Row],[Service End Date]])</f>
        <v>2025</v>
      </c>
    </row>
    <row r="3381" spans="1:21">
      <c r="A3381" s="112" t="s">
        <v>17624</v>
      </c>
      <c r="B3381" s="112" t="s">
        <v>16699</v>
      </c>
      <c r="C3381" s="112" t="s">
        <v>17195</v>
      </c>
      <c r="D3381" s="112" t="s">
        <v>17196</v>
      </c>
      <c r="E3381" s="112" t="s">
        <v>18088</v>
      </c>
      <c r="F3381" s="112" t="s">
        <v>17830</v>
      </c>
      <c r="G3381" s="112">
        <v>29</v>
      </c>
      <c r="H3381" s="112">
        <v>2025</v>
      </c>
      <c r="I3381" s="112" t="s">
        <v>16758</v>
      </c>
      <c r="J3381" s="114">
        <v>764.25</v>
      </c>
      <c r="K3381" s="114">
        <v>4371</v>
      </c>
      <c r="L3381" s="112" t="s">
        <v>16741</v>
      </c>
      <c r="M3381" s="114">
        <v>0</v>
      </c>
      <c r="N3381" s="112" t="s">
        <v>16742</v>
      </c>
      <c r="O3381" s="112" t="s">
        <v>16824</v>
      </c>
      <c r="P3381" s="115">
        <f>LEFT(Table1[[#This Row],[Service Period]],10)*1</f>
        <v>45664</v>
      </c>
      <c r="Q3381" s="115">
        <f>RIGHT(Table1[[#This Row],[Service Period]],10)*1</f>
        <v>45693</v>
      </c>
      <c r="R3381" s="112">
        <f>MONTH(Table1[[#This Row],[Service Start Date]])</f>
        <v>1</v>
      </c>
      <c r="S3381" s="112">
        <f>YEAR(Table1[[#This Row],[Service Start Date]])</f>
        <v>2025</v>
      </c>
      <c r="T3381" s="112">
        <f>MONTH(Table1[[#This Row],[Service End Date]])</f>
        <v>2</v>
      </c>
      <c r="U3381" s="112">
        <f>YEAR(Table1[[#This Row],[Service End Date]])</f>
        <v>2025</v>
      </c>
    </row>
    <row r="3382" spans="1:21">
      <c r="A3382" s="112" t="s">
        <v>17624</v>
      </c>
      <c r="B3382" s="112" t="s">
        <v>16699</v>
      </c>
      <c r="C3382" s="112" t="s">
        <v>17195</v>
      </c>
      <c r="D3382" s="112" t="s">
        <v>17196</v>
      </c>
      <c r="E3382" s="112" t="s">
        <v>18088</v>
      </c>
      <c r="F3382" s="112" t="s">
        <v>18087</v>
      </c>
      <c r="G3382" s="112">
        <v>32</v>
      </c>
      <c r="H3382" s="112">
        <v>2025</v>
      </c>
      <c r="I3382" s="112" t="s">
        <v>16924</v>
      </c>
      <c r="J3382" s="114">
        <v>534.79999999999995</v>
      </c>
      <c r="K3382" s="114">
        <v>3082</v>
      </c>
      <c r="L3382" s="112" t="s">
        <v>16741</v>
      </c>
      <c r="M3382" s="114">
        <v>0</v>
      </c>
      <c r="N3382" s="112" t="s">
        <v>16742</v>
      </c>
      <c r="O3382" s="112" t="s">
        <v>16824</v>
      </c>
      <c r="P3382" s="115">
        <f>LEFT(Table1[[#This Row],[Service Period]],10)*1</f>
        <v>45631</v>
      </c>
      <c r="Q3382" s="115">
        <f>RIGHT(Table1[[#This Row],[Service Period]],10)*1</f>
        <v>45663</v>
      </c>
      <c r="R3382" s="112">
        <f>MONTH(Table1[[#This Row],[Service Start Date]])</f>
        <v>12</v>
      </c>
      <c r="S3382" s="112">
        <f>YEAR(Table1[[#This Row],[Service Start Date]])</f>
        <v>2024</v>
      </c>
      <c r="T3382" s="112">
        <f>MONTH(Table1[[#This Row],[Service End Date]])</f>
        <v>1</v>
      </c>
      <c r="U3382" s="112">
        <f>YEAR(Table1[[#This Row],[Service End Date]])</f>
        <v>2025</v>
      </c>
    </row>
    <row r="3383" spans="1:21">
      <c r="A3383" s="112" t="s">
        <v>17624</v>
      </c>
      <c r="B3383" s="112" t="s">
        <v>17834</v>
      </c>
      <c r="C3383" s="112" t="s">
        <v>17835</v>
      </c>
      <c r="D3383" s="112" t="s">
        <v>16767</v>
      </c>
      <c r="E3383" s="112" t="s">
        <v>18089</v>
      </c>
      <c r="F3383" s="112" t="s">
        <v>18090</v>
      </c>
      <c r="G3383" s="112">
        <v>31</v>
      </c>
      <c r="H3383" s="112">
        <v>2025</v>
      </c>
      <c r="I3383" s="112" t="s">
        <v>16746</v>
      </c>
      <c r="J3383" s="114">
        <v>44.72</v>
      </c>
      <c r="K3383" s="114">
        <v>85</v>
      </c>
      <c r="L3383" s="112" t="s">
        <v>16741</v>
      </c>
      <c r="M3383" s="114">
        <v>0</v>
      </c>
      <c r="N3383" s="112" t="s">
        <v>16742</v>
      </c>
      <c r="O3383" s="112" t="s">
        <v>16787</v>
      </c>
      <c r="P3383" s="115">
        <f>LEFT(Table1[[#This Row],[Service Period]],10)*1</f>
        <v>45794</v>
      </c>
      <c r="Q3383" s="115">
        <f>RIGHT(Table1[[#This Row],[Service Period]],10)*1</f>
        <v>45825</v>
      </c>
      <c r="R3383" s="112">
        <f>MONTH(Table1[[#This Row],[Service Start Date]])</f>
        <v>5</v>
      </c>
      <c r="S3383" s="112">
        <f>YEAR(Table1[[#This Row],[Service Start Date]])</f>
        <v>2025</v>
      </c>
      <c r="T3383" s="112">
        <f>MONTH(Table1[[#This Row],[Service End Date]])</f>
        <v>6</v>
      </c>
      <c r="U3383" s="112">
        <f>YEAR(Table1[[#This Row],[Service End Date]])</f>
        <v>2025</v>
      </c>
    </row>
    <row r="3384" spans="1:21">
      <c r="A3384" s="112" t="s">
        <v>17624</v>
      </c>
      <c r="B3384" s="112" t="s">
        <v>17834</v>
      </c>
      <c r="C3384" s="112" t="s">
        <v>17835</v>
      </c>
      <c r="D3384" s="112" t="s">
        <v>16767</v>
      </c>
      <c r="E3384" s="112" t="s">
        <v>18089</v>
      </c>
      <c r="F3384" s="112" t="s">
        <v>18091</v>
      </c>
      <c r="G3384" s="112">
        <v>29</v>
      </c>
      <c r="H3384" s="112">
        <v>2025</v>
      </c>
      <c r="I3384" s="112" t="s">
        <v>16749</v>
      </c>
      <c r="J3384" s="114">
        <v>44.72</v>
      </c>
      <c r="K3384" s="114">
        <v>85</v>
      </c>
      <c r="L3384" s="112" t="s">
        <v>16741</v>
      </c>
      <c r="M3384" s="114">
        <v>0</v>
      </c>
      <c r="N3384" s="112" t="s">
        <v>16742</v>
      </c>
      <c r="O3384" s="112" t="s">
        <v>16787</v>
      </c>
      <c r="P3384" s="115">
        <f>LEFT(Table1[[#This Row],[Service Period]],10)*1</f>
        <v>45764</v>
      </c>
      <c r="Q3384" s="115">
        <f>RIGHT(Table1[[#This Row],[Service Period]],10)*1</f>
        <v>45793</v>
      </c>
      <c r="R3384" s="112">
        <f>MONTH(Table1[[#This Row],[Service Start Date]])</f>
        <v>4</v>
      </c>
      <c r="S3384" s="112">
        <f>YEAR(Table1[[#This Row],[Service Start Date]])</f>
        <v>2025</v>
      </c>
      <c r="T3384" s="112">
        <f>MONTH(Table1[[#This Row],[Service End Date]])</f>
        <v>5</v>
      </c>
      <c r="U3384" s="112">
        <f>YEAR(Table1[[#This Row],[Service End Date]])</f>
        <v>2025</v>
      </c>
    </row>
    <row r="3385" spans="1:21">
      <c r="A3385" s="112" t="s">
        <v>17624</v>
      </c>
      <c r="B3385" s="112" t="s">
        <v>17834</v>
      </c>
      <c r="C3385" s="112" t="s">
        <v>17835</v>
      </c>
      <c r="D3385" s="112" t="s">
        <v>16767</v>
      </c>
      <c r="E3385" s="112" t="s">
        <v>18089</v>
      </c>
      <c r="F3385" s="112" t="s">
        <v>18092</v>
      </c>
      <c r="G3385" s="112">
        <v>28</v>
      </c>
      <c r="H3385" s="112">
        <v>2025</v>
      </c>
      <c r="I3385" s="112" t="s">
        <v>16752</v>
      </c>
      <c r="J3385" s="114">
        <v>44.72</v>
      </c>
      <c r="K3385" s="114">
        <v>85</v>
      </c>
      <c r="L3385" s="112" t="s">
        <v>16741</v>
      </c>
      <c r="M3385" s="114">
        <v>0</v>
      </c>
      <c r="N3385" s="112" t="s">
        <v>16742</v>
      </c>
      <c r="O3385" s="112" t="s">
        <v>16787</v>
      </c>
      <c r="P3385" s="115">
        <f>LEFT(Table1[[#This Row],[Service Period]],10)*1</f>
        <v>45735</v>
      </c>
      <c r="Q3385" s="115">
        <f>RIGHT(Table1[[#This Row],[Service Period]],10)*1</f>
        <v>45763</v>
      </c>
      <c r="R3385" s="112">
        <f>MONTH(Table1[[#This Row],[Service Start Date]])</f>
        <v>3</v>
      </c>
      <c r="S3385" s="112">
        <f>YEAR(Table1[[#This Row],[Service Start Date]])</f>
        <v>2025</v>
      </c>
      <c r="T3385" s="112">
        <f>MONTH(Table1[[#This Row],[Service End Date]])</f>
        <v>4</v>
      </c>
      <c r="U3385" s="112">
        <f>YEAR(Table1[[#This Row],[Service End Date]])</f>
        <v>2025</v>
      </c>
    </row>
    <row r="3386" spans="1:21">
      <c r="A3386" s="112" t="s">
        <v>17624</v>
      </c>
      <c r="B3386" s="112" t="s">
        <v>17834</v>
      </c>
      <c r="C3386" s="112" t="s">
        <v>17835</v>
      </c>
      <c r="D3386" s="112" t="s">
        <v>16767</v>
      </c>
      <c r="E3386" s="112" t="s">
        <v>18089</v>
      </c>
      <c r="F3386" s="112" t="s">
        <v>18093</v>
      </c>
      <c r="G3386" s="112">
        <v>27</v>
      </c>
      <c r="H3386" s="112">
        <v>2025</v>
      </c>
      <c r="I3386" s="112" t="s">
        <v>16755</v>
      </c>
      <c r="J3386" s="114">
        <v>44.72</v>
      </c>
      <c r="K3386" s="114">
        <v>85</v>
      </c>
      <c r="L3386" s="112" t="s">
        <v>16741</v>
      </c>
      <c r="M3386" s="114">
        <v>0</v>
      </c>
      <c r="N3386" s="112" t="s">
        <v>16742</v>
      </c>
      <c r="O3386" s="112" t="s">
        <v>16787</v>
      </c>
      <c r="P3386" s="115">
        <f>LEFT(Table1[[#This Row],[Service Period]],10)*1</f>
        <v>45707</v>
      </c>
      <c r="Q3386" s="115">
        <f>RIGHT(Table1[[#This Row],[Service Period]],10)*1</f>
        <v>45734</v>
      </c>
      <c r="R3386" s="112">
        <f>MONTH(Table1[[#This Row],[Service Start Date]])</f>
        <v>2</v>
      </c>
      <c r="S3386" s="112">
        <f>YEAR(Table1[[#This Row],[Service Start Date]])</f>
        <v>2025</v>
      </c>
      <c r="T3386" s="112">
        <f>MONTH(Table1[[#This Row],[Service End Date]])</f>
        <v>3</v>
      </c>
      <c r="U3386" s="112">
        <f>YEAR(Table1[[#This Row],[Service End Date]])</f>
        <v>2025</v>
      </c>
    </row>
    <row r="3387" spans="1:21">
      <c r="A3387" s="112" t="s">
        <v>17624</v>
      </c>
      <c r="B3387" s="112" t="s">
        <v>17834</v>
      </c>
      <c r="C3387" s="112" t="s">
        <v>17835</v>
      </c>
      <c r="D3387" s="112" t="s">
        <v>16767</v>
      </c>
      <c r="E3387" s="112" t="s">
        <v>18089</v>
      </c>
      <c r="F3387" s="112" t="s">
        <v>18094</v>
      </c>
      <c r="G3387" s="112">
        <v>31</v>
      </c>
      <c r="H3387" s="112">
        <v>2025</v>
      </c>
      <c r="I3387" s="112" t="s">
        <v>16758</v>
      </c>
      <c r="J3387" s="114">
        <v>41.72</v>
      </c>
      <c r="K3387" s="114">
        <v>85</v>
      </c>
      <c r="L3387" s="112" t="s">
        <v>16741</v>
      </c>
      <c r="M3387" s="114">
        <v>0</v>
      </c>
      <c r="N3387" s="112" t="s">
        <v>16742</v>
      </c>
      <c r="O3387" s="112" t="s">
        <v>16787</v>
      </c>
      <c r="P3387" s="115">
        <f>LEFT(Table1[[#This Row],[Service Period]],10)*1</f>
        <v>45675</v>
      </c>
      <c r="Q3387" s="115">
        <f>RIGHT(Table1[[#This Row],[Service Period]],10)*1</f>
        <v>45706</v>
      </c>
      <c r="R3387" s="112">
        <f>MONTH(Table1[[#This Row],[Service Start Date]])</f>
        <v>1</v>
      </c>
      <c r="S3387" s="112">
        <f>YEAR(Table1[[#This Row],[Service Start Date]])</f>
        <v>2025</v>
      </c>
      <c r="T3387" s="112">
        <f>MONTH(Table1[[#This Row],[Service End Date]])</f>
        <v>2</v>
      </c>
      <c r="U3387" s="112">
        <f>YEAR(Table1[[#This Row],[Service End Date]])</f>
        <v>2025</v>
      </c>
    </row>
    <row r="3388" spans="1:21">
      <c r="A3388" s="112" t="s">
        <v>17624</v>
      </c>
      <c r="B3388" s="112" t="s">
        <v>17834</v>
      </c>
      <c r="C3388" s="112" t="s">
        <v>17835</v>
      </c>
      <c r="D3388" s="112" t="s">
        <v>16767</v>
      </c>
      <c r="E3388" s="112" t="s">
        <v>18089</v>
      </c>
      <c r="F3388" s="112" t="s">
        <v>18095</v>
      </c>
      <c r="G3388" s="112">
        <v>31</v>
      </c>
      <c r="H3388" s="112">
        <v>2025</v>
      </c>
      <c r="I3388" s="112" t="s">
        <v>16924</v>
      </c>
      <c r="J3388" s="114">
        <v>41.72</v>
      </c>
      <c r="K3388" s="114">
        <v>85</v>
      </c>
      <c r="L3388" s="112" t="s">
        <v>16741</v>
      </c>
      <c r="M3388" s="114">
        <v>0</v>
      </c>
      <c r="N3388" s="112" t="s">
        <v>16742</v>
      </c>
      <c r="O3388" s="112" t="s">
        <v>16787</v>
      </c>
      <c r="P3388" s="115">
        <f>LEFT(Table1[[#This Row],[Service Period]],10)*1</f>
        <v>45643</v>
      </c>
      <c r="Q3388" s="115">
        <f>RIGHT(Table1[[#This Row],[Service Period]],10)*1</f>
        <v>45674</v>
      </c>
      <c r="R3388" s="112">
        <f>MONTH(Table1[[#This Row],[Service Start Date]])</f>
        <v>12</v>
      </c>
      <c r="S3388" s="112">
        <f>YEAR(Table1[[#This Row],[Service Start Date]])</f>
        <v>2024</v>
      </c>
      <c r="T3388" s="112">
        <f>MONTH(Table1[[#This Row],[Service End Date]])</f>
        <v>1</v>
      </c>
      <c r="U3388" s="112">
        <f>YEAR(Table1[[#This Row],[Service End Date]])</f>
        <v>2025</v>
      </c>
    </row>
    <row r="3389" spans="1:21">
      <c r="A3389" s="112" t="s">
        <v>17624</v>
      </c>
      <c r="B3389" s="112" t="s">
        <v>17834</v>
      </c>
      <c r="C3389" s="112" t="s">
        <v>17835</v>
      </c>
      <c r="D3389" s="112" t="s">
        <v>16767</v>
      </c>
      <c r="E3389" s="112" t="s">
        <v>18096</v>
      </c>
      <c r="F3389" s="112" t="s">
        <v>18090</v>
      </c>
      <c r="G3389" s="112">
        <v>31</v>
      </c>
      <c r="H3389" s="112">
        <v>2025</v>
      </c>
      <c r="I3389" s="112" t="s">
        <v>16746</v>
      </c>
      <c r="J3389" s="114">
        <v>97.29</v>
      </c>
      <c r="K3389" s="114">
        <v>370</v>
      </c>
      <c r="L3389" s="112" t="s">
        <v>16741</v>
      </c>
      <c r="M3389" s="114">
        <v>0</v>
      </c>
      <c r="N3389" s="112" t="s">
        <v>16742</v>
      </c>
      <c r="O3389" s="112" t="s">
        <v>17060</v>
      </c>
      <c r="P3389" s="115">
        <f>LEFT(Table1[[#This Row],[Service Period]],10)*1</f>
        <v>45794</v>
      </c>
      <c r="Q3389" s="115">
        <f>RIGHT(Table1[[#This Row],[Service Period]],10)*1</f>
        <v>45825</v>
      </c>
      <c r="R3389" s="112">
        <f>MONTH(Table1[[#This Row],[Service Start Date]])</f>
        <v>5</v>
      </c>
      <c r="S3389" s="112">
        <f>YEAR(Table1[[#This Row],[Service Start Date]])</f>
        <v>2025</v>
      </c>
      <c r="T3389" s="112">
        <f>MONTH(Table1[[#This Row],[Service End Date]])</f>
        <v>6</v>
      </c>
      <c r="U3389" s="112">
        <f>YEAR(Table1[[#This Row],[Service End Date]])</f>
        <v>2025</v>
      </c>
    </row>
    <row r="3390" spans="1:21">
      <c r="A3390" s="112" t="s">
        <v>17624</v>
      </c>
      <c r="B3390" s="112" t="s">
        <v>17834</v>
      </c>
      <c r="C3390" s="112" t="s">
        <v>17835</v>
      </c>
      <c r="D3390" s="112" t="s">
        <v>16767</v>
      </c>
      <c r="E3390" s="112" t="s">
        <v>18096</v>
      </c>
      <c r="F3390" s="112" t="s">
        <v>18091</v>
      </c>
      <c r="G3390" s="112">
        <v>29</v>
      </c>
      <c r="H3390" s="112">
        <v>2025</v>
      </c>
      <c r="I3390" s="112" t="s">
        <v>16749</v>
      </c>
      <c r="J3390" s="114">
        <v>102.58</v>
      </c>
      <c r="K3390" s="114">
        <v>396</v>
      </c>
      <c r="L3390" s="112" t="s">
        <v>16741</v>
      </c>
      <c r="M3390" s="114">
        <v>0</v>
      </c>
      <c r="N3390" s="112" t="s">
        <v>16742</v>
      </c>
      <c r="O3390" s="112" t="s">
        <v>17060</v>
      </c>
      <c r="P3390" s="115">
        <f>LEFT(Table1[[#This Row],[Service Period]],10)*1</f>
        <v>45764</v>
      </c>
      <c r="Q3390" s="115">
        <f>RIGHT(Table1[[#This Row],[Service Period]],10)*1</f>
        <v>45793</v>
      </c>
      <c r="R3390" s="112">
        <f>MONTH(Table1[[#This Row],[Service Start Date]])</f>
        <v>4</v>
      </c>
      <c r="S3390" s="112">
        <f>YEAR(Table1[[#This Row],[Service Start Date]])</f>
        <v>2025</v>
      </c>
      <c r="T3390" s="112">
        <f>MONTH(Table1[[#This Row],[Service End Date]])</f>
        <v>5</v>
      </c>
      <c r="U3390" s="112">
        <f>YEAR(Table1[[#This Row],[Service End Date]])</f>
        <v>2025</v>
      </c>
    </row>
    <row r="3391" spans="1:21">
      <c r="A3391" s="112" t="s">
        <v>17624</v>
      </c>
      <c r="B3391" s="112" t="s">
        <v>17834</v>
      </c>
      <c r="C3391" s="112" t="s">
        <v>17835</v>
      </c>
      <c r="D3391" s="112" t="s">
        <v>16767</v>
      </c>
      <c r="E3391" s="112" t="s">
        <v>18096</v>
      </c>
      <c r="F3391" s="112" t="s">
        <v>18092</v>
      </c>
      <c r="G3391" s="112">
        <v>28</v>
      </c>
      <c r="H3391" s="112">
        <v>2025</v>
      </c>
      <c r="I3391" s="112" t="s">
        <v>16752</v>
      </c>
      <c r="J3391" s="114">
        <v>104.61</v>
      </c>
      <c r="K3391" s="114">
        <v>406</v>
      </c>
      <c r="L3391" s="112" t="s">
        <v>16741</v>
      </c>
      <c r="M3391" s="114">
        <v>0</v>
      </c>
      <c r="N3391" s="112" t="s">
        <v>16742</v>
      </c>
      <c r="O3391" s="112" t="s">
        <v>17060</v>
      </c>
      <c r="P3391" s="115">
        <f>LEFT(Table1[[#This Row],[Service Period]],10)*1</f>
        <v>45735</v>
      </c>
      <c r="Q3391" s="115">
        <f>RIGHT(Table1[[#This Row],[Service Period]],10)*1</f>
        <v>45763</v>
      </c>
      <c r="R3391" s="112">
        <f>MONTH(Table1[[#This Row],[Service Start Date]])</f>
        <v>3</v>
      </c>
      <c r="S3391" s="112">
        <f>YEAR(Table1[[#This Row],[Service Start Date]])</f>
        <v>2025</v>
      </c>
      <c r="T3391" s="112">
        <f>MONTH(Table1[[#This Row],[Service End Date]])</f>
        <v>4</v>
      </c>
      <c r="U3391" s="112">
        <f>YEAR(Table1[[#This Row],[Service End Date]])</f>
        <v>2025</v>
      </c>
    </row>
    <row r="3392" spans="1:21">
      <c r="A3392" s="112" t="s">
        <v>17624</v>
      </c>
      <c r="B3392" s="112" t="s">
        <v>17834</v>
      </c>
      <c r="C3392" s="112" t="s">
        <v>17835</v>
      </c>
      <c r="D3392" s="112" t="s">
        <v>16767</v>
      </c>
      <c r="E3392" s="112" t="s">
        <v>18096</v>
      </c>
      <c r="F3392" s="112" t="s">
        <v>18093</v>
      </c>
      <c r="G3392" s="112">
        <v>27</v>
      </c>
      <c r="H3392" s="112">
        <v>2025</v>
      </c>
      <c r="I3392" s="112" t="s">
        <v>16755</v>
      </c>
      <c r="J3392" s="114">
        <v>121.33</v>
      </c>
      <c r="K3392" s="114">
        <v>488</v>
      </c>
      <c r="L3392" s="112" t="s">
        <v>16741</v>
      </c>
      <c r="M3392" s="114">
        <v>0</v>
      </c>
      <c r="N3392" s="112" t="s">
        <v>16742</v>
      </c>
      <c r="O3392" s="112" t="s">
        <v>17060</v>
      </c>
      <c r="P3392" s="115">
        <f>LEFT(Table1[[#This Row],[Service Period]],10)*1</f>
        <v>45707</v>
      </c>
      <c r="Q3392" s="115">
        <f>RIGHT(Table1[[#This Row],[Service Period]],10)*1</f>
        <v>45734</v>
      </c>
      <c r="R3392" s="112">
        <f>MONTH(Table1[[#This Row],[Service Start Date]])</f>
        <v>2</v>
      </c>
      <c r="S3392" s="112">
        <f>YEAR(Table1[[#This Row],[Service Start Date]])</f>
        <v>2025</v>
      </c>
      <c r="T3392" s="112">
        <f>MONTH(Table1[[#This Row],[Service End Date]])</f>
        <v>3</v>
      </c>
      <c r="U3392" s="112">
        <f>YEAR(Table1[[#This Row],[Service End Date]])</f>
        <v>2025</v>
      </c>
    </row>
    <row r="3393" spans="1:21">
      <c r="A3393" s="112" t="s">
        <v>17624</v>
      </c>
      <c r="B3393" s="112" t="s">
        <v>17834</v>
      </c>
      <c r="C3393" s="112" t="s">
        <v>17835</v>
      </c>
      <c r="D3393" s="112" t="s">
        <v>16767</v>
      </c>
      <c r="E3393" s="112" t="s">
        <v>18096</v>
      </c>
      <c r="F3393" s="112" t="s">
        <v>18094</v>
      </c>
      <c r="G3393" s="112">
        <v>31</v>
      </c>
      <c r="H3393" s="112">
        <v>2025</v>
      </c>
      <c r="I3393" s="112" t="s">
        <v>16758</v>
      </c>
      <c r="J3393" s="114">
        <v>106.32</v>
      </c>
      <c r="K3393" s="114">
        <v>503</v>
      </c>
      <c r="L3393" s="112" t="s">
        <v>16741</v>
      </c>
      <c r="M3393" s="114">
        <v>0</v>
      </c>
      <c r="N3393" s="112" t="s">
        <v>16742</v>
      </c>
      <c r="O3393" s="112" t="s">
        <v>17060</v>
      </c>
      <c r="P3393" s="115">
        <f>LEFT(Table1[[#This Row],[Service Period]],10)*1</f>
        <v>45675</v>
      </c>
      <c r="Q3393" s="115">
        <f>RIGHT(Table1[[#This Row],[Service Period]],10)*1</f>
        <v>45706</v>
      </c>
      <c r="R3393" s="112">
        <f>MONTH(Table1[[#This Row],[Service Start Date]])</f>
        <v>1</v>
      </c>
      <c r="S3393" s="112">
        <f>YEAR(Table1[[#This Row],[Service Start Date]])</f>
        <v>2025</v>
      </c>
      <c r="T3393" s="112">
        <f>MONTH(Table1[[#This Row],[Service End Date]])</f>
        <v>2</v>
      </c>
      <c r="U3393" s="112">
        <f>YEAR(Table1[[#This Row],[Service End Date]])</f>
        <v>2025</v>
      </c>
    </row>
    <row r="3394" spans="1:21">
      <c r="A3394" s="112" t="s">
        <v>17624</v>
      </c>
      <c r="B3394" s="112" t="s">
        <v>17834</v>
      </c>
      <c r="C3394" s="112" t="s">
        <v>17835</v>
      </c>
      <c r="D3394" s="112" t="s">
        <v>16767</v>
      </c>
      <c r="E3394" s="112" t="s">
        <v>18096</v>
      </c>
      <c r="F3394" s="112" t="s">
        <v>18095</v>
      </c>
      <c r="G3394" s="112">
        <v>31</v>
      </c>
      <c r="H3394" s="112">
        <v>2025</v>
      </c>
      <c r="I3394" s="112" t="s">
        <v>16924</v>
      </c>
      <c r="J3394" s="114">
        <v>108.85</v>
      </c>
      <c r="K3394" s="114">
        <v>518</v>
      </c>
      <c r="L3394" s="112" t="s">
        <v>16741</v>
      </c>
      <c r="M3394" s="114">
        <v>0</v>
      </c>
      <c r="N3394" s="112" t="s">
        <v>16742</v>
      </c>
      <c r="O3394" s="112" t="s">
        <v>17060</v>
      </c>
      <c r="P3394" s="115">
        <f>LEFT(Table1[[#This Row],[Service Period]],10)*1</f>
        <v>45643</v>
      </c>
      <c r="Q3394" s="115">
        <f>RIGHT(Table1[[#This Row],[Service Period]],10)*1</f>
        <v>45674</v>
      </c>
      <c r="R3394" s="112">
        <f>MONTH(Table1[[#This Row],[Service Start Date]])</f>
        <v>12</v>
      </c>
      <c r="S3394" s="112">
        <f>YEAR(Table1[[#This Row],[Service Start Date]])</f>
        <v>2024</v>
      </c>
      <c r="T3394" s="112">
        <f>MONTH(Table1[[#This Row],[Service End Date]])</f>
        <v>1</v>
      </c>
      <c r="U3394" s="112">
        <f>YEAR(Table1[[#This Row],[Service End Date]])</f>
        <v>2025</v>
      </c>
    </row>
    <row r="3395" spans="1:21">
      <c r="A3395" s="112" t="s">
        <v>17624</v>
      </c>
      <c r="B3395" s="112" t="s">
        <v>16714</v>
      </c>
      <c r="C3395" s="112" t="s">
        <v>17351</v>
      </c>
      <c r="D3395" s="112" t="s">
        <v>16798</v>
      </c>
      <c r="E3395" s="112" t="s">
        <v>17352</v>
      </c>
      <c r="F3395" s="112" t="s">
        <v>18097</v>
      </c>
      <c r="G3395" s="112">
        <v>29</v>
      </c>
      <c r="H3395" s="112">
        <v>2025</v>
      </c>
      <c r="I3395" s="112" t="s">
        <v>16746</v>
      </c>
      <c r="J3395" s="114">
        <v>31.81</v>
      </c>
      <c r="K3395" s="114">
        <v>0</v>
      </c>
      <c r="L3395" s="112" t="s">
        <v>16741</v>
      </c>
      <c r="M3395" s="114">
        <v>0</v>
      </c>
      <c r="N3395" s="112" t="s">
        <v>16742</v>
      </c>
      <c r="O3395" s="112" t="s">
        <v>16813</v>
      </c>
      <c r="P3395" s="115">
        <f>LEFT(Table1[[#This Row],[Service Period]],10)*1</f>
        <v>45806</v>
      </c>
      <c r="Q3395" s="115">
        <f>RIGHT(Table1[[#This Row],[Service Period]],10)*1</f>
        <v>45835</v>
      </c>
      <c r="R3395" s="112">
        <f>MONTH(Table1[[#This Row],[Service Start Date]])</f>
        <v>5</v>
      </c>
      <c r="S3395" s="112">
        <f>YEAR(Table1[[#This Row],[Service Start Date]])</f>
        <v>2025</v>
      </c>
      <c r="T3395" s="112">
        <f>MONTH(Table1[[#This Row],[Service End Date]])</f>
        <v>6</v>
      </c>
      <c r="U3395" s="112">
        <f>YEAR(Table1[[#This Row],[Service End Date]])</f>
        <v>2025</v>
      </c>
    </row>
    <row r="3396" spans="1:21">
      <c r="A3396" s="112" t="s">
        <v>17624</v>
      </c>
      <c r="B3396" s="112" t="s">
        <v>16714</v>
      </c>
      <c r="C3396" s="112" t="s">
        <v>17351</v>
      </c>
      <c r="D3396" s="112" t="s">
        <v>16798</v>
      </c>
      <c r="E3396" s="112" t="s">
        <v>17352</v>
      </c>
      <c r="F3396" s="112" t="s">
        <v>17838</v>
      </c>
      <c r="G3396" s="112">
        <v>30</v>
      </c>
      <c r="H3396" s="112">
        <v>2025</v>
      </c>
      <c r="I3396" s="112" t="s">
        <v>16749</v>
      </c>
      <c r="J3396" s="114">
        <v>32.08</v>
      </c>
      <c r="K3396" s="114">
        <v>0</v>
      </c>
      <c r="L3396" s="112" t="s">
        <v>16741</v>
      </c>
      <c r="M3396" s="114">
        <v>0</v>
      </c>
      <c r="N3396" s="112" t="s">
        <v>16742</v>
      </c>
      <c r="O3396" s="112" t="s">
        <v>16813</v>
      </c>
      <c r="P3396" s="115">
        <f>LEFT(Table1[[#This Row],[Service Period]],10)*1</f>
        <v>45776</v>
      </c>
      <c r="Q3396" s="115">
        <f>RIGHT(Table1[[#This Row],[Service Period]],10)*1</f>
        <v>45806</v>
      </c>
      <c r="R3396" s="112">
        <f>MONTH(Table1[[#This Row],[Service Start Date]])</f>
        <v>4</v>
      </c>
      <c r="S3396" s="112">
        <f>YEAR(Table1[[#This Row],[Service Start Date]])</f>
        <v>2025</v>
      </c>
      <c r="T3396" s="112">
        <f>MONTH(Table1[[#This Row],[Service End Date]])</f>
        <v>5</v>
      </c>
      <c r="U3396" s="112">
        <f>YEAR(Table1[[#This Row],[Service End Date]])</f>
        <v>2025</v>
      </c>
    </row>
    <row r="3397" spans="1:21">
      <c r="A3397" s="112" t="s">
        <v>17624</v>
      </c>
      <c r="B3397" s="112" t="s">
        <v>16714</v>
      </c>
      <c r="C3397" s="112" t="s">
        <v>17351</v>
      </c>
      <c r="D3397" s="112" t="s">
        <v>16798</v>
      </c>
      <c r="E3397" s="112" t="s">
        <v>17352</v>
      </c>
      <c r="F3397" s="112" t="s">
        <v>18098</v>
      </c>
      <c r="G3397" s="112">
        <v>32</v>
      </c>
      <c r="H3397" s="112">
        <v>2025</v>
      </c>
      <c r="I3397" s="112" t="s">
        <v>16752</v>
      </c>
      <c r="J3397" s="114">
        <v>31.12</v>
      </c>
      <c r="K3397" s="114">
        <v>0</v>
      </c>
      <c r="L3397" s="112" t="s">
        <v>16741</v>
      </c>
      <c r="M3397" s="114">
        <v>0</v>
      </c>
      <c r="N3397" s="112" t="s">
        <v>16742</v>
      </c>
      <c r="O3397" s="112" t="s">
        <v>16813</v>
      </c>
      <c r="P3397" s="115">
        <f>LEFT(Table1[[#This Row],[Service Period]],10)*1</f>
        <v>45744</v>
      </c>
      <c r="Q3397" s="115">
        <f>RIGHT(Table1[[#This Row],[Service Period]],10)*1</f>
        <v>45776</v>
      </c>
      <c r="R3397" s="112">
        <f>MONTH(Table1[[#This Row],[Service Start Date]])</f>
        <v>3</v>
      </c>
      <c r="S3397" s="112">
        <f>YEAR(Table1[[#This Row],[Service Start Date]])</f>
        <v>2025</v>
      </c>
      <c r="T3397" s="112">
        <f>MONTH(Table1[[#This Row],[Service End Date]])</f>
        <v>4</v>
      </c>
      <c r="U3397" s="112">
        <f>YEAR(Table1[[#This Row],[Service End Date]])</f>
        <v>2025</v>
      </c>
    </row>
    <row r="3398" spans="1:21">
      <c r="A3398" s="112" t="s">
        <v>17624</v>
      </c>
      <c r="B3398" s="112" t="s">
        <v>16714</v>
      </c>
      <c r="C3398" s="112" t="s">
        <v>17351</v>
      </c>
      <c r="D3398" s="112" t="s">
        <v>16798</v>
      </c>
      <c r="E3398" s="112" t="s">
        <v>17352</v>
      </c>
      <c r="F3398" s="112" t="s">
        <v>18000</v>
      </c>
      <c r="G3398" s="112">
        <v>29</v>
      </c>
      <c r="H3398" s="112">
        <v>2025</v>
      </c>
      <c r="I3398" s="112" t="s">
        <v>16755</v>
      </c>
      <c r="J3398" s="114">
        <v>32.08</v>
      </c>
      <c r="K3398" s="114">
        <v>0</v>
      </c>
      <c r="L3398" s="112" t="s">
        <v>16741</v>
      </c>
      <c r="M3398" s="114">
        <v>0</v>
      </c>
      <c r="N3398" s="112" t="s">
        <v>16742</v>
      </c>
      <c r="O3398" s="112" t="s">
        <v>16813</v>
      </c>
      <c r="P3398" s="115">
        <f>LEFT(Table1[[#This Row],[Service Period]],10)*1</f>
        <v>45715</v>
      </c>
      <c r="Q3398" s="115">
        <f>RIGHT(Table1[[#This Row],[Service Period]],10)*1</f>
        <v>45744</v>
      </c>
      <c r="R3398" s="112">
        <f>MONTH(Table1[[#This Row],[Service Start Date]])</f>
        <v>2</v>
      </c>
      <c r="S3398" s="112">
        <f>YEAR(Table1[[#This Row],[Service Start Date]])</f>
        <v>2025</v>
      </c>
      <c r="T3398" s="112">
        <f>MONTH(Table1[[#This Row],[Service End Date]])</f>
        <v>3</v>
      </c>
      <c r="U3398" s="112">
        <f>YEAR(Table1[[#This Row],[Service End Date]])</f>
        <v>2025</v>
      </c>
    </row>
    <row r="3399" spans="1:21">
      <c r="A3399" s="112" t="s">
        <v>17624</v>
      </c>
      <c r="B3399" s="112" t="s">
        <v>16714</v>
      </c>
      <c r="C3399" s="112" t="s">
        <v>17351</v>
      </c>
      <c r="D3399" s="112" t="s">
        <v>16798</v>
      </c>
      <c r="E3399" s="112" t="s">
        <v>17352</v>
      </c>
      <c r="F3399" s="112" t="s">
        <v>18099</v>
      </c>
      <c r="G3399" s="112">
        <v>29</v>
      </c>
      <c r="H3399" s="112">
        <v>2025</v>
      </c>
      <c r="I3399" s="112" t="s">
        <v>16758</v>
      </c>
      <c r="J3399" s="114">
        <v>32.08</v>
      </c>
      <c r="K3399" s="114">
        <v>0</v>
      </c>
      <c r="L3399" s="112" t="s">
        <v>16741</v>
      </c>
      <c r="M3399" s="114">
        <v>0</v>
      </c>
      <c r="N3399" s="112" t="s">
        <v>16742</v>
      </c>
      <c r="O3399" s="112" t="s">
        <v>16813</v>
      </c>
      <c r="P3399" s="115">
        <f>LEFT(Table1[[#This Row],[Service Period]],10)*1</f>
        <v>45686</v>
      </c>
      <c r="Q3399" s="115">
        <f>RIGHT(Table1[[#This Row],[Service Period]],10)*1</f>
        <v>45715</v>
      </c>
      <c r="R3399" s="112">
        <f>MONTH(Table1[[#This Row],[Service Start Date]])</f>
        <v>1</v>
      </c>
      <c r="S3399" s="112">
        <f>YEAR(Table1[[#This Row],[Service Start Date]])</f>
        <v>2025</v>
      </c>
      <c r="T3399" s="112">
        <f>MONTH(Table1[[#This Row],[Service End Date]])</f>
        <v>2</v>
      </c>
      <c r="U3399" s="112">
        <f>YEAR(Table1[[#This Row],[Service End Date]])</f>
        <v>2025</v>
      </c>
    </row>
    <row r="3400" spans="1:21">
      <c r="A3400" s="112" t="s">
        <v>17624</v>
      </c>
      <c r="B3400" s="112" t="s">
        <v>16714</v>
      </c>
      <c r="C3400" s="112" t="s">
        <v>17351</v>
      </c>
      <c r="D3400" s="112" t="s">
        <v>16798</v>
      </c>
      <c r="E3400" s="112" t="s">
        <v>17352</v>
      </c>
      <c r="F3400" s="112" t="s">
        <v>17785</v>
      </c>
      <c r="G3400" s="112">
        <v>30</v>
      </c>
      <c r="H3400" s="112">
        <v>2025</v>
      </c>
      <c r="I3400" s="112" t="s">
        <v>16924</v>
      </c>
      <c r="J3400" s="114">
        <v>32.08</v>
      </c>
      <c r="K3400" s="114">
        <v>0</v>
      </c>
      <c r="L3400" s="112" t="s">
        <v>16741</v>
      </c>
      <c r="M3400" s="114">
        <v>0</v>
      </c>
      <c r="N3400" s="112" t="s">
        <v>16742</v>
      </c>
      <c r="O3400" s="112" t="s">
        <v>16813</v>
      </c>
      <c r="P3400" s="115">
        <f>LEFT(Table1[[#This Row],[Service Period]],10)*1</f>
        <v>45656</v>
      </c>
      <c r="Q3400" s="115">
        <f>RIGHT(Table1[[#This Row],[Service Period]],10)*1</f>
        <v>45686</v>
      </c>
      <c r="R3400" s="112">
        <f>MONTH(Table1[[#This Row],[Service Start Date]])</f>
        <v>12</v>
      </c>
      <c r="S3400" s="112">
        <f>YEAR(Table1[[#This Row],[Service Start Date]])</f>
        <v>2024</v>
      </c>
      <c r="T3400" s="112">
        <f>MONTH(Table1[[#This Row],[Service End Date]])</f>
        <v>1</v>
      </c>
      <c r="U3400" s="112">
        <f>YEAR(Table1[[#This Row],[Service End Date]])</f>
        <v>2025</v>
      </c>
    </row>
    <row r="3401" spans="1:21">
      <c r="A3401" s="112" t="s">
        <v>17624</v>
      </c>
      <c r="B3401" s="112" t="s">
        <v>16700</v>
      </c>
      <c r="C3401" s="112" t="s">
        <v>17251</v>
      </c>
      <c r="D3401" s="112" t="s">
        <v>17252</v>
      </c>
      <c r="E3401" s="112" t="s">
        <v>17319</v>
      </c>
      <c r="F3401" s="112" t="s">
        <v>18100</v>
      </c>
      <c r="G3401" s="112">
        <v>31</v>
      </c>
      <c r="H3401" s="112">
        <v>2025</v>
      </c>
      <c r="I3401" s="112" t="s">
        <v>16746</v>
      </c>
      <c r="J3401" s="114">
        <v>59.51</v>
      </c>
      <c r="K3401" s="114">
        <v>228</v>
      </c>
      <c r="L3401" s="112" t="s">
        <v>16741</v>
      </c>
      <c r="M3401" s="114">
        <v>0</v>
      </c>
      <c r="N3401" s="112" t="s">
        <v>16742</v>
      </c>
      <c r="O3401" s="112" t="s">
        <v>17320</v>
      </c>
      <c r="P3401" s="115">
        <f>LEFT(Table1[[#This Row],[Service Period]],10)*1</f>
        <v>45773</v>
      </c>
      <c r="Q3401" s="115">
        <f>RIGHT(Table1[[#This Row],[Service Period]],10)*1</f>
        <v>45804</v>
      </c>
      <c r="R3401" s="112">
        <f>MONTH(Table1[[#This Row],[Service Start Date]])</f>
        <v>4</v>
      </c>
      <c r="S3401" s="112">
        <f>YEAR(Table1[[#This Row],[Service Start Date]])</f>
        <v>2025</v>
      </c>
      <c r="T3401" s="112">
        <f>MONTH(Table1[[#This Row],[Service End Date]])</f>
        <v>5</v>
      </c>
      <c r="U3401" s="112">
        <f>YEAR(Table1[[#This Row],[Service End Date]])</f>
        <v>2025</v>
      </c>
    </row>
    <row r="3402" spans="1:21">
      <c r="A3402" s="112" t="s">
        <v>17624</v>
      </c>
      <c r="B3402" s="112" t="s">
        <v>16700</v>
      </c>
      <c r="C3402" s="112" t="s">
        <v>17251</v>
      </c>
      <c r="D3402" s="112" t="s">
        <v>17252</v>
      </c>
      <c r="E3402" s="112" t="s">
        <v>17319</v>
      </c>
      <c r="F3402" s="112" t="s">
        <v>18101</v>
      </c>
      <c r="G3402" s="112">
        <v>29</v>
      </c>
      <c r="H3402" s="112">
        <v>2025</v>
      </c>
      <c r="I3402" s="112" t="s">
        <v>16749</v>
      </c>
      <c r="J3402" s="114">
        <v>51.12</v>
      </c>
      <c r="K3402" s="114">
        <v>152</v>
      </c>
      <c r="L3402" s="112" t="s">
        <v>16741</v>
      </c>
      <c r="M3402" s="114">
        <v>0</v>
      </c>
      <c r="N3402" s="112" t="s">
        <v>16742</v>
      </c>
      <c r="O3402" s="112" t="s">
        <v>17320</v>
      </c>
      <c r="P3402" s="115">
        <f>LEFT(Table1[[#This Row],[Service Period]],10)*1</f>
        <v>45743</v>
      </c>
      <c r="Q3402" s="115">
        <f>RIGHT(Table1[[#This Row],[Service Period]],10)*1</f>
        <v>45772</v>
      </c>
      <c r="R3402" s="112">
        <f>MONTH(Table1[[#This Row],[Service Start Date]])</f>
        <v>3</v>
      </c>
      <c r="S3402" s="112">
        <f>YEAR(Table1[[#This Row],[Service Start Date]])</f>
        <v>2025</v>
      </c>
      <c r="T3402" s="112">
        <f>MONTH(Table1[[#This Row],[Service End Date]])</f>
        <v>4</v>
      </c>
      <c r="U3402" s="112">
        <f>YEAR(Table1[[#This Row],[Service End Date]])</f>
        <v>2025</v>
      </c>
    </row>
    <row r="3403" spans="1:21">
      <c r="A3403" s="112" t="s">
        <v>17624</v>
      </c>
      <c r="B3403" s="112" t="s">
        <v>16700</v>
      </c>
      <c r="C3403" s="112" t="s">
        <v>17251</v>
      </c>
      <c r="D3403" s="112" t="s">
        <v>17252</v>
      </c>
      <c r="E3403" s="112" t="s">
        <v>17319</v>
      </c>
      <c r="F3403" s="112" t="s">
        <v>17783</v>
      </c>
      <c r="G3403" s="112">
        <v>28</v>
      </c>
      <c r="H3403" s="112">
        <v>2025</v>
      </c>
      <c r="I3403" s="112" t="s">
        <v>16752</v>
      </c>
      <c r="J3403" s="114">
        <v>40.75</v>
      </c>
      <c r="K3403" s="114">
        <v>126</v>
      </c>
      <c r="L3403" s="112" t="s">
        <v>16741</v>
      </c>
      <c r="M3403" s="114">
        <v>0</v>
      </c>
      <c r="N3403" s="112" t="s">
        <v>16742</v>
      </c>
      <c r="O3403" s="112" t="s">
        <v>17320</v>
      </c>
      <c r="P3403" s="115">
        <f>LEFT(Table1[[#This Row],[Service Period]],10)*1</f>
        <v>45714</v>
      </c>
      <c r="Q3403" s="115">
        <f>RIGHT(Table1[[#This Row],[Service Period]],10)*1</f>
        <v>45742</v>
      </c>
      <c r="R3403" s="112">
        <f>MONTH(Table1[[#This Row],[Service Start Date]])</f>
        <v>2</v>
      </c>
      <c r="S3403" s="112">
        <f>YEAR(Table1[[#This Row],[Service Start Date]])</f>
        <v>2025</v>
      </c>
      <c r="T3403" s="112">
        <f>MONTH(Table1[[#This Row],[Service End Date]])</f>
        <v>3</v>
      </c>
      <c r="U3403" s="112">
        <f>YEAR(Table1[[#This Row],[Service End Date]])</f>
        <v>2025</v>
      </c>
    </row>
    <row r="3404" spans="1:21">
      <c r="A3404" s="112" t="s">
        <v>17624</v>
      </c>
      <c r="B3404" s="112" t="s">
        <v>16700</v>
      </c>
      <c r="C3404" s="112" t="s">
        <v>17251</v>
      </c>
      <c r="D3404" s="112" t="s">
        <v>17252</v>
      </c>
      <c r="E3404" s="112" t="s">
        <v>17319</v>
      </c>
      <c r="F3404" s="112" t="s">
        <v>18102</v>
      </c>
      <c r="G3404" s="112">
        <v>28</v>
      </c>
      <c r="H3404" s="112">
        <v>2025</v>
      </c>
      <c r="I3404" s="112" t="s">
        <v>16755</v>
      </c>
      <c r="J3404" s="114">
        <v>28.18</v>
      </c>
      <c r="K3404" s="114">
        <v>72</v>
      </c>
      <c r="L3404" s="112" t="s">
        <v>16741</v>
      </c>
      <c r="M3404" s="114">
        <v>0</v>
      </c>
      <c r="N3404" s="112" t="s">
        <v>16742</v>
      </c>
      <c r="O3404" s="112" t="s">
        <v>17320</v>
      </c>
      <c r="P3404" s="115">
        <f>LEFT(Table1[[#This Row],[Service Period]],10)*1</f>
        <v>45685</v>
      </c>
      <c r="Q3404" s="115">
        <f>RIGHT(Table1[[#This Row],[Service Period]],10)*1</f>
        <v>45713</v>
      </c>
      <c r="R3404" s="112">
        <f>MONTH(Table1[[#This Row],[Service Start Date]])</f>
        <v>1</v>
      </c>
      <c r="S3404" s="112">
        <f>YEAR(Table1[[#This Row],[Service Start Date]])</f>
        <v>2025</v>
      </c>
      <c r="T3404" s="112">
        <f>MONTH(Table1[[#This Row],[Service End Date]])</f>
        <v>2</v>
      </c>
      <c r="U3404" s="112">
        <f>YEAR(Table1[[#This Row],[Service End Date]])</f>
        <v>2025</v>
      </c>
    </row>
    <row r="3405" spans="1:21">
      <c r="A3405" s="112" t="s">
        <v>17624</v>
      </c>
      <c r="B3405" s="112" t="s">
        <v>16700</v>
      </c>
      <c r="C3405" s="112" t="s">
        <v>17251</v>
      </c>
      <c r="D3405" s="112" t="s">
        <v>17252</v>
      </c>
      <c r="E3405" s="112" t="s">
        <v>17319</v>
      </c>
      <c r="F3405" s="112" t="s">
        <v>17700</v>
      </c>
      <c r="G3405" s="112">
        <v>31</v>
      </c>
      <c r="H3405" s="112">
        <v>2025</v>
      </c>
      <c r="I3405" s="112" t="s">
        <v>16924</v>
      </c>
      <c r="J3405" s="114">
        <v>33.71</v>
      </c>
      <c r="K3405" s="114">
        <v>82</v>
      </c>
      <c r="L3405" s="112" t="s">
        <v>16741</v>
      </c>
      <c r="M3405" s="114">
        <v>0</v>
      </c>
      <c r="N3405" s="112" t="s">
        <v>16742</v>
      </c>
      <c r="O3405" s="112" t="s">
        <v>17320</v>
      </c>
      <c r="P3405" s="115">
        <f>LEFT(Table1[[#This Row],[Service Period]],10)*1</f>
        <v>45653</v>
      </c>
      <c r="Q3405" s="115">
        <f>RIGHT(Table1[[#This Row],[Service Period]],10)*1</f>
        <v>45684</v>
      </c>
      <c r="R3405" s="112">
        <f>MONTH(Table1[[#This Row],[Service Start Date]])</f>
        <v>12</v>
      </c>
      <c r="S3405" s="112">
        <f>YEAR(Table1[[#This Row],[Service Start Date]])</f>
        <v>2024</v>
      </c>
      <c r="T3405" s="112">
        <f>MONTH(Table1[[#This Row],[Service End Date]])</f>
        <v>1</v>
      </c>
      <c r="U3405" s="112">
        <f>YEAR(Table1[[#This Row],[Service End Date]])</f>
        <v>2025</v>
      </c>
    </row>
    <row r="3406" spans="1:21">
      <c r="A3406" s="112" t="s">
        <v>17624</v>
      </c>
      <c r="B3406" s="112" t="s">
        <v>16700</v>
      </c>
      <c r="C3406" s="112" t="s">
        <v>17251</v>
      </c>
      <c r="D3406" s="112" t="s">
        <v>17252</v>
      </c>
      <c r="E3406" s="112" t="s">
        <v>17319</v>
      </c>
      <c r="F3406" s="112" t="s">
        <v>17701</v>
      </c>
      <c r="G3406" s="112">
        <v>33</v>
      </c>
      <c r="H3406" s="112">
        <v>2025</v>
      </c>
      <c r="I3406" s="112" t="s">
        <v>16924</v>
      </c>
      <c r="J3406" s="114">
        <v>-92.78</v>
      </c>
      <c r="K3406" s="114">
        <v>76</v>
      </c>
      <c r="L3406" s="112" t="s">
        <v>16741</v>
      </c>
      <c r="M3406" s="114">
        <v>0</v>
      </c>
      <c r="N3406" s="112" t="s">
        <v>16742</v>
      </c>
      <c r="O3406" s="112" t="s">
        <v>17320</v>
      </c>
      <c r="P3406" s="115">
        <f>LEFT(Table1[[#This Row],[Service Period]],10)*1</f>
        <v>45619</v>
      </c>
      <c r="Q3406" s="115">
        <f>RIGHT(Table1[[#This Row],[Service Period]],10)*1</f>
        <v>45652</v>
      </c>
      <c r="R3406" s="112">
        <f>MONTH(Table1[[#This Row],[Service Start Date]])</f>
        <v>11</v>
      </c>
      <c r="S3406" s="112">
        <f>YEAR(Table1[[#This Row],[Service Start Date]])</f>
        <v>2024</v>
      </c>
      <c r="T3406" s="112">
        <f>MONTH(Table1[[#This Row],[Service End Date]])</f>
        <v>12</v>
      </c>
      <c r="U3406" s="112">
        <f>YEAR(Table1[[#This Row],[Service End Date]])</f>
        <v>2024</v>
      </c>
    </row>
    <row r="3407" spans="1:21">
      <c r="A3407" s="112" t="s">
        <v>17624</v>
      </c>
      <c r="B3407" s="112" t="s">
        <v>16700</v>
      </c>
      <c r="C3407" s="112" t="s">
        <v>17251</v>
      </c>
      <c r="D3407" s="112" t="s">
        <v>17252</v>
      </c>
      <c r="E3407" s="112" t="s">
        <v>17321</v>
      </c>
      <c r="F3407" s="112" t="s">
        <v>18100</v>
      </c>
      <c r="G3407" s="112">
        <v>31</v>
      </c>
      <c r="H3407" s="112">
        <v>2025</v>
      </c>
      <c r="I3407" s="112" t="s">
        <v>16746</v>
      </c>
      <c r="J3407" s="114">
        <v>33.01</v>
      </c>
      <c r="K3407" s="114">
        <v>66</v>
      </c>
      <c r="L3407" s="112" t="s">
        <v>16741</v>
      </c>
      <c r="M3407" s="114">
        <v>0</v>
      </c>
      <c r="N3407" s="112" t="s">
        <v>16742</v>
      </c>
      <c r="O3407" s="112" t="s">
        <v>17320</v>
      </c>
      <c r="P3407" s="115">
        <f>LEFT(Table1[[#This Row],[Service Period]],10)*1</f>
        <v>45773</v>
      </c>
      <c r="Q3407" s="115">
        <f>RIGHT(Table1[[#This Row],[Service Period]],10)*1</f>
        <v>45804</v>
      </c>
      <c r="R3407" s="112">
        <f>MONTH(Table1[[#This Row],[Service Start Date]])</f>
        <v>4</v>
      </c>
      <c r="S3407" s="112">
        <f>YEAR(Table1[[#This Row],[Service Start Date]])</f>
        <v>2025</v>
      </c>
      <c r="T3407" s="112">
        <f>MONTH(Table1[[#This Row],[Service End Date]])</f>
        <v>5</v>
      </c>
      <c r="U3407" s="112">
        <f>YEAR(Table1[[#This Row],[Service End Date]])</f>
        <v>2025</v>
      </c>
    </row>
    <row r="3408" spans="1:21">
      <c r="A3408" s="112" t="s">
        <v>17624</v>
      </c>
      <c r="B3408" s="112" t="s">
        <v>16700</v>
      </c>
      <c r="C3408" s="112" t="s">
        <v>17251</v>
      </c>
      <c r="D3408" s="112" t="s">
        <v>17252</v>
      </c>
      <c r="E3408" s="112" t="s">
        <v>17321</v>
      </c>
      <c r="F3408" s="112" t="s">
        <v>18101</v>
      </c>
      <c r="G3408" s="112">
        <v>29</v>
      </c>
      <c r="H3408" s="112">
        <v>2025</v>
      </c>
      <c r="I3408" s="112" t="s">
        <v>16749</v>
      </c>
      <c r="J3408" s="114">
        <v>115.68</v>
      </c>
      <c r="K3408" s="114">
        <v>580</v>
      </c>
      <c r="L3408" s="112" t="s">
        <v>16741</v>
      </c>
      <c r="M3408" s="114">
        <v>0</v>
      </c>
      <c r="N3408" s="112" t="s">
        <v>16742</v>
      </c>
      <c r="O3408" s="112" t="s">
        <v>17320</v>
      </c>
      <c r="P3408" s="115">
        <f>LEFT(Table1[[#This Row],[Service Period]],10)*1</f>
        <v>45743</v>
      </c>
      <c r="Q3408" s="115">
        <f>RIGHT(Table1[[#This Row],[Service Period]],10)*1</f>
        <v>45772</v>
      </c>
      <c r="R3408" s="112">
        <f>MONTH(Table1[[#This Row],[Service Start Date]])</f>
        <v>3</v>
      </c>
      <c r="S3408" s="112">
        <f>YEAR(Table1[[#This Row],[Service Start Date]])</f>
        <v>2025</v>
      </c>
      <c r="T3408" s="112">
        <f>MONTH(Table1[[#This Row],[Service End Date]])</f>
        <v>4</v>
      </c>
      <c r="U3408" s="112">
        <f>YEAR(Table1[[#This Row],[Service End Date]])</f>
        <v>2025</v>
      </c>
    </row>
    <row r="3409" spans="1:21">
      <c r="A3409" s="112" t="s">
        <v>17624</v>
      </c>
      <c r="B3409" s="112" t="s">
        <v>16700</v>
      </c>
      <c r="C3409" s="112" t="s">
        <v>17251</v>
      </c>
      <c r="D3409" s="112" t="s">
        <v>17252</v>
      </c>
      <c r="E3409" s="112" t="s">
        <v>17321</v>
      </c>
      <c r="F3409" s="112" t="s">
        <v>17783</v>
      </c>
      <c r="G3409" s="112">
        <v>28</v>
      </c>
      <c r="H3409" s="112">
        <v>2025</v>
      </c>
      <c r="I3409" s="112" t="s">
        <v>16752</v>
      </c>
      <c r="J3409" s="114">
        <v>112.21</v>
      </c>
      <c r="K3409" s="114">
        <v>563</v>
      </c>
      <c r="L3409" s="112" t="s">
        <v>16741</v>
      </c>
      <c r="M3409" s="114">
        <v>0</v>
      </c>
      <c r="N3409" s="112" t="s">
        <v>16742</v>
      </c>
      <c r="O3409" s="112" t="s">
        <v>17320</v>
      </c>
      <c r="P3409" s="115">
        <f>LEFT(Table1[[#This Row],[Service Period]],10)*1</f>
        <v>45714</v>
      </c>
      <c r="Q3409" s="115">
        <f>RIGHT(Table1[[#This Row],[Service Period]],10)*1</f>
        <v>45742</v>
      </c>
      <c r="R3409" s="112">
        <f>MONTH(Table1[[#This Row],[Service Start Date]])</f>
        <v>2</v>
      </c>
      <c r="S3409" s="112">
        <f>YEAR(Table1[[#This Row],[Service Start Date]])</f>
        <v>2025</v>
      </c>
      <c r="T3409" s="112">
        <f>MONTH(Table1[[#This Row],[Service End Date]])</f>
        <v>3</v>
      </c>
      <c r="U3409" s="112">
        <f>YEAR(Table1[[#This Row],[Service End Date]])</f>
        <v>2025</v>
      </c>
    </row>
    <row r="3410" spans="1:21">
      <c r="A3410" s="112" t="s">
        <v>17624</v>
      </c>
      <c r="B3410" s="112" t="s">
        <v>16700</v>
      </c>
      <c r="C3410" s="112" t="s">
        <v>17251</v>
      </c>
      <c r="D3410" s="112" t="s">
        <v>17252</v>
      </c>
      <c r="E3410" s="112" t="s">
        <v>17321</v>
      </c>
      <c r="F3410" s="112" t="s">
        <v>18102</v>
      </c>
      <c r="G3410" s="112">
        <v>28</v>
      </c>
      <c r="H3410" s="112">
        <v>2025</v>
      </c>
      <c r="I3410" s="112" t="s">
        <v>16755</v>
      </c>
      <c r="J3410" s="114">
        <v>102.56</v>
      </c>
      <c r="K3410" s="114">
        <v>588</v>
      </c>
      <c r="L3410" s="112" t="s">
        <v>16741</v>
      </c>
      <c r="M3410" s="114">
        <v>0</v>
      </c>
      <c r="N3410" s="112" t="s">
        <v>16742</v>
      </c>
      <c r="O3410" s="112" t="s">
        <v>17320</v>
      </c>
      <c r="P3410" s="115">
        <f>LEFT(Table1[[#This Row],[Service Period]],10)*1</f>
        <v>45685</v>
      </c>
      <c r="Q3410" s="115">
        <f>RIGHT(Table1[[#This Row],[Service Period]],10)*1</f>
        <v>45713</v>
      </c>
      <c r="R3410" s="112">
        <f>MONTH(Table1[[#This Row],[Service Start Date]])</f>
        <v>1</v>
      </c>
      <c r="S3410" s="112">
        <f>YEAR(Table1[[#This Row],[Service Start Date]])</f>
        <v>2025</v>
      </c>
      <c r="T3410" s="112">
        <f>MONTH(Table1[[#This Row],[Service End Date]])</f>
        <v>2</v>
      </c>
      <c r="U3410" s="112">
        <f>YEAR(Table1[[#This Row],[Service End Date]])</f>
        <v>2025</v>
      </c>
    </row>
    <row r="3411" spans="1:21">
      <c r="A3411" s="112" t="s">
        <v>17624</v>
      </c>
      <c r="B3411" s="112" t="s">
        <v>16700</v>
      </c>
      <c r="C3411" s="112" t="s">
        <v>17251</v>
      </c>
      <c r="D3411" s="112" t="s">
        <v>17252</v>
      </c>
      <c r="E3411" s="112" t="s">
        <v>17321</v>
      </c>
      <c r="F3411" s="112" t="s">
        <v>17700</v>
      </c>
      <c r="G3411" s="112">
        <v>31</v>
      </c>
      <c r="H3411" s="112">
        <v>2025</v>
      </c>
      <c r="I3411" s="112" t="s">
        <v>16924</v>
      </c>
      <c r="J3411" s="114">
        <v>88.8</v>
      </c>
      <c r="K3411" s="114">
        <v>475</v>
      </c>
      <c r="L3411" s="112" t="s">
        <v>16741</v>
      </c>
      <c r="M3411" s="114">
        <v>0</v>
      </c>
      <c r="N3411" s="112" t="s">
        <v>16742</v>
      </c>
      <c r="O3411" s="112" t="s">
        <v>17320</v>
      </c>
      <c r="P3411" s="115">
        <f>LEFT(Table1[[#This Row],[Service Period]],10)*1</f>
        <v>45653</v>
      </c>
      <c r="Q3411" s="115">
        <f>RIGHT(Table1[[#This Row],[Service Period]],10)*1</f>
        <v>45684</v>
      </c>
      <c r="R3411" s="112">
        <f>MONTH(Table1[[#This Row],[Service Start Date]])</f>
        <v>12</v>
      </c>
      <c r="S3411" s="112">
        <f>YEAR(Table1[[#This Row],[Service Start Date]])</f>
        <v>2024</v>
      </c>
      <c r="T3411" s="112">
        <f>MONTH(Table1[[#This Row],[Service End Date]])</f>
        <v>1</v>
      </c>
      <c r="U3411" s="112">
        <f>YEAR(Table1[[#This Row],[Service End Date]])</f>
        <v>2025</v>
      </c>
    </row>
    <row r="3412" spans="1:21">
      <c r="A3412" s="112" t="s">
        <v>17624</v>
      </c>
      <c r="B3412" s="112" t="s">
        <v>16700</v>
      </c>
      <c r="C3412" s="112" t="s">
        <v>17251</v>
      </c>
      <c r="D3412" s="112" t="s">
        <v>17252</v>
      </c>
      <c r="E3412" s="112" t="s">
        <v>17321</v>
      </c>
      <c r="F3412" s="112" t="s">
        <v>17701</v>
      </c>
      <c r="G3412" s="112">
        <v>33</v>
      </c>
      <c r="H3412" s="112">
        <v>2025</v>
      </c>
      <c r="I3412" s="112" t="s">
        <v>16924</v>
      </c>
      <c r="J3412" s="114">
        <v>104.11</v>
      </c>
      <c r="K3412" s="114">
        <v>533</v>
      </c>
      <c r="L3412" s="112" t="s">
        <v>16741</v>
      </c>
      <c r="M3412" s="114">
        <v>0</v>
      </c>
      <c r="N3412" s="112" t="s">
        <v>16742</v>
      </c>
      <c r="O3412" s="112" t="s">
        <v>17320</v>
      </c>
      <c r="P3412" s="115">
        <f>LEFT(Table1[[#This Row],[Service Period]],10)*1</f>
        <v>45619</v>
      </c>
      <c r="Q3412" s="115">
        <f>RIGHT(Table1[[#This Row],[Service Period]],10)*1</f>
        <v>45652</v>
      </c>
      <c r="R3412" s="112">
        <f>MONTH(Table1[[#This Row],[Service Start Date]])</f>
        <v>11</v>
      </c>
      <c r="S3412" s="112">
        <f>YEAR(Table1[[#This Row],[Service Start Date]])</f>
        <v>2024</v>
      </c>
      <c r="T3412" s="112">
        <f>MONTH(Table1[[#This Row],[Service End Date]])</f>
        <v>12</v>
      </c>
      <c r="U3412" s="112">
        <f>YEAR(Table1[[#This Row],[Service End Date]])</f>
        <v>2024</v>
      </c>
    </row>
    <row r="3413" spans="1:21">
      <c r="A3413" s="112" t="s">
        <v>17624</v>
      </c>
      <c r="B3413" s="112" t="s">
        <v>16700</v>
      </c>
      <c r="C3413" s="112" t="s">
        <v>17251</v>
      </c>
      <c r="D3413" s="112" t="s">
        <v>17252</v>
      </c>
      <c r="E3413" s="112" t="s">
        <v>17322</v>
      </c>
      <c r="F3413" s="112" t="s">
        <v>18100</v>
      </c>
      <c r="G3413" s="112">
        <v>31</v>
      </c>
      <c r="H3413" s="112">
        <v>2025</v>
      </c>
      <c r="I3413" s="112" t="s">
        <v>16746</v>
      </c>
      <c r="J3413" s="114">
        <v>82.88</v>
      </c>
      <c r="K3413" s="114">
        <v>450</v>
      </c>
      <c r="L3413" s="112" t="s">
        <v>16741</v>
      </c>
      <c r="M3413" s="114">
        <v>0</v>
      </c>
      <c r="N3413" s="112" t="s">
        <v>16742</v>
      </c>
      <c r="O3413" s="112" t="s">
        <v>17260</v>
      </c>
      <c r="P3413" s="115">
        <f>LEFT(Table1[[#This Row],[Service Period]],10)*1</f>
        <v>45773</v>
      </c>
      <c r="Q3413" s="115">
        <f>RIGHT(Table1[[#This Row],[Service Period]],10)*1</f>
        <v>45804</v>
      </c>
      <c r="R3413" s="112">
        <f>MONTH(Table1[[#This Row],[Service Start Date]])</f>
        <v>4</v>
      </c>
      <c r="S3413" s="112">
        <f>YEAR(Table1[[#This Row],[Service Start Date]])</f>
        <v>2025</v>
      </c>
      <c r="T3413" s="112">
        <f>MONTH(Table1[[#This Row],[Service End Date]])</f>
        <v>5</v>
      </c>
      <c r="U3413" s="112">
        <f>YEAR(Table1[[#This Row],[Service End Date]])</f>
        <v>2025</v>
      </c>
    </row>
    <row r="3414" spans="1:21">
      <c r="A3414" s="112" t="s">
        <v>17624</v>
      </c>
      <c r="B3414" s="112" t="s">
        <v>16700</v>
      </c>
      <c r="C3414" s="112" t="s">
        <v>17251</v>
      </c>
      <c r="D3414" s="112" t="s">
        <v>17252</v>
      </c>
      <c r="E3414" s="112" t="s">
        <v>17322</v>
      </c>
      <c r="F3414" s="112" t="s">
        <v>18101</v>
      </c>
      <c r="G3414" s="112">
        <v>29</v>
      </c>
      <c r="H3414" s="112">
        <v>2025</v>
      </c>
      <c r="I3414" s="112" t="s">
        <v>16749</v>
      </c>
      <c r="J3414" s="114">
        <v>66.400000000000006</v>
      </c>
      <c r="K3414" s="114">
        <v>348</v>
      </c>
      <c r="L3414" s="112" t="s">
        <v>16741</v>
      </c>
      <c r="M3414" s="114">
        <v>0</v>
      </c>
      <c r="N3414" s="112" t="s">
        <v>16742</v>
      </c>
      <c r="O3414" s="112" t="s">
        <v>17260</v>
      </c>
      <c r="P3414" s="115">
        <f>LEFT(Table1[[#This Row],[Service Period]],10)*1</f>
        <v>45743</v>
      </c>
      <c r="Q3414" s="115">
        <f>RIGHT(Table1[[#This Row],[Service Period]],10)*1</f>
        <v>45772</v>
      </c>
      <c r="R3414" s="112">
        <f>MONTH(Table1[[#This Row],[Service Start Date]])</f>
        <v>3</v>
      </c>
      <c r="S3414" s="112">
        <f>YEAR(Table1[[#This Row],[Service Start Date]])</f>
        <v>2025</v>
      </c>
      <c r="T3414" s="112">
        <f>MONTH(Table1[[#This Row],[Service End Date]])</f>
        <v>4</v>
      </c>
      <c r="U3414" s="112">
        <f>YEAR(Table1[[#This Row],[Service End Date]])</f>
        <v>2025</v>
      </c>
    </row>
    <row r="3415" spans="1:21">
      <c r="A3415" s="112" t="s">
        <v>17624</v>
      </c>
      <c r="B3415" s="112" t="s">
        <v>16700</v>
      </c>
      <c r="C3415" s="112" t="s">
        <v>17251</v>
      </c>
      <c r="D3415" s="112" t="s">
        <v>17252</v>
      </c>
      <c r="E3415" s="112" t="s">
        <v>17322</v>
      </c>
      <c r="F3415" s="112" t="s">
        <v>17783</v>
      </c>
      <c r="G3415" s="112">
        <v>28</v>
      </c>
      <c r="H3415" s="112">
        <v>2025</v>
      </c>
      <c r="I3415" s="112" t="s">
        <v>16752</v>
      </c>
      <c r="J3415" s="114">
        <v>70.709999999999994</v>
      </c>
      <c r="K3415" s="114">
        <v>379</v>
      </c>
      <c r="L3415" s="112" t="s">
        <v>16741</v>
      </c>
      <c r="M3415" s="114">
        <v>0</v>
      </c>
      <c r="N3415" s="112" t="s">
        <v>16742</v>
      </c>
      <c r="O3415" s="112" t="s">
        <v>17260</v>
      </c>
      <c r="P3415" s="115">
        <f>LEFT(Table1[[#This Row],[Service Period]],10)*1</f>
        <v>45714</v>
      </c>
      <c r="Q3415" s="115">
        <f>RIGHT(Table1[[#This Row],[Service Period]],10)*1</f>
        <v>45742</v>
      </c>
      <c r="R3415" s="112">
        <f>MONTH(Table1[[#This Row],[Service Start Date]])</f>
        <v>2</v>
      </c>
      <c r="S3415" s="112">
        <f>YEAR(Table1[[#This Row],[Service Start Date]])</f>
        <v>2025</v>
      </c>
      <c r="T3415" s="112">
        <f>MONTH(Table1[[#This Row],[Service End Date]])</f>
        <v>3</v>
      </c>
      <c r="U3415" s="112">
        <f>YEAR(Table1[[#This Row],[Service End Date]])</f>
        <v>2025</v>
      </c>
    </row>
    <row r="3416" spans="1:21">
      <c r="A3416" s="112" t="s">
        <v>17624</v>
      </c>
      <c r="B3416" s="112" t="s">
        <v>16700</v>
      </c>
      <c r="C3416" s="112" t="s">
        <v>17251</v>
      </c>
      <c r="D3416" s="112" t="s">
        <v>17252</v>
      </c>
      <c r="E3416" s="112" t="s">
        <v>17322</v>
      </c>
      <c r="F3416" s="112" t="s">
        <v>18102</v>
      </c>
      <c r="G3416" s="112">
        <v>28</v>
      </c>
      <c r="H3416" s="112">
        <v>2025</v>
      </c>
      <c r="I3416" s="112" t="s">
        <v>16755</v>
      </c>
      <c r="J3416" s="114">
        <v>67.459999999999994</v>
      </c>
      <c r="K3416" s="114">
        <v>413</v>
      </c>
      <c r="L3416" s="112" t="s">
        <v>16741</v>
      </c>
      <c r="M3416" s="114">
        <v>0</v>
      </c>
      <c r="N3416" s="112" t="s">
        <v>16742</v>
      </c>
      <c r="O3416" s="112" t="s">
        <v>17260</v>
      </c>
      <c r="P3416" s="115">
        <f>LEFT(Table1[[#This Row],[Service Period]],10)*1</f>
        <v>45685</v>
      </c>
      <c r="Q3416" s="115">
        <f>RIGHT(Table1[[#This Row],[Service Period]],10)*1</f>
        <v>45713</v>
      </c>
      <c r="R3416" s="112">
        <f>MONTH(Table1[[#This Row],[Service Start Date]])</f>
        <v>1</v>
      </c>
      <c r="S3416" s="112">
        <f>YEAR(Table1[[#This Row],[Service Start Date]])</f>
        <v>2025</v>
      </c>
      <c r="T3416" s="112">
        <f>MONTH(Table1[[#This Row],[Service End Date]])</f>
        <v>2</v>
      </c>
      <c r="U3416" s="112">
        <f>YEAR(Table1[[#This Row],[Service End Date]])</f>
        <v>2025</v>
      </c>
    </row>
    <row r="3417" spans="1:21">
      <c r="A3417" s="112" t="s">
        <v>17624</v>
      </c>
      <c r="B3417" s="112" t="s">
        <v>16700</v>
      </c>
      <c r="C3417" s="112" t="s">
        <v>17251</v>
      </c>
      <c r="D3417" s="112" t="s">
        <v>17252</v>
      </c>
      <c r="E3417" s="112" t="s">
        <v>17322</v>
      </c>
      <c r="F3417" s="112" t="s">
        <v>17700</v>
      </c>
      <c r="G3417" s="112">
        <v>31</v>
      </c>
      <c r="H3417" s="112">
        <v>2025</v>
      </c>
      <c r="I3417" s="112" t="s">
        <v>16924</v>
      </c>
      <c r="J3417" s="114">
        <v>118.53</v>
      </c>
      <c r="K3417" s="114">
        <v>789</v>
      </c>
      <c r="L3417" s="112" t="s">
        <v>16741</v>
      </c>
      <c r="M3417" s="114">
        <v>0</v>
      </c>
      <c r="N3417" s="112" t="s">
        <v>16742</v>
      </c>
      <c r="O3417" s="112" t="s">
        <v>17260</v>
      </c>
      <c r="P3417" s="115">
        <f>LEFT(Table1[[#This Row],[Service Period]],10)*1</f>
        <v>45653</v>
      </c>
      <c r="Q3417" s="115">
        <f>RIGHT(Table1[[#This Row],[Service Period]],10)*1</f>
        <v>45684</v>
      </c>
      <c r="R3417" s="112">
        <f>MONTH(Table1[[#This Row],[Service Start Date]])</f>
        <v>12</v>
      </c>
      <c r="S3417" s="112">
        <f>YEAR(Table1[[#This Row],[Service Start Date]])</f>
        <v>2024</v>
      </c>
      <c r="T3417" s="112">
        <f>MONTH(Table1[[#This Row],[Service End Date]])</f>
        <v>1</v>
      </c>
      <c r="U3417" s="112">
        <f>YEAR(Table1[[#This Row],[Service End Date]])</f>
        <v>2025</v>
      </c>
    </row>
    <row r="3418" spans="1:21">
      <c r="A3418" s="112" t="s">
        <v>17624</v>
      </c>
      <c r="B3418" s="112" t="s">
        <v>16700</v>
      </c>
      <c r="C3418" s="112" t="s">
        <v>17251</v>
      </c>
      <c r="D3418" s="112" t="s">
        <v>17252</v>
      </c>
      <c r="E3418" s="112" t="s">
        <v>17322</v>
      </c>
      <c r="F3418" s="112" t="s">
        <v>17701</v>
      </c>
      <c r="G3418" s="112">
        <v>33</v>
      </c>
      <c r="H3418" s="112">
        <v>2025</v>
      </c>
      <c r="I3418" s="112" t="s">
        <v>16924</v>
      </c>
      <c r="J3418" s="114">
        <v>178.85</v>
      </c>
      <c r="K3418" s="114">
        <v>1289</v>
      </c>
      <c r="L3418" s="112" t="s">
        <v>16741</v>
      </c>
      <c r="M3418" s="114">
        <v>0</v>
      </c>
      <c r="N3418" s="112" t="s">
        <v>16742</v>
      </c>
      <c r="O3418" s="112" t="s">
        <v>17260</v>
      </c>
      <c r="P3418" s="115">
        <f>LEFT(Table1[[#This Row],[Service Period]],10)*1</f>
        <v>45619</v>
      </c>
      <c r="Q3418" s="115">
        <f>RIGHT(Table1[[#This Row],[Service Period]],10)*1</f>
        <v>45652</v>
      </c>
      <c r="R3418" s="112">
        <f>MONTH(Table1[[#This Row],[Service Start Date]])</f>
        <v>11</v>
      </c>
      <c r="S3418" s="112">
        <f>YEAR(Table1[[#This Row],[Service Start Date]])</f>
        <v>2024</v>
      </c>
      <c r="T3418" s="112">
        <f>MONTH(Table1[[#This Row],[Service End Date]])</f>
        <v>12</v>
      </c>
      <c r="U3418" s="112">
        <f>YEAR(Table1[[#This Row],[Service End Date]])</f>
        <v>2024</v>
      </c>
    </row>
    <row r="3419" spans="1:21">
      <c r="A3419" s="112" t="s">
        <v>17624</v>
      </c>
      <c r="B3419" s="112" t="s">
        <v>16700</v>
      </c>
      <c r="C3419" s="112" t="s">
        <v>17251</v>
      </c>
      <c r="D3419" s="112" t="s">
        <v>17252</v>
      </c>
      <c r="E3419" s="112" t="s">
        <v>17324</v>
      </c>
      <c r="F3419" s="112" t="s">
        <v>18103</v>
      </c>
      <c r="G3419" s="112">
        <v>34</v>
      </c>
      <c r="H3419" s="112">
        <v>2025</v>
      </c>
      <c r="I3419" s="112" t="s">
        <v>16924</v>
      </c>
      <c r="J3419" s="114">
        <v>31.86</v>
      </c>
      <c r="K3419" s="114">
        <v>124</v>
      </c>
      <c r="L3419" s="112" t="s">
        <v>16741</v>
      </c>
      <c r="M3419" s="114">
        <v>0</v>
      </c>
      <c r="N3419" s="112" t="s">
        <v>16742</v>
      </c>
      <c r="O3419" s="112" t="s">
        <v>17260</v>
      </c>
      <c r="P3419" s="115">
        <f>LEFT(Table1[[#This Row],[Service Period]],10)*1</f>
        <v>45653</v>
      </c>
      <c r="Q3419" s="115">
        <f>RIGHT(Table1[[#This Row],[Service Period]],10)*1</f>
        <v>45687</v>
      </c>
      <c r="R3419" s="112">
        <f>MONTH(Table1[[#This Row],[Service Start Date]])</f>
        <v>12</v>
      </c>
      <c r="S3419" s="112">
        <f>YEAR(Table1[[#This Row],[Service Start Date]])</f>
        <v>2024</v>
      </c>
      <c r="T3419" s="112">
        <f>MONTH(Table1[[#This Row],[Service End Date]])</f>
        <v>1</v>
      </c>
      <c r="U3419" s="112">
        <f>YEAR(Table1[[#This Row],[Service End Date]])</f>
        <v>2025</v>
      </c>
    </row>
    <row r="3420" spans="1:21">
      <c r="A3420" s="112" t="s">
        <v>17624</v>
      </c>
      <c r="B3420" s="112" t="s">
        <v>16700</v>
      </c>
      <c r="C3420" s="112" t="s">
        <v>17251</v>
      </c>
      <c r="D3420" s="112" t="s">
        <v>17252</v>
      </c>
      <c r="E3420" s="112" t="s">
        <v>17324</v>
      </c>
      <c r="F3420" s="112" t="s">
        <v>17701</v>
      </c>
      <c r="G3420" s="112">
        <v>33</v>
      </c>
      <c r="H3420" s="112">
        <v>2025</v>
      </c>
      <c r="I3420" s="112" t="s">
        <v>16924</v>
      </c>
      <c r="J3420" s="114">
        <v>37.14</v>
      </c>
      <c r="K3420" s="114">
        <v>108</v>
      </c>
      <c r="L3420" s="112" t="s">
        <v>16741</v>
      </c>
      <c r="M3420" s="114">
        <v>0</v>
      </c>
      <c r="N3420" s="112" t="s">
        <v>16742</v>
      </c>
      <c r="O3420" s="112" t="s">
        <v>17260</v>
      </c>
      <c r="P3420" s="115">
        <f>LEFT(Table1[[#This Row],[Service Period]],10)*1</f>
        <v>45619</v>
      </c>
      <c r="Q3420" s="115">
        <f>RIGHT(Table1[[#This Row],[Service Period]],10)*1</f>
        <v>45652</v>
      </c>
      <c r="R3420" s="112">
        <f>MONTH(Table1[[#This Row],[Service Start Date]])</f>
        <v>11</v>
      </c>
      <c r="S3420" s="112">
        <f>YEAR(Table1[[#This Row],[Service Start Date]])</f>
        <v>2024</v>
      </c>
      <c r="T3420" s="112">
        <f>MONTH(Table1[[#This Row],[Service End Date]])</f>
        <v>12</v>
      </c>
      <c r="U3420" s="112">
        <f>YEAR(Table1[[#This Row],[Service End Date]])</f>
        <v>2024</v>
      </c>
    </row>
    <row r="3421" spans="1:21">
      <c r="A3421" s="112" t="s">
        <v>17624</v>
      </c>
      <c r="B3421" s="112" t="s">
        <v>16700</v>
      </c>
      <c r="C3421" s="112" t="s">
        <v>17251</v>
      </c>
      <c r="D3421" s="112" t="s">
        <v>17252</v>
      </c>
      <c r="E3421" s="112" t="s">
        <v>17325</v>
      </c>
      <c r="F3421" s="112" t="s">
        <v>18104</v>
      </c>
      <c r="G3421" s="112">
        <v>12</v>
      </c>
      <c r="H3421" s="112">
        <v>2025</v>
      </c>
      <c r="I3421" s="112" t="s">
        <v>16752</v>
      </c>
      <c r="J3421" s="114">
        <v>5.73</v>
      </c>
      <c r="K3421" s="114">
        <v>0</v>
      </c>
      <c r="L3421" s="112" t="s">
        <v>16741</v>
      </c>
      <c r="M3421" s="114">
        <v>0</v>
      </c>
      <c r="N3421" s="112" t="s">
        <v>16742</v>
      </c>
      <c r="O3421" s="112" t="s">
        <v>17260</v>
      </c>
      <c r="P3421" s="115">
        <f>LEFT(Table1[[#This Row],[Service Period]],10)*1</f>
        <v>45743</v>
      </c>
      <c r="Q3421" s="115">
        <f>RIGHT(Table1[[#This Row],[Service Period]],10)*1</f>
        <v>45755</v>
      </c>
      <c r="R3421" s="112">
        <f>MONTH(Table1[[#This Row],[Service Start Date]])</f>
        <v>3</v>
      </c>
      <c r="S3421" s="112">
        <f>YEAR(Table1[[#This Row],[Service Start Date]])</f>
        <v>2025</v>
      </c>
      <c r="T3421" s="112">
        <f>MONTH(Table1[[#This Row],[Service End Date]])</f>
        <v>4</v>
      </c>
      <c r="U3421" s="112">
        <f>YEAR(Table1[[#This Row],[Service End Date]])</f>
        <v>2025</v>
      </c>
    </row>
    <row r="3422" spans="1:21">
      <c r="A3422" s="112" t="s">
        <v>17624</v>
      </c>
      <c r="B3422" s="112" t="s">
        <v>16700</v>
      </c>
      <c r="C3422" s="112" t="s">
        <v>17251</v>
      </c>
      <c r="D3422" s="112" t="s">
        <v>17252</v>
      </c>
      <c r="E3422" s="112" t="s">
        <v>17325</v>
      </c>
      <c r="F3422" s="112" t="s">
        <v>17783</v>
      </c>
      <c r="G3422" s="112">
        <v>28</v>
      </c>
      <c r="H3422" s="112">
        <v>2025</v>
      </c>
      <c r="I3422" s="112" t="s">
        <v>16752</v>
      </c>
      <c r="J3422" s="114">
        <v>12.79</v>
      </c>
      <c r="K3422" s="114">
        <v>0</v>
      </c>
      <c r="L3422" s="112" t="s">
        <v>16741</v>
      </c>
      <c r="M3422" s="114">
        <v>0</v>
      </c>
      <c r="N3422" s="112" t="s">
        <v>16742</v>
      </c>
      <c r="O3422" s="112" t="s">
        <v>17260</v>
      </c>
      <c r="P3422" s="115">
        <f>LEFT(Table1[[#This Row],[Service Period]],10)*1</f>
        <v>45714</v>
      </c>
      <c r="Q3422" s="115">
        <f>RIGHT(Table1[[#This Row],[Service Period]],10)*1</f>
        <v>45742</v>
      </c>
      <c r="R3422" s="112">
        <f>MONTH(Table1[[#This Row],[Service Start Date]])</f>
        <v>2</v>
      </c>
      <c r="S3422" s="112">
        <f>YEAR(Table1[[#This Row],[Service Start Date]])</f>
        <v>2025</v>
      </c>
      <c r="T3422" s="112">
        <f>MONTH(Table1[[#This Row],[Service End Date]])</f>
        <v>3</v>
      </c>
      <c r="U3422" s="112">
        <f>YEAR(Table1[[#This Row],[Service End Date]])</f>
        <v>2025</v>
      </c>
    </row>
    <row r="3423" spans="1:21">
      <c r="A3423" s="112" t="s">
        <v>17624</v>
      </c>
      <c r="B3423" s="112" t="s">
        <v>16700</v>
      </c>
      <c r="C3423" s="112" t="s">
        <v>17251</v>
      </c>
      <c r="D3423" s="112" t="s">
        <v>17252</v>
      </c>
      <c r="E3423" s="112" t="s">
        <v>17325</v>
      </c>
      <c r="F3423" s="112" t="s">
        <v>18102</v>
      </c>
      <c r="G3423" s="112">
        <v>28</v>
      </c>
      <c r="H3423" s="112">
        <v>2025</v>
      </c>
      <c r="I3423" s="112" t="s">
        <v>16755</v>
      </c>
      <c r="J3423" s="114">
        <v>12.79</v>
      </c>
      <c r="K3423" s="114">
        <v>0</v>
      </c>
      <c r="L3423" s="112" t="s">
        <v>16741</v>
      </c>
      <c r="M3423" s="114">
        <v>0</v>
      </c>
      <c r="N3423" s="112" t="s">
        <v>16742</v>
      </c>
      <c r="O3423" s="112" t="s">
        <v>17260</v>
      </c>
      <c r="P3423" s="115">
        <f>LEFT(Table1[[#This Row],[Service Period]],10)*1</f>
        <v>45685</v>
      </c>
      <c r="Q3423" s="115">
        <f>RIGHT(Table1[[#This Row],[Service Period]],10)*1</f>
        <v>45713</v>
      </c>
      <c r="R3423" s="112">
        <f>MONTH(Table1[[#This Row],[Service Start Date]])</f>
        <v>1</v>
      </c>
      <c r="S3423" s="112">
        <f>YEAR(Table1[[#This Row],[Service Start Date]])</f>
        <v>2025</v>
      </c>
      <c r="T3423" s="112">
        <f>MONTH(Table1[[#This Row],[Service End Date]])</f>
        <v>2</v>
      </c>
      <c r="U3423" s="112">
        <f>YEAR(Table1[[#This Row],[Service End Date]])</f>
        <v>2025</v>
      </c>
    </row>
    <row r="3424" spans="1:21">
      <c r="A3424" s="112" t="s">
        <v>17624</v>
      </c>
      <c r="B3424" s="112" t="s">
        <v>16700</v>
      </c>
      <c r="C3424" s="112" t="s">
        <v>17251</v>
      </c>
      <c r="D3424" s="112" t="s">
        <v>17252</v>
      </c>
      <c r="E3424" s="112" t="s">
        <v>17325</v>
      </c>
      <c r="F3424" s="112" t="s">
        <v>18105</v>
      </c>
      <c r="G3424" s="112">
        <v>27</v>
      </c>
      <c r="H3424" s="112">
        <v>2025</v>
      </c>
      <c r="I3424" s="112" t="s">
        <v>16924</v>
      </c>
      <c r="J3424" s="114">
        <v>12.35</v>
      </c>
      <c r="K3424" s="114">
        <v>0</v>
      </c>
      <c r="L3424" s="112" t="s">
        <v>16741</v>
      </c>
      <c r="M3424" s="114">
        <v>0</v>
      </c>
      <c r="N3424" s="112" t="s">
        <v>16742</v>
      </c>
      <c r="O3424" s="112" t="s">
        <v>17260</v>
      </c>
      <c r="P3424" s="115">
        <f>LEFT(Table1[[#This Row],[Service Period]],10)*1</f>
        <v>45657</v>
      </c>
      <c r="Q3424" s="115">
        <f>RIGHT(Table1[[#This Row],[Service Period]],10)*1</f>
        <v>45684</v>
      </c>
      <c r="R3424" s="112">
        <f>MONTH(Table1[[#This Row],[Service Start Date]])</f>
        <v>12</v>
      </c>
      <c r="S3424" s="112">
        <f>YEAR(Table1[[#This Row],[Service Start Date]])</f>
        <v>2024</v>
      </c>
      <c r="T3424" s="112">
        <f>MONTH(Table1[[#This Row],[Service End Date]])</f>
        <v>1</v>
      </c>
      <c r="U3424" s="112">
        <f>YEAR(Table1[[#This Row],[Service End Date]])</f>
        <v>2025</v>
      </c>
    </row>
    <row r="3425" spans="1:21">
      <c r="A3425" s="112" t="s">
        <v>17624</v>
      </c>
      <c r="B3425" s="112" t="s">
        <v>16700</v>
      </c>
      <c r="C3425" s="112" t="s">
        <v>17251</v>
      </c>
      <c r="D3425" s="112" t="s">
        <v>17252</v>
      </c>
      <c r="E3425" s="112" t="s">
        <v>17327</v>
      </c>
      <c r="F3425" s="112" t="s">
        <v>18100</v>
      </c>
      <c r="G3425" s="112">
        <v>31</v>
      </c>
      <c r="H3425" s="112">
        <v>2025</v>
      </c>
      <c r="I3425" s="112" t="s">
        <v>16746</v>
      </c>
      <c r="J3425" s="114">
        <v>14.11</v>
      </c>
      <c r="K3425" s="114">
        <v>0</v>
      </c>
      <c r="L3425" s="112" t="s">
        <v>16741</v>
      </c>
      <c r="M3425" s="114">
        <v>0</v>
      </c>
      <c r="N3425" s="112" t="s">
        <v>16742</v>
      </c>
      <c r="O3425" s="112" t="s">
        <v>17260</v>
      </c>
      <c r="P3425" s="115">
        <f>LEFT(Table1[[#This Row],[Service Period]],10)*1</f>
        <v>45773</v>
      </c>
      <c r="Q3425" s="115">
        <f>RIGHT(Table1[[#This Row],[Service Period]],10)*1</f>
        <v>45804</v>
      </c>
      <c r="R3425" s="112">
        <f>MONTH(Table1[[#This Row],[Service Start Date]])</f>
        <v>4</v>
      </c>
      <c r="S3425" s="112">
        <f>YEAR(Table1[[#This Row],[Service Start Date]])</f>
        <v>2025</v>
      </c>
      <c r="T3425" s="112">
        <f>MONTH(Table1[[#This Row],[Service End Date]])</f>
        <v>5</v>
      </c>
      <c r="U3425" s="112">
        <f>YEAR(Table1[[#This Row],[Service End Date]])</f>
        <v>2025</v>
      </c>
    </row>
    <row r="3426" spans="1:21">
      <c r="A3426" s="112" t="s">
        <v>17624</v>
      </c>
      <c r="B3426" s="112" t="s">
        <v>16700</v>
      </c>
      <c r="C3426" s="112" t="s">
        <v>17251</v>
      </c>
      <c r="D3426" s="112" t="s">
        <v>17252</v>
      </c>
      <c r="E3426" s="112" t="s">
        <v>17327</v>
      </c>
      <c r="F3426" s="112" t="s">
        <v>18101</v>
      </c>
      <c r="G3426" s="112">
        <v>29</v>
      </c>
      <c r="H3426" s="112">
        <v>2025</v>
      </c>
      <c r="I3426" s="112" t="s">
        <v>16749</v>
      </c>
      <c r="J3426" s="114">
        <v>13.23</v>
      </c>
      <c r="K3426" s="114">
        <v>0</v>
      </c>
      <c r="L3426" s="112" t="s">
        <v>16741</v>
      </c>
      <c r="M3426" s="114">
        <v>0</v>
      </c>
      <c r="N3426" s="112" t="s">
        <v>16742</v>
      </c>
      <c r="O3426" s="112" t="s">
        <v>17260</v>
      </c>
      <c r="P3426" s="115">
        <f>LEFT(Table1[[#This Row],[Service Period]],10)*1</f>
        <v>45743</v>
      </c>
      <c r="Q3426" s="115">
        <f>RIGHT(Table1[[#This Row],[Service Period]],10)*1</f>
        <v>45772</v>
      </c>
      <c r="R3426" s="112">
        <f>MONTH(Table1[[#This Row],[Service Start Date]])</f>
        <v>3</v>
      </c>
      <c r="S3426" s="112">
        <f>YEAR(Table1[[#This Row],[Service Start Date]])</f>
        <v>2025</v>
      </c>
      <c r="T3426" s="112">
        <f>MONTH(Table1[[#This Row],[Service End Date]])</f>
        <v>4</v>
      </c>
      <c r="U3426" s="112">
        <f>YEAR(Table1[[#This Row],[Service End Date]])</f>
        <v>2025</v>
      </c>
    </row>
    <row r="3427" spans="1:21">
      <c r="A3427" s="112" t="s">
        <v>17624</v>
      </c>
      <c r="B3427" s="112" t="s">
        <v>16700</v>
      </c>
      <c r="C3427" s="112" t="s">
        <v>17251</v>
      </c>
      <c r="D3427" s="112" t="s">
        <v>17252</v>
      </c>
      <c r="E3427" s="112" t="s">
        <v>17327</v>
      </c>
      <c r="F3427" s="112" t="s">
        <v>17783</v>
      </c>
      <c r="G3427" s="112">
        <v>28</v>
      </c>
      <c r="H3427" s="112">
        <v>2025</v>
      </c>
      <c r="I3427" s="112" t="s">
        <v>16752</v>
      </c>
      <c r="J3427" s="114">
        <v>12.79</v>
      </c>
      <c r="K3427" s="114">
        <v>0</v>
      </c>
      <c r="L3427" s="112" t="s">
        <v>16741</v>
      </c>
      <c r="M3427" s="114">
        <v>0</v>
      </c>
      <c r="N3427" s="112" t="s">
        <v>16742</v>
      </c>
      <c r="O3427" s="112" t="s">
        <v>17260</v>
      </c>
      <c r="P3427" s="115">
        <f>LEFT(Table1[[#This Row],[Service Period]],10)*1</f>
        <v>45714</v>
      </c>
      <c r="Q3427" s="115">
        <f>RIGHT(Table1[[#This Row],[Service Period]],10)*1</f>
        <v>45742</v>
      </c>
      <c r="R3427" s="112">
        <f>MONTH(Table1[[#This Row],[Service Start Date]])</f>
        <v>2</v>
      </c>
      <c r="S3427" s="112">
        <f>YEAR(Table1[[#This Row],[Service Start Date]])</f>
        <v>2025</v>
      </c>
      <c r="T3427" s="112">
        <f>MONTH(Table1[[#This Row],[Service End Date]])</f>
        <v>3</v>
      </c>
      <c r="U3427" s="112">
        <f>YEAR(Table1[[#This Row],[Service End Date]])</f>
        <v>2025</v>
      </c>
    </row>
    <row r="3428" spans="1:21">
      <c r="A3428" s="112" t="s">
        <v>17624</v>
      </c>
      <c r="B3428" s="112" t="s">
        <v>16700</v>
      </c>
      <c r="C3428" s="112" t="s">
        <v>17251</v>
      </c>
      <c r="D3428" s="112" t="s">
        <v>17252</v>
      </c>
      <c r="E3428" s="112" t="s">
        <v>17327</v>
      </c>
      <c r="F3428" s="112" t="s">
        <v>18102</v>
      </c>
      <c r="G3428" s="112">
        <v>28</v>
      </c>
      <c r="H3428" s="112">
        <v>2025</v>
      </c>
      <c r="I3428" s="112" t="s">
        <v>16755</v>
      </c>
      <c r="J3428" s="114">
        <v>12.79</v>
      </c>
      <c r="K3428" s="114">
        <v>0</v>
      </c>
      <c r="L3428" s="112" t="s">
        <v>16741</v>
      </c>
      <c r="M3428" s="114">
        <v>0</v>
      </c>
      <c r="N3428" s="112" t="s">
        <v>16742</v>
      </c>
      <c r="O3428" s="112" t="s">
        <v>17260</v>
      </c>
      <c r="P3428" s="115">
        <f>LEFT(Table1[[#This Row],[Service Period]],10)*1</f>
        <v>45685</v>
      </c>
      <c r="Q3428" s="115">
        <f>RIGHT(Table1[[#This Row],[Service Period]],10)*1</f>
        <v>45713</v>
      </c>
      <c r="R3428" s="112">
        <f>MONTH(Table1[[#This Row],[Service Start Date]])</f>
        <v>1</v>
      </c>
      <c r="S3428" s="112">
        <f>YEAR(Table1[[#This Row],[Service Start Date]])</f>
        <v>2025</v>
      </c>
      <c r="T3428" s="112">
        <f>MONTH(Table1[[#This Row],[Service End Date]])</f>
        <v>2</v>
      </c>
      <c r="U3428" s="112">
        <f>YEAR(Table1[[#This Row],[Service End Date]])</f>
        <v>2025</v>
      </c>
    </row>
    <row r="3429" spans="1:21">
      <c r="A3429" s="112" t="s">
        <v>17624</v>
      </c>
      <c r="B3429" s="112" t="s">
        <v>16700</v>
      </c>
      <c r="C3429" s="112" t="s">
        <v>17251</v>
      </c>
      <c r="D3429" s="112" t="s">
        <v>17252</v>
      </c>
      <c r="E3429" s="112" t="s">
        <v>17327</v>
      </c>
      <c r="F3429" s="112" t="s">
        <v>17700</v>
      </c>
      <c r="G3429" s="112">
        <v>31</v>
      </c>
      <c r="H3429" s="112">
        <v>2025</v>
      </c>
      <c r="I3429" s="112" t="s">
        <v>16924</v>
      </c>
      <c r="J3429" s="114">
        <v>14.11</v>
      </c>
      <c r="K3429" s="114">
        <v>0</v>
      </c>
      <c r="L3429" s="112" t="s">
        <v>16741</v>
      </c>
      <c r="M3429" s="114">
        <v>0</v>
      </c>
      <c r="N3429" s="112" t="s">
        <v>16742</v>
      </c>
      <c r="O3429" s="112" t="s">
        <v>17260</v>
      </c>
      <c r="P3429" s="115">
        <f>LEFT(Table1[[#This Row],[Service Period]],10)*1</f>
        <v>45653</v>
      </c>
      <c r="Q3429" s="115">
        <f>RIGHT(Table1[[#This Row],[Service Period]],10)*1</f>
        <v>45684</v>
      </c>
      <c r="R3429" s="112">
        <f>MONTH(Table1[[#This Row],[Service Start Date]])</f>
        <v>12</v>
      </c>
      <c r="S3429" s="112">
        <f>YEAR(Table1[[#This Row],[Service Start Date]])</f>
        <v>2024</v>
      </c>
      <c r="T3429" s="112">
        <f>MONTH(Table1[[#This Row],[Service End Date]])</f>
        <v>1</v>
      </c>
      <c r="U3429" s="112">
        <f>YEAR(Table1[[#This Row],[Service End Date]])</f>
        <v>2025</v>
      </c>
    </row>
    <row r="3430" spans="1:21">
      <c r="A3430" s="112" t="s">
        <v>17624</v>
      </c>
      <c r="B3430" s="112" t="s">
        <v>16700</v>
      </c>
      <c r="C3430" s="112" t="s">
        <v>17251</v>
      </c>
      <c r="D3430" s="112" t="s">
        <v>17252</v>
      </c>
      <c r="E3430" s="112" t="s">
        <v>17327</v>
      </c>
      <c r="F3430" s="112" t="s">
        <v>17701</v>
      </c>
      <c r="G3430" s="112">
        <v>33</v>
      </c>
      <c r="H3430" s="112">
        <v>2025</v>
      </c>
      <c r="I3430" s="112" t="s">
        <v>16924</v>
      </c>
      <c r="J3430" s="114">
        <v>24.76</v>
      </c>
      <c r="K3430" s="114">
        <v>0</v>
      </c>
      <c r="L3430" s="112" t="s">
        <v>16741</v>
      </c>
      <c r="M3430" s="114">
        <v>0</v>
      </c>
      <c r="N3430" s="112" t="s">
        <v>16742</v>
      </c>
      <c r="O3430" s="112" t="s">
        <v>17260</v>
      </c>
      <c r="P3430" s="115">
        <f>LEFT(Table1[[#This Row],[Service Period]],10)*1</f>
        <v>45619</v>
      </c>
      <c r="Q3430" s="115">
        <f>RIGHT(Table1[[#This Row],[Service Period]],10)*1</f>
        <v>45652</v>
      </c>
      <c r="R3430" s="112">
        <f>MONTH(Table1[[#This Row],[Service Start Date]])</f>
        <v>11</v>
      </c>
      <c r="S3430" s="112">
        <f>YEAR(Table1[[#This Row],[Service Start Date]])</f>
        <v>2024</v>
      </c>
      <c r="T3430" s="112">
        <f>MONTH(Table1[[#This Row],[Service End Date]])</f>
        <v>12</v>
      </c>
      <c r="U3430" s="112">
        <f>YEAR(Table1[[#This Row],[Service End Date]])</f>
        <v>2024</v>
      </c>
    </row>
    <row r="3431" spans="1:21">
      <c r="A3431" s="112" t="s">
        <v>17624</v>
      </c>
      <c r="B3431" s="112" t="s">
        <v>16700</v>
      </c>
      <c r="C3431" s="112" t="s">
        <v>17251</v>
      </c>
      <c r="D3431" s="112" t="s">
        <v>17252</v>
      </c>
      <c r="E3431" s="112" t="s">
        <v>18106</v>
      </c>
      <c r="F3431" s="112" t="s">
        <v>18107</v>
      </c>
      <c r="G3431" s="112">
        <v>11</v>
      </c>
      <c r="H3431" s="112">
        <v>2025</v>
      </c>
      <c r="I3431" s="112" t="s">
        <v>16755</v>
      </c>
      <c r="J3431" s="114">
        <v>9.57</v>
      </c>
      <c r="K3431" s="114">
        <v>28</v>
      </c>
      <c r="L3431" s="112" t="s">
        <v>16741</v>
      </c>
      <c r="M3431" s="114">
        <v>0</v>
      </c>
      <c r="N3431" s="112" t="s">
        <v>16742</v>
      </c>
      <c r="O3431" s="112" t="s">
        <v>17260</v>
      </c>
      <c r="P3431" s="115">
        <f>LEFT(Table1[[#This Row],[Service Period]],10)*1</f>
        <v>45714</v>
      </c>
      <c r="Q3431" s="115">
        <f>RIGHT(Table1[[#This Row],[Service Period]],10)*1</f>
        <v>45725</v>
      </c>
      <c r="R3431" s="112">
        <f>MONTH(Table1[[#This Row],[Service Start Date]])</f>
        <v>2</v>
      </c>
      <c r="S3431" s="112">
        <f>YEAR(Table1[[#This Row],[Service Start Date]])</f>
        <v>2025</v>
      </c>
      <c r="T3431" s="112">
        <f>MONTH(Table1[[#This Row],[Service End Date]])</f>
        <v>3</v>
      </c>
      <c r="U3431" s="112">
        <f>YEAR(Table1[[#This Row],[Service End Date]])</f>
        <v>2025</v>
      </c>
    </row>
    <row r="3432" spans="1:21">
      <c r="A3432" s="112" t="s">
        <v>17624</v>
      </c>
      <c r="B3432" s="112" t="s">
        <v>16700</v>
      </c>
      <c r="C3432" s="112" t="s">
        <v>17251</v>
      </c>
      <c r="D3432" s="112" t="s">
        <v>17252</v>
      </c>
      <c r="E3432" s="112" t="s">
        <v>18106</v>
      </c>
      <c r="F3432" s="112" t="s">
        <v>18102</v>
      </c>
      <c r="G3432" s="112">
        <v>28</v>
      </c>
      <c r="H3432" s="112">
        <v>2025</v>
      </c>
      <c r="I3432" s="112" t="s">
        <v>16755</v>
      </c>
      <c r="J3432" s="114">
        <v>21.26</v>
      </c>
      <c r="K3432" s="114">
        <v>64</v>
      </c>
      <c r="L3432" s="112" t="s">
        <v>16741</v>
      </c>
      <c r="M3432" s="114">
        <v>0</v>
      </c>
      <c r="N3432" s="112" t="s">
        <v>16742</v>
      </c>
      <c r="O3432" s="112" t="s">
        <v>17260</v>
      </c>
      <c r="P3432" s="115">
        <f>LEFT(Table1[[#This Row],[Service Period]],10)*1</f>
        <v>45685</v>
      </c>
      <c r="Q3432" s="115">
        <f>RIGHT(Table1[[#This Row],[Service Period]],10)*1</f>
        <v>45713</v>
      </c>
      <c r="R3432" s="112">
        <f>MONTH(Table1[[#This Row],[Service Start Date]])</f>
        <v>1</v>
      </c>
      <c r="S3432" s="112">
        <f>YEAR(Table1[[#This Row],[Service Start Date]])</f>
        <v>2025</v>
      </c>
      <c r="T3432" s="112">
        <f>MONTH(Table1[[#This Row],[Service End Date]])</f>
        <v>2</v>
      </c>
      <c r="U3432" s="112">
        <f>YEAR(Table1[[#This Row],[Service End Date]])</f>
        <v>2025</v>
      </c>
    </row>
    <row r="3433" spans="1:21">
      <c r="A3433" s="112" t="s">
        <v>17624</v>
      </c>
      <c r="B3433" s="112" t="s">
        <v>16700</v>
      </c>
      <c r="C3433" s="112" t="s">
        <v>17251</v>
      </c>
      <c r="D3433" s="112" t="s">
        <v>17252</v>
      </c>
      <c r="E3433" s="112" t="s">
        <v>18106</v>
      </c>
      <c r="F3433" s="112" t="s">
        <v>17700</v>
      </c>
      <c r="G3433" s="112">
        <v>31</v>
      </c>
      <c r="H3433" s="112">
        <v>2025</v>
      </c>
      <c r="I3433" s="112" t="s">
        <v>16924</v>
      </c>
      <c r="J3433" s="114">
        <v>17.420000000000002</v>
      </c>
      <c r="K3433" s="114">
        <v>25</v>
      </c>
      <c r="L3433" s="112" t="s">
        <v>16741</v>
      </c>
      <c r="M3433" s="114">
        <v>0</v>
      </c>
      <c r="N3433" s="112" t="s">
        <v>16742</v>
      </c>
      <c r="O3433" s="112" t="s">
        <v>17260</v>
      </c>
      <c r="P3433" s="115">
        <f>LEFT(Table1[[#This Row],[Service Period]],10)*1</f>
        <v>45653</v>
      </c>
      <c r="Q3433" s="115">
        <f>RIGHT(Table1[[#This Row],[Service Period]],10)*1</f>
        <v>45684</v>
      </c>
      <c r="R3433" s="112">
        <f>MONTH(Table1[[#This Row],[Service Start Date]])</f>
        <v>12</v>
      </c>
      <c r="S3433" s="112">
        <f>YEAR(Table1[[#This Row],[Service Start Date]])</f>
        <v>2024</v>
      </c>
      <c r="T3433" s="112">
        <f>MONTH(Table1[[#This Row],[Service End Date]])</f>
        <v>1</v>
      </c>
      <c r="U3433" s="112">
        <f>YEAR(Table1[[#This Row],[Service End Date]])</f>
        <v>2025</v>
      </c>
    </row>
    <row r="3434" spans="1:21">
      <c r="A3434" s="112" t="s">
        <v>17624</v>
      </c>
      <c r="B3434" s="112" t="s">
        <v>16700</v>
      </c>
      <c r="C3434" s="112" t="s">
        <v>17251</v>
      </c>
      <c r="D3434" s="112" t="s">
        <v>17252</v>
      </c>
      <c r="E3434" s="112" t="s">
        <v>18106</v>
      </c>
      <c r="F3434" s="112" t="s">
        <v>17701</v>
      </c>
      <c r="G3434" s="112">
        <v>33</v>
      </c>
      <c r="H3434" s="112">
        <v>2025</v>
      </c>
      <c r="I3434" s="112" t="s">
        <v>16924</v>
      </c>
      <c r="J3434" s="114">
        <v>28.66</v>
      </c>
      <c r="K3434" s="114">
        <v>34</v>
      </c>
      <c r="L3434" s="112" t="s">
        <v>16741</v>
      </c>
      <c r="M3434" s="114">
        <v>0</v>
      </c>
      <c r="N3434" s="112" t="s">
        <v>16742</v>
      </c>
      <c r="O3434" s="112" t="s">
        <v>17260</v>
      </c>
      <c r="P3434" s="115">
        <f>LEFT(Table1[[#This Row],[Service Period]],10)*1</f>
        <v>45619</v>
      </c>
      <c r="Q3434" s="115">
        <f>RIGHT(Table1[[#This Row],[Service Period]],10)*1</f>
        <v>45652</v>
      </c>
      <c r="R3434" s="112">
        <f>MONTH(Table1[[#This Row],[Service Start Date]])</f>
        <v>11</v>
      </c>
      <c r="S3434" s="112">
        <f>YEAR(Table1[[#This Row],[Service Start Date]])</f>
        <v>2024</v>
      </c>
      <c r="T3434" s="112">
        <f>MONTH(Table1[[#This Row],[Service End Date]])</f>
        <v>12</v>
      </c>
      <c r="U3434" s="112">
        <f>YEAR(Table1[[#This Row],[Service End Date]])</f>
        <v>2024</v>
      </c>
    </row>
    <row r="3435" spans="1:21">
      <c r="A3435" s="112" t="s">
        <v>17624</v>
      </c>
      <c r="B3435" s="112" t="s">
        <v>16700</v>
      </c>
      <c r="C3435" s="112" t="s">
        <v>17251</v>
      </c>
      <c r="D3435" s="112" t="s">
        <v>17252</v>
      </c>
      <c r="E3435" s="112" t="s">
        <v>17328</v>
      </c>
      <c r="F3435" s="112" t="s">
        <v>18100</v>
      </c>
      <c r="G3435" s="112">
        <v>31</v>
      </c>
      <c r="H3435" s="112">
        <v>2025</v>
      </c>
      <c r="I3435" s="112" t="s">
        <v>16746</v>
      </c>
      <c r="J3435" s="114">
        <v>72.48</v>
      </c>
      <c r="K3435" s="114">
        <v>382</v>
      </c>
      <c r="L3435" s="112" t="s">
        <v>16741</v>
      </c>
      <c r="M3435" s="114">
        <v>0</v>
      </c>
      <c r="N3435" s="112" t="s">
        <v>16742</v>
      </c>
      <c r="O3435" s="112" t="s">
        <v>17260</v>
      </c>
      <c r="P3435" s="115">
        <f>LEFT(Table1[[#This Row],[Service Period]],10)*1</f>
        <v>45773</v>
      </c>
      <c r="Q3435" s="115">
        <f>RIGHT(Table1[[#This Row],[Service Period]],10)*1</f>
        <v>45804</v>
      </c>
      <c r="R3435" s="112">
        <f>MONTH(Table1[[#This Row],[Service Start Date]])</f>
        <v>4</v>
      </c>
      <c r="S3435" s="112">
        <f>YEAR(Table1[[#This Row],[Service Start Date]])</f>
        <v>2025</v>
      </c>
      <c r="T3435" s="112">
        <f>MONTH(Table1[[#This Row],[Service End Date]])</f>
        <v>5</v>
      </c>
      <c r="U3435" s="112">
        <f>YEAR(Table1[[#This Row],[Service End Date]])</f>
        <v>2025</v>
      </c>
    </row>
    <row r="3436" spans="1:21">
      <c r="A3436" s="112" t="s">
        <v>17624</v>
      </c>
      <c r="B3436" s="112" t="s">
        <v>16700</v>
      </c>
      <c r="C3436" s="112" t="s">
        <v>17251</v>
      </c>
      <c r="D3436" s="112" t="s">
        <v>17252</v>
      </c>
      <c r="E3436" s="112" t="s">
        <v>17328</v>
      </c>
      <c r="F3436" s="112" t="s">
        <v>18101</v>
      </c>
      <c r="G3436" s="112">
        <v>29</v>
      </c>
      <c r="H3436" s="112">
        <v>2025</v>
      </c>
      <c r="I3436" s="112" t="s">
        <v>16749</v>
      </c>
      <c r="J3436" s="114">
        <v>65.180000000000007</v>
      </c>
      <c r="K3436" s="114">
        <v>340</v>
      </c>
      <c r="L3436" s="112" t="s">
        <v>16741</v>
      </c>
      <c r="M3436" s="114">
        <v>0</v>
      </c>
      <c r="N3436" s="112" t="s">
        <v>16742</v>
      </c>
      <c r="O3436" s="112" t="s">
        <v>17260</v>
      </c>
      <c r="P3436" s="115">
        <f>LEFT(Table1[[#This Row],[Service Period]],10)*1</f>
        <v>45743</v>
      </c>
      <c r="Q3436" s="115">
        <f>RIGHT(Table1[[#This Row],[Service Period]],10)*1</f>
        <v>45772</v>
      </c>
      <c r="R3436" s="112">
        <f>MONTH(Table1[[#This Row],[Service Start Date]])</f>
        <v>3</v>
      </c>
      <c r="S3436" s="112">
        <f>YEAR(Table1[[#This Row],[Service Start Date]])</f>
        <v>2025</v>
      </c>
      <c r="T3436" s="112">
        <f>MONTH(Table1[[#This Row],[Service End Date]])</f>
        <v>4</v>
      </c>
      <c r="U3436" s="112">
        <f>YEAR(Table1[[#This Row],[Service End Date]])</f>
        <v>2025</v>
      </c>
    </row>
    <row r="3437" spans="1:21">
      <c r="A3437" s="112" t="s">
        <v>17624</v>
      </c>
      <c r="B3437" s="112" t="s">
        <v>16700</v>
      </c>
      <c r="C3437" s="112" t="s">
        <v>17251</v>
      </c>
      <c r="D3437" s="112" t="s">
        <v>17252</v>
      </c>
      <c r="E3437" s="112" t="s">
        <v>17328</v>
      </c>
      <c r="F3437" s="112" t="s">
        <v>17783</v>
      </c>
      <c r="G3437" s="112">
        <v>28</v>
      </c>
      <c r="H3437" s="112">
        <v>2025</v>
      </c>
      <c r="I3437" s="112" t="s">
        <v>16752</v>
      </c>
      <c r="J3437" s="114">
        <v>68.87</v>
      </c>
      <c r="K3437" s="114">
        <v>367</v>
      </c>
      <c r="L3437" s="112" t="s">
        <v>16741</v>
      </c>
      <c r="M3437" s="114">
        <v>0</v>
      </c>
      <c r="N3437" s="112" t="s">
        <v>16742</v>
      </c>
      <c r="O3437" s="112" t="s">
        <v>17260</v>
      </c>
      <c r="P3437" s="115">
        <f>LEFT(Table1[[#This Row],[Service Period]],10)*1</f>
        <v>45714</v>
      </c>
      <c r="Q3437" s="115">
        <f>RIGHT(Table1[[#This Row],[Service Period]],10)*1</f>
        <v>45742</v>
      </c>
      <c r="R3437" s="112">
        <f>MONTH(Table1[[#This Row],[Service Start Date]])</f>
        <v>2</v>
      </c>
      <c r="S3437" s="112">
        <f>YEAR(Table1[[#This Row],[Service Start Date]])</f>
        <v>2025</v>
      </c>
      <c r="T3437" s="112">
        <f>MONTH(Table1[[#This Row],[Service End Date]])</f>
        <v>3</v>
      </c>
      <c r="U3437" s="112">
        <f>YEAR(Table1[[#This Row],[Service End Date]])</f>
        <v>2025</v>
      </c>
    </row>
    <row r="3438" spans="1:21">
      <c r="A3438" s="112" t="s">
        <v>17624</v>
      </c>
      <c r="B3438" s="112" t="s">
        <v>16700</v>
      </c>
      <c r="C3438" s="112" t="s">
        <v>17251</v>
      </c>
      <c r="D3438" s="112" t="s">
        <v>17252</v>
      </c>
      <c r="E3438" s="112" t="s">
        <v>17328</v>
      </c>
      <c r="F3438" s="112" t="s">
        <v>18102</v>
      </c>
      <c r="G3438" s="112">
        <v>28</v>
      </c>
      <c r="H3438" s="112">
        <v>2025</v>
      </c>
      <c r="I3438" s="112" t="s">
        <v>16755</v>
      </c>
      <c r="J3438" s="114">
        <v>48</v>
      </c>
      <c r="K3438" s="114">
        <v>266</v>
      </c>
      <c r="L3438" s="112" t="s">
        <v>16741</v>
      </c>
      <c r="M3438" s="114">
        <v>0</v>
      </c>
      <c r="N3438" s="112" t="s">
        <v>16742</v>
      </c>
      <c r="O3438" s="112" t="s">
        <v>17260</v>
      </c>
      <c r="P3438" s="115">
        <f>LEFT(Table1[[#This Row],[Service Period]],10)*1</f>
        <v>45685</v>
      </c>
      <c r="Q3438" s="115">
        <f>RIGHT(Table1[[#This Row],[Service Period]],10)*1</f>
        <v>45713</v>
      </c>
      <c r="R3438" s="112">
        <f>MONTH(Table1[[#This Row],[Service Start Date]])</f>
        <v>1</v>
      </c>
      <c r="S3438" s="112">
        <f>YEAR(Table1[[#This Row],[Service Start Date]])</f>
        <v>2025</v>
      </c>
      <c r="T3438" s="112">
        <f>MONTH(Table1[[#This Row],[Service End Date]])</f>
        <v>2</v>
      </c>
      <c r="U3438" s="112">
        <f>YEAR(Table1[[#This Row],[Service End Date]])</f>
        <v>2025</v>
      </c>
    </row>
    <row r="3439" spans="1:21">
      <c r="A3439" s="112" t="s">
        <v>17624</v>
      </c>
      <c r="B3439" s="112" t="s">
        <v>16700</v>
      </c>
      <c r="C3439" s="112" t="s">
        <v>17251</v>
      </c>
      <c r="D3439" s="112" t="s">
        <v>17252</v>
      </c>
      <c r="E3439" s="112" t="s">
        <v>17328</v>
      </c>
      <c r="F3439" s="112" t="s">
        <v>17700</v>
      </c>
      <c r="G3439" s="112">
        <v>31</v>
      </c>
      <c r="H3439" s="112">
        <v>2025</v>
      </c>
      <c r="I3439" s="112" t="s">
        <v>16924</v>
      </c>
      <c r="J3439" s="114">
        <v>74.989999999999995</v>
      </c>
      <c r="K3439" s="114">
        <v>460</v>
      </c>
      <c r="L3439" s="112" t="s">
        <v>16741</v>
      </c>
      <c r="M3439" s="114">
        <v>0</v>
      </c>
      <c r="N3439" s="112" t="s">
        <v>16742</v>
      </c>
      <c r="O3439" s="112" t="s">
        <v>17260</v>
      </c>
      <c r="P3439" s="115">
        <f>LEFT(Table1[[#This Row],[Service Period]],10)*1</f>
        <v>45653</v>
      </c>
      <c r="Q3439" s="115">
        <f>RIGHT(Table1[[#This Row],[Service Period]],10)*1</f>
        <v>45684</v>
      </c>
      <c r="R3439" s="112">
        <f>MONTH(Table1[[#This Row],[Service Start Date]])</f>
        <v>12</v>
      </c>
      <c r="S3439" s="112">
        <f>YEAR(Table1[[#This Row],[Service Start Date]])</f>
        <v>2024</v>
      </c>
      <c r="T3439" s="112">
        <f>MONTH(Table1[[#This Row],[Service End Date]])</f>
        <v>1</v>
      </c>
      <c r="U3439" s="112">
        <f>YEAR(Table1[[#This Row],[Service End Date]])</f>
        <v>2025</v>
      </c>
    </row>
    <row r="3440" spans="1:21">
      <c r="A3440" s="112" t="s">
        <v>17624</v>
      </c>
      <c r="B3440" s="112" t="s">
        <v>16700</v>
      </c>
      <c r="C3440" s="112" t="s">
        <v>17251</v>
      </c>
      <c r="D3440" s="112" t="s">
        <v>17252</v>
      </c>
      <c r="E3440" s="112" t="s">
        <v>17328</v>
      </c>
      <c r="F3440" s="112" t="s">
        <v>17701</v>
      </c>
      <c r="G3440" s="112">
        <v>33</v>
      </c>
      <c r="H3440" s="112">
        <v>2025</v>
      </c>
      <c r="I3440" s="112" t="s">
        <v>16924</v>
      </c>
      <c r="J3440" s="114">
        <v>66.48</v>
      </c>
      <c r="K3440" s="114">
        <v>364</v>
      </c>
      <c r="L3440" s="112" t="s">
        <v>16741</v>
      </c>
      <c r="M3440" s="114">
        <v>0</v>
      </c>
      <c r="N3440" s="112" t="s">
        <v>16742</v>
      </c>
      <c r="O3440" s="112" t="s">
        <v>17260</v>
      </c>
      <c r="P3440" s="115">
        <f>LEFT(Table1[[#This Row],[Service Period]],10)*1</f>
        <v>45619</v>
      </c>
      <c r="Q3440" s="115">
        <f>RIGHT(Table1[[#This Row],[Service Period]],10)*1</f>
        <v>45652</v>
      </c>
      <c r="R3440" s="112">
        <f>MONTH(Table1[[#This Row],[Service Start Date]])</f>
        <v>11</v>
      </c>
      <c r="S3440" s="112">
        <f>YEAR(Table1[[#This Row],[Service Start Date]])</f>
        <v>2024</v>
      </c>
      <c r="T3440" s="112">
        <f>MONTH(Table1[[#This Row],[Service End Date]])</f>
        <v>12</v>
      </c>
      <c r="U3440" s="112">
        <f>YEAR(Table1[[#This Row],[Service End Date]])</f>
        <v>2024</v>
      </c>
    </row>
    <row r="3441" spans="1:21">
      <c r="A3441" s="112" t="s">
        <v>17624</v>
      </c>
      <c r="B3441" s="112" t="s">
        <v>16700</v>
      </c>
      <c r="C3441" s="112" t="s">
        <v>17251</v>
      </c>
      <c r="D3441" s="112" t="s">
        <v>17252</v>
      </c>
      <c r="E3441" s="112" t="s">
        <v>17330</v>
      </c>
      <c r="F3441" s="112" t="s">
        <v>18100</v>
      </c>
      <c r="G3441" s="112">
        <v>31</v>
      </c>
      <c r="H3441" s="112">
        <v>2025</v>
      </c>
      <c r="I3441" s="112" t="s">
        <v>16746</v>
      </c>
      <c r="J3441" s="114">
        <v>254.62</v>
      </c>
      <c r="K3441" s="114">
        <v>1506</v>
      </c>
      <c r="L3441" s="112" t="s">
        <v>16741</v>
      </c>
      <c r="M3441" s="114">
        <v>0</v>
      </c>
      <c r="N3441" s="112" t="s">
        <v>16742</v>
      </c>
      <c r="O3441" s="112" t="s">
        <v>17260</v>
      </c>
      <c r="P3441" s="115">
        <f>LEFT(Table1[[#This Row],[Service Period]],10)*1</f>
        <v>45773</v>
      </c>
      <c r="Q3441" s="115">
        <f>RIGHT(Table1[[#This Row],[Service Period]],10)*1</f>
        <v>45804</v>
      </c>
      <c r="R3441" s="112">
        <f>MONTH(Table1[[#This Row],[Service Start Date]])</f>
        <v>4</v>
      </c>
      <c r="S3441" s="112">
        <f>YEAR(Table1[[#This Row],[Service Start Date]])</f>
        <v>2025</v>
      </c>
      <c r="T3441" s="112">
        <f>MONTH(Table1[[#This Row],[Service End Date]])</f>
        <v>5</v>
      </c>
      <c r="U3441" s="112">
        <f>YEAR(Table1[[#This Row],[Service End Date]])</f>
        <v>2025</v>
      </c>
    </row>
    <row r="3442" spans="1:21">
      <c r="A3442" s="112" t="s">
        <v>17624</v>
      </c>
      <c r="B3442" s="112" t="s">
        <v>16700</v>
      </c>
      <c r="C3442" s="112" t="s">
        <v>17251</v>
      </c>
      <c r="D3442" s="112" t="s">
        <v>17252</v>
      </c>
      <c r="E3442" s="112" t="s">
        <v>17330</v>
      </c>
      <c r="F3442" s="112" t="s">
        <v>18101</v>
      </c>
      <c r="G3442" s="112">
        <v>29</v>
      </c>
      <c r="H3442" s="112">
        <v>2025</v>
      </c>
      <c r="I3442" s="112" t="s">
        <v>16749</v>
      </c>
      <c r="J3442" s="114">
        <v>188.39</v>
      </c>
      <c r="K3442" s="114">
        <v>1129</v>
      </c>
      <c r="L3442" s="112" t="s">
        <v>16741</v>
      </c>
      <c r="M3442" s="114">
        <v>0</v>
      </c>
      <c r="N3442" s="112" t="s">
        <v>16742</v>
      </c>
      <c r="O3442" s="112" t="s">
        <v>17260</v>
      </c>
      <c r="P3442" s="115">
        <f>LEFT(Table1[[#This Row],[Service Period]],10)*1</f>
        <v>45743</v>
      </c>
      <c r="Q3442" s="115">
        <f>RIGHT(Table1[[#This Row],[Service Period]],10)*1</f>
        <v>45772</v>
      </c>
      <c r="R3442" s="112">
        <f>MONTH(Table1[[#This Row],[Service Start Date]])</f>
        <v>3</v>
      </c>
      <c r="S3442" s="112">
        <f>YEAR(Table1[[#This Row],[Service Start Date]])</f>
        <v>2025</v>
      </c>
      <c r="T3442" s="112">
        <f>MONTH(Table1[[#This Row],[Service End Date]])</f>
        <v>4</v>
      </c>
      <c r="U3442" s="112">
        <f>YEAR(Table1[[#This Row],[Service End Date]])</f>
        <v>2025</v>
      </c>
    </row>
    <row r="3443" spans="1:21">
      <c r="A3443" s="112" t="s">
        <v>17624</v>
      </c>
      <c r="B3443" s="112" t="s">
        <v>16700</v>
      </c>
      <c r="C3443" s="112" t="s">
        <v>17251</v>
      </c>
      <c r="D3443" s="112" t="s">
        <v>17252</v>
      </c>
      <c r="E3443" s="112" t="s">
        <v>17330</v>
      </c>
      <c r="F3443" s="112" t="s">
        <v>17783</v>
      </c>
      <c r="G3443" s="112">
        <v>28</v>
      </c>
      <c r="H3443" s="112">
        <v>2025</v>
      </c>
      <c r="I3443" s="112" t="s">
        <v>16752</v>
      </c>
      <c r="J3443" s="114">
        <v>124.94</v>
      </c>
      <c r="K3443" s="114">
        <v>734</v>
      </c>
      <c r="L3443" s="112" t="s">
        <v>16741</v>
      </c>
      <c r="M3443" s="114">
        <v>0</v>
      </c>
      <c r="N3443" s="112" t="s">
        <v>16742</v>
      </c>
      <c r="O3443" s="112" t="s">
        <v>17260</v>
      </c>
      <c r="P3443" s="115">
        <f>LEFT(Table1[[#This Row],[Service Period]],10)*1</f>
        <v>45714</v>
      </c>
      <c r="Q3443" s="115">
        <f>RIGHT(Table1[[#This Row],[Service Period]],10)*1</f>
        <v>45742</v>
      </c>
      <c r="R3443" s="112">
        <f>MONTH(Table1[[#This Row],[Service Start Date]])</f>
        <v>2</v>
      </c>
      <c r="S3443" s="112">
        <f>YEAR(Table1[[#This Row],[Service Start Date]])</f>
        <v>2025</v>
      </c>
      <c r="T3443" s="112">
        <f>MONTH(Table1[[#This Row],[Service End Date]])</f>
        <v>3</v>
      </c>
      <c r="U3443" s="112">
        <f>YEAR(Table1[[#This Row],[Service End Date]])</f>
        <v>2025</v>
      </c>
    </row>
    <row r="3444" spans="1:21">
      <c r="A3444" s="112" t="s">
        <v>17624</v>
      </c>
      <c r="B3444" s="112" t="s">
        <v>16700</v>
      </c>
      <c r="C3444" s="112" t="s">
        <v>17251</v>
      </c>
      <c r="D3444" s="112" t="s">
        <v>17252</v>
      </c>
      <c r="E3444" s="112" t="s">
        <v>17330</v>
      </c>
      <c r="F3444" s="112" t="s">
        <v>18102</v>
      </c>
      <c r="G3444" s="112">
        <v>28</v>
      </c>
      <c r="H3444" s="112">
        <v>2025</v>
      </c>
      <c r="I3444" s="112" t="s">
        <v>16755</v>
      </c>
      <c r="J3444" s="114">
        <v>109.01</v>
      </c>
      <c r="K3444" s="114">
        <v>727</v>
      </c>
      <c r="L3444" s="112" t="s">
        <v>16741</v>
      </c>
      <c r="M3444" s="114">
        <v>0</v>
      </c>
      <c r="N3444" s="112" t="s">
        <v>16742</v>
      </c>
      <c r="O3444" s="112" t="s">
        <v>17260</v>
      </c>
      <c r="P3444" s="115">
        <f>LEFT(Table1[[#This Row],[Service Period]],10)*1</f>
        <v>45685</v>
      </c>
      <c r="Q3444" s="115">
        <f>RIGHT(Table1[[#This Row],[Service Period]],10)*1</f>
        <v>45713</v>
      </c>
      <c r="R3444" s="112">
        <f>MONTH(Table1[[#This Row],[Service Start Date]])</f>
        <v>1</v>
      </c>
      <c r="S3444" s="112">
        <f>YEAR(Table1[[#This Row],[Service Start Date]])</f>
        <v>2025</v>
      </c>
      <c r="T3444" s="112">
        <f>MONTH(Table1[[#This Row],[Service End Date]])</f>
        <v>2</v>
      </c>
      <c r="U3444" s="112">
        <f>YEAR(Table1[[#This Row],[Service End Date]])</f>
        <v>2025</v>
      </c>
    </row>
    <row r="3445" spans="1:21">
      <c r="A3445" s="112" t="s">
        <v>17624</v>
      </c>
      <c r="B3445" s="112" t="s">
        <v>16700</v>
      </c>
      <c r="C3445" s="112" t="s">
        <v>17251</v>
      </c>
      <c r="D3445" s="112" t="s">
        <v>17252</v>
      </c>
      <c r="E3445" s="112" t="s">
        <v>17330</v>
      </c>
      <c r="F3445" s="112" t="s">
        <v>17700</v>
      </c>
      <c r="G3445" s="112">
        <v>31</v>
      </c>
      <c r="H3445" s="112">
        <v>2025</v>
      </c>
      <c r="I3445" s="112" t="s">
        <v>16924</v>
      </c>
      <c r="J3445" s="114">
        <v>123.96</v>
      </c>
      <c r="K3445" s="114">
        <v>830</v>
      </c>
      <c r="L3445" s="112" t="s">
        <v>16741</v>
      </c>
      <c r="M3445" s="114">
        <v>0</v>
      </c>
      <c r="N3445" s="112" t="s">
        <v>16742</v>
      </c>
      <c r="O3445" s="112" t="s">
        <v>17260</v>
      </c>
      <c r="P3445" s="115">
        <f>LEFT(Table1[[#This Row],[Service Period]],10)*1</f>
        <v>45653</v>
      </c>
      <c r="Q3445" s="115">
        <f>RIGHT(Table1[[#This Row],[Service Period]],10)*1</f>
        <v>45684</v>
      </c>
      <c r="R3445" s="112">
        <f>MONTH(Table1[[#This Row],[Service Start Date]])</f>
        <v>12</v>
      </c>
      <c r="S3445" s="112">
        <f>YEAR(Table1[[#This Row],[Service Start Date]])</f>
        <v>2024</v>
      </c>
      <c r="T3445" s="112">
        <f>MONTH(Table1[[#This Row],[Service End Date]])</f>
        <v>1</v>
      </c>
      <c r="U3445" s="112">
        <f>YEAR(Table1[[#This Row],[Service End Date]])</f>
        <v>2025</v>
      </c>
    </row>
    <row r="3446" spans="1:21">
      <c r="A3446" s="112" t="s">
        <v>17624</v>
      </c>
      <c r="B3446" s="112" t="s">
        <v>16700</v>
      </c>
      <c r="C3446" s="112" t="s">
        <v>17251</v>
      </c>
      <c r="D3446" s="112" t="s">
        <v>17252</v>
      </c>
      <c r="E3446" s="112" t="s">
        <v>17330</v>
      </c>
      <c r="F3446" s="112" t="s">
        <v>17701</v>
      </c>
      <c r="G3446" s="112">
        <v>33</v>
      </c>
      <c r="H3446" s="112">
        <v>2025</v>
      </c>
      <c r="I3446" s="112" t="s">
        <v>16924</v>
      </c>
      <c r="J3446" s="114">
        <v>117.7</v>
      </c>
      <c r="K3446" s="114">
        <v>811</v>
      </c>
      <c r="L3446" s="112" t="s">
        <v>16741</v>
      </c>
      <c r="M3446" s="114">
        <v>0</v>
      </c>
      <c r="N3446" s="112" t="s">
        <v>16742</v>
      </c>
      <c r="O3446" s="112" t="s">
        <v>17260</v>
      </c>
      <c r="P3446" s="115">
        <f>LEFT(Table1[[#This Row],[Service Period]],10)*1</f>
        <v>45619</v>
      </c>
      <c r="Q3446" s="115">
        <f>RIGHT(Table1[[#This Row],[Service Period]],10)*1</f>
        <v>45652</v>
      </c>
      <c r="R3446" s="112">
        <f>MONTH(Table1[[#This Row],[Service Start Date]])</f>
        <v>11</v>
      </c>
      <c r="S3446" s="112">
        <f>YEAR(Table1[[#This Row],[Service Start Date]])</f>
        <v>2024</v>
      </c>
      <c r="T3446" s="112">
        <f>MONTH(Table1[[#This Row],[Service End Date]])</f>
        <v>12</v>
      </c>
      <c r="U3446" s="112">
        <f>YEAR(Table1[[#This Row],[Service End Date]])</f>
        <v>2024</v>
      </c>
    </row>
    <row r="3447" spans="1:21">
      <c r="A3447" s="112" t="s">
        <v>17624</v>
      </c>
      <c r="B3447" s="112" t="s">
        <v>16700</v>
      </c>
      <c r="C3447" s="112" t="s">
        <v>17251</v>
      </c>
      <c r="D3447" s="112" t="s">
        <v>17252</v>
      </c>
      <c r="E3447" s="112" t="s">
        <v>17331</v>
      </c>
      <c r="F3447" s="112" t="s">
        <v>18100</v>
      </c>
      <c r="G3447" s="112">
        <v>31</v>
      </c>
      <c r="H3447" s="112">
        <v>2025</v>
      </c>
      <c r="I3447" s="112" t="s">
        <v>16746</v>
      </c>
      <c r="J3447" s="114">
        <v>14.11</v>
      </c>
      <c r="K3447" s="114">
        <v>0</v>
      </c>
      <c r="L3447" s="112" t="s">
        <v>16741</v>
      </c>
      <c r="M3447" s="114">
        <v>0</v>
      </c>
      <c r="N3447" s="112" t="s">
        <v>16742</v>
      </c>
      <c r="O3447" s="112" t="s">
        <v>17260</v>
      </c>
      <c r="P3447" s="115">
        <f>LEFT(Table1[[#This Row],[Service Period]],10)*1</f>
        <v>45773</v>
      </c>
      <c r="Q3447" s="115">
        <f>RIGHT(Table1[[#This Row],[Service Period]],10)*1</f>
        <v>45804</v>
      </c>
      <c r="R3447" s="112">
        <f>MONTH(Table1[[#This Row],[Service Start Date]])</f>
        <v>4</v>
      </c>
      <c r="S3447" s="112">
        <f>YEAR(Table1[[#This Row],[Service Start Date]])</f>
        <v>2025</v>
      </c>
      <c r="T3447" s="112">
        <f>MONTH(Table1[[#This Row],[Service End Date]])</f>
        <v>5</v>
      </c>
      <c r="U3447" s="112">
        <f>YEAR(Table1[[#This Row],[Service End Date]])</f>
        <v>2025</v>
      </c>
    </row>
    <row r="3448" spans="1:21">
      <c r="A3448" s="112" t="s">
        <v>17624</v>
      </c>
      <c r="B3448" s="112" t="s">
        <v>16700</v>
      </c>
      <c r="C3448" s="112" t="s">
        <v>17251</v>
      </c>
      <c r="D3448" s="112" t="s">
        <v>17252</v>
      </c>
      <c r="E3448" s="112" t="s">
        <v>17331</v>
      </c>
      <c r="F3448" s="112" t="s">
        <v>18101</v>
      </c>
      <c r="G3448" s="112">
        <v>29</v>
      </c>
      <c r="H3448" s="112">
        <v>2025</v>
      </c>
      <c r="I3448" s="112" t="s">
        <v>16749</v>
      </c>
      <c r="J3448" s="114">
        <v>13.23</v>
      </c>
      <c r="K3448" s="114">
        <v>0</v>
      </c>
      <c r="L3448" s="112" t="s">
        <v>16741</v>
      </c>
      <c r="M3448" s="114">
        <v>0</v>
      </c>
      <c r="N3448" s="112" t="s">
        <v>16742</v>
      </c>
      <c r="O3448" s="112" t="s">
        <v>17260</v>
      </c>
      <c r="P3448" s="115">
        <f>LEFT(Table1[[#This Row],[Service Period]],10)*1</f>
        <v>45743</v>
      </c>
      <c r="Q3448" s="115">
        <f>RIGHT(Table1[[#This Row],[Service Period]],10)*1</f>
        <v>45772</v>
      </c>
      <c r="R3448" s="112">
        <f>MONTH(Table1[[#This Row],[Service Start Date]])</f>
        <v>3</v>
      </c>
      <c r="S3448" s="112">
        <f>YEAR(Table1[[#This Row],[Service Start Date]])</f>
        <v>2025</v>
      </c>
      <c r="T3448" s="112">
        <f>MONTH(Table1[[#This Row],[Service End Date]])</f>
        <v>4</v>
      </c>
      <c r="U3448" s="112">
        <f>YEAR(Table1[[#This Row],[Service End Date]])</f>
        <v>2025</v>
      </c>
    </row>
    <row r="3449" spans="1:21">
      <c r="A3449" s="112" t="s">
        <v>17624</v>
      </c>
      <c r="B3449" s="112" t="s">
        <v>16700</v>
      </c>
      <c r="C3449" s="112" t="s">
        <v>17251</v>
      </c>
      <c r="D3449" s="112" t="s">
        <v>17252</v>
      </c>
      <c r="E3449" s="112" t="s">
        <v>17331</v>
      </c>
      <c r="F3449" s="112" t="s">
        <v>17783</v>
      </c>
      <c r="G3449" s="112">
        <v>28</v>
      </c>
      <c r="H3449" s="112">
        <v>2025</v>
      </c>
      <c r="I3449" s="112" t="s">
        <v>16752</v>
      </c>
      <c r="J3449" s="114">
        <v>12.79</v>
      </c>
      <c r="K3449" s="114">
        <v>0</v>
      </c>
      <c r="L3449" s="112" t="s">
        <v>16741</v>
      </c>
      <c r="M3449" s="114">
        <v>0</v>
      </c>
      <c r="N3449" s="112" t="s">
        <v>16742</v>
      </c>
      <c r="O3449" s="112" t="s">
        <v>17260</v>
      </c>
      <c r="P3449" s="115">
        <f>LEFT(Table1[[#This Row],[Service Period]],10)*1</f>
        <v>45714</v>
      </c>
      <c r="Q3449" s="115">
        <f>RIGHT(Table1[[#This Row],[Service Period]],10)*1</f>
        <v>45742</v>
      </c>
      <c r="R3449" s="112">
        <f>MONTH(Table1[[#This Row],[Service Start Date]])</f>
        <v>2</v>
      </c>
      <c r="S3449" s="112">
        <f>YEAR(Table1[[#This Row],[Service Start Date]])</f>
        <v>2025</v>
      </c>
      <c r="T3449" s="112">
        <f>MONTH(Table1[[#This Row],[Service End Date]])</f>
        <v>3</v>
      </c>
      <c r="U3449" s="112">
        <f>YEAR(Table1[[#This Row],[Service End Date]])</f>
        <v>2025</v>
      </c>
    </row>
    <row r="3450" spans="1:21">
      <c r="A3450" s="112" t="s">
        <v>17624</v>
      </c>
      <c r="B3450" s="112" t="s">
        <v>16700</v>
      </c>
      <c r="C3450" s="112" t="s">
        <v>17251</v>
      </c>
      <c r="D3450" s="112" t="s">
        <v>17252</v>
      </c>
      <c r="E3450" s="112" t="s">
        <v>17331</v>
      </c>
      <c r="F3450" s="112" t="s">
        <v>18102</v>
      </c>
      <c r="G3450" s="112">
        <v>28</v>
      </c>
      <c r="H3450" s="112">
        <v>2025</v>
      </c>
      <c r="I3450" s="112" t="s">
        <v>16755</v>
      </c>
      <c r="J3450" s="114">
        <v>12.79</v>
      </c>
      <c r="K3450" s="114">
        <v>0</v>
      </c>
      <c r="L3450" s="112" t="s">
        <v>16741</v>
      </c>
      <c r="M3450" s="114">
        <v>0</v>
      </c>
      <c r="N3450" s="112" t="s">
        <v>16742</v>
      </c>
      <c r="O3450" s="112" t="s">
        <v>17260</v>
      </c>
      <c r="P3450" s="115">
        <f>LEFT(Table1[[#This Row],[Service Period]],10)*1</f>
        <v>45685</v>
      </c>
      <c r="Q3450" s="115">
        <f>RIGHT(Table1[[#This Row],[Service Period]],10)*1</f>
        <v>45713</v>
      </c>
      <c r="R3450" s="112">
        <f>MONTH(Table1[[#This Row],[Service Start Date]])</f>
        <v>1</v>
      </c>
      <c r="S3450" s="112">
        <f>YEAR(Table1[[#This Row],[Service Start Date]])</f>
        <v>2025</v>
      </c>
      <c r="T3450" s="112">
        <f>MONTH(Table1[[#This Row],[Service End Date]])</f>
        <v>2</v>
      </c>
      <c r="U3450" s="112">
        <f>YEAR(Table1[[#This Row],[Service End Date]])</f>
        <v>2025</v>
      </c>
    </row>
    <row r="3451" spans="1:21">
      <c r="A3451" s="112" t="s">
        <v>17624</v>
      </c>
      <c r="B3451" s="112" t="s">
        <v>16700</v>
      </c>
      <c r="C3451" s="112" t="s">
        <v>17251</v>
      </c>
      <c r="D3451" s="112" t="s">
        <v>17252</v>
      </c>
      <c r="E3451" s="112" t="s">
        <v>17331</v>
      </c>
      <c r="F3451" s="112" t="s">
        <v>17700</v>
      </c>
      <c r="G3451" s="112">
        <v>31</v>
      </c>
      <c r="H3451" s="112">
        <v>2025</v>
      </c>
      <c r="I3451" s="112" t="s">
        <v>16924</v>
      </c>
      <c r="J3451" s="114">
        <v>14.11</v>
      </c>
      <c r="K3451" s="114">
        <v>0</v>
      </c>
      <c r="L3451" s="112" t="s">
        <v>16741</v>
      </c>
      <c r="M3451" s="114">
        <v>0</v>
      </c>
      <c r="N3451" s="112" t="s">
        <v>16742</v>
      </c>
      <c r="O3451" s="112" t="s">
        <v>17260</v>
      </c>
      <c r="P3451" s="115">
        <f>LEFT(Table1[[#This Row],[Service Period]],10)*1</f>
        <v>45653</v>
      </c>
      <c r="Q3451" s="115">
        <f>RIGHT(Table1[[#This Row],[Service Period]],10)*1</f>
        <v>45684</v>
      </c>
      <c r="R3451" s="112">
        <f>MONTH(Table1[[#This Row],[Service Start Date]])</f>
        <v>12</v>
      </c>
      <c r="S3451" s="112">
        <f>YEAR(Table1[[#This Row],[Service Start Date]])</f>
        <v>2024</v>
      </c>
      <c r="T3451" s="112">
        <f>MONTH(Table1[[#This Row],[Service End Date]])</f>
        <v>1</v>
      </c>
      <c r="U3451" s="112">
        <f>YEAR(Table1[[#This Row],[Service End Date]])</f>
        <v>2025</v>
      </c>
    </row>
    <row r="3452" spans="1:21">
      <c r="A3452" s="112" t="s">
        <v>17624</v>
      </c>
      <c r="B3452" s="112" t="s">
        <v>16700</v>
      </c>
      <c r="C3452" s="112" t="s">
        <v>17251</v>
      </c>
      <c r="D3452" s="112" t="s">
        <v>17252</v>
      </c>
      <c r="E3452" s="112" t="s">
        <v>17331</v>
      </c>
      <c r="F3452" s="112" t="s">
        <v>17701</v>
      </c>
      <c r="G3452" s="112">
        <v>33</v>
      </c>
      <c r="H3452" s="112">
        <v>2025</v>
      </c>
      <c r="I3452" s="112" t="s">
        <v>16924</v>
      </c>
      <c r="J3452" s="114">
        <v>24.76</v>
      </c>
      <c r="K3452" s="114">
        <v>0</v>
      </c>
      <c r="L3452" s="112" t="s">
        <v>16741</v>
      </c>
      <c r="M3452" s="114">
        <v>0</v>
      </c>
      <c r="N3452" s="112" t="s">
        <v>16742</v>
      </c>
      <c r="O3452" s="112" t="s">
        <v>17260</v>
      </c>
      <c r="P3452" s="115">
        <f>LEFT(Table1[[#This Row],[Service Period]],10)*1</f>
        <v>45619</v>
      </c>
      <c r="Q3452" s="115">
        <f>RIGHT(Table1[[#This Row],[Service Period]],10)*1</f>
        <v>45652</v>
      </c>
      <c r="R3452" s="112">
        <f>MONTH(Table1[[#This Row],[Service Start Date]])</f>
        <v>11</v>
      </c>
      <c r="S3452" s="112">
        <f>YEAR(Table1[[#This Row],[Service Start Date]])</f>
        <v>2024</v>
      </c>
      <c r="T3452" s="112">
        <f>MONTH(Table1[[#This Row],[Service End Date]])</f>
        <v>12</v>
      </c>
      <c r="U3452" s="112">
        <f>YEAR(Table1[[#This Row],[Service End Date]])</f>
        <v>2024</v>
      </c>
    </row>
    <row r="3453" spans="1:21">
      <c r="A3453" s="112" t="s">
        <v>17624</v>
      </c>
      <c r="B3453" s="112" t="s">
        <v>16700</v>
      </c>
      <c r="C3453" s="112" t="s">
        <v>17251</v>
      </c>
      <c r="D3453" s="112" t="s">
        <v>17252</v>
      </c>
      <c r="E3453" s="112" t="s">
        <v>17332</v>
      </c>
      <c r="F3453" s="112" t="s">
        <v>18100</v>
      </c>
      <c r="G3453" s="112">
        <v>31</v>
      </c>
      <c r="H3453" s="112">
        <v>2025</v>
      </c>
      <c r="I3453" s="112" t="s">
        <v>16746</v>
      </c>
      <c r="J3453" s="114">
        <v>14.11</v>
      </c>
      <c r="K3453" s="114">
        <v>0</v>
      </c>
      <c r="L3453" s="112" t="s">
        <v>16741</v>
      </c>
      <c r="M3453" s="114">
        <v>0</v>
      </c>
      <c r="N3453" s="112" t="s">
        <v>16742</v>
      </c>
      <c r="O3453" s="112" t="s">
        <v>17260</v>
      </c>
      <c r="P3453" s="115">
        <f>LEFT(Table1[[#This Row],[Service Period]],10)*1</f>
        <v>45773</v>
      </c>
      <c r="Q3453" s="115">
        <f>RIGHT(Table1[[#This Row],[Service Period]],10)*1</f>
        <v>45804</v>
      </c>
      <c r="R3453" s="112">
        <f>MONTH(Table1[[#This Row],[Service Start Date]])</f>
        <v>4</v>
      </c>
      <c r="S3453" s="112">
        <f>YEAR(Table1[[#This Row],[Service Start Date]])</f>
        <v>2025</v>
      </c>
      <c r="T3453" s="112">
        <f>MONTH(Table1[[#This Row],[Service End Date]])</f>
        <v>5</v>
      </c>
      <c r="U3453" s="112">
        <f>YEAR(Table1[[#This Row],[Service End Date]])</f>
        <v>2025</v>
      </c>
    </row>
    <row r="3454" spans="1:21">
      <c r="A3454" s="112" t="s">
        <v>17624</v>
      </c>
      <c r="B3454" s="112" t="s">
        <v>16700</v>
      </c>
      <c r="C3454" s="112" t="s">
        <v>17251</v>
      </c>
      <c r="D3454" s="112" t="s">
        <v>17252</v>
      </c>
      <c r="E3454" s="112" t="s">
        <v>17332</v>
      </c>
      <c r="F3454" s="112" t="s">
        <v>18101</v>
      </c>
      <c r="G3454" s="112">
        <v>29</v>
      </c>
      <c r="H3454" s="112">
        <v>2025</v>
      </c>
      <c r="I3454" s="112" t="s">
        <v>16749</v>
      </c>
      <c r="J3454" s="114">
        <v>13.23</v>
      </c>
      <c r="K3454" s="114">
        <v>0</v>
      </c>
      <c r="L3454" s="112" t="s">
        <v>16741</v>
      </c>
      <c r="M3454" s="114">
        <v>0</v>
      </c>
      <c r="N3454" s="112" t="s">
        <v>16742</v>
      </c>
      <c r="O3454" s="112" t="s">
        <v>17260</v>
      </c>
      <c r="P3454" s="115">
        <f>LEFT(Table1[[#This Row],[Service Period]],10)*1</f>
        <v>45743</v>
      </c>
      <c r="Q3454" s="115">
        <f>RIGHT(Table1[[#This Row],[Service Period]],10)*1</f>
        <v>45772</v>
      </c>
      <c r="R3454" s="112">
        <f>MONTH(Table1[[#This Row],[Service Start Date]])</f>
        <v>3</v>
      </c>
      <c r="S3454" s="112">
        <f>YEAR(Table1[[#This Row],[Service Start Date]])</f>
        <v>2025</v>
      </c>
      <c r="T3454" s="112">
        <f>MONTH(Table1[[#This Row],[Service End Date]])</f>
        <v>4</v>
      </c>
      <c r="U3454" s="112">
        <f>YEAR(Table1[[#This Row],[Service End Date]])</f>
        <v>2025</v>
      </c>
    </row>
    <row r="3455" spans="1:21">
      <c r="A3455" s="112" t="s">
        <v>17624</v>
      </c>
      <c r="B3455" s="112" t="s">
        <v>16700</v>
      </c>
      <c r="C3455" s="112" t="s">
        <v>17251</v>
      </c>
      <c r="D3455" s="112" t="s">
        <v>17252</v>
      </c>
      <c r="E3455" s="112" t="s">
        <v>17332</v>
      </c>
      <c r="F3455" s="112" t="s">
        <v>17783</v>
      </c>
      <c r="G3455" s="112">
        <v>28</v>
      </c>
      <c r="H3455" s="112">
        <v>2025</v>
      </c>
      <c r="I3455" s="112" t="s">
        <v>16752</v>
      </c>
      <c r="J3455" s="114">
        <v>12.79</v>
      </c>
      <c r="K3455" s="114">
        <v>0</v>
      </c>
      <c r="L3455" s="112" t="s">
        <v>16741</v>
      </c>
      <c r="M3455" s="114">
        <v>0</v>
      </c>
      <c r="N3455" s="112" t="s">
        <v>16742</v>
      </c>
      <c r="O3455" s="112" t="s">
        <v>17260</v>
      </c>
      <c r="P3455" s="115">
        <f>LEFT(Table1[[#This Row],[Service Period]],10)*1</f>
        <v>45714</v>
      </c>
      <c r="Q3455" s="115">
        <f>RIGHT(Table1[[#This Row],[Service Period]],10)*1</f>
        <v>45742</v>
      </c>
      <c r="R3455" s="112">
        <f>MONTH(Table1[[#This Row],[Service Start Date]])</f>
        <v>2</v>
      </c>
      <c r="S3455" s="112">
        <f>YEAR(Table1[[#This Row],[Service Start Date]])</f>
        <v>2025</v>
      </c>
      <c r="T3455" s="112">
        <f>MONTH(Table1[[#This Row],[Service End Date]])</f>
        <v>3</v>
      </c>
      <c r="U3455" s="112">
        <f>YEAR(Table1[[#This Row],[Service End Date]])</f>
        <v>2025</v>
      </c>
    </row>
    <row r="3456" spans="1:21">
      <c r="A3456" s="112" t="s">
        <v>17624</v>
      </c>
      <c r="B3456" s="112" t="s">
        <v>16700</v>
      </c>
      <c r="C3456" s="112" t="s">
        <v>17251</v>
      </c>
      <c r="D3456" s="112" t="s">
        <v>17252</v>
      </c>
      <c r="E3456" s="112" t="s">
        <v>17332</v>
      </c>
      <c r="F3456" s="112" t="s">
        <v>18102</v>
      </c>
      <c r="G3456" s="112">
        <v>28</v>
      </c>
      <c r="H3456" s="112">
        <v>2025</v>
      </c>
      <c r="I3456" s="112" t="s">
        <v>16755</v>
      </c>
      <c r="J3456" s="114">
        <v>12.79</v>
      </c>
      <c r="K3456" s="114">
        <v>0</v>
      </c>
      <c r="L3456" s="112" t="s">
        <v>16741</v>
      </c>
      <c r="M3456" s="114">
        <v>0</v>
      </c>
      <c r="N3456" s="112" t="s">
        <v>16742</v>
      </c>
      <c r="O3456" s="112" t="s">
        <v>17260</v>
      </c>
      <c r="P3456" s="115">
        <f>LEFT(Table1[[#This Row],[Service Period]],10)*1</f>
        <v>45685</v>
      </c>
      <c r="Q3456" s="115">
        <f>RIGHT(Table1[[#This Row],[Service Period]],10)*1</f>
        <v>45713</v>
      </c>
      <c r="R3456" s="112">
        <f>MONTH(Table1[[#This Row],[Service Start Date]])</f>
        <v>1</v>
      </c>
      <c r="S3456" s="112">
        <f>YEAR(Table1[[#This Row],[Service Start Date]])</f>
        <v>2025</v>
      </c>
      <c r="T3456" s="112">
        <f>MONTH(Table1[[#This Row],[Service End Date]])</f>
        <v>2</v>
      </c>
      <c r="U3456" s="112">
        <f>YEAR(Table1[[#This Row],[Service End Date]])</f>
        <v>2025</v>
      </c>
    </row>
    <row r="3457" spans="1:21">
      <c r="A3457" s="112" t="s">
        <v>17624</v>
      </c>
      <c r="B3457" s="112" t="s">
        <v>16700</v>
      </c>
      <c r="C3457" s="112" t="s">
        <v>17251</v>
      </c>
      <c r="D3457" s="112" t="s">
        <v>17252</v>
      </c>
      <c r="E3457" s="112" t="s">
        <v>17332</v>
      </c>
      <c r="F3457" s="112" t="s">
        <v>17700</v>
      </c>
      <c r="G3457" s="112">
        <v>31</v>
      </c>
      <c r="H3457" s="112">
        <v>2025</v>
      </c>
      <c r="I3457" s="112" t="s">
        <v>16924</v>
      </c>
      <c r="J3457" s="114">
        <v>14.11</v>
      </c>
      <c r="K3457" s="114">
        <v>0</v>
      </c>
      <c r="L3457" s="112" t="s">
        <v>16741</v>
      </c>
      <c r="M3457" s="114">
        <v>0</v>
      </c>
      <c r="N3457" s="112" t="s">
        <v>16742</v>
      </c>
      <c r="O3457" s="112" t="s">
        <v>17260</v>
      </c>
      <c r="P3457" s="115">
        <f>LEFT(Table1[[#This Row],[Service Period]],10)*1</f>
        <v>45653</v>
      </c>
      <c r="Q3457" s="115">
        <f>RIGHT(Table1[[#This Row],[Service Period]],10)*1</f>
        <v>45684</v>
      </c>
      <c r="R3457" s="112">
        <f>MONTH(Table1[[#This Row],[Service Start Date]])</f>
        <v>12</v>
      </c>
      <c r="S3457" s="112">
        <f>YEAR(Table1[[#This Row],[Service Start Date]])</f>
        <v>2024</v>
      </c>
      <c r="T3457" s="112">
        <f>MONTH(Table1[[#This Row],[Service End Date]])</f>
        <v>1</v>
      </c>
      <c r="U3457" s="112">
        <f>YEAR(Table1[[#This Row],[Service End Date]])</f>
        <v>2025</v>
      </c>
    </row>
    <row r="3458" spans="1:21">
      <c r="A3458" s="112" t="s">
        <v>17624</v>
      </c>
      <c r="B3458" s="112" t="s">
        <v>16700</v>
      </c>
      <c r="C3458" s="112" t="s">
        <v>17251</v>
      </c>
      <c r="D3458" s="112" t="s">
        <v>17252</v>
      </c>
      <c r="E3458" s="112" t="s">
        <v>17332</v>
      </c>
      <c r="F3458" s="112" t="s">
        <v>17701</v>
      </c>
      <c r="G3458" s="112">
        <v>33</v>
      </c>
      <c r="H3458" s="112">
        <v>2025</v>
      </c>
      <c r="I3458" s="112" t="s">
        <v>16924</v>
      </c>
      <c r="J3458" s="114">
        <v>24.76</v>
      </c>
      <c r="K3458" s="114">
        <v>0</v>
      </c>
      <c r="L3458" s="112" t="s">
        <v>16741</v>
      </c>
      <c r="M3458" s="114">
        <v>0</v>
      </c>
      <c r="N3458" s="112" t="s">
        <v>16742</v>
      </c>
      <c r="O3458" s="112" t="s">
        <v>17260</v>
      </c>
      <c r="P3458" s="115">
        <f>LEFT(Table1[[#This Row],[Service Period]],10)*1</f>
        <v>45619</v>
      </c>
      <c r="Q3458" s="115">
        <f>RIGHT(Table1[[#This Row],[Service Period]],10)*1</f>
        <v>45652</v>
      </c>
      <c r="R3458" s="112">
        <f>MONTH(Table1[[#This Row],[Service Start Date]])</f>
        <v>11</v>
      </c>
      <c r="S3458" s="112">
        <f>YEAR(Table1[[#This Row],[Service Start Date]])</f>
        <v>2024</v>
      </c>
      <c r="T3458" s="112">
        <f>MONTH(Table1[[#This Row],[Service End Date]])</f>
        <v>12</v>
      </c>
      <c r="U3458" s="112">
        <f>YEAR(Table1[[#This Row],[Service End Date]])</f>
        <v>2024</v>
      </c>
    </row>
    <row r="3459" spans="1:21">
      <c r="A3459" s="112" t="s">
        <v>17624</v>
      </c>
      <c r="B3459" s="112" t="s">
        <v>16700</v>
      </c>
      <c r="C3459" s="112" t="s">
        <v>17251</v>
      </c>
      <c r="D3459" s="112" t="s">
        <v>17252</v>
      </c>
      <c r="E3459" s="112" t="s">
        <v>18108</v>
      </c>
      <c r="F3459" s="112" t="s">
        <v>18100</v>
      </c>
      <c r="G3459" s="112">
        <v>31</v>
      </c>
      <c r="H3459" s="112">
        <v>2025</v>
      </c>
      <c r="I3459" s="112" t="s">
        <v>16746</v>
      </c>
      <c r="J3459" s="114">
        <v>15.49</v>
      </c>
      <c r="K3459" s="114">
        <v>9</v>
      </c>
      <c r="L3459" s="112" t="s">
        <v>16741</v>
      </c>
      <c r="M3459" s="114">
        <v>0</v>
      </c>
      <c r="N3459" s="112" t="s">
        <v>16742</v>
      </c>
      <c r="O3459" s="112" t="s">
        <v>17260</v>
      </c>
      <c r="P3459" s="115">
        <f>LEFT(Table1[[#This Row],[Service Period]],10)*1</f>
        <v>45773</v>
      </c>
      <c r="Q3459" s="115">
        <f>RIGHT(Table1[[#This Row],[Service Period]],10)*1</f>
        <v>45804</v>
      </c>
      <c r="R3459" s="112">
        <f>MONTH(Table1[[#This Row],[Service Start Date]])</f>
        <v>4</v>
      </c>
      <c r="S3459" s="112">
        <f>YEAR(Table1[[#This Row],[Service Start Date]])</f>
        <v>2025</v>
      </c>
      <c r="T3459" s="112">
        <f>MONTH(Table1[[#This Row],[Service End Date]])</f>
        <v>5</v>
      </c>
      <c r="U3459" s="112">
        <f>YEAR(Table1[[#This Row],[Service End Date]])</f>
        <v>2025</v>
      </c>
    </row>
    <row r="3460" spans="1:21">
      <c r="A3460" s="112" t="s">
        <v>17624</v>
      </c>
      <c r="B3460" s="112" t="s">
        <v>16700</v>
      </c>
      <c r="C3460" s="112" t="s">
        <v>17251</v>
      </c>
      <c r="D3460" s="112" t="s">
        <v>17252</v>
      </c>
      <c r="E3460" s="112" t="s">
        <v>18108</v>
      </c>
      <c r="F3460" s="112" t="s">
        <v>18101</v>
      </c>
      <c r="G3460" s="112">
        <v>29</v>
      </c>
      <c r="H3460" s="112">
        <v>2025</v>
      </c>
      <c r="I3460" s="112" t="s">
        <v>16749</v>
      </c>
      <c r="J3460" s="114">
        <v>13.23</v>
      </c>
      <c r="K3460" s="114">
        <v>0</v>
      </c>
      <c r="L3460" s="112" t="s">
        <v>16741</v>
      </c>
      <c r="M3460" s="114">
        <v>0</v>
      </c>
      <c r="N3460" s="112" t="s">
        <v>16742</v>
      </c>
      <c r="O3460" s="112" t="s">
        <v>17260</v>
      </c>
      <c r="P3460" s="115">
        <f>LEFT(Table1[[#This Row],[Service Period]],10)*1</f>
        <v>45743</v>
      </c>
      <c r="Q3460" s="115">
        <f>RIGHT(Table1[[#This Row],[Service Period]],10)*1</f>
        <v>45772</v>
      </c>
      <c r="R3460" s="112">
        <f>MONTH(Table1[[#This Row],[Service Start Date]])</f>
        <v>3</v>
      </c>
      <c r="S3460" s="112">
        <f>YEAR(Table1[[#This Row],[Service Start Date]])</f>
        <v>2025</v>
      </c>
      <c r="T3460" s="112">
        <f>MONTH(Table1[[#This Row],[Service End Date]])</f>
        <v>4</v>
      </c>
      <c r="U3460" s="112">
        <f>YEAR(Table1[[#This Row],[Service End Date]])</f>
        <v>2025</v>
      </c>
    </row>
    <row r="3461" spans="1:21">
      <c r="A3461" s="112" t="s">
        <v>17624</v>
      </c>
      <c r="B3461" s="112" t="s">
        <v>16700</v>
      </c>
      <c r="C3461" s="112" t="s">
        <v>17251</v>
      </c>
      <c r="D3461" s="112" t="s">
        <v>17252</v>
      </c>
      <c r="E3461" s="112" t="s">
        <v>18108</v>
      </c>
      <c r="F3461" s="112" t="s">
        <v>17783</v>
      </c>
      <c r="G3461" s="112">
        <v>28</v>
      </c>
      <c r="H3461" s="112">
        <v>2025</v>
      </c>
      <c r="I3461" s="112" t="s">
        <v>16752</v>
      </c>
      <c r="J3461" s="114">
        <v>12.79</v>
      </c>
      <c r="K3461" s="114">
        <v>0</v>
      </c>
      <c r="L3461" s="112" t="s">
        <v>16741</v>
      </c>
      <c r="M3461" s="114">
        <v>0</v>
      </c>
      <c r="N3461" s="112" t="s">
        <v>16742</v>
      </c>
      <c r="O3461" s="112" t="s">
        <v>17260</v>
      </c>
      <c r="P3461" s="115">
        <f>LEFT(Table1[[#This Row],[Service Period]],10)*1</f>
        <v>45714</v>
      </c>
      <c r="Q3461" s="115">
        <f>RIGHT(Table1[[#This Row],[Service Period]],10)*1</f>
        <v>45742</v>
      </c>
      <c r="R3461" s="112">
        <f>MONTH(Table1[[#This Row],[Service Start Date]])</f>
        <v>2</v>
      </c>
      <c r="S3461" s="112">
        <f>YEAR(Table1[[#This Row],[Service Start Date]])</f>
        <v>2025</v>
      </c>
      <c r="T3461" s="112">
        <f>MONTH(Table1[[#This Row],[Service End Date]])</f>
        <v>3</v>
      </c>
      <c r="U3461" s="112">
        <f>YEAR(Table1[[#This Row],[Service End Date]])</f>
        <v>2025</v>
      </c>
    </row>
    <row r="3462" spans="1:21">
      <c r="A3462" s="112" t="s">
        <v>17624</v>
      </c>
      <c r="B3462" s="112" t="s">
        <v>16700</v>
      </c>
      <c r="C3462" s="112" t="s">
        <v>17251</v>
      </c>
      <c r="D3462" s="112" t="s">
        <v>17252</v>
      </c>
      <c r="E3462" s="112" t="s">
        <v>18108</v>
      </c>
      <c r="F3462" s="112" t="s">
        <v>18102</v>
      </c>
      <c r="G3462" s="112">
        <v>28</v>
      </c>
      <c r="H3462" s="112">
        <v>2025</v>
      </c>
      <c r="I3462" s="112" t="s">
        <v>16755</v>
      </c>
      <c r="J3462" s="114">
        <v>12.79</v>
      </c>
      <c r="K3462" s="114">
        <v>0</v>
      </c>
      <c r="L3462" s="112" t="s">
        <v>16741</v>
      </c>
      <c r="M3462" s="114">
        <v>0</v>
      </c>
      <c r="N3462" s="112" t="s">
        <v>16742</v>
      </c>
      <c r="O3462" s="112" t="s">
        <v>17260</v>
      </c>
      <c r="P3462" s="115">
        <f>LEFT(Table1[[#This Row],[Service Period]],10)*1</f>
        <v>45685</v>
      </c>
      <c r="Q3462" s="115">
        <f>RIGHT(Table1[[#This Row],[Service Period]],10)*1</f>
        <v>45713</v>
      </c>
      <c r="R3462" s="112">
        <f>MONTH(Table1[[#This Row],[Service Start Date]])</f>
        <v>1</v>
      </c>
      <c r="S3462" s="112">
        <f>YEAR(Table1[[#This Row],[Service Start Date]])</f>
        <v>2025</v>
      </c>
      <c r="T3462" s="112">
        <f>MONTH(Table1[[#This Row],[Service End Date]])</f>
        <v>2</v>
      </c>
      <c r="U3462" s="112">
        <f>YEAR(Table1[[#This Row],[Service End Date]])</f>
        <v>2025</v>
      </c>
    </row>
    <row r="3463" spans="1:21">
      <c r="A3463" s="112" t="s">
        <v>17624</v>
      </c>
      <c r="B3463" s="112" t="s">
        <v>16700</v>
      </c>
      <c r="C3463" s="112" t="s">
        <v>17251</v>
      </c>
      <c r="D3463" s="112" t="s">
        <v>17252</v>
      </c>
      <c r="E3463" s="112" t="s">
        <v>18108</v>
      </c>
      <c r="F3463" s="112" t="s">
        <v>17700</v>
      </c>
      <c r="G3463" s="112">
        <v>31</v>
      </c>
      <c r="H3463" s="112">
        <v>2025</v>
      </c>
      <c r="I3463" s="112" t="s">
        <v>16924</v>
      </c>
      <c r="J3463" s="114">
        <v>14.11</v>
      </c>
      <c r="K3463" s="114">
        <v>0</v>
      </c>
      <c r="L3463" s="112" t="s">
        <v>16741</v>
      </c>
      <c r="M3463" s="114">
        <v>0</v>
      </c>
      <c r="N3463" s="112" t="s">
        <v>16742</v>
      </c>
      <c r="O3463" s="112" t="s">
        <v>17260</v>
      </c>
      <c r="P3463" s="115">
        <f>LEFT(Table1[[#This Row],[Service Period]],10)*1</f>
        <v>45653</v>
      </c>
      <c r="Q3463" s="115">
        <f>RIGHT(Table1[[#This Row],[Service Period]],10)*1</f>
        <v>45684</v>
      </c>
      <c r="R3463" s="112">
        <f>MONTH(Table1[[#This Row],[Service Start Date]])</f>
        <v>12</v>
      </c>
      <c r="S3463" s="112">
        <f>YEAR(Table1[[#This Row],[Service Start Date]])</f>
        <v>2024</v>
      </c>
      <c r="T3463" s="112">
        <f>MONTH(Table1[[#This Row],[Service End Date]])</f>
        <v>1</v>
      </c>
      <c r="U3463" s="112">
        <f>YEAR(Table1[[#This Row],[Service End Date]])</f>
        <v>2025</v>
      </c>
    </row>
    <row r="3464" spans="1:21">
      <c r="A3464" s="112" t="s">
        <v>17624</v>
      </c>
      <c r="B3464" s="112" t="s">
        <v>16700</v>
      </c>
      <c r="C3464" s="112" t="s">
        <v>17251</v>
      </c>
      <c r="D3464" s="112" t="s">
        <v>17252</v>
      </c>
      <c r="E3464" s="112" t="s">
        <v>18108</v>
      </c>
      <c r="F3464" s="112" t="s">
        <v>17701</v>
      </c>
      <c r="G3464" s="112">
        <v>33</v>
      </c>
      <c r="H3464" s="112">
        <v>2025</v>
      </c>
      <c r="I3464" s="112" t="s">
        <v>16924</v>
      </c>
      <c r="J3464" s="114">
        <v>24.76</v>
      </c>
      <c r="K3464" s="114">
        <v>0</v>
      </c>
      <c r="L3464" s="112" t="s">
        <v>16741</v>
      </c>
      <c r="M3464" s="114">
        <v>0</v>
      </c>
      <c r="N3464" s="112" t="s">
        <v>16742</v>
      </c>
      <c r="O3464" s="112" t="s">
        <v>17260</v>
      </c>
      <c r="P3464" s="115">
        <f>LEFT(Table1[[#This Row],[Service Period]],10)*1</f>
        <v>45619</v>
      </c>
      <c r="Q3464" s="115">
        <f>RIGHT(Table1[[#This Row],[Service Period]],10)*1</f>
        <v>45652</v>
      </c>
      <c r="R3464" s="112">
        <f>MONTH(Table1[[#This Row],[Service Start Date]])</f>
        <v>11</v>
      </c>
      <c r="S3464" s="112">
        <f>YEAR(Table1[[#This Row],[Service Start Date]])</f>
        <v>2024</v>
      </c>
      <c r="T3464" s="112">
        <f>MONTH(Table1[[#This Row],[Service End Date]])</f>
        <v>12</v>
      </c>
      <c r="U3464" s="112">
        <f>YEAR(Table1[[#This Row],[Service End Date]])</f>
        <v>2024</v>
      </c>
    </row>
    <row r="3465" spans="1:21">
      <c r="A3465" s="112" t="s">
        <v>17624</v>
      </c>
      <c r="B3465" s="112" t="s">
        <v>16700</v>
      </c>
      <c r="C3465" s="112" t="s">
        <v>17251</v>
      </c>
      <c r="D3465" s="112" t="s">
        <v>17252</v>
      </c>
      <c r="E3465" s="112" t="s">
        <v>17336</v>
      </c>
      <c r="F3465" s="112" t="s">
        <v>18100</v>
      </c>
      <c r="G3465" s="112">
        <v>31</v>
      </c>
      <c r="H3465" s="112">
        <v>2025</v>
      </c>
      <c r="I3465" s="112" t="s">
        <v>16746</v>
      </c>
      <c r="J3465" s="114">
        <v>14.11</v>
      </c>
      <c r="K3465" s="114">
        <v>0</v>
      </c>
      <c r="L3465" s="112" t="s">
        <v>16741</v>
      </c>
      <c r="M3465" s="114">
        <v>0</v>
      </c>
      <c r="N3465" s="112" t="s">
        <v>16742</v>
      </c>
      <c r="O3465" s="112" t="s">
        <v>17260</v>
      </c>
      <c r="P3465" s="115">
        <f>LEFT(Table1[[#This Row],[Service Period]],10)*1</f>
        <v>45773</v>
      </c>
      <c r="Q3465" s="115">
        <f>RIGHT(Table1[[#This Row],[Service Period]],10)*1</f>
        <v>45804</v>
      </c>
      <c r="R3465" s="112">
        <f>MONTH(Table1[[#This Row],[Service Start Date]])</f>
        <v>4</v>
      </c>
      <c r="S3465" s="112">
        <f>YEAR(Table1[[#This Row],[Service Start Date]])</f>
        <v>2025</v>
      </c>
      <c r="T3465" s="112">
        <f>MONTH(Table1[[#This Row],[Service End Date]])</f>
        <v>5</v>
      </c>
      <c r="U3465" s="112">
        <f>YEAR(Table1[[#This Row],[Service End Date]])</f>
        <v>2025</v>
      </c>
    </row>
    <row r="3466" spans="1:21">
      <c r="A3466" s="112" t="s">
        <v>17624</v>
      </c>
      <c r="B3466" s="112" t="s">
        <v>16700</v>
      </c>
      <c r="C3466" s="112" t="s">
        <v>17251</v>
      </c>
      <c r="D3466" s="112" t="s">
        <v>17252</v>
      </c>
      <c r="E3466" s="112" t="s">
        <v>17336</v>
      </c>
      <c r="F3466" s="112" t="s">
        <v>18101</v>
      </c>
      <c r="G3466" s="112">
        <v>29</v>
      </c>
      <c r="H3466" s="112">
        <v>2025</v>
      </c>
      <c r="I3466" s="112" t="s">
        <v>16749</v>
      </c>
      <c r="J3466" s="114">
        <v>13.23</v>
      </c>
      <c r="K3466" s="114">
        <v>0</v>
      </c>
      <c r="L3466" s="112" t="s">
        <v>16741</v>
      </c>
      <c r="M3466" s="114">
        <v>0</v>
      </c>
      <c r="N3466" s="112" t="s">
        <v>16742</v>
      </c>
      <c r="O3466" s="112" t="s">
        <v>17260</v>
      </c>
      <c r="P3466" s="115">
        <f>LEFT(Table1[[#This Row],[Service Period]],10)*1</f>
        <v>45743</v>
      </c>
      <c r="Q3466" s="115">
        <f>RIGHT(Table1[[#This Row],[Service Period]],10)*1</f>
        <v>45772</v>
      </c>
      <c r="R3466" s="112">
        <f>MONTH(Table1[[#This Row],[Service Start Date]])</f>
        <v>3</v>
      </c>
      <c r="S3466" s="112">
        <f>YEAR(Table1[[#This Row],[Service Start Date]])</f>
        <v>2025</v>
      </c>
      <c r="T3466" s="112">
        <f>MONTH(Table1[[#This Row],[Service End Date]])</f>
        <v>4</v>
      </c>
      <c r="U3466" s="112">
        <f>YEAR(Table1[[#This Row],[Service End Date]])</f>
        <v>2025</v>
      </c>
    </row>
    <row r="3467" spans="1:21">
      <c r="A3467" s="112" t="s">
        <v>17624</v>
      </c>
      <c r="B3467" s="112" t="s">
        <v>16700</v>
      </c>
      <c r="C3467" s="112" t="s">
        <v>17251</v>
      </c>
      <c r="D3467" s="112" t="s">
        <v>17252</v>
      </c>
      <c r="E3467" s="112" t="s">
        <v>17336</v>
      </c>
      <c r="F3467" s="112" t="s">
        <v>17783</v>
      </c>
      <c r="G3467" s="112">
        <v>28</v>
      </c>
      <c r="H3467" s="112">
        <v>2025</v>
      </c>
      <c r="I3467" s="112" t="s">
        <v>16752</v>
      </c>
      <c r="J3467" s="114">
        <v>12.79</v>
      </c>
      <c r="K3467" s="114">
        <v>0</v>
      </c>
      <c r="L3467" s="112" t="s">
        <v>16741</v>
      </c>
      <c r="M3467" s="114">
        <v>0</v>
      </c>
      <c r="N3467" s="112" t="s">
        <v>16742</v>
      </c>
      <c r="O3467" s="112" t="s">
        <v>17260</v>
      </c>
      <c r="P3467" s="115">
        <f>LEFT(Table1[[#This Row],[Service Period]],10)*1</f>
        <v>45714</v>
      </c>
      <c r="Q3467" s="115">
        <f>RIGHT(Table1[[#This Row],[Service Period]],10)*1</f>
        <v>45742</v>
      </c>
      <c r="R3467" s="112">
        <f>MONTH(Table1[[#This Row],[Service Start Date]])</f>
        <v>2</v>
      </c>
      <c r="S3467" s="112">
        <f>YEAR(Table1[[#This Row],[Service Start Date]])</f>
        <v>2025</v>
      </c>
      <c r="T3467" s="112">
        <f>MONTH(Table1[[#This Row],[Service End Date]])</f>
        <v>3</v>
      </c>
      <c r="U3467" s="112">
        <f>YEAR(Table1[[#This Row],[Service End Date]])</f>
        <v>2025</v>
      </c>
    </row>
    <row r="3468" spans="1:21">
      <c r="A3468" s="112" t="s">
        <v>17624</v>
      </c>
      <c r="B3468" s="112" t="s">
        <v>16700</v>
      </c>
      <c r="C3468" s="112" t="s">
        <v>17251</v>
      </c>
      <c r="D3468" s="112" t="s">
        <v>17252</v>
      </c>
      <c r="E3468" s="112" t="s">
        <v>17336</v>
      </c>
      <c r="F3468" s="112" t="s">
        <v>18102</v>
      </c>
      <c r="G3468" s="112">
        <v>28</v>
      </c>
      <c r="H3468" s="112">
        <v>2025</v>
      </c>
      <c r="I3468" s="112" t="s">
        <v>16755</v>
      </c>
      <c r="J3468" s="114">
        <v>12.79</v>
      </c>
      <c r="K3468" s="114">
        <v>0</v>
      </c>
      <c r="L3468" s="112" t="s">
        <v>16741</v>
      </c>
      <c r="M3468" s="114">
        <v>0</v>
      </c>
      <c r="N3468" s="112" t="s">
        <v>16742</v>
      </c>
      <c r="O3468" s="112" t="s">
        <v>17260</v>
      </c>
      <c r="P3468" s="115">
        <f>LEFT(Table1[[#This Row],[Service Period]],10)*1</f>
        <v>45685</v>
      </c>
      <c r="Q3468" s="115">
        <f>RIGHT(Table1[[#This Row],[Service Period]],10)*1</f>
        <v>45713</v>
      </c>
      <c r="R3468" s="112">
        <f>MONTH(Table1[[#This Row],[Service Start Date]])</f>
        <v>1</v>
      </c>
      <c r="S3468" s="112">
        <f>YEAR(Table1[[#This Row],[Service Start Date]])</f>
        <v>2025</v>
      </c>
      <c r="T3468" s="112">
        <f>MONTH(Table1[[#This Row],[Service End Date]])</f>
        <v>2</v>
      </c>
      <c r="U3468" s="112">
        <f>YEAR(Table1[[#This Row],[Service End Date]])</f>
        <v>2025</v>
      </c>
    </row>
    <row r="3469" spans="1:21">
      <c r="A3469" s="112" t="s">
        <v>17624</v>
      </c>
      <c r="B3469" s="112" t="s">
        <v>16700</v>
      </c>
      <c r="C3469" s="112" t="s">
        <v>17251</v>
      </c>
      <c r="D3469" s="112" t="s">
        <v>17252</v>
      </c>
      <c r="E3469" s="112" t="s">
        <v>17336</v>
      </c>
      <c r="F3469" s="112" t="s">
        <v>17700</v>
      </c>
      <c r="G3469" s="112">
        <v>31</v>
      </c>
      <c r="H3469" s="112">
        <v>2025</v>
      </c>
      <c r="I3469" s="112" t="s">
        <v>16924</v>
      </c>
      <c r="J3469" s="114">
        <v>14.11</v>
      </c>
      <c r="K3469" s="114">
        <v>0</v>
      </c>
      <c r="L3469" s="112" t="s">
        <v>16741</v>
      </c>
      <c r="M3469" s="114">
        <v>0</v>
      </c>
      <c r="N3469" s="112" t="s">
        <v>16742</v>
      </c>
      <c r="O3469" s="112" t="s">
        <v>17260</v>
      </c>
      <c r="P3469" s="115">
        <f>LEFT(Table1[[#This Row],[Service Period]],10)*1</f>
        <v>45653</v>
      </c>
      <c r="Q3469" s="115">
        <f>RIGHT(Table1[[#This Row],[Service Period]],10)*1</f>
        <v>45684</v>
      </c>
      <c r="R3469" s="112">
        <f>MONTH(Table1[[#This Row],[Service Start Date]])</f>
        <v>12</v>
      </c>
      <c r="S3469" s="112">
        <f>YEAR(Table1[[#This Row],[Service Start Date]])</f>
        <v>2024</v>
      </c>
      <c r="T3469" s="112">
        <f>MONTH(Table1[[#This Row],[Service End Date]])</f>
        <v>1</v>
      </c>
      <c r="U3469" s="112">
        <f>YEAR(Table1[[#This Row],[Service End Date]])</f>
        <v>2025</v>
      </c>
    </row>
    <row r="3470" spans="1:21">
      <c r="A3470" s="112" t="s">
        <v>17624</v>
      </c>
      <c r="B3470" s="112" t="s">
        <v>16700</v>
      </c>
      <c r="C3470" s="112" t="s">
        <v>17251</v>
      </c>
      <c r="D3470" s="112" t="s">
        <v>17252</v>
      </c>
      <c r="E3470" s="112" t="s">
        <v>17336</v>
      </c>
      <c r="F3470" s="112" t="s">
        <v>17701</v>
      </c>
      <c r="G3470" s="112">
        <v>33</v>
      </c>
      <c r="H3470" s="112">
        <v>2025</v>
      </c>
      <c r="I3470" s="112" t="s">
        <v>16924</v>
      </c>
      <c r="J3470" s="114">
        <v>24.76</v>
      </c>
      <c r="K3470" s="114">
        <v>0</v>
      </c>
      <c r="L3470" s="112" t="s">
        <v>16741</v>
      </c>
      <c r="M3470" s="114">
        <v>0</v>
      </c>
      <c r="N3470" s="112" t="s">
        <v>16742</v>
      </c>
      <c r="O3470" s="112" t="s">
        <v>17260</v>
      </c>
      <c r="P3470" s="115">
        <f>LEFT(Table1[[#This Row],[Service Period]],10)*1</f>
        <v>45619</v>
      </c>
      <c r="Q3470" s="115">
        <f>RIGHT(Table1[[#This Row],[Service Period]],10)*1</f>
        <v>45652</v>
      </c>
      <c r="R3470" s="112">
        <f>MONTH(Table1[[#This Row],[Service Start Date]])</f>
        <v>11</v>
      </c>
      <c r="S3470" s="112">
        <f>YEAR(Table1[[#This Row],[Service Start Date]])</f>
        <v>2024</v>
      </c>
      <c r="T3470" s="112">
        <f>MONTH(Table1[[#This Row],[Service End Date]])</f>
        <v>12</v>
      </c>
      <c r="U3470" s="112">
        <f>YEAR(Table1[[#This Row],[Service End Date]])</f>
        <v>2024</v>
      </c>
    </row>
    <row r="3471" spans="1:21">
      <c r="A3471" s="112" t="s">
        <v>17624</v>
      </c>
      <c r="B3471" s="112" t="s">
        <v>16700</v>
      </c>
      <c r="C3471" s="112" t="s">
        <v>17251</v>
      </c>
      <c r="D3471" s="112" t="s">
        <v>17252</v>
      </c>
      <c r="E3471" s="112" t="s">
        <v>17333</v>
      </c>
      <c r="F3471" s="112" t="s">
        <v>18100</v>
      </c>
      <c r="G3471" s="112">
        <v>31</v>
      </c>
      <c r="H3471" s="112">
        <v>2025</v>
      </c>
      <c r="I3471" s="112" t="s">
        <v>16746</v>
      </c>
      <c r="J3471" s="114">
        <v>14.11</v>
      </c>
      <c r="K3471" s="114">
        <v>0</v>
      </c>
      <c r="L3471" s="112" t="s">
        <v>16741</v>
      </c>
      <c r="M3471" s="114">
        <v>0</v>
      </c>
      <c r="N3471" s="112" t="s">
        <v>16742</v>
      </c>
      <c r="O3471" s="112" t="s">
        <v>17260</v>
      </c>
      <c r="P3471" s="115">
        <f>LEFT(Table1[[#This Row],[Service Period]],10)*1</f>
        <v>45773</v>
      </c>
      <c r="Q3471" s="115">
        <f>RIGHT(Table1[[#This Row],[Service Period]],10)*1</f>
        <v>45804</v>
      </c>
      <c r="R3471" s="112">
        <f>MONTH(Table1[[#This Row],[Service Start Date]])</f>
        <v>4</v>
      </c>
      <c r="S3471" s="112">
        <f>YEAR(Table1[[#This Row],[Service Start Date]])</f>
        <v>2025</v>
      </c>
      <c r="T3471" s="112">
        <f>MONTH(Table1[[#This Row],[Service End Date]])</f>
        <v>5</v>
      </c>
      <c r="U3471" s="112">
        <f>YEAR(Table1[[#This Row],[Service End Date]])</f>
        <v>2025</v>
      </c>
    </row>
    <row r="3472" spans="1:21">
      <c r="A3472" s="112" t="s">
        <v>17624</v>
      </c>
      <c r="B3472" s="112" t="s">
        <v>16700</v>
      </c>
      <c r="C3472" s="112" t="s">
        <v>17251</v>
      </c>
      <c r="D3472" s="112" t="s">
        <v>17252</v>
      </c>
      <c r="E3472" s="112" t="s">
        <v>17333</v>
      </c>
      <c r="F3472" s="112" t="s">
        <v>18101</v>
      </c>
      <c r="G3472" s="112">
        <v>29</v>
      </c>
      <c r="H3472" s="112">
        <v>2025</v>
      </c>
      <c r="I3472" s="112" t="s">
        <v>16749</v>
      </c>
      <c r="J3472" s="114">
        <v>13.23</v>
      </c>
      <c r="K3472" s="114">
        <v>0</v>
      </c>
      <c r="L3472" s="112" t="s">
        <v>16741</v>
      </c>
      <c r="M3472" s="114">
        <v>0</v>
      </c>
      <c r="N3472" s="112" t="s">
        <v>16742</v>
      </c>
      <c r="O3472" s="112" t="s">
        <v>17260</v>
      </c>
      <c r="P3472" s="115">
        <f>LEFT(Table1[[#This Row],[Service Period]],10)*1</f>
        <v>45743</v>
      </c>
      <c r="Q3472" s="115">
        <f>RIGHT(Table1[[#This Row],[Service Period]],10)*1</f>
        <v>45772</v>
      </c>
      <c r="R3472" s="112">
        <f>MONTH(Table1[[#This Row],[Service Start Date]])</f>
        <v>3</v>
      </c>
      <c r="S3472" s="112">
        <f>YEAR(Table1[[#This Row],[Service Start Date]])</f>
        <v>2025</v>
      </c>
      <c r="T3472" s="112">
        <f>MONTH(Table1[[#This Row],[Service End Date]])</f>
        <v>4</v>
      </c>
      <c r="U3472" s="112">
        <f>YEAR(Table1[[#This Row],[Service End Date]])</f>
        <v>2025</v>
      </c>
    </row>
    <row r="3473" spans="1:21">
      <c r="A3473" s="112" t="s">
        <v>17624</v>
      </c>
      <c r="B3473" s="112" t="s">
        <v>16700</v>
      </c>
      <c r="C3473" s="112" t="s">
        <v>17251</v>
      </c>
      <c r="D3473" s="112" t="s">
        <v>17252</v>
      </c>
      <c r="E3473" s="112" t="s">
        <v>17333</v>
      </c>
      <c r="F3473" s="112" t="s">
        <v>17783</v>
      </c>
      <c r="G3473" s="112">
        <v>28</v>
      </c>
      <c r="H3473" s="112">
        <v>2025</v>
      </c>
      <c r="I3473" s="112" t="s">
        <v>16752</v>
      </c>
      <c r="J3473" s="114">
        <v>12.79</v>
      </c>
      <c r="K3473" s="114">
        <v>0</v>
      </c>
      <c r="L3473" s="112" t="s">
        <v>16741</v>
      </c>
      <c r="M3473" s="114">
        <v>0</v>
      </c>
      <c r="N3473" s="112" t="s">
        <v>16742</v>
      </c>
      <c r="O3473" s="112" t="s">
        <v>17260</v>
      </c>
      <c r="P3473" s="115">
        <f>LEFT(Table1[[#This Row],[Service Period]],10)*1</f>
        <v>45714</v>
      </c>
      <c r="Q3473" s="115">
        <f>RIGHT(Table1[[#This Row],[Service Period]],10)*1</f>
        <v>45742</v>
      </c>
      <c r="R3473" s="112">
        <f>MONTH(Table1[[#This Row],[Service Start Date]])</f>
        <v>2</v>
      </c>
      <c r="S3473" s="112">
        <f>YEAR(Table1[[#This Row],[Service Start Date]])</f>
        <v>2025</v>
      </c>
      <c r="T3473" s="112">
        <f>MONTH(Table1[[#This Row],[Service End Date]])</f>
        <v>3</v>
      </c>
      <c r="U3473" s="112">
        <f>YEAR(Table1[[#This Row],[Service End Date]])</f>
        <v>2025</v>
      </c>
    </row>
    <row r="3474" spans="1:21">
      <c r="A3474" s="112" t="s">
        <v>17624</v>
      </c>
      <c r="B3474" s="112" t="s">
        <v>16700</v>
      </c>
      <c r="C3474" s="112" t="s">
        <v>17251</v>
      </c>
      <c r="D3474" s="112" t="s">
        <v>17252</v>
      </c>
      <c r="E3474" s="112" t="s">
        <v>17333</v>
      </c>
      <c r="F3474" s="112" t="s">
        <v>18102</v>
      </c>
      <c r="G3474" s="112">
        <v>28</v>
      </c>
      <c r="H3474" s="112">
        <v>2025</v>
      </c>
      <c r="I3474" s="112" t="s">
        <v>16755</v>
      </c>
      <c r="J3474" s="114">
        <v>12.79</v>
      </c>
      <c r="K3474" s="114">
        <v>0</v>
      </c>
      <c r="L3474" s="112" t="s">
        <v>16741</v>
      </c>
      <c r="M3474" s="114">
        <v>0</v>
      </c>
      <c r="N3474" s="112" t="s">
        <v>16742</v>
      </c>
      <c r="O3474" s="112" t="s">
        <v>17260</v>
      </c>
      <c r="P3474" s="115">
        <f>LEFT(Table1[[#This Row],[Service Period]],10)*1</f>
        <v>45685</v>
      </c>
      <c r="Q3474" s="115">
        <f>RIGHT(Table1[[#This Row],[Service Period]],10)*1</f>
        <v>45713</v>
      </c>
      <c r="R3474" s="112">
        <f>MONTH(Table1[[#This Row],[Service Start Date]])</f>
        <v>1</v>
      </c>
      <c r="S3474" s="112">
        <f>YEAR(Table1[[#This Row],[Service Start Date]])</f>
        <v>2025</v>
      </c>
      <c r="T3474" s="112">
        <f>MONTH(Table1[[#This Row],[Service End Date]])</f>
        <v>2</v>
      </c>
      <c r="U3474" s="112">
        <f>YEAR(Table1[[#This Row],[Service End Date]])</f>
        <v>2025</v>
      </c>
    </row>
    <row r="3475" spans="1:21">
      <c r="A3475" s="112" t="s">
        <v>17624</v>
      </c>
      <c r="B3475" s="112" t="s">
        <v>16700</v>
      </c>
      <c r="C3475" s="112" t="s">
        <v>17251</v>
      </c>
      <c r="D3475" s="112" t="s">
        <v>17252</v>
      </c>
      <c r="E3475" s="112" t="s">
        <v>17333</v>
      </c>
      <c r="F3475" s="112" t="s">
        <v>17700</v>
      </c>
      <c r="G3475" s="112">
        <v>31</v>
      </c>
      <c r="H3475" s="112">
        <v>2025</v>
      </c>
      <c r="I3475" s="112" t="s">
        <v>16924</v>
      </c>
      <c r="J3475" s="114">
        <v>14.11</v>
      </c>
      <c r="K3475" s="114">
        <v>0</v>
      </c>
      <c r="L3475" s="112" t="s">
        <v>16741</v>
      </c>
      <c r="M3475" s="114">
        <v>0</v>
      </c>
      <c r="N3475" s="112" t="s">
        <v>16742</v>
      </c>
      <c r="O3475" s="112" t="s">
        <v>17260</v>
      </c>
      <c r="P3475" s="115">
        <f>LEFT(Table1[[#This Row],[Service Period]],10)*1</f>
        <v>45653</v>
      </c>
      <c r="Q3475" s="115">
        <f>RIGHT(Table1[[#This Row],[Service Period]],10)*1</f>
        <v>45684</v>
      </c>
      <c r="R3475" s="112">
        <f>MONTH(Table1[[#This Row],[Service Start Date]])</f>
        <v>12</v>
      </c>
      <c r="S3475" s="112">
        <f>YEAR(Table1[[#This Row],[Service Start Date]])</f>
        <v>2024</v>
      </c>
      <c r="T3475" s="112">
        <f>MONTH(Table1[[#This Row],[Service End Date]])</f>
        <v>1</v>
      </c>
      <c r="U3475" s="112">
        <f>YEAR(Table1[[#This Row],[Service End Date]])</f>
        <v>2025</v>
      </c>
    </row>
    <row r="3476" spans="1:21">
      <c r="A3476" s="112" t="s">
        <v>17624</v>
      </c>
      <c r="B3476" s="112" t="s">
        <v>16700</v>
      </c>
      <c r="C3476" s="112" t="s">
        <v>17251</v>
      </c>
      <c r="D3476" s="112" t="s">
        <v>17252</v>
      </c>
      <c r="E3476" s="112" t="s">
        <v>17333</v>
      </c>
      <c r="F3476" s="112" t="s">
        <v>17701</v>
      </c>
      <c r="G3476" s="112">
        <v>33</v>
      </c>
      <c r="H3476" s="112">
        <v>2025</v>
      </c>
      <c r="I3476" s="112" t="s">
        <v>16924</v>
      </c>
      <c r="J3476" s="114">
        <v>24.76</v>
      </c>
      <c r="K3476" s="114">
        <v>0</v>
      </c>
      <c r="L3476" s="112" t="s">
        <v>16741</v>
      </c>
      <c r="M3476" s="114">
        <v>0</v>
      </c>
      <c r="N3476" s="112" t="s">
        <v>16742</v>
      </c>
      <c r="O3476" s="112" t="s">
        <v>17260</v>
      </c>
      <c r="P3476" s="115">
        <f>LEFT(Table1[[#This Row],[Service Period]],10)*1</f>
        <v>45619</v>
      </c>
      <c r="Q3476" s="115">
        <f>RIGHT(Table1[[#This Row],[Service Period]],10)*1</f>
        <v>45652</v>
      </c>
      <c r="R3476" s="112">
        <f>MONTH(Table1[[#This Row],[Service Start Date]])</f>
        <v>11</v>
      </c>
      <c r="S3476" s="112">
        <f>YEAR(Table1[[#This Row],[Service Start Date]])</f>
        <v>2024</v>
      </c>
      <c r="T3476" s="112">
        <f>MONTH(Table1[[#This Row],[Service End Date]])</f>
        <v>12</v>
      </c>
      <c r="U3476" s="112">
        <f>YEAR(Table1[[#This Row],[Service End Date]])</f>
        <v>2024</v>
      </c>
    </row>
    <row r="3477" spans="1:21">
      <c r="A3477" s="112" t="s">
        <v>17624</v>
      </c>
      <c r="B3477" s="112" t="s">
        <v>16700</v>
      </c>
      <c r="C3477" s="112" t="s">
        <v>17251</v>
      </c>
      <c r="D3477" s="112" t="s">
        <v>17252</v>
      </c>
      <c r="E3477" s="112" t="s">
        <v>17329</v>
      </c>
      <c r="F3477" s="112" t="s">
        <v>18100</v>
      </c>
      <c r="G3477" s="112">
        <v>31</v>
      </c>
      <c r="H3477" s="112">
        <v>2025</v>
      </c>
      <c r="I3477" s="112" t="s">
        <v>16746</v>
      </c>
      <c r="J3477" s="114">
        <v>14.11</v>
      </c>
      <c r="K3477" s="114">
        <v>0</v>
      </c>
      <c r="L3477" s="112" t="s">
        <v>16741</v>
      </c>
      <c r="M3477" s="114">
        <v>0</v>
      </c>
      <c r="N3477" s="112" t="s">
        <v>16742</v>
      </c>
      <c r="O3477" s="112" t="s">
        <v>17260</v>
      </c>
      <c r="P3477" s="115">
        <f>LEFT(Table1[[#This Row],[Service Period]],10)*1</f>
        <v>45773</v>
      </c>
      <c r="Q3477" s="115">
        <f>RIGHT(Table1[[#This Row],[Service Period]],10)*1</f>
        <v>45804</v>
      </c>
      <c r="R3477" s="112">
        <f>MONTH(Table1[[#This Row],[Service Start Date]])</f>
        <v>4</v>
      </c>
      <c r="S3477" s="112">
        <f>YEAR(Table1[[#This Row],[Service Start Date]])</f>
        <v>2025</v>
      </c>
      <c r="T3477" s="112">
        <f>MONTH(Table1[[#This Row],[Service End Date]])</f>
        <v>5</v>
      </c>
      <c r="U3477" s="112">
        <f>YEAR(Table1[[#This Row],[Service End Date]])</f>
        <v>2025</v>
      </c>
    </row>
    <row r="3478" spans="1:21">
      <c r="A3478" s="112" t="s">
        <v>17624</v>
      </c>
      <c r="B3478" s="112" t="s">
        <v>16700</v>
      </c>
      <c r="C3478" s="112" t="s">
        <v>17251</v>
      </c>
      <c r="D3478" s="112" t="s">
        <v>17252</v>
      </c>
      <c r="E3478" s="112" t="s">
        <v>17329</v>
      </c>
      <c r="F3478" s="112" t="s">
        <v>18101</v>
      </c>
      <c r="G3478" s="112">
        <v>29</v>
      </c>
      <c r="H3478" s="112">
        <v>2025</v>
      </c>
      <c r="I3478" s="112" t="s">
        <v>16749</v>
      </c>
      <c r="J3478" s="114">
        <v>13.23</v>
      </c>
      <c r="K3478" s="114">
        <v>0</v>
      </c>
      <c r="L3478" s="112" t="s">
        <v>16741</v>
      </c>
      <c r="M3478" s="114">
        <v>0</v>
      </c>
      <c r="N3478" s="112" t="s">
        <v>16742</v>
      </c>
      <c r="O3478" s="112" t="s">
        <v>17260</v>
      </c>
      <c r="P3478" s="115">
        <f>LEFT(Table1[[#This Row],[Service Period]],10)*1</f>
        <v>45743</v>
      </c>
      <c r="Q3478" s="115">
        <f>RIGHT(Table1[[#This Row],[Service Period]],10)*1</f>
        <v>45772</v>
      </c>
      <c r="R3478" s="112">
        <f>MONTH(Table1[[#This Row],[Service Start Date]])</f>
        <v>3</v>
      </c>
      <c r="S3478" s="112">
        <f>YEAR(Table1[[#This Row],[Service Start Date]])</f>
        <v>2025</v>
      </c>
      <c r="T3478" s="112">
        <f>MONTH(Table1[[#This Row],[Service End Date]])</f>
        <v>4</v>
      </c>
      <c r="U3478" s="112">
        <f>YEAR(Table1[[#This Row],[Service End Date]])</f>
        <v>2025</v>
      </c>
    </row>
    <row r="3479" spans="1:21">
      <c r="A3479" s="112" t="s">
        <v>17624</v>
      </c>
      <c r="B3479" s="112" t="s">
        <v>16700</v>
      </c>
      <c r="C3479" s="112" t="s">
        <v>17251</v>
      </c>
      <c r="D3479" s="112" t="s">
        <v>17252</v>
      </c>
      <c r="E3479" s="112" t="s">
        <v>17329</v>
      </c>
      <c r="F3479" s="112" t="s">
        <v>17783</v>
      </c>
      <c r="G3479" s="112">
        <v>28</v>
      </c>
      <c r="H3479" s="112">
        <v>2025</v>
      </c>
      <c r="I3479" s="112" t="s">
        <v>16752</v>
      </c>
      <c r="J3479" s="114">
        <v>12.79</v>
      </c>
      <c r="K3479" s="114">
        <v>0</v>
      </c>
      <c r="L3479" s="112" t="s">
        <v>16741</v>
      </c>
      <c r="M3479" s="114">
        <v>0</v>
      </c>
      <c r="N3479" s="112" t="s">
        <v>16742</v>
      </c>
      <c r="O3479" s="112" t="s">
        <v>17260</v>
      </c>
      <c r="P3479" s="115">
        <f>LEFT(Table1[[#This Row],[Service Period]],10)*1</f>
        <v>45714</v>
      </c>
      <c r="Q3479" s="115">
        <f>RIGHT(Table1[[#This Row],[Service Period]],10)*1</f>
        <v>45742</v>
      </c>
      <c r="R3479" s="112">
        <f>MONTH(Table1[[#This Row],[Service Start Date]])</f>
        <v>2</v>
      </c>
      <c r="S3479" s="112">
        <f>YEAR(Table1[[#This Row],[Service Start Date]])</f>
        <v>2025</v>
      </c>
      <c r="T3479" s="112">
        <f>MONTH(Table1[[#This Row],[Service End Date]])</f>
        <v>3</v>
      </c>
      <c r="U3479" s="112">
        <f>YEAR(Table1[[#This Row],[Service End Date]])</f>
        <v>2025</v>
      </c>
    </row>
    <row r="3480" spans="1:21">
      <c r="A3480" s="112" t="s">
        <v>17624</v>
      </c>
      <c r="B3480" s="112" t="s">
        <v>16700</v>
      </c>
      <c r="C3480" s="112" t="s">
        <v>17251</v>
      </c>
      <c r="D3480" s="112" t="s">
        <v>17252</v>
      </c>
      <c r="E3480" s="112" t="s">
        <v>17329</v>
      </c>
      <c r="F3480" s="112" t="s">
        <v>18102</v>
      </c>
      <c r="G3480" s="112">
        <v>28</v>
      </c>
      <c r="H3480" s="112">
        <v>2025</v>
      </c>
      <c r="I3480" s="112" t="s">
        <v>16755</v>
      </c>
      <c r="J3480" s="114">
        <v>12.79</v>
      </c>
      <c r="K3480" s="114">
        <v>0</v>
      </c>
      <c r="L3480" s="112" t="s">
        <v>16741</v>
      </c>
      <c r="M3480" s="114">
        <v>0</v>
      </c>
      <c r="N3480" s="112" t="s">
        <v>16742</v>
      </c>
      <c r="O3480" s="112" t="s">
        <v>17260</v>
      </c>
      <c r="P3480" s="115">
        <f>LEFT(Table1[[#This Row],[Service Period]],10)*1</f>
        <v>45685</v>
      </c>
      <c r="Q3480" s="115">
        <f>RIGHT(Table1[[#This Row],[Service Period]],10)*1</f>
        <v>45713</v>
      </c>
      <c r="R3480" s="112">
        <f>MONTH(Table1[[#This Row],[Service Start Date]])</f>
        <v>1</v>
      </c>
      <c r="S3480" s="112">
        <f>YEAR(Table1[[#This Row],[Service Start Date]])</f>
        <v>2025</v>
      </c>
      <c r="T3480" s="112">
        <f>MONTH(Table1[[#This Row],[Service End Date]])</f>
        <v>2</v>
      </c>
      <c r="U3480" s="112">
        <f>YEAR(Table1[[#This Row],[Service End Date]])</f>
        <v>2025</v>
      </c>
    </row>
    <row r="3481" spans="1:21">
      <c r="A3481" s="112" t="s">
        <v>17624</v>
      </c>
      <c r="B3481" s="112" t="s">
        <v>16700</v>
      </c>
      <c r="C3481" s="112" t="s">
        <v>17251</v>
      </c>
      <c r="D3481" s="112" t="s">
        <v>17252</v>
      </c>
      <c r="E3481" s="112" t="s">
        <v>17329</v>
      </c>
      <c r="F3481" s="112" t="s">
        <v>17700</v>
      </c>
      <c r="G3481" s="112">
        <v>31</v>
      </c>
      <c r="H3481" s="112">
        <v>2025</v>
      </c>
      <c r="I3481" s="112" t="s">
        <v>16924</v>
      </c>
      <c r="J3481" s="114">
        <v>31.71</v>
      </c>
      <c r="K3481" s="114">
        <v>133</v>
      </c>
      <c r="L3481" s="112" t="s">
        <v>16741</v>
      </c>
      <c r="M3481" s="114">
        <v>0</v>
      </c>
      <c r="N3481" s="112" t="s">
        <v>16742</v>
      </c>
      <c r="O3481" s="112" t="s">
        <v>17260</v>
      </c>
      <c r="P3481" s="115">
        <f>LEFT(Table1[[#This Row],[Service Period]],10)*1</f>
        <v>45653</v>
      </c>
      <c r="Q3481" s="115">
        <f>RIGHT(Table1[[#This Row],[Service Period]],10)*1</f>
        <v>45684</v>
      </c>
      <c r="R3481" s="112">
        <f>MONTH(Table1[[#This Row],[Service Start Date]])</f>
        <v>12</v>
      </c>
      <c r="S3481" s="112">
        <f>YEAR(Table1[[#This Row],[Service Start Date]])</f>
        <v>2024</v>
      </c>
      <c r="T3481" s="112">
        <f>MONTH(Table1[[#This Row],[Service End Date]])</f>
        <v>1</v>
      </c>
      <c r="U3481" s="112">
        <f>YEAR(Table1[[#This Row],[Service End Date]])</f>
        <v>2025</v>
      </c>
    </row>
    <row r="3482" spans="1:21">
      <c r="A3482" s="112" t="s">
        <v>17624</v>
      </c>
      <c r="B3482" s="112" t="s">
        <v>16700</v>
      </c>
      <c r="C3482" s="112" t="s">
        <v>17251</v>
      </c>
      <c r="D3482" s="112" t="s">
        <v>17252</v>
      </c>
      <c r="E3482" s="112" t="s">
        <v>17329</v>
      </c>
      <c r="F3482" s="112" t="s">
        <v>17701</v>
      </c>
      <c r="G3482" s="112">
        <v>33</v>
      </c>
      <c r="H3482" s="112">
        <v>2025</v>
      </c>
      <c r="I3482" s="112" t="s">
        <v>16924</v>
      </c>
      <c r="J3482" s="114">
        <v>54.55</v>
      </c>
      <c r="K3482" s="114">
        <v>260</v>
      </c>
      <c r="L3482" s="112" t="s">
        <v>16741</v>
      </c>
      <c r="M3482" s="114">
        <v>0</v>
      </c>
      <c r="N3482" s="112" t="s">
        <v>16742</v>
      </c>
      <c r="O3482" s="112" t="s">
        <v>17260</v>
      </c>
      <c r="P3482" s="115">
        <f>LEFT(Table1[[#This Row],[Service Period]],10)*1</f>
        <v>45619</v>
      </c>
      <c r="Q3482" s="115">
        <f>RIGHT(Table1[[#This Row],[Service Period]],10)*1</f>
        <v>45652</v>
      </c>
      <c r="R3482" s="112">
        <f>MONTH(Table1[[#This Row],[Service Start Date]])</f>
        <v>11</v>
      </c>
      <c r="S3482" s="112">
        <f>YEAR(Table1[[#This Row],[Service Start Date]])</f>
        <v>2024</v>
      </c>
      <c r="T3482" s="112">
        <f>MONTH(Table1[[#This Row],[Service End Date]])</f>
        <v>12</v>
      </c>
      <c r="U3482" s="112">
        <f>YEAR(Table1[[#This Row],[Service End Date]])</f>
        <v>2024</v>
      </c>
    </row>
    <row r="3483" spans="1:21">
      <c r="A3483" s="112" t="s">
        <v>17624</v>
      </c>
      <c r="B3483" s="112" t="s">
        <v>16700</v>
      </c>
      <c r="C3483" s="112" t="s">
        <v>17251</v>
      </c>
      <c r="D3483" s="112" t="s">
        <v>17252</v>
      </c>
      <c r="E3483" s="112" t="s">
        <v>17323</v>
      </c>
      <c r="F3483" s="112" t="s">
        <v>18100</v>
      </c>
      <c r="G3483" s="112">
        <v>31</v>
      </c>
      <c r="H3483" s="112">
        <v>2025</v>
      </c>
      <c r="I3483" s="112" t="s">
        <v>16746</v>
      </c>
      <c r="J3483" s="114">
        <v>70.489999999999995</v>
      </c>
      <c r="K3483" s="114">
        <v>369</v>
      </c>
      <c r="L3483" s="112" t="s">
        <v>16741</v>
      </c>
      <c r="M3483" s="114">
        <v>0</v>
      </c>
      <c r="N3483" s="112" t="s">
        <v>16742</v>
      </c>
      <c r="O3483" s="112" t="s">
        <v>17260</v>
      </c>
      <c r="P3483" s="115">
        <f>LEFT(Table1[[#This Row],[Service Period]],10)*1</f>
        <v>45773</v>
      </c>
      <c r="Q3483" s="115">
        <f>RIGHT(Table1[[#This Row],[Service Period]],10)*1</f>
        <v>45804</v>
      </c>
      <c r="R3483" s="112">
        <f>MONTH(Table1[[#This Row],[Service Start Date]])</f>
        <v>4</v>
      </c>
      <c r="S3483" s="112">
        <f>YEAR(Table1[[#This Row],[Service Start Date]])</f>
        <v>2025</v>
      </c>
      <c r="T3483" s="112">
        <f>MONTH(Table1[[#This Row],[Service End Date]])</f>
        <v>5</v>
      </c>
      <c r="U3483" s="112">
        <f>YEAR(Table1[[#This Row],[Service End Date]])</f>
        <v>2025</v>
      </c>
    </row>
    <row r="3484" spans="1:21">
      <c r="A3484" s="112" t="s">
        <v>17624</v>
      </c>
      <c r="B3484" s="112" t="s">
        <v>16700</v>
      </c>
      <c r="C3484" s="112" t="s">
        <v>17251</v>
      </c>
      <c r="D3484" s="112" t="s">
        <v>17252</v>
      </c>
      <c r="E3484" s="112" t="s">
        <v>17323</v>
      </c>
      <c r="F3484" s="112" t="s">
        <v>18101</v>
      </c>
      <c r="G3484" s="112">
        <v>29</v>
      </c>
      <c r="H3484" s="112">
        <v>2025</v>
      </c>
      <c r="I3484" s="112" t="s">
        <v>16749</v>
      </c>
      <c r="J3484" s="114">
        <v>122.65</v>
      </c>
      <c r="K3484" s="114">
        <v>716</v>
      </c>
      <c r="L3484" s="112" t="s">
        <v>16741</v>
      </c>
      <c r="M3484" s="114">
        <v>0</v>
      </c>
      <c r="N3484" s="112" t="s">
        <v>16742</v>
      </c>
      <c r="O3484" s="112" t="s">
        <v>17260</v>
      </c>
      <c r="P3484" s="115">
        <f>LEFT(Table1[[#This Row],[Service Period]],10)*1</f>
        <v>45743</v>
      </c>
      <c r="Q3484" s="115">
        <f>RIGHT(Table1[[#This Row],[Service Period]],10)*1</f>
        <v>45772</v>
      </c>
      <c r="R3484" s="112">
        <f>MONTH(Table1[[#This Row],[Service Start Date]])</f>
        <v>3</v>
      </c>
      <c r="S3484" s="112">
        <f>YEAR(Table1[[#This Row],[Service Start Date]])</f>
        <v>2025</v>
      </c>
      <c r="T3484" s="112">
        <f>MONTH(Table1[[#This Row],[Service End Date]])</f>
        <v>4</v>
      </c>
      <c r="U3484" s="112">
        <f>YEAR(Table1[[#This Row],[Service End Date]])</f>
        <v>2025</v>
      </c>
    </row>
    <row r="3485" spans="1:21">
      <c r="A3485" s="112" t="s">
        <v>17624</v>
      </c>
      <c r="B3485" s="112" t="s">
        <v>16700</v>
      </c>
      <c r="C3485" s="112" t="s">
        <v>17251</v>
      </c>
      <c r="D3485" s="112" t="s">
        <v>17252</v>
      </c>
      <c r="E3485" s="112" t="s">
        <v>17323</v>
      </c>
      <c r="F3485" s="112" t="s">
        <v>17783</v>
      </c>
      <c r="G3485" s="112">
        <v>28</v>
      </c>
      <c r="H3485" s="112">
        <v>2025</v>
      </c>
      <c r="I3485" s="112" t="s">
        <v>16752</v>
      </c>
      <c r="J3485" s="114">
        <v>76.349999999999994</v>
      </c>
      <c r="K3485" s="114">
        <v>416</v>
      </c>
      <c r="L3485" s="112" t="s">
        <v>16741</v>
      </c>
      <c r="M3485" s="114">
        <v>0</v>
      </c>
      <c r="N3485" s="112" t="s">
        <v>16742</v>
      </c>
      <c r="O3485" s="112" t="s">
        <v>17260</v>
      </c>
      <c r="P3485" s="115">
        <f>LEFT(Table1[[#This Row],[Service Period]],10)*1</f>
        <v>45714</v>
      </c>
      <c r="Q3485" s="115">
        <f>RIGHT(Table1[[#This Row],[Service Period]],10)*1</f>
        <v>45742</v>
      </c>
      <c r="R3485" s="112">
        <f>MONTH(Table1[[#This Row],[Service Start Date]])</f>
        <v>2</v>
      </c>
      <c r="S3485" s="112">
        <f>YEAR(Table1[[#This Row],[Service Start Date]])</f>
        <v>2025</v>
      </c>
      <c r="T3485" s="112">
        <f>MONTH(Table1[[#This Row],[Service End Date]])</f>
        <v>3</v>
      </c>
      <c r="U3485" s="112">
        <f>YEAR(Table1[[#This Row],[Service End Date]])</f>
        <v>2025</v>
      </c>
    </row>
    <row r="3486" spans="1:21">
      <c r="A3486" s="112" t="s">
        <v>17624</v>
      </c>
      <c r="B3486" s="112" t="s">
        <v>16700</v>
      </c>
      <c r="C3486" s="112" t="s">
        <v>17251</v>
      </c>
      <c r="D3486" s="112" t="s">
        <v>17252</v>
      </c>
      <c r="E3486" s="112" t="s">
        <v>17323</v>
      </c>
      <c r="F3486" s="112" t="s">
        <v>18102</v>
      </c>
      <c r="G3486" s="112">
        <v>28</v>
      </c>
      <c r="H3486" s="112">
        <v>2025</v>
      </c>
      <c r="I3486" s="112" t="s">
        <v>16755</v>
      </c>
      <c r="J3486" s="114">
        <v>89.16</v>
      </c>
      <c r="K3486" s="114">
        <v>577</v>
      </c>
      <c r="L3486" s="112" t="s">
        <v>16741</v>
      </c>
      <c r="M3486" s="114">
        <v>0</v>
      </c>
      <c r="N3486" s="112" t="s">
        <v>16742</v>
      </c>
      <c r="O3486" s="112" t="s">
        <v>17260</v>
      </c>
      <c r="P3486" s="115">
        <f>LEFT(Table1[[#This Row],[Service Period]],10)*1</f>
        <v>45685</v>
      </c>
      <c r="Q3486" s="115">
        <f>RIGHT(Table1[[#This Row],[Service Period]],10)*1</f>
        <v>45713</v>
      </c>
      <c r="R3486" s="112">
        <f>MONTH(Table1[[#This Row],[Service Start Date]])</f>
        <v>1</v>
      </c>
      <c r="S3486" s="112">
        <f>YEAR(Table1[[#This Row],[Service Start Date]])</f>
        <v>2025</v>
      </c>
      <c r="T3486" s="112">
        <f>MONTH(Table1[[#This Row],[Service End Date]])</f>
        <v>2</v>
      </c>
      <c r="U3486" s="112">
        <f>YEAR(Table1[[#This Row],[Service End Date]])</f>
        <v>2025</v>
      </c>
    </row>
    <row r="3487" spans="1:21">
      <c r="A3487" s="112" t="s">
        <v>17624</v>
      </c>
      <c r="B3487" s="112" t="s">
        <v>16700</v>
      </c>
      <c r="C3487" s="112" t="s">
        <v>17251</v>
      </c>
      <c r="D3487" s="112" t="s">
        <v>17252</v>
      </c>
      <c r="E3487" s="112" t="s">
        <v>17323</v>
      </c>
      <c r="F3487" s="112" t="s">
        <v>17700</v>
      </c>
      <c r="G3487" s="112">
        <v>31</v>
      </c>
      <c r="H3487" s="112">
        <v>2025</v>
      </c>
      <c r="I3487" s="112" t="s">
        <v>16924</v>
      </c>
      <c r="J3487" s="114">
        <v>174.43</v>
      </c>
      <c r="K3487" s="114">
        <v>1183</v>
      </c>
      <c r="L3487" s="112" t="s">
        <v>16741</v>
      </c>
      <c r="M3487" s="114">
        <v>0</v>
      </c>
      <c r="N3487" s="112" t="s">
        <v>16742</v>
      </c>
      <c r="O3487" s="112" t="s">
        <v>17260</v>
      </c>
      <c r="P3487" s="115">
        <f>LEFT(Table1[[#This Row],[Service Period]],10)*1</f>
        <v>45653</v>
      </c>
      <c r="Q3487" s="115">
        <f>RIGHT(Table1[[#This Row],[Service Period]],10)*1</f>
        <v>45684</v>
      </c>
      <c r="R3487" s="112">
        <f>MONTH(Table1[[#This Row],[Service Start Date]])</f>
        <v>12</v>
      </c>
      <c r="S3487" s="112">
        <f>YEAR(Table1[[#This Row],[Service Start Date]])</f>
        <v>2024</v>
      </c>
      <c r="T3487" s="112">
        <f>MONTH(Table1[[#This Row],[Service End Date]])</f>
        <v>1</v>
      </c>
      <c r="U3487" s="112">
        <f>YEAR(Table1[[#This Row],[Service End Date]])</f>
        <v>2025</v>
      </c>
    </row>
    <row r="3488" spans="1:21">
      <c r="A3488" s="112" t="s">
        <v>17624</v>
      </c>
      <c r="B3488" s="112" t="s">
        <v>16700</v>
      </c>
      <c r="C3488" s="112" t="s">
        <v>17251</v>
      </c>
      <c r="D3488" s="112" t="s">
        <v>17252</v>
      </c>
      <c r="E3488" s="112" t="s">
        <v>17323</v>
      </c>
      <c r="F3488" s="112" t="s">
        <v>17701</v>
      </c>
      <c r="G3488" s="112">
        <v>33</v>
      </c>
      <c r="H3488" s="112">
        <v>2025</v>
      </c>
      <c r="I3488" s="112" t="s">
        <v>16924</v>
      </c>
      <c r="J3488" s="114">
        <v>31.98</v>
      </c>
      <c r="K3488" s="114">
        <v>63</v>
      </c>
      <c r="L3488" s="112" t="s">
        <v>16741</v>
      </c>
      <c r="M3488" s="114">
        <v>0</v>
      </c>
      <c r="N3488" s="112" t="s">
        <v>16742</v>
      </c>
      <c r="O3488" s="112" t="s">
        <v>17260</v>
      </c>
      <c r="P3488" s="115">
        <f>LEFT(Table1[[#This Row],[Service Period]],10)*1</f>
        <v>45619</v>
      </c>
      <c r="Q3488" s="115">
        <f>RIGHT(Table1[[#This Row],[Service Period]],10)*1</f>
        <v>45652</v>
      </c>
      <c r="R3488" s="112">
        <f>MONTH(Table1[[#This Row],[Service Start Date]])</f>
        <v>11</v>
      </c>
      <c r="S3488" s="112">
        <f>YEAR(Table1[[#This Row],[Service Start Date]])</f>
        <v>2024</v>
      </c>
      <c r="T3488" s="112">
        <f>MONTH(Table1[[#This Row],[Service End Date]])</f>
        <v>12</v>
      </c>
      <c r="U3488" s="112">
        <f>YEAR(Table1[[#This Row],[Service End Date]])</f>
        <v>2024</v>
      </c>
    </row>
    <row r="3489" spans="1:21">
      <c r="A3489" s="112" t="s">
        <v>17624</v>
      </c>
      <c r="B3489" s="112" t="s">
        <v>16700</v>
      </c>
      <c r="C3489" s="112" t="s">
        <v>17251</v>
      </c>
      <c r="D3489" s="112" t="s">
        <v>17252</v>
      </c>
      <c r="E3489" s="112" t="s">
        <v>17318</v>
      </c>
      <c r="F3489" s="112" t="s">
        <v>18100</v>
      </c>
      <c r="G3489" s="112">
        <v>31</v>
      </c>
      <c r="H3489" s="112">
        <v>2025</v>
      </c>
      <c r="I3489" s="112" t="s">
        <v>16746</v>
      </c>
      <c r="J3489" s="114">
        <v>252.21</v>
      </c>
      <c r="K3489" s="114">
        <v>1492</v>
      </c>
      <c r="L3489" s="112" t="s">
        <v>16741</v>
      </c>
      <c r="M3489" s="114">
        <v>0</v>
      </c>
      <c r="N3489" s="112" t="s">
        <v>16742</v>
      </c>
      <c r="O3489" s="112" t="s">
        <v>17260</v>
      </c>
      <c r="P3489" s="115">
        <f>LEFT(Table1[[#This Row],[Service Period]],10)*1</f>
        <v>45773</v>
      </c>
      <c r="Q3489" s="115">
        <f>RIGHT(Table1[[#This Row],[Service Period]],10)*1</f>
        <v>45804</v>
      </c>
      <c r="R3489" s="112">
        <f>MONTH(Table1[[#This Row],[Service Start Date]])</f>
        <v>4</v>
      </c>
      <c r="S3489" s="112">
        <f>YEAR(Table1[[#This Row],[Service Start Date]])</f>
        <v>2025</v>
      </c>
      <c r="T3489" s="112">
        <f>MONTH(Table1[[#This Row],[Service End Date]])</f>
        <v>5</v>
      </c>
      <c r="U3489" s="112">
        <f>YEAR(Table1[[#This Row],[Service End Date]])</f>
        <v>2025</v>
      </c>
    </row>
    <row r="3490" spans="1:21">
      <c r="A3490" s="112" t="s">
        <v>17624</v>
      </c>
      <c r="B3490" s="112" t="s">
        <v>16700</v>
      </c>
      <c r="C3490" s="112" t="s">
        <v>17251</v>
      </c>
      <c r="D3490" s="112" t="s">
        <v>17252</v>
      </c>
      <c r="E3490" s="112" t="s">
        <v>17318</v>
      </c>
      <c r="F3490" s="112" t="s">
        <v>18101</v>
      </c>
      <c r="G3490" s="112">
        <v>29</v>
      </c>
      <c r="H3490" s="112">
        <v>2025</v>
      </c>
      <c r="I3490" s="112" t="s">
        <v>16749</v>
      </c>
      <c r="J3490" s="114">
        <v>223.75</v>
      </c>
      <c r="K3490" s="114">
        <v>1333</v>
      </c>
      <c r="L3490" s="112" t="s">
        <v>16741</v>
      </c>
      <c r="M3490" s="114">
        <v>0</v>
      </c>
      <c r="N3490" s="112" t="s">
        <v>16742</v>
      </c>
      <c r="O3490" s="112" t="s">
        <v>17260</v>
      </c>
      <c r="P3490" s="115">
        <f>LEFT(Table1[[#This Row],[Service Period]],10)*1</f>
        <v>45743</v>
      </c>
      <c r="Q3490" s="115">
        <f>RIGHT(Table1[[#This Row],[Service Period]],10)*1</f>
        <v>45772</v>
      </c>
      <c r="R3490" s="112">
        <f>MONTH(Table1[[#This Row],[Service Start Date]])</f>
        <v>3</v>
      </c>
      <c r="S3490" s="112">
        <f>YEAR(Table1[[#This Row],[Service Start Date]])</f>
        <v>2025</v>
      </c>
      <c r="T3490" s="112">
        <f>MONTH(Table1[[#This Row],[Service End Date]])</f>
        <v>4</v>
      </c>
      <c r="U3490" s="112">
        <f>YEAR(Table1[[#This Row],[Service End Date]])</f>
        <v>2025</v>
      </c>
    </row>
    <row r="3491" spans="1:21">
      <c r="A3491" s="112" t="s">
        <v>17624</v>
      </c>
      <c r="B3491" s="112" t="s">
        <v>16700</v>
      </c>
      <c r="C3491" s="112" t="s">
        <v>17251</v>
      </c>
      <c r="D3491" s="112" t="s">
        <v>17252</v>
      </c>
      <c r="E3491" s="112" t="s">
        <v>17318</v>
      </c>
      <c r="F3491" s="112" t="s">
        <v>17783</v>
      </c>
      <c r="G3491" s="112">
        <v>28</v>
      </c>
      <c r="H3491" s="112">
        <v>2025</v>
      </c>
      <c r="I3491" s="112" t="s">
        <v>16752</v>
      </c>
      <c r="J3491" s="114">
        <v>165.14</v>
      </c>
      <c r="K3491" s="114">
        <v>997</v>
      </c>
      <c r="L3491" s="112" t="s">
        <v>16741</v>
      </c>
      <c r="M3491" s="114">
        <v>0</v>
      </c>
      <c r="N3491" s="112" t="s">
        <v>16742</v>
      </c>
      <c r="O3491" s="112" t="s">
        <v>17260</v>
      </c>
      <c r="P3491" s="115">
        <f>LEFT(Table1[[#This Row],[Service Period]],10)*1</f>
        <v>45714</v>
      </c>
      <c r="Q3491" s="115">
        <f>RIGHT(Table1[[#This Row],[Service Period]],10)*1</f>
        <v>45742</v>
      </c>
      <c r="R3491" s="112">
        <f>MONTH(Table1[[#This Row],[Service Start Date]])</f>
        <v>2</v>
      </c>
      <c r="S3491" s="112">
        <f>YEAR(Table1[[#This Row],[Service Start Date]])</f>
        <v>2025</v>
      </c>
      <c r="T3491" s="112">
        <f>MONTH(Table1[[#This Row],[Service End Date]])</f>
        <v>3</v>
      </c>
      <c r="U3491" s="112">
        <f>YEAR(Table1[[#This Row],[Service End Date]])</f>
        <v>2025</v>
      </c>
    </row>
    <row r="3492" spans="1:21">
      <c r="A3492" s="112" t="s">
        <v>17624</v>
      </c>
      <c r="B3492" s="112" t="s">
        <v>16700</v>
      </c>
      <c r="C3492" s="112" t="s">
        <v>17251</v>
      </c>
      <c r="D3492" s="112" t="s">
        <v>17252</v>
      </c>
      <c r="E3492" s="112" t="s">
        <v>17318</v>
      </c>
      <c r="F3492" s="112" t="s">
        <v>18102</v>
      </c>
      <c r="G3492" s="112">
        <v>28</v>
      </c>
      <c r="H3492" s="112">
        <v>2025</v>
      </c>
      <c r="I3492" s="112" t="s">
        <v>16755</v>
      </c>
      <c r="J3492" s="114">
        <v>166.37</v>
      </c>
      <c r="K3492" s="114">
        <v>1139</v>
      </c>
      <c r="L3492" s="112" t="s">
        <v>16741</v>
      </c>
      <c r="M3492" s="114">
        <v>0</v>
      </c>
      <c r="N3492" s="112" t="s">
        <v>16742</v>
      </c>
      <c r="O3492" s="112" t="s">
        <v>17260</v>
      </c>
      <c r="P3492" s="115">
        <f>LEFT(Table1[[#This Row],[Service Period]],10)*1</f>
        <v>45685</v>
      </c>
      <c r="Q3492" s="115">
        <f>RIGHT(Table1[[#This Row],[Service Period]],10)*1</f>
        <v>45713</v>
      </c>
      <c r="R3492" s="112">
        <f>MONTH(Table1[[#This Row],[Service Start Date]])</f>
        <v>1</v>
      </c>
      <c r="S3492" s="112">
        <f>YEAR(Table1[[#This Row],[Service Start Date]])</f>
        <v>2025</v>
      </c>
      <c r="T3492" s="112">
        <f>MONTH(Table1[[#This Row],[Service End Date]])</f>
        <v>2</v>
      </c>
      <c r="U3492" s="112">
        <f>YEAR(Table1[[#This Row],[Service End Date]])</f>
        <v>2025</v>
      </c>
    </row>
    <row r="3493" spans="1:21">
      <c r="A3493" s="112" t="s">
        <v>17624</v>
      </c>
      <c r="B3493" s="112" t="s">
        <v>16700</v>
      </c>
      <c r="C3493" s="112" t="s">
        <v>17251</v>
      </c>
      <c r="D3493" s="112" t="s">
        <v>17252</v>
      </c>
      <c r="E3493" s="112" t="s">
        <v>17318</v>
      </c>
      <c r="F3493" s="112" t="s">
        <v>17700</v>
      </c>
      <c r="G3493" s="112">
        <v>31</v>
      </c>
      <c r="H3493" s="112">
        <v>2025</v>
      </c>
      <c r="I3493" s="112" t="s">
        <v>16924</v>
      </c>
      <c r="J3493" s="114">
        <v>136.54</v>
      </c>
      <c r="K3493" s="114">
        <v>925</v>
      </c>
      <c r="L3493" s="112" t="s">
        <v>16741</v>
      </c>
      <c r="M3493" s="114">
        <v>0</v>
      </c>
      <c r="N3493" s="112" t="s">
        <v>16742</v>
      </c>
      <c r="O3493" s="112" t="s">
        <v>17260</v>
      </c>
      <c r="P3493" s="115">
        <f>LEFT(Table1[[#This Row],[Service Period]],10)*1</f>
        <v>45653</v>
      </c>
      <c r="Q3493" s="115">
        <f>RIGHT(Table1[[#This Row],[Service Period]],10)*1</f>
        <v>45684</v>
      </c>
      <c r="R3493" s="112">
        <f>MONTH(Table1[[#This Row],[Service Start Date]])</f>
        <v>12</v>
      </c>
      <c r="S3493" s="112">
        <f>YEAR(Table1[[#This Row],[Service Start Date]])</f>
        <v>2024</v>
      </c>
      <c r="T3493" s="112">
        <f>MONTH(Table1[[#This Row],[Service End Date]])</f>
        <v>1</v>
      </c>
      <c r="U3493" s="112">
        <f>YEAR(Table1[[#This Row],[Service End Date]])</f>
        <v>2025</v>
      </c>
    </row>
    <row r="3494" spans="1:21">
      <c r="A3494" s="112" t="s">
        <v>17624</v>
      </c>
      <c r="B3494" s="112" t="s">
        <v>16700</v>
      </c>
      <c r="C3494" s="112" t="s">
        <v>17251</v>
      </c>
      <c r="D3494" s="112" t="s">
        <v>17252</v>
      </c>
      <c r="E3494" s="112" t="s">
        <v>17318</v>
      </c>
      <c r="F3494" s="112" t="s">
        <v>17701</v>
      </c>
      <c r="G3494" s="112">
        <v>33</v>
      </c>
      <c r="H3494" s="112">
        <v>2025</v>
      </c>
      <c r="I3494" s="112" t="s">
        <v>16924</v>
      </c>
      <c r="J3494" s="114">
        <v>113.57</v>
      </c>
      <c r="K3494" s="114">
        <v>775</v>
      </c>
      <c r="L3494" s="112" t="s">
        <v>16741</v>
      </c>
      <c r="M3494" s="114">
        <v>0</v>
      </c>
      <c r="N3494" s="112" t="s">
        <v>16742</v>
      </c>
      <c r="O3494" s="112" t="s">
        <v>17260</v>
      </c>
      <c r="P3494" s="115">
        <f>LEFT(Table1[[#This Row],[Service Period]],10)*1</f>
        <v>45619</v>
      </c>
      <c r="Q3494" s="115">
        <f>RIGHT(Table1[[#This Row],[Service Period]],10)*1</f>
        <v>45652</v>
      </c>
      <c r="R3494" s="112">
        <f>MONTH(Table1[[#This Row],[Service Start Date]])</f>
        <v>11</v>
      </c>
      <c r="S3494" s="112">
        <f>YEAR(Table1[[#This Row],[Service Start Date]])</f>
        <v>2024</v>
      </c>
      <c r="T3494" s="112">
        <f>MONTH(Table1[[#This Row],[Service End Date]])</f>
        <v>12</v>
      </c>
      <c r="U3494" s="112">
        <f>YEAR(Table1[[#This Row],[Service End Date]])</f>
        <v>2024</v>
      </c>
    </row>
    <row r="3495" spans="1:21">
      <c r="A3495" s="112" t="s">
        <v>17624</v>
      </c>
      <c r="B3495" s="112" t="s">
        <v>16700</v>
      </c>
      <c r="C3495" s="112" t="s">
        <v>17251</v>
      </c>
      <c r="D3495" s="112" t="s">
        <v>17252</v>
      </c>
      <c r="E3495" s="112" t="s">
        <v>17317</v>
      </c>
      <c r="F3495" s="112" t="s">
        <v>18100</v>
      </c>
      <c r="G3495" s="112">
        <v>31</v>
      </c>
      <c r="H3495" s="112">
        <v>2025</v>
      </c>
      <c r="I3495" s="112" t="s">
        <v>16746</v>
      </c>
      <c r="J3495" s="114">
        <v>14.11</v>
      </c>
      <c r="K3495" s="114">
        <v>0</v>
      </c>
      <c r="L3495" s="112" t="s">
        <v>16741</v>
      </c>
      <c r="M3495" s="114">
        <v>0</v>
      </c>
      <c r="N3495" s="112" t="s">
        <v>16742</v>
      </c>
      <c r="O3495" s="112" t="s">
        <v>17260</v>
      </c>
      <c r="P3495" s="115">
        <f>LEFT(Table1[[#This Row],[Service Period]],10)*1</f>
        <v>45773</v>
      </c>
      <c r="Q3495" s="115">
        <f>RIGHT(Table1[[#This Row],[Service Period]],10)*1</f>
        <v>45804</v>
      </c>
      <c r="R3495" s="112">
        <f>MONTH(Table1[[#This Row],[Service Start Date]])</f>
        <v>4</v>
      </c>
      <c r="S3495" s="112">
        <f>YEAR(Table1[[#This Row],[Service Start Date]])</f>
        <v>2025</v>
      </c>
      <c r="T3495" s="112">
        <f>MONTH(Table1[[#This Row],[Service End Date]])</f>
        <v>5</v>
      </c>
      <c r="U3495" s="112">
        <f>YEAR(Table1[[#This Row],[Service End Date]])</f>
        <v>2025</v>
      </c>
    </row>
    <row r="3496" spans="1:21">
      <c r="A3496" s="112" t="s">
        <v>17624</v>
      </c>
      <c r="B3496" s="112" t="s">
        <v>16700</v>
      </c>
      <c r="C3496" s="112" t="s">
        <v>17251</v>
      </c>
      <c r="D3496" s="112" t="s">
        <v>17252</v>
      </c>
      <c r="E3496" s="112" t="s">
        <v>17317</v>
      </c>
      <c r="F3496" s="112" t="s">
        <v>18101</v>
      </c>
      <c r="G3496" s="112">
        <v>29</v>
      </c>
      <c r="H3496" s="112">
        <v>2025</v>
      </c>
      <c r="I3496" s="112" t="s">
        <v>16749</v>
      </c>
      <c r="J3496" s="114">
        <v>13.85</v>
      </c>
      <c r="K3496" s="114">
        <v>4</v>
      </c>
      <c r="L3496" s="112" t="s">
        <v>16741</v>
      </c>
      <c r="M3496" s="114">
        <v>0</v>
      </c>
      <c r="N3496" s="112" t="s">
        <v>16742</v>
      </c>
      <c r="O3496" s="112" t="s">
        <v>17260</v>
      </c>
      <c r="P3496" s="115">
        <f>LEFT(Table1[[#This Row],[Service Period]],10)*1</f>
        <v>45743</v>
      </c>
      <c r="Q3496" s="115">
        <f>RIGHT(Table1[[#This Row],[Service Period]],10)*1</f>
        <v>45772</v>
      </c>
      <c r="R3496" s="112">
        <f>MONTH(Table1[[#This Row],[Service Start Date]])</f>
        <v>3</v>
      </c>
      <c r="S3496" s="112">
        <f>YEAR(Table1[[#This Row],[Service Start Date]])</f>
        <v>2025</v>
      </c>
      <c r="T3496" s="112">
        <f>MONTH(Table1[[#This Row],[Service End Date]])</f>
        <v>4</v>
      </c>
      <c r="U3496" s="112">
        <f>YEAR(Table1[[#This Row],[Service End Date]])</f>
        <v>2025</v>
      </c>
    </row>
    <row r="3497" spans="1:21">
      <c r="A3497" s="112" t="s">
        <v>17624</v>
      </c>
      <c r="B3497" s="112" t="s">
        <v>16700</v>
      </c>
      <c r="C3497" s="112" t="s">
        <v>17251</v>
      </c>
      <c r="D3497" s="112" t="s">
        <v>17252</v>
      </c>
      <c r="E3497" s="112" t="s">
        <v>17317</v>
      </c>
      <c r="F3497" s="112" t="s">
        <v>17783</v>
      </c>
      <c r="G3497" s="112">
        <v>28</v>
      </c>
      <c r="H3497" s="112">
        <v>2025</v>
      </c>
      <c r="I3497" s="112" t="s">
        <v>16752</v>
      </c>
      <c r="J3497" s="114">
        <v>70.39</v>
      </c>
      <c r="K3497" s="114">
        <v>377</v>
      </c>
      <c r="L3497" s="112" t="s">
        <v>16741</v>
      </c>
      <c r="M3497" s="114">
        <v>0</v>
      </c>
      <c r="N3497" s="112" t="s">
        <v>16742</v>
      </c>
      <c r="O3497" s="112" t="s">
        <v>17260</v>
      </c>
      <c r="P3497" s="115">
        <f>LEFT(Table1[[#This Row],[Service Period]],10)*1</f>
        <v>45714</v>
      </c>
      <c r="Q3497" s="115">
        <f>RIGHT(Table1[[#This Row],[Service Period]],10)*1</f>
        <v>45742</v>
      </c>
      <c r="R3497" s="112">
        <f>MONTH(Table1[[#This Row],[Service Start Date]])</f>
        <v>2</v>
      </c>
      <c r="S3497" s="112">
        <f>YEAR(Table1[[#This Row],[Service Start Date]])</f>
        <v>2025</v>
      </c>
      <c r="T3497" s="112">
        <f>MONTH(Table1[[#This Row],[Service End Date]])</f>
        <v>3</v>
      </c>
      <c r="U3497" s="112">
        <f>YEAR(Table1[[#This Row],[Service End Date]])</f>
        <v>2025</v>
      </c>
    </row>
    <row r="3498" spans="1:21">
      <c r="A3498" s="112" t="s">
        <v>17624</v>
      </c>
      <c r="B3498" s="112" t="s">
        <v>16700</v>
      </c>
      <c r="C3498" s="112" t="s">
        <v>17251</v>
      </c>
      <c r="D3498" s="112" t="s">
        <v>17252</v>
      </c>
      <c r="E3498" s="112" t="s">
        <v>17317</v>
      </c>
      <c r="F3498" s="112" t="s">
        <v>18102</v>
      </c>
      <c r="G3498" s="112">
        <v>28</v>
      </c>
      <c r="H3498" s="112">
        <v>2025</v>
      </c>
      <c r="I3498" s="112" t="s">
        <v>16755</v>
      </c>
      <c r="J3498" s="114">
        <v>56.86</v>
      </c>
      <c r="K3498" s="114">
        <v>333</v>
      </c>
      <c r="L3498" s="112" t="s">
        <v>16741</v>
      </c>
      <c r="M3498" s="114">
        <v>0</v>
      </c>
      <c r="N3498" s="112" t="s">
        <v>16742</v>
      </c>
      <c r="O3498" s="112" t="s">
        <v>17260</v>
      </c>
      <c r="P3498" s="115">
        <f>LEFT(Table1[[#This Row],[Service Period]],10)*1</f>
        <v>45685</v>
      </c>
      <c r="Q3498" s="115">
        <f>RIGHT(Table1[[#This Row],[Service Period]],10)*1</f>
        <v>45713</v>
      </c>
      <c r="R3498" s="112">
        <f>MONTH(Table1[[#This Row],[Service Start Date]])</f>
        <v>1</v>
      </c>
      <c r="S3498" s="112">
        <f>YEAR(Table1[[#This Row],[Service Start Date]])</f>
        <v>2025</v>
      </c>
      <c r="T3498" s="112">
        <f>MONTH(Table1[[#This Row],[Service End Date]])</f>
        <v>2</v>
      </c>
      <c r="U3498" s="112">
        <f>YEAR(Table1[[#This Row],[Service End Date]])</f>
        <v>2025</v>
      </c>
    </row>
    <row r="3499" spans="1:21">
      <c r="A3499" s="112" t="s">
        <v>17624</v>
      </c>
      <c r="B3499" s="112" t="s">
        <v>16700</v>
      </c>
      <c r="C3499" s="112" t="s">
        <v>17251</v>
      </c>
      <c r="D3499" s="112" t="s">
        <v>17252</v>
      </c>
      <c r="E3499" s="112" t="s">
        <v>17317</v>
      </c>
      <c r="F3499" s="112" t="s">
        <v>17700</v>
      </c>
      <c r="G3499" s="112">
        <v>31</v>
      </c>
      <c r="H3499" s="112">
        <v>2025</v>
      </c>
      <c r="I3499" s="112" t="s">
        <v>16924</v>
      </c>
      <c r="J3499" s="114">
        <v>16.100000000000001</v>
      </c>
      <c r="K3499" s="114">
        <v>15</v>
      </c>
      <c r="L3499" s="112" t="s">
        <v>16741</v>
      </c>
      <c r="M3499" s="114">
        <v>0</v>
      </c>
      <c r="N3499" s="112" t="s">
        <v>16742</v>
      </c>
      <c r="O3499" s="112" t="s">
        <v>17260</v>
      </c>
      <c r="P3499" s="115">
        <f>LEFT(Table1[[#This Row],[Service Period]],10)*1</f>
        <v>45653</v>
      </c>
      <c r="Q3499" s="115">
        <f>RIGHT(Table1[[#This Row],[Service Period]],10)*1</f>
        <v>45684</v>
      </c>
      <c r="R3499" s="112">
        <f>MONTH(Table1[[#This Row],[Service Start Date]])</f>
        <v>12</v>
      </c>
      <c r="S3499" s="112">
        <f>YEAR(Table1[[#This Row],[Service Start Date]])</f>
        <v>2024</v>
      </c>
      <c r="T3499" s="112">
        <f>MONTH(Table1[[#This Row],[Service End Date]])</f>
        <v>1</v>
      </c>
      <c r="U3499" s="112">
        <f>YEAR(Table1[[#This Row],[Service End Date]])</f>
        <v>2025</v>
      </c>
    </row>
    <row r="3500" spans="1:21">
      <c r="A3500" s="112" t="s">
        <v>17624</v>
      </c>
      <c r="B3500" s="112" t="s">
        <v>16700</v>
      </c>
      <c r="C3500" s="112" t="s">
        <v>17251</v>
      </c>
      <c r="D3500" s="112" t="s">
        <v>17252</v>
      </c>
      <c r="E3500" s="112" t="s">
        <v>17317</v>
      </c>
      <c r="F3500" s="112" t="s">
        <v>17701</v>
      </c>
      <c r="G3500" s="112">
        <v>33</v>
      </c>
      <c r="H3500" s="112">
        <v>2025</v>
      </c>
      <c r="I3500" s="112" t="s">
        <v>16924</v>
      </c>
      <c r="J3500" s="114">
        <v>65.78</v>
      </c>
      <c r="K3500" s="114">
        <v>358</v>
      </c>
      <c r="L3500" s="112" t="s">
        <v>16741</v>
      </c>
      <c r="M3500" s="114">
        <v>0</v>
      </c>
      <c r="N3500" s="112" t="s">
        <v>16742</v>
      </c>
      <c r="O3500" s="112" t="s">
        <v>17260</v>
      </c>
      <c r="P3500" s="115">
        <f>LEFT(Table1[[#This Row],[Service Period]],10)*1</f>
        <v>45619</v>
      </c>
      <c r="Q3500" s="115">
        <f>RIGHT(Table1[[#This Row],[Service Period]],10)*1</f>
        <v>45652</v>
      </c>
      <c r="R3500" s="112">
        <f>MONTH(Table1[[#This Row],[Service Start Date]])</f>
        <v>11</v>
      </c>
      <c r="S3500" s="112">
        <f>YEAR(Table1[[#This Row],[Service Start Date]])</f>
        <v>2024</v>
      </c>
      <c r="T3500" s="112">
        <f>MONTH(Table1[[#This Row],[Service End Date]])</f>
        <v>12</v>
      </c>
      <c r="U3500" s="112">
        <f>YEAR(Table1[[#This Row],[Service End Date]])</f>
        <v>2024</v>
      </c>
    </row>
    <row r="3501" spans="1:21">
      <c r="A3501" s="112" t="s">
        <v>17624</v>
      </c>
      <c r="B3501" s="112" t="s">
        <v>16700</v>
      </c>
      <c r="C3501" s="112" t="s">
        <v>17251</v>
      </c>
      <c r="D3501" s="112" t="s">
        <v>17252</v>
      </c>
      <c r="E3501" s="112" t="s">
        <v>17316</v>
      </c>
      <c r="F3501" s="112" t="s">
        <v>18100</v>
      </c>
      <c r="G3501" s="112">
        <v>31</v>
      </c>
      <c r="H3501" s="112">
        <v>2025</v>
      </c>
      <c r="I3501" s="112" t="s">
        <v>16746</v>
      </c>
      <c r="J3501" s="114">
        <v>14.11</v>
      </c>
      <c r="K3501" s="114">
        <v>0</v>
      </c>
      <c r="L3501" s="112" t="s">
        <v>16741</v>
      </c>
      <c r="M3501" s="114">
        <v>0</v>
      </c>
      <c r="N3501" s="112" t="s">
        <v>16742</v>
      </c>
      <c r="O3501" s="112" t="s">
        <v>17260</v>
      </c>
      <c r="P3501" s="115">
        <f>LEFT(Table1[[#This Row],[Service Period]],10)*1</f>
        <v>45773</v>
      </c>
      <c r="Q3501" s="115">
        <f>RIGHT(Table1[[#This Row],[Service Period]],10)*1</f>
        <v>45804</v>
      </c>
      <c r="R3501" s="112">
        <f>MONTH(Table1[[#This Row],[Service Start Date]])</f>
        <v>4</v>
      </c>
      <c r="S3501" s="112">
        <f>YEAR(Table1[[#This Row],[Service Start Date]])</f>
        <v>2025</v>
      </c>
      <c r="T3501" s="112">
        <f>MONTH(Table1[[#This Row],[Service End Date]])</f>
        <v>5</v>
      </c>
      <c r="U3501" s="112">
        <f>YEAR(Table1[[#This Row],[Service End Date]])</f>
        <v>2025</v>
      </c>
    </row>
    <row r="3502" spans="1:21">
      <c r="A3502" s="112" t="s">
        <v>17624</v>
      </c>
      <c r="B3502" s="112" t="s">
        <v>16700</v>
      </c>
      <c r="C3502" s="112" t="s">
        <v>17251</v>
      </c>
      <c r="D3502" s="112" t="s">
        <v>17252</v>
      </c>
      <c r="E3502" s="112" t="s">
        <v>17316</v>
      </c>
      <c r="F3502" s="112" t="s">
        <v>18101</v>
      </c>
      <c r="G3502" s="112">
        <v>29</v>
      </c>
      <c r="H3502" s="112">
        <v>2025</v>
      </c>
      <c r="I3502" s="112" t="s">
        <v>16749</v>
      </c>
      <c r="J3502" s="114">
        <v>13.23</v>
      </c>
      <c r="K3502" s="114">
        <v>0</v>
      </c>
      <c r="L3502" s="112" t="s">
        <v>16741</v>
      </c>
      <c r="M3502" s="114">
        <v>0</v>
      </c>
      <c r="N3502" s="112" t="s">
        <v>16742</v>
      </c>
      <c r="O3502" s="112" t="s">
        <v>17260</v>
      </c>
      <c r="P3502" s="115">
        <f>LEFT(Table1[[#This Row],[Service Period]],10)*1</f>
        <v>45743</v>
      </c>
      <c r="Q3502" s="115">
        <f>RIGHT(Table1[[#This Row],[Service Period]],10)*1</f>
        <v>45772</v>
      </c>
      <c r="R3502" s="112">
        <f>MONTH(Table1[[#This Row],[Service Start Date]])</f>
        <v>3</v>
      </c>
      <c r="S3502" s="112">
        <f>YEAR(Table1[[#This Row],[Service Start Date]])</f>
        <v>2025</v>
      </c>
      <c r="T3502" s="112">
        <f>MONTH(Table1[[#This Row],[Service End Date]])</f>
        <v>4</v>
      </c>
      <c r="U3502" s="112">
        <f>YEAR(Table1[[#This Row],[Service End Date]])</f>
        <v>2025</v>
      </c>
    </row>
    <row r="3503" spans="1:21">
      <c r="A3503" s="112" t="s">
        <v>17624</v>
      </c>
      <c r="B3503" s="112" t="s">
        <v>16700</v>
      </c>
      <c r="C3503" s="112" t="s">
        <v>17251</v>
      </c>
      <c r="D3503" s="112" t="s">
        <v>17252</v>
      </c>
      <c r="E3503" s="112" t="s">
        <v>17316</v>
      </c>
      <c r="F3503" s="112" t="s">
        <v>17783</v>
      </c>
      <c r="G3503" s="112">
        <v>28</v>
      </c>
      <c r="H3503" s="112">
        <v>2025</v>
      </c>
      <c r="I3503" s="112" t="s">
        <v>16752</v>
      </c>
      <c r="J3503" s="114">
        <v>12.79</v>
      </c>
      <c r="K3503" s="114">
        <v>0</v>
      </c>
      <c r="L3503" s="112" t="s">
        <v>16741</v>
      </c>
      <c r="M3503" s="114">
        <v>0</v>
      </c>
      <c r="N3503" s="112" t="s">
        <v>16742</v>
      </c>
      <c r="O3503" s="112" t="s">
        <v>17260</v>
      </c>
      <c r="P3503" s="115">
        <f>LEFT(Table1[[#This Row],[Service Period]],10)*1</f>
        <v>45714</v>
      </c>
      <c r="Q3503" s="115">
        <f>RIGHT(Table1[[#This Row],[Service Period]],10)*1</f>
        <v>45742</v>
      </c>
      <c r="R3503" s="112">
        <f>MONTH(Table1[[#This Row],[Service Start Date]])</f>
        <v>2</v>
      </c>
      <c r="S3503" s="112">
        <f>YEAR(Table1[[#This Row],[Service Start Date]])</f>
        <v>2025</v>
      </c>
      <c r="T3503" s="112">
        <f>MONTH(Table1[[#This Row],[Service End Date]])</f>
        <v>3</v>
      </c>
      <c r="U3503" s="112">
        <f>YEAR(Table1[[#This Row],[Service End Date]])</f>
        <v>2025</v>
      </c>
    </row>
    <row r="3504" spans="1:21">
      <c r="A3504" s="112" t="s">
        <v>17624</v>
      </c>
      <c r="B3504" s="112" t="s">
        <v>16700</v>
      </c>
      <c r="C3504" s="112" t="s">
        <v>17251</v>
      </c>
      <c r="D3504" s="112" t="s">
        <v>17252</v>
      </c>
      <c r="E3504" s="112" t="s">
        <v>17316</v>
      </c>
      <c r="F3504" s="112" t="s">
        <v>18102</v>
      </c>
      <c r="G3504" s="112">
        <v>28</v>
      </c>
      <c r="H3504" s="112">
        <v>2025</v>
      </c>
      <c r="I3504" s="112" t="s">
        <v>16755</v>
      </c>
      <c r="J3504" s="114">
        <v>12.79</v>
      </c>
      <c r="K3504" s="114">
        <v>0</v>
      </c>
      <c r="L3504" s="112" t="s">
        <v>16741</v>
      </c>
      <c r="M3504" s="114">
        <v>0</v>
      </c>
      <c r="N3504" s="112" t="s">
        <v>16742</v>
      </c>
      <c r="O3504" s="112" t="s">
        <v>17260</v>
      </c>
      <c r="P3504" s="115">
        <f>LEFT(Table1[[#This Row],[Service Period]],10)*1</f>
        <v>45685</v>
      </c>
      <c r="Q3504" s="115">
        <f>RIGHT(Table1[[#This Row],[Service Period]],10)*1</f>
        <v>45713</v>
      </c>
      <c r="R3504" s="112">
        <f>MONTH(Table1[[#This Row],[Service Start Date]])</f>
        <v>1</v>
      </c>
      <c r="S3504" s="112">
        <f>YEAR(Table1[[#This Row],[Service Start Date]])</f>
        <v>2025</v>
      </c>
      <c r="T3504" s="112">
        <f>MONTH(Table1[[#This Row],[Service End Date]])</f>
        <v>2</v>
      </c>
      <c r="U3504" s="112">
        <f>YEAR(Table1[[#This Row],[Service End Date]])</f>
        <v>2025</v>
      </c>
    </row>
    <row r="3505" spans="1:21">
      <c r="A3505" s="112" t="s">
        <v>17624</v>
      </c>
      <c r="B3505" s="112" t="s">
        <v>16700</v>
      </c>
      <c r="C3505" s="112" t="s">
        <v>17251</v>
      </c>
      <c r="D3505" s="112" t="s">
        <v>17252</v>
      </c>
      <c r="E3505" s="112" t="s">
        <v>17316</v>
      </c>
      <c r="F3505" s="112" t="s">
        <v>17700</v>
      </c>
      <c r="G3505" s="112">
        <v>31</v>
      </c>
      <c r="H3505" s="112">
        <v>2025</v>
      </c>
      <c r="I3505" s="112" t="s">
        <v>16924</v>
      </c>
      <c r="J3505" s="114">
        <v>14.11</v>
      </c>
      <c r="K3505" s="114">
        <v>0</v>
      </c>
      <c r="L3505" s="112" t="s">
        <v>16741</v>
      </c>
      <c r="M3505" s="114">
        <v>0</v>
      </c>
      <c r="N3505" s="112" t="s">
        <v>16742</v>
      </c>
      <c r="O3505" s="112" t="s">
        <v>17260</v>
      </c>
      <c r="P3505" s="115">
        <f>LEFT(Table1[[#This Row],[Service Period]],10)*1</f>
        <v>45653</v>
      </c>
      <c r="Q3505" s="115">
        <f>RIGHT(Table1[[#This Row],[Service Period]],10)*1</f>
        <v>45684</v>
      </c>
      <c r="R3505" s="112">
        <f>MONTH(Table1[[#This Row],[Service Start Date]])</f>
        <v>12</v>
      </c>
      <c r="S3505" s="112">
        <f>YEAR(Table1[[#This Row],[Service Start Date]])</f>
        <v>2024</v>
      </c>
      <c r="T3505" s="112">
        <f>MONTH(Table1[[#This Row],[Service End Date]])</f>
        <v>1</v>
      </c>
      <c r="U3505" s="112">
        <f>YEAR(Table1[[#This Row],[Service End Date]])</f>
        <v>2025</v>
      </c>
    </row>
    <row r="3506" spans="1:21">
      <c r="A3506" s="112" t="s">
        <v>17624</v>
      </c>
      <c r="B3506" s="112" t="s">
        <v>16700</v>
      </c>
      <c r="C3506" s="112" t="s">
        <v>17251</v>
      </c>
      <c r="D3506" s="112" t="s">
        <v>17252</v>
      </c>
      <c r="E3506" s="112" t="s">
        <v>17316</v>
      </c>
      <c r="F3506" s="112" t="s">
        <v>17701</v>
      </c>
      <c r="G3506" s="112">
        <v>33</v>
      </c>
      <c r="H3506" s="112">
        <v>2025</v>
      </c>
      <c r="I3506" s="112" t="s">
        <v>16924</v>
      </c>
      <c r="J3506" s="114">
        <v>25.45</v>
      </c>
      <c r="K3506" s="114">
        <v>6</v>
      </c>
      <c r="L3506" s="112" t="s">
        <v>16741</v>
      </c>
      <c r="M3506" s="114">
        <v>0</v>
      </c>
      <c r="N3506" s="112" t="s">
        <v>16742</v>
      </c>
      <c r="O3506" s="112" t="s">
        <v>17260</v>
      </c>
      <c r="P3506" s="115">
        <f>LEFT(Table1[[#This Row],[Service Period]],10)*1</f>
        <v>45619</v>
      </c>
      <c r="Q3506" s="115">
        <f>RIGHT(Table1[[#This Row],[Service Period]],10)*1</f>
        <v>45652</v>
      </c>
      <c r="R3506" s="112">
        <f>MONTH(Table1[[#This Row],[Service Start Date]])</f>
        <v>11</v>
      </c>
      <c r="S3506" s="112">
        <f>YEAR(Table1[[#This Row],[Service Start Date]])</f>
        <v>2024</v>
      </c>
      <c r="T3506" s="112">
        <f>MONTH(Table1[[#This Row],[Service End Date]])</f>
        <v>12</v>
      </c>
      <c r="U3506" s="112">
        <f>YEAR(Table1[[#This Row],[Service End Date]])</f>
        <v>2024</v>
      </c>
    </row>
    <row r="3507" spans="1:21">
      <c r="A3507" s="112" t="s">
        <v>17624</v>
      </c>
      <c r="B3507" s="112" t="s">
        <v>16700</v>
      </c>
      <c r="C3507" s="112" t="s">
        <v>17251</v>
      </c>
      <c r="D3507" s="112" t="s">
        <v>17252</v>
      </c>
      <c r="E3507" s="112" t="s">
        <v>17315</v>
      </c>
      <c r="F3507" s="112" t="s">
        <v>18100</v>
      </c>
      <c r="G3507" s="112">
        <v>31</v>
      </c>
      <c r="H3507" s="112">
        <v>2025</v>
      </c>
      <c r="I3507" s="112" t="s">
        <v>16746</v>
      </c>
      <c r="J3507" s="114">
        <v>14.11</v>
      </c>
      <c r="K3507" s="114">
        <v>0</v>
      </c>
      <c r="L3507" s="112" t="s">
        <v>16741</v>
      </c>
      <c r="M3507" s="114">
        <v>0</v>
      </c>
      <c r="N3507" s="112" t="s">
        <v>16742</v>
      </c>
      <c r="O3507" s="112" t="s">
        <v>17260</v>
      </c>
      <c r="P3507" s="115">
        <f>LEFT(Table1[[#This Row],[Service Period]],10)*1</f>
        <v>45773</v>
      </c>
      <c r="Q3507" s="115">
        <f>RIGHT(Table1[[#This Row],[Service Period]],10)*1</f>
        <v>45804</v>
      </c>
      <c r="R3507" s="112">
        <f>MONTH(Table1[[#This Row],[Service Start Date]])</f>
        <v>4</v>
      </c>
      <c r="S3507" s="112">
        <f>YEAR(Table1[[#This Row],[Service Start Date]])</f>
        <v>2025</v>
      </c>
      <c r="T3507" s="112">
        <f>MONTH(Table1[[#This Row],[Service End Date]])</f>
        <v>5</v>
      </c>
      <c r="U3507" s="112">
        <f>YEAR(Table1[[#This Row],[Service End Date]])</f>
        <v>2025</v>
      </c>
    </row>
    <row r="3508" spans="1:21">
      <c r="A3508" s="112" t="s">
        <v>17624</v>
      </c>
      <c r="B3508" s="112" t="s">
        <v>16700</v>
      </c>
      <c r="C3508" s="112" t="s">
        <v>17251</v>
      </c>
      <c r="D3508" s="112" t="s">
        <v>17252</v>
      </c>
      <c r="E3508" s="112" t="s">
        <v>17315</v>
      </c>
      <c r="F3508" s="112" t="s">
        <v>18101</v>
      </c>
      <c r="G3508" s="112">
        <v>29</v>
      </c>
      <c r="H3508" s="112">
        <v>2025</v>
      </c>
      <c r="I3508" s="112" t="s">
        <v>16749</v>
      </c>
      <c r="J3508" s="114">
        <v>13.23</v>
      </c>
      <c r="K3508" s="114">
        <v>0</v>
      </c>
      <c r="L3508" s="112" t="s">
        <v>16741</v>
      </c>
      <c r="M3508" s="114">
        <v>0</v>
      </c>
      <c r="N3508" s="112" t="s">
        <v>16742</v>
      </c>
      <c r="O3508" s="112" t="s">
        <v>17260</v>
      </c>
      <c r="P3508" s="115">
        <f>LEFT(Table1[[#This Row],[Service Period]],10)*1</f>
        <v>45743</v>
      </c>
      <c r="Q3508" s="115">
        <f>RIGHT(Table1[[#This Row],[Service Period]],10)*1</f>
        <v>45772</v>
      </c>
      <c r="R3508" s="112">
        <f>MONTH(Table1[[#This Row],[Service Start Date]])</f>
        <v>3</v>
      </c>
      <c r="S3508" s="112">
        <f>YEAR(Table1[[#This Row],[Service Start Date]])</f>
        <v>2025</v>
      </c>
      <c r="T3508" s="112">
        <f>MONTH(Table1[[#This Row],[Service End Date]])</f>
        <v>4</v>
      </c>
      <c r="U3508" s="112">
        <f>YEAR(Table1[[#This Row],[Service End Date]])</f>
        <v>2025</v>
      </c>
    </row>
    <row r="3509" spans="1:21">
      <c r="A3509" s="112" t="s">
        <v>17624</v>
      </c>
      <c r="B3509" s="112" t="s">
        <v>16700</v>
      </c>
      <c r="C3509" s="112" t="s">
        <v>17251</v>
      </c>
      <c r="D3509" s="112" t="s">
        <v>17252</v>
      </c>
      <c r="E3509" s="112" t="s">
        <v>17315</v>
      </c>
      <c r="F3509" s="112" t="s">
        <v>17783</v>
      </c>
      <c r="G3509" s="112">
        <v>28</v>
      </c>
      <c r="H3509" s="112">
        <v>2025</v>
      </c>
      <c r="I3509" s="112" t="s">
        <v>16752</v>
      </c>
      <c r="J3509" s="114">
        <v>18.3</v>
      </c>
      <c r="K3509" s="114">
        <v>36</v>
      </c>
      <c r="L3509" s="112" t="s">
        <v>16741</v>
      </c>
      <c r="M3509" s="114">
        <v>0</v>
      </c>
      <c r="N3509" s="112" t="s">
        <v>16742</v>
      </c>
      <c r="O3509" s="112" t="s">
        <v>17260</v>
      </c>
      <c r="P3509" s="115">
        <f>LEFT(Table1[[#This Row],[Service Period]],10)*1</f>
        <v>45714</v>
      </c>
      <c r="Q3509" s="115">
        <f>RIGHT(Table1[[#This Row],[Service Period]],10)*1</f>
        <v>45742</v>
      </c>
      <c r="R3509" s="112">
        <f>MONTH(Table1[[#This Row],[Service Start Date]])</f>
        <v>2</v>
      </c>
      <c r="S3509" s="112">
        <f>YEAR(Table1[[#This Row],[Service Start Date]])</f>
        <v>2025</v>
      </c>
      <c r="T3509" s="112">
        <f>MONTH(Table1[[#This Row],[Service End Date]])</f>
        <v>3</v>
      </c>
      <c r="U3509" s="112">
        <f>YEAR(Table1[[#This Row],[Service End Date]])</f>
        <v>2025</v>
      </c>
    </row>
    <row r="3510" spans="1:21">
      <c r="A3510" s="112" t="s">
        <v>17624</v>
      </c>
      <c r="B3510" s="112" t="s">
        <v>16700</v>
      </c>
      <c r="C3510" s="112" t="s">
        <v>17251</v>
      </c>
      <c r="D3510" s="112" t="s">
        <v>17252</v>
      </c>
      <c r="E3510" s="112" t="s">
        <v>17315</v>
      </c>
      <c r="F3510" s="112" t="s">
        <v>18102</v>
      </c>
      <c r="G3510" s="112">
        <v>28</v>
      </c>
      <c r="H3510" s="112">
        <v>2025</v>
      </c>
      <c r="I3510" s="112" t="s">
        <v>16755</v>
      </c>
      <c r="J3510" s="114">
        <v>16.489999999999998</v>
      </c>
      <c r="K3510" s="114">
        <v>28</v>
      </c>
      <c r="L3510" s="112" t="s">
        <v>16741</v>
      </c>
      <c r="M3510" s="114">
        <v>0</v>
      </c>
      <c r="N3510" s="112" t="s">
        <v>16742</v>
      </c>
      <c r="O3510" s="112" t="s">
        <v>17260</v>
      </c>
      <c r="P3510" s="115">
        <f>LEFT(Table1[[#This Row],[Service Period]],10)*1</f>
        <v>45685</v>
      </c>
      <c r="Q3510" s="115">
        <f>RIGHT(Table1[[#This Row],[Service Period]],10)*1</f>
        <v>45713</v>
      </c>
      <c r="R3510" s="112">
        <f>MONTH(Table1[[#This Row],[Service Start Date]])</f>
        <v>1</v>
      </c>
      <c r="S3510" s="112">
        <f>YEAR(Table1[[#This Row],[Service Start Date]])</f>
        <v>2025</v>
      </c>
      <c r="T3510" s="112">
        <f>MONTH(Table1[[#This Row],[Service End Date]])</f>
        <v>2</v>
      </c>
      <c r="U3510" s="112">
        <f>YEAR(Table1[[#This Row],[Service End Date]])</f>
        <v>2025</v>
      </c>
    </row>
    <row r="3511" spans="1:21">
      <c r="A3511" s="112" t="s">
        <v>17624</v>
      </c>
      <c r="B3511" s="112" t="s">
        <v>16700</v>
      </c>
      <c r="C3511" s="112" t="s">
        <v>17251</v>
      </c>
      <c r="D3511" s="112" t="s">
        <v>17252</v>
      </c>
      <c r="E3511" s="112" t="s">
        <v>17315</v>
      </c>
      <c r="F3511" s="112" t="s">
        <v>17700</v>
      </c>
      <c r="G3511" s="112">
        <v>31</v>
      </c>
      <c r="H3511" s="112">
        <v>2025</v>
      </c>
      <c r="I3511" s="112" t="s">
        <v>16924</v>
      </c>
      <c r="J3511" s="114">
        <v>14.11</v>
      </c>
      <c r="K3511" s="114">
        <v>0</v>
      </c>
      <c r="L3511" s="112" t="s">
        <v>16741</v>
      </c>
      <c r="M3511" s="114">
        <v>0</v>
      </c>
      <c r="N3511" s="112" t="s">
        <v>16742</v>
      </c>
      <c r="O3511" s="112" t="s">
        <v>17260</v>
      </c>
      <c r="P3511" s="115">
        <f>LEFT(Table1[[#This Row],[Service Period]],10)*1</f>
        <v>45653</v>
      </c>
      <c r="Q3511" s="115">
        <f>RIGHT(Table1[[#This Row],[Service Period]],10)*1</f>
        <v>45684</v>
      </c>
      <c r="R3511" s="112">
        <f>MONTH(Table1[[#This Row],[Service Start Date]])</f>
        <v>12</v>
      </c>
      <c r="S3511" s="112">
        <f>YEAR(Table1[[#This Row],[Service Start Date]])</f>
        <v>2024</v>
      </c>
      <c r="T3511" s="112">
        <f>MONTH(Table1[[#This Row],[Service End Date]])</f>
        <v>1</v>
      </c>
      <c r="U3511" s="112">
        <f>YEAR(Table1[[#This Row],[Service End Date]])</f>
        <v>2025</v>
      </c>
    </row>
    <row r="3512" spans="1:21">
      <c r="A3512" s="112" t="s">
        <v>17624</v>
      </c>
      <c r="B3512" s="112" t="s">
        <v>16700</v>
      </c>
      <c r="C3512" s="112" t="s">
        <v>17251</v>
      </c>
      <c r="D3512" s="112" t="s">
        <v>17252</v>
      </c>
      <c r="E3512" s="112" t="s">
        <v>17315</v>
      </c>
      <c r="F3512" s="112" t="s">
        <v>17701</v>
      </c>
      <c r="G3512" s="112">
        <v>33</v>
      </c>
      <c r="H3512" s="112">
        <v>2025</v>
      </c>
      <c r="I3512" s="112" t="s">
        <v>16924</v>
      </c>
      <c r="J3512" s="114">
        <v>24.76</v>
      </c>
      <c r="K3512" s="114">
        <v>0</v>
      </c>
      <c r="L3512" s="112" t="s">
        <v>16741</v>
      </c>
      <c r="M3512" s="114">
        <v>0</v>
      </c>
      <c r="N3512" s="112" t="s">
        <v>16742</v>
      </c>
      <c r="O3512" s="112" t="s">
        <v>17260</v>
      </c>
      <c r="P3512" s="115">
        <f>LEFT(Table1[[#This Row],[Service Period]],10)*1</f>
        <v>45619</v>
      </c>
      <c r="Q3512" s="115">
        <f>RIGHT(Table1[[#This Row],[Service Period]],10)*1</f>
        <v>45652</v>
      </c>
      <c r="R3512" s="112">
        <f>MONTH(Table1[[#This Row],[Service Start Date]])</f>
        <v>11</v>
      </c>
      <c r="S3512" s="112">
        <f>YEAR(Table1[[#This Row],[Service Start Date]])</f>
        <v>2024</v>
      </c>
      <c r="T3512" s="112">
        <f>MONTH(Table1[[#This Row],[Service End Date]])</f>
        <v>12</v>
      </c>
      <c r="U3512" s="112">
        <f>YEAR(Table1[[#This Row],[Service End Date]])</f>
        <v>2024</v>
      </c>
    </row>
    <row r="3513" spans="1:21">
      <c r="A3513" s="112" t="s">
        <v>17624</v>
      </c>
      <c r="B3513" s="112" t="s">
        <v>16700</v>
      </c>
      <c r="C3513" s="112" t="s">
        <v>17251</v>
      </c>
      <c r="D3513" s="112" t="s">
        <v>17252</v>
      </c>
      <c r="E3513" s="112" t="s">
        <v>17314</v>
      </c>
      <c r="F3513" s="112" t="s">
        <v>18100</v>
      </c>
      <c r="G3513" s="112">
        <v>31</v>
      </c>
      <c r="H3513" s="112">
        <v>2025</v>
      </c>
      <c r="I3513" s="112" t="s">
        <v>16746</v>
      </c>
      <c r="J3513" s="114">
        <v>14.11</v>
      </c>
      <c r="K3513" s="114">
        <v>0</v>
      </c>
      <c r="L3513" s="112" t="s">
        <v>16741</v>
      </c>
      <c r="M3513" s="114">
        <v>0</v>
      </c>
      <c r="N3513" s="112" t="s">
        <v>16742</v>
      </c>
      <c r="O3513" s="112" t="s">
        <v>17260</v>
      </c>
      <c r="P3513" s="115">
        <f>LEFT(Table1[[#This Row],[Service Period]],10)*1</f>
        <v>45773</v>
      </c>
      <c r="Q3513" s="115">
        <f>RIGHT(Table1[[#This Row],[Service Period]],10)*1</f>
        <v>45804</v>
      </c>
      <c r="R3513" s="112">
        <f>MONTH(Table1[[#This Row],[Service Start Date]])</f>
        <v>4</v>
      </c>
      <c r="S3513" s="112">
        <f>YEAR(Table1[[#This Row],[Service Start Date]])</f>
        <v>2025</v>
      </c>
      <c r="T3513" s="112">
        <f>MONTH(Table1[[#This Row],[Service End Date]])</f>
        <v>5</v>
      </c>
      <c r="U3513" s="112">
        <f>YEAR(Table1[[#This Row],[Service End Date]])</f>
        <v>2025</v>
      </c>
    </row>
    <row r="3514" spans="1:21">
      <c r="A3514" s="112" t="s">
        <v>17624</v>
      </c>
      <c r="B3514" s="112" t="s">
        <v>16700</v>
      </c>
      <c r="C3514" s="112" t="s">
        <v>17251</v>
      </c>
      <c r="D3514" s="112" t="s">
        <v>17252</v>
      </c>
      <c r="E3514" s="112" t="s">
        <v>17314</v>
      </c>
      <c r="F3514" s="112" t="s">
        <v>18101</v>
      </c>
      <c r="G3514" s="112">
        <v>29</v>
      </c>
      <c r="H3514" s="112">
        <v>2025</v>
      </c>
      <c r="I3514" s="112" t="s">
        <v>16749</v>
      </c>
      <c r="J3514" s="114">
        <v>13.23</v>
      </c>
      <c r="K3514" s="114">
        <v>0</v>
      </c>
      <c r="L3514" s="112" t="s">
        <v>16741</v>
      </c>
      <c r="M3514" s="114">
        <v>0</v>
      </c>
      <c r="N3514" s="112" t="s">
        <v>16742</v>
      </c>
      <c r="O3514" s="112" t="s">
        <v>17260</v>
      </c>
      <c r="P3514" s="115">
        <f>LEFT(Table1[[#This Row],[Service Period]],10)*1</f>
        <v>45743</v>
      </c>
      <c r="Q3514" s="115">
        <f>RIGHT(Table1[[#This Row],[Service Period]],10)*1</f>
        <v>45772</v>
      </c>
      <c r="R3514" s="112">
        <f>MONTH(Table1[[#This Row],[Service Start Date]])</f>
        <v>3</v>
      </c>
      <c r="S3514" s="112">
        <f>YEAR(Table1[[#This Row],[Service Start Date]])</f>
        <v>2025</v>
      </c>
      <c r="T3514" s="112">
        <f>MONTH(Table1[[#This Row],[Service End Date]])</f>
        <v>4</v>
      </c>
      <c r="U3514" s="112">
        <f>YEAR(Table1[[#This Row],[Service End Date]])</f>
        <v>2025</v>
      </c>
    </row>
    <row r="3515" spans="1:21">
      <c r="A3515" s="112" t="s">
        <v>17624</v>
      </c>
      <c r="B3515" s="112" t="s">
        <v>16700</v>
      </c>
      <c r="C3515" s="112" t="s">
        <v>17251</v>
      </c>
      <c r="D3515" s="112" t="s">
        <v>17252</v>
      </c>
      <c r="E3515" s="112" t="s">
        <v>17314</v>
      </c>
      <c r="F3515" s="112" t="s">
        <v>17783</v>
      </c>
      <c r="G3515" s="112">
        <v>28</v>
      </c>
      <c r="H3515" s="112">
        <v>2025</v>
      </c>
      <c r="I3515" s="112" t="s">
        <v>16752</v>
      </c>
      <c r="J3515" s="114">
        <v>12.79</v>
      </c>
      <c r="K3515" s="114">
        <v>0</v>
      </c>
      <c r="L3515" s="112" t="s">
        <v>16741</v>
      </c>
      <c r="M3515" s="114">
        <v>0</v>
      </c>
      <c r="N3515" s="112" t="s">
        <v>16742</v>
      </c>
      <c r="O3515" s="112" t="s">
        <v>17260</v>
      </c>
      <c r="P3515" s="115">
        <f>LEFT(Table1[[#This Row],[Service Period]],10)*1</f>
        <v>45714</v>
      </c>
      <c r="Q3515" s="115">
        <f>RIGHT(Table1[[#This Row],[Service Period]],10)*1</f>
        <v>45742</v>
      </c>
      <c r="R3515" s="112">
        <f>MONTH(Table1[[#This Row],[Service Start Date]])</f>
        <v>2</v>
      </c>
      <c r="S3515" s="112">
        <f>YEAR(Table1[[#This Row],[Service Start Date]])</f>
        <v>2025</v>
      </c>
      <c r="T3515" s="112">
        <f>MONTH(Table1[[#This Row],[Service End Date]])</f>
        <v>3</v>
      </c>
      <c r="U3515" s="112">
        <f>YEAR(Table1[[#This Row],[Service End Date]])</f>
        <v>2025</v>
      </c>
    </row>
    <row r="3516" spans="1:21">
      <c r="A3516" s="112" t="s">
        <v>17624</v>
      </c>
      <c r="B3516" s="112" t="s">
        <v>16700</v>
      </c>
      <c r="C3516" s="112" t="s">
        <v>17251</v>
      </c>
      <c r="D3516" s="112" t="s">
        <v>17252</v>
      </c>
      <c r="E3516" s="112" t="s">
        <v>17314</v>
      </c>
      <c r="F3516" s="112" t="s">
        <v>18102</v>
      </c>
      <c r="G3516" s="112">
        <v>28</v>
      </c>
      <c r="H3516" s="112">
        <v>2025</v>
      </c>
      <c r="I3516" s="112" t="s">
        <v>16755</v>
      </c>
      <c r="J3516" s="114">
        <v>12.79</v>
      </c>
      <c r="K3516" s="114">
        <v>0</v>
      </c>
      <c r="L3516" s="112" t="s">
        <v>16741</v>
      </c>
      <c r="M3516" s="114">
        <v>0</v>
      </c>
      <c r="N3516" s="112" t="s">
        <v>16742</v>
      </c>
      <c r="O3516" s="112" t="s">
        <v>17260</v>
      </c>
      <c r="P3516" s="115">
        <f>LEFT(Table1[[#This Row],[Service Period]],10)*1</f>
        <v>45685</v>
      </c>
      <c r="Q3516" s="115">
        <f>RIGHT(Table1[[#This Row],[Service Period]],10)*1</f>
        <v>45713</v>
      </c>
      <c r="R3516" s="112">
        <f>MONTH(Table1[[#This Row],[Service Start Date]])</f>
        <v>1</v>
      </c>
      <c r="S3516" s="112">
        <f>YEAR(Table1[[#This Row],[Service Start Date]])</f>
        <v>2025</v>
      </c>
      <c r="T3516" s="112">
        <f>MONTH(Table1[[#This Row],[Service End Date]])</f>
        <v>2</v>
      </c>
      <c r="U3516" s="112">
        <f>YEAR(Table1[[#This Row],[Service End Date]])</f>
        <v>2025</v>
      </c>
    </row>
    <row r="3517" spans="1:21">
      <c r="A3517" s="112" t="s">
        <v>17624</v>
      </c>
      <c r="B3517" s="112" t="s">
        <v>16700</v>
      </c>
      <c r="C3517" s="112" t="s">
        <v>17251</v>
      </c>
      <c r="D3517" s="112" t="s">
        <v>17252</v>
      </c>
      <c r="E3517" s="112" t="s">
        <v>17314</v>
      </c>
      <c r="F3517" s="112" t="s">
        <v>17700</v>
      </c>
      <c r="G3517" s="112">
        <v>31</v>
      </c>
      <c r="H3517" s="112">
        <v>2025</v>
      </c>
      <c r="I3517" s="112" t="s">
        <v>16924</v>
      </c>
      <c r="J3517" s="114">
        <v>14.11</v>
      </c>
      <c r="K3517" s="114">
        <v>0</v>
      </c>
      <c r="L3517" s="112" t="s">
        <v>16741</v>
      </c>
      <c r="M3517" s="114">
        <v>0</v>
      </c>
      <c r="N3517" s="112" t="s">
        <v>16742</v>
      </c>
      <c r="O3517" s="112" t="s">
        <v>17260</v>
      </c>
      <c r="P3517" s="115">
        <f>LEFT(Table1[[#This Row],[Service Period]],10)*1</f>
        <v>45653</v>
      </c>
      <c r="Q3517" s="115">
        <f>RIGHT(Table1[[#This Row],[Service Period]],10)*1</f>
        <v>45684</v>
      </c>
      <c r="R3517" s="112">
        <f>MONTH(Table1[[#This Row],[Service Start Date]])</f>
        <v>12</v>
      </c>
      <c r="S3517" s="112">
        <f>YEAR(Table1[[#This Row],[Service Start Date]])</f>
        <v>2024</v>
      </c>
      <c r="T3517" s="112">
        <f>MONTH(Table1[[#This Row],[Service End Date]])</f>
        <v>1</v>
      </c>
      <c r="U3517" s="112">
        <f>YEAR(Table1[[#This Row],[Service End Date]])</f>
        <v>2025</v>
      </c>
    </row>
    <row r="3518" spans="1:21">
      <c r="A3518" s="112" t="s">
        <v>17624</v>
      </c>
      <c r="B3518" s="112" t="s">
        <v>16700</v>
      </c>
      <c r="C3518" s="112" t="s">
        <v>17251</v>
      </c>
      <c r="D3518" s="112" t="s">
        <v>17252</v>
      </c>
      <c r="E3518" s="112" t="s">
        <v>17314</v>
      </c>
      <c r="F3518" s="112" t="s">
        <v>17701</v>
      </c>
      <c r="G3518" s="112">
        <v>33</v>
      </c>
      <c r="H3518" s="112">
        <v>2025</v>
      </c>
      <c r="I3518" s="112" t="s">
        <v>16924</v>
      </c>
      <c r="J3518" s="114">
        <v>24.76</v>
      </c>
      <c r="K3518" s="114">
        <v>0</v>
      </c>
      <c r="L3518" s="112" t="s">
        <v>16741</v>
      </c>
      <c r="M3518" s="114">
        <v>0</v>
      </c>
      <c r="N3518" s="112" t="s">
        <v>16742</v>
      </c>
      <c r="O3518" s="112" t="s">
        <v>17260</v>
      </c>
      <c r="P3518" s="115">
        <f>LEFT(Table1[[#This Row],[Service Period]],10)*1</f>
        <v>45619</v>
      </c>
      <c r="Q3518" s="115">
        <f>RIGHT(Table1[[#This Row],[Service Period]],10)*1</f>
        <v>45652</v>
      </c>
      <c r="R3518" s="112">
        <f>MONTH(Table1[[#This Row],[Service Start Date]])</f>
        <v>11</v>
      </c>
      <c r="S3518" s="112">
        <f>YEAR(Table1[[#This Row],[Service Start Date]])</f>
        <v>2024</v>
      </c>
      <c r="T3518" s="112">
        <f>MONTH(Table1[[#This Row],[Service End Date]])</f>
        <v>12</v>
      </c>
      <c r="U3518" s="112">
        <f>YEAR(Table1[[#This Row],[Service End Date]])</f>
        <v>2024</v>
      </c>
    </row>
    <row r="3519" spans="1:21">
      <c r="A3519" s="112" t="s">
        <v>17624</v>
      </c>
      <c r="B3519" s="112" t="s">
        <v>16700</v>
      </c>
      <c r="C3519" s="112" t="s">
        <v>17251</v>
      </c>
      <c r="D3519" s="112" t="s">
        <v>17252</v>
      </c>
      <c r="E3519" s="112" t="s">
        <v>17313</v>
      </c>
      <c r="F3519" s="112" t="s">
        <v>18100</v>
      </c>
      <c r="G3519" s="112">
        <v>31</v>
      </c>
      <c r="H3519" s="112">
        <v>2025</v>
      </c>
      <c r="I3519" s="112" t="s">
        <v>16746</v>
      </c>
      <c r="J3519" s="114">
        <v>14.11</v>
      </c>
      <c r="K3519" s="114">
        <v>0</v>
      </c>
      <c r="L3519" s="112" t="s">
        <v>16741</v>
      </c>
      <c r="M3519" s="114">
        <v>0</v>
      </c>
      <c r="N3519" s="112" t="s">
        <v>16742</v>
      </c>
      <c r="O3519" s="112" t="s">
        <v>17260</v>
      </c>
      <c r="P3519" s="115">
        <f>LEFT(Table1[[#This Row],[Service Period]],10)*1</f>
        <v>45773</v>
      </c>
      <c r="Q3519" s="115">
        <f>RIGHT(Table1[[#This Row],[Service Period]],10)*1</f>
        <v>45804</v>
      </c>
      <c r="R3519" s="112">
        <f>MONTH(Table1[[#This Row],[Service Start Date]])</f>
        <v>4</v>
      </c>
      <c r="S3519" s="112">
        <f>YEAR(Table1[[#This Row],[Service Start Date]])</f>
        <v>2025</v>
      </c>
      <c r="T3519" s="112">
        <f>MONTH(Table1[[#This Row],[Service End Date]])</f>
        <v>5</v>
      </c>
      <c r="U3519" s="112">
        <f>YEAR(Table1[[#This Row],[Service End Date]])</f>
        <v>2025</v>
      </c>
    </row>
    <row r="3520" spans="1:21">
      <c r="A3520" s="112" t="s">
        <v>17624</v>
      </c>
      <c r="B3520" s="112" t="s">
        <v>16700</v>
      </c>
      <c r="C3520" s="112" t="s">
        <v>17251</v>
      </c>
      <c r="D3520" s="112" t="s">
        <v>17252</v>
      </c>
      <c r="E3520" s="112" t="s">
        <v>17313</v>
      </c>
      <c r="F3520" s="112" t="s">
        <v>18101</v>
      </c>
      <c r="G3520" s="112">
        <v>29</v>
      </c>
      <c r="H3520" s="112">
        <v>2025</v>
      </c>
      <c r="I3520" s="112" t="s">
        <v>16749</v>
      </c>
      <c r="J3520" s="114">
        <v>13.23</v>
      </c>
      <c r="K3520" s="114">
        <v>0</v>
      </c>
      <c r="L3520" s="112" t="s">
        <v>16741</v>
      </c>
      <c r="M3520" s="114">
        <v>0</v>
      </c>
      <c r="N3520" s="112" t="s">
        <v>16742</v>
      </c>
      <c r="O3520" s="112" t="s">
        <v>17260</v>
      </c>
      <c r="P3520" s="115">
        <f>LEFT(Table1[[#This Row],[Service Period]],10)*1</f>
        <v>45743</v>
      </c>
      <c r="Q3520" s="115">
        <f>RIGHT(Table1[[#This Row],[Service Period]],10)*1</f>
        <v>45772</v>
      </c>
      <c r="R3520" s="112">
        <f>MONTH(Table1[[#This Row],[Service Start Date]])</f>
        <v>3</v>
      </c>
      <c r="S3520" s="112">
        <f>YEAR(Table1[[#This Row],[Service Start Date]])</f>
        <v>2025</v>
      </c>
      <c r="T3520" s="112">
        <f>MONTH(Table1[[#This Row],[Service End Date]])</f>
        <v>4</v>
      </c>
      <c r="U3520" s="112">
        <f>YEAR(Table1[[#This Row],[Service End Date]])</f>
        <v>2025</v>
      </c>
    </row>
    <row r="3521" spans="1:21">
      <c r="A3521" s="112" t="s">
        <v>17624</v>
      </c>
      <c r="B3521" s="112" t="s">
        <v>16700</v>
      </c>
      <c r="C3521" s="112" t="s">
        <v>17251</v>
      </c>
      <c r="D3521" s="112" t="s">
        <v>17252</v>
      </c>
      <c r="E3521" s="112" t="s">
        <v>17313</v>
      </c>
      <c r="F3521" s="112" t="s">
        <v>17783</v>
      </c>
      <c r="G3521" s="112">
        <v>28</v>
      </c>
      <c r="H3521" s="112">
        <v>2025</v>
      </c>
      <c r="I3521" s="112" t="s">
        <v>16752</v>
      </c>
      <c r="J3521" s="114">
        <v>12.79</v>
      </c>
      <c r="K3521" s="114">
        <v>0</v>
      </c>
      <c r="L3521" s="112" t="s">
        <v>16741</v>
      </c>
      <c r="M3521" s="114">
        <v>0</v>
      </c>
      <c r="N3521" s="112" t="s">
        <v>16742</v>
      </c>
      <c r="O3521" s="112" t="s">
        <v>17260</v>
      </c>
      <c r="P3521" s="115">
        <f>LEFT(Table1[[#This Row],[Service Period]],10)*1</f>
        <v>45714</v>
      </c>
      <c r="Q3521" s="115">
        <f>RIGHT(Table1[[#This Row],[Service Period]],10)*1</f>
        <v>45742</v>
      </c>
      <c r="R3521" s="112">
        <f>MONTH(Table1[[#This Row],[Service Start Date]])</f>
        <v>2</v>
      </c>
      <c r="S3521" s="112">
        <f>YEAR(Table1[[#This Row],[Service Start Date]])</f>
        <v>2025</v>
      </c>
      <c r="T3521" s="112">
        <f>MONTH(Table1[[#This Row],[Service End Date]])</f>
        <v>3</v>
      </c>
      <c r="U3521" s="112">
        <f>YEAR(Table1[[#This Row],[Service End Date]])</f>
        <v>2025</v>
      </c>
    </row>
    <row r="3522" spans="1:21">
      <c r="A3522" s="112" t="s">
        <v>17624</v>
      </c>
      <c r="B3522" s="112" t="s">
        <v>16700</v>
      </c>
      <c r="C3522" s="112" t="s">
        <v>17251</v>
      </c>
      <c r="D3522" s="112" t="s">
        <v>17252</v>
      </c>
      <c r="E3522" s="112" t="s">
        <v>17313</v>
      </c>
      <c r="F3522" s="112" t="s">
        <v>18102</v>
      </c>
      <c r="G3522" s="112">
        <v>28</v>
      </c>
      <c r="H3522" s="112">
        <v>2025</v>
      </c>
      <c r="I3522" s="112" t="s">
        <v>16755</v>
      </c>
      <c r="J3522" s="114">
        <v>12.79</v>
      </c>
      <c r="K3522" s="114">
        <v>0</v>
      </c>
      <c r="L3522" s="112" t="s">
        <v>16741</v>
      </c>
      <c r="M3522" s="114">
        <v>0</v>
      </c>
      <c r="N3522" s="112" t="s">
        <v>16742</v>
      </c>
      <c r="O3522" s="112" t="s">
        <v>17260</v>
      </c>
      <c r="P3522" s="115">
        <f>LEFT(Table1[[#This Row],[Service Period]],10)*1</f>
        <v>45685</v>
      </c>
      <c r="Q3522" s="115">
        <f>RIGHT(Table1[[#This Row],[Service Period]],10)*1</f>
        <v>45713</v>
      </c>
      <c r="R3522" s="112">
        <f>MONTH(Table1[[#This Row],[Service Start Date]])</f>
        <v>1</v>
      </c>
      <c r="S3522" s="112">
        <f>YEAR(Table1[[#This Row],[Service Start Date]])</f>
        <v>2025</v>
      </c>
      <c r="T3522" s="112">
        <f>MONTH(Table1[[#This Row],[Service End Date]])</f>
        <v>2</v>
      </c>
      <c r="U3522" s="112">
        <f>YEAR(Table1[[#This Row],[Service End Date]])</f>
        <v>2025</v>
      </c>
    </row>
    <row r="3523" spans="1:21">
      <c r="A3523" s="112" t="s">
        <v>17624</v>
      </c>
      <c r="B3523" s="112" t="s">
        <v>16700</v>
      </c>
      <c r="C3523" s="112" t="s">
        <v>17251</v>
      </c>
      <c r="D3523" s="112" t="s">
        <v>17252</v>
      </c>
      <c r="E3523" s="112" t="s">
        <v>17313</v>
      </c>
      <c r="F3523" s="112" t="s">
        <v>17700</v>
      </c>
      <c r="G3523" s="112">
        <v>31</v>
      </c>
      <c r="H3523" s="112">
        <v>2025</v>
      </c>
      <c r="I3523" s="112" t="s">
        <v>16924</v>
      </c>
      <c r="J3523" s="114">
        <v>14.11</v>
      </c>
      <c r="K3523" s="114">
        <v>0</v>
      </c>
      <c r="L3523" s="112" t="s">
        <v>16741</v>
      </c>
      <c r="M3523" s="114">
        <v>0</v>
      </c>
      <c r="N3523" s="112" t="s">
        <v>16742</v>
      </c>
      <c r="O3523" s="112" t="s">
        <v>17260</v>
      </c>
      <c r="P3523" s="115">
        <f>LEFT(Table1[[#This Row],[Service Period]],10)*1</f>
        <v>45653</v>
      </c>
      <c r="Q3523" s="115">
        <f>RIGHT(Table1[[#This Row],[Service Period]],10)*1</f>
        <v>45684</v>
      </c>
      <c r="R3523" s="112">
        <f>MONTH(Table1[[#This Row],[Service Start Date]])</f>
        <v>12</v>
      </c>
      <c r="S3523" s="112">
        <f>YEAR(Table1[[#This Row],[Service Start Date]])</f>
        <v>2024</v>
      </c>
      <c r="T3523" s="112">
        <f>MONTH(Table1[[#This Row],[Service End Date]])</f>
        <v>1</v>
      </c>
      <c r="U3523" s="112">
        <f>YEAR(Table1[[#This Row],[Service End Date]])</f>
        <v>2025</v>
      </c>
    </row>
    <row r="3524" spans="1:21">
      <c r="A3524" s="112" t="s">
        <v>17624</v>
      </c>
      <c r="B3524" s="112" t="s">
        <v>16700</v>
      </c>
      <c r="C3524" s="112" t="s">
        <v>17251</v>
      </c>
      <c r="D3524" s="112" t="s">
        <v>17252</v>
      </c>
      <c r="E3524" s="112" t="s">
        <v>17313</v>
      </c>
      <c r="F3524" s="112" t="s">
        <v>17701</v>
      </c>
      <c r="G3524" s="112">
        <v>33</v>
      </c>
      <c r="H3524" s="112">
        <v>2025</v>
      </c>
      <c r="I3524" s="112" t="s">
        <v>16924</v>
      </c>
      <c r="J3524" s="114">
        <v>24.76</v>
      </c>
      <c r="K3524" s="114">
        <v>0</v>
      </c>
      <c r="L3524" s="112" t="s">
        <v>16741</v>
      </c>
      <c r="M3524" s="114">
        <v>0</v>
      </c>
      <c r="N3524" s="112" t="s">
        <v>16742</v>
      </c>
      <c r="O3524" s="112" t="s">
        <v>17260</v>
      </c>
      <c r="P3524" s="115">
        <f>LEFT(Table1[[#This Row],[Service Period]],10)*1</f>
        <v>45619</v>
      </c>
      <c r="Q3524" s="115">
        <f>RIGHT(Table1[[#This Row],[Service Period]],10)*1</f>
        <v>45652</v>
      </c>
      <c r="R3524" s="112">
        <f>MONTH(Table1[[#This Row],[Service Start Date]])</f>
        <v>11</v>
      </c>
      <c r="S3524" s="112">
        <f>YEAR(Table1[[#This Row],[Service Start Date]])</f>
        <v>2024</v>
      </c>
      <c r="T3524" s="112">
        <f>MONTH(Table1[[#This Row],[Service End Date]])</f>
        <v>12</v>
      </c>
      <c r="U3524" s="112">
        <f>YEAR(Table1[[#This Row],[Service End Date]])</f>
        <v>2024</v>
      </c>
    </row>
    <row r="3525" spans="1:21">
      <c r="A3525" s="112" t="s">
        <v>17624</v>
      </c>
      <c r="B3525" s="112" t="s">
        <v>16700</v>
      </c>
      <c r="C3525" s="112" t="s">
        <v>17251</v>
      </c>
      <c r="D3525" s="112" t="s">
        <v>17252</v>
      </c>
      <c r="E3525" s="112" t="s">
        <v>17312</v>
      </c>
      <c r="F3525" s="112" t="s">
        <v>18100</v>
      </c>
      <c r="G3525" s="112">
        <v>31</v>
      </c>
      <c r="H3525" s="112">
        <v>2025</v>
      </c>
      <c r="I3525" s="112" t="s">
        <v>16746</v>
      </c>
      <c r="J3525" s="114">
        <v>323.95</v>
      </c>
      <c r="K3525" s="114">
        <v>1906</v>
      </c>
      <c r="L3525" s="112" t="s">
        <v>16741</v>
      </c>
      <c r="M3525" s="114">
        <v>0</v>
      </c>
      <c r="N3525" s="112" t="s">
        <v>16742</v>
      </c>
      <c r="O3525" s="112" t="s">
        <v>17260</v>
      </c>
      <c r="P3525" s="115">
        <f>LEFT(Table1[[#This Row],[Service Period]],10)*1</f>
        <v>45773</v>
      </c>
      <c r="Q3525" s="115">
        <f>RIGHT(Table1[[#This Row],[Service Period]],10)*1</f>
        <v>45804</v>
      </c>
      <c r="R3525" s="112">
        <f>MONTH(Table1[[#This Row],[Service Start Date]])</f>
        <v>4</v>
      </c>
      <c r="S3525" s="112">
        <f>YEAR(Table1[[#This Row],[Service Start Date]])</f>
        <v>2025</v>
      </c>
      <c r="T3525" s="112">
        <f>MONTH(Table1[[#This Row],[Service End Date]])</f>
        <v>5</v>
      </c>
      <c r="U3525" s="112">
        <f>YEAR(Table1[[#This Row],[Service End Date]])</f>
        <v>2025</v>
      </c>
    </row>
    <row r="3526" spans="1:21">
      <c r="A3526" s="112" t="s">
        <v>17624</v>
      </c>
      <c r="B3526" s="112" t="s">
        <v>16700</v>
      </c>
      <c r="C3526" s="112" t="s">
        <v>17251</v>
      </c>
      <c r="D3526" s="112" t="s">
        <v>17252</v>
      </c>
      <c r="E3526" s="112" t="s">
        <v>17312</v>
      </c>
      <c r="F3526" s="112" t="s">
        <v>18101</v>
      </c>
      <c r="G3526" s="112">
        <v>29</v>
      </c>
      <c r="H3526" s="112">
        <v>2025</v>
      </c>
      <c r="I3526" s="112" t="s">
        <v>16749</v>
      </c>
      <c r="J3526" s="114">
        <v>260.49</v>
      </c>
      <c r="K3526" s="114">
        <v>1545</v>
      </c>
      <c r="L3526" s="112" t="s">
        <v>16741</v>
      </c>
      <c r="M3526" s="114">
        <v>0</v>
      </c>
      <c r="N3526" s="112" t="s">
        <v>16742</v>
      </c>
      <c r="O3526" s="112" t="s">
        <v>17260</v>
      </c>
      <c r="P3526" s="115">
        <f>LEFT(Table1[[#This Row],[Service Period]],10)*1</f>
        <v>45743</v>
      </c>
      <c r="Q3526" s="115">
        <f>RIGHT(Table1[[#This Row],[Service Period]],10)*1</f>
        <v>45772</v>
      </c>
      <c r="R3526" s="112">
        <f>MONTH(Table1[[#This Row],[Service Start Date]])</f>
        <v>3</v>
      </c>
      <c r="S3526" s="112">
        <f>YEAR(Table1[[#This Row],[Service Start Date]])</f>
        <v>2025</v>
      </c>
      <c r="T3526" s="112">
        <f>MONTH(Table1[[#This Row],[Service End Date]])</f>
        <v>4</v>
      </c>
      <c r="U3526" s="112">
        <f>YEAR(Table1[[#This Row],[Service End Date]])</f>
        <v>2025</v>
      </c>
    </row>
    <row r="3527" spans="1:21">
      <c r="A3527" s="112" t="s">
        <v>17624</v>
      </c>
      <c r="B3527" s="112" t="s">
        <v>16700</v>
      </c>
      <c r="C3527" s="112" t="s">
        <v>17251</v>
      </c>
      <c r="D3527" s="112" t="s">
        <v>17252</v>
      </c>
      <c r="E3527" s="112" t="s">
        <v>17312</v>
      </c>
      <c r="F3527" s="112" t="s">
        <v>17783</v>
      </c>
      <c r="G3527" s="112">
        <v>28</v>
      </c>
      <c r="H3527" s="112">
        <v>2025</v>
      </c>
      <c r="I3527" s="112" t="s">
        <v>16752</v>
      </c>
      <c r="J3527" s="114">
        <v>215.17</v>
      </c>
      <c r="K3527" s="114">
        <v>1286</v>
      </c>
      <c r="L3527" s="112" t="s">
        <v>16741</v>
      </c>
      <c r="M3527" s="114">
        <v>0</v>
      </c>
      <c r="N3527" s="112" t="s">
        <v>16742</v>
      </c>
      <c r="O3527" s="112" t="s">
        <v>17260</v>
      </c>
      <c r="P3527" s="115">
        <f>LEFT(Table1[[#This Row],[Service Period]],10)*1</f>
        <v>45714</v>
      </c>
      <c r="Q3527" s="115">
        <f>RIGHT(Table1[[#This Row],[Service Period]],10)*1</f>
        <v>45742</v>
      </c>
      <c r="R3527" s="112">
        <f>MONTH(Table1[[#This Row],[Service Start Date]])</f>
        <v>2</v>
      </c>
      <c r="S3527" s="112">
        <f>YEAR(Table1[[#This Row],[Service Start Date]])</f>
        <v>2025</v>
      </c>
      <c r="T3527" s="112">
        <f>MONTH(Table1[[#This Row],[Service End Date]])</f>
        <v>3</v>
      </c>
      <c r="U3527" s="112">
        <f>YEAR(Table1[[#This Row],[Service End Date]])</f>
        <v>2025</v>
      </c>
    </row>
    <row r="3528" spans="1:21">
      <c r="A3528" s="112" t="s">
        <v>17624</v>
      </c>
      <c r="B3528" s="112" t="s">
        <v>16700</v>
      </c>
      <c r="C3528" s="112" t="s">
        <v>17251</v>
      </c>
      <c r="D3528" s="112" t="s">
        <v>17252</v>
      </c>
      <c r="E3528" s="112" t="s">
        <v>17312</v>
      </c>
      <c r="F3528" s="112" t="s">
        <v>18102</v>
      </c>
      <c r="G3528" s="112">
        <v>28</v>
      </c>
      <c r="H3528" s="112">
        <v>2025</v>
      </c>
      <c r="I3528" s="112" t="s">
        <v>16755</v>
      </c>
      <c r="J3528" s="114">
        <v>170.22</v>
      </c>
      <c r="K3528" s="114">
        <v>1164</v>
      </c>
      <c r="L3528" s="112" t="s">
        <v>16741</v>
      </c>
      <c r="M3528" s="114">
        <v>0</v>
      </c>
      <c r="N3528" s="112" t="s">
        <v>16742</v>
      </c>
      <c r="O3528" s="112" t="s">
        <v>17260</v>
      </c>
      <c r="P3528" s="115">
        <f>LEFT(Table1[[#This Row],[Service Period]],10)*1</f>
        <v>45685</v>
      </c>
      <c r="Q3528" s="115">
        <f>RIGHT(Table1[[#This Row],[Service Period]],10)*1</f>
        <v>45713</v>
      </c>
      <c r="R3528" s="112">
        <f>MONTH(Table1[[#This Row],[Service Start Date]])</f>
        <v>1</v>
      </c>
      <c r="S3528" s="112">
        <f>YEAR(Table1[[#This Row],[Service Start Date]])</f>
        <v>2025</v>
      </c>
      <c r="T3528" s="112">
        <f>MONTH(Table1[[#This Row],[Service End Date]])</f>
        <v>2</v>
      </c>
      <c r="U3528" s="112">
        <f>YEAR(Table1[[#This Row],[Service End Date]])</f>
        <v>2025</v>
      </c>
    </row>
    <row r="3529" spans="1:21">
      <c r="A3529" s="112" t="s">
        <v>17624</v>
      </c>
      <c r="B3529" s="112" t="s">
        <v>16700</v>
      </c>
      <c r="C3529" s="112" t="s">
        <v>17251</v>
      </c>
      <c r="D3529" s="112" t="s">
        <v>17252</v>
      </c>
      <c r="E3529" s="112" t="s">
        <v>17312</v>
      </c>
      <c r="F3529" s="112" t="s">
        <v>17700</v>
      </c>
      <c r="G3529" s="112">
        <v>31</v>
      </c>
      <c r="H3529" s="112">
        <v>2025</v>
      </c>
      <c r="I3529" s="112" t="s">
        <v>16924</v>
      </c>
      <c r="J3529" s="114">
        <v>227.49</v>
      </c>
      <c r="K3529" s="114">
        <v>1530</v>
      </c>
      <c r="L3529" s="112" t="s">
        <v>16741</v>
      </c>
      <c r="M3529" s="114">
        <v>0</v>
      </c>
      <c r="N3529" s="112" t="s">
        <v>16742</v>
      </c>
      <c r="O3529" s="112" t="s">
        <v>17260</v>
      </c>
      <c r="P3529" s="115">
        <f>LEFT(Table1[[#This Row],[Service Period]],10)*1</f>
        <v>45653</v>
      </c>
      <c r="Q3529" s="115">
        <f>RIGHT(Table1[[#This Row],[Service Period]],10)*1</f>
        <v>45684</v>
      </c>
      <c r="R3529" s="112">
        <f>MONTH(Table1[[#This Row],[Service Start Date]])</f>
        <v>12</v>
      </c>
      <c r="S3529" s="112">
        <f>YEAR(Table1[[#This Row],[Service Start Date]])</f>
        <v>2024</v>
      </c>
      <c r="T3529" s="112">
        <f>MONTH(Table1[[#This Row],[Service End Date]])</f>
        <v>1</v>
      </c>
      <c r="U3529" s="112">
        <f>YEAR(Table1[[#This Row],[Service End Date]])</f>
        <v>2025</v>
      </c>
    </row>
    <row r="3530" spans="1:21">
      <c r="A3530" s="112" t="s">
        <v>17624</v>
      </c>
      <c r="B3530" s="112" t="s">
        <v>16700</v>
      </c>
      <c r="C3530" s="112" t="s">
        <v>17251</v>
      </c>
      <c r="D3530" s="112" t="s">
        <v>17252</v>
      </c>
      <c r="E3530" s="112" t="s">
        <v>17312</v>
      </c>
      <c r="F3530" s="112" t="s">
        <v>17701</v>
      </c>
      <c r="G3530" s="112">
        <v>33</v>
      </c>
      <c r="H3530" s="112">
        <v>2025</v>
      </c>
      <c r="I3530" s="112" t="s">
        <v>16924</v>
      </c>
      <c r="J3530" s="114">
        <v>219.72</v>
      </c>
      <c r="K3530" s="114">
        <v>1588</v>
      </c>
      <c r="L3530" s="112" t="s">
        <v>16741</v>
      </c>
      <c r="M3530" s="114">
        <v>0</v>
      </c>
      <c r="N3530" s="112" t="s">
        <v>16742</v>
      </c>
      <c r="O3530" s="112" t="s">
        <v>17260</v>
      </c>
      <c r="P3530" s="115">
        <f>LEFT(Table1[[#This Row],[Service Period]],10)*1</f>
        <v>45619</v>
      </c>
      <c r="Q3530" s="115">
        <f>RIGHT(Table1[[#This Row],[Service Period]],10)*1</f>
        <v>45652</v>
      </c>
      <c r="R3530" s="112">
        <f>MONTH(Table1[[#This Row],[Service Start Date]])</f>
        <v>11</v>
      </c>
      <c r="S3530" s="112">
        <f>YEAR(Table1[[#This Row],[Service Start Date]])</f>
        <v>2024</v>
      </c>
      <c r="T3530" s="112">
        <f>MONTH(Table1[[#This Row],[Service End Date]])</f>
        <v>12</v>
      </c>
      <c r="U3530" s="112">
        <f>YEAR(Table1[[#This Row],[Service End Date]])</f>
        <v>2024</v>
      </c>
    </row>
    <row r="3531" spans="1:21">
      <c r="A3531" s="112" t="s">
        <v>17624</v>
      </c>
      <c r="B3531" s="112" t="s">
        <v>16700</v>
      </c>
      <c r="C3531" s="112" t="s">
        <v>17251</v>
      </c>
      <c r="D3531" s="112" t="s">
        <v>17252</v>
      </c>
      <c r="E3531" s="112" t="s">
        <v>17311</v>
      </c>
      <c r="F3531" s="112" t="s">
        <v>18100</v>
      </c>
      <c r="G3531" s="112">
        <v>31</v>
      </c>
      <c r="H3531" s="112">
        <v>2025</v>
      </c>
      <c r="I3531" s="112" t="s">
        <v>16746</v>
      </c>
      <c r="J3531" s="114">
        <v>14.11</v>
      </c>
      <c r="K3531" s="114">
        <v>0</v>
      </c>
      <c r="L3531" s="112" t="s">
        <v>16741</v>
      </c>
      <c r="M3531" s="114">
        <v>0</v>
      </c>
      <c r="N3531" s="112" t="s">
        <v>16742</v>
      </c>
      <c r="O3531" s="112" t="s">
        <v>17260</v>
      </c>
      <c r="P3531" s="115">
        <f>LEFT(Table1[[#This Row],[Service Period]],10)*1</f>
        <v>45773</v>
      </c>
      <c r="Q3531" s="115">
        <f>RIGHT(Table1[[#This Row],[Service Period]],10)*1</f>
        <v>45804</v>
      </c>
      <c r="R3531" s="112">
        <f>MONTH(Table1[[#This Row],[Service Start Date]])</f>
        <v>4</v>
      </c>
      <c r="S3531" s="112">
        <f>YEAR(Table1[[#This Row],[Service Start Date]])</f>
        <v>2025</v>
      </c>
      <c r="T3531" s="112">
        <f>MONTH(Table1[[#This Row],[Service End Date]])</f>
        <v>5</v>
      </c>
      <c r="U3531" s="112">
        <f>YEAR(Table1[[#This Row],[Service End Date]])</f>
        <v>2025</v>
      </c>
    </row>
    <row r="3532" spans="1:21">
      <c r="A3532" s="112" t="s">
        <v>17624</v>
      </c>
      <c r="B3532" s="112" t="s">
        <v>16700</v>
      </c>
      <c r="C3532" s="112" t="s">
        <v>17251</v>
      </c>
      <c r="D3532" s="112" t="s">
        <v>17252</v>
      </c>
      <c r="E3532" s="112" t="s">
        <v>17311</v>
      </c>
      <c r="F3532" s="112" t="s">
        <v>18101</v>
      </c>
      <c r="G3532" s="112">
        <v>29</v>
      </c>
      <c r="H3532" s="112">
        <v>2025</v>
      </c>
      <c r="I3532" s="112" t="s">
        <v>16749</v>
      </c>
      <c r="J3532" s="114">
        <v>13.23</v>
      </c>
      <c r="K3532" s="114">
        <v>0</v>
      </c>
      <c r="L3532" s="112" t="s">
        <v>16741</v>
      </c>
      <c r="M3532" s="114">
        <v>0</v>
      </c>
      <c r="N3532" s="112" t="s">
        <v>16742</v>
      </c>
      <c r="O3532" s="112" t="s">
        <v>17260</v>
      </c>
      <c r="P3532" s="115">
        <f>LEFT(Table1[[#This Row],[Service Period]],10)*1</f>
        <v>45743</v>
      </c>
      <c r="Q3532" s="115">
        <f>RIGHT(Table1[[#This Row],[Service Period]],10)*1</f>
        <v>45772</v>
      </c>
      <c r="R3532" s="112">
        <f>MONTH(Table1[[#This Row],[Service Start Date]])</f>
        <v>3</v>
      </c>
      <c r="S3532" s="112">
        <f>YEAR(Table1[[#This Row],[Service Start Date]])</f>
        <v>2025</v>
      </c>
      <c r="T3532" s="112">
        <f>MONTH(Table1[[#This Row],[Service End Date]])</f>
        <v>4</v>
      </c>
      <c r="U3532" s="112">
        <f>YEAR(Table1[[#This Row],[Service End Date]])</f>
        <v>2025</v>
      </c>
    </row>
    <row r="3533" spans="1:21">
      <c r="A3533" s="112" t="s">
        <v>17624</v>
      </c>
      <c r="B3533" s="112" t="s">
        <v>16700</v>
      </c>
      <c r="C3533" s="112" t="s">
        <v>17251</v>
      </c>
      <c r="D3533" s="112" t="s">
        <v>17252</v>
      </c>
      <c r="E3533" s="112" t="s">
        <v>17311</v>
      </c>
      <c r="F3533" s="112" t="s">
        <v>17783</v>
      </c>
      <c r="G3533" s="112">
        <v>28</v>
      </c>
      <c r="H3533" s="112">
        <v>2025</v>
      </c>
      <c r="I3533" s="112" t="s">
        <v>16752</v>
      </c>
      <c r="J3533" s="114">
        <v>12.79</v>
      </c>
      <c r="K3533" s="114">
        <v>0</v>
      </c>
      <c r="L3533" s="112" t="s">
        <v>16741</v>
      </c>
      <c r="M3533" s="114">
        <v>0</v>
      </c>
      <c r="N3533" s="112" t="s">
        <v>16742</v>
      </c>
      <c r="O3533" s="112" t="s">
        <v>17260</v>
      </c>
      <c r="P3533" s="115">
        <f>LEFT(Table1[[#This Row],[Service Period]],10)*1</f>
        <v>45714</v>
      </c>
      <c r="Q3533" s="115">
        <f>RIGHT(Table1[[#This Row],[Service Period]],10)*1</f>
        <v>45742</v>
      </c>
      <c r="R3533" s="112">
        <f>MONTH(Table1[[#This Row],[Service Start Date]])</f>
        <v>2</v>
      </c>
      <c r="S3533" s="112">
        <f>YEAR(Table1[[#This Row],[Service Start Date]])</f>
        <v>2025</v>
      </c>
      <c r="T3533" s="112">
        <f>MONTH(Table1[[#This Row],[Service End Date]])</f>
        <v>3</v>
      </c>
      <c r="U3533" s="112">
        <f>YEAR(Table1[[#This Row],[Service End Date]])</f>
        <v>2025</v>
      </c>
    </row>
    <row r="3534" spans="1:21">
      <c r="A3534" s="112" t="s">
        <v>17624</v>
      </c>
      <c r="B3534" s="112" t="s">
        <v>16700</v>
      </c>
      <c r="C3534" s="112" t="s">
        <v>17251</v>
      </c>
      <c r="D3534" s="112" t="s">
        <v>17252</v>
      </c>
      <c r="E3534" s="112" t="s">
        <v>17311</v>
      </c>
      <c r="F3534" s="112" t="s">
        <v>18102</v>
      </c>
      <c r="G3534" s="112">
        <v>28</v>
      </c>
      <c r="H3534" s="112">
        <v>2025</v>
      </c>
      <c r="I3534" s="112" t="s">
        <v>16755</v>
      </c>
      <c r="J3534" s="114">
        <v>12.79</v>
      </c>
      <c r="K3534" s="114">
        <v>0</v>
      </c>
      <c r="L3534" s="112" t="s">
        <v>16741</v>
      </c>
      <c r="M3534" s="114">
        <v>0</v>
      </c>
      <c r="N3534" s="112" t="s">
        <v>16742</v>
      </c>
      <c r="O3534" s="112" t="s">
        <v>17260</v>
      </c>
      <c r="P3534" s="115">
        <f>LEFT(Table1[[#This Row],[Service Period]],10)*1</f>
        <v>45685</v>
      </c>
      <c r="Q3534" s="115">
        <f>RIGHT(Table1[[#This Row],[Service Period]],10)*1</f>
        <v>45713</v>
      </c>
      <c r="R3534" s="112">
        <f>MONTH(Table1[[#This Row],[Service Start Date]])</f>
        <v>1</v>
      </c>
      <c r="S3534" s="112">
        <f>YEAR(Table1[[#This Row],[Service Start Date]])</f>
        <v>2025</v>
      </c>
      <c r="T3534" s="112">
        <f>MONTH(Table1[[#This Row],[Service End Date]])</f>
        <v>2</v>
      </c>
      <c r="U3534" s="112">
        <f>YEAR(Table1[[#This Row],[Service End Date]])</f>
        <v>2025</v>
      </c>
    </row>
    <row r="3535" spans="1:21">
      <c r="A3535" s="112" t="s">
        <v>17624</v>
      </c>
      <c r="B3535" s="112" t="s">
        <v>16700</v>
      </c>
      <c r="C3535" s="112" t="s">
        <v>17251</v>
      </c>
      <c r="D3535" s="112" t="s">
        <v>17252</v>
      </c>
      <c r="E3535" s="112" t="s">
        <v>17311</v>
      </c>
      <c r="F3535" s="112" t="s">
        <v>17700</v>
      </c>
      <c r="G3535" s="112">
        <v>31</v>
      </c>
      <c r="H3535" s="112">
        <v>2025</v>
      </c>
      <c r="I3535" s="112" t="s">
        <v>16924</v>
      </c>
      <c r="J3535" s="114">
        <v>14.11</v>
      </c>
      <c r="K3535" s="114">
        <v>0</v>
      </c>
      <c r="L3535" s="112" t="s">
        <v>16741</v>
      </c>
      <c r="M3535" s="114">
        <v>0</v>
      </c>
      <c r="N3535" s="112" t="s">
        <v>16742</v>
      </c>
      <c r="O3535" s="112" t="s">
        <v>17260</v>
      </c>
      <c r="P3535" s="115">
        <f>LEFT(Table1[[#This Row],[Service Period]],10)*1</f>
        <v>45653</v>
      </c>
      <c r="Q3535" s="115">
        <f>RIGHT(Table1[[#This Row],[Service Period]],10)*1</f>
        <v>45684</v>
      </c>
      <c r="R3535" s="112">
        <f>MONTH(Table1[[#This Row],[Service Start Date]])</f>
        <v>12</v>
      </c>
      <c r="S3535" s="112">
        <f>YEAR(Table1[[#This Row],[Service Start Date]])</f>
        <v>2024</v>
      </c>
      <c r="T3535" s="112">
        <f>MONTH(Table1[[#This Row],[Service End Date]])</f>
        <v>1</v>
      </c>
      <c r="U3535" s="112">
        <f>YEAR(Table1[[#This Row],[Service End Date]])</f>
        <v>2025</v>
      </c>
    </row>
    <row r="3536" spans="1:21">
      <c r="A3536" s="112" t="s">
        <v>17624</v>
      </c>
      <c r="B3536" s="112" t="s">
        <v>16700</v>
      </c>
      <c r="C3536" s="112" t="s">
        <v>17251</v>
      </c>
      <c r="D3536" s="112" t="s">
        <v>17252</v>
      </c>
      <c r="E3536" s="112" t="s">
        <v>17311</v>
      </c>
      <c r="F3536" s="112" t="s">
        <v>17701</v>
      </c>
      <c r="G3536" s="112">
        <v>33</v>
      </c>
      <c r="H3536" s="112">
        <v>2025</v>
      </c>
      <c r="I3536" s="112" t="s">
        <v>16924</v>
      </c>
      <c r="J3536" s="114">
        <v>27.73</v>
      </c>
      <c r="K3536" s="114">
        <v>26</v>
      </c>
      <c r="L3536" s="112" t="s">
        <v>16741</v>
      </c>
      <c r="M3536" s="114">
        <v>0</v>
      </c>
      <c r="N3536" s="112" t="s">
        <v>16742</v>
      </c>
      <c r="O3536" s="112" t="s">
        <v>17260</v>
      </c>
      <c r="P3536" s="115">
        <f>LEFT(Table1[[#This Row],[Service Period]],10)*1</f>
        <v>45619</v>
      </c>
      <c r="Q3536" s="115">
        <f>RIGHT(Table1[[#This Row],[Service Period]],10)*1</f>
        <v>45652</v>
      </c>
      <c r="R3536" s="112">
        <f>MONTH(Table1[[#This Row],[Service Start Date]])</f>
        <v>11</v>
      </c>
      <c r="S3536" s="112">
        <f>YEAR(Table1[[#This Row],[Service Start Date]])</f>
        <v>2024</v>
      </c>
      <c r="T3536" s="112">
        <f>MONTH(Table1[[#This Row],[Service End Date]])</f>
        <v>12</v>
      </c>
      <c r="U3536" s="112">
        <f>YEAR(Table1[[#This Row],[Service End Date]])</f>
        <v>2024</v>
      </c>
    </row>
    <row r="3537" spans="1:21">
      <c r="A3537" s="112" t="s">
        <v>17624</v>
      </c>
      <c r="B3537" s="112" t="s">
        <v>16700</v>
      </c>
      <c r="C3537" s="112" t="s">
        <v>17251</v>
      </c>
      <c r="D3537" s="112" t="s">
        <v>17252</v>
      </c>
      <c r="E3537" s="112" t="s">
        <v>17310</v>
      </c>
      <c r="F3537" s="112" t="s">
        <v>18100</v>
      </c>
      <c r="G3537" s="112">
        <v>31</v>
      </c>
      <c r="H3537" s="112">
        <v>2025</v>
      </c>
      <c r="I3537" s="112" t="s">
        <v>16746</v>
      </c>
      <c r="J3537" s="114">
        <v>247.34</v>
      </c>
      <c r="K3537" s="114">
        <v>1464</v>
      </c>
      <c r="L3537" s="112" t="s">
        <v>16741</v>
      </c>
      <c r="M3537" s="114">
        <v>0</v>
      </c>
      <c r="N3537" s="112" t="s">
        <v>16742</v>
      </c>
      <c r="O3537" s="112" t="s">
        <v>17260</v>
      </c>
      <c r="P3537" s="115">
        <f>LEFT(Table1[[#This Row],[Service Period]],10)*1</f>
        <v>45773</v>
      </c>
      <c r="Q3537" s="115">
        <f>RIGHT(Table1[[#This Row],[Service Period]],10)*1</f>
        <v>45804</v>
      </c>
      <c r="R3537" s="112">
        <f>MONTH(Table1[[#This Row],[Service Start Date]])</f>
        <v>4</v>
      </c>
      <c r="S3537" s="112">
        <f>YEAR(Table1[[#This Row],[Service Start Date]])</f>
        <v>2025</v>
      </c>
      <c r="T3537" s="112">
        <f>MONTH(Table1[[#This Row],[Service End Date]])</f>
        <v>5</v>
      </c>
      <c r="U3537" s="112">
        <f>YEAR(Table1[[#This Row],[Service End Date]])</f>
        <v>2025</v>
      </c>
    </row>
    <row r="3538" spans="1:21">
      <c r="A3538" s="112" t="s">
        <v>17624</v>
      </c>
      <c r="B3538" s="112" t="s">
        <v>16700</v>
      </c>
      <c r="C3538" s="112" t="s">
        <v>17251</v>
      </c>
      <c r="D3538" s="112" t="s">
        <v>17252</v>
      </c>
      <c r="E3538" s="112" t="s">
        <v>17310</v>
      </c>
      <c r="F3538" s="112" t="s">
        <v>18101</v>
      </c>
      <c r="G3538" s="112">
        <v>29</v>
      </c>
      <c r="H3538" s="112">
        <v>2025</v>
      </c>
      <c r="I3538" s="112" t="s">
        <v>16749</v>
      </c>
      <c r="J3538" s="114">
        <v>197.94</v>
      </c>
      <c r="K3538" s="114">
        <v>1184</v>
      </c>
      <c r="L3538" s="112" t="s">
        <v>16741</v>
      </c>
      <c r="M3538" s="114">
        <v>0</v>
      </c>
      <c r="N3538" s="112" t="s">
        <v>16742</v>
      </c>
      <c r="O3538" s="112" t="s">
        <v>17260</v>
      </c>
      <c r="P3538" s="115">
        <f>LEFT(Table1[[#This Row],[Service Period]],10)*1</f>
        <v>45743</v>
      </c>
      <c r="Q3538" s="115">
        <f>RIGHT(Table1[[#This Row],[Service Period]],10)*1</f>
        <v>45772</v>
      </c>
      <c r="R3538" s="112">
        <f>MONTH(Table1[[#This Row],[Service Start Date]])</f>
        <v>3</v>
      </c>
      <c r="S3538" s="112">
        <f>YEAR(Table1[[#This Row],[Service Start Date]])</f>
        <v>2025</v>
      </c>
      <c r="T3538" s="112">
        <f>MONTH(Table1[[#This Row],[Service End Date]])</f>
        <v>4</v>
      </c>
      <c r="U3538" s="112">
        <f>YEAR(Table1[[#This Row],[Service End Date]])</f>
        <v>2025</v>
      </c>
    </row>
    <row r="3539" spans="1:21">
      <c r="A3539" s="112" t="s">
        <v>17624</v>
      </c>
      <c r="B3539" s="112" t="s">
        <v>16700</v>
      </c>
      <c r="C3539" s="112" t="s">
        <v>17251</v>
      </c>
      <c r="D3539" s="112" t="s">
        <v>17252</v>
      </c>
      <c r="E3539" s="112" t="s">
        <v>17310</v>
      </c>
      <c r="F3539" s="112" t="s">
        <v>17783</v>
      </c>
      <c r="G3539" s="112">
        <v>28</v>
      </c>
      <c r="H3539" s="112">
        <v>2025</v>
      </c>
      <c r="I3539" s="112" t="s">
        <v>16752</v>
      </c>
      <c r="J3539" s="114">
        <v>156.28</v>
      </c>
      <c r="K3539" s="114">
        <v>939</v>
      </c>
      <c r="L3539" s="112" t="s">
        <v>16741</v>
      </c>
      <c r="M3539" s="114">
        <v>0</v>
      </c>
      <c r="N3539" s="112" t="s">
        <v>16742</v>
      </c>
      <c r="O3539" s="112" t="s">
        <v>17260</v>
      </c>
      <c r="P3539" s="115">
        <f>LEFT(Table1[[#This Row],[Service Period]],10)*1</f>
        <v>45714</v>
      </c>
      <c r="Q3539" s="115">
        <f>RIGHT(Table1[[#This Row],[Service Period]],10)*1</f>
        <v>45742</v>
      </c>
      <c r="R3539" s="112">
        <f>MONTH(Table1[[#This Row],[Service Start Date]])</f>
        <v>2</v>
      </c>
      <c r="S3539" s="112">
        <f>YEAR(Table1[[#This Row],[Service Start Date]])</f>
        <v>2025</v>
      </c>
      <c r="T3539" s="112">
        <f>MONTH(Table1[[#This Row],[Service End Date]])</f>
        <v>3</v>
      </c>
      <c r="U3539" s="112">
        <f>YEAR(Table1[[#This Row],[Service End Date]])</f>
        <v>2025</v>
      </c>
    </row>
    <row r="3540" spans="1:21">
      <c r="A3540" s="112" t="s">
        <v>17624</v>
      </c>
      <c r="B3540" s="112" t="s">
        <v>16700</v>
      </c>
      <c r="C3540" s="112" t="s">
        <v>17251</v>
      </c>
      <c r="D3540" s="112" t="s">
        <v>17252</v>
      </c>
      <c r="E3540" s="112" t="s">
        <v>17310</v>
      </c>
      <c r="F3540" s="112" t="s">
        <v>18102</v>
      </c>
      <c r="G3540" s="112">
        <v>28</v>
      </c>
      <c r="H3540" s="112">
        <v>2025</v>
      </c>
      <c r="I3540" s="112" t="s">
        <v>16755</v>
      </c>
      <c r="J3540" s="114">
        <v>124.76</v>
      </c>
      <c r="K3540" s="114">
        <v>846</v>
      </c>
      <c r="L3540" s="112" t="s">
        <v>16741</v>
      </c>
      <c r="M3540" s="114">
        <v>0</v>
      </c>
      <c r="N3540" s="112" t="s">
        <v>16742</v>
      </c>
      <c r="O3540" s="112" t="s">
        <v>17260</v>
      </c>
      <c r="P3540" s="115">
        <f>LEFT(Table1[[#This Row],[Service Period]],10)*1</f>
        <v>45685</v>
      </c>
      <c r="Q3540" s="115">
        <f>RIGHT(Table1[[#This Row],[Service Period]],10)*1</f>
        <v>45713</v>
      </c>
      <c r="R3540" s="112">
        <f>MONTH(Table1[[#This Row],[Service Start Date]])</f>
        <v>1</v>
      </c>
      <c r="S3540" s="112">
        <f>YEAR(Table1[[#This Row],[Service Start Date]])</f>
        <v>2025</v>
      </c>
      <c r="T3540" s="112">
        <f>MONTH(Table1[[#This Row],[Service End Date]])</f>
        <v>2</v>
      </c>
      <c r="U3540" s="112">
        <f>YEAR(Table1[[#This Row],[Service End Date]])</f>
        <v>2025</v>
      </c>
    </row>
    <row r="3541" spans="1:21">
      <c r="A3541" s="112" t="s">
        <v>17624</v>
      </c>
      <c r="B3541" s="112" t="s">
        <v>16700</v>
      </c>
      <c r="C3541" s="112" t="s">
        <v>17251</v>
      </c>
      <c r="D3541" s="112" t="s">
        <v>17252</v>
      </c>
      <c r="E3541" s="112" t="s">
        <v>17310</v>
      </c>
      <c r="F3541" s="112" t="s">
        <v>17700</v>
      </c>
      <c r="G3541" s="112">
        <v>31</v>
      </c>
      <c r="H3541" s="112">
        <v>2025</v>
      </c>
      <c r="I3541" s="112" t="s">
        <v>16924</v>
      </c>
      <c r="J3541" s="114">
        <v>162.66999999999999</v>
      </c>
      <c r="K3541" s="114">
        <v>1106</v>
      </c>
      <c r="L3541" s="112" t="s">
        <v>16741</v>
      </c>
      <c r="M3541" s="114">
        <v>0</v>
      </c>
      <c r="N3541" s="112" t="s">
        <v>16742</v>
      </c>
      <c r="O3541" s="112" t="s">
        <v>17260</v>
      </c>
      <c r="P3541" s="115">
        <f>LEFT(Table1[[#This Row],[Service Period]],10)*1</f>
        <v>45653</v>
      </c>
      <c r="Q3541" s="115">
        <f>RIGHT(Table1[[#This Row],[Service Period]],10)*1</f>
        <v>45684</v>
      </c>
      <c r="R3541" s="112">
        <f>MONTH(Table1[[#This Row],[Service Start Date]])</f>
        <v>12</v>
      </c>
      <c r="S3541" s="112">
        <f>YEAR(Table1[[#This Row],[Service Start Date]])</f>
        <v>2024</v>
      </c>
      <c r="T3541" s="112">
        <f>MONTH(Table1[[#This Row],[Service End Date]])</f>
        <v>1</v>
      </c>
      <c r="U3541" s="112">
        <f>YEAR(Table1[[#This Row],[Service End Date]])</f>
        <v>2025</v>
      </c>
    </row>
    <row r="3542" spans="1:21">
      <c r="A3542" s="112" t="s">
        <v>17624</v>
      </c>
      <c r="B3542" s="112" t="s">
        <v>16700</v>
      </c>
      <c r="C3542" s="112" t="s">
        <v>17251</v>
      </c>
      <c r="D3542" s="112" t="s">
        <v>17252</v>
      </c>
      <c r="E3542" s="112" t="s">
        <v>17310</v>
      </c>
      <c r="F3542" s="112" t="s">
        <v>17701</v>
      </c>
      <c r="G3542" s="112">
        <v>33</v>
      </c>
      <c r="H3542" s="112">
        <v>2025</v>
      </c>
      <c r="I3542" s="112" t="s">
        <v>16924</v>
      </c>
      <c r="J3542" s="114">
        <v>154.93</v>
      </c>
      <c r="K3542" s="114">
        <v>1114</v>
      </c>
      <c r="L3542" s="112" t="s">
        <v>16741</v>
      </c>
      <c r="M3542" s="114">
        <v>0</v>
      </c>
      <c r="N3542" s="112" t="s">
        <v>16742</v>
      </c>
      <c r="O3542" s="112" t="s">
        <v>17260</v>
      </c>
      <c r="P3542" s="115">
        <f>LEFT(Table1[[#This Row],[Service Period]],10)*1</f>
        <v>45619</v>
      </c>
      <c r="Q3542" s="115">
        <f>RIGHT(Table1[[#This Row],[Service Period]],10)*1</f>
        <v>45652</v>
      </c>
      <c r="R3542" s="112">
        <f>MONTH(Table1[[#This Row],[Service Start Date]])</f>
        <v>11</v>
      </c>
      <c r="S3542" s="112">
        <f>YEAR(Table1[[#This Row],[Service Start Date]])</f>
        <v>2024</v>
      </c>
      <c r="T3542" s="112">
        <f>MONTH(Table1[[#This Row],[Service End Date]])</f>
        <v>12</v>
      </c>
      <c r="U3542" s="112">
        <f>YEAR(Table1[[#This Row],[Service End Date]])</f>
        <v>2024</v>
      </c>
    </row>
    <row r="3543" spans="1:21">
      <c r="A3543" s="112" t="s">
        <v>17624</v>
      </c>
      <c r="B3543" s="112" t="s">
        <v>16700</v>
      </c>
      <c r="C3543" s="112" t="s">
        <v>17251</v>
      </c>
      <c r="D3543" s="112" t="s">
        <v>17252</v>
      </c>
      <c r="E3543" s="112" t="s">
        <v>17309</v>
      </c>
      <c r="F3543" s="112" t="s">
        <v>18100</v>
      </c>
      <c r="G3543" s="112">
        <v>31</v>
      </c>
      <c r="H3543" s="112">
        <v>2025</v>
      </c>
      <c r="I3543" s="112" t="s">
        <v>16746</v>
      </c>
      <c r="J3543" s="114">
        <v>163.26</v>
      </c>
      <c r="K3543" s="114">
        <v>976</v>
      </c>
      <c r="L3543" s="112" t="s">
        <v>16741</v>
      </c>
      <c r="M3543" s="114">
        <v>0</v>
      </c>
      <c r="N3543" s="112" t="s">
        <v>16742</v>
      </c>
      <c r="O3543" s="112" t="s">
        <v>17260</v>
      </c>
      <c r="P3543" s="115">
        <f>LEFT(Table1[[#This Row],[Service Period]],10)*1</f>
        <v>45773</v>
      </c>
      <c r="Q3543" s="115">
        <f>RIGHT(Table1[[#This Row],[Service Period]],10)*1</f>
        <v>45804</v>
      </c>
      <c r="R3543" s="112">
        <f>MONTH(Table1[[#This Row],[Service Start Date]])</f>
        <v>4</v>
      </c>
      <c r="S3543" s="112">
        <f>YEAR(Table1[[#This Row],[Service Start Date]])</f>
        <v>2025</v>
      </c>
      <c r="T3543" s="112">
        <f>MONTH(Table1[[#This Row],[Service End Date]])</f>
        <v>5</v>
      </c>
      <c r="U3543" s="112">
        <f>YEAR(Table1[[#This Row],[Service End Date]])</f>
        <v>2025</v>
      </c>
    </row>
    <row r="3544" spans="1:21">
      <c r="A3544" s="112" t="s">
        <v>17624</v>
      </c>
      <c r="B3544" s="112" t="s">
        <v>16700</v>
      </c>
      <c r="C3544" s="112" t="s">
        <v>17251</v>
      </c>
      <c r="D3544" s="112" t="s">
        <v>17252</v>
      </c>
      <c r="E3544" s="112" t="s">
        <v>17309</v>
      </c>
      <c r="F3544" s="112" t="s">
        <v>18101</v>
      </c>
      <c r="G3544" s="112">
        <v>29</v>
      </c>
      <c r="H3544" s="112">
        <v>2025</v>
      </c>
      <c r="I3544" s="112" t="s">
        <v>16749</v>
      </c>
      <c r="J3544" s="114">
        <v>117.6</v>
      </c>
      <c r="K3544" s="114">
        <v>683</v>
      </c>
      <c r="L3544" s="112" t="s">
        <v>16741</v>
      </c>
      <c r="M3544" s="114">
        <v>0</v>
      </c>
      <c r="N3544" s="112" t="s">
        <v>16742</v>
      </c>
      <c r="O3544" s="112" t="s">
        <v>17260</v>
      </c>
      <c r="P3544" s="115">
        <f>LEFT(Table1[[#This Row],[Service Period]],10)*1</f>
        <v>45743</v>
      </c>
      <c r="Q3544" s="115">
        <f>RIGHT(Table1[[#This Row],[Service Period]],10)*1</f>
        <v>45772</v>
      </c>
      <c r="R3544" s="112">
        <f>MONTH(Table1[[#This Row],[Service Start Date]])</f>
        <v>3</v>
      </c>
      <c r="S3544" s="112">
        <f>YEAR(Table1[[#This Row],[Service Start Date]])</f>
        <v>2025</v>
      </c>
      <c r="T3544" s="112">
        <f>MONTH(Table1[[#This Row],[Service End Date]])</f>
        <v>4</v>
      </c>
      <c r="U3544" s="112">
        <f>YEAR(Table1[[#This Row],[Service End Date]])</f>
        <v>2025</v>
      </c>
    </row>
    <row r="3545" spans="1:21">
      <c r="A3545" s="112" t="s">
        <v>17624</v>
      </c>
      <c r="B3545" s="112" t="s">
        <v>16700</v>
      </c>
      <c r="C3545" s="112" t="s">
        <v>17251</v>
      </c>
      <c r="D3545" s="112" t="s">
        <v>17252</v>
      </c>
      <c r="E3545" s="112" t="s">
        <v>17309</v>
      </c>
      <c r="F3545" s="112" t="s">
        <v>17783</v>
      </c>
      <c r="G3545" s="112">
        <v>28</v>
      </c>
      <c r="H3545" s="112">
        <v>2025</v>
      </c>
      <c r="I3545" s="112" t="s">
        <v>16752</v>
      </c>
      <c r="J3545" s="114">
        <v>86.9</v>
      </c>
      <c r="K3545" s="114">
        <v>485</v>
      </c>
      <c r="L3545" s="112" t="s">
        <v>16741</v>
      </c>
      <c r="M3545" s="114">
        <v>0</v>
      </c>
      <c r="N3545" s="112" t="s">
        <v>16742</v>
      </c>
      <c r="O3545" s="112" t="s">
        <v>17260</v>
      </c>
      <c r="P3545" s="115">
        <f>LEFT(Table1[[#This Row],[Service Period]],10)*1</f>
        <v>45714</v>
      </c>
      <c r="Q3545" s="115">
        <f>RIGHT(Table1[[#This Row],[Service Period]],10)*1</f>
        <v>45742</v>
      </c>
      <c r="R3545" s="112">
        <f>MONTH(Table1[[#This Row],[Service Start Date]])</f>
        <v>2</v>
      </c>
      <c r="S3545" s="112">
        <f>YEAR(Table1[[#This Row],[Service Start Date]])</f>
        <v>2025</v>
      </c>
      <c r="T3545" s="112">
        <f>MONTH(Table1[[#This Row],[Service End Date]])</f>
        <v>3</v>
      </c>
      <c r="U3545" s="112">
        <f>YEAR(Table1[[#This Row],[Service End Date]])</f>
        <v>2025</v>
      </c>
    </row>
    <row r="3546" spans="1:21">
      <c r="A3546" s="112" t="s">
        <v>17624</v>
      </c>
      <c r="B3546" s="112" t="s">
        <v>16700</v>
      </c>
      <c r="C3546" s="112" t="s">
        <v>17251</v>
      </c>
      <c r="D3546" s="112" t="s">
        <v>17252</v>
      </c>
      <c r="E3546" s="112" t="s">
        <v>17309</v>
      </c>
      <c r="F3546" s="112" t="s">
        <v>18102</v>
      </c>
      <c r="G3546" s="112">
        <v>28</v>
      </c>
      <c r="H3546" s="112">
        <v>2025</v>
      </c>
      <c r="I3546" s="112" t="s">
        <v>16755</v>
      </c>
      <c r="J3546" s="114">
        <v>85.45</v>
      </c>
      <c r="K3546" s="114">
        <v>549</v>
      </c>
      <c r="L3546" s="112" t="s">
        <v>16741</v>
      </c>
      <c r="M3546" s="114">
        <v>0</v>
      </c>
      <c r="N3546" s="112" t="s">
        <v>16742</v>
      </c>
      <c r="O3546" s="112" t="s">
        <v>17260</v>
      </c>
      <c r="P3546" s="115">
        <f>LEFT(Table1[[#This Row],[Service Period]],10)*1</f>
        <v>45685</v>
      </c>
      <c r="Q3546" s="115">
        <f>RIGHT(Table1[[#This Row],[Service Period]],10)*1</f>
        <v>45713</v>
      </c>
      <c r="R3546" s="112">
        <f>MONTH(Table1[[#This Row],[Service Start Date]])</f>
        <v>1</v>
      </c>
      <c r="S3546" s="112">
        <f>YEAR(Table1[[#This Row],[Service Start Date]])</f>
        <v>2025</v>
      </c>
      <c r="T3546" s="112">
        <f>MONTH(Table1[[#This Row],[Service End Date]])</f>
        <v>2</v>
      </c>
      <c r="U3546" s="112">
        <f>YEAR(Table1[[#This Row],[Service End Date]])</f>
        <v>2025</v>
      </c>
    </row>
    <row r="3547" spans="1:21">
      <c r="A3547" s="112" t="s">
        <v>17624</v>
      </c>
      <c r="B3547" s="112" t="s">
        <v>16700</v>
      </c>
      <c r="C3547" s="112" t="s">
        <v>17251</v>
      </c>
      <c r="D3547" s="112" t="s">
        <v>17252</v>
      </c>
      <c r="E3547" s="112" t="s">
        <v>17309</v>
      </c>
      <c r="F3547" s="112" t="s">
        <v>17700</v>
      </c>
      <c r="G3547" s="112">
        <v>31</v>
      </c>
      <c r="H3547" s="112">
        <v>2025</v>
      </c>
      <c r="I3547" s="112" t="s">
        <v>16924</v>
      </c>
      <c r="J3547" s="114">
        <v>91.66</v>
      </c>
      <c r="K3547" s="114">
        <v>586</v>
      </c>
      <c r="L3547" s="112" t="s">
        <v>16741</v>
      </c>
      <c r="M3547" s="114">
        <v>0</v>
      </c>
      <c r="N3547" s="112" t="s">
        <v>16742</v>
      </c>
      <c r="O3547" s="112" t="s">
        <v>17260</v>
      </c>
      <c r="P3547" s="115">
        <f>LEFT(Table1[[#This Row],[Service Period]],10)*1</f>
        <v>45653</v>
      </c>
      <c r="Q3547" s="115">
        <f>RIGHT(Table1[[#This Row],[Service Period]],10)*1</f>
        <v>45684</v>
      </c>
      <c r="R3547" s="112">
        <f>MONTH(Table1[[#This Row],[Service Start Date]])</f>
        <v>12</v>
      </c>
      <c r="S3547" s="112">
        <f>YEAR(Table1[[#This Row],[Service Start Date]])</f>
        <v>2024</v>
      </c>
      <c r="T3547" s="112">
        <f>MONTH(Table1[[#This Row],[Service End Date]])</f>
        <v>1</v>
      </c>
      <c r="U3547" s="112">
        <f>YEAR(Table1[[#This Row],[Service End Date]])</f>
        <v>2025</v>
      </c>
    </row>
    <row r="3548" spans="1:21">
      <c r="A3548" s="112" t="s">
        <v>17624</v>
      </c>
      <c r="B3548" s="112" t="s">
        <v>16700</v>
      </c>
      <c r="C3548" s="112" t="s">
        <v>17251</v>
      </c>
      <c r="D3548" s="112" t="s">
        <v>17252</v>
      </c>
      <c r="E3548" s="112" t="s">
        <v>17309</v>
      </c>
      <c r="F3548" s="112" t="s">
        <v>17701</v>
      </c>
      <c r="G3548" s="112">
        <v>33</v>
      </c>
      <c r="H3548" s="112">
        <v>2025</v>
      </c>
      <c r="I3548" s="112" t="s">
        <v>16924</v>
      </c>
      <c r="J3548" s="114">
        <v>89.73</v>
      </c>
      <c r="K3548" s="114">
        <v>567</v>
      </c>
      <c r="L3548" s="112" t="s">
        <v>16741</v>
      </c>
      <c r="M3548" s="114">
        <v>0</v>
      </c>
      <c r="N3548" s="112" t="s">
        <v>16742</v>
      </c>
      <c r="O3548" s="112" t="s">
        <v>17260</v>
      </c>
      <c r="P3548" s="115">
        <f>LEFT(Table1[[#This Row],[Service Period]],10)*1</f>
        <v>45619</v>
      </c>
      <c r="Q3548" s="115">
        <f>RIGHT(Table1[[#This Row],[Service Period]],10)*1</f>
        <v>45652</v>
      </c>
      <c r="R3548" s="112">
        <f>MONTH(Table1[[#This Row],[Service Start Date]])</f>
        <v>11</v>
      </c>
      <c r="S3548" s="112">
        <f>YEAR(Table1[[#This Row],[Service Start Date]])</f>
        <v>2024</v>
      </c>
      <c r="T3548" s="112">
        <f>MONTH(Table1[[#This Row],[Service End Date]])</f>
        <v>12</v>
      </c>
      <c r="U3548" s="112">
        <f>YEAR(Table1[[#This Row],[Service End Date]])</f>
        <v>2024</v>
      </c>
    </row>
    <row r="3549" spans="1:21">
      <c r="A3549" s="112" t="s">
        <v>17624</v>
      </c>
      <c r="B3549" s="112" t="s">
        <v>16700</v>
      </c>
      <c r="C3549" s="112" t="s">
        <v>17251</v>
      </c>
      <c r="D3549" s="112" t="s">
        <v>17252</v>
      </c>
      <c r="E3549" s="112" t="s">
        <v>17308</v>
      </c>
      <c r="F3549" s="112" t="s">
        <v>18100</v>
      </c>
      <c r="G3549" s="112">
        <v>31</v>
      </c>
      <c r="H3549" s="112">
        <v>2025</v>
      </c>
      <c r="I3549" s="112" t="s">
        <v>16746</v>
      </c>
      <c r="J3549" s="114">
        <v>85.02</v>
      </c>
      <c r="K3549" s="114">
        <v>464</v>
      </c>
      <c r="L3549" s="112" t="s">
        <v>16741</v>
      </c>
      <c r="M3549" s="114">
        <v>0</v>
      </c>
      <c r="N3549" s="112" t="s">
        <v>16742</v>
      </c>
      <c r="O3549" s="112" t="s">
        <v>17260</v>
      </c>
      <c r="P3549" s="115">
        <f>LEFT(Table1[[#This Row],[Service Period]],10)*1</f>
        <v>45773</v>
      </c>
      <c r="Q3549" s="115">
        <f>RIGHT(Table1[[#This Row],[Service Period]],10)*1</f>
        <v>45804</v>
      </c>
      <c r="R3549" s="112">
        <f>MONTH(Table1[[#This Row],[Service Start Date]])</f>
        <v>4</v>
      </c>
      <c r="S3549" s="112">
        <f>YEAR(Table1[[#This Row],[Service Start Date]])</f>
        <v>2025</v>
      </c>
      <c r="T3549" s="112">
        <f>MONTH(Table1[[#This Row],[Service End Date]])</f>
        <v>5</v>
      </c>
      <c r="U3549" s="112">
        <f>YEAR(Table1[[#This Row],[Service End Date]])</f>
        <v>2025</v>
      </c>
    </row>
    <row r="3550" spans="1:21">
      <c r="A3550" s="112" t="s">
        <v>17624</v>
      </c>
      <c r="B3550" s="112" t="s">
        <v>16700</v>
      </c>
      <c r="C3550" s="112" t="s">
        <v>17251</v>
      </c>
      <c r="D3550" s="112" t="s">
        <v>17252</v>
      </c>
      <c r="E3550" s="112" t="s">
        <v>17308</v>
      </c>
      <c r="F3550" s="112" t="s">
        <v>18101</v>
      </c>
      <c r="G3550" s="112">
        <v>29</v>
      </c>
      <c r="H3550" s="112">
        <v>2025</v>
      </c>
      <c r="I3550" s="112" t="s">
        <v>16749</v>
      </c>
      <c r="J3550" s="114">
        <v>69.760000000000005</v>
      </c>
      <c r="K3550" s="114">
        <v>370</v>
      </c>
      <c r="L3550" s="112" t="s">
        <v>16741</v>
      </c>
      <c r="M3550" s="114">
        <v>0</v>
      </c>
      <c r="N3550" s="112" t="s">
        <v>16742</v>
      </c>
      <c r="O3550" s="112" t="s">
        <v>17260</v>
      </c>
      <c r="P3550" s="115">
        <f>LEFT(Table1[[#This Row],[Service Period]],10)*1</f>
        <v>45743</v>
      </c>
      <c r="Q3550" s="115">
        <f>RIGHT(Table1[[#This Row],[Service Period]],10)*1</f>
        <v>45772</v>
      </c>
      <c r="R3550" s="112">
        <f>MONTH(Table1[[#This Row],[Service Start Date]])</f>
        <v>3</v>
      </c>
      <c r="S3550" s="112">
        <f>YEAR(Table1[[#This Row],[Service Start Date]])</f>
        <v>2025</v>
      </c>
      <c r="T3550" s="112">
        <f>MONTH(Table1[[#This Row],[Service End Date]])</f>
        <v>4</v>
      </c>
      <c r="U3550" s="112">
        <f>YEAR(Table1[[#This Row],[Service End Date]])</f>
        <v>2025</v>
      </c>
    </row>
    <row r="3551" spans="1:21">
      <c r="A3551" s="112" t="s">
        <v>17624</v>
      </c>
      <c r="B3551" s="112" t="s">
        <v>16700</v>
      </c>
      <c r="C3551" s="112" t="s">
        <v>17251</v>
      </c>
      <c r="D3551" s="112" t="s">
        <v>17252</v>
      </c>
      <c r="E3551" s="112" t="s">
        <v>17308</v>
      </c>
      <c r="F3551" s="112" t="s">
        <v>17783</v>
      </c>
      <c r="G3551" s="112">
        <v>28</v>
      </c>
      <c r="H3551" s="112">
        <v>2025</v>
      </c>
      <c r="I3551" s="112" t="s">
        <v>16752</v>
      </c>
      <c r="J3551" s="114">
        <v>70.540000000000006</v>
      </c>
      <c r="K3551" s="114">
        <v>378</v>
      </c>
      <c r="L3551" s="112" t="s">
        <v>16741</v>
      </c>
      <c r="M3551" s="114">
        <v>0</v>
      </c>
      <c r="N3551" s="112" t="s">
        <v>16742</v>
      </c>
      <c r="O3551" s="112" t="s">
        <v>17260</v>
      </c>
      <c r="P3551" s="115">
        <f>LEFT(Table1[[#This Row],[Service Period]],10)*1</f>
        <v>45714</v>
      </c>
      <c r="Q3551" s="115">
        <f>RIGHT(Table1[[#This Row],[Service Period]],10)*1</f>
        <v>45742</v>
      </c>
      <c r="R3551" s="112">
        <f>MONTH(Table1[[#This Row],[Service Start Date]])</f>
        <v>2</v>
      </c>
      <c r="S3551" s="112">
        <f>YEAR(Table1[[#This Row],[Service Start Date]])</f>
        <v>2025</v>
      </c>
      <c r="T3551" s="112">
        <f>MONTH(Table1[[#This Row],[Service End Date]])</f>
        <v>3</v>
      </c>
      <c r="U3551" s="112">
        <f>YEAR(Table1[[#This Row],[Service End Date]])</f>
        <v>2025</v>
      </c>
    </row>
    <row r="3552" spans="1:21">
      <c r="A3552" s="112" t="s">
        <v>17624</v>
      </c>
      <c r="B3552" s="112" t="s">
        <v>16700</v>
      </c>
      <c r="C3552" s="112" t="s">
        <v>17251</v>
      </c>
      <c r="D3552" s="112" t="s">
        <v>17252</v>
      </c>
      <c r="E3552" s="112" t="s">
        <v>17308</v>
      </c>
      <c r="F3552" s="112" t="s">
        <v>18102</v>
      </c>
      <c r="G3552" s="112">
        <v>28</v>
      </c>
      <c r="H3552" s="112">
        <v>2025</v>
      </c>
      <c r="I3552" s="112" t="s">
        <v>16755</v>
      </c>
      <c r="J3552" s="114">
        <v>62.15</v>
      </c>
      <c r="K3552" s="114">
        <v>373</v>
      </c>
      <c r="L3552" s="112" t="s">
        <v>16741</v>
      </c>
      <c r="M3552" s="114">
        <v>0</v>
      </c>
      <c r="N3552" s="112" t="s">
        <v>16742</v>
      </c>
      <c r="O3552" s="112" t="s">
        <v>17260</v>
      </c>
      <c r="P3552" s="115">
        <f>LEFT(Table1[[#This Row],[Service Period]],10)*1</f>
        <v>45685</v>
      </c>
      <c r="Q3552" s="115">
        <f>RIGHT(Table1[[#This Row],[Service Period]],10)*1</f>
        <v>45713</v>
      </c>
      <c r="R3552" s="112">
        <f>MONTH(Table1[[#This Row],[Service Start Date]])</f>
        <v>1</v>
      </c>
      <c r="S3552" s="112">
        <f>YEAR(Table1[[#This Row],[Service Start Date]])</f>
        <v>2025</v>
      </c>
      <c r="T3552" s="112">
        <f>MONTH(Table1[[#This Row],[Service End Date]])</f>
        <v>2</v>
      </c>
      <c r="U3552" s="112">
        <f>YEAR(Table1[[#This Row],[Service End Date]])</f>
        <v>2025</v>
      </c>
    </row>
    <row r="3553" spans="1:21">
      <c r="A3553" s="112" t="s">
        <v>17624</v>
      </c>
      <c r="B3553" s="112" t="s">
        <v>16700</v>
      </c>
      <c r="C3553" s="112" t="s">
        <v>17251</v>
      </c>
      <c r="D3553" s="112" t="s">
        <v>17252</v>
      </c>
      <c r="E3553" s="112" t="s">
        <v>17308</v>
      </c>
      <c r="F3553" s="112" t="s">
        <v>17700</v>
      </c>
      <c r="G3553" s="112">
        <v>31</v>
      </c>
      <c r="H3553" s="112">
        <v>2025</v>
      </c>
      <c r="I3553" s="112" t="s">
        <v>16924</v>
      </c>
      <c r="J3553" s="114">
        <v>95.91</v>
      </c>
      <c r="K3553" s="114">
        <v>618</v>
      </c>
      <c r="L3553" s="112" t="s">
        <v>16741</v>
      </c>
      <c r="M3553" s="114">
        <v>0</v>
      </c>
      <c r="N3553" s="112" t="s">
        <v>16742</v>
      </c>
      <c r="O3553" s="112" t="s">
        <v>17260</v>
      </c>
      <c r="P3553" s="115">
        <f>LEFT(Table1[[#This Row],[Service Period]],10)*1</f>
        <v>45653</v>
      </c>
      <c r="Q3553" s="115">
        <f>RIGHT(Table1[[#This Row],[Service Period]],10)*1</f>
        <v>45684</v>
      </c>
      <c r="R3553" s="112">
        <f>MONTH(Table1[[#This Row],[Service Start Date]])</f>
        <v>12</v>
      </c>
      <c r="S3553" s="112">
        <f>YEAR(Table1[[#This Row],[Service Start Date]])</f>
        <v>2024</v>
      </c>
      <c r="T3553" s="112">
        <f>MONTH(Table1[[#This Row],[Service End Date]])</f>
        <v>1</v>
      </c>
      <c r="U3553" s="112">
        <f>YEAR(Table1[[#This Row],[Service End Date]])</f>
        <v>2025</v>
      </c>
    </row>
    <row r="3554" spans="1:21">
      <c r="A3554" s="112" t="s">
        <v>17624</v>
      </c>
      <c r="B3554" s="112" t="s">
        <v>16700</v>
      </c>
      <c r="C3554" s="112" t="s">
        <v>17251</v>
      </c>
      <c r="D3554" s="112" t="s">
        <v>17252</v>
      </c>
      <c r="E3554" s="112" t="s">
        <v>17308</v>
      </c>
      <c r="F3554" s="112" t="s">
        <v>17701</v>
      </c>
      <c r="G3554" s="112">
        <v>33</v>
      </c>
      <c r="H3554" s="112">
        <v>2025</v>
      </c>
      <c r="I3554" s="112" t="s">
        <v>16924</v>
      </c>
      <c r="J3554" s="114">
        <v>90.19</v>
      </c>
      <c r="K3554" s="114">
        <v>571</v>
      </c>
      <c r="L3554" s="112" t="s">
        <v>16741</v>
      </c>
      <c r="M3554" s="114">
        <v>0</v>
      </c>
      <c r="N3554" s="112" t="s">
        <v>16742</v>
      </c>
      <c r="O3554" s="112" t="s">
        <v>17260</v>
      </c>
      <c r="P3554" s="115">
        <f>LEFT(Table1[[#This Row],[Service Period]],10)*1</f>
        <v>45619</v>
      </c>
      <c r="Q3554" s="115">
        <f>RIGHT(Table1[[#This Row],[Service Period]],10)*1</f>
        <v>45652</v>
      </c>
      <c r="R3554" s="112">
        <f>MONTH(Table1[[#This Row],[Service Start Date]])</f>
        <v>11</v>
      </c>
      <c r="S3554" s="112">
        <f>YEAR(Table1[[#This Row],[Service Start Date]])</f>
        <v>2024</v>
      </c>
      <c r="T3554" s="112">
        <f>MONTH(Table1[[#This Row],[Service End Date]])</f>
        <v>12</v>
      </c>
      <c r="U3554" s="112">
        <f>YEAR(Table1[[#This Row],[Service End Date]])</f>
        <v>2024</v>
      </c>
    </row>
    <row r="3555" spans="1:21">
      <c r="A3555" s="112" t="s">
        <v>17624</v>
      </c>
      <c r="B3555" s="112" t="s">
        <v>16700</v>
      </c>
      <c r="C3555" s="112" t="s">
        <v>17251</v>
      </c>
      <c r="D3555" s="112" t="s">
        <v>17252</v>
      </c>
      <c r="E3555" s="112" t="s">
        <v>17307</v>
      </c>
      <c r="F3555" s="112" t="s">
        <v>18100</v>
      </c>
      <c r="G3555" s="112">
        <v>31</v>
      </c>
      <c r="H3555" s="112">
        <v>2025</v>
      </c>
      <c r="I3555" s="112" t="s">
        <v>16746</v>
      </c>
      <c r="J3555" s="114">
        <v>170.38</v>
      </c>
      <c r="K3555" s="114">
        <v>1020</v>
      </c>
      <c r="L3555" s="112" t="s">
        <v>16741</v>
      </c>
      <c r="M3555" s="114">
        <v>0</v>
      </c>
      <c r="N3555" s="112" t="s">
        <v>16742</v>
      </c>
      <c r="O3555" s="112" t="s">
        <v>17260</v>
      </c>
      <c r="P3555" s="115">
        <f>LEFT(Table1[[#This Row],[Service Period]],10)*1</f>
        <v>45773</v>
      </c>
      <c r="Q3555" s="115">
        <f>RIGHT(Table1[[#This Row],[Service Period]],10)*1</f>
        <v>45804</v>
      </c>
      <c r="R3555" s="112">
        <f>MONTH(Table1[[#This Row],[Service Start Date]])</f>
        <v>4</v>
      </c>
      <c r="S3555" s="112">
        <f>YEAR(Table1[[#This Row],[Service Start Date]])</f>
        <v>2025</v>
      </c>
      <c r="T3555" s="112">
        <f>MONTH(Table1[[#This Row],[Service End Date]])</f>
        <v>5</v>
      </c>
      <c r="U3555" s="112">
        <f>YEAR(Table1[[#This Row],[Service End Date]])</f>
        <v>2025</v>
      </c>
    </row>
    <row r="3556" spans="1:21">
      <c r="A3556" s="112" t="s">
        <v>17624</v>
      </c>
      <c r="B3556" s="112" t="s">
        <v>16700</v>
      </c>
      <c r="C3556" s="112" t="s">
        <v>17251</v>
      </c>
      <c r="D3556" s="112" t="s">
        <v>17252</v>
      </c>
      <c r="E3556" s="112" t="s">
        <v>17307</v>
      </c>
      <c r="F3556" s="112" t="s">
        <v>18101</v>
      </c>
      <c r="G3556" s="112">
        <v>29</v>
      </c>
      <c r="H3556" s="112">
        <v>2025</v>
      </c>
      <c r="I3556" s="112" t="s">
        <v>16749</v>
      </c>
      <c r="J3556" s="114">
        <v>142.21</v>
      </c>
      <c r="K3556" s="114">
        <v>844</v>
      </c>
      <c r="L3556" s="112" t="s">
        <v>16741</v>
      </c>
      <c r="M3556" s="114">
        <v>0</v>
      </c>
      <c r="N3556" s="112" t="s">
        <v>16742</v>
      </c>
      <c r="O3556" s="112" t="s">
        <v>17260</v>
      </c>
      <c r="P3556" s="115">
        <f>LEFT(Table1[[#This Row],[Service Period]],10)*1</f>
        <v>45743</v>
      </c>
      <c r="Q3556" s="115">
        <f>RIGHT(Table1[[#This Row],[Service Period]],10)*1</f>
        <v>45772</v>
      </c>
      <c r="R3556" s="112">
        <f>MONTH(Table1[[#This Row],[Service Start Date]])</f>
        <v>3</v>
      </c>
      <c r="S3556" s="112">
        <f>YEAR(Table1[[#This Row],[Service Start Date]])</f>
        <v>2025</v>
      </c>
      <c r="T3556" s="112">
        <f>MONTH(Table1[[#This Row],[Service End Date]])</f>
        <v>4</v>
      </c>
      <c r="U3556" s="112">
        <f>YEAR(Table1[[#This Row],[Service End Date]])</f>
        <v>2025</v>
      </c>
    </row>
    <row r="3557" spans="1:21">
      <c r="A3557" s="112" t="s">
        <v>17624</v>
      </c>
      <c r="B3557" s="112" t="s">
        <v>16700</v>
      </c>
      <c r="C3557" s="112" t="s">
        <v>17251</v>
      </c>
      <c r="D3557" s="112" t="s">
        <v>17252</v>
      </c>
      <c r="E3557" s="112" t="s">
        <v>17307</v>
      </c>
      <c r="F3557" s="112" t="s">
        <v>17783</v>
      </c>
      <c r="G3557" s="112">
        <v>28</v>
      </c>
      <c r="H3557" s="112">
        <v>2025</v>
      </c>
      <c r="I3557" s="112" t="s">
        <v>16752</v>
      </c>
      <c r="J3557" s="114">
        <v>118.08</v>
      </c>
      <c r="K3557" s="114">
        <v>689</v>
      </c>
      <c r="L3557" s="112" t="s">
        <v>16741</v>
      </c>
      <c r="M3557" s="114">
        <v>0</v>
      </c>
      <c r="N3557" s="112" t="s">
        <v>16742</v>
      </c>
      <c r="O3557" s="112" t="s">
        <v>17260</v>
      </c>
      <c r="P3557" s="115">
        <f>LEFT(Table1[[#This Row],[Service Period]],10)*1</f>
        <v>45714</v>
      </c>
      <c r="Q3557" s="115">
        <f>RIGHT(Table1[[#This Row],[Service Period]],10)*1</f>
        <v>45742</v>
      </c>
      <c r="R3557" s="112">
        <f>MONTH(Table1[[#This Row],[Service Start Date]])</f>
        <v>2</v>
      </c>
      <c r="S3557" s="112">
        <f>YEAR(Table1[[#This Row],[Service Start Date]])</f>
        <v>2025</v>
      </c>
      <c r="T3557" s="112">
        <f>MONTH(Table1[[#This Row],[Service End Date]])</f>
        <v>3</v>
      </c>
      <c r="U3557" s="112">
        <f>YEAR(Table1[[#This Row],[Service End Date]])</f>
        <v>2025</v>
      </c>
    </row>
    <row r="3558" spans="1:21">
      <c r="A3558" s="112" t="s">
        <v>17624</v>
      </c>
      <c r="B3558" s="112" t="s">
        <v>16700</v>
      </c>
      <c r="C3558" s="112" t="s">
        <v>17251</v>
      </c>
      <c r="D3558" s="112" t="s">
        <v>17252</v>
      </c>
      <c r="E3558" s="112" t="s">
        <v>17307</v>
      </c>
      <c r="F3558" s="112" t="s">
        <v>18102</v>
      </c>
      <c r="G3558" s="112">
        <v>28</v>
      </c>
      <c r="H3558" s="112">
        <v>2025</v>
      </c>
      <c r="I3558" s="112" t="s">
        <v>16755</v>
      </c>
      <c r="J3558" s="114">
        <v>117.21</v>
      </c>
      <c r="K3558" s="114">
        <v>789</v>
      </c>
      <c r="L3558" s="112" t="s">
        <v>16741</v>
      </c>
      <c r="M3558" s="114">
        <v>0</v>
      </c>
      <c r="N3558" s="112" t="s">
        <v>16742</v>
      </c>
      <c r="O3558" s="112" t="s">
        <v>17260</v>
      </c>
      <c r="P3558" s="115">
        <f>LEFT(Table1[[#This Row],[Service Period]],10)*1</f>
        <v>45685</v>
      </c>
      <c r="Q3558" s="115">
        <f>RIGHT(Table1[[#This Row],[Service Period]],10)*1</f>
        <v>45713</v>
      </c>
      <c r="R3558" s="112">
        <f>MONTH(Table1[[#This Row],[Service Start Date]])</f>
        <v>1</v>
      </c>
      <c r="S3558" s="112">
        <f>YEAR(Table1[[#This Row],[Service Start Date]])</f>
        <v>2025</v>
      </c>
      <c r="T3558" s="112">
        <f>MONTH(Table1[[#This Row],[Service End Date]])</f>
        <v>2</v>
      </c>
      <c r="U3558" s="112">
        <f>YEAR(Table1[[#This Row],[Service End Date]])</f>
        <v>2025</v>
      </c>
    </row>
    <row r="3559" spans="1:21">
      <c r="A3559" s="112" t="s">
        <v>17624</v>
      </c>
      <c r="B3559" s="112" t="s">
        <v>16700</v>
      </c>
      <c r="C3559" s="112" t="s">
        <v>17251</v>
      </c>
      <c r="D3559" s="112" t="s">
        <v>17252</v>
      </c>
      <c r="E3559" s="112" t="s">
        <v>17307</v>
      </c>
      <c r="F3559" s="112" t="s">
        <v>17700</v>
      </c>
      <c r="G3559" s="112">
        <v>31</v>
      </c>
      <c r="H3559" s="112">
        <v>2025</v>
      </c>
      <c r="I3559" s="112" t="s">
        <v>16924</v>
      </c>
      <c r="J3559" s="114">
        <v>187.73</v>
      </c>
      <c r="K3559" s="114">
        <v>1270</v>
      </c>
      <c r="L3559" s="112" t="s">
        <v>16741</v>
      </c>
      <c r="M3559" s="114">
        <v>0</v>
      </c>
      <c r="N3559" s="112" t="s">
        <v>16742</v>
      </c>
      <c r="O3559" s="112" t="s">
        <v>17260</v>
      </c>
      <c r="P3559" s="115">
        <f>LEFT(Table1[[#This Row],[Service Period]],10)*1</f>
        <v>45653</v>
      </c>
      <c r="Q3559" s="115">
        <f>RIGHT(Table1[[#This Row],[Service Period]],10)*1</f>
        <v>45684</v>
      </c>
      <c r="R3559" s="112">
        <f>MONTH(Table1[[#This Row],[Service Start Date]])</f>
        <v>12</v>
      </c>
      <c r="S3559" s="112">
        <f>YEAR(Table1[[#This Row],[Service Start Date]])</f>
        <v>2024</v>
      </c>
      <c r="T3559" s="112">
        <f>MONTH(Table1[[#This Row],[Service End Date]])</f>
        <v>1</v>
      </c>
      <c r="U3559" s="112">
        <f>YEAR(Table1[[#This Row],[Service End Date]])</f>
        <v>2025</v>
      </c>
    </row>
    <row r="3560" spans="1:21">
      <c r="A3560" s="112" t="s">
        <v>17624</v>
      </c>
      <c r="B3560" s="112" t="s">
        <v>16700</v>
      </c>
      <c r="C3560" s="112" t="s">
        <v>17251</v>
      </c>
      <c r="D3560" s="112" t="s">
        <v>17252</v>
      </c>
      <c r="E3560" s="112" t="s">
        <v>17307</v>
      </c>
      <c r="F3560" s="112" t="s">
        <v>17701</v>
      </c>
      <c r="G3560" s="112">
        <v>33</v>
      </c>
      <c r="H3560" s="112">
        <v>2025</v>
      </c>
      <c r="I3560" s="112" t="s">
        <v>16924</v>
      </c>
      <c r="J3560" s="114">
        <v>130.07</v>
      </c>
      <c r="K3560" s="114">
        <v>919</v>
      </c>
      <c r="L3560" s="112" t="s">
        <v>16741</v>
      </c>
      <c r="M3560" s="114">
        <v>0</v>
      </c>
      <c r="N3560" s="112" t="s">
        <v>16742</v>
      </c>
      <c r="O3560" s="112" t="s">
        <v>17260</v>
      </c>
      <c r="P3560" s="115">
        <f>LEFT(Table1[[#This Row],[Service Period]],10)*1</f>
        <v>45619</v>
      </c>
      <c r="Q3560" s="115">
        <f>RIGHT(Table1[[#This Row],[Service Period]],10)*1</f>
        <v>45652</v>
      </c>
      <c r="R3560" s="112">
        <f>MONTH(Table1[[#This Row],[Service Start Date]])</f>
        <v>11</v>
      </c>
      <c r="S3560" s="112">
        <f>YEAR(Table1[[#This Row],[Service Start Date]])</f>
        <v>2024</v>
      </c>
      <c r="T3560" s="112">
        <f>MONTH(Table1[[#This Row],[Service End Date]])</f>
        <v>12</v>
      </c>
      <c r="U3560" s="112">
        <f>YEAR(Table1[[#This Row],[Service End Date]])</f>
        <v>2024</v>
      </c>
    </row>
    <row r="3561" spans="1:21">
      <c r="A3561" s="112" t="s">
        <v>17624</v>
      </c>
      <c r="B3561" s="112" t="s">
        <v>16700</v>
      </c>
      <c r="C3561" s="112" t="s">
        <v>17251</v>
      </c>
      <c r="D3561" s="112" t="s">
        <v>17252</v>
      </c>
      <c r="E3561" s="112" t="s">
        <v>17304</v>
      </c>
      <c r="F3561" s="112" t="s">
        <v>18100</v>
      </c>
      <c r="G3561" s="112">
        <v>31</v>
      </c>
      <c r="H3561" s="112">
        <v>2025</v>
      </c>
      <c r="I3561" s="112" t="s">
        <v>16746</v>
      </c>
      <c r="J3561" s="114">
        <v>103.05</v>
      </c>
      <c r="K3561" s="114">
        <v>582</v>
      </c>
      <c r="L3561" s="112" t="s">
        <v>16741</v>
      </c>
      <c r="M3561" s="114">
        <v>0</v>
      </c>
      <c r="N3561" s="112" t="s">
        <v>16742</v>
      </c>
      <c r="O3561" s="112" t="s">
        <v>17260</v>
      </c>
      <c r="P3561" s="115">
        <f>LEFT(Table1[[#This Row],[Service Period]],10)*1</f>
        <v>45773</v>
      </c>
      <c r="Q3561" s="115">
        <f>RIGHT(Table1[[#This Row],[Service Period]],10)*1</f>
        <v>45804</v>
      </c>
      <c r="R3561" s="112">
        <f>MONTH(Table1[[#This Row],[Service Start Date]])</f>
        <v>4</v>
      </c>
      <c r="S3561" s="112">
        <f>YEAR(Table1[[#This Row],[Service Start Date]])</f>
        <v>2025</v>
      </c>
      <c r="T3561" s="112">
        <f>MONTH(Table1[[#This Row],[Service End Date]])</f>
        <v>5</v>
      </c>
      <c r="U3561" s="112">
        <f>YEAR(Table1[[#This Row],[Service End Date]])</f>
        <v>2025</v>
      </c>
    </row>
    <row r="3562" spans="1:21">
      <c r="A3562" s="112" t="s">
        <v>17624</v>
      </c>
      <c r="B3562" s="112" t="s">
        <v>16700</v>
      </c>
      <c r="C3562" s="112" t="s">
        <v>17251</v>
      </c>
      <c r="D3562" s="112" t="s">
        <v>17252</v>
      </c>
      <c r="E3562" s="112" t="s">
        <v>17304</v>
      </c>
      <c r="F3562" s="112" t="s">
        <v>18101</v>
      </c>
      <c r="G3562" s="112">
        <v>29</v>
      </c>
      <c r="H3562" s="112">
        <v>2025</v>
      </c>
      <c r="I3562" s="112" t="s">
        <v>16749</v>
      </c>
      <c r="J3562" s="114">
        <v>71.91</v>
      </c>
      <c r="K3562" s="114">
        <v>384</v>
      </c>
      <c r="L3562" s="112" t="s">
        <v>16741</v>
      </c>
      <c r="M3562" s="114">
        <v>0</v>
      </c>
      <c r="N3562" s="112" t="s">
        <v>16742</v>
      </c>
      <c r="O3562" s="112" t="s">
        <v>17260</v>
      </c>
      <c r="P3562" s="115">
        <f>LEFT(Table1[[#This Row],[Service Period]],10)*1</f>
        <v>45743</v>
      </c>
      <c r="Q3562" s="115">
        <f>RIGHT(Table1[[#This Row],[Service Period]],10)*1</f>
        <v>45772</v>
      </c>
      <c r="R3562" s="112">
        <f>MONTH(Table1[[#This Row],[Service Start Date]])</f>
        <v>3</v>
      </c>
      <c r="S3562" s="112">
        <f>YEAR(Table1[[#This Row],[Service Start Date]])</f>
        <v>2025</v>
      </c>
      <c r="T3562" s="112">
        <f>MONTH(Table1[[#This Row],[Service End Date]])</f>
        <v>4</v>
      </c>
      <c r="U3562" s="112">
        <f>YEAR(Table1[[#This Row],[Service End Date]])</f>
        <v>2025</v>
      </c>
    </row>
    <row r="3563" spans="1:21">
      <c r="A3563" s="112" t="s">
        <v>17624</v>
      </c>
      <c r="B3563" s="112" t="s">
        <v>16700</v>
      </c>
      <c r="C3563" s="112" t="s">
        <v>17251</v>
      </c>
      <c r="D3563" s="112" t="s">
        <v>17252</v>
      </c>
      <c r="E3563" s="112" t="s">
        <v>17304</v>
      </c>
      <c r="F3563" s="112" t="s">
        <v>17783</v>
      </c>
      <c r="G3563" s="112">
        <v>28</v>
      </c>
      <c r="H3563" s="112">
        <v>2025</v>
      </c>
      <c r="I3563" s="112" t="s">
        <v>16752</v>
      </c>
      <c r="J3563" s="114">
        <v>66.27</v>
      </c>
      <c r="K3563" s="114">
        <v>350</v>
      </c>
      <c r="L3563" s="112" t="s">
        <v>16741</v>
      </c>
      <c r="M3563" s="114">
        <v>0</v>
      </c>
      <c r="N3563" s="112" t="s">
        <v>16742</v>
      </c>
      <c r="O3563" s="112" t="s">
        <v>17260</v>
      </c>
      <c r="P3563" s="115">
        <f>LEFT(Table1[[#This Row],[Service Period]],10)*1</f>
        <v>45714</v>
      </c>
      <c r="Q3563" s="115">
        <f>RIGHT(Table1[[#This Row],[Service Period]],10)*1</f>
        <v>45742</v>
      </c>
      <c r="R3563" s="112">
        <f>MONTH(Table1[[#This Row],[Service Start Date]])</f>
        <v>2</v>
      </c>
      <c r="S3563" s="112">
        <f>YEAR(Table1[[#This Row],[Service Start Date]])</f>
        <v>2025</v>
      </c>
      <c r="T3563" s="112">
        <f>MONTH(Table1[[#This Row],[Service End Date]])</f>
        <v>3</v>
      </c>
      <c r="U3563" s="112">
        <f>YEAR(Table1[[#This Row],[Service End Date]])</f>
        <v>2025</v>
      </c>
    </row>
    <row r="3564" spans="1:21">
      <c r="A3564" s="112" t="s">
        <v>17624</v>
      </c>
      <c r="B3564" s="112" t="s">
        <v>16700</v>
      </c>
      <c r="C3564" s="112" t="s">
        <v>17251</v>
      </c>
      <c r="D3564" s="112" t="s">
        <v>17252</v>
      </c>
      <c r="E3564" s="112" t="s">
        <v>17304</v>
      </c>
      <c r="F3564" s="112" t="s">
        <v>18102</v>
      </c>
      <c r="G3564" s="112">
        <v>28</v>
      </c>
      <c r="H3564" s="112">
        <v>2025</v>
      </c>
      <c r="I3564" s="112" t="s">
        <v>16755</v>
      </c>
      <c r="J3564" s="114">
        <v>57.52</v>
      </c>
      <c r="K3564" s="114">
        <v>338</v>
      </c>
      <c r="L3564" s="112" t="s">
        <v>16741</v>
      </c>
      <c r="M3564" s="114">
        <v>0</v>
      </c>
      <c r="N3564" s="112" t="s">
        <v>16742</v>
      </c>
      <c r="O3564" s="112" t="s">
        <v>17260</v>
      </c>
      <c r="P3564" s="115">
        <f>LEFT(Table1[[#This Row],[Service Period]],10)*1</f>
        <v>45685</v>
      </c>
      <c r="Q3564" s="115">
        <f>RIGHT(Table1[[#This Row],[Service Period]],10)*1</f>
        <v>45713</v>
      </c>
      <c r="R3564" s="112">
        <f>MONTH(Table1[[#This Row],[Service Start Date]])</f>
        <v>1</v>
      </c>
      <c r="S3564" s="112">
        <f>YEAR(Table1[[#This Row],[Service Start Date]])</f>
        <v>2025</v>
      </c>
      <c r="T3564" s="112">
        <f>MONTH(Table1[[#This Row],[Service End Date]])</f>
        <v>2</v>
      </c>
      <c r="U3564" s="112">
        <f>YEAR(Table1[[#This Row],[Service End Date]])</f>
        <v>2025</v>
      </c>
    </row>
    <row r="3565" spans="1:21">
      <c r="A3565" s="112" t="s">
        <v>17624</v>
      </c>
      <c r="B3565" s="112" t="s">
        <v>16700</v>
      </c>
      <c r="C3565" s="112" t="s">
        <v>17251</v>
      </c>
      <c r="D3565" s="112" t="s">
        <v>17252</v>
      </c>
      <c r="E3565" s="112" t="s">
        <v>17304</v>
      </c>
      <c r="F3565" s="112" t="s">
        <v>17700</v>
      </c>
      <c r="G3565" s="112">
        <v>31</v>
      </c>
      <c r="H3565" s="112">
        <v>2025</v>
      </c>
      <c r="I3565" s="112" t="s">
        <v>16924</v>
      </c>
      <c r="J3565" s="114">
        <v>80.95</v>
      </c>
      <c r="K3565" s="114">
        <v>505</v>
      </c>
      <c r="L3565" s="112" t="s">
        <v>16741</v>
      </c>
      <c r="M3565" s="114">
        <v>0</v>
      </c>
      <c r="N3565" s="112" t="s">
        <v>16742</v>
      </c>
      <c r="O3565" s="112" t="s">
        <v>17260</v>
      </c>
      <c r="P3565" s="115">
        <f>LEFT(Table1[[#This Row],[Service Period]],10)*1</f>
        <v>45653</v>
      </c>
      <c r="Q3565" s="115">
        <f>RIGHT(Table1[[#This Row],[Service Period]],10)*1</f>
        <v>45684</v>
      </c>
      <c r="R3565" s="112">
        <f>MONTH(Table1[[#This Row],[Service Start Date]])</f>
        <v>12</v>
      </c>
      <c r="S3565" s="112">
        <f>YEAR(Table1[[#This Row],[Service Start Date]])</f>
        <v>2024</v>
      </c>
      <c r="T3565" s="112">
        <f>MONTH(Table1[[#This Row],[Service End Date]])</f>
        <v>1</v>
      </c>
      <c r="U3565" s="112">
        <f>YEAR(Table1[[#This Row],[Service End Date]])</f>
        <v>2025</v>
      </c>
    </row>
    <row r="3566" spans="1:21">
      <c r="A3566" s="112" t="s">
        <v>17624</v>
      </c>
      <c r="B3566" s="112" t="s">
        <v>16700</v>
      </c>
      <c r="C3566" s="112" t="s">
        <v>17251</v>
      </c>
      <c r="D3566" s="112" t="s">
        <v>17252</v>
      </c>
      <c r="E3566" s="112" t="s">
        <v>17304</v>
      </c>
      <c r="F3566" s="112" t="s">
        <v>17701</v>
      </c>
      <c r="G3566" s="112">
        <v>33</v>
      </c>
      <c r="H3566" s="112">
        <v>2025</v>
      </c>
      <c r="I3566" s="112" t="s">
        <v>16924</v>
      </c>
      <c r="J3566" s="114">
        <v>67.62</v>
      </c>
      <c r="K3566" s="114">
        <v>374</v>
      </c>
      <c r="L3566" s="112" t="s">
        <v>16741</v>
      </c>
      <c r="M3566" s="114">
        <v>0</v>
      </c>
      <c r="N3566" s="112" t="s">
        <v>16742</v>
      </c>
      <c r="O3566" s="112" t="s">
        <v>17260</v>
      </c>
      <c r="P3566" s="115">
        <f>LEFT(Table1[[#This Row],[Service Period]],10)*1</f>
        <v>45619</v>
      </c>
      <c r="Q3566" s="115">
        <f>RIGHT(Table1[[#This Row],[Service Period]],10)*1</f>
        <v>45652</v>
      </c>
      <c r="R3566" s="112">
        <f>MONTH(Table1[[#This Row],[Service Start Date]])</f>
        <v>11</v>
      </c>
      <c r="S3566" s="112">
        <f>YEAR(Table1[[#This Row],[Service Start Date]])</f>
        <v>2024</v>
      </c>
      <c r="T3566" s="112">
        <f>MONTH(Table1[[#This Row],[Service End Date]])</f>
        <v>12</v>
      </c>
      <c r="U3566" s="112">
        <f>YEAR(Table1[[#This Row],[Service End Date]])</f>
        <v>2024</v>
      </c>
    </row>
    <row r="3567" spans="1:21">
      <c r="A3567" s="112" t="s">
        <v>17624</v>
      </c>
      <c r="B3567" s="112" t="s">
        <v>16700</v>
      </c>
      <c r="C3567" s="112" t="s">
        <v>17251</v>
      </c>
      <c r="D3567" s="112" t="s">
        <v>17252</v>
      </c>
      <c r="E3567" s="112" t="s">
        <v>17303</v>
      </c>
      <c r="F3567" s="112" t="s">
        <v>18100</v>
      </c>
      <c r="G3567" s="112">
        <v>31</v>
      </c>
      <c r="H3567" s="112">
        <v>2025</v>
      </c>
      <c r="I3567" s="112" t="s">
        <v>16746</v>
      </c>
      <c r="J3567" s="114">
        <v>14.11</v>
      </c>
      <c r="K3567" s="114">
        <v>0</v>
      </c>
      <c r="L3567" s="112" t="s">
        <v>16741</v>
      </c>
      <c r="M3567" s="114">
        <v>0</v>
      </c>
      <c r="N3567" s="112" t="s">
        <v>16742</v>
      </c>
      <c r="O3567" s="112" t="s">
        <v>17260</v>
      </c>
      <c r="P3567" s="115">
        <f>LEFT(Table1[[#This Row],[Service Period]],10)*1</f>
        <v>45773</v>
      </c>
      <c r="Q3567" s="115">
        <f>RIGHT(Table1[[#This Row],[Service Period]],10)*1</f>
        <v>45804</v>
      </c>
      <c r="R3567" s="112">
        <f>MONTH(Table1[[#This Row],[Service Start Date]])</f>
        <v>4</v>
      </c>
      <c r="S3567" s="112">
        <f>YEAR(Table1[[#This Row],[Service Start Date]])</f>
        <v>2025</v>
      </c>
      <c r="T3567" s="112">
        <f>MONTH(Table1[[#This Row],[Service End Date]])</f>
        <v>5</v>
      </c>
      <c r="U3567" s="112">
        <f>YEAR(Table1[[#This Row],[Service End Date]])</f>
        <v>2025</v>
      </c>
    </row>
    <row r="3568" spans="1:21">
      <c r="A3568" s="112" t="s">
        <v>17624</v>
      </c>
      <c r="B3568" s="112" t="s">
        <v>16700</v>
      </c>
      <c r="C3568" s="112" t="s">
        <v>17251</v>
      </c>
      <c r="D3568" s="112" t="s">
        <v>17252</v>
      </c>
      <c r="E3568" s="112" t="s">
        <v>17303</v>
      </c>
      <c r="F3568" s="112" t="s">
        <v>18101</v>
      </c>
      <c r="G3568" s="112">
        <v>29</v>
      </c>
      <c r="H3568" s="112">
        <v>2025</v>
      </c>
      <c r="I3568" s="112" t="s">
        <v>16749</v>
      </c>
      <c r="J3568" s="114">
        <v>13.23</v>
      </c>
      <c r="K3568" s="114">
        <v>0</v>
      </c>
      <c r="L3568" s="112" t="s">
        <v>16741</v>
      </c>
      <c r="M3568" s="114">
        <v>0</v>
      </c>
      <c r="N3568" s="112" t="s">
        <v>16742</v>
      </c>
      <c r="O3568" s="112" t="s">
        <v>17260</v>
      </c>
      <c r="P3568" s="115">
        <f>LEFT(Table1[[#This Row],[Service Period]],10)*1</f>
        <v>45743</v>
      </c>
      <c r="Q3568" s="115">
        <f>RIGHT(Table1[[#This Row],[Service Period]],10)*1</f>
        <v>45772</v>
      </c>
      <c r="R3568" s="112">
        <f>MONTH(Table1[[#This Row],[Service Start Date]])</f>
        <v>3</v>
      </c>
      <c r="S3568" s="112">
        <f>YEAR(Table1[[#This Row],[Service Start Date]])</f>
        <v>2025</v>
      </c>
      <c r="T3568" s="112">
        <f>MONTH(Table1[[#This Row],[Service End Date]])</f>
        <v>4</v>
      </c>
      <c r="U3568" s="112">
        <f>YEAR(Table1[[#This Row],[Service End Date]])</f>
        <v>2025</v>
      </c>
    </row>
    <row r="3569" spans="1:21">
      <c r="A3569" s="112" t="s">
        <v>17624</v>
      </c>
      <c r="B3569" s="112" t="s">
        <v>16700</v>
      </c>
      <c r="C3569" s="112" t="s">
        <v>17251</v>
      </c>
      <c r="D3569" s="112" t="s">
        <v>17252</v>
      </c>
      <c r="E3569" s="112" t="s">
        <v>17303</v>
      </c>
      <c r="F3569" s="112" t="s">
        <v>17783</v>
      </c>
      <c r="G3569" s="112">
        <v>28</v>
      </c>
      <c r="H3569" s="112">
        <v>2025</v>
      </c>
      <c r="I3569" s="112" t="s">
        <v>16752</v>
      </c>
      <c r="J3569" s="114">
        <v>179.47</v>
      </c>
      <c r="K3569" s="114">
        <v>1080</v>
      </c>
      <c r="L3569" s="112" t="s">
        <v>16741</v>
      </c>
      <c r="M3569" s="114">
        <v>0</v>
      </c>
      <c r="N3569" s="112" t="s">
        <v>16742</v>
      </c>
      <c r="O3569" s="112" t="s">
        <v>17260</v>
      </c>
      <c r="P3569" s="115">
        <f>LEFT(Table1[[#This Row],[Service Period]],10)*1</f>
        <v>45714</v>
      </c>
      <c r="Q3569" s="115">
        <f>RIGHT(Table1[[#This Row],[Service Period]],10)*1</f>
        <v>45742</v>
      </c>
      <c r="R3569" s="112">
        <f>MONTH(Table1[[#This Row],[Service Start Date]])</f>
        <v>2</v>
      </c>
      <c r="S3569" s="112">
        <f>YEAR(Table1[[#This Row],[Service Start Date]])</f>
        <v>2025</v>
      </c>
      <c r="T3569" s="112">
        <f>MONTH(Table1[[#This Row],[Service End Date]])</f>
        <v>3</v>
      </c>
      <c r="U3569" s="112">
        <f>YEAR(Table1[[#This Row],[Service End Date]])</f>
        <v>2025</v>
      </c>
    </row>
    <row r="3570" spans="1:21">
      <c r="A3570" s="112" t="s">
        <v>17624</v>
      </c>
      <c r="B3570" s="112" t="s">
        <v>16700</v>
      </c>
      <c r="C3570" s="112" t="s">
        <v>17251</v>
      </c>
      <c r="D3570" s="112" t="s">
        <v>17252</v>
      </c>
      <c r="E3570" s="112" t="s">
        <v>17303</v>
      </c>
      <c r="F3570" s="112" t="s">
        <v>18102</v>
      </c>
      <c r="G3570" s="112">
        <v>28</v>
      </c>
      <c r="H3570" s="112">
        <v>2025</v>
      </c>
      <c r="I3570" s="112" t="s">
        <v>16755</v>
      </c>
      <c r="J3570" s="114">
        <v>182.88</v>
      </c>
      <c r="K3570" s="114">
        <v>1247</v>
      </c>
      <c r="L3570" s="112" t="s">
        <v>16741</v>
      </c>
      <c r="M3570" s="114">
        <v>0</v>
      </c>
      <c r="N3570" s="112" t="s">
        <v>16742</v>
      </c>
      <c r="O3570" s="112" t="s">
        <v>17260</v>
      </c>
      <c r="P3570" s="115">
        <f>LEFT(Table1[[#This Row],[Service Period]],10)*1</f>
        <v>45685</v>
      </c>
      <c r="Q3570" s="115">
        <f>RIGHT(Table1[[#This Row],[Service Period]],10)*1</f>
        <v>45713</v>
      </c>
      <c r="R3570" s="112">
        <f>MONTH(Table1[[#This Row],[Service Start Date]])</f>
        <v>1</v>
      </c>
      <c r="S3570" s="112">
        <f>YEAR(Table1[[#This Row],[Service Start Date]])</f>
        <v>2025</v>
      </c>
      <c r="T3570" s="112">
        <f>MONTH(Table1[[#This Row],[Service End Date]])</f>
        <v>2</v>
      </c>
      <c r="U3570" s="112">
        <f>YEAR(Table1[[#This Row],[Service End Date]])</f>
        <v>2025</v>
      </c>
    </row>
    <row r="3571" spans="1:21">
      <c r="A3571" s="112" t="s">
        <v>17624</v>
      </c>
      <c r="B3571" s="112" t="s">
        <v>16700</v>
      </c>
      <c r="C3571" s="112" t="s">
        <v>17251</v>
      </c>
      <c r="D3571" s="112" t="s">
        <v>17252</v>
      </c>
      <c r="E3571" s="112" t="s">
        <v>17303</v>
      </c>
      <c r="F3571" s="112" t="s">
        <v>17700</v>
      </c>
      <c r="G3571" s="112">
        <v>31</v>
      </c>
      <c r="H3571" s="112">
        <v>2025</v>
      </c>
      <c r="I3571" s="112" t="s">
        <v>16924</v>
      </c>
      <c r="J3571" s="114">
        <v>165.71</v>
      </c>
      <c r="K3571" s="114">
        <v>1126</v>
      </c>
      <c r="L3571" s="112" t="s">
        <v>16741</v>
      </c>
      <c r="M3571" s="114">
        <v>0</v>
      </c>
      <c r="N3571" s="112" t="s">
        <v>16742</v>
      </c>
      <c r="O3571" s="112" t="s">
        <v>17260</v>
      </c>
      <c r="P3571" s="115">
        <f>LEFT(Table1[[#This Row],[Service Period]],10)*1</f>
        <v>45653</v>
      </c>
      <c r="Q3571" s="115">
        <f>RIGHT(Table1[[#This Row],[Service Period]],10)*1</f>
        <v>45684</v>
      </c>
      <c r="R3571" s="112">
        <f>MONTH(Table1[[#This Row],[Service Start Date]])</f>
        <v>12</v>
      </c>
      <c r="S3571" s="112">
        <f>YEAR(Table1[[#This Row],[Service Start Date]])</f>
        <v>2024</v>
      </c>
      <c r="T3571" s="112">
        <f>MONTH(Table1[[#This Row],[Service End Date]])</f>
        <v>1</v>
      </c>
      <c r="U3571" s="112">
        <f>YEAR(Table1[[#This Row],[Service End Date]])</f>
        <v>2025</v>
      </c>
    </row>
    <row r="3572" spans="1:21">
      <c r="A3572" s="112" t="s">
        <v>17624</v>
      </c>
      <c r="B3572" s="112" t="s">
        <v>16700</v>
      </c>
      <c r="C3572" s="112" t="s">
        <v>17251</v>
      </c>
      <c r="D3572" s="112" t="s">
        <v>17252</v>
      </c>
      <c r="E3572" s="112" t="s">
        <v>17303</v>
      </c>
      <c r="F3572" s="112" t="s">
        <v>17701</v>
      </c>
      <c r="G3572" s="112">
        <v>33</v>
      </c>
      <c r="H3572" s="112">
        <v>2025</v>
      </c>
      <c r="I3572" s="112" t="s">
        <v>16924</v>
      </c>
      <c r="J3572" s="114">
        <v>149.19</v>
      </c>
      <c r="K3572" s="114">
        <v>1072</v>
      </c>
      <c r="L3572" s="112" t="s">
        <v>16741</v>
      </c>
      <c r="M3572" s="114">
        <v>0</v>
      </c>
      <c r="N3572" s="112" t="s">
        <v>16742</v>
      </c>
      <c r="O3572" s="112" t="s">
        <v>17260</v>
      </c>
      <c r="P3572" s="115">
        <f>LEFT(Table1[[#This Row],[Service Period]],10)*1</f>
        <v>45619</v>
      </c>
      <c r="Q3572" s="115">
        <f>RIGHT(Table1[[#This Row],[Service Period]],10)*1</f>
        <v>45652</v>
      </c>
      <c r="R3572" s="112">
        <f>MONTH(Table1[[#This Row],[Service Start Date]])</f>
        <v>11</v>
      </c>
      <c r="S3572" s="112">
        <f>YEAR(Table1[[#This Row],[Service Start Date]])</f>
        <v>2024</v>
      </c>
      <c r="T3572" s="112">
        <f>MONTH(Table1[[#This Row],[Service End Date]])</f>
        <v>12</v>
      </c>
      <c r="U3572" s="112">
        <f>YEAR(Table1[[#This Row],[Service End Date]])</f>
        <v>2024</v>
      </c>
    </row>
    <row r="3573" spans="1:21">
      <c r="A3573" s="112" t="s">
        <v>17624</v>
      </c>
      <c r="B3573" s="112" t="s">
        <v>16700</v>
      </c>
      <c r="C3573" s="112" t="s">
        <v>17251</v>
      </c>
      <c r="D3573" s="112" t="s">
        <v>17252</v>
      </c>
      <c r="E3573" s="112" t="s">
        <v>17302</v>
      </c>
      <c r="F3573" s="112" t="s">
        <v>18100</v>
      </c>
      <c r="G3573" s="112">
        <v>31</v>
      </c>
      <c r="H3573" s="112">
        <v>2025</v>
      </c>
      <c r="I3573" s="112" t="s">
        <v>16746</v>
      </c>
      <c r="J3573" s="114">
        <v>14.11</v>
      </c>
      <c r="K3573" s="114">
        <v>0</v>
      </c>
      <c r="L3573" s="112" t="s">
        <v>16741</v>
      </c>
      <c r="M3573" s="114">
        <v>0</v>
      </c>
      <c r="N3573" s="112" t="s">
        <v>16742</v>
      </c>
      <c r="O3573" s="112" t="s">
        <v>17260</v>
      </c>
      <c r="P3573" s="115">
        <f>LEFT(Table1[[#This Row],[Service Period]],10)*1</f>
        <v>45773</v>
      </c>
      <c r="Q3573" s="115">
        <f>RIGHT(Table1[[#This Row],[Service Period]],10)*1</f>
        <v>45804</v>
      </c>
      <c r="R3573" s="112">
        <f>MONTH(Table1[[#This Row],[Service Start Date]])</f>
        <v>4</v>
      </c>
      <c r="S3573" s="112">
        <f>YEAR(Table1[[#This Row],[Service Start Date]])</f>
        <v>2025</v>
      </c>
      <c r="T3573" s="112">
        <f>MONTH(Table1[[#This Row],[Service End Date]])</f>
        <v>5</v>
      </c>
      <c r="U3573" s="112">
        <f>YEAR(Table1[[#This Row],[Service End Date]])</f>
        <v>2025</v>
      </c>
    </row>
    <row r="3574" spans="1:21">
      <c r="A3574" s="112" t="s">
        <v>17624</v>
      </c>
      <c r="B3574" s="112" t="s">
        <v>16700</v>
      </c>
      <c r="C3574" s="112" t="s">
        <v>17251</v>
      </c>
      <c r="D3574" s="112" t="s">
        <v>17252</v>
      </c>
      <c r="E3574" s="112" t="s">
        <v>17302</v>
      </c>
      <c r="F3574" s="112" t="s">
        <v>18101</v>
      </c>
      <c r="G3574" s="112">
        <v>29</v>
      </c>
      <c r="H3574" s="112">
        <v>2025</v>
      </c>
      <c r="I3574" s="112" t="s">
        <v>16749</v>
      </c>
      <c r="J3574" s="114">
        <v>13.23</v>
      </c>
      <c r="K3574" s="114">
        <v>0</v>
      </c>
      <c r="L3574" s="112" t="s">
        <v>16741</v>
      </c>
      <c r="M3574" s="114">
        <v>0</v>
      </c>
      <c r="N3574" s="112" t="s">
        <v>16742</v>
      </c>
      <c r="O3574" s="112" t="s">
        <v>17260</v>
      </c>
      <c r="P3574" s="115">
        <f>LEFT(Table1[[#This Row],[Service Period]],10)*1</f>
        <v>45743</v>
      </c>
      <c r="Q3574" s="115">
        <f>RIGHT(Table1[[#This Row],[Service Period]],10)*1</f>
        <v>45772</v>
      </c>
      <c r="R3574" s="112">
        <f>MONTH(Table1[[#This Row],[Service Start Date]])</f>
        <v>3</v>
      </c>
      <c r="S3574" s="112">
        <f>YEAR(Table1[[#This Row],[Service Start Date]])</f>
        <v>2025</v>
      </c>
      <c r="T3574" s="112">
        <f>MONTH(Table1[[#This Row],[Service End Date]])</f>
        <v>4</v>
      </c>
      <c r="U3574" s="112">
        <f>YEAR(Table1[[#This Row],[Service End Date]])</f>
        <v>2025</v>
      </c>
    </row>
    <row r="3575" spans="1:21">
      <c r="A3575" s="112" t="s">
        <v>17624</v>
      </c>
      <c r="B3575" s="112" t="s">
        <v>16700</v>
      </c>
      <c r="C3575" s="112" t="s">
        <v>17251</v>
      </c>
      <c r="D3575" s="112" t="s">
        <v>17252</v>
      </c>
      <c r="E3575" s="112" t="s">
        <v>17302</v>
      </c>
      <c r="F3575" s="112" t="s">
        <v>17783</v>
      </c>
      <c r="G3575" s="112">
        <v>28</v>
      </c>
      <c r="H3575" s="112">
        <v>2025</v>
      </c>
      <c r="I3575" s="112" t="s">
        <v>16752</v>
      </c>
      <c r="J3575" s="114">
        <v>21.05</v>
      </c>
      <c r="K3575" s="114">
        <v>54</v>
      </c>
      <c r="L3575" s="112" t="s">
        <v>16741</v>
      </c>
      <c r="M3575" s="114">
        <v>0</v>
      </c>
      <c r="N3575" s="112" t="s">
        <v>16742</v>
      </c>
      <c r="O3575" s="112" t="s">
        <v>17260</v>
      </c>
      <c r="P3575" s="115">
        <f>LEFT(Table1[[#This Row],[Service Period]],10)*1</f>
        <v>45714</v>
      </c>
      <c r="Q3575" s="115">
        <f>RIGHT(Table1[[#This Row],[Service Period]],10)*1</f>
        <v>45742</v>
      </c>
      <c r="R3575" s="112">
        <f>MONTH(Table1[[#This Row],[Service Start Date]])</f>
        <v>2</v>
      </c>
      <c r="S3575" s="112">
        <f>YEAR(Table1[[#This Row],[Service Start Date]])</f>
        <v>2025</v>
      </c>
      <c r="T3575" s="112">
        <f>MONTH(Table1[[#This Row],[Service End Date]])</f>
        <v>3</v>
      </c>
      <c r="U3575" s="112">
        <f>YEAR(Table1[[#This Row],[Service End Date]])</f>
        <v>2025</v>
      </c>
    </row>
    <row r="3576" spans="1:21">
      <c r="A3576" s="112" t="s">
        <v>17624</v>
      </c>
      <c r="B3576" s="112" t="s">
        <v>16700</v>
      </c>
      <c r="C3576" s="112" t="s">
        <v>17251</v>
      </c>
      <c r="D3576" s="112" t="s">
        <v>17252</v>
      </c>
      <c r="E3576" s="112" t="s">
        <v>17302</v>
      </c>
      <c r="F3576" s="112" t="s">
        <v>18102</v>
      </c>
      <c r="G3576" s="112">
        <v>28</v>
      </c>
      <c r="H3576" s="112">
        <v>2025</v>
      </c>
      <c r="I3576" s="112" t="s">
        <v>16755</v>
      </c>
      <c r="J3576" s="114">
        <v>22.98</v>
      </c>
      <c r="K3576" s="114">
        <v>77</v>
      </c>
      <c r="L3576" s="112" t="s">
        <v>16741</v>
      </c>
      <c r="M3576" s="114">
        <v>0</v>
      </c>
      <c r="N3576" s="112" t="s">
        <v>16742</v>
      </c>
      <c r="O3576" s="112" t="s">
        <v>17260</v>
      </c>
      <c r="P3576" s="115">
        <f>LEFT(Table1[[#This Row],[Service Period]],10)*1</f>
        <v>45685</v>
      </c>
      <c r="Q3576" s="115">
        <f>RIGHT(Table1[[#This Row],[Service Period]],10)*1</f>
        <v>45713</v>
      </c>
      <c r="R3576" s="112">
        <f>MONTH(Table1[[#This Row],[Service Start Date]])</f>
        <v>1</v>
      </c>
      <c r="S3576" s="112">
        <f>YEAR(Table1[[#This Row],[Service Start Date]])</f>
        <v>2025</v>
      </c>
      <c r="T3576" s="112">
        <f>MONTH(Table1[[#This Row],[Service End Date]])</f>
        <v>2</v>
      </c>
      <c r="U3576" s="112">
        <f>YEAR(Table1[[#This Row],[Service End Date]])</f>
        <v>2025</v>
      </c>
    </row>
    <row r="3577" spans="1:21">
      <c r="A3577" s="112" t="s">
        <v>17624</v>
      </c>
      <c r="B3577" s="112" t="s">
        <v>16700</v>
      </c>
      <c r="C3577" s="112" t="s">
        <v>17251</v>
      </c>
      <c r="D3577" s="112" t="s">
        <v>17252</v>
      </c>
      <c r="E3577" s="112" t="s">
        <v>17302</v>
      </c>
      <c r="F3577" s="112" t="s">
        <v>17700</v>
      </c>
      <c r="G3577" s="112">
        <v>31</v>
      </c>
      <c r="H3577" s="112">
        <v>2025</v>
      </c>
      <c r="I3577" s="112" t="s">
        <v>16924</v>
      </c>
      <c r="J3577" s="114">
        <v>57.92</v>
      </c>
      <c r="K3577" s="114">
        <v>331</v>
      </c>
      <c r="L3577" s="112" t="s">
        <v>16741</v>
      </c>
      <c r="M3577" s="114">
        <v>0</v>
      </c>
      <c r="N3577" s="112" t="s">
        <v>16742</v>
      </c>
      <c r="O3577" s="112" t="s">
        <v>17260</v>
      </c>
      <c r="P3577" s="115">
        <f>LEFT(Table1[[#This Row],[Service Period]],10)*1</f>
        <v>45653</v>
      </c>
      <c r="Q3577" s="115">
        <f>RIGHT(Table1[[#This Row],[Service Period]],10)*1</f>
        <v>45684</v>
      </c>
      <c r="R3577" s="112">
        <f>MONTH(Table1[[#This Row],[Service Start Date]])</f>
        <v>12</v>
      </c>
      <c r="S3577" s="112">
        <f>YEAR(Table1[[#This Row],[Service Start Date]])</f>
        <v>2024</v>
      </c>
      <c r="T3577" s="112">
        <f>MONTH(Table1[[#This Row],[Service End Date]])</f>
        <v>1</v>
      </c>
      <c r="U3577" s="112">
        <f>YEAR(Table1[[#This Row],[Service End Date]])</f>
        <v>2025</v>
      </c>
    </row>
    <row r="3578" spans="1:21">
      <c r="A3578" s="112" t="s">
        <v>17624</v>
      </c>
      <c r="B3578" s="112" t="s">
        <v>16700</v>
      </c>
      <c r="C3578" s="112" t="s">
        <v>17251</v>
      </c>
      <c r="D3578" s="112" t="s">
        <v>17252</v>
      </c>
      <c r="E3578" s="112" t="s">
        <v>17302</v>
      </c>
      <c r="F3578" s="112" t="s">
        <v>17701</v>
      </c>
      <c r="G3578" s="112">
        <v>33</v>
      </c>
      <c r="H3578" s="112">
        <v>2025</v>
      </c>
      <c r="I3578" s="112" t="s">
        <v>16924</v>
      </c>
      <c r="J3578" s="114">
        <v>56.73</v>
      </c>
      <c r="K3578" s="114">
        <v>279</v>
      </c>
      <c r="L3578" s="112" t="s">
        <v>16741</v>
      </c>
      <c r="M3578" s="114">
        <v>0</v>
      </c>
      <c r="N3578" s="112" t="s">
        <v>16742</v>
      </c>
      <c r="O3578" s="112" t="s">
        <v>17260</v>
      </c>
      <c r="P3578" s="115">
        <f>LEFT(Table1[[#This Row],[Service Period]],10)*1</f>
        <v>45619</v>
      </c>
      <c r="Q3578" s="115">
        <f>RIGHT(Table1[[#This Row],[Service Period]],10)*1</f>
        <v>45652</v>
      </c>
      <c r="R3578" s="112">
        <f>MONTH(Table1[[#This Row],[Service Start Date]])</f>
        <v>11</v>
      </c>
      <c r="S3578" s="112">
        <f>YEAR(Table1[[#This Row],[Service Start Date]])</f>
        <v>2024</v>
      </c>
      <c r="T3578" s="112">
        <f>MONTH(Table1[[#This Row],[Service End Date]])</f>
        <v>12</v>
      </c>
      <c r="U3578" s="112">
        <f>YEAR(Table1[[#This Row],[Service End Date]])</f>
        <v>2024</v>
      </c>
    </row>
    <row r="3579" spans="1:21">
      <c r="A3579" s="112" t="s">
        <v>17624</v>
      </c>
      <c r="B3579" s="112" t="s">
        <v>16700</v>
      </c>
      <c r="C3579" s="112" t="s">
        <v>17251</v>
      </c>
      <c r="D3579" s="112" t="s">
        <v>17252</v>
      </c>
      <c r="E3579" s="112" t="s">
        <v>17301</v>
      </c>
      <c r="F3579" s="112" t="s">
        <v>18100</v>
      </c>
      <c r="G3579" s="112">
        <v>31</v>
      </c>
      <c r="H3579" s="112">
        <v>2025</v>
      </c>
      <c r="I3579" s="112" t="s">
        <v>16746</v>
      </c>
      <c r="J3579" s="114">
        <v>126.12</v>
      </c>
      <c r="K3579" s="114">
        <v>733</v>
      </c>
      <c r="L3579" s="112" t="s">
        <v>16741</v>
      </c>
      <c r="M3579" s="114">
        <v>0</v>
      </c>
      <c r="N3579" s="112" t="s">
        <v>16742</v>
      </c>
      <c r="O3579" s="112" t="s">
        <v>17260</v>
      </c>
      <c r="P3579" s="115">
        <f>LEFT(Table1[[#This Row],[Service Period]],10)*1</f>
        <v>45773</v>
      </c>
      <c r="Q3579" s="115">
        <f>RIGHT(Table1[[#This Row],[Service Period]],10)*1</f>
        <v>45804</v>
      </c>
      <c r="R3579" s="112">
        <f>MONTH(Table1[[#This Row],[Service Start Date]])</f>
        <v>4</v>
      </c>
      <c r="S3579" s="112">
        <f>YEAR(Table1[[#This Row],[Service Start Date]])</f>
        <v>2025</v>
      </c>
      <c r="T3579" s="112">
        <f>MONTH(Table1[[#This Row],[Service End Date]])</f>
        <v>5</v>
      </c>
      <c r="U3579" s="112">
        <f>YEAR(Table1[[#This Row],[Service End Date]])</f>
        <v>2025</v>
      </c>
    </row>
    <row r="3580" spans="1:21">
      <c r="A3580" s="112" t="s">
        <v>17624</v>
      </c>
      <c r="B3580" s="112" t="s">
        <v>16700</v>
      </c>
      <c r="C3580" s="112" t="s">
        <v>17251</v>
      </c>
      <c r="D3580" s="112" t="s">
        <v>17252</v>
      </c>
      <c r="E3580" s="112" t="s">
        <v>17301</v>
      </c>
      <c r="F3580" s="112" t="s">
        <v>18101</v>
      </c>
      <c r="G3580" s="112">
        <v>29</v>
      </c>
      <c r="H3580" s="112">
        <v>2025</v>
      </c>
      <c r="I3580" s="112" t="s">
        <v>16749</v>
      </c>
      <c r="J3580" s="114">
        <v>212.32</v>
      </c>
      <c r="K3580" s="114">
        <v>1267</v>
      </c>
      <c r="L3580" s="112" t="s">
        <v>16741</v>
      </c>
      <c r="M3580" s="114">
        <v>0</v>
      </c>
      <c r="N3580" s="112" t="s">
        <v>16742</v>
      </c>
      <c r="O3580" s="112" t="s">
        <v>17260</v>
      </c>
      <c r="P3580" s="115">
        <f>LEFT(Table1[[#This Row],[Service Period]],10)*1</f>
        <v>45743</v>
      </c>
      <c r="Q3580" s="115">
        <f>RIGHT(Table1[[#This Row],[Service Period]],10)*1</f>
        <v>45772</v>
      </c>
      <c r="R3580" s="112">
        <f>MONTH(Table1[[#This Row],[Service Start Date]])</f>
        <v>3</v>
      </c>
      <c r="S3580" s="112">
        <f>YEAR(Table1[[#This Row],[Service Start Date]])</f>
        <v>2025</v>
      </c>
      <c r="T3580" s="112">
        <f>MONTH(Table1[[#This Row],[Service End Date]])</f>
        <v>4</v>
      </c>
      <c r="U3580" s="112">
        <f>YEAR(Table1[[#This Row],[Service End Date]])</f>
        <v>2025</v>
      </c>
    </row>
    <row r="3581" spans="1:21">
      <c r="A3581" s="112" t="s">
        <v>17624</v>
      </c>
      <c r="B3581" s="112" t="s">
        <v>16700</v>
      </c>
      <c r="C3581" s="112" t="s">
        <v>17251</v>
      </c>
      <c r="D3581" s="112" t="s">
        <v>17252</v>
      </c>
      <c r="E3581" s="112" t="s">
        <v>17301</v>
      </c>
      <c r="F3581" s="112" t="s">
        <v>17783</v>
      </c>
      <c r="G3581" s="112">
        <v>28</v>
      </c>
      <c r="H3581" s="112">
        <v>2025</v>
      </c>
      <c r="I3581" s="112" t="s">
        <v>16752</v>
      </c>
      <c r="J3581" s="114">
        <v>84.31</v>
      </c>
      <c r="K3581" s="114">
        <v>468</v>
      </c>
      <c r="L3581" s="112" t="s">
        <v>16741</v>
      </c>
      <c r="M3581" s="114">
        <v>0</v>
      </c>
      <c r="N3581" s="112" t="s">
        <v>16742</v>
      </c>
      <c r="O3581" s="112" t="s">
        <v>17260</v>
      </c>
      <c r="P3581" s="115">
        <f>LEFT(Table1[[#This Row],[Service Period]],10)*1</f>
        <v>45714</v>
      </c>
      <c r="Q3581" s="115">
        <f>RIGHT(Table1[[#This Row],[Service Period]],10)*1</f>
        <v>45742</v>
      </c>
      <c r="R3581" s="112">
        <f>MONTH(Table1[[#This Row],[Service Start Date]])</f>
        <v>2</v>
      </c>
      <c r="S3581" s="112">
        <f>YEAR(Table1[[#This Row],[Service Start Date]])</f>
        <v>2025</v>
      </c>
      <c r="T3581" s="112">
        <f>MONTH(Table1[[#This Row],[Service End Date]])</f>
        <v>3</v>
      </c>
      <c r="U3581" s="112">
        <f>YEAR(Table1[[#This Row],[Service End Date]])</f>
        <v>2025</v>
      </c>
    </row>
    <row r="3582" spans="1:21">
      <c r="A3582" s="112" t="s">
        <v>17624</v>
      </c>
      <c r="B3582" s="112" t="s">
        <v>16700</v>
      </c>
      <c r="C3582" s="112" t="s">
        <v>17251</v>
      </c>
      <c r="D3582" s="112" t="s">
        <v>17252</v>
      </c>
      <c r="E3582" s="112" t="s">
        <v>17301</v>
      </c>
      <c r="F3582" s="112" t="s">
        <v>18102</v>
      </c>
      <c r="G3582" s="112">
        <v>28</v>
      </c>
      <c r="H3582" s="112">
        <v>2025</v>
      </c>
      <c r="I3582" s="112" t="s">
        <v>16755</v>
      </c>
      <c r="J3582" s="114">
        <v>60.44</v>
      </c>
      <c r="K3582" s="114">
        <v>360</v>
      </c>
      <c r="L3582" s="112" t="s">
        <v>16741</v>
      </c>
      <c r="M3582" s="114">
        <v>0</v>
      </c>
      <c r="N3582" s="112" t="s">
        <v>16742</v>
      </c>
      <c r="O3582" s="112" t="s">
        <v>17260</v>
      </c>
      <c r="P3582" s="115">
        <f>LEFT(Table1[[#This Row],[Service Period]],10)*1</f>
        <v>45685</v>
      </c>
      <c r="Q3582" s="115">
        <f>RIGHT(Table1[[#This Row],[Service Period]],10)*1</f>
        <v>45713</v>
      </c>
      <c r="R3582" s="112">
        <f>MONTH(Table1[[#This Row],[Service Start Date]])</f>
        <v>1</v>
      </c>
      <c r="S3582" s="112">
        <f>YEAR(Table1[[#This Row],[Service Start Date]])</f>
        <v>2025</v>
      </c>
      <c r="T3582" s="112">
        <f>MONTH(Table1[[#This Row],[Service End Date]])</f>
        <v>2</v>
      </c>
      <c r="U3582" s="112">
        <f>YEAR(Table1[[#This Row],[Service End Date]])</f>
        <v>2025</v>
      </c>
    </row>
    <row r="3583" spans="1:21">
      <c r="A3583" s="112" t="s">
        <v>17624</v>
      </c>
      <c r="B3583" s="112" t="s">
        <v>16700</v>
      </c>
      <c r="C3583" s="112" t="s">
        <v>17251</v>
      </c>
      <c r="D3583" s="112" t="s">
        <v>17252</v>
      </c>
      <c r="E3583" s="112" t="s">
        <v>17301</v>
      </c>
      <c r="F3583" s="112" t="s">
        <v>17700</v>
      </c>
      <c r="G3583" s="112">
        <v>31</v>
      </c>
      <c r="H3583" s="112">
        <v>2025</v>
      </c>
      <c r="I3583" s="112" t="s">
        <v>16924</v>
      </c>
      <c r="J3583" s="114">
        <v>92.34</v>
      </c>
      <c r="K3583" s="114">
        <v>591</v>
      </c>
      <c r="L3583" s="112" t="s">
        <v>16741</v>
      </c>
      <c r="M3583" s="114">
        <v>0</v>
      </c>
      <c r="N3583" s="112" t="s">
        <v>16742</v>
      </c>
      <c r="O3583" s="112" t="s">
        <v>17260</v>
      </c>
      <c r="P3583" s="115">
        <f>LEFT(Table1[[#This Row],[Service Period]],10)*1</f>
        <v>45653</v>
      </c>
      <c r="Q3583" s="115">
        <f>RIGHT(Table1[[#This Row],[Service Period]],10)*1</f>
        <v>45684</v>
      </c>
      <c r="R3583" s="112">
        <f>MONTH(Table1[[#This Row],[Service Start Date]])</f>
        <v>12</v>
      </c>
      <c r="S3583" s="112">
        <f>YEAR(Table1[[#This Row],[Service Start Date]])</f>
        <v>2024</v>
      </c>
      <c r="T3583" s="112">
        <f>MONTH(Table1[[#This Row],[Service End Date]])</f>
        <v>1</v>
      </c>
      <c r="U3583" s="112">
        <f>YEAR(Table1[[#This Row],[Service End Date]])</f>
        <v>2025</v>
      </c>
    </row>
    <row r="3584" spans="1:21">
      <c r="A3584" s="112" t="s">
        <v>17624</v>
      </c>
      <c r="B3584" s="112" t="s">
        <v>16700</v>
      </c>
      <c r="C3584" s="112" t="s">
        <v>17251</v>
      </c>
      <c r="D3584" s="112" t="s">
        <v>17252</v>
      </c>
      <c r="E3584" s="112" t="s">
        <v>17301</v>
      </c>
      <c r="F3584" s="112" t="s">
        <v>17701</v>
      </c>
      <c r="G3584" s="112">
        <v>33</v>
      </c>
      <c r="H3584" s="112">
        <v>2025</v>
      </c>
      <c r="I3584" s="112" t="s">
        <v>16924</v>
      </c>
      <c r="J3584" s="114">
        <v>35.979999999999997</v>
      </c>
      <c r="K3584" s="114">
        <v>98</v>
      </c>
      <c r="L3584" s="112" t="s">
        <v>16741</v>
      </c>
      <c r="M3584" s="114">
        <v>0</v>
      </c>
      <c r="N3584" s="112" t="s">
        <v>16742</v>
      </c>
      <c r="O3584" s="112" t="s">
        <v>17260</v>
      </c>
      <c r="P3584" s="115">
        <f>LEFT(Table1[[#This Row],[Service Period]],10)*1</f>
        <v>45619</v>
      </c>
      <c r="Q3584" s="115">
        <f>RIGHT(Table1[[#This Row],[Service Period]],10)*1</f>
        <v>45652</v>
      </c>
      <c r="R3584" s="112">
        <f>MONTH(Table1[[#This Row],[Service Start Date]])</f>
        <v>11</v>
      </c>
      <c r="S3584" s="112">
        <f>YEAR(Table1[[#This Row],[Service Start Date]])</f>
        <v>2024</v>
      </c>
      <c r="T3584" s="112">
        <f>MONTH(Table1[[#This Row],[Service End Date]])</f>
        <v>12</v>
      </c>
      <c r="U3584" s="112">
        <f>YEAR(Table1[[#This Row],[Service End Date]])</f>
        <v>2024</v>
      </c>
    </row>
    <row r="3585" spans="1:21">
      <c r="A3585" s="112" t="s">
        <v>17624</v>
      </c>
      <c r="B3585" s="112" t="s">
        <v>16700</v>
      </c>
      <c r="C3585" s="112" t="s">
        <v>17251</v>
      </c>
      <c r="D3585" s="112" t="s">
        <v>17252</v>
      </c>
      <c r="E3585" s="112" t="s">
        <v>17300</v>
      </c>
      <c r="F3585" s="112" t="s">
        <v>18100</v>
      </c>
      <c r="G3585" s="112">
        <v>31</v>
      </c>
      <c r="H3585" s="112">
        <v>2025</v>
      </c>
      <c r="I3585" s="112" t="s">
        <v>16746</v>
      </c>
      <c r="J3585" s="114">
        <v>239.19</v>
      </c>
      <c r="K3585" s="114">
        <v>1417</v>
      </c>
      <c r="L3585" s="112" t="s">
        <v>16741</v>
      </c>
      <c r="M3585" s="114">
        <v>0</v>
      </c>
      <c r="N3585" s="112" t="s">
        <v>16742</v>
      </c>
      <c r="O3585" s="112" t="s">
        <v>17260</v>
      </c>
      <c r="P3585" s="115">
        <f>LEFT(Table1[[#This Row],[Service Period]],10)*1</f>
        <v>45773</v>
      </c>
      <c r="Q3585" s="115">
        <f>RIGHT(Table1[[#This Row],[Service Period]],10)*1</f>
        <v>45804</v>
      </c>
      <c r="R3585" s="112">
        <f>MONTH(Table1[[#This Row],[Service Start Date]])</f>
        <v>4</v>
      </c>
      <c r="S3585" s="112">
        <f>YEAR(Table1[[#This Row],[Service Start Date]])</f>
        <v>2025</v>
      </c>
      <c r="T3585" s="112">
        <f>MONTH(Table1[[#This Row],[Service End Date]])</f>
        <v>5</v>
      </c>
      <c r="U3585" s="112">
        <f>YEAR(Table1[[#This Row],[Service End Date]])</f>
        <v>2025</v>
      </c>
    </row>
    <row r="3586" spans="1:21">
      <c r="A3586" s="112" t="s">
        <v>17624</v>
      </c>
      <c r="B3586" s="112" t="s">
        <v>16700</v>
      </c>
      <c r="C3586" s="112" t="s">
        <v>17251</v>
      </c>
      <c r="D3586" s="112" t="s">
        <v>17252</v>
      </c>
      <c r="E3586" s="112" t="s">
        <v>17300</v>
      </c>
      <c r="F3586" s="112" t="s">
        <v>18101</v>
      </c>
      <c r="G3586" s="112">
        <v>29</v>
      </c>
      <c r="H3586" s="112">
        <v>2025</v>
      </c>
      <c r="I3586" s="112" t="s">
        <v>16749</v>
      </c>
      <c r="J3586" s="114">
        <v>150.31</v>
      </c>
      <c r="K3586" s="114">
        <v>897</v>
      </c>
      <c r="L3586" s="112" t="s">
        <v>16741</v>
      </c>
      <c r="M3586" s="114">
        <v>0</v>
      </c>
      <c r="N3586" s="112" t="s">
        <v>16742</v>
      </c>
      <c r="O3586" s="112" t="s">
        <v>17260</v>
      </c>
      <c r="P3586" s="115">
        <f>LEFT(Table1[[#This Row],[Service Period]],10)*1</f>
        <v>45743</v>
      </c>
      <c r="Q3586" s="115">
        <f>RIGHT(Table1[[#This Row],[Service Period]],10)*1</f>
        <v>45772</v>
      </c>
      <c r="R3586" s="112">
        <f>MONTH(Table1[[#This Row],[Service Start Date]])</f>
        <v>3</v>
      </c>
      <c r="S3586" s="112">
        <f>YEAR(Table1[[#This Row],[Service Start Date]])</f>
        <v>2025</v>
      </c>
      <c r="T3586" s="112">
        <f>MONTH(Table1[[#This Row],[Service End Date]])</f>
        <v>4</v>
      </c>
      <c r="U3586" s="112">
        <f>YEAR(Table1[[#This Row],[Service End Date]])</f>
        <v>2025</v>
      </c>
    </row>
    <row r="3587" spans="1:21">
      <c r="A3587" s="112" t="s">
        <v>17624</v>
      </c>
      <c r="B3587" s="112" t="s">
        <v>16700</v>
      </c>
      <c r="C3587" s="112" t="s">
        <v>17251</v>
      </c>
      <c r="D3587" s="112" t="s">
        <v>17252</v>
      </c>
      <c r="E3587" s="112" t="s">
        <v>17300</v>
      </c>
      <c r="F3587" s="112" t="s">
        <v>17783</v>
      </c>
      <c r="G3587" s="112">
        <v>28</v>
      </c>
      <c r="H3587" s="112">
        <v>2025</v>
      </c>
      <c r="I3587" s="112" t="s">
        <v>16752</v>
      </c>
      <c r="J3587" s="114">
        <v>39.53</v>
      </c>
      <c r="K3587" s="114">
        <v>175</v>
      </c>
      <c r="L3587" s="112" t="s">
        <v>16741</v>
      </c>
      <c r="M3587" s="114">
        <v>0</v>
      </c>
      <c r="N3587" s="112" t="s">
        <v>16742</v>
      </c>
      <c r="O3587" s="112" t="s">
        <v>17260</v>
      </c>
      <c r="P3587" s="115">
        <f>LEFT(Table1[[#This Row],[Service Period]],10)*1</f>
        <v>45714</v>
      </c>
      <c r="Q3587" s="115">
        <f>RIGHT(Table1[[#This Row],[Service Period]],10)*1</f>
        <v>45742</v>
      </c>
      <c r="R3587" s="112">
        <f>MONTH(Table1[[#This Row],[Service Start Date]])</f>
        <v>2</v>
      </c>
      <c r="S3587" s="112">
        <f>YEAR(Table1[[#This Row],[Service Start Date]])</f>
        <v>2025</v>
      </c>
      <c r="T3587" s="112">
        <f>MONTH(Table1[[#This Row],[Service End Date]])</f>
        <v>3</v>
      </c>
      <c r="U3587" s="112">
        <f>YEAR(Table1[[#This Row],[Service End Date]])</f>
        <v>2025</v>
      </c>
    </row>
    <row r="3588" spans="1:21">
      <c r="A3588" s="112" t="s">
        <v>17624</v>
      </c>
      <c r="B3588" s="112" t="s">
        <v>16700</v>
      </c>
      <c r="C3588" s="112" t="s">
        <v>17251</v>
      </c>
      <c r="D3588" s="112" t="s">
        <v>17252</v>
      </c>
      <c r="E3588" s="112" t="s">
        <v>17300</v>
      </c>
      <c r="F3588" s="112" t="s">
        <v>18102</v>
      </c>
      <c r="G3588" s="112">
        <v>28</v>
      </c>
      <c r="H3588" s="112">
        <v>2025</v>
      </c>
      <c r="I3588" s="112" t="s">
        <v>16755</v>
      </c>
      <c r="J3588" s="114">
        <v>12.79</v>
      </c>
      <c r="K3588" s="114">
        <v>0</v>
      </c>
      <c r="L3588" s="112" t="s">
        <v>16741</v>
      </c>
      <c r="M3588" s="114">
        <v>0</v>
      </c>
      <c r="N3588" s="112" t="s">
        <v>16742</v>
      </c>
      <c r="O3588" s="112" t="s">
        <v>17260</v>
      </c>
      <c r="P3588" s="115">
        <f>LEFT(Table1[[#This Row],[Service Period]],10)*1</f>
        <v>45685</v>
      </c>
      <c r="Q3588" s="115">
        <f>RIGHT(Table1[[#This Row],[Service Period]],10)*1</f>
        <v>45713</v>
      </c>
      <c r="R3588" s="112">
        <f>MONTH(Table1[[#This Row],[Service Start Date]])</f>
        <v>1</v>
      </c>
      <c r="S3588" s="112">
        <f>YEAR(Table1[[#This Row],[Service Start Date]])</f>
        <v>2025</v>
      </c>
      <c r="T3588" s="112">
        <f>MONTH(Table1[[#This Row],[Service End Date]])</f>
        <v>2</v>
      </c>
      <c r="U3588" s="112">
        <f>YEAR(Table1[[#This Row],[Service End Date]])</f>
        <v>2025</v>
      </c>
    </row>
    <row r="3589" spans="1:21">
      <c r="A3589" s="112" t="s">
        <v>17624</v>
      </c>
      <c r="B3589" s="112" t="s">
        <v>16700</v>
      </c>
      <c r="C3589" s="112" t="s">
        <v>17251</v>
      </c>
      <c r="D3589" s="112" t="s">
        <v>17252</v>
      </c>
      <c r="E3589" s="112" t="s">
        <v>17300</v>
      </c>
      <c r="F3589" s="112" t="s">
        <v>17700</v>
      </c>
      <c r="G3589" s="112">
        <v>31</v>
      </c>
      <c r="H3589" s="112">
        <v>2025</v>
      </c>
      <c r="I3589" s="112" t="s">
        <v>16924</v>
      </c>
      <c r="J3589" s="114">
        <v>31.18</v>
      </c>
      <c r="K3589" s="114">
        <v>129</v>
      </c>
      <c r="L3589" s="112" t="s">
        <v>16741</v>
      </c>
      <c r="M3589" s="114">
        <v>0</v>
      </c>
      <c r="N3589" s="112" t="s">
        <v>16742</v>
      </c>
      <c r="O3589" s="112" t="s">
        <v>17260</v>
      </c>
      <c r="P3589" s="115">
        <f>LEFT(Table1[[#This Row],[Service Period]],10)*1</f>
        <v>45653</v>
      </c>
      <c r="Q3589" s="115">
        <f>RIGHT(Table1[[#This Row],[Service Period]],10)*1</f>
        <v>45684</v>
      </c>
      <c r="R3589" s="112">
        <f>MONTH(Table1[[#This Row],[Service Start Date]])</f>
        <v>12</v>
      </c>
      <c r="S3589" s="112">
        <f>YEAR(Table1[[#This Row],[Service Start Date]])</f>
        <v>2024</v>
      </c>
      <c r="T3589" s="112">
        <f>MONTH(Table1[[#This Row],[Service End Date]])</f>
        <v>1</v>
      </c>
      <c r="U3589" s="112">
        <f>YEAR(Table1[[#This Row],[Service End Date]])</f>
        <v>2025</v>
      </c>
    </row>
    <row r="3590" spans="1:21">
      <c r="A3590" s="112" t="s">
        <v>17624</v>
      </c>
      <c r="B3590" s="112" t="s">
        <v>16700</v>
      </c>
      <c r="C3590" s="112" t="s">
        <v>17251</v>
      </c>
      <c r="D3590" s="112" t="s">
        <v>17252</v>
      </c>
      <c r="E3590" s="112" t="s">
        <v>17300</v>
      </c>
      <c r="F3590" s="112" t="s">
        <v>17701</v>
      </c>
      <c r="G3590" s="112">
        <v>33</v>
      </c>
      <c r="H3590" s="112">
        <v>2025</v>
      </c>
      <c r="I3590" s="112" t="s">
        <v>16924</v>
      </c>
      <c r="J3590" s="114">
        <v>24.76</v>
      </c>
      <c r="K3590" s="114">
        <v>0</v>
      </c>
      <c r="L3590" s="112" t="s">
        <v>16741</v>
      </c>
      <c r="M3590" s="114">
        <v>0</v>
      </c>
      <c r="N3590" s="112" t="s">
        <v>16742</v>
      </c>
      <c r="O3590" s="112" t="s">
        <v>17260</v>
      </c>
      <c r="P3590" s="115">
        <f>LEFT(Table1[[#This Row],[Service Period]],10)*1</f>
        <v>45619</v>
      </c>
      <c r="Q3590" s="115">
        <f>RIGHT(Table1[[#This Row],[Service Period]],10)*1</f>
        <v>45652</v>
      </c>
      <c r="R3590" s="112">
        <f>MONTH(Table1[[#This Row],[Service Start Date]])</f>
        <v>11</v>
      </c>
      <c r="S3590" s="112">
        <f>YEAR(Table1[[#This Row],[Service Start Date]])</f>
        <v>2024</v>
      </c>
      <c r="T3590" s="112">
        <f>MONTH(Table1[[#This Row],[Service End Date]])</f>
        <v>12</v>
      </c>
      <c r="U3590" s="112">
        <f>YEAR(Table1[[#This Row],[Service End Date]])</f>
        <v>2024</v>
      </c>
    </row>
    <row r="3591" spans="1:21">
      <c r="A3591" s="112" t="s">
        <v>17624</v>
      </c>
      <c r="B3591" s="112" t="s">
        <v>16700</v>
      </c>
      <c r="C3591" s="112" t="s">
        <v>17251</v>
      </c>
      <c r="D3591" s="112" t="s">
        <v>17252</v>
      </c>
      <c r="E3591" s="112" t="s">
        <v>17299</v>
      </c>
      <c r="F3591" s="112" t="s">
        <v>18100</v>
      </c>
      <c r="G3591" s="112">
        <v>31</v>
      </c>
      <c r="H3591" s="112">
        <v>2025</v>
      </c>
      <c r="I3591" s="112" t="s">
        <v>16746</v>
      </c>
      <c r="J3591" s="114">
        <v>14.11</v>
      </c>
      <c r="K3591" s="114">
        <v>0</v>
      </c>
      <c r="L3591" s="112" t="s">
        <v>16741</v>
      </c>
      <c r="M3591" s="114">
        <v>0</v>
      </c>
      <c r="N3591" s="112" t="s">
        <v>16742</v>
      </c>
      <c r="O3591" s="112" t="s">
        <v>17260</v>
      </c>
      <c r="P3591" s="115">
        <f>LEFT(Table1[[#This Row],[Service Period]],10)*1</f>
        <v>45773</v>
      </c>
      <c r="Q3591" s="115">
        <f>RIGHT(Table1[[#This Row],[Service Period]],10)*1</f>
        <v>45804</v>
      </c>
      <c r="R3591" s="112">
        <f>MONTH(Table1[[#This Row],[Service Start Date]])</f>
        <v>4</v>
      </c>
      <c r="S3591" s="112">
        <f>YEAR(Table1[[#This Row],[Service Start Date]])</f>
        <v>2025</v>
      </c>
      <c r="T3591" s="112">
        <f>MONTH(Table1[[#This Row],[Service End Date]])</f>
        <v>5</v>
      </c>
      <c r="U3591" s="112">
        <f>YEAR(Table1[[#This Row],[Service End Date]])</f>
        <v>2025</v>
      </c>
    </row>
    <row r="3592" spans="1:21">
      <c r="A3592" s="112" t="s">
        <v>17624</v>
      </c>
      <c r="B3592" s="112" t="s">
        <v>16700</v>
      </c>
      <c r="C3592" s="112" t="s">
        <v>17251</v>
      </c>
      <c r="D3592" s="112" t="s">
        <v>17252</v>
      </c>
      <c r="E3592" s="112" t="s">
        <v>17299</v>
      </c>
      <c r="F3592" s="112" t="s">
        <v>18101</v>
      </c>
      <c r="G3592" s="112">
        <v>29</v>
      </c>
      <c r="H3592" s="112">
        <v>2025</v>
      </c>
      <c r="I3592" s="112" t="s">
        <v>16749</v>
      </c>
      <c r="J3592" s="114">
        <v>13.23</v>
      </c>
      <c r="K3592" s="114">
        <v>0</v>
      </c>
      <c r="L3592" s="112" t="s">
        <v>16741</v>
      </c>
      <c r="M3592" s="114">
        <v>0</v>
      </c>
      <c r="N3592" s="112" t="s">
        <v>16742</v>
      </c>
      <c r="O3592" s="112" t="s">
        <v>17260</v>
      </c>
      <c r="P3592" s="115">
        <f>LEFT(Table1[[#This Row],[Service Period]],10)*1</f>
        <v>45743</v>
      </c>
      <c r="Q3592" s="115">
        <f>RIGHT(Table1[[#This Row],[Service Period]],10)*1</f>
        <v>45772</v>
      </c>
      <c r="R3592" s="112">
        <f>MONTH(Table1[[#This Row],[Service Start Date]])</f>
        <v>3</v>
      </c>
      <c r="S3592" s="112">
        <f>YEAR(Table1[[#This Row],[Service Start Date]])</f>
        <v>2025</v>
      </c>
      <c r="T3592" s="112">
        <f>MONTH(Table1[[#This Row],[Service End Date]])</f>
        <v>4</v>
      </c>
      <c r="U3592" s="112">
        <f>YEAR(Table1[[#This Row],[Service End Date]])</f>
        <v>2025</v>
      </c>
    </row>
    <row r="3593" spans="1:21">
      <c r="A3593" s="112" t="s">
        <v>17624</v>
      </c>
      <c r="B3593" s="112" t="s">
        <v>16700</v>
      </c>
      <c r="C3593" s="112" t="s">
        <v>17251</v>
      </c>
      <c r="D3593" s="112" t="s">
        <v>17252</v>
      </c>
      <c r="E3593" s="112" t="s">
        <v>17299</v>
      </c>
      <c r="F3593" s="112" t="s">
        <v>17783</v>
      </c>
      <c r="G3593" s="112">
        <v>28</v>
      </c>
      <c r="H3593" s="112">
        <v>2025</v>
      </c>
      <c r="I3593" s="112" t="s">
        <v>16752</v>
      </c>
      <c r="J3593" s="114">
        <v>57.26</v>
      </c>
      <c r="K3593" s="114">
        <v>291</v>
      </c>
      <c r="L3593" s="112" t="s">
        <v>16741</v>
      </c>
      <c r="M3593" s="114">
        <v>0</v>
      </c>
      <c r="N3593" s="112" t="s">
        <v>16742</v>
      </c>
      <c r="O3593" s="112" t="s">
        <v>17260</v>
      </c>
      <c r="P3593" s="115">
        <f>LEFT(Table1[[#This Row],[Service Period]],10)*1</f>
        <v>45714</v>
      </c>
      <c r="Q3593" s="115">
        <f>RIGHT(Table1[[#This Row],[Service Period]],10)*1</f>
        <v>45742</v>
      </c>
      <c r="R3593" s="112">
        <f>MONTH(Table1[[#This Row],[Service Start Date]])</f>
        <v>2</v>
      </c>
      <c r="S3593" s="112">
        <f>YEAR(Table1[[#This Row],[Service Start Date]])</f>
        <v>2025</v>
      </c>
      <c r="T3593" s="112">
        <f>MONTH(Table1[[#This Row],[Service End Date]])</f>
        <v>3</v>
      </c>
      <c r="U3593" s="112">
        <f>YEAR(Table1[[#This Row],[Service End Date]])</f>
        <v>2025</v>
      </c>
    </row>
    <row r="3594" spans="1:21">
      <c r="A3594" s="112" t="s">
        <v>17624</v>
      </c>
      <c r="B3594" s="112" t="s">
        <v>16700</v>
      </c>
      <c r="C3594" s="112" t="s">
        <v>17251</v>
      </c>
      <c r="D3594" s="112" t="s">
        <v>17252</v>
      </c>
      <c r="E3594" s="112" t="s">
        <v>17299</v>
      </c>
      <c r="F3594" s="112" t="s">
        <v>18102</v>
      </c>
      <c r="G3594" s="112">
        <v>28</v>
      </c>
      <c r="H3594" s="112">
        <v>2025</v>
      </c>
      <c r="I3594" s="112" t="s">
        <v>16755</v>
      </c>
      <c r="J3594" s="114">
        <v>98.16</v>
      </c>
      <c r="K3594" s="114">
        <v>645</v>
      </c>
      <c r="L3594" s="112" t="s">
        <v>16741</v>
      </c>
      <c r="M3594" s="114">
        <v>0</v>
      </c>
      <c r="N3594" s="112" t="s">
        <v>16742</v>
      </c>
      <c r="O3594" s="112" t="s">
        <v>17260</v>
      </c>
      <c r="P3594" s="115">
        <f>LEFT(Table1[[#This Row],[Service Period]],10)*1</f>
        <v>45685</v>
      </c>
      <c r="Q3594" s="115">
        <f>RIGHT(Table1[[#This Row],[Service Period]],10)*1</f>
        <v>45713</v>
      </c>
      <c r="R3594" s="112">
        <f>MONTH(Table1[[#This Row],[Service Start Date]])</f>
        <v>1</v>
      </c>
      <c r="S3594" s="112">
        <f>YEAR(Table1[[#This Row],[Service Start Date]])</f>
        <v>2025</v>
      </c>
      <c r="T3594" s="112">
        <f>MONTH(Table1[[#This Row],[Service End Date]])</f>
        <v>2</v>
      </c>
      <c r="U3594" s="112">
        <f>YEAR(Table1[[#This Row],[Service End Date]])</f>
        <v>2025</v>
      </c>
    </row>
    <row r="3595" spans="1:21">
      <c r="A3595" s="112" t="s">
        <v>17624</v>
      </c>
      <c r="B3595" s="112" t="s">
        <v>16700</v>
      </c>
      <c r="C3595" s="112" t="s">
        <v>17251</v>
      </c>
      <c r="D3595" s="112" t="s">
        <v>17252</v>
      </c>
      <c r="E3595" s="112" t="s">
        <v>17299</v>
      </c>
      <c r="F3595" s="112" t="s">
        <v>17700</v>
      </c>
      <c r="G3595" s="112">
        <v>31</v>
      </c>
      <c r="H3595" s="112">
        <v>2025</v>
      </c>
      <c r="I3595" s="112" t="s">
        <v>16924</v>
      </c>
      <c r="J3595" s="114">
        <v>89.15</v>
      </c>
      <c r="K3595" s="114">
        <v>567</v>
      </c>
      <c r="L3595" s="112" t="s">
        <v>16741</v>
      </c>
      <c r="M3595" s="114">
        <v>0</v>
      </c>
      <c r="N3595" s="112" t="s">
        <v>16742</v>
      </c>
      <c r="O3595" s="112" t="s">
        <v>17260</v>
      </c>
      <c r="P3595" s="115">
        <f>LEFT(Table1[[#This Row],[Service Period]],10)*1</f>
        <v>45653</v>
      </c>
      <c r="Q3595" s="115">
        <f>RIGHT(Table1[[#This Row],[Service Period]],10)*1</f>
        <v>45684</v>
      </c>
      <c r="R3595" s="112">
        <f>MONTH(Table1[[#This Row],[Service Start Date]])</f>
        <v>12</v>
      </c>
      <c r="S3595" s="112">
        <f>YEAR(Table1[[#This Row],[Service Start Date]])</f>
        <v>2024</v>
      </c>
      <c r="T3595" s="112">
        <f>MONTH(Table1[[#This Row],[Service End Date]])</f>
        <v>1</v>
      </c>
      <c r="U3595" s="112">
        <f>YEAR(Table1[[#This Row],[Service End Date]])</f>
        <v>2025</v>
      </c>
    </row>
    <row r="3596" spans="1:21">
      <c r="A3596" s="112" t="s">
        <v>17624</v>
      </c>
      <c r="B3596" s="112" t="s">
        <v>16700</v>
      </c>
      <c r="C3596" s="112" t="s">
        <v>17251</v>
      </c>
      <c r="D3596" s="112" t="s">
        <v>17252</v>
      </c>
      <c r="E3596" s="112" t="s">
        <v>17299</v>
      </c>
      <c r="F3596" s="112" t="s">
        <v>17701</v>
      </c>
      <c r="G3596" s="112">
        <v>33</v>
      </c>
      <c r="H3596" s="112">
        <v>2025</v>
      </c>
      <c r="I3596" s="112" t="s">
        <v>16924</v>
      </c>
      <c r="J3596" s="114">
        <v>46.65</v>
      </c>
      <c r="K3596" s="114">
        <v>191</v>
      </c>
      <c r="L3596" s="112" t="s">
        <v>16741</v>
      </c>
      <c r="M3596" s="114">
        <v>0</v>
      </c>
      <c r="N3596" s="112" t="s">
        <v>16742</v>
      </c>
      <c r="O3596" s="112" t="s">
        <v>17260</v>
      </c>
      <c r="P3596" s="115">
        <f>LEFT(Table1[[#This Row],[Service Period]],10)*1</f>
        <v>45619</v>
      </c>
      <c r="Q3596" s="115">
        <f>RIGHT(Table1[[#This Row],[Service Period]],10)*1</f>
        <v>45652</v>
      </c>
      <c r="R3596" s="112">
        <f>MONTH(Table1[[#This Row],[Service Start Date]])</f>
        <v>11</v>
      </c>
      <c r="S3596" s="112">
        <f>YEAR(Table1[[#This Row],[Service Start Date]])</f>
        <v>2024</v>
      </c>
      <c r="T3596" s="112">
        <f>MONTH(Table1[[#This Row],[Service End Date]])</f>
        <v>12</v>
      </c>
      <c r="U3596" s="112">
        <f>YEAR(Table1[[#This Row],[Service End Date]])</f>
        <v>2024</v>
      </c>
    </row>
    <row r="3597" spans="1:21">
      <c r="A3597" s="112" t="s">
        <v>17624</v>
      </c>
      <c r="B3597" s="112" t="s">
        <v>16700</v>
      </c>
      <c r="C3597" s="112" t="s">
        <v>17251</v>
      </c>
      <c r="D3597" s="112" t="s">
        <v>17252</v>
      </c>
      <c r="E3597" s="112" t="s">
        <v>17298</v>
      </c>
      <c r="F3597" s="112" t="s">
        <v>18100</v>
      </c>
      <c r="G3597" s="112">
        <v>31</v>
      </c>
      <c r="H3597" s="112">
        <v>2025</v>
      </c>
      <c r="I3597" s="112" t="s">
        <v>16746</v>
      </c>
      <c r="J3597" s="114">
        <v>14.11</v>
      </c>
      <c r="K3597" s="114">
        <v>0</v>
      </c>
      <c r="L3597" s="112" t="s">
        <v>16741</v>
      </c>
      <c r="M3597" s="114">
        <v>0</v>
      </c>
      <c r="N3597" s="112" t="s">
        <v>16742</v>
      </c>
      <c r="O3597" s="112" t="s">
        <v>17260</v>
      </c>
      <c r="P3597" s="115">
        <f>LEFT(Table1[[#This Row],[Service Period]],10)*1</f>
        <v>45773</v>
      </c>
      <c r="Q3597" s="115">
        <f>RIGHT(Table1[[#This Row],[Service Period]],10)*1</f>
        <v>45804</v>
      </c>
      <c r="R3597" s="112">
        <f>MONTH(Table1[[#This Row],[Service Start Date]])</f>
        <v>4</v>
      </c>
      <c r="S3597" s="112">
        <f>YEAR(Table1[[#This Row],[Service Start Date]])</f>
        <v>2025</v>
      </c>
      <c r="T3597" s="112">
        <f>MONTH(Table1[[#This Row],[Service End Date]])</f>
        <v>5</v>
      </c>
      <c r="U3597" s="112">
        <f>YEAR(Table1[[#This Row],[Service End Date]])</f>
        <v>2025</v>
      </c>
    </row>
    <row r="3598" spans="1:21">
      <c r="A3598" s="112" t="s">
        <v>17624</v>
      </c>
      <c r="B3598" s="112" t="s">
        <v>16700</v>
      </c>
      <c r="C3598" s="112" t="s">
        <v>17251</v>
      </c>
      <c r="D3598" s="112" t="s">
        <v>17252</v>
      </c>
      <c r="E3598" s="112" t="s">
        <v>17298</v>
      </c>
      <c r="F3598" s="112" t="s">
        <v>18101</v>
      </c>
      <c r="G3598" s="112">
        <v>29</v>
      </c>
      <c r="H3598" s="112">
        <v>2025</v>
      </c>
      <c r="I3598" s="112" t="s">
        <v>16749</v>
      </c>
      <c r="J3598" s="114">
        <v>13.23</v>
      </c>
      <c r="K3598" s="114">
        <v>0</v>
      </c>
      <c r="L3598" s="112" t="s">
        <v>16741</v>
      </c>
      <c r="M3598" s="114">
        <v>0</v>
      </c>
      <c r="N3598" s="112" t="s">
        <v>16742</v>
      </c>
      <c r="O3598" s="112" t="s">
        <v>17260</v>
      </c>
      <c r="P3598" s="115">
        <f>LEFT(Table1[[#This Row],[Service Period]],10)*1</f>
        <v>45743</v>
      </c>
      <c r="Q3598" s="115">
        <f>RIGHT(Table1[[#This Row],[Service Period]],10)*1</f>
        <v>45772</v>
      </c>
      <c r="R3598" s="112">
        <f>MONTH(Table1[[#This Row],[Service Start Date]])</f>
        <v>3</v>
      </c>
      <c r="S3598" s="112">
        <f>YEAR(Table1[[#This Row],[Service Start Date]])</f>
        <v>2025</v>
      </c>
      <c r="T3598" s="112">
        <f>MONTH(Table1[[#This Row],[Service End Date]])</f>
        <v>4</v>
      </c>
      <c r="U3598" s="112">
        <f>YEAR(Table1[[#This Row],[Service End Date]])</f>
        <v>2025</v>
      </c>
    </row>
    <row r="3599" spans="1:21">
      <c r="A3599" s="112" t="s">
        <v>17624</v>
      </c>
      <c r="B3599" s="112" t="s">
        <v>16700</v>
      </c>
      <c r="C3599" s="112" t="s">
        <v>17251</v>
      </c>
      <c r="D3599" s="112" t="s">
        <v>17252</v>
      </c>
      <c r="E3599" s="112" t="s">
        <v>17298</v>
      </c>
      <c r="F3599" s="112" t="s">
        <v>17783</v>
      </c>
      <c r="G3599" s="112">
        <v>28</v>
      </c>
      <c r="H3599" s="112">
        <v>2025</v>
      </c>
      <c r="I3599" s="112" t="s">
        <v>16752</v>
      </c>
      <c r="J3599" s="114">
        <v>12.79</v>
      </c>
      <c r="K3599" s="114">
        <v>0</v>
      </c>
      <c r="L3599" s="112" t="s">
        <v>16741</v>
      </c>
      <c r="M3599" s="114">
        <v>0</v>
      </c>
      <c r="N3599" s="112" t="s">
        <v>16742</v>
      </c>
      <c r="O3599" s="112" t="s">
        <v>17260</v>
      </c>
      <c r="P3599" s="115">
        <f>LEFT(Table1[[#This Row],[Service Period]],10)*1</f>
        <v>45714</v>
      </c>
      <c r="Q3599" s="115">
        <f>RIGHT(Table1[[#This Row],[Service Period]],10)*1</f>
        <v>45742</v>
      </c>
      <c r="R3599" s="112">
        <f>MONTH(Table1[[#This Row],[Service Start Date]])</f>
        <v>2</v>
      </c>
      <c r="S3599" s="112">
        <f>YEAR(Table1[[#This Row],[Service Start Date]])</f>
        <v>2025</v>
      </c>
      <c r="T3599" s="112">
        <f>MONTH(Table1[[#This Row],[Service End Date]])</f>
        <v>3</v>
      </c>
      <c r="U3599" s="112">
        <f>YEAR(Table1[[#This Row],[Service End Date]])</f>
        <v>2025</v>
      </c>
    </row>
    <row r="3600" spans="1:21">
      <c r="A3600" s="112" t="s">
        <v>17624</v>
      </c>
      <c r="B3600" s="112" t="s">
        <v>16700</v>
      </c>
      <c r="C3600" s="112" t="s">
        <v>17251</v>
      </c>
      <c r="D3600" s="112" t="s">
        <v>17252</v>
      </c>
      <c r="E3600" s="112" t="s">
        <v>17298</v>
      </c>
      <c r="F3600" s="112" t="s">
        <v>18102</v>
      </c>
      <c r="G3600" s="112">
        <v>28</v>
      </c>
      <c r="H3600" s="112">
        <v>2025</v>
      </c>
      <c r="I3600" s="112" t="s">
        <v>16755</v>
      </c>
      <c r="J3600" s="114">
        <v>12.79</v>
      </c>
      <c r="K3600" s="114">
        <v>0</v>
      </c>
      <c r="L3600" s="112" t="s">
        <v>16741</v>
      </c>
      <c r="M3600" s="114">
        <v>0</v>
      </c>
      <c r="N3600" s="112" t="s">
        <v>16742</v>
      </c>
      <c r="O3600" s="112" t="s">
        <v>17260</v>
      </c>
      <c r="P3600" s="115">
        <f>LEFT(Table1[[#This Row],[Service Period]],10)*1</f>
        <v>45685</v>
      </c>
      <c r="Q3600" s="115">
        <f>RIGHT(Table1[[#This Row],[Service Period]],10)*1</f>
        <v>45713</v>
      </c>
      <c r="R3600" s="112">
        <f>MONTH(Table1[[#This Row],[Service Start Date]])</f>
        <v>1</v>
      </c>
      <c r="S3600" s="112">
        <f>YEAR(Table1[[#This Row],[Service Start Date]])</f>
        <v>2025</v>
      </c>
      <c r="T3600" s="112">
        <f>MONTH(Table1[[#This Row],[Service End Date]])</f>
        <v>2</v>
      </c>
      <c r="U3600" s="112">
        <f>YEAR(Table1[[#This Row],[Service End Date]])</f>
        <v>2025</v>
      </c>
    </row>
    <row r="3601" spans="1:21">
      <c r="A3601" s="112" t="s">
        <v>17624</v>
      </c>
      <c r="B3601" s="112" t="s">
        <v>16700</v>
      </c>
      <c r="C3601" s="112" t="s">
        <v>17251</v>
      </c>
      <c r="D3601" s="112" t="s">
        <v>17252</v>
      </c>
      <c r="E3601" s="112" t="s">
        <v>17298</v>
      </c>
      <c r="F3601" s="112" t="s">
        <v>17700</v>
      </c>
      <c r="G3601" s="112">
        <v>31</v>
      </c>
      <c r="H3601" s="112">
        <v>2025</v>
      </c>
      <c r="I3601" s="112" t="s">
        <v>16924</v>
      </c>
      <c r="J3601" s="114">
        <v>14.11</v>
      </c>
      <c r="K3601" s="114">
        <v>0</v>
      </c>
      <c r="L3601" s="112" t="s">
        <v>16741</v>
      </c>
      <c r="M3601" s="114">
        <v>0</v>
      </c>
      <c r="N3601" s="112" t="s">
        <v>16742</v>
      </c>
      <c r="O3601" s="112" t="s">
        <v>17260</v>
      </c>
      <c r="P3601" s="115">
        <f>LEFT(Table1[[#This Row],[Service Period]],10)*1</f>
        <v>45653</v>
      </c>
      <c r="Q3601" s="115">
        <f>RIGHT(Table1[[#This Row],[Service Period]],10)*1</f>
        <v>45684</v>
      </c>
      <c r="R3601" s="112">
        <f>MONTH(Table1[[#This Row],[Service Start Date]])</f>
        <v>12</v>
      </c>
      <c r="S3601" s="112">
        <f>YEAR(Table1[[#This Row],[Service Start Date]])</f>
        <v>2024</v>
      </c>
      <c r="T3601" s="112">
        <f>MONTH(Table1[[#This Row],[Service End Date]])</f>
        <v>1</v>
      </c>
      <c r="U3601" s="112">
        <f>YEAR(Table1[[#This Row],[Service End Date]])</f>
        <v>2025</v>
      </c>
    </row>
    <row r="3602" spans="1:21">
      <c r="A3602" s="112" t="s">
        <v>17624</v>
      </c>
      <c r="B3602" s="112" t="s">
        <v>16700</v>
      </c>
      <c r="C3602" s="112" t="s">
        <v>17251</v>
      </c>
      <c r="D3602" s="112" t="s">
        <v>17252</v>
      </c>
      <c r="E3602" s="112" t="s">
        <v>17298</v>
      </c>
      <c r="F3602" s="112" t="s">
        <v>17701</v>
      </c>
      <c r="G3602" s="112">
        <v>33</v>
      </c>
      <c r="H3602" s="112">
        <v>2025</v>
      </c>
      <c r="I3602" s="112" t="s">
        <v>16924</v>
      </c>
      <c r="J3602" s="114">
        <v>95.58</v>
      </c>
      <c r="K3602" s="114">
        <v>618</v>
      </c>
      <c r="L3602" s="112" t="s">
        <v>16741</v>
      </c>
      <c r="M3602" s="114">
        <v>0</v>
      </c>
      <c r="N3602" s="112" t="s">
        <v>16742</v>
      </c>
      <c r="O3602" s="112" t="s">
        <v>17260</v>
      </c>
      <c r="P3602" s="115">
        <f>LEFT(Table1[[#This Row],[Service Period]],10)*1</f>
        <v>45619</v>
      </c>
      <c r="Q3602" s="115">
        <f>RIGHT(Table1[[#This Row],[Service Period]],10)*1</f>
        <v>45652</v>
      </c>
      <c r="R3602" s="112">
        <f>MONTH(Table1[[#This Row],[Service Start Date]])</f>
        <v>11</v>
      </c>
      <c r="S3602" s="112">
        <f>YEAR(Table1[[#This Row],[Service Start Date]])</f>
        <v>2024</v>
      </c>
      <c r="T3602" s="112">
        <f>MONTH(Table1[[#This Row],[Service End Date]])</f>
        <v>12</v>
      </c>
      <c r="U3602" s="112">
        <f>YEAR(Table1[[#This Row],[Service End Date]])</f>
        <v>2024</v>
      </c>
    </row>
    <row r="3603" spans="1:21">
      <c r="A3603" s="112" t="s">
        <v>17624</v>
      </c>
      <c r="B3603" s="112" t="s">
        <v>16700</v>
      </c>
      <c r="C3603" s="112" t="s">
        <v>17251</v>
      </c>
      <c r="D3603" s="112" t="s">
        <v>17252</v>
      </c>
      <c r="E3603" s="112" t="s">
        <v>17297</v>
      </c>
      <c r="F3603" s="112" t="s">
        <v>18100</v>
      </c>
      <c r="G3603" s="112">
        <v>31</v>
      </c>
      <c r="H3603" s="112">
        <v>2025</v>
      </c>
      <c r="I3603" s="112" t="s">
        <v>16746</v>
      </c>
      <c r="J3603" s="114">
        <v>30.92</v>
      </c>
      <c r="K3603" s="114">
        <v>110</v>
      </c>
      <c r="L3603" s="112" t="s">
        <v>16741</v>
      </c>
      <c r="M3603" s="114">
        <v>0</v>
      </c>
      <c r="N3603" s="112" t="s">
        <v>16742</v>
      </c>
      <c r="O3603" s="112" t="s">
        <v>17260</v>
      </c>
      <c r="P3603" s="115">
        <f>LEFT(Table1[[#This Row],[Service Period]],10)*1</f>
        <v>45773</v>
      </c>
      <c r="Q3603" s="115">
        <f>RIGHT(Table1[[#This Row],[Service Period]],10)*1</f>
        <v>45804</v>
      </c>
      <c r="R3603" s="112">
        <f>MONTH(Table1[[#This Row],[Service Start Date]])</f>
        <v>4</v>
      </c>
      <c r="S3603" s="112">
        <f>YEAR(Table1[[#This Row],[Service Start Date]])</f>
        <v>2025</v>
      </c>
      <c r="T3603" s="112">
        <f>MONTH(Table1[[#This Row],[Service End Date]])</f>
        <v>5</v>
      </c>
      <c r="U3603" s="112">
        <f>YEAR(Table1[[#This Row],[Service End Date]])</f>
        <v>2025</v>
      </c>
    </row>
    <row r="3604" spans="1:21">
      <c r="A3604" s="112" t="s">
        <v>17624</v>
      </c>
      <c r="B3604" s="112" t="s">
        <v>16700</v>
      </c>
      <c r="C3604" s="112" t="s">
        <v>17251</v>
      </c>
      <c r="D3604" s="112" t="s">
        <v>17252</v>
      </c>
      <c r="E3604" s="112" t="s">
        <v>17297</v>
      </c>
      <c r="F3604" s="112" t="s">
        <v>18101</v>
      </c>
      <c r="G3604" s="112">
        <v>29</v>
      </c>
      <c r="H3604" s="112">
        <v>2025</v>
      </c>
      <c r="I3604" s="112" t="s">
        <v>16749</v>
      </c>
      <c r="J3604" s="114">
        <v>55.26</v>
      </c>
      <c r="K3604" s="114">
        <v>275</v>
      </c>
      <c r="L3604" s="112" t="s">
        <v>16741</v>
      </c>
      <c r="M3604" s="114">
        <v>0</v>
      </c>
      <c r="N3604" s="112" t="s">
        <v>16742</v>
      </c>
      <c r="O3604" s="112" t="s">
        <v>17260</v>
      </c>
      <c r="P3604" s="115">
        <f>LEFT(Table1[[#This Row],[Service Period]],10)*1</f>
        <v>45743</v>
      </c>
      <c r="Q3604" s="115">
        <f>RIGHT(Table1[[#This Row],[Service Period]],10)*1</f>
        <v>45772</v>
      </c>
      <c r="R3604" s="112">
        <f>MONTH(Table1[[#This Row],[Service Start Date]])</f>
        <v>3</v>
      </c>
      <c r="S3604" s="112">
        <f>YEAR(Table1[[#This Row],[Service Start Date]])</f>
        <v>2025</v>
      </c>
      <c r="T3604" s="112">
        <f>MONTH(Table1[[#This Row],[Service End Date]])</f>
        <v>4</v>
      </c>
      <c r="U3604" s="112">
        <f>YEAR(Table1[[#This Row],[Service End Date]])</f>
        <v>2025</v>
      </c>
    </row>
    <row r="3605" spans="1:21">
      <c r="A3605" s="112" t="s">
        <v>17624</v>
      </c>
      <c r="B3605" s="112" t="s">
        <v>16700</v>
      </c>
      <c r="C3605" s="112" t="s">
        <v>17251</v>
      </c>
      <c r="D3605" s="112" t="s">
        <v>17252</v>
      </c>
      <c r="E3605" s="112" t="s">
        <v>17297</v>
      </c>
      <c r="F3605" s="112" t="s">
        <v>17783</v>
      </c>
      <c r="G3605" s="112">
        <v>28</v>
      </c>
      <c r="H3605" s="112">
        <v>2025</v>
      </c>
      <c r="I3605" s="112" t="s">
        <v>16752</v>
      </c>
      <c r="J3605" s="114">
        <v>12.94</v>
      </c>
      <c r="K3605" s="114">
        <v>1</v>
      </c>
      <c r="L3605" s="112" t="s">
        <v>16741</v>
      </c>
      <c r="M3605" s="114">
        <v>0</v>
      </c>
      <c r="N3605" s="112" t="s">
        <v>16742</v>
      </c>
      <c r="O3605" s="112" t="s">
        <v>17260</v>
      </c>
      <c r="P3605" s="115">
        <f>LEFT(Table1[[#This Row],[Service Period]],10)*1</f>
        <v>45714</v>
      </c>
      <c r="Q3605" s="115">
        <f>RIGHT(Table1[[#This Row],[Service Period]],10)*1</f>
        <v>45742</v>
      </c>
      <c r="R3605" s="112">
        <f>MONTH(Table1[[#This Row],[Service Start Date]])</f>
        <v>2</v>
      </c>
      <c r="S3605" s="112">
        <f>YEAR(Table1[[#This Row],[Service Start Date]])</f>
        <v>2025</v>
      </c>
      <c r="T3605" s="112">
        <f>MONTH(Table1[[#This Row],[Service End Date]])</f>
        <v>3</v>
      </c>
      <c r="U3605" s="112">
        <f>YEAR(Table1[[#This Row],[Service End Date]])</f>
        <v>2025</v>
      </c>
    </row>
    <row r="3606" spans="1:21">
      <c r="A3606" s="112" t="s">
        <v>17624</v>
      </c>
      <c r="B3606" s="112" t="s">
        <v>16700</v>
      </c>
      <c r="C3606" s="112" t="s">
        <v>17251</v>
      </c>
      <c r="D3606" s="112" t="s">
        <v>17252</v>
      </c>
      <c r="E3606" s="112" t="s">
        <v>17297</v>
      </c>
      <c r="F3606" s="112" t="s">
        <v>18102</v>
      </c>
      <c r="G3606" s="112">
        <v>28</v>
      </c>
      <c r="H3606" s="112">
        <v>2025</v>
      </c>
      <c r="I3606" s="112" t="s">
        <v>16755</v>
      </c>
      <c r="J3606" s="114">
        <v>19.809999999999999</v>
      </c>
      <c r="K3606" s="114">
        <v>53</v>
      </c>
      <c r="L3606" s="112" t="s">
        <v>16741</v>
      </c>
      <c r="M3606" s="114">
        <v>0</v>
      </c>
      <c r="N3606" s="112" t="s">
        <v>16742</v>
      </c>
      <c r="O3606" s="112" t="s">
        <v>17260</v>
      </c>
      <c r="P3606" s="115">
        <f>LEFT(Table1[[#This Row],[Service Period]],10)*1</f>
        <v>45685</v>
      </c>
      <c r="Q3606" s="115">
        <f>RIGHT(Table1[[#This Row],[Service Period]],10)*1</f>
        <v>45713</v>
      </c>
      <c r="R3606" s="112">
        <f>MONTH(Table1[[#This Row],[Service Start Date]])</f>
        <v>1</v>
      </c>
      <c r="S3606" s="112">
        <f>YEAR(Table1[[#This Row],[Service Start Date]])</f>
        <v>2025</v>
      </c>
      <c r="T3606" s="112">
        <f>MONTH(Table1[[#This Row],[Service End Date]])</f>
        <v>2</v>
      </c>
      <c r="U3606" s="112">
        <f>YEAR(Table1[[#This Row],[Service End Date]])</f>
        <v>2025</v>
      </c>
    </row>
    <row r="3607" spans="1:21">
      <c r="A3607" s="112" t="s">
        <v>17624</v>
      </c>
      <c r="B3607" s="112" t="s">
        <v>16700</v>
      </c>
      <c r="C3607" s="112" t="s">
        <v>17251</v>
      </c>
      <c r="D3607" s="112" t="s">
        <v>17252</v>
      </c>
      <c r="E3607" s="112" t="s">
        <v>17297</v>
      </c>
      <c r="F3607" s="112" t="s">
        <v>17700</v>
      </c>
      <c r="G3607" s="112">
        <v>31</v>
      </c>
      <c r="H3607" s="112">
        <v>2025</v>
      </c>
      <c r="I3607" s="112" t="s">
        <v>16924</v>
      </c>
      <c r="J3607" s="114">
        <v>53.02</v>
      </c>
      <c r="K3607" s="114">
        <v>294</v>
      </c>
      <c r="L3607" s="112" t="s">
        <v>16741</v>
      </c>
      <c r="M3607" s="114">
        <v>0</v>
      </c>
      <c r="N3607" s="112" t="s">
        <v>16742</v>
      </c>
      <c r="O3607" s="112" t="s">
        <v>17260</v>
      </c>
      <c r="P3607" s="115">
        <f>LEFT(Table1[[#This Row],[Service Period]],10)*1</f>
        <v>45653</v>
      </c>
      <c r="Q3607" s="115">
        <f>RIGHT(Table1[[#This Row],[Service Period]],10)*1</f>
        <v>45684</v>
      </c>
      <c r="R3607" s="112">
        <f>MONTH(Table1[[#This Row],[Service Start Date]])</f>
        <v>12</v>
      </c>
      <c r="S3607" s="112">
        <f>YEAR(Table1[[#This Row],[Service Start Date]])</f>
        <v>2024</v>
      </c>
      <c r="T3607" s="112">
        <f>MONTH(Table1[[#This Row],[Service End Date]])</f>
        <v>1</v>
      </c>
      <c r="U3607" s="112">
        <f>YEAR(Table1[[#This Row],[Service End Date]])</f>
        <v>2025</v>
      </c>
    </row>
    <row r="3608" spans="1:21">
      <c r="A3608" s="112" t="s">
        <v>17624</v>
      </c>
      <c r="B3608" s="112" t="s">
        <v>16700</v>
      </c>
      <c r="C3608" s="112" t="s">
        <v>17251</v>
      </c>
      <c r="D3608" s="112" t="s">
        <v>17252</v>
      </c>
      <c r="E3608" s="112" t="s">
        <v>17297</v>
      </c>
      <c r="F3608" s="112" t="s">
        <v>17701</v>
      </c>
      <c r="G3608" s="112">
        <v>33</v>
      </c>
      <c r="H3608" s="112">
        <v>2025</v>
      </c>
      <c r="I3608" s="112" t="s">
        <v>16924</v>
      </c>
      <c r="J3608" s="114">
        <v>24.76</v>
      </c>
      <c r="K3608" s="114">
        <v>0</v>
      </c>
      <c r="L3608" s="112" t="s">
        <v>16741</v>
      </c>
      <c r="M3608" s="114">
        <v>0</v>
      </c>
      <c r="N3608" s="112" t="s">
        <v>16742</v>
      </c>
      <c r="O3608" s="112" t="s">
        <v>17260</v>
      </c>
      <c r="P3608" s="115">
        <f>LEFT(Table1[[#This Row],[Service Period]],10)*1</f>
        <v>45619</v>
      </c>
      <c r="Q3608" s="115">
        <f>RIGHT(Table1[[#This Row],[Service Period]],10)*1</f>
        <v>45652</v>
      </c>
      <c r="R3608" s="112">
        <f>MONTH(Table1[[#This Row],[Service Start Date]])</f>
        <v>11</v>
      </c>
      <c r="S3608" s="112">
        <f>YEAR(Table1[[#This Row],[Service Start Date]])</f>
        <v>2024</v>
      </c>
      <c r="T3608" s="112">
        <f>MONTH(Table1[[#This Row],[Service End Date]])</f>
        <v>12</v>
      </c>
      <c r="U3608" s="112">
        <f>YEAR(Table1[[#This Row],[Service End Date]])</f>
        <v>2024</v>
      </c>
    </row>
    <row r="3609" spans="1:21">
      <c r="A3609" s="112" t="s">
        <v>17624</v>
      </c>
      <c r="B3609" s="112" t="s">
        <v>16700</v>
      </c>
      <c r="C3609" s="112" t="s">
        <v>17251</v>
      </c>
      <c r="D3609" s="112" t="s">
        <v>17252</v>
      </c>
      <c r="E3609" s="112" t="s">
        <v>17296</v>
      </c>
      <c r="F3609" s="112" t="s">
        <v>18100</v>
      </c>
      <c r="G3609" s="112">
        <v>31</v>
      </c>
      <c r="H3609" s="112">
        <v>2025</v>
      </c>
      <c r="I3609" s="112" t="s">
        <v>16746</v>
      </c>
      <c r="J3609" s="114">
        <v>14.11</v>
      </c>
      <c r="K3609" s="114">
        <v>0</v>
      </c>
      <c r="L3609" s="112" t="s">
        <v>16741</v>
      </c>
      <c r="M3609" s="114">
        <v>0</v>
      </c>
      <c r="N3609" s="112" t="s">
        <v>16742</v>
      </c>
      <c r="O3609" s="112" t="s">
        <v>17260</v>
      </c>
      <c r="P3609" s="115">
        <f>LEFT(Table1[[#This Row],[Service Period]],10)*1</f>
        <v>45773</v>
      </c>
      <c r="Q3609" s="115">
        <f>RIGHT(Table1[[#This Row],[Service Period]],10)*1</f>
        <v>45804</v>
      </c>
      <c r="R3609" s="112">
        <f>MONTH(Table1[[#This Row],[Service Start Date]])</f>
        <v>4</v>
      </c>
      <c r="S3609" s="112">
        <f>YEAR(Table1[[#This Row],[Service Start Date]])</f>
        <v>2025</v>
      </c>
      <c r="T3609" s="112">
        <f>MONTH(Table1[[#This Row],[Service End Date]])</f>
        <v>5</v>
      </c>
      <c r="U3609" s="112">
        <f>YEAR(Table1[[#This Row],[Service End Date]])</f>
        <v>2025</v>
      </c>
    </row>
    <row r="3610" spans="1:21">
      <c r="A3610" s="112" t="s">
        <v>17624</v>
      </c>
      <c r="B3610" s="112" t="s">
        <v>16700</v>
      </c>
      <c r="C3610" s="112" t="s">
        <v>17251</v>
      </c>
      <c r="D3610" s="112" t="s">
        <v>17252</v>
      </c>
      <c r="E3610" s="112" t="s">
        <v>17296</v>
      </c>
      <c r="F3610" s="112" t="s">
        <v>18101</v>
      </c>
      <c r="G3610" s="112">
        <v>29</v>
      </c>
      <c r="H3610" s="112">
        <v>2025</v>
      </c>
      <c r="I3610" s="112" t="s">
        <v>16749</v>
      </c>
      <c r="J3610" s="114">
        <v>13.23</v>
      </c>
      <c r="K3610" s="114">
        <v>0</v>
      </c>
      <c r="L3610" s="112" t="s">
        <v>16741</v>
      </c>
      <c r="M3610" s="114">
        <v>0</v>
      </c>
      <c r="N3610" s="112" t="s">
        <v>16742</v>
      </c>
      <c r="O3610" s="112" t="s">
        <v>17260</v>
      </c>
      <c r="P3610" s="115">
        <f>LEFT(Table1[[#This Row],[Service Period]],10)*1</f>
        <v>45743</v>
      </c>
      <c r="Q3610" s="115">
        <f>RIGHT(Table1[[#This Row],[Service Period]],10)*1</f>
        <v>45772</v>
      </c>
      <c r="R3610" s="112">
        <f>MONTH(Table1[[#This Row],[Service Start Date]])</f>
        <v>3</v>
      </c>
      <c r="S3610" s="112">
        <f>YEAR(Table1[[#This Row],[Service Start Date]])</f>
        <v>2025</v>
      </c>
      <c r="T3610" s="112">
        <f>MONTH(Table1[[#This Row],[Service End Date]])</f>
        <v>4</v>
      </c>
      <c r="U3610" s="112">
        <f>YEAR(Table1[[#This Row],[Service End Date]])</f>
        <v>2025</v>
      </c>
    </row>
    <row r="3611" spans="1:21">
      <c r="A3611" s="112" t="s">
        <v>17624</v>
      </c>
      <c r="B3611" s="112" t="s">
        <v>16700</v>
      </c>
      <c r="C3611" s="112" t="s">
        <v>17251</v>
      </c>
      <c r="D3611" s="112" t="s">
        <v>17252</v>
      </c>
      <c r="E3611" s="112" t="s">
        <v>17296</v>
      </c>
      <c r="F3611" s="112" t="s">
        <v>17783</v>
      </c>
      <c r="G3611" s="112">
        <v>28</v>
      </c>
      <c r="H3611" s="112">
        <v>2025</v>
      </c>
      <c r="I3611" s="112" t="s">
        <v>16752</v>
      </c>
      <c r="J3611" s="114">
        <v>19.21</v>
      </c>
      <c r="K3611" s="114">
        <v>42</v>
      </c>
      <c r="L3611" s="112" t="s">
        <v>16741</v>
      </c>
      <c r="M3611" s="114">
        <v>0</v>
      </c>
      <c r="N3611" s="112" t="s">
        <v>16742</v>
      </c>
      <c r="O3611" s="112" t="s">
        <v>17260</v>
      </c>
      <c r="P3611" s="115">
        <f>LEFT(Table1[[#This Row],[Service Period]],10)*1</f>
        <v>45714</v>
      </c>
      <c r="Q3611" s="115">
        <f>RIGHT(Table1[[#This Row],[Service Period]],10)*1</f>
        <v>45742</v>
      </c>
      <c r="R3611" s="112">
        <f>MONTH(Table1[[#This Row],[Service Start Date]])</f>
        <v>2</v>
      </c>
      <c r="S3611" s="112">
        <f>YEAR(Table1[[#This Row],[Service Start Date]])</f>
        <v>2025</v>
      </c>
      <c r="T3611" s="112">
        <f>MONTH(Table1[[#This Row],[Service End Date]])</f>
        <v>3</v>
      </c>
      <c r="U3611" s="112">
        <f>YEAR(Table1[[#This Row],[Service End Date]])</f>
        <v>2025</v>
      </c>
    </row>
    <row r="3612" spans="1:21">
      <c r="A3612" s="112" t="s">
        <v>17624</v>
      </c>
      <c r="B3612" s="112" t="s">
        <v>16700</v>
      </c>
      <c r="C3612" s="112" t="s">
        <v>17251</v>
      </c>
      <c r="D3612" s="112" t="s">
        <v>17252</v>
      </c>
      <c r="E3612" s="112" t="s">
        <v>17296</v>
      </c>
      <c r="F3612" s="112" t="s">
        <v>18102</v>
      </c>
      <c r="G3612" s="112">
        <v>28</v>
      </c>
      <c r="H3612" s="112">
        <v>2025</v>
      </c>
      <c r="I3612" s="112" t="s">
        <v>16755</v>
      </c>
      <c r="J3612" s="114">
        <v>71.28</v>
      </c>
      <c r="K3612" s="114">
        <v>442</v>
      </c>
      <c r="L3612" s="112" t="s">
        <v>16741</v>
      </c>
      <c r="M3612" s="114">
        <v>0</v>
      </c>
      <c r="N3612" s="112" t="s">
        <v>16742</v>
      </c>
      <c r="O3612" s="112" t="s">
        <v>17260</v>
      </c>
      <c r="P3612" s="115">
        <f>LEFT(Table1[[#This Row],[Service Period]],10)*1</f>
        <v>45685</v>
      </c>
      <c r="Q3612" s="115">
        <f>RIGHT(Table1[[#This Row],[Service Period]],10)*1</f>
        <v>45713</v>
      </c>
      <c r="R3612" s="112">
        <f>MONTH(Table1[[#This Row],[Service Start Date]])</f>
        <v>1</v>
      </c>
      <c r="S3612" s="112">
        <f>YEAR(Table1[[#This Row],[Service Start Date]])</f>
        <v>2025</v>
      </c>
      <c r="T3612" s="112">
        <f>MONTH(Table1[[#This Row],[Service End Date]])</f>
        <v>2</v>
      </c>
      <c r="U3612" s="112">
        <f>YEAR(Table1[[#This Row],[Service End Date]])</f>
        <v>2025</v>
      </c>
    </row>
    <row r="3613" spans="1:21">
      <c r="A3613" s="112" t="s">
        <v>17624</v>
      </c>
      <c r="B3613" s="112" t="s">
        <v>16700</v>
      </c>
      <c r="C3613" s="112" t="s">
        <v>17251</v>
      </c>
      <c r="D3613" s="112" t="s">
        <v>17252</v>
      </c>
      <c r="E3613" s="112" t="s">
        <v>17296</v>
      </c>
      <c r="F3613" s="112" t="s">
        <v>17700</v>
      </c>
      <c r="G3613" s="112">
        <v>31</v>
      </c>
      <c r="H3613" s="112">
        <v>2025</v>
      </c>
      <c r="I3613" s="112" t="s">
        <v>16924</v>
      </c>
      <c r="J3613" s="114">
        <v>77.12</v>
      </c>
      <c r="K3613" s="114">
        <v>476</v>
      </c>
      <c r="L3613" s="112" t="s">
        <v>16741</v>
      </c>
      <c r="M3613" s="114">
        <v>0</v>
      </c>
      <c r="N3613" s="112" t="s">
        <v>16742</v>
      </c>
      <c r="O3613" s="112" t="s">
        <v>17260</v>
      </c>
      <c r="P3613" s="115">
        <f>LEFT(Table1[[#This Row],[Service Period]],10)*1</f>
        <v>45653</v>
      </c>
      <c r="Q3613" s="115">
        <f>RIGHT(Table1[[#This Row],[Service Period]],10)*1</f>
        <v>45684</v>
      </c>
      <c r="R3613" s="112">
        <f>MONTH(Table1[[#This Row],[Service Start Date]])</f>
        <v>12</v>
      </c>
      <c r="S3613" s="112">
        <f>YEAR(Table1[[#This Row],[Service Start Date]])</f>
        <v>2024</v>
      </c>
      <c r="T3613" s="112">
        <f>MONTH(Table1[[#This Row],[Service End Date]])</f>
        <v>1</v>
      </c>
      <c r="U3613" s="112">
        <f>YEAR(Table1[[#This Row],[Service End Date]])</f>
        <v>2025</v>
      </c>
    </row>
    <row r="3614" spans="1:21">
      <c r="A3614" s="112" t="s">
        <v>17624</v>
      </c>
      <c r="B3614" s="112" t="s">
        <v>16700</v>
      </c>
      <c r="C3614" s="112" t="s">
        <v>17251</v>
      </c>
      <c r="D3614" s="112" t="s">
        <v>17252</v>
      </c>
      <c r="E3614" s="112" t="s">
        <v>17296</v>
      </c>
      <c r="F3614" s="112" t="s">
        <v>17701</v>
      </c>
      <c r="G3614" s="112">
        <v>33</v>
      </c>
      <c r="H3614" s="112">
        <v>2025</v>
      </c>
      <c r="I3614" s="112" t="s">
        <v>16924</v>
      </c>
      <c r="J3614" s="114">
        <v>40.340000000000003</v>
      </c>
      <c r="K3614" s="114">
        <v>136</v>
      </c>
      <c r="L3614" s="112" t="s">
        <v>16741</v>
      </c>
      <c r="M3614" s="114">
        <v>0</v>
      </c>
      <c r="N3614" s="112" t="s">
        <v>16742</v>
      </c>
      <c r="O3614" s="112" t="s">
        <v>17260</v>
      </c>
      <c r="P3614" s="115">
        <f>LEFT(Table1[[#This Row],[Service Period]],10)*1</f>
        <v>45619</v>
      </c>
      <c r="Q3614" s="115">
        <f>RIGHT(Table1[[#This Row],[Service Period]],10)*1</f>
        <v>45652</v>
      </c>
      <c r="R3614" s="112">
        <f>MONTH(Table1[[#This Row],[Service Start Date]])</f>
        <v>11</v>
      </c>
      <c r="S3614" s="112">
        <f>YEAR(Table1[[#This Row],[Service Start Date]])</f>
        <v>2024</v>
      </c>
      <c r="T3614" s="112">
        <f>MONTH(Table1[[#This Row],[Service End Date]])</f>
        <v>12</v>
      </c>
      <c r="U3614" s="112">
        <f>YEAR(Table1[[#This Row],[Service End Date]])</f>
        <v>2024</v>
      </c>
    </row>
    <row r="3615" spans="1:21">
      <c r="A3615" s="112" t="s">
        <v>17624</v>
      </c>
      <c r="B3615" s="112" t="s">
        <v>16700</v>
      </c>
      <c r="C3615" s="112" t="s">
        <v>17251</v>
      </c>
      <c r="D3615" s="112" t="s">
        <v>17252</v>
      </c>
      <c r="E3615" s="112" t="s">
        <v>17295</v>
      </c>
      <c r="F3615" s="112" t="s">
        <v>18100</v>
      </c>
      <c r="G3615" s="112">
        <v>31</v>
      </c>
      <c r="H3615" s="112">
        <v>2025</v>
      </c>
      <c r="I3615" s="112" t="s">
        <v>16746</v>
      </c>
      <c r="J3615" s="114">
        <v>14.11</v>
      </c>
      <c r="K3615" s="114">
        <v>0</v>
      </c>
      <c r="L3615" s="112" t="s">
        <v>16741</v>
      </c>
      <c r="M3615" s="114">
        <v>0</v>
      </c>
      <c r="N3615" s="112" t="s">
        <v>16742</v>
      </c>
      <c r="O3615" s="112" t="s">
        <v>17260</v>
      </c>
      <c r="P3615" s="115">
        <f>LEFT(Table1[[#This Row],[Service Period]],10)*1</f>
        <v>45773</v>
      </c>
      <c r="Q3615" s="115">
        <f>RIGHT(Table1[[#This Row],[Service Period]],10)*1</f>
        <v>45804</v>
      </c>
      <c r="R3615" s="112">
        <f>MONTH(Table1[[#This Row],[Service Start Date]])</f>
        <v>4</v>
      </c>
      <c r="S3615" s="112">
        <f>YEAR(Table1[[#This Row],[Service Start Date]])</f>
        <v>2025</v>
      </c>
      <c r="T3615" s="112">
        <f>MONTH(Table1[[#This Row],[Service End Date]])</f>
        <v>5</v>
      </c>
      <c r="U3615" s="112">
        <f>YEAR(Table1[[#This Row],[Service End Date]])</f>
        <v>2025</v>
      </c>
    </row>
    <row r="3616" spans="1:21">
      <c r="A3616" s="112" t="s">
        <v>17624</v>
      </c>
      <c r="B3616" s="112" t="s">
        <v>16700</v>
      </c>
      <c r="C3616" s="112" t="s">
        <v>17251</v>
      </c>
      <c r="D3616" s="112" t="s">
        <v>17252</v>
      </c>
      <c r="E3616" s="112" t="s">
        <v>17295</v>
      </c>
      <c r="F3616" s="112" t="s">
        <v>18101</v>
      </c>
      <c r="G3616" s="112">
        <v>29</v>
      </c>
      <c r="H3616" s="112">
        <v>2025</v>
      </c>
      <c r="I3616" s="112" t="s">
        <v>16749</v>
      </c>
      <c r="J3616" s="114">
        <v>13.23</v>
      </c>
      <c r="K3616" s="114">
        <v>0</v>
      </c>
      <c r="L3616" s="112" t="s">
        <v>16741</v>
      </c>
      <c r="M3616" s="114">
        <v>0</v>
      </c>
      <c r="N3616" s="112" t="s">
        <v>16742</v>
      </c>
      <c r="O3616" s="112" t="s">
        <v>17260</v>
      </c>
      <c r="P3616" s="115">
        <f>LEFT(Table1[[#This Row],[Service Period]],10)*1</f>
        <v>45743</v>
      </c>
      <c r="Q3616" s="115">
        <f>RIGHT(Table1[[#This Row],[Service Period]],10)*1</f>
        <v>45772</v>
      </c>
      <c r="R3616" s="112">
        <f>MONTH(Table1[[#This Row],[Service Start Date]])</f>
        <v>3</v>
      </c>
      <c r="S3616" s="112">
        <f>YEAR(Table1[[#This Row],[Service Start Date]])</f>
        <v>2025</v>
      </c>
      <c r="T3616" s="112">
        <f>MONTH(Table1[[#This Row],[Service End Date]])</f>
        <v>4</v>
      </c>
      <c r="U3616" s="112">
        <f>YEAR(Table1[[#This Row],[Service End Date]])</f>
        <v>2025</v>
      </c>
    </row>
    <row r="3617" spans="1:21">
      <c r="A3617" s="112" t="s">
        <v>17624</v>
      </c>
      <c r="B3617" s="112" t="s">
        <v>16700</v>
      </c>
      <c r="C3617" s="112" t="s">
        <v>17251</v>
      </c>
      <c r="D3617" s="112" t="s">
        <v>17252</v>
      </c>
      <c r="E3617" s="112" t="s">
        <v>17295</v>
      </c>
      <c r="F3617" s="112" t="s">
        <v>17783</v>
      </c>
      <c r="G3617" s="112">
        <v>28</v>
      </c>
      <c r="H3617" s="112">
        <v>2025</v>
      </c>
      <c r="I3617" s="112" t="s">
        <v>16752</v>
      </c>
      <c r="J3617" s="114">
        <v>12.79</v>
      </c>
      <c r="K3617" s="114">
        <v>0</v>
      </c>
      <c r="L3617" s="112" t="s">
        <v>16741</v>
      </c>
      <c r="M3617" s="114">
        <v>0</v>
      </c>
      <c r="N3617" s="112" t="s">
        <v>16742</v>
      </c>
      <c r="O3617" s="112" t="s">
        <v>17260</v>
      </c>
      <c r="P3617" s="115">
        <f>LEFT(Table1[[#This Row],[Service Period]],10)*1</f>
        <v>45714</v>
      </c>
      <c r="Q3617" s="115">
        <f>RIGHT(Table1[[#This Row],[Service Period]],10)*1</f>
        <v>45742</v>
      </c>
      <c r="R3617" s="112">
        <f>MONTH(Table1[[#This Row],[Service Start Date]])</f>
        <v>2</v>
      </c>
      <c r="S3617" s="112">
        <f>YEAR(Table1[[#This Row],[Service Start Date]])</f>
        <v>2025</v>
      </c>
      <c r="T3617" s="112">
        <f>MONTH(Table1[[#This Row],[Service End Date]])</f>
        <v>3</v>
      </c>
      <c r="U3617" s="112">
        <f>YEAR(Table1[[#This Row],[Service End Date]])</f>
        <v>2025</v>
      </c>
    </row>
    <row r="3618" spans="1:21">
      <c r="A3618" s="112" t="s">
        <v>17624</v>
      </c>
      <c r="B3618" s="112" t="s">
        <v>16700</v>
      </c>
      <c r="C3618" s="112" t="s">
        <v>17251</v>
      </c>
      <c r="D3618" s="112" t="s">
        <v>17252</v>
      </c>
      <c r="E3618" s="112" t="s">
        <v>17295</v>
      </c>
      <c r="F3618" s="112" t="s">
        <v>18102</v>
      </c>
      <c r="G3618" s="112">
        <v>28</v>
      </c>
      <c r="H3618" s="112">
        <v>2025</v>
      </c>
      <c r="I3618" s="112" t="s">
        <v>16755</v>
      </c>
      <c r="J3618" s="114">
        <v>12.79</v>
      </c>
      <c r="K3618" s="114">
        <v>0</v>
      </c>
      <c r="L3618" s="112" t="s">
        <v>16741</v>
      </c>
      <c r="M3618" s="114">
        <v>0</v>
      </c>
      <c r="N3618" s="112" t="s">
        <v>16742</v>
      </c>
      <c r="O3618" s="112" t="s">
        <v>17260</v>
      </c>
      <c r="P3618" s="115">
        <f>LEFT(Table1[[#This Row],[Service Period]],10)*1</f>
        <v>45685</v>
      </c>
      <c r="Q3618" s="115">
        <f>RIGHT(Table1[[#This Row],[Service Period]],10)*1</f>
        <v>45713</v>
      </c>
      <c r="R3618" s="112">
        <f>MONTH(Table1[[#This Row],[Service Start Date]])</f>
        <v>1</v>
      </c>
      <c r="S3618" s="112">
        <f>YEAR(Table1[[#This Row],[Service Start Date]])</f>
        <v>2025</v>
      </c>
      <c r="T3618" s="112">
        <f>MONTH(Table1[[#This Row],[Service End Date]])</f>
        <v>2</v>
      </c>
      <c r="U3618" s="112">
        <f>YEAR(Table1[[#This Row],[Service End Date]])</f>
        <v>2025</v>
      </c>
    </row>
    <row r="3619" spans="1:21">
      <c r="A3619" s="112" t="s">
        <v>17624</v>
      </c>
      <c r="B3619" s="112" t="s">
        <v>16700</v>
      </c>
      <c r="C3619" s="112" t="s">
        <v>17251</v>
      </c>
      <c r="D3619" s="112" t="s">
        <v>17252</v>
      </c>
      <c r="E3619" s="112" t="s">
        <v>17295</v>
      </c>
      <c r="F3619" s="112" t="s">
        <v>17700</v>
      </c>
      <c r="G3619" s="112">
        <v>31</v>
      </c>
      <c r="H3619" s="112">
        <v>2025</v>
      </c>
      <c r="I3619" s="112" t="s">
        <v>16924</v>
      </c>
      <c r="J3619" s="114">
        <v>14.11</v>
      </c>
      <c r="K3619" s="114">
        <v>0</v>
      </c>
      <c r="L3619" s="112" t="s">
        <v>16741</v>
      </c>
      <c r="M3619" s="114">
        <v>0</v>
      </c>
      <c r="N3619" s="112" t="s">
        <v>16742</v>
      </c>
      <c r="O3619" s="112" t="s">
        <v>17260</v>
      </c>
      <c r="P3619" s="115">
        <f>LEFT(Table1[[#This Row],[Service Period]],10)*1</f>
        <v>45653</v>
      </c>
      <c r="Q3619" s="115">
        <f>RIGHT(Table1[[#This Row],[Service Period]],10)*1</f>
        <v>45684</v>
      </c>
      <c r="R3619" s="112">
        <f>MONTH(Table1[[#This Row],[Service Start Date]])</f>
        <v>12</v>
      </c>
      <c r="S3619" s="112">
        <f>YEAR(Table1[[#This Row],[Service Start Date]])</f>
        <v>2024</v>
      </c>
      <c r="T3619" s="112">
        <f>MONTH(Table1[[#This Row],[Service End Date]])</f>
        <v>1</v>
      </c>
      <c r="U3619" s="112">
        <f>YEAR(Table1[[#This Row],[Service End Date]])</f>
        <v>2025</v>
      </c>
    </row>
    <row r="3620" spans="1:21">
      <c r="A3620" s="112" t="s">
        <v>17624</v>
      </c>
      <c r="B3620" s="112" t="s">
        <v>16700</v>
      </c>
      <c r="C3620" s="112" t="s">
        <v>17251</v>
      </c>
      <c r="D3620" s="112" t="s">
        <v>17252</v>
      </c>
      <c r="E3620" s="112" t="s">
        <v>17295</v>
      </c>
      <c r="F3620" s="112" t="s">
        <v>17701</v>
      </c>
      <c r="G3620" s="112">
        <v>33</v>
      </c>
      <c r="H3620" s="112">
        <v>2025</v>
      </c>
      <c r="I3620" s="112" t="s">
        <v>16924</v>
      </c>
      <c r="J3620" s="114">
        <v>24.76</v>
      </c>
      <c r="K3620" s="114">
        <v>0</v>
      </c>
      <c r="L3620" s="112" t="s">
        <v>16741</v>
      </c>
      <c r="M3620" s="114">
        <v>0</v>
      </c>
      <c r="N3620" s="112" t="s">
        <v>16742</v>
      </c>
      <c r="O3620" s="112" t="s">
        <v>17260</v>
      </c>
      <c r="P3620" s="115">
        <f>LEFT(Table1[[#This Row],[Service Period]],10)*1</f>
        <v>45619</v>
      </c>
      <c r="Q3620" s="115">
        <f>RIGHT(Table1[[#This Row],[Service Period]],10)*1</f>
        <v>45652</v>
      </c>
      <c r="R3620" s="112">
        <f>MONTH(Table1[[#This Row],[Service Start Date]])</f>
        <v>11</v>
      </c>
      <c r="S3620" s="112">
        <f>YEAR(Table1[[#This Row],[Service Start Date]])</f>
        <v>2024</v>
      </c>
      <c r="T3620" s="112">
        <f>MONTH(Table1[[#This Row],[Service End Date]])</f>
        <v>12</v>
      </c>
      <c r="U3620" s="112">
        <f>YEAR(Table1[[#This Row],[Service End Date]])</f>
        <v>2024</v>
      </c>
    </row>
    <row r="3621" spans="1:21">
      <c r="A3621" s="112" t="s">
        <v>17624</v>
      </c>
      <c r="B3621" s="112" t="s">
        <v>16700</v>
      </c>
      <c r="C3621" s="112" t="s">
        <v>17251</v>
      </c>
      <c r="D3621" s="112" t="s">
        <v>17252</v>
      </c>
      <c r="E3621" s="112" t="s">
        <v>17294</v>
      </c>
      <c r="F3621" s="112" t="s">
        <v>18100</v>
      </c>
      <c r="G3621" s="112">
        <v>31</v>
      </c>
      <c r="H3621" s="112">
        <v>2025</v>
      </c>
      <c r="I3621" s="112" t="s">
        <v>16746</v>
      </c>
      <c r="J3621" s="114">
        <v>213.04</v>
      </c>
      <c r="K3621" s="114">
        <v>1266</v>
      </c>
      <c r="L3621" s="112" t="s">
        <v>16741</v>
      </c>
      <c r="M3621" s="114">
        <v>0</v>
      </c>
      <c r="N3621" s="112" t="s">
        <v>16742</v>
      </c>
      <c r="O3621" s="112" t="s">
        <v>17260</v>
      </c>
      <c r="P3621" s="115">
        <f>LEFT(Table1[[#This Row],[Service Period]],10)*1</f>
        <v>45773</v>
      </c>
      <c r="Q3621" s="115">
        <f>RIGHT(Table1[[#This Row],[Service Period]],10)*1</f>
        <v>45804</v>
      </c>
      <c r="R3621" s="112">
        <f>MONTH(Table1[[#This Row],[Service Start Date]])</f>
        <v>4</v>
      </c>
      <c r="S3621" s="112">
        <f>YEAR(Table1[[#This Row],[Service Start Date]])</f>
        <v>2025</v>
      </c>
      <c r="T3621" s="112">
        <f>MONTH(Table1[[#This Row],[Service End Date]])</f>
        <v>5</v>
      </c>
      <c r="U3621" s="112">
        <f>YEAR(Table1[[#This Row],[Service End Date]])</f>
        <v>2025</v>
      </c>
    </row>
    <row r="3622" spans="1:21">
      <c r="A3622" s="112" t="s">
        <v>17624</v>
      </c>
      <c r="B3622" s="112" t="s">
        <v>16700</v>
      </c>
      <c r="C3622" s="112" t="s">
        <v>17251</v>
      </c>
      <c r="D3622" s="112" t="s">
        <v>17252</v>
      </c>
      <c r="E3622" s="112" t="s">
        <v>17294</v>
      </c>
      <c r="F3622" s="112" t="s">
        <v>18101</v>
      </c>
      <c r="G3622" s="112">
        <v>29</v>
      </c>
      <c r="H3622" s="112">
        <v>2025</v>
      </c>
      <c r="I3622" s="112" t="s">
        <v>16749</v>
      </c>
      <c r="J3622" s="114">
        <v>103.09</v>
      </c>
      <c r="K3622" s="114">
        <v>588</v>
      </c>
      <c r="L3622" s="112" t="s">
        <v>16741</v>
      </c>
      <c r="M3622" s="114">
        <v>0</v>
      </c>
      <c r="N3622" s="112" t="s">
        <v>16742</v>
      </c>
      <c r="O3622" s="112" t="s">
        <v>17260</v>
      </c>
      <c r="P3622" s="115">
        <f>LEFT(Table1[[#This Row],[Service Period]],10)*1</f>
        <v>45743</v>
      </c>
      <c r="Q3622" s="115">
        <f>RIGHT(Table1[[#This Row],[Service Period]],10)*1</f>
        <v>45772</v>
      </c>
      <c r="R3622" s="112">
        <f>MONTH(Table1[[#This Row],[Service Start Date]])</f>
        <v>3</v>
      </c>
      <c r="S3622" s="112">
        <f>YEAR(Table1[[#This Row],[Service Start Date]])</f>
        <v>2025</v>
      </c>
      <c r="T3622" s="112">
        <f>MONTH(Table1[[#This Row],[Service End Date]])</f>
        <v>4</v>
      </c>
      <c r="U3622" s="112">
        <f>YEAR(Table1[[#This Row],[Service End Date]])</f>
        <v>2025</v>
      </c>
    </row>
    <row r="3623" spans="1:21">
      <c r="A3623" s="112" t="s">
        <v>17624</v>
      </c>
      <c r="B3623" s="112" t="s">
        <v>16700</v>
      </c>
      <c r="C3623" s="112" t="s">
        <v>17251</v>
      </c>
      <c r="D3623" s="112" t="s">
        <v>17252</v>
      </c>
      <c r="E3623" s="112" t="s">
        <v>17294</v>
      </c>
      <c r="F3623" s="112" t="s">
        <v>17783</v>
      </c>
      <c r="G3623" s="112">
        <v>28</v>
      </c>
      <c r="H3623" s="112">
        <v>2025</v>
      </c>
      <c r="I3623" s="112" t="s">
        <v>16752</v>
      </c>
      <c r="J3623" s="114">
        <v>42.27</v>
      </c>
      <c r="K3623" s="114">
        <v>193</v>
      </c>
      <c r="L3623" s="112" t="s">
        <v>16741</v>
      </c>
      <c r="M3623" s="114">
        <v>0</v>
      </c>
      <c r="N3623" s="112" t="s">
        <v>16742</v>
      </c>
      <c r="O3623" s="112" t="s">
        <v>17260</v>
      </c>
      <c r="P3623" s="115">
        <f>LEFT(Table1[[#This Row],[Service Period]],10)*1</f>
        <v>45714</v>
      </c>
      <c r="Q3623" s="115">
        <f>RIGHT(Table1[[#This Row],[Service Period]],10)*1</f>
        <v>45742</v>
      </c>
      <c r="R3623" s="112">
        <f>MONTH(Table1[[#This Row],[Service Start Date]])</f>
        <v>2</v>
      </c>
      <c r="S3623" s="112">
        <f>YEAR(Table1[[#This Row],[Service Start Date]])</f>
        <v>2025</v>
      </c>
      <c r="T3623" s="112">
        <f>MONTH(Table1[[#This Row],[Service End Date]])</f>
        <v>3</v>
      </c>
      <c r="U3623" s="112">
        <f>YEAR(Table1[[#This Row],[Service End Date]])</f>
        <v>2025</v>
      </c>
    </row>
    <row r="3624" spans="1:21">
      <c r="A3624" s="112" t="s">
        <v>17624</v>
      </c>
      <c r="B3624" s="112" t="s">
        <v>16700</v>
      </c>
      <c r="C3624" s="112" t="s">
        <v>17251</v>
      </c>
      <c r="D3624" s="112" t="s">
        <v>17252</v>
      </c>
      <c r="E3624" s="112" t="s">
        <v>17294</v>
      </c>
      <c r="F3624" s="112" t="s">
        <v>18102</v>
      </c>
      <c r="G3624" s="112">
        <v>28</v>
      </c>
      <c r="H3624" s="112">
        <v>2025</v>
      </c>
      <c r="I3624" s="112" t="s">
        <v>16755</v>
      </c>
      <c r="J3624" s="114">
        <v>12.79</v>
      </c>
      <c r="K3624" s="114">
        <v>0</v>
      </c>
      <c r="L3624" s="112" t="s">
        <v>16741</v>
      </c>
      <c r="M3624" s="114">
        <v>0</v>
      </c>
      <c r="N3624" s="112" t="s">
        <v>16742</v>
      </c>
      <c r="O3624" s="112" t="s">
        <v>17260</v>
      </c>
      <c r="P3624" s="115">
        <f>LEFT(Table1[[#This Row],[Service Period]],10)*1</f>
        <v>45685</v>
      </c>
      <c r="Q3624" s="115">
        <f>RIGHT(Table1[[#This Row],[Service Period]],10)*1</f>
        <v>45713</v>
      </c>
      <c r="R3624" s="112">
        <f>MONTH(Table1[[#This Row],[Service Start Date]])</f>
        <v>1</v>
      </c>
      <c r="S3624" s="112">
        <f>YEAR(Table1[[#This Row],[Service Start Date]])</f>
        <v>2025</v>
      </c>
      <c r="T3624" s="112">
        <f>MONTH(Table1[[#This Row],[Service End Date]])</f>
        <v>2</v>
      </c>
      <c r="U3624" s="112">
        <f>YEAR(Table1[[#This Row],[Service End Date]])</f>
        <v>2025</v>
      </c>
    </row>
    <row r="3625" spans="1:21">
      <c r="A3625" s="112" t="s">
        <v>17624</v>
      </c>
      <c r="B3625" s="112" t="s">
        <v>16700</v>
      </c>
      <c r="C3625" s="112" t="s">
        <v>17251</v>
      </c>
      <c r="D3625" s="112" t="s">
        <v>17252</v>
      </c>
      <c r="E3625" s="112" t="s">
        <v>17294</v>
      </c>
      <c r="F3625" s="112" t="s">
        <v>17700</v>
      </c>
      <c r="G3625" s="112">
        <v>31</v>
      </c>
      <c r="H3625" s="112">
        <v>2025</v>
      </c>
      <c r="I3625" s="112" t="s">
        <v>16924</v>
      </c>
      <c r="J3625" s="114">
        <v>14.11</v>
      </c>
      <c r="K3625" s="114">
        <v>0</v>
      </c>
      <c r="L3625" s="112" t="s">
        <v>16741</v>
      </c>
      <c r="M3625" s="114">
        <v>0</v>
      </c>
      <c r="N3625" s="112" t="s">
        <v>16742</v>
      </c>
      <c r="O3625" s="112" t="s">
        <v>17260</v>
      </c>
      <c r="P3625" s="115">
        <f>LEFT(Table1[[#This Row],[Service Period]],10)*1</f>
        <v>45653</v>
      </c>
      <c r="Q3625" s="115">
        <f>RIGHT(Table1[[#This Row],[Service Period]],10)*1</f>
        <v>45684</v>
      </c>
      <c r="R3625" s="112">
        <f>MONTH(Table1[[#This Row],[Service Start Date]])</f>
        <v>12</v>
      </c>
      <c r="S3625" s="112">
        <f>YEAR(Table1[[#This Row],[Service Start Date]])</f>
        <v>2024</v>
      </c>
      <c r="T3625" s="112">
        <f>MONTH(Table1[[#This Row],[Service End Date]])</f>
        <v>1</v>
      </c>
      <c r="U3625" s="112">
        <f>YEAR(Table1[[#This Row],[Service End Date]])</f>
        <v>2025</v>
      </c>
    </row>
    <row r="3626" spans="1:21">
      <c r="A3626" s="112" t="s">
        <v>17624</v>
      </c>
      <c r="B3626" s="112" t="s">
        <v>16700</v>
      </c>
      <c r="C3626" s="112" t="s">
        <v>17251</v>
      </c>
      <c r="D3626" s="112" t="s">
        <v>17252</v>
      </c>
      <c r="E3626" s="112" t="s">
        <v>17294</v>
      </c>
      <c r="F3626" s="112" t="s">
        <v>17701</v>
      </c>
      <c r="G3626" s="112">
        <v>33</v>
      </c>
      <c r="H3626" s="112">
        <v>2025</v>
      </c>
      <c r="I3626" s="112" t="s">
        <v>16924</v>
      </c>
      <c r="J3626" s="114">
        <v>47.68</v>
      </c>
      <c r="K3626" s="114">
        <v>200</v>
      </c>
      <c r="L3626" s="112" t="s">
        <v>16741</v>
      </c>
      <c r="M3626" s="114">
        <v>0</v>
      </c>
      <c r="N3626" s="112" t="s">
        <v>16742</v>
      </c>
      <c r="O3626" s="112" t="s">
        <v>17260</v>
      </c>
      <c r="P3626" s="115">
        <f>LEFT(Table1[[#This Row],[Service Period]],10)*1</f>
        <v>45619</v>
      </c>
      <c r="Q3626" s="115">
        <f>RIGHT(Table1[[#This Row],[Service Period]],10)*1</f>
        <v>45652</v>
      </c>
      <c r="R3626" s="112">
        <f>MONTH(Table1[[#This Row],[Service Start Date]])</f>
        <v>11</v>
      </c>
      <c r="S3626" s="112">
        <f>YEAR(Table1[[#This Row],[Service Start Date]])</f>
        <v>2024</v>
      </c>
      <c r="T3626" s="112">
        <f>MONTH(Table1[[#This Row],[Service End Date]])</f>
        <v>12</v>
      </c>
      <c r="U3626" s="112">
        <f>YEAR(Table1[[#This Row],[Service End Date]])</f>
        <v>2024</v>
      </c>
    </row>
    <row r="3627" spans="1:21">
      <c r="A3627" s="112" t="s">
        <v>17624</v>
      </c>
      <c r="B3627" s="112" t="s">
        <v>16700</v>
      </c>
      <c r="C3627" s="112" t="s">
        <v>17251</v>
      </c>
      <c r="D3627" s="112" t="s">
        <v>17252</v>
      </c>
      <c r="E3627" s="112" t="s">
        <v>17293</v>
      </c>
      <c r="F3627" s="112" t="s">
        <v>18100</v>
      </c>
      <c r="G3627" s="112">
        <v>31</v>
      </c>
      <c r="H3627" s="112">
        <v>2025</v>
      </c>
      <c r="I3627" s="112" t="s">
        <v>16746</v>
      </c>
      <c r="J3627" s="114">
        <v>119.41</v>
      </c>
      <c r="K3627" s="114">
        <v>689</v>
      </c>
      <c r="L3627" s="112" t="s">
        <v>16741</v>
      </c>
      <c r="M3627" s="114">
        <v>0</v>
      </c>
      <c r="N3627" s="112" t="s">
        <v>16742</v>
      </c>
      <c r="O3627" s="112" t="s">
        <v>17260</v>
      </c>
      <c r="P3627" s="115">
        <f>LEFT(Table1[[#This Row],[Service Period]],10)*1</f>
        <v>45773</v>
      </c>
      <c r="Q3627" s="115">
        <f>RIGHT(Table1[[#This Row],[Service Period]],10)*1</f>
        <v>45804</v>
      </c>
      <c r="R3627" s="112">
        <f>MONTH(Table1[[#This Row],[Service Start Date]])</f>
        <v>4</v>
      </c>
      <c r="S3627" s="112">
        <f>YEAR(Table1[[#This Row],[Service Start Date]])</f>
        <v>2025</v>
      </c>
      <c r="T3627" s="112">
        <f>MONTH(Table1[[#This Row],[Service End Date]])</f>
        <v>5</v>
      </c>
      <c r="U3627" s="112">
        <f>YEAR(Table1[[#This Row],[Service End Date]])</f>
        <v>2025</v>
      </c>
    </row>
    <row r="3628" spans="1:21">
      <c r="A3628" s="112" t="s">
        <v>17624</v>
      </c>
      <c r="B3628" s="112" t="s">
        <v>16700</v>
      </c>
      <c r="C3628" s="112" t="s">
        <v>17251</v>
      </c>
      <c r="D3628" s="112" t="s">
        <v>17252</v>
      </c>
      <c r="E3628" s="112" t="s">
        <v>17293</v>
      </c>
      <c r="F3628" s="112" t="s">
        <v>18101</v>
      </c>
      <c r="G3628" s="112">
        <v>29</v>
      </c>
      <c r="H3628" s="112">
        <v>2025</v>
      </c>
      <c r="I3628" s="112" t="s">
        <v>16749</v>
      </c>
      <c r="J3628" s="114">
        <v>125.69</v>
      </c>
      <c r="K3628" s="114">
        <v>736</v>
      </c>
      <c r="L3628" s="112" t="s">
        <v>16741</v>
      </c>
      <c r="M3628" s="114">
        <v>0</v>
      </c>
      <c r="N3628" s="112" t="s">
        <v>16742</v>
      </c>
      <c r="O3628" s="112" t="s">
        <v>17260</v>
      </c>
      <c r="P3628" s="115">
        <f>LEFT(Table1[[#This Row],[Service Period]],10)*1</f>
        <v>45743</v>
      </c>
      <c r="Q3628" s="115">
        <f>RIGHT(Table1[[#This Row],[Service Period]],10)*1</f>
        <v>45772</v>
      </c>
      <c r="R3628" s="112">
        <f>MONTH(Table1[[#This Row],[Service Start Date]])</f>
        <v>3</v>
      </c>
      <c r="S3628" s="112">
        <f>YEAR(Table1[[#This Row],[Service Start Date]])</f>
        <v>2025</v>
      </c>
      <c r="T3628" s="112">
        <f>MONTH(Table1[[#This Row],[Service End Date]])</f>
        <v>4</v>
      </c>
      <c r="U3628" s="112">
        <f>YEAR(Table1[[#This Row],[Service End Date]])</f>
        <v>2025</v>
      </c>
    </row>
    <row r="3629" spans="1:21">
      <c r="A3629" s="112" t="s">
        <v>17624</v>
      </c>
      <c r="B3629" s="112" t="s">
        <v>16700</v>
      </c>
      <c r="C3629" s="112" t="s">
        <v>17251</v>
      </c>
      <c r="D3629" s="112" t="s">
        <v>17252</v>
      </c>
      <c r="E3629" s="112" t="s">
        <v>17293</v>
      </c>
      <c r="F3629" s="112" t="s">
        <v>17783</v>
      </c>
      <c r="G3629" s="112">
        <v>28</v>
      </c>
      <c r="H3629" s="112">
        <v>2025</v>
      </c>
      <c r="I3629" s="112" t="s">
        <v>16752</v>
      </c>
      <c r="J3629" s="114">
        <v>95.47</v>
      </c>
      <c r="K3629" s="114">
        <v>541</v>
      </c>
      <c r="L3629" s="112" t="s">
        <v>16741</v>
      </c>
      <c r="M3629" s="114">
        <v>0</v>
      </c>
      <c r="N3629" s="112" t="s">
        <v>16742</v>
      </c>
      <c r="O3629" s="112" t="s">
        <v>17260</v>
      </c>
      <c r="P3629" s="115">
        <f>LEFT(Table1[[#This Row],[Service Period]],10)*1</f>
        <v>45714</v>
      </c>
      <c r="Q3629" s="115">
        <f>RIGHT(Table1[[#This Row],[Service Period]],10)*1</f>
        <v>45742</v>
      </c>
      <c r="R3629" s="112">
        <f>MONTH(Table1[[#This Row],[Service Start Date]])</f>
        <v>2</v>
      </c>
      <c r="S3629" s="112">
        <f>YEAR(Table1[[#This Row],[Service Start Date]])</f>
        <v>2025</v>
      </c>
      <c r="T3629" s="112">
        <f>MONTH(Table1[[#This Row],[Service End Date]])</f>
        <v>3</v>
      </c>
      <c r="U3629" s="112">
        <f>YEAR(Table1[[#This Row],[Service End Date]])</f>
        <v>2025</v>
      </c>
    </row>
    <row r="3630" spans="1:21">
      <c r="A3630" s="112" t="s">
        <v>17624</v>
      </c>
      <c r="B3630" s="112" t="s">
        <v>16700</v>
      </c>
      <c r="C3630" s="112" t="s">
        <v>17251</v>
      </c>
      <c r="D3630" s="112" t="s">
        <v>17252</v>
      </c>
      <c r="E3630" s="112" t="s">
        <v>17293</v>
      </c>
      <c r="F3630" s="112" t="s">
        <v>18102</v>
      </c>
      <c r="G3630" s="112">
        <v>28</v>
      </c>
      <c r="H3630" s="112">
        <v>2025</v>
      </c>
      <c r="I3630" s="112" t="s">
        <v>16755</v>
      </c>
      <c r="J3630" s="114">
        <v>63.74</v>
      </c>
      <c r="K3630" s="114">
        <v>385</v>
      </c>
      <c r="L3630" s="112" t="s">
        <v>16741</v>
      </c>
      <c r="M3630" s="114">
        <v>0</v>
      </c>
      <c r="N3630" s="112" t="s">
        <v>16742</v>
      </c>
      <c r="O3630" s="112" t="s">
        <v>17260</v>
      </c>
      <c r="P3630" s="115">
        <f>LEFT(Table1[[#This Row],[Service Period]],10)*1</f>
        <v>45685</v>
      </c>
      <c r="Q3630" s="115">
        <f>RIGHT(Table1[[#This Row],[Service Period]],10)*1</f>
        <v>45713</v>
      </c>
      <c r="R3630" s="112">
        <f>MONTH(Table1[[#This Row],[Service Start Date]])</f>
        <v>1</v>
      </c>
      <c r="S3630" s="112">
        <f>YEAR(Table1[[#This Row],[Service Start Date]])</f>
        <v>2025</v>
      </c>
      <c r="T3630" s="112">
        <f>MONTH(Table1[[#This Row],[Service End Date]])</f>
        <v>2</v>
      </c>
      <c r="U3630" s="112">
        <f>YEAR(Table1[[#This Row],[Service End Date]])</f>
        <v>2025</v>
      </c>
    </row>
    <row r="3631" spans="1:21">
      <c r="A3631" s="112" t="s">
        <v>17624</v>
      </c>
      <c r="B3631" s="112" t="s">
        <v>16700</v>
      </c>
      <c r="C3631" s="112" t="s">
        <v>17251</v>
      </c>
      <c r="D3631" s="112" t="s">
        <v>17252</v>
      </c>
      <c r="E3631" s="112" t="s">
        <v>17293</v>
      </c>
      <c r="F3631" s="112" t="s">
        <v>17700</v>
      </c>
      <c r="G3631" s="112">
        <v>31</v>
      </c>
      <c r="H3631" s="112">
        <v>2025</v>
      </c>
      <c r="I3631" s="112" t="s">
        <v>16924</v>
      </c>
      <c r="J3631" s="114">
        <v>77.510000000000005</v>
      </c>
      <c r="K3631" s="114">
        <v>479</v>
      </c>
      <c r="L3631" s="112" t="s">
        <v>16741</v>
      </c>
      <c r="M3631" s="114">
        <v>0</v>
      </c>
      <c r="N3631" s="112" t="s">
        <v>16742</v>
      </c>
      <c r="O3631" s="112" t="s">
        <v>17260</v>
      </c>
      <c r="P3631" s="115">
        <f>LEFT(Table1[[#This Row],[Service Period]],10)*1</f>
        <v>45653</v>
      </c>
      <c r="Q3631" s="115">
        <f>RIGHT(Table1[[#This Row],[Service Period]],10)*1</f>
        <v>45684</v>
      </c>
      <c r="R3631" s="112">
        <f>MONTH(Table1[[#This Row],[Service Start Date]])</f>
        <v>12</v>
      </c>
      <c r="S3631" s="112">
        <f>YEAR(Table1[[#This Row],[Service Start Date]])</f>
        <v>2024</v>
      </c>
      <c r="T3631" s="112">
        <f>MONTH(Table1[[#This Row],[Service End Date]])</f>
        <v>1</v>
      </c>
      <c r="U3631" s="112">
        <f>YEAR(Table1[[#This Row],[Service End Date]])</f>
        <v>2025</v>
      </c>
    </row>
    <row r="3632" spans="1:21">
      <c r="A3632" s="112" t="s">
        <v>17624</v>
      </c>
      <c r="B3632" s="112" t="s">
        <v>16700</v>
      </c>
      <c r="C3632" s="112" t="s">
        <v>17251</v>
      </c>
      <c r="D3632" s="112" t="s">
        <v>17252</v>
      </c>
      <c r="E3632" s="112" t="s">
        <v>17293</v>
      </c>
      <c r="F3632" s="112" t="s">
        <v>17701</v>
      </c>
      <c r="G3632" s="112">
        <v>33</v>
      </c>
      <c r="H3632" s="112">
        <v>2025</v>
      </c>
      <c r="I3632" s="112" t="s">
        <v>16924</v>
      </c>
      <c r="J3632" s="114">
        <v>83.99</v>
      </c>
      <c r="K3632" s="114">
        <v>517</v>
      </c>
      <c r="L3632" s="112" t="s">
        <v>16741</v>
      </c>
      <c r="M3632" s="114">
        <v>0</v>
      </c>
      <c r="N3632" s="112" t="s">
        <v>16742</v>
      </c>
      <c r="O3632" s="112" t="s">
        <v>17260</v>
      </c>
      <c r="P3632" s="115">
        <f>LEFT(Table1[[#This Row],[Service Period]],10)*1</f>
        <v>45619</v>
      </c>
      <c r="Q3632" s="115">
        <f>RIGHT(Table1[[#This Row],[Service Period]],10)*1</f>
        <v>45652</v>
      </c>
      <c r="R3632" s="112">
        <f>MONTH(Table1[[#This Row],[Service Start Date]])</f>
        <v>11</v>
      </c>
      <c r="S3632" s="112">
        <f>YEAR(Table1[[#This Row],[Service Start Date]])</f>
        <v>2024</v>
      </c>
      <c r="T3632" s="112">
        <f>MONTH(Table1[[#This Row],[Service End Date]])</f>
        <v>12</v>
      </c>
      <c r="U3632" s="112">
        <f>YEAR(Table1[[#This Row],[Service End Date]])</f>
        <v>2024</v>
      </c>
    </row>
    <row r="3633" spans="1:21">
      <c r="A3633" s="112" t="s">
        <v>17624</v>
      </c>
      <c r="B3633" s="112" t="s">
        <v>16700</v>
      </c>
      <c r="C3633" s="112" t="s">
        <v>17251</v>
      </c>
      <c r="D3633" s="112" t="s">
        <v>17252</v>
      </c>
      <c r="E3633" s="112" t="s">
        <v>17292</v>
      </c>
      <c r="F3633" s="112" t="s">
        <v>18100</v>
      </c>
      <c r="G3633" s="112">
        <v>31</v>
      </c>
      <c r="H3633" s="112">
        <v>2025</v>
      </c>
      <c r="I3633" s="112" t="s">
        <v>16746</v>
      </c>
      <c r="J3633" s="114">
        <v>14.11</v>
      </c>
      <c r="K3633" s="114">
        <v>0</v>
      </c>
      <c r="L3633" s="112" t="s">
        <v>16741</v>
      </c>
      <c r="M3633" s="114">
        <v>0</v>
      </c>
      <c r="N3633" s="112" t="s">
        <v>16742</v>
      </c>
      <c r="O3633" s="112" t="s">
        <v>17260</v>
      </c>
      <c r="P3633" s="115">
        <f>LEFT(Table1[[#This Row],[Service Period]],10)*1</f>
        <v>45773</v>
      </c>
      <c r="Q3633" s="115">
        <f>RIGHT(Table1[[#This Row],[Service Period]],10)*1</f>
        <v>45804</v>
      </c>
      <c r="R3633" s="112">
        <f>MONTH(Table1[[#This Row],[Service Start Date]])</f>
        <v>4</v>
      </c>
      <c r="S3633" s="112">
        <f>YEAR(Table1[[#This Row],[Service Start Date]])</f>
        <v>2025</v>
      </c>
      <c r="T3633" s="112">
        <f>MONTH(Table1[[#This Row],[Service End Date]])</f>
        <v>5</v>
      </c>
      <c r="U3633" s="112">
        <f>YEAR(Table1[[#This Row],[Service End Date]])</f>
        <v>2025</v>
      </c>
    </row>
    <row r="3634" spans="1:21">
      <c r="A3634" s="112" t="s">
        <v>17624</v>
      </c>
      <c r="B3634" s="112" t="s">
        <v>16700</v>
      </c>
      <c r="C3634" s="112" t="s">
        <v>17251</v>
      </c>
      <c r="D3634" s="112" t="s">
        <v>17252</v>
      </c>
      <c r="E3634" s="112" t="s">
        <v>17292</v>
      </c>
      <c r="F3634" s="112" t="s">
        <v>18101</v>
      </c>
      <c r="G3634" s="112">
        <v>29</v>
      </c>
      <c r="H3634" s="112">
        <v>2025</v>
      </c>
      <c r="I3634" s="112" t="s">
        <v>16749</v>
      </c>
      <c r="J3634" s="114">
        <v>13.23</v>
      </c>
      <c r="K3634" s="114">
        <v>0</v>
      </c>
      <c r="L3634" s="112" t="s">
        <v>16741</v>
      </c>
      <c r="M3634" s="114">
        <v>0</v>
      </c>
      <c r="N3634" s="112" t="s">
        <v>16742</v>
      </c>
      <c r="O3634" s="112" t="s">
        <v>17260</v>
      </c>
      <c r="P3634" s="115">
        <f>LEFT(Table1[[#This Row],[Service Period]],10)*1</f>
        <v>45743</v>
      </c>
      <c r="Q3634" s="115">
        <f>RIGHT(Table1[[#This Row],[Service Period]],10)*1</f>
        <v>45772</v>
      </c>
      <c r="R3634" s="112">
        <f>MONTH(Table1[[#This Row],[Service Start Date]])</f>
        <v>3</v>
      </c>
      <c r="S3634" s="112">
        <f>YEAR(Table1[[#This Row],[Service Start Date]])</f>
        <v>2025</v>
      </c>
      <c r="T3634" s="112">
        <f>MONTH(Table1[[#This Row],[Service End Date]])</f>
        <v>4</v>
      </c>
      <c r="U3634" s="112">
        <f>YEAR(Table1[[#This Row],[Service End Date]])</f>
        <v>2025</v>
      </c>
    </row>
    <row r="3635" spans="1:21">
      <c r="A3635" s="112" t="s">
        <v>17624</v>
      </c>
      <c r="B3635" s="112" t="s">
        <v>16700</v>
      </c>
      <c r="C3635" s="112" t="s">
        <v>17251</v>
      </c>
      <c r="D3635" s="112" t="s">
        <v>17252</v>
      </c>
      <c r="E3635" s="112" t="s">
        <v>17292</v>
      </c>
      <c r="F3635" s="112" t="s">
        <v>17783</v>
      </c>
      <c r="G3635" s="112">
        <v>28</v>
      </c>
      <c r="H3635" s="112">
        <v>2025</v>
      </c>
      <c r="I3635" s="112" t="s">
        <v>16752</v>
      </c>
      <c r="J3635" s="114">
        <v>145.9</v>
      </c>
      <c r="K3635" s="114">
        <v>871</v>
      </c>
      <c r="L3635" s="112" t="s">
        <v>16741</v>
      </c>
      <c r="M3635" s="114">
        <v>0</v>
      </c>
      <c r="N3635" s="112" t="s">
        <v>16742</v>
      </c>
      <c r="O3635" s="112" t="s">
        <v>17260</v>
      </c>
      <c r="P3635" s="115">
        <f>LEFT(Table1[[#This Row],[Service Period]],10)*1</f>
        <v>45714</v>
      </c>
      <c r="Q3635" s="115">
        <f>RIGHT(Table1[[#This Row],[Service Period]],10)*1</f>
        <v>45742</v>
      </c>
      <c r="R3635" s="112">
        <f>MONTH(Table1[[#This Row],[Service Start Date]])</f>
        <v>2</v>
      </c>
      <c r="S3635" s="112">
        <f>YEAR(Table1[[#This Row],[Service Start Date]])</f>
        <v>2025</v>
      </c>
      <c r="T3635" s="112">
        <f>MONTH(Table1[[#This Row],[Service End Date]])</f>
        <v>3</v>
      </c>
      <c r="U3635" s="112">
        <f>YEAR(Table1[[#This Row],[Service End Date]])</f>
        <v>2025</v>
      </c>
    </row>
    <row r="3636" spans="1:21">
      <c r="A3636" s="112" t="s">
        <v>17624</v>
      </c>
      <c r="B3636" s="112" t="s">
        <v>16700</v>
      </c>
      <c r="C3636" s="112" t="s">
        <v>17251</v>
      </c>
      <c r="D3636" s="112" t="s">
        <v>17252</v>
      </c>
      <c r="E3636" s="112" t="s">
        <v>17292</v>
      </c>
      <c r="F3636" s="112" t="s">
        <v>18102</v>
      </c>
      <c r="G3636" s="112">
        <v>28</v>
      </c>
      <c r="H3636" s="112">
        <v>2025</v>
      </c>
      <c r="I3636" s="112" t="s">
        <v>16755</v>
      </c>
      <c r="J3636" s="114">
        <v>122.91</v>
      </c>
      <c r="K3636" s="114">
        <v>832</v>
      </c>
      <c r="L3636" s="112" t="s">
        <v>16741</v>
      </c>
      <c r="M3636" s="114">
        <v>0</v>
      </c>
      <c r="N3636" s="112" t="s">
        <v>16742</v>
      </c>
      <c r="O3636" s="112" t="s">
        <v>17260</v>
      </c>
      <c r="P3636" s="115">
        <f>LEFT(Table1[[#This Row],[Service Period]],10)*1</f>
        <v>45685</v>
      </c>
      <c r="Q3636" s="115">
        <f>RIGHT(Table1[[#This Row],[Service Period]],10)*1</f>
        <v>45713</v>
      </c>
      <c r="R3636" s="112">
        <f>MONTH(Table1[[#This Row],[Service Start Date]])</f>
        <v>1</v>
      </c>
      <c r="S3636" s="112">
        <f>YEAR(Table1[[#This Row],[Service Start Date]])</f>
        <v>2025</v>
      </c>
      <c r="T3636" s="112">
        <f>MONTH(Table1[[#This Row],[Service End Date]])</f>
        <v>2</v>
      </c>
      <c r="U3636" s="112">
        <f>YEAR(Table1[[#This Row],[Service End Date]])</f>
        <v>2025</v>
      </c>
    </row>
    <row r="3637" spans="1:21">
      <c r="A3637" s="112" t="s">
        <v>17624</v>
      </c>
      <c r="B3637" s="112" t="s">
        <v>16700</v>
      </c>
      <c r="C3637" s="112" t="s">
        <v>17251</v>
      </c>
      <c r="D3637" s="112" t="s">
        <v>17252</v>
      </c>
      <c r="E3637" s="112" t="s">
        <v>17292</v>
      </c>
      <c r="F3637" s="112" t="s">
        <v>17700</v>
      </c>
      <c r="G3637" s="112">
        <v>31</v>
      </c>
      <c r="H3637" s="112">
        <v>2025</v>
      </c>
      <c r="I3637" s="112" t="s">
        <v>16924</v>
      </c>
      <c r="J3637" s="114">
        <v>79.75</v>
      </c>
      <c r="K3637" s="114">
        <v>496</v>
      </c>
      <c r="L3637" s="112" t="s">
        <v>16741</v>
      </c>
      <c r="M3637" s="114">
        <v>0</v>
      </c>
      <c r="N3637" s="112" t="s">
        <v>16742</v>
      </c>
      <c r="O3637" s="112" t="s">
        <v>17260</v>
      </c>
      <c r="P3637" s="115">
        <f>LEFT(Table1[[#This Row],[Service Period]],10)*1</f>
        <v>45653</v>
      </c>
      <c r="Q3637" s="115">
        <f>RIGHT(Table1[[#This Row],[Service Period]],10)*1</f>
        <v>45684</v>
      </c>
      <c r="R3637" s="112">
        <f>MONTH(Table1[[#This Row],[Service Start Date]])</f>
        <v>12</v>
      </c>
      <c r="S3637" s="112">
        <f>YEAR(Table1[[#This Row],[Service Start Date]])</f>
        <v>2024</v>
      </c>
      <c r="T3637" s="112">
        <f>MONTH(Table1[[#This Row],[Service End Date]])</f>
        <v>1</v>
      </c>
      <c r="U3637" s="112">
        <f>YEAR(Table1[[#This Row],[Service End Date]])</f>
        <v>2025</v>
      </c>
    </row>
    <row r="3638" spans="1:21">
      <c r="A3638" s="112" t="s">
        <v>17624</v>
      </c>
      <c r="B3638" s="112" t="s">
        <v>16700</v>
      </c>
      <c r="C3638" s="112" t="s">
        <v>17251</v>
      </c>
      <c r="D3638" s="112" t="s">
        <v>17252</v>
      </c>
      <c r="E3638" s="112" t="s">
        <v>17292</v>
      </c>
      <c r="F3638" s="112" t="s">
        <v>17701</v>
      </c>
      <c r="G3638" s="112">
        <v>33</v>
      </c>
      <c r="H3638" s="112">
        <v>2025</v>
      </c>
      <c r="I3638" s="112" t="s">
        <v>16924</v>
      </c>
      <c r="J3638" s="114">
        <v>79.55</v>
      </c>
      <c r="K3638" s="114">
        <v>478</v>
      </c>
      <c r="L3638" s="112" t="s">
        <v>16741</v>
      </c>
      <c r="M3638" s="114">
        <v>0</v>
      </c>
      <c r="N3638" s="112" t="s">
        <v>16742</v>
      </c>
      <c r="O3638" s="112" t="s">
        <v>17260</v>
      </c>
      <c r="P3638" s="115">
        <f>LEFT(Table1[[#This Row],[Service Period]],10)*1</f>
        <v>45619</v>
      </c>
      <c r="Q3638" s="115">
        <f>RIGHT(Table1[[#This Row],[Service Period]],10)*1</f>
        <v>45652</v>
      </c>
      <c r="R3638" s="112">
        <f>MONTH(Table1[[#This Row],[Service Start Date]])</f>
        <v>11</v>
      </c>
      <c r="S3638" s="112">
        <f>YEAR(Table1[[#This Row],[Service Start Date]])</f>
        <v>2024</v>
      </c>
      <c r="T3638" s="112">
        <f>MONTH(Table1[[#This Row],[Service End Date]])</f>
        <v>12</v>
      </c>
      <c r="U3638" s="112">
        <f>YEAR(Table1[[#This Row],[Service End Date]])</f>
        <v>2024</v>
      </c>
    </row>
    <row r="3639" spans="1:21">
      <c r="A3639" s="112" t="s">
        <v>17624</v>
      </c>
      <c r="B3639" s="112" t="s">
        <v>16700</v>
      </c>
      <c r="C3639" s="112" t="s">
        <v>17251</v>
      </c>
      <c r="D3639" s="112" t="s">
        <v>17252</v>
      </c>
      <c r="E3639" s="112" t="s">
        <v>17291</v>
      </c>
      <c r="F3639" s="112" t="s">
        <v>18100</v>
      </c>
      <c r="G3639" s="112">
        <v>31</v>
      </c>
      <c r="H3639" s="112">
        <v>2025</v>
      </c>
      <c r="I3639" s="112" t="s">
        <v>16746</v>
      </c>
      <c r="J3639" s="114">
        <v>163.56</v>
      </c>
      <c r="K3639" s="114">
        <v>978</v>
      </c>
      <c r="L3639" s="112" t="s">
        <v>16741</v>
      </c>
      <c r="M3639" s="114">
        <v>0</v>
      </c>
      <c r="N3639" s="112" t="s">
        <v>16742</v>
      </c>
      <c r="O3639" s="112" t="s">
        <v>17260</v>
      </c>
      <c r="P3639" s="115">
        <f>LEFT(Table1[[#This Row],[Service Period]],10)*1</f>
        <v>45773</v>
      </c>
      <c r="Q3639" s="115">
        <f>RIGHT(Table1[[#This Row],[Service Period]],10)*1</f>
        <v>45804</v>
      </c>
      <c r="R3639" s="112">
        <f>MONTH(Table1[[#This Row],[Service Start Date]])</f>
        <v>4</v>
      </c>
      <c r="S3639" s="112">
        <f>YEAR(Table1[[#This Row],[Service Start Date]])</f>
        <v>2025</v>
      </c>
      <c r="T3639" s="112">
        <f>MONTH(Table1[[#This Row],[Service End Date]])</f>
        <v>5</v>
      </c>
      <c r="U3639" s="112">
        <f>YEAR(Table1[[#This Row],[Service End Date]])</f>
        <v>2025</v>
      </c>
    </row>
    <row r="3640" spans="1:21">
      <c r="A3640" s="112" t="s">
        <v>17624</v>
      </c>
      <c r="B3640" s="112" t="s">
        <v>16700</v>
      </c>
      <c r="C3640" s="112" t="s">
        <v>17251</v>
      </c>
      <c r="D3640" s="112" t="s">
        <v>17252</v>
      </c>
      <c r="E3640" s="112" t="s">
        <v>17291</v>
      </c>
      <c r="F3640" s="112" t="s">
        <v>18101</v>
      </c>
      <c r="G3640" s="112">
        <v>29</v>
      </c>
      <c r="H3640" s="112">
        <v>2025</v>
      </c>
      <c r="I3640" s="112" t="s">
        <v>16749</v>
      </c>
      <c r="J3640" s="114">
        <v>125.09</v>
      </c>
      <c r="K3640" s="114">
        <v>732</v>
      </c>
      <c r="L3640" s="112" t="s">
        <v>16741</v>
      </c>
      <c r="M3640" s="114">
        <v>0</v>
      </c>
      <c r="N3640" s="112" t="s">
        <v>16742</v>
      </c>
      <c r="O3640" s="112" t="s">
        <v>17260</v>
      </c>
      <c r="P3640" s="115">
        <f>LEFT(Table1[[#This Row],[Service Period]],10)*1</f>
        <v>45743</v>
      </c>
      <c r="Q3640" s="115">
        <f>RIGHT(Table1[[#This Row],[Service Period]],10)*1</f>
        <v>45772</v>
      </c>
      <c r="R3640" s="112">
        <f>MONTH(Table1[[#This Row],[Service Start Date]])</f>
        <v>3</v>
      </c>
      <c r="S3640" s="112">
        <f>YEAR(Table1[[#This Row],[Service Start Date]])</f>
        <v>2025</v>
      </c>
      <c r="T3640" s="112">
        <f>MONTH(Table1[[#This Row],[Service End Date]])</f>
        <v>4</v>
      </c>
      <c r="U3640" s="112">
        <f>YEAR(Table1[[#This Row],[Service End Date]])</f>
        <v>2025</v>
      </c>
    </row>
    <row r="3641" spans="1:21">
      <c r="A3641" s="112" t="s">
        <v>17624</v>
      </c>
      <c r="B3641" s="112" t="s">
        <v>16700</v>
      </c>
      <c r="C3641" s="112" t="s">
        <v>17251</v>
      </c>
      <c r="D3641" s="112" t="s">
        <v>17252</v>
      </c>
      <c r="E3641" s="112" t="s">
        <v>17291</v>
      </c>
      <c r="F3641" s="112" t="s">
        <v>17783</v>
      </c>
      <c r="G3641" s="112">
        <v>28</v>
      </c>
      <c r="H3641" s="112">
        <v>2025</v>
      </c>
      <c r="I3641" s="112" t="s">
        <v>16752</v>
      </c>
      <c r="J3641" s="114">
        <v>85.54</v>
      </c>
      <c r="K3641" s="114">
        <v>476</v>
      </c>
      <c r="L3641" s="112" t="s">
        <v>16741</v>
      </c>
      <c r="M3641" s="114">
        <v>0</v>
      </c>
      <c r="N3641" s="112" t="s">
        <v>16742</v>
      </c>
      <c r="O3641" s="112" t="s">
        <v>17260</v>
      </c>
      <c r="P3641" s="115">
        <f>LEFT(Table1[[#This Row],[Service Period]],10)*1</f>
        <v>45714</v>
      </c>
      <c r="Q3641" s="115">
        <f>RIGHT(Table1[[#This Row],[Service Period]],10)*1</f>
        <v>45742</v>
      </c>
      <c r="R3641" s="112">
        <f>MONTH(Table1[[#This Row],[Service Start Date]])</f>
        <v>2</v>
      </c>
      <c r="S3641" s="112">
        <f>YEAR(Table1[[#This Row],[Service Start Date]])</f>
        <v>2025</v>
      </c>
      <c r="T3641" s="112">
        <f>MONTH(Table1[[#This Row],[Service End Date]])</f>
        <v>3</v>
      </c>
      <c r="U3641" s="112">
        <f>YEAR(Table1[[#This Row],[Service End Date]])</f>
        <v>2025</v>
      </c>
    </row>
    <row r="3642" spans="1:21">
      <c r="A3642" s="112" t="s">
        <v>17624</v>
      </c>
      <c r="B3642" s="112" t="s">
        <v>16700</v>
      </c>
      <c r="C3642" s="112" t="s">
        <v>17251</v>
      </c>
      <c r="D3642" s="112" t="s">
        <v>17252</v>
      </c>
      <c r="E3642" s="112" t="s">
        <v>17291</v>
      </c>
      <c r="F3642" s="112" t="s">
        <v>18102</v>
      </c>
      <c r="G3642" s="112">
        <v>28</v>
      </c>
      <c r="H3642" s="112">
        <v>2025</v>
      </c>
      <c r="I3642" s="112" t="s">
        <v>16755</v>
      </c>
      <c r="J3642" s="114">
        <v>79.75</v>
      </c>
      <c r="K3642" s="114">
        <v>506</v>
      </c>
      <c r="L3642" s="112" t="s">
        <v>16741</v>
      </c>
      <c r="M3642" s="114">
        <v>0</v>
      </c>
      <c r="N3642" s="112" t="s">
        <v>16742</v>
      </c>
      <c r="O3642" s="112" t="s">
        <v>17260</v>
      </c>
      <c r="P3642" s="115">
        <f>LEFT(Table1[[#This Row],[Service Period]],10)*1</f>
        <v>45685</v>
      </c>
      <c r="Q3642" s="115">
        <f>RIGHT(Table1[[#This Row],[Service Period]],10)*1</f>
        <v>45713</v>
      </c>
      <c r="R3642" s="112">
        <f>MONTH(Table1[[#This Row],[Service Start Date]])</f>
        <v>1</v>
      </c>
      <c r="S3642" s="112">
        <f>YEAR(Table1[[#This Row],[Service Start Date]])</f>
        <v>2025</v>
      </c>
      <c r="T3642" s="112">
        <f>MONTH(Table1[[#This Row],[Service End Date]])</f>
        <v>2</v>
      </c>
      <c r="U3642" s="112">
        <f>YEAR(Table1[[#This Row],[Service End Date]])</f>
        <v>2025</v>
      </c>
    </row>
    <row r="3643" spans="1:21">
      <c r="A3643" s="112" t="s">
        <v>17624</v>
      </c>
      <c r="B3643" s="112" t="s">
        <v>16700</v>
      </c>
      <c r="C3643" s="112" t="s">
        <v>17251</v>
      </c>
      <c r="D3643" s="112" t="s">
        <v>17252</v>
      </c>
      <c r="E3643" s="112" t="s">
        <v>17291</v>
      </c>
      <c r="F3643" s="112" t="s">
        <v>17700</v>
      </c>
      <c r="G3643" s="112">
        <v>31</v>
      </c>
      <c r="H3643" s="112">
        <v>2025</v>
      </c>
      <c r="I3643" s="112" t="s">
        <v>16924</v>
      </c>
      <c r="J3643" s="114">
        <v>82.14</v>
      </c>
      <c r="K3643" s="114">
        <v>514</v>
      </c>
      <c r="L3643" s="112" t="s">
        <v>16741</v>
      </c>
      <c r="M3643" s="114">
        <v>0</v>
      </c>
      <c r="N3643" s="112" t="s">
        <v>16742</v>
      </c>
      <c r="O3643" s="112" t="s">
        <v>17260</v>
      </c>
      <c r="P3643" s="115">
        <f>LEFT(Table1[[#This Row],[Service Period]],10)*1</f>
        <v>45653</v>
      </c>
      <c r="Q3643" s="115">
        <f>RIGHT(Table1[[#This Row],[Service Period]],10)*1</f>
        <v>45684</v>
      </c>
      <c r="R3643" s="112">
        <f>MONTH(Table1[[#This Row],[Service Start Date]])</f>
        <v>12</v>
      </c>
      <c r="S3643" s="112">
        <f>YEAR(Table1[[#This Row],[Service Start Date]])</f>
        <v>2024</v>
      </c>
      <c r="T3643" s="112">
        <f>MONTH(Table1[[#This Row],[Service End Date]])</f>
        <v>1</v>
      </c>
      <c r="U3643" s="112">
        <f>YEAR(Table1[[#This Row],[Service End Date]])</f>
        <v>2025</v>
      </c>
    </row>
    <row r="3644" spans="1:21">
      <c r="A3644" s="112" t="s">
        <v>17624</v>
      </c>
      <c r="B3644" s="112" t="s">
        <v>16700</v>
      </c>
      <c r="C3644" s="112" t="s">
        <v>17251</v>
      </c>
      <c r="D3644" s="112" t="s">
        <v>17252</v>
      </c>
      <c r="E3644" s="112" t="s">
        <v>17291</v>
      </c>
      <c r="F3644" s="112" t="s">
        <v>17701</v>
      </c>
      <c r="G3644" s="112">
        <v>33</v>
      </c>
      <c r="H3644" s="112">
        <v>2025</v>
      </c>
      <c r="I3644" s="112" t="s">
        <v>16924</v>
      </c>
      <c r="J3644" s="114">
        <v>86.53</v>
      </c>
      <c r="K3644" s="114">
        <v>539</v>
      </c>
      <c r="L3644" s="112" t="s">
        <v>16741</v>
      </c>
      <c r="M3644" s="114">
        <v>0</v>
      </c>
      <c r="N3644" s="112" t="s">
        <v>16742</v>
      </c>
      <c r="O3644" s="112" t="s">
        <v>17260</v>
      </c>
      <c r="P3644" s="115">
        <f>LEFT(Table1[[#This Row],[Service Period]],10)*1</f>
        <v>45619</v>
      </c>
      <c r="Q3644" s="115">
        <f>RIGHT(Table1[[#This Row],[Service Period]],10)*1</f>
        <v>45652</v>
      </c>
      <c r="R3644" s="112">
        <f>MONTH(Table1[[#This Row],[Service Start Date]])</f>
        <v>11</v>
      </c>
      <c r="S3644" s="112">
        <f>YEAR(Table1[[#This Row],[Service Start Date]])</f>
        <v>2024</v>
      </c>
      <c r="T3644" s="112">
        <f>MONTH(Table1[[#This Row],[Service End Date]])</f>
        <v>12</v>
      </c>
      <c r="U3644" s="112">
        <f>YEAR(Table1[[#This Row],[Service End Date]])</f>
        <v>2024</v>
      </c>
    </row>
    <row r="3645" spans="1:21">
      <c r="A3645" s="112" t="s">
        <v>17624</v>
      </c>
      <c r="B3645" s="112" t="s">
        <v>16700</v>
      </c>
      <c r="C3645" s="112" t="s">
        <v>17251</v>
      </c>
      <c r="D3645" s="112" t="s">
        <v>17252</v>
      </c>
      <c r="E3645" s="112" t="s">
        <v>17290</v>
      </c>
      <c r="F3645" s="112" t="s">
        <v>18100</v>
      </c>
      <c r="G3645" s="112">
        <v>31</v>
      </c>
      <c r="H3645" s="112">
        <v>2025</v>
      </c>
      <c r="I3645" s="112" t="s">
        <v>16746</v>
      </c>
      <c r="J3645" s="114">
        <v>277.66000000000003</v>
      </c>
      <c r="K3645" s="114">
        <v>1639</v>
      </c>
      <c r="L3645" s="112" t="s">
        <v>16741</v>
      </c>
      <c r="M3645" s="114">
        <v>0</v>
      </c>
      <c r="N3645" s="112" t="s">
        <v>16742</v>
      </c>
      <c r="O3645" s="112" t="s">
        <v>17260</v>
      </c>
      <c r="P3645" s="115">
        <f>LEFT(Table1[[#This Row],[Service Period]],10)*1</f>
        <v>45773</v>
      </c>
      <c r="Q3645" s="115">
        <f>RIGHT(Table1[[#This Row],[Service Period]],10)*1</f>
        <v>45804</v>
      </c>
      <c r="R3645" s="112">
        <f>MONTH(Table1[[#This Row],[Service Start Date]])</f>
        <v>4</v>
      </c>
      <c r="S3645" s="112">
        <f>YEAR(Table1[[#This Row],[Service Start Date]])</f>
        <v>2025</v>
      </c>
      <c r="T3645" s="112">
        <f>MONTH(Table1[[#This Row],[Service End Date]])</f>
        <v>5</v>
      </c>
      <c r="U3645" s="112">
        <f>YEAR(Table1[[#This Row],[Service End Date]])</f>
        <v>2025</v>
      </c>
    </row>
    <row r="3646" spans="1:21">
      <c r="A3646" s="112" t="s">
        <v>17624</v>
      </c>
      <c r="B3646" s="112" t="s">
        <v>16700</v>
      </c>
      <c r="C3646" s="112" t="s">
        <v>17251</v>
      </c>
      <c r="D3646" s="112" t="s">
        <v>17252</v>
      </c>
      <c r="E3646" s="112" t="s">
        <v>17290</v>
      </c>
      <c r="F3646" s="112" t="s">
        <v>18101</v>
      </c>
      <c r="G3646" s="112">
        <v>29</v>
      </c>
      <c r="H3646" s="112">
        <v>2025</v>
      </c>
      <c r="I3646" s="112" t="s">
        <v>16749</v>
      </c>
      <c r="J3646" s="114">
        <v>215.09</v>
      </c>
      <c r="K3646" s="114">
        <v>1283</v>
      </c>
      <c r="L3646" s="112" t="s">
        <v>16741</v>
      </c>
      <c r="M3646" s="114">
        <v>0</v>
      </c>
      <c r="N3646" s="112" t="s">
        <v>16742</v>
      </c>
      <c r="O3646" s="112" t="s">
        <v>17260</v>
      </c>
      <c r="P3646" s="115">
        <f>LEFT(Table1[[#This Row],[Service Period]],10)*1</f>
        <v>45743</v>
      </c>
      <c r="Q3646" s="115">
        <f>RIGHT(Table1[[#This Row],[Service Period]],10)*1</f>
        <v>45772</v>
      </c>
      <c r="R3646" s="112">
        <f>MONTH(Table1[[#This Row],[Service Start Date]])</f>
        <v>3</v>
      </c>
      <c r="S3646" s="112">
        <f>YEAR(Table1[[#This Row],[Service Start Date]])</f>
        <v>2025</v>
      </c>
      <c r="T3646" s="112">
        <f>MONTH(Table1[[#This Row],[Service End Date]])</f>
        <v>4</v>
      </c>
      <c r="U3646" s="112">
        <f>YEAR(Table1[[#This Row],[Service End Date]])</f>
        <v>2025</v>
      </c>
    </row>
    <row r="3647" spans="1:21">
      <c r="A3647" s="112" t="s">
        <v>17624</v>
      </c>
      <c r="B3647" s="112" t="s">
        <v>16700</v>
      </c>
      <c r="C3647" s="112" t="s">
        <v>17251</v>
      </c>
      <c r="D3647" s="112" t="s">
        <v>17252</v>
      </c>
      <c r="E3647" s="112" t="s">
        <v>17290</v>
      </c>
      <c r="F3647" s="112" t="s">
        <v>17783</v>
      </c>
      <c r="G3647" s="112">
        <v>28</v>
      </c>
      <c r="H3647" s="112">
        <v>2025</v>
      </c>
      <c r="I3647" s="112" t="s">
        <v>16752</v>
      </c>
      <c r="J3647" s="114">
        <v>146.36000000000001</v>
      </c>
      <c r="K3647" s="114">
        <v>874</v>
      </c>
      <c r="L3647" s="112" t="s">
        <v>16741</v>
      </c>
      <c r="M3647" s="114">
        <v>0</v>
      </c>
      <c r="N3647" s="112" t="s">
        <v>16742</v>
      </c>
      <c r="O3647" s="112" t="s">
        <v>17260</v>
      </c>
      <c r="P3647" s="115">
        <f>LEFT(Table1[[#This Row],[Service Period]],10)*1</f>
        <v>45714</v>
      </c>
      <c r="Q3647" s="115">
        <f>RIGHT(Table1[[#This Row],[Service Period]],10)*1</f>
        <v>45742</v>
      </c>
      <c r="R3647" s="112">
        <f>MONTH(Table1[[#This Row],[Service Start Date]])</f>
        <v>2</v>
      </c>
      <c r="S3647" s="112">
        <f>YEAR(Table1[[#This Row],[Service Start Date]])</f>
        <v>2025</v>
      </c>
      <c r="T3647" s="112">
        <f>MONTH(Table1[[#This Row],[Service End Date]])</f>
        <v>3</v>
      </c>
      <c r="U3647" s="112">
        <f>YEAR(Table1[[#This Row],[Service End Date]])</f>
        <v>2025</v>
      </c>
    </row>
    <row r="3648" spans="1:21">
      <c r="A3648" s="112" t="s">
        <v>17624</v>
      </c>
      <c r="B3648" s="112" t="s">
        <v>16700</v>
      </c>
      <c r="C3648" s="112" t="s">
        <v>17251</v>
      </c>
      <c r="D3648" s="112" t="s">
        <v>17252</v>
      </c>
      <c r="E3648" s="112" t="s">
        <v>17290</v>
      </c>
      <c r="F3648" s="112" t="s">
        <v>18102</v>
      </c>
      <c r="G3648" s="112">
        <v>28</v>
      </c>
      <c r="H3648" s="112">
        <v>2025</v>
      </c>
      <c r="I3648" s="112" t="s">
        <v>16755</v>
      </c>
      <c r="J3648" s="114">
        <v>123.69</v>
      </c>
      <c r="K3648" s="114">
        <v>838</v>
      </c>
      <c r="L3648" s="112" t="s">
        <v>16741</v>
      </c>
      <c r="M3648" s="114">
        <v>0</v>
      </c>
      <c r="N3648" s="112" t="s">
        <v>16742</v>
      </c>
      <c r="O3648" s="112" t="s">
        <v>17260</v>
      </c>
      <c r="P3648" s="115">
        <f>LEFT(Table1[[#This Row],[Service Period]],10)*1</f>
        <v>45685</v>
      </c>
      <c r="Q3648" s="115">
        <f>RIGHT(Table1[[#This Row],[Service Period]],10)*1</f>
        <v>45713</v>
      </c>
      <c r="R3648" s="112">
        <f>MONTH(Table1[[#This Row],[Service Start Date]])</f>
        <v>1</v>
      </c>
      <c r="S3648" s="112">
        <f>YEAR(Table1[[#This Row],[Service Start Date]])</f>
        <v>2025</v>
      </c>
      <c r="T3648" s="112">
        <f>MONTH(Table1[[#This Row],[Service End Date]])</f>
        <v>2</v>
      </c>
      <c r="U3648" s="112">
        <f>YEAR(Table1[[#This Row],[Service End Date]])</f>
        <v>2025</v>
      </c>
    </row>
    <row r="3649" spans="1:21">
      <c r="A3649" s="112" t="s">
        <v>17624</v>
      </c>
      <c r="B3649" s="112" t="s">
        <v>16700</v>
      </c>
      <c r="C3649" s="112" t="s">
        <v>17251</v>
      </c>
      <c r="D3649" s="112" t="s">
        <v>17252</v>
      </c>
      <c r="E3649" s="112" t="s">
        <v>17290</v>
      </c>
      <c r="F3649" s="112" t="s">
        <v>17700</v>
      </c>
      <c r="G3649" s="112">
        <v>31</v>
      </c>
      <c r="H3649" s="112">
        <v>2025</v>
      </c>
      <c r="I3649" s="112" t="s">
        <v>16924</v>
      </c>
      <c r="J3649" s="114">
        <v>86.38</v>
      </c>
      <c r="K3649" s="114">
        <v>546</v>
      </c>
      <c r="L3649" s="112" t="s">
        <v>16741</v>
      </c>
      <c r="M3649" s="114">
        <v>0</v>
      </c>
      <c r="N3649" s="112" t="s">
        <v>16742</v>
      </c>
      <c r="O3649" s="112" t="s">
        <v>17260</v>
      </c>
      <c r="P3649" s="115">
        <f>LEFT(Table1[[#This Row],[Service Period]],10)*1</f>
        <v>45653</v>
      </c>
      <c r="Q3649" s="115">
        <f>RIGHT(Table1[[#This Row],[Service Period]],10)*1</f>
        <v>45684</v>
      </c>
      <c r="R3649" s="112">
        <f>MONTH(Table1[[#This Row],[Service Start Date]])</f>
        <v>12</v>
      </c>
      <c r="S3649" s="112">
        <f>YEAR(Table1[[#This Row],[Service Start Date]])</f>
        <v>2024</v>
      </c>
      <c r="T3649" s="112">
        <f>MONTH(Table1[[#This Row],[Service End Date]])</f>
        <v>1</v>
      </c>
      <c r="U3649" s="112">
        <f>YEAR(Table1[[#This Row],[Service End Date]])</f>
        <v>2025</v>
      </c>
    </row>
    <row r="3650" spans="1:21">
      <c r="A3650" s="112" t="s">
        <v>17624</v>
      </c>
      <c r="B3650" s="112" t="s">
        <v>16700</v>
      </c>
      <c r="C3650" s="112" t="s">
        <v>17251</v>
      </c>
      <c r="D3650" s="112" t="s">
        <v>17252</v>
      </c>
      <c r="E3650" s="112" t="s">
        <v>17290</v>
      </c>
      <c r="F3650" s="112" t="s">
        <v>17701</v>
      </c>
      <c r="G3650" s="112">
        <v>33</v>
      </c>
      <c r="H3650" s="112">
        <v>2025</v>
      </c>
      <c r="I3650" s="112" t="s">
        <v>16924</v>
      </c>
      <c r="J3650" s="114">
        <v>105.09</v>
      </c>
      <c r="K3650" s="114">
        <v>701</v>
      </c>
      <c r="L3650" s="112" t="s">
        <v>16741</v>
      </c>
      <c r="M3650" s="114">
        <v>0</v>
      </c>
      <c r="N3650" s="112" t="s">
        <v>16742</v>
      </c>
      <c r="O3650" s="112" t="s">
        <v>17260</v>
      </c>
      <c r="P3650" s="115">
        <f>LEFT(Table1[[#This Row],[Service Period]],10)*1</f>
        <v>45619</v>
      </c>
      <c r="Q3650" s="115">
        <f>RIGHT(Table1[[#This Row],[Service Period]],10)*1</f>
        <v>45652</v>
      </c>
      <c r="R3650" s="112">
        <f>MONTH(Table1[[#This Row],[Service Start Date]])</f>
        <v>11</v>
      </c>
      <c r="S3650" s="112">
        <f>YEAR(Table1[[#This Row],[Service Start Date]])</f>
        <v>2024</v>
      </c>
      <c r="T3650" s="112">
        <f>MONTH(Table1[[#This Row],[Service End Date]])</f>
        <v>12</v>
      </c>
      <c r="U3650" s="112">
        <f>YEAR(Table1[[#This Row],[Service End Date]])</f>
        <v>2024</v>
      </c>
    </row>
    <row r="3651" spans="1:21">
      <c r="A3651" s="112" t="s">
        <v>17624</v>
      </c>
      <c r="B3651" s="112" t="s">
        <v>16700</v>
      </c>
      <c r="C3651" s="112" t="s">
        <v>17251</v>
      </c>
      <c r="D3651" s="112" t="s">
        <v>17252</v>
      </c>
      <c r="E3651" s="112" t="s">
        <v>17289</v>
      </c>
      <c r="F3651" s="112" t="s">
        <v>18100</v>
      </c>
      <c r="G3651" s="112">
        <v>31</v>
      </c>
      <c r="H3651" s="112">
        <v>2025</v>
      </c>
      <c r="I3651" s="112" t="s">
        <v>16746</v>
      </c>
      <c r="J3651" s="114">
        <v>42.07</v>
      </c>
      <c r="K3651" s="114">
        <v>183</v>
      </c>
      <c r="L3651" s="112" t="s">
        <v>16741</v>
      </c>
      <c r="M3651" s="114">
        <v>0</v>
      </c>
      <c r="N3651" s="112" t="s">
        <v>16742</v>
      </c>
      <c r="O3651" s="112" t="s">
        <v>17260</v>
      </c>
      <c r="P3651" s="115">
        <f>LEFT(Table1[[#This Row],[Service Period]],10)*1</f>
        <v>45773</v>
      </c>
      <c r="Q3651" s="115">
        <f>RIGHT(Table1[[#This Row],[Service Period]],10)*1</f>
        <v>45804</v>
      </c>
      <c r="R3651" s="112">
        <f>MONTH(Table1[[#This Row],[Service Start Date]])</f>
        <v>4</v>
      </c>
      <c r="S3651" s="112">
        <f>YEAR(Table1[[#This Row],[Service Start Date]])</f>
        <v>2025</v>
      </c>
      <c r="T3651" s="112">
        <f>MONTH(Table1[[#This Row],[Service End Date]])</f>
        <v>5</v>
      </c>
      <c r="U3651" s="112">
        <f>YEAR(Table1[[#This Row],[Service End Date]])</f>
        <v>2025</v>
      </c>
    </row>
    <row r="3652" spans="1:21">
      <c r="A3652" s="112" t="s">
        <v>17624</v>
      </c>
      <c r="B3652" s="112" t="s">
        <v>16700</v>
      </c>
      <c r="C3652" s="112" t="s">
        <v>17251</v>
      </c>
      <c r="D3652" s="112" t="s">
        <v>17252</v>
      </c>
      <c r="E3652" s="112" t="s">
        <v>17289</v>
      </c>
      <c r="F3652" s="112" t="s">
        <v>18101</v>
      </c>
      <c r="G3652" s="112">
        <v>29</v>
      </c>
      <c r="H3652" s="112">
        <v>2025</v>
      </c>
      <c r="I3652" s="112" t="s">
        <v>16749</v>
      </c>
      <c r="J3652" s="114">
        <v>140.22</v>
      </c>
      <c r="K3652" s="114">
        <v>831</v>
      </c>
      <c r="L3652" s="112" t="s">
        <v>16741</v>
      </c>
      <c r="M3652" s="114">
        <v>0</v>
      </c>
      <c r="N3652" s="112" t="s">
        <v>16742</v>
      </c>
      <c r="O3652" s="112" t="s">
        <v>17260</v>
      </c>
      <c r="P3652" s="115">
        <f>LEFT(Table1[[#This Row],[Service Period]],10)*1</f>
        <v>45743</v>
      </c>
      <c r="Q3652" s="115">
        <f>RIGHT(Table1[[#This Row],[Service Period]],10)*1</f>
        <v>45772</v>
      </c>
      <c r="R3652" s="112">
        <f>MONTH(Table1[[#This Row],[Service Start Date]])</f>
        <v>3</v>
      </c>
      <c r="S3652" s="112">
        <f>YEAR(Table1[[#This Row],[Service Start Date]])</f>
        <v>2025</v>
      </c>
      <c r="T3652" s="112">
        <f>MONTH(Table1[[#This Row],[Service End Date]])</f>
        <v>4</v>
      </c>
      <c r="U3652" s="112">
        <f>YEAR(Table1[[#This Row],[Service End Date]])</f>
        <v>2025</v>
      </c>
    </row>
    <row r="3653" spans="1:21">
      <c r="A3653" s="112" t="s">
        <v>17624</v>
      </c>
      <c r="B3653" s="112" t="s">
        <v>16700</v>
      </c>
      <c r="C3653" s="112" t="s">
        <v>17251</v>
      </c>
      <c r="D3653" s="112" t="s">
        <v>17252</v>
      </c>
      <c r="E3653" s="112" t="s">
        <v>17289</v>
      </c>
      <c r="F3653" s="112" t="s">
        <v>17783</v>
      </c>
      <c r="G3653" s="112">
        <v>28</v>
      </c>
      <c r="H3653" s="112">
        <v>2025</v>
      </c>
      <c r="I3653" s="112" t="s">
        <v>16752</v>
      </c>
      <c r="J3653" s="114">
        <v>106.61</v>
      </c>
      <c r="K3653" s="114">
        <v>614</v>
      </c>
      <c r="L3653" s="112" t="s">
        <v>16741</v>
      </c>
      <c r="M3653" s="114">
        <v>0</v>
      </c>
      <c r="N3653" s="112" t="s">
        <v>16742</v>
      </c>
      <c r="O3653" s="112" t="s">
        <v>17260</v>
      </c>
      <c r="P3653" s="115">
        <f>LEFT(Table1[[#This Row],[Service Period]],10)*1</f>
        <v>45714</v>
      </c>
      <c r="Q3653" s="115">
        <f>RIGHT(Table1[[#This Row],[Service Period]],10)*1</f>
        <v>45742</v>
      </c>
      <c r="R3653" s="112">
        <f>MONTH(Table1[[#This Row],[Service Start Date]])</f>
        <v>2</v>
      </c>
      <c r="S3653" s="112">
        <f>YEAR(Table1[[#This Row],[Service Start Date]])</f>
        <v>2025</v>
      </c>
      <c r="T3653" s="112">
        <f>MONTH(Table1[[#This Row],[Service End Date]])</f>
        <v>3</v>
      </c>
      <c r="U3653" s="112">
        <f>YEAR(Table1[[#This Row],[Service End Date]])</f>
        <v>2025</v>
      </c>
    </row>
    <row r="3654" spans="1:21">
      <c r="A3654" s="112" t="s">
        <v>17624</v>
      </c>
      <c r="B3654" s="112" t="s">
        <v>16700</v>
      </c>
      <c r="C3654" s="112" t="s">
        <v>17251</v>
      </c>
      <c r="D3654" s="112" t="s">
        <v>17252</v>
      </c>
      <c r="E3654" s="112" t="s">
        <v>17289</v>
      </c>
      <c r="F3654" s="112" t="s">
        <v>18102</v>
      </c>
      <c r="G3654" s="112">
        <v>28</v>
      </c>
      <c r="H3654" s="112">
        <v>2025</v>
      </c>
      <c r="I3654" s="112" t="s">
        <v>16755</v>
      </c>
      <c r="J3654" s="114">
        <v>102.52</v>
      </c>
      <c r="K3654" s="114">
        <v>678</v>
      </c>
      <c r="L3654" s="112" t="s">
        <v>16741</v>
      </c>
      <c r="M3654" s="114">
        <v>0</v>
      </c>
      <c r="N3654" s="112" t="s">
        <v>16742</v>
      </c>
      <c r="O3654" s="112" t="s">
        <v>17260</v>
      </c>
      <c r="P3654" s="115">
        <f>LEFT(Table1[[#This Row],[Service Period]],10)*1</f>
        <v>45685</v>
      </c>
      <c r="Q3654" s="115">
        <f>RIGHT(Table1[[#This Row],[Service Period]],10)*1</f>
        <v>45713</v>
      </c>
      <c r="R3654" s="112">
        <f>MONTH(Table1[[#This Row],[Service Start Date]])</f>
        <v>1</v>
      </c>
      <c r="S3654" s="112">
        <f>YEAR(Table1[[#This Row],[Service Start Date]])</f>
        <v>2025</v>
      </c>
      <c r="T3654" s="112">
        <f>MONTH(Table1[[#This Row],[Service End Date]])</f>
        <v>2</v>
      </c>
      <c r="U3654" s="112">
        <f>YEAR(Table1[[#This Row],[Service End Date]])</f>
        <v>2025</v>
      </c>
    </row>
    <row r="3655" spans="1:21">
      <c r="A3655" s="112" t="s">
        <v>17624</v>
      </c>
      <c r="B3655" s="112" t="s">
        <v>16700</v>
      </c>
      <c r="C3655" s="112" t="s">
        <v>17251</v>
      </c>
      <c r="D3655" s="112" t="s">
        <v>17252</v>
      </c>
      <c r="E3655" s="112" t="s">
        <v>17289</v>
      </c>
      <c r="F3655" s="112" t="s">
        <v>17700</v>
      </c>
      <c r="G3655" s="112">
        <v>31</v>
      </c>
      <c r="H3655" s="112">
        <v>2025</v>
      </c>
      <c r="I3655" s="112" t="s">
        <v>16924</v>
      </c>
      <c r="J3655" s="114">
        <v>87.97</v>
      </c>
      <c r="K3655" s="114">
        <v>558</v>
      </c>
      <c r="L3655" s="112" t="s">
        <v>16741</v>
      </c>
      <c r="M3655" s="114">
        <v>0</v>
      </c>
      <c r="N3655" s="112" t="s">
        <v>16742</v>
      </c>
      <c r="O3655" s="112" t="s">
        <v>17260</v>
      </c>
      <c r="P3655" s="115">
        <f>LEFT(Table1[[#This Row],[Service Period]],10)*1</f>
        <v>45653</v>
      </c>
      <c r="Q3655" s="115">
        <f>RIGHT(Table1[[#This Row],[Service Period]],10)*1</f>
        <v>45684</v>
      </c>
      <c r="R3655" s="112">
        <f>MONTH(Table1[[#This Row],[Service Start Date]])</f>
        <v>12</v>
      </c>
      <c r="S3655" s="112">
        <f>YEAR(Table1[[#This Row],[Service Start Date]])</f>
        <v>2024</v>
      </c>
      <c r="T3655" s="112">
        <f>MONTH(Table1[[#This Row],[Service End Date]])</f>
        <v>1</v>
      </c>
      <c r="U3655" s="112">
        <f>YEAR(Table1[[#This Row],[Service End Date]])</f>
        <v>2025</v>
      </c>
    </row>
    <row r="3656" spans="1:21">
      <c r="A3656" s="112" t="s">
        <v>17624</v>
      </c>
      <c r="B3656" s="112" t="s">
        <v>16700</v>
      </c>
      <c r="C3656" s="112" t="s">
        <v>17251</v>
      </c>
      <c r="D3656" s="112" t="s">
        <v>17252</v>
      </c>
      <c r="E3656" s="112" t="s">
        <v>17289</v>
      </c>
      <c r="F3656" s="112" t="s">
        <v>17701</v>
      </c>
      <c r="G3656" s="112">
        <v>33</v>
      </c>
      <c r="H3656" s="112">
        <v>2025</v>
      </c>
      <c r="I3656" s="112" t="s">
        <v>16924</v>
      </c>
      <c r="J3656" s="114">
        <v>90.08</v>
      </c>
      <c r="K3656" s="114">
        <v>570</v>
      </c>
      <c r="L3656" s="112" t="s">
        <v>16741</v>
      </c>
      <c r="M3656" s="114">
        <v>0</v>
      </c>
      <c r="N3656" s="112" t="s">
        <v>16742</v>
      </c>
      <c r="O3656" s="112" t="s">
        <v>17260</v>
      </c>
      <c r="P3656" s="115">
        <f>LEFT(Table1[[#This Row],[Service Period]],10)*1</f>
        <v>45619</v>
      </c>
      <c r="Q3656" s="115">
        <f>RIGHT(Table1[[#This Row],[Service Period]],10)*1</f>
        <v>45652</v>
      </c>
      <c r="R3656" s="112">
        <f>MONTH(Table1[[#This Row],[Service Start Date]])</f>
        <v>11</v>
      </c>
      <c r="S3656" s="112">
        <f>YEAR(Table1[[#This Row],[Service Start Date]])</f>
        <v>2024</v>
      </c>
      <c r="T3656" s="112">
        <f>MONTH(Table1[[#This Row],[Service End Date]])</f>
        <v>12</v>
      </c>
      <c r="U3656" s="112">
        <f>YEAR(Table1[[#This Row],[Service End Date]])</f>
        <v>2024</v>
      </c>
    </row>
    <row r="3657" spans="1:21">
      <c r="A3657" s="112" t="s">
        <v>17624</v>
      </c>
      <c r="B3657" s="112" t="s">
        <v>16700</v>
      </c>
      <c r="C3657" s="112" t="s">
        <v>17251</v>
      </c>
      <c r="D3657" s="112" t="s">
        <v>17252</v>
      </c>
      <c r="E3657" s="112" t="s">
        <v>17288</v>
      </c>
      <c r="F3657" s="112" t="s">
        <v>18100</v>
      </c>
      <c r="G3657" s="112">
        <v>31</v>
      </c>
      <c r="H3657" s="112">
        <v>2025</v>
      </c>
      <c r="I3657" s="112" t="s">
        <v>16746</v>
      </c>
      <c r="J3657" s="114">
        <v>119.87</v>
      </c>
      <c r="K3657" s="114">
        <v>692</v>
      </c>
      <c r="L3657" s="112" t="s">
        <v>16741</v>
      </c>
      <c r="M3657" s="114">
        <v>0</v>
      </c>
      <c r="N3657" s="112" t="s">
        <v>16742</v>
      </c>
      <c r="O3657" s="112" t="s">
        <v>17260</v>
      </c>
      <c r="P3657" s="115">
        <f>LEFT(Table1[[#This Row],[Service Period]],10)*1</f>
        <v>45773</v>
      </c>
      <c r="Q3657" s="115">
        <f>RIGHT(Table1[[#This Row],[Service Period]],10)*1</f>
        <v>45804</v>
      </c>
      <c r="R3657" s="112">
        <f>MONTH(Table1[[#This Row],[Service Start Date]])</f>
        <v>4</v>
      </c>
      <c r="S3657" s="112">
        <f>YEAR(Table1[[#This Row],[Service Start Date]])</f>
        <v>2025</v>
      </c>
      <c r="T3657" s="112">
        <f>MONTH(Table1[[#This Row],[Service End Date]])</f>
        <v>5</v>
      </c>
      <c r="U3657" s="112">
        <f>YEAR(Table1[[#This Row],[Service End Date]])</f>
        <v>2025</v>
      </c>
    </row>
    <row r="3658" spans="1:21">
      <c r="A3658" s="112" t="s">
        <v>17624</v>
      </c>
      <c r="B3658" s="112" t="s">
        <v>16700</v>
      </c>
      <c r="C3658" s="112" t="s">
        <v>17251</v>
      </c>
      <c r="D3658" s="112" t="s">
        <v>17252</v>
      </c>
      <c r="E3658" s="112" t="s">
        <v>17288</v>
      </c>
      <c r="F3658" s="112" t="s">
        <v>18101</v>
      </c>
      <c r="G3658" s="112">
        <v>29</v>
      </c>
      <c r="H3658" s="112">
        <v>2025</v>
      </c>
      <c r="I3658" s="112" t="s">
        <v>16749</v>
      </c>
      <c r="J3658" s="114">
        <v>87.97</v>
      </c>
      <c r="K3658" s="114">
        <v>489</v>
      </c>
      <c r="L3658" s="112" t="s">
        <v>16741</v>
      </c>
      <c r="M3658" s="114">
        <v>0</v>
      </c>
      <c r="N3658" s="112" t="s">
        <v>16742</v>
      </c>
      <c r="O3658" s="112" t="s">
        <v>17260</v>
      </c>
      <c r="P3658" s="115">
        <f>LEFT(Table1[[#This Row],[Service Period]],10)*1</f>
        <v>45743</v>
      </c>
      <c r="Q3658" s="115">
        <f>RIGHT(Table1[[#This Row],[Service Period]],10)*1</f>
        <v>45772</v>
      </c>
      <c r="R3658" s="112">
        <f>MONTH(Table1[[#This Row],[Service Start Date]])</f>
        <v>3</v>
      </c>
      <c r="S3658" s="112">
        <f>YEAR(Table1[[#This Row],[Service Start Date]])</f>
        <v>2025</v>
      </c>
      <c r="T3658" s="112">
        <f>MONTH(Table1[[#This Row],[Service End Date]])</f>
        <v>4</v>
      </c>
      <c r="U3658" s="112">
        <f>YEAR(Table1[[#This Row],[Service End Date]])</f>
        <v>2025</v>
      </c>
    </row>
    <row r="3659" spans="1:21">
      <c r="A3659" s="112" t="s">
        <v>17624</v>
      </c>
      <c r="B3659" s="112" t="s">
        <v>16700</v>
      </c>
      <c r="C3659" s="112" t="s">
        <v>17251</v>
      </c>
      <c r="D3659" s="112" t="s">
        <v>17252</v>
      </c>
      <c r="E3659" s="112" t="s">
        <v>17288</v>
      </c>
      <c r="F3659" s="112" t="s">
        <v>17783</v>
      </c>
      <c r="G3659" s="112">
        <v>28</v>
      </c>
      <c r="H3659" s="112">
        <v>2025</v>
      </c>
      <c r="I3659" s="112" t="s">
        <v>16752</v>
      </c>
      <c r="J3659" s="114">
        <v>85.84</v>
      </c>
      <c r="K3659" s="114">
        <v>478</v>
      </c>
      <c r="L3659" s="112" t="s">
        <v>16741</v>
      </c>
      <c r="M3659" s="114">
        <v>0</v>
      </c>
      <c r="N3659" s="112" t="s">
        <v>16742</v>
      </c>
      <c r="O3659" s="112" t="s">
        <v>17260</v>
      </c>
      <c r="P3659" s="115">
        <f>LEFT(Table1[[#This Row],[Service Period]],10)*1</f>
        <v>45714</v>
      </c>
      <c r="Q3659" s="115">
        <f>RIGHT(Table1[[#This Row],[Service Period]],10)*1</f>
        <v>45742</v>
      </c>
      <c r="R3659" s="112">
        <f>MONTH(Table1[[#This Row],[Service Start Date]])</f>
        <v>2</v>
      </c>
      <c r="S3659" s="112">
        <f>YEAR(Table1[[#This Row],[Service Start Date]])</f>
        <v>2025</v>
      </c>
      <c r="T3659" s="112">
        <f>MONTH(Table1[[#This Row],[Service End Date]])</f>
        <v>3</v>
      </c>
      <c r="U3659" s="112">
        <f>YEAR(Table1[[#This Row],[Service End Date]])</f>
        <v>2025</v>
      </c>
    </row>
    <row r="3660" spans="1:21">
      <c r="A3660" s="112" t="s">
        <v>17624</v>
      </c>
      <c r="B3660" s="112" t="s">
        <v>16700</v>
      </c>
      <c r="C3660" s="112" t="s">
        <v>17251</v>
      </c>
      <c r="D3660" s="112" t="s">
        <v>17252</v>
      </c>
      <c r="E3660" s="112" t="s">
        <v>17288</v>
      </c>
      <c r="F3660" s="112" t="s">
        <v>18102</v>
      </c>
      <c r="G3660" s="112">
        <v>28</v>
      </c>
      <c r="H3660" s="112">
        <v>2025</v>
      </c>
      <c r="I3660" s="112" t="s">
        <v>16755</v>
      </c>
      <c r="J3660" s="114">
        <v>77.77</v>
      </c>
      <c r="K3660" s="114">
        <v>491</v>
      </c>
      <c r="L3660" s="112" t="s">
        <v>16741</v>
      </c>
      <c r="M3660" s="114">
        <v>0</v>
      </c>
      <c r="N3660" s="112" t="s">
        <v>16742</v>
      </c>
      <c r="O3660" s="112" t="s">
        <v>17260</v>
      </c>
      <c r="P3660" s="115">
        <f>LEFT(Table1[[#This Row],[Service Period]],10)*1</f>
        <v>45685</v>
      </c>
      <c r="Q3660" s="115">
        <f>RIGHT(Table1[[#This Row],[Service Period]],10)*1</f>
        <v>45713</v>
      </c>
      <c r="R3660" s="112">
        <f>MONTH(Table1[[#This Row],[Service Start Date]])</f>
        <v>1</v>
      </c>
      <c r="S3660" s="112">
        <f>YEAR(Table1[[#This Row],[Service Start Date]])</f>
        <v>2025</v>
      </c>
      <c r="T3660" s="112">
        <f>MONTH(Table1[[#This Row],[Service End Date]])</f>
        <v>2</v>
      </c>
      <c r="U3660" s="112">
        <f>YEAR(Table1[[#This Row],[Service End Date]])</f>
        <v>2025</v>
      </c>
    </row>
    <row r="3661" spans="1:21">
      <c r="A3661" s="112" t="s">
        <v>17624</v>
      </c>
      <c r="B3661" s="112" t="s">
        <v>16700</v>
      </c>
      <c r="C3661" s="112" t="s">
        <v>17251</v>
      </c>
      <c r="D3661" s="112" t="s">
        <v>17252</v>
      </c>
      <c r="E3661" s="112" t="s">
        <v>17288</v>
      </c>
      <c r="F3661" s="112" t="s">
        <v>17700</v>
      </c>
      <c r="G3661" s="112">
        <v>31</v>
      </c>
      <c r="H3661" s="112">
        <v>2025</v>
      </c>
      <c r="I3661" s="112" t="s">
        <v>16924</v>
      </c>
      <c r="J3661" s="114">
        <v>100.14</v>
      </c>
      <c r="K3661" s="114">
        <v>650</v>
      </c>
      <c r="L3661" s="112" t="s">
        <v>16741</v>
      </c>
      <c r="M3661" s="114">
        <v>0</v>
      </c>
      <c r="N3661" s="112" t="s">
        <v>16742</v>
      </c>
      <c r="O3661" s="112" t="s">
        <v>17260</v>
      </c>
      <c r="P3661" s="115">
        <f>LEFT(Table1[[#This Row],[Service Period]],10)*1</f>
        <v>45653</v>
      </c>
      <c r="Q3661" s="115">
        <f>RIGHT(Table1[[#This Row],[Service Period]],10)*1</f>
        <v>45684</v>
      </c>
      <c r="R3661" s="112">
        <f>MONTH(Table1[[#This Row],[Service Start Date]])</f>
        <v>12</v>
      </c>
      <c r="S3661" s="112">
        <f>YEAR(Table1[[#This Row],[Service Start Date]])</f>
        <v>2024</v>
      </c>
      <c r="T3661" s="112">
        <f>MONTH(Table1[[#This Row],[Service End Date]])</f>
        <v>1</v>
      </c>
      <c r="U3661" s="112">
        <f>YEAR(Table1[[#This Row],[Service End Date]])</f>
        <v>2025</v>
      </c>
    </row>
    <row r="3662" spans="1:21">
      <c r="A3662" s="112" t="s">
        <v>17624</v>
      </c>
      <c r="B3662" s="112" t="s">
        <v>16700</v>
      </c>
      <c r="C3662" s="112" t="s">
        <v>17251</v>
      </c>
      <c r="D3662" s="112" t="s">
        <v>17252</v>
      </c>
      <c r="E3662" s="112" t="s">
        <v>17288</v>
      </c>
      <c r="F3662" s="112" t="s">
        <v>17701</v>
      </c>
      <c r="G3662" s="112">
        <v>33</v>
      </c>
      <c r="H3662" s="112">
        <v>2025</v>
      </c>
      <c r="I3662" s="112" t="s">
        <v>16924</v>
      </c>
      <c r="J3662" s="114">
        <v>99.94</v>
      </c>
      <c r="K3662" s="114">
        <v>656</v>
      </c>
      <c r="L3662" s="112" t="s">
        <v>16741</v>
      </c>
      <c r="M3662" s="114">
        <v>0</v>
      </c>
      <c r="N3662" s="112" t="s">
        <v>16742</v>
      </c>
      <c r="O3662" s="112" t="s">
        <v>17260</v>
      </c>
      <c r="P3662" s="115">
        <f>LEFT(Table1[[#This Row],[Service Period]],10)*1</f>
        <v>45619</v>
      </c>
      <c r="Q3662" s="115">
        <f>RIGHT(Table1[[#This Row],[Service Period]],10)*1</f>
        <v>45652</v>
      </c>
      <c r="R3662" s="112">
        <f>MONTH(Table1[[#This Row],[Service Start Date]])</f>
        <v>11</v>
      </c>
      <c r="S3662" s="112">
        <f>YEAR(Table1[[#This Row],[Service Start Date]])</f>
        <v>2024</v>
      </c>
      <c r="T3662" s="112">
        <f>MONTH(Table1[[#This Row],[Service End Date]])</f>
        <v>12</v>
      </c>
      <c r="U3662" s="112">
        <f>YEAR(Table1[[#This Row],[Service End Date]])</f>
        <v>2024</v>
      </c>
    </row>
    <row r="3663" spans="1:21">
      <c r="A3663" s="112" t="s">
        <v>17624</v>
      </c>
      <c r="B3663" s="112" t="s">
        <v>16700</v>
      </c>
      <c r="C3663" s="112" t="s">
        <v>17251</v>
      </c>
      <c r="D3663" s="112" t="s">
        <v>17252</v>
      </c>
      <c r="E3663" s="112" t="s">
        <v>17287</v>
      </c>
      <c r="F3663" s="112" t="s">
        <v>18100</v>
      </c>
      <c r="G3663" s="112">
        <v>31</v>
      </c>
      <c r="H3663" s="112">
        <v>2025</v>
      </c>
      <c r="I3663" s="112" t="s">
        <v>16746</v>
      </c>
      <c r="J3663" s="114">
        <v>14.11</v>
      </c>
      <c r="K3663" s="114">
        <v>0</v>
      </c>
      <c r="L3663" s="112" t="s">
        <v>16741</v>
      </c>
      <c r="M3663" s="114">
        <v>0</v>
      </c>
      <c r="N3663" s="112" t="s">
        <v>16742</v>
      </c>
      <c r="O3663" s="112" t="s">
        <v>17260</v>
      </c>
      <c r="P3663" s="115">
        <f>LEFT(Table1[[#This Row],[Service Period]],10)*1</f>
        <v>45773</v>
      </c>
      <c r="Q3663" s="115">
        <f>RIGHT(Table1[[#This Row],[Service Period]],10)*1</f>
        <v>45804</v>
      </c>
      <c r="R3663" s="112">
        <f>MONTH(Table1[[#This Row],[Service Start Date]])</f>
        <v>4</v>
      </c>
      <c r="S3663" s="112">
        <f>YEAR(Table1[[#This Row],[Service Start Date]])</f>
        <v>2025</v>
      </c>
      <c r="T3663" s="112">
        <f>MONTH(Table1[[#This Row],[Service End Date]])</f>
        <v>5</v>
      </c>
      <c r="U3663" s="112">
        <f>YEAR(Table1[[#This Row],[Service End Date]])</f>
        <v>2025</v>
      </c>
    </row>
    <row r="3664" spans="1:21">
      <c r="A3664" s="112" t="s">
        <v>17624</v>
      </c>
      <c r="B3664" s="112" t="s">
        <v>16700</v>
      </c>
      <c r="C3664" s="112" t="s">
        <v>17251</v>
      </c>
      <c r="D3664" s="112" t="s">
        <v>17252</v>
      </c>
      <c r="E3664" s="112" t="s">
        <v>17287</v>
      </c>
      <c r="F3664" s="112" t="s">
        <v>18101</v>
      </c>
      <c r="G3664" s="112">
        <v>29</v>
      </c>
      <c r="H3664" s="112">
        <v>2025</v>
      </c>
      <c r="I3664" s="112" t="s">
        <v>16749</v>
      </c>
      <c r="J3664" s="114">
        <v>13.23</v>
      </c>
      <c r="K3664" s="114">
        <v>0</v>
      </c>
      <c r="L3664" s="112" t="s">
        <v>16741</v>
      </c>
      <c r="M3664" s="114">
        <v>0</v>
      </c>
      <c r="N3664" s="112" t="s">
        <v>16742</v>
      </c>
      <c r="O3664" s="112" t="s">
        <v>17260</v>
      </c>
      <c r="P3664" s="115">
        <f>LEFT(Table1[[#This Row],[Service Period]],10)*1</f>
        <v>45743</v>
      </c>
      <c r="Q3664" s="115">
        <f>RIGHT(Table1[[#This Row],[Service Period]],10)*1</f>
        <v>45772</v>
      </c>
      <c r="R3664" s="112">
        <f>MONTH(Table1[[#This Row],[Service Start Date]])</f>
        <v>3</v>
      </c>
      <c r="S3664" s="112">
        <f>YEAR(Table1[[#This Row],[Service Start Date]])</f>
        <v>2025</v>
      </c>
      <c r="T3664" s="112">
        <f>MONTH(Table1[[#This Row],[Service End Date]])</f>
        <v>4</v>
      </c>
      <c r="U3664" s="112">
        <f>YEAR(Table1[[#This Row],[Service End Date]])</f>
        <v>2025</v>
      </c>
    </row>
    <row r="3665" spans="1:21">
      <c r="A3665" s="112" t="s">
        <v>17624</v>
      </c>
      <c r="B3665" s="112" t="s">
        <v>16700</v>
      </c>
      <c r="C3665" s="112" t="s">
        <v>17251</v>
      </c>
      <c r="D3665" s="112" t="s">
        <v>17252</v>
      </c>
      <c r="E3665" s="112" t="s">
        <v>17287</v>
      </c>
      <c r="F3665" s="112" t="s">
        <v>17783</v>
      </c>
      <c r="G3665" s="112">
        <v>28</v>
      </c>
      <c r="H3665" s="112">
        <v>2025</v>
      </c>
      <c r="I3665" s="112" t="s">
        <v>16752</v>
      </c>
      <c r="J3665" s="114">
        <v>12.79</v>
      </c>
      <c r="K3665" s="114">
        <v>0</v>
      </c>
      <c r="L3665" s="112" t="s">
        <v>16741</v>
      </c>
      <c r="M3665" s="114">
        <v>0</v>
      </c>
      <c r="N3665" s="112" t="s">
        <v>16742</v>
      </c>
      <c r="O3665" s="112" t="s">
        <v>17260</v>
      </c>
      <c r="P3665" s="115">
        <f>LEFT(Table1[[#This Row],[Service Period]],10)*1</f>
        <v>45714</v>
      </c>
      <c r="Q3665" s="115">
        <f>RIGHT(Table1[[#This Row],[Service Period]],10)*1</f>
        <v>45742</v>
      </c>
      <c r="R3665" s="112">
        <f>MONTH(Table1[[#This Row],[Service Start Date]])</f>
        <v>2</v>
      </c>
      <c r="S3665" s="112">
        <f>YEAR(Table1[[#This Row],[Service Start Date]])</f>
        <v>2025</v>
      </c>
      <c r="T3665" s="112">
        <f>MONTH(Table1[[#This Row],[Service End Date]])</f>
        <v>3</v>
      </c>
      <c r="U3665" s="112">
        <f>YEAR(Table1[[#This Row],[Service End Date]])</f>
        <v>2025</v>
      </c>
    </row>
    <row r="3666" spans="1:21">
      <c r="A3666" s="112" t="s">
        <v>17624</v>
      </c>
      <c r="B3666" s="112" t="s">
        <v>16700</v>
      </c>
      <c r="C3666" s="112" t="s">
        <v>17251</v>
      </c>
      <c r="D3666" s="112" t="s">
        <v>17252</v>
      </c>
      <c r="E3666" s="112" t="s">
        <v>17287</v>
      </c>
      <c r="F3666" s="112" t="s">
        <v>18102</v>
      </c>
      <c r="G3666" s="112">
        <v>28</v>
      </c>
      <c r="H3666" s="112">
        <v>2025</v>
      </c>
      <c r="I3666" s="112" t="s">
        <v>16755</v>
      </c>
      <c r="J3666" s="114">
        <v>12.79</v>
      </c>
      <c r="K3666" s="114">
        <v>0</v>
      </c>
      <c r="L3666" s="112" t="s">
        <v>16741</v>
      </c>
      <c r="M3666" s="114">
        <v>0</v>
      </c>
      <c r="N3666" s="112" t="s">
        <v>16742</v>
      </c>
      <c r="O3666" s="112" t="s">
        <v>17260</v>
      </c>
      <c r="P3666" s="115">
        <f>LEFT(Table1[[#This Row],[Service Period]],10)*1</f>
        <v>45685</v>
      </c>
      <c r="Q3666" s="115">
        <f>RIGHT(Table1[[#This Row],[Service Period]],10)*1</f>
        <v>45713</v>
      </c>
      <c r="R3666" s="112">
        <f>MONTH(Table1[[#This Row],[Service Start Date]])</f>
        <v>1</v>
      </c>
      <c r="S3666" s="112">
        <f>YEAR(Table1[[#This Row],[Service Start Date]])</f>
        <v>2025</v>
      </c>
      <c r="T3666" s="112">
        <f>MONTH(Table1[[#This Row],[Service End Date]])</f>
        <v>2</v>
      </c>
      <c r="U3666" s="112">
        <f>YEAR(Table1[[#This Row],[Service End Date]])</f>
        <v>2025</v>
      </c>
    </row>
    <row r="3667" spans="1:21">
      <c r="A3667" s="112" t="s">
        <v>17624</v>
      </c>
      <c r="B3667" s="112" t="s">
        <v>16700</v>
      </c>
      <c r="C3667" s="112" t="s">
        <v>17251</v>
      </c>
      <c r="D3667" s="112" t="s">
        <v>17252</v>
      </c>
      <c r="E3667" s="112" t="s">
        <v>17287</v>
      </c>
      <c r="F3667" s="112" t="s">
        <v>17700</v>
      </c>
      <c r="G3667" s="112">
        <v>31</v>
      </c>
      <c r="H3667" s="112">
        <v>2025</v>
      </c>
      <c r="I3667" s="112" t="s">
        <v>16924</v>
      </c>
      <c r="J3667" s="114">
        <v>14.11</v>
      </c>
      <c r="K3667" s="114">
        <v>0</v>
      </c>
      <c r="L3667" s="112" t="s">
        <v>16741</v>
      </c>
      <c r="M3667" s="114">
        <v>0</v>
      </c>
      <c r="N3667" s="112" t="s">
        <v>16742</v>
      </c>
      <c r="O3667" s="112" t="s">
        <v>17260</v>
      </c>
      <c r="P3667" s="115">
        <f>LEFT(Table1[[#This Row],[Service Period]],10)*1</f>
        <v>45653</v>
      </c>
      <c r="Q3667" s="115">
        <f>RIGHT(Table1[[#This Row],[Service Period]],10)*1</f>
        <v>45684</v>
      </c>
      <c r="R3667" s="112">
        <f>MONTH(Table1[[#This Row],[Service Start Date]])</f>
        <v>12</v>
      </c>
      <c r="S3667" s="112">
        <f>YEAR(Table1[[#This Row],[Service Start Date]])</f>
        <v>2024</v>
      </c>
      <c r="T3667" s="112">
        <f>MONTH(Table1[[#This Row],[Service End Date]])</f>
        <v>1</v>
      </c>
      <c r="U3667" s="112">
        <f>YEAR(Table1[[#This Row],[Service End Date]])</f>
        <v>2025</v>
      </c>
    </row>
    <row r="3668" spans="1:21">
      <c r="A3668" s="112" t="s">
        <v>17624</v>
      </c>
      <c r="B3668" s="112" t="s">
        <v>16700</v>
      </c>
      <c r="C3668" s="112" t="s">
        <v>17251</v>
      </c>
      <c r="D3668" s="112" t="s">
        <v>17252</v>
      </c>
      <c r="E3668" s="112" t="s">
        <v>17287</v>
      </c>
      <c r="F3668" s="112" t="s">
        <v>17701</v>
      </c>
      <c r="G3668" s="112">
        <v>33</v>
      </c>
      <c r="H3668" s="112">
        <v>2025</v>
      </c>
      <c r="I3668" s="112" t="s">
        <v>16924</v>
      </c>
      <c r="J3668" s="114">
        <v>24.76</v>
      </c>
      <c r="K3668" s="114">
        <v>0</v>
      </c>
      <c r="L3668" s="112" t="s">
        <v>16741</v>
      </c>
      <c r="M3668" s="114">
        <v>0</v>
      </c>
      <c r="N3668" s="112" t="s">
        <v>16742</v>
      </c>
      <c r="O3668" s="112" t="s">
        <v>17260</v>
      </c>
      <c r="P3668" s="115">
        <f>LEFT(Table1[[#This Row],[Service Period]],10)*1</f>
        <v>45619</v>
      </c>
      <c r="Q3668" s="115">
        <f>RIGHT(Table1[[#This Row],[Service Period]],10)*1</f>
        <v>45652</v>
      </c>
      <c r="R3668" s="112">
        <f>MONTH(Table1[[#This Row],[Service Start Date]])</f>
        <v>11</v>
      </c>
      <c r="S3668" s="112">
        <f>YEAR(Table1[[#This Row],[Service Start Date]])</f>
        <v>2024</v>
      </c>
      <c r="T3668" s="112">
        <f>MONTH(Table1[[#This Row],[Service End Date]])</f>
        <v>12</v>
      </c>
      <c r="U3668" s="112">
        <f>YEAR(Table1[[#This Row],[Service End Date]])</f>
        <v>2024</v>
      </c>
    </row>
    <row r="3669" spans="1:21">
      <c r="A3669" s="112" t="s">
        <v>17624</v>
      </c>
      <c r="B3669" s="112" t="s">
        <v>16700</v>
      </c>
      <c r="C3669" s="112" t="s">
        <v>17251</v>
      </c>
      <c r="D3669" s="112" t="s">
        <v>17252</v>
      </c>
      <c r="E3669" s="112" t="s">
        <v>17286</v>
      </c>
      <c r="F3669" s="112" t="s">
        <v>18100</v>
      </c>
      <c r="G3669" s="112">
        <v>31</v>
      </c>
      <c r="H3669" s="112">
        <v>2025</v>
      </c>
      <c r="I3669" s="112" t="s">
        <v>16746</v>
      </c>
      <c r="J3669" s="114">
        <v>217.55</v>
      </c>
      <c r="K3669" s="114">
        <v>1292</v>
      </c>
      <c r="L3669" s="112" t="s">
        <v>16741</v>
      </c>
      <c r="M3669" s="114">
        <v>0</v>
      </c>
      <c r="N3669" s="112" t="s">
        <v>16742</v>
      </c>
      <c r="O3669" s="112" t="s">
        <v>17260</v>
      </c>
      <c r="P3669" s="115">
        <f>LEFT(Table1[[#This Row],[Service Period]],10)*1</f>
        <v>45773</v>
      </c>
      <c r="Q3669" s="115">
        <f>RIGHT(Table1[[#This Row],[Service Period]],10)*1</f>
        <v>45804</v>
      </c>
      <c r="R3669" s="112">
        <f>MONTH(Table1[[#This Row],[Service Start Date]])</f>
        <v>4</v>
      </c>
      <c r="S3669" s="112">
        <f>YEAR(Table1[[#This Row],[Service Start Date]])</f>
        <v>2025</v>
      </c>
      <c r="T3669" s="112">
        <f>MONTH(Table1[[#This Row],[Service End Date]])</f>
        <v>5</v>
      </c>
      <c r="U3669" s="112">
        <f>YEAR(Table1[[#This Row],[Service End Date]])</f>
        <v>2025</v>
      </c>
    </row>
    <row r="3670" spans="1:21">
      <c r="A3670" s="112" t="s">
        <v>17624</v>
      </c>
      <c r="B3670" s="112" t="s">
        <v>16700</v>
      </c>
      <c r="C3670" s="112" t="s">
        <v>17251</v>
      </c>
      <c r="D3670" s="112" t="s">
        <v>17252</v>
      </c>
      <c r="E3670" s="112" t="s">
        <v>17286</v>
      </c>
      <c r="F3670" s="112" t="s">
        <v>18101</v>
      </c>
      <c r="G3670" s="112">
        <v>29</v>
      </c>
      <c r="H3670" s="112">
        <v>2025</v>
      </c>
      <c r="I3670" s="112" t="s">
        <v>16749</v>
      </c>
      <c r="J3670" s="114">
        <v>153.19</v>
      </c>
      <c r="K3670" s="114">
        <v>916</v>
      </c>
      <c r="L3670" s="112" t="s">
        <v>16741</v>
      </c>
      <c r="M3670" s="114">
        <v>0</v>
      </c>
      <c r="N3670" s="112" t="s">
        <v>16742</v>
      </c>
      <c r="O3670" s="112" t="s">
        <v>17260</v>
      </c>
      <c r="P3670" s="115">
        <f>LEFT(Table1[[#This Row],[Service Period]],10)*1</f>
        <v>45743</v>
      </c>
      <c r="Q3670" s="115">
        <f>RIGHT(Table1[[#This Row],[Service Period]],10)*1</f>
        <v>45772</v>
      </c>
      <c r="R3670" s="112">
        <f>MONTH(Table1[[#This Row],[Service Start Date]])</f>
        <v>3</v>
      </c>
      <c r="S3670" s="112">
        <f>YEAR(Table1[[#This Row],[Service Start Date]])</f>
        <v>2025</v>
      </c>
      <c r="T3670" s="112">
        <f>MONTH(Table1[[#This Row],[Service End Date]])</f>
        <v>4</v>
      </c>
      <c r="U3670" s="112">
        <f>YEAR(Table1[[#This Row],[Service End Date]])</f>
        <v>2025</v>
      </c>
    </row>
    <row r="3671" spans="1:21">
      <c r="A3671" s="112" t="s">
        <v>17624</v>
      </c>
      <c r="B3671" s="112" t="s">
        <v>16700</v>
      </c>
      <c r="C3671" s="112" t="s">
        <v>17251</v>
      </c>
      <c r="D3671" s="112" t="s">
        <v>17252</v>
      </c>
      <c r="E3671" s="112" t="s">
        <v>17286</v>
      </c>
      <c r="F3671" s="112" t="s">
        <v>17783</v>
      </c>
      <c r="G3671" s="112">
        <v>28</v>
      </c>
      <c r="H3671" s="112">
        <v>2025</v>
      </c>
      <c r="I3671" s="112" t="s">
        <v>16752</v>
      </c>
      <c r="J3671" s="114">
        <v>93.78</v>
      </c>
      <c r="K3671" s="114">
        <v>530</v>
      </c>
      <c r="L3671" s="112" t="s">
        <v>16741</v>
      </c>
      <c r="M3671" s="114">
        <v>0</v>
      </c>
      <c r="N3671" s="112" t="s">
        <v>16742</v>
      </c>
      <c r="O3671" s="112" t="s">
        <v>17260</v>
      </c>
      <c r="P3671" s="115">
        <f>LEFT(Table1[[#This Row],[Service Period]],10)*1</f>
        <v>45714</v>
      </c>
      <c r="Q3671" s="115">
        <f>RIGHT(Table1[[#This Row],[Service Period]],10)*1</f>
        <v>45742</v>
      </c>
      <c r="R3671" s="112">
        <f>MONTH(Table1[[#This Row],[Service Start Date]])</f>
        <v>2</v>
      </c>
      <c r="S3671" s="112">
        <f>YEAR(Table1[[#This Row],[Service Start Date]])</f>
        <v>2025</v>
      </c>
      <c r="T3671" s="112">
        <f>MONTH(Table1[[#This Row],[Service End Date]])</f>
        <v>3</v>
      </c>
      <c r="U3671" s="112">
        <f>YEAR(Table1[[#This Row],[Service End Date]])</f>
        <v>2025</v>
      </c>
    </row>
    <row r="3672" spans="1:21">
      <c r="A3672" s="112" t="s">
        <v>17624</v>
      </c>
      <c r="B3672" s="112" t="s">
        <v>16700</v>
      </c>
      <c r="C3672" s="112" t="s">
        <v>17251</v>
      </c>
      <c r="D3672" s="112" t="s">
        <v>17252</v>
      </c>
      <c r="E3672" s="112" t="s">
        <v>17286</v>
      </c>
      <c r="F3672" s="112" t="s">
        <v>18102</v>
      </c>
      <c r="G3672" s="112">
        <v>28</v>
      </c>
      <c r="H3672" s="112">
        <v>2025</v>
      </c>
      <c r="I3672" s="112" t="s">
        <v>16755</v>
      </c>
      <c r="J3672" s="114">
        <v>77.52</v>
      </c>
      <c r="K3672" s="114">
        <v>489</v>
      </c>
      <c r="L3672" s="112" t="s">
        <v>16741</v>
      </c>
      <c r="M3672" s="114">
        <v>0</v>
      </c>
      <c r="N3672" s="112" t="s">
        <v>16742</v>
      </c>
      <c r="O3672" s="112" t="s">
        <v>17260</v>
      </c>
      <c r="P3672" s="115">
        <f>LEFT(Table1[[#This Row],[Service Period]],10)*1</f>
        <v>45685</v>
      </c>
      <c r="Q3672" s="115">
        <f>RIGHT(Table1[[#This Row],[Service Period]],10)*1</f>
        <v>45713</v>
      </c>
      <c r="R3672" s="112">
        <f>MONTH(Table1[[#This Row],[Service Start Date]])</f>
        <v>1</v>
      </c>
      <c r="S3672" s="112">
        <f>YEAR(Table1[[#This Row],[Service Start Date]])</f>
        <v>2025</v>
      </c>
      <c r="T3672" s="112">
        <f>MONTH(Table1[[#This Row],[Service End Date]])</f>
        <v>2</v>
      </c>
      <c r="U3672" s="112">
        <f>YEAR(Table1[[#This Row],[Service End Date]])</f>
        <v>2025</v>
      </c>
    </row>
    <row r="3673" spans="1:21">
      <c r="A3673" s="112" t="s">
        <v>17624</v>
      </c>
      <c r="B3673" s="112" t="s">
        <v>16700</v>
      </c>
      <c r="C3673" s="112" t="s">
        <v>17251</v>
      </c>
      <c r="D3673" s="112" t="s">
        <v>17252</v>
      </c>
      <c r="E3673" s="112" t="s">
        <v>17286</v>
      </c>
      <c r="F3673" s="112" t="s">
        <v>17700</v>
      </c>
      <c r="G3673" s="112">
        <v>31</v>
      </c>
      <c r="H3673" s="112">
        <v>2025</v>
      </c>
      <c r="I3673" s="112" t="s">
        <v>16924</v>
      </c>
      <c r="J3673" s="114">
        <v>77.239999999999995</v>
      </c>
      <c r="K3673" s="114">
        <v>477</v>
      </c>
      <c r="L3673" s="112" t="s">
        <v>16741</v>
      </c>
      <c r="M3673" s="114">
        <v>0</v>
      </c>
      <c r="N3673" s="112" t="s">
        <v>16742</v>
      </c>
      <c r="O3673" s="112" t="s">
        <v>17260</v>
      </c>
      <c r="P3673" s="115">
        <f>LEFT(Table1[[#This Row],[Service Period]],10)*1</f>
        <v>45653</v>
      </c>
      <c r="Q3673" s="115">
        <f>RIGHT(Table1[[#This Row],[Service Period]],10)*1</f>
        <v>45684</v>
      </c>
      <c r="R3673" s="112">
        <f>MONTH(Table1[[#This Row],[Service Start Date]])</f>
        <v>12</v>
      </c>
      <c r="S3673" s="112">
        <f>YEAR(Table1[[#This Row],[Service Start Date]])</f>
        <v>2024</v>
      </c>
      <c r="T3673" s="112">
        <f>MONTH(Table1[[#This Row],[Service End Date]])</f>
        <v>1</v>
      </c>
      <c r="U3673" s="112">
        <f>YEAR(Table1[[#This Row],[Service End Date]])</f>
        <v>2025</v>
      </c>
    </row>
    <row r="3674" spans="1:21">
      <c r="A3674" s="112" t="s">
        <v>17624</v>
      </c>
      <c r="B3674" s="112" t="s">
        <v>16700</v>
      </c>
      <c r="C3674" s="112" t="s">
        <v>17251</v>
      </c>
      <c r="D3674" s="112" t="s">
        <v>17252</v>
      </c>
      <c r="E3674" s="112" t="s">
        <v>17286</v>
      </c>
      <c r="F3674" s="112" t="s">
        <v>17701</v>
      </c>
      <c r="G3674" s="112">
        <v>33</v>
      </c>
      <c r="H3674" s="112">
        <v>2025</v>
      </c>
      <c r="I3674" s="112" t="s">
        <v>16924</v>
      </c>
      <c r="J3674" s="114">
        <v>88.81</v>
      </c>
      <c r="K3674" s="114">
        <v>559</v>
      </c>
      <c r="L3674" s="112" t="s">
        <v>16741</v>
      </c>
      <c r="M3674" s="114">
        <v>0</v>
      </c>
      <c r="N3674" s="112" t="s">
        <v>16742</v>
      </c>
      <c r="O3674" s="112" t="s">
        <v>17260</v>
      </c>
      <c r="P3674" s="115">
        <f>LEFT(Table1[[#This Row],[Service Period]],10)*1</f>
        <v>45619</v>
      </c>
      <c r="Q3674" s="115">
        <f>RIGHT(Table1[[#This Row],[Service Period]],10)*1</f>
        <v>45652</v>
      </c>
      <c r="R3674" s="112">
        <f>MONTH(Table1[[#This Row],[Service Start Date]])</f>
        <v>11</v>
      </c>
      <c r="S3674" s="112">
        <f>YEAR(Table1[[#This Row],[Service Start Date]])</f>
        <v>2024</v>
      </c>
      <c r="T3674" s="112">
        <f>MONTH(Table1[[#This Row],[Service End Date]])</f>
        <v>12</v>
      </c>
      <c r="U3674" s="112">
        <f>YEAR(Table1[[#This Row],[Service End Date]])</f>
        <v>2024</v>
      </c>
    </row>
    <row r="3675" spans="1:21">
      <c r="A3675" s="112" t="s">
        <v>17624</v>
      </c>
      <c r="B3675" s="112" t="s">
        <v>16700</v>
      </c>
      <c r="C3675" s="112" t="s">
        <v>17251</v>
      </c>
      <c r="D3675" s="112" t="s">
        <v>17252</v>
      </c>
      <c r="E3675" s="112" t="s">
        <v>17285</v>
      </c>
      <c r="F3675" s="112" t="s">
        <v>18100</v>
      </c>
      <c r="G3675" s="112">
        <v>31</v>
      </c>
      <c r="H3675" s="112">
        <v>2025</v>
      </c>
      <c r="I3675" s="112" t="s">
        <v>16746</v>
      </c>
      <c r="J3675" s="114">
        <v>14.11</v>
      </c>
      <c r="K3675" s="114">
        <v>0</v>
      </c>
      <c r="L3675" s="112" t="s">
        <v>16741</v>
      </c>
      <c r="M3675" s="114">
        <v>0</v>
      </c>
      <c r="N3675" s="112" t="s">
        <v>16742</v>
      </c>
      <c r="O3675" s="112" t="s">
        <v>17260</v>
      </c>
      <c r="P3675" s="115">
        <f>LEFT(Table1[[#This Row],[Service Period]],10)*1</f>
        <v>45773</v>
      </c>
      <c r="Q3675" s="115">
        <f>RIGHT(Table1[[#This Row],[Service Period]],10)*1</f>
        <v>45804</v>
      </c>
      <c r="R3675" s="112">
        <f>MONTH(Table1[[#This Row],[Service Start Date]])</f>
        <v>4</v>
      </c>
      <c r="S3675" s="112">
        <f>YEAR(Table1[[#This Row],[Service Start Date]])</f>
        <v>2025</v>
      </c>
      <c r="T3675" s="112">
        <f>MONTH(Table1[[#This Row],[Service End Date]])</f>
        <v>5</v>
      </c>
      <c r="U3675" s="112">
        <f>YEAR(Table1[[#This Row],[Service End Date]])</f>
        <v>2025</v>
      </c>
    </row>
    <row r="3676" spans="1:21">
      <c r="A3676" s="112" t="s">
        <v>17624</v>
      </c>
      <c r="B3676" s="112" t="s">
        <v>16700</v>
      </c>
      <c r="C3676" s="112" t="s">
        <v>17251</v>
      </c>
      <c r="D3676" s="112" t="s">
        <v>17252</v>
      </c>
      <c r="E3676" s="112" t="s">
        <v>17285</v>
      </c>
      <c r="F3676" s="112" t="s">
        <v>18101</v>
      </c>
      <c r="G3676" s="112">
        <v>29</v>
      </c>
      <c r="H3676" s="112">
        <v>2025</v>
      </c>
      <c r="I3676" s="112" t="s">
        <v>16749</v>
      </c>
      <c r="J3676" s="114">
        <v>13.23</v>
      </c>
      <c r="K3676" s="114">
        <v>0</v>
      </c>
      <c r="L3676" s="112" t="s">
        <v>16741</v>
      </c>
      <c r="M3676" s="114">
        <v>0</v>
      </c>
      <c r="N3676" s="112" t="s">
        <v>16742</v>
      </c>
      <c r="O3676" s="112" t="s">
        <v>17260</v>
      </c>
      <c r="P3676" s="115">
        <f>LEFT(Table1[[#This Row],[Service Period]],10)*1</f>
        <v>45743</v>
      </c>
      <c r="Q3676" s="115">
        <f>RIGHT(Table1[[#This Row],[Service Period]],10)*1</f>
        <v>45772</v>
      </c>
      <c r="R3676" s="112">
        <f>MONTH(Table1[[#This Row],[Service Start Date]])</f>
        <v>3</v>
      </c>
      <c r="S3676" s="112">
        <f>YEAR(Table1[[#This Row],[Service Start Date]])</f>
        <v>2025</v>
      </c>
      <c r="T3676" s="112">
        <f>MONTH(Table1[[#This Row],[Service End Date]])</f>
        <v>4</v>
      </c>
      <c r="U3676" s="112">
        <f>YEAR(Table1[[#This Row],[Service End Date]])</f>
        <v>2025</v>
      </c>
    </row>
    <row r="3677" spans="1:21">
      <c r="A3677" s="112" t="s">
        <v>17624</v>
      </c>
      <c r="B3677" s="112" t="s">
        <v>16700</v>
      </c>
      <c r="C3677" s="112" t="s">
        <v>17251</v>
      </c>
      <c r="D3677" s="112" t="s">
        <v>17252</v>
      </c>
      <c r="E3677" s="112" t="s">
        <v>17285</v>
      </c>
      <c r="F3677" s="112" t="s">
        <v>17783</v>
      </c>
      <c r="G3677" s="112">
        <v>28</v>
      </c>
      <c r="H3677" s="112">
        <v>2025</v>
      </c>
      <c r="I3677" s="112" t="s">
        <v>16752</v>
      </c>
      <c r="J3677" s="114">
        <v>12.79</v>
      </c>
      <c r="K3677" s="114">
        <v>0</v>
      </c>
      <c r="L3677" s="112" t="s">
        <v>16741</v>
      </c>
      <c r="M3677" s="114">
        <v>0</v>
      </c>
      <c r="N3677" s="112" t="s">
        <v>16742</v>
      </c>
      <c r="O3677" s="112" t="s">
        <v>17260</v>
      </c>
      <c r="P3677" s="115">
        <f>LEFT(Table1[[#This Row],[Service Period]],10)*1</f>
        <v>45714</v>
      </c>
      <c r="Q3677" s="115">
        <f>RIGHT(Table1[[#This Row],[Service Period]],10)*1</f>
        <v>45742</v>
      </c>
      <c r="R3677" s="112">
        <f>MONTH(Table1[[#This Row],[Service Start Date]])</f>
        <v>2</v>
      </c>
      <c r="S3677" s="112">
        <f>YEAR(Table1[[#This Row],[Service Start Date]])</f>
        <v>2025</v>
      </c>
      <c r="T3677" s="112">
        <f>MONTH(Table1[[#This Row],[Service End Date]])</f>
        <v>3</v>
      </c>
      <c r="U3677" s="112">
        <f>YEAR(Table1[[#This Row],[Service End Date]])</f>
        <v>2025</v>
      </c>
    </row>
    <row r="3678" spans="1:21">
      <c r="A3678" s="112" t="s">
        <v>17624</v>
      </c>
      <c r="B3678" s="112" t="s">
        <v>16700</v>
      </c>
      <c r="C3678" s="112" t="s">
        <v>17251</v>
      </c>
      <c r="D3678" s="112" t="s">
        <v>17252</v>
      </c>
      <c r="E3678" s="112" t="s">
        <v>17285</v>
      </c>
      <c r="F3678" s="112" t="s">
        <v>18102</v>
      </c>
      <c r="G3678" s="112">
        <v>28</v>
      </c>
      <c r="H3678" s="112">
        <v>2025</v>
      </c>
      <c r="I3678" s="112" t="s">
        <v>16755</v>
      </c>
      <c r="J3678" s="114">
        <v>12.79</v>
      </c>
      <c r="K3678" s="114">
        <v>0</v>
      </c>
      <c r="L3678" s="112" t="s">
        <v>16741</v>
      </c>
      <c r="M3678" s="114">
        <v>0</v>
      </c>
      <c r="N3678" s="112" t="s">
        <v>16742</v>
      </c>
      <c r="O3678" s="112" t="s">
        <v>17260</v>
      </c>
      <c r="P3678" s="115">
        <f>LEFT(Table1[[#This Row],[Service Period]],10)*1</f>
        <v>45685</v>
      </c>
      <c r="Q3678" s="115">
        <f>RIGHT(Table1[[#This Row],[Service Period]],10)*1</f>
        <v>45713</v>
      </c>
      <c r="R3678" s="112">
        <f>MONTH(Table1[[#This Row],[Service Start Date]])</f>
        <v>1</v>
      </c>
      <c r="S3678" s="112">
        <f>YEAR(Table1[[#This Row],[Service Start Date]])</f>
        <v>2025</v>
      </c>
      <c r="T3678" s="112">
        <f>MONTH(Table1[[#This Row],[Service End Date]])</f>
        <v>2</v>
      </c>
      <c r="U3678" s="112">
        <f>YEAR(Table1[[#This Row],[Service End Date]])</f>
        <v>2025</v>
      </c>
    </row>
    <row r="3679" spans="1:21">
      <c r="A3679" s="112" t="s">
        <v>17624</v>
      </c>
      <c r="B3679" s="112" t="s">
        <v>16700</v>
      </c>
      <c r="C3679" s="112" t="s">
        <v>17251</v>
      </c>
      <c r="D3679" s="112" t="s">
        <v>17252</v>
      </c>
      <c r="E3679" s="112" t="s">
        <v>17285</v>
      </c>
      <c r="F3679" s="112" t="s">
        <v>17700</v>
      </c>
      <c r="G3679" s="112">
        <v>31</v>
      </c>
      <c r="H3679" s="112">
        <v>2025</v>
      </c>
      <c r="I3679" s="112" t="s">
        <v>16924</v>
      </c>
      <c r="J3679" s="114">
        <v>14.11</v>
      </c>
      <c r="K3679" s="114">
        <v>0</v>
      </c>
      <c r="L3679" s="112" t="s">
        <v>16741</v>
      </c>
      <c r="M3679" s="114">
        <v>0</v>
      </c>
      <c r="N3679" s="112" t="s">
        <v>16742</v>
      </c>
      <c r="O3679" s="112" t="s">
        <v>17260</v>
      </c>
      <c r="P3679" s="115">
        <f>LEFT(Table1[[#This Row],[Service Period]],10)*1</f>
        <v>45653</v>
      </c>
      <c r="Q3679" s="115">
        <f>RIGHT(Table1[[#This Row],[Service Period]],10)*1</f>
        <v>45684</v>
      </c>
      <c r="R3679" s="112">
        <f>MONTH(Table1[[#This Row],[Service Start Date]])</f>
        <v>12</v>
      </c>
      <c r="S3679" s="112">
        <f>YEAR(Table1[[#This Row],[Service Start Date]])</f>
        <v>2024</v>
      </c>
      <c r="T3679" s="112">
        <f>MONTH(Table1[[#This Row],[Service End Date]])</f>
        <v>1</v>
      </c>
      <c r="U3679" s="112">
        <f>YEAR(Table1[[#This Row],[Service End Date]])</f>
        <v>2025</v>
      </c>
    </row>
    <row r="3680" spans="1:21">
      <c r="A3680" s="112" t="s">
        <v>17624</v>
      </c>
      <c r="B3680" s="112" t="s">
        <v>16700</v>
      </c>
      <c r="C3680" s="112" t="s">
        <v>17251</v>
      </c>
      <c r="D3680" s="112" t="s">
        <v>17252</v>
      </c>
      <c r="E3680" s="112" t="s">
        <v>17285</v>
      </c>
      <c r="F3680" s="112" t="s">
        <v>17701</v>
      </c>
      <c r="G3680" s="112">
        <v>33</v>
      </c>
      <c r="H3680" s="112">
        <v>2025</v>
      </c>
      <c r="I3680" s="112" t="s">
        <v>16924</v>
      </c>
      <c r="J3680" s="114">
        <v>24.76</v>
      </c>
      <c r="K3680" s="114">
        <v>0</v>
      </c>
      <c r="L3680" s="112" t="s">
        <v>16741</v>
      </c>
      <c r="M3680" s="114">
        <v>0</v>
      </c>
      <c r="N3680" s="112" t="s">
        <v>16742</v>
      </c>
      <c r="O3680" s="112" t="s">
        <v>17260</v>
      </c>
      <c r="P3680" s="115">
        <f>LEFT(Table1[[#This Row],[Service Period]],10)*1</f>
        <v>45619</v>
      </c>
      <c r="Q3680" s="115">
        <f>RIGHT(Table1[[#This Row],[Service Period]],10)*1</f>
        <v>45652</v>
      </c>
      <c r="R3680" s="112">
        <f>MONTH(Table1[[#This Row],[Service Start Date]])</f>
        <v>11</v>
      </c>
      <c r="S3680" s="112">
        <f>YEAR(Table1[[#This Row],[Service Start Date]])</f>
        <v>2024</v>
      </c>
      <c r="T3680" s="112">
        <f>MONTH(Table1[[#This Row],[Service End Date]])</f>
        <v>12</v>
      </c>
      <c r="U3680" s="112">
        <f>YEAR(Table1[[#This Row],[Service End Date]])</f>
        <v>2024</v>
      </c>
    </row>
    <row r="3681" spans="1:21">
      <c r="A3681" s="112" t="s">
        <v>17624</v>
      </c>
      <c r="B3681" s="112" t="s">
        <v>16700</v>
      </c>
      <c r="C3681" s="112" t="s">
        <v>17251</v>
      </c>
      <c r="D3681" s="112" t="s">
        <v>17252</v>
      </c>
      <c r="E3681" s="112" t="s">
        <v>17284</v>
      </c>
      <c r="F3681" s="112" t="s">
        <v>18100</v>
      </c>
      <c r="G3681" s="112">
        <v>31</v>
      </c>
      <c r="H3681" s="112">
        <v>2025</v>
      </c>
      <c r="I3681" s="112" t="s">
        <v>16746</v>
      </c>
      <c r="J3681" s="114">
        <v>14.11</v>
      </c>
      <c r="K3681" s="114">
        <v>0</v>
      </c>
      <c r="L3681" s="112" t="s">
        <v>16741</v>
      </c>
      <c r="M3681" s="114">
        <v>0</v>
      </c>
      <c r="N3681" s="112" t="s">
        <v>16742</v>
      </c>
      <c r="O3681" s="112" t="s">
        <v>17260</v>
      </c>
      <c r="P3681" s="115">
        <f>LEFT(Table1[[#This Row],[Service Period]],10)*1</f>
        <v>45773</v>
      </c>
      <c r="Q3681" s="115">
        <f>RIGHT(Table1[[#This Row],[Service Period]],10)*1</f>
        <v>45804</v>
      </c>
      <c r="R3681" s="112">
        <f>MONTH(Table1[[#This Row],[Service Start Date]])</f>
        <v>4</v>
      </c>
      <c r="S3681" s="112">
        <f>YEAR(Table1[[#This Row],[Service Start Date]])</f>
        <v>2025</v>
      </c>
      <c r="T3681" s="112">
        <f>MONTH(Table1[[#This Row],[Service End Date]])</f>
        <v>5</v>
      </c>
      <c r="U3681" s="112">
        <f>YEAR(Table1[[#This Row],[Service End Date]])</f>
        <v>2025</v>
      </c>
    </row>
    <row r="3682" spans="1:21">
      <c r="A3682" s="112" t="s">
        <v>17624</v>
      </c>
      <c r="B3682" s="112" t="s">
        <v>16700</v>
      </c>
      <c r="C3682" s="112" t="s">
        <v>17251</v>
      </c>
      <c r="D3682" s="112" t="s">
        <v>17252</v>
      </c>
      <c r="E3682" s="112" t="s">
        <v>17284</v>
      </c>
      <c r="F3682" s="112" t="s">
        <v>18101</v>
      </c>
      <c r="G3682" s="112">
        <v>29</v>
      </c>
      <c r="H3682" s="112">
        <v>2025</v>
      </c>
      <c r="I3682" s="112" t="s">
        <v>16749</v>
      </c>
      <c r="J3682" s="114">
        <v>13.23</v>
      </c>
      <c r="K3682" s="114">
        <v>0</v>
      </c>
      <c r="L3682" s="112" t="s">
        <v>16741</v>
      </c>
      <c r="M3682" s="114">
        <v>0</v>
      </c>
      <c r="N3682" s="112" t="s">
        <v>16742</v>
      </c>
      <c r="O3682" s="112" t="s">
        <v>17260</v>
      </c>
      <c r="P3682" s="115">
        <f>LEFT(Table1[[#This Row],[Service Period]],10)*1</f>
        <v>45743</v>
      </c>
      <c r="Q3682" s="115">
        <f>RIGHT(Table1[[#This Row],[Service Period]],10)*1</f>
        <v>45772</v>
      </c>
      <c r="R3682" s="112">
        <f>MONTH(Table1[[#This Row],[Service Start Date]])</f>
        <v>3</v>
      </c>
      <c r="S3682" s="112">
        <f>YEAR(Table1[[#This Row],[Service Start Date]])</f>
        <v>2025</v>
      </c>
      <c r="T3682" s="112">
        <f>MONTH(Table1[[#This Row],[Service End Date]])</f>
        <v>4</v>
      </c>
      <c r="U3682" s="112">
        <f>YEAR(Table1[[#This Row],[Service End Date]])</f>
        <v>2025</v>
      </c>
    </row>
    <row r="3683" spans="1:21">
      <c r="A3683" s="112" t="s">
        <v>17624</v>
      </c>
      <c r="B3683" s="112" t="s">
        <v>16700</v>
      </c>
      <c r="C3683" s="112" t="s">
        <v>17251</v>
      </c>
      <c r="D3683" s="112" t="s">
        <v>17252</v>
      </c>
      <c r="E3683" s="112" t="s">
        <v>17284</v>
      </c>
      <c r="F3683" s="112" t="s">
        <v>17783</v>
      </c>
      <c r="G3683" s="112">
        <v>28</v>
      </c>
      <c r="H3683" s="112">
        <v>2025</v>
      </c>
      <c r="I3683" s="112" t="s">
        <v>16752</v>
      </c>
      <c r="J3683" s="114">
        <v>12.79</v>
      </c>
      <c r="K3683" s="114">
        <v>0</v>
      </c>
      <c r="L3683" s="112" t="s">
        <v>16741</v>
      </c>
      <c r="M3683" s="114">
        <v>0</v>
      </c>
      <c r="N3683" s="112" t="s">
        <v>16742</v>
      </c>
      <c r="O3683" s="112" t="s">
        <v>17260</v>
      </c>
      <c r="P3683" s="115">
        <f>LEFT(Table1[[#This Row],[Service Period]],10)*1</f>
        <v>45714</v>
      </c>
      <c r="Q3683" s="115">
        <f>RIGHT(Table1[[#This Row],[Service Period]],10)*1</f>
        <v>45742</v>
      </c>
      <c r="R3683" s="112">
        <f>MONTH(Table1[[#This Row],[Service Start Date]])</f>
        <v>2</v>
      </c>
      <c r="S3683" s="112">
        <f>YEAR(Table1[[#This Row],[Service Start Date]])</f>
        <v>2025</v>
      </c>
      <c r="T3683" s="112">
        <f>MONTH(Table1[[#This Row],[Service End Date]])</f>
        <v>3</v>
      </c>
      <c r="U3683" s="112">
        <f>YEAR(Table1[[#This Row],[Service End Date]])</f>
        <v>2025</v>
      </c>
    </row>
    <row r="3684" spans="1:21">
      <c r="A3684" s="112" t="s">
        <v>17624</v>
      </c>
      <c r="B3684" s="112" t="s">
        <v>16700</v>
      </c>
      <c r="C3684" s="112" t="s">
        <v>17251</v>
      </c>
      <c r="D3684" s="112" t="s">
        <v>17252</v>
      </c>
      <c r="E3684" s="112" t="s">
        <v>17284</v>
      </c>
      <c r="F3684" s="112" t="s">
        <v>18102</v>
      </c>
      <c r="G3684" s="112">
        <v>28</v>
      </c>
      <c r="H3684" s="112">
        <v>2025</v>
      </c>
      <c r="I3684" s="112" t="s">
        <v>16755</v>
      </c>
      <c r="J3684" s="114">
        <v>12.79</v>
      </c>
      <c r="K3684" s="114">
        <v>0</v>
      </c>
      <c r="L3684" s="112" t="s">
        <v>16741</v>
      </c>
      <c r="M3684" s="114">
        <v>0</v>
      </c>
      <c r="N3684" s="112" t="s">
        <v>16742</v>
      </c>
      <c r="O3684" s="112" t="s">
        <v>17260</v>
      </c>
      <c r="P3684" s="115">
        <f>LEFT(Table1[[#This Row],[Service Period]],10)*1</f>
        <v>45685</v>
      </c>
      <c r="Q3684" s="115">
        <f>RIGHT(Table1[[#This Row],[Service Period]],10)*1</f>
        <v>45713</v>
      </c>
      <c r="R3684" s="112">
        <f>MONTH(Table1[[#This Row],[Service Start Date]])</f>
        <v>1</v>
      </c>
      <c r="S3684" s="112">
        <f>YEAR(Table1[[#This Row],[Service Start Date]])</f>
        <v>2025</v>
      </c>
      <c r="T3684" s="112">
        <f>MONTH(Table1[[#This Row],[Service End Date]])</f>
        <v>2</v>
      </c>
      <c r="U3684" s="112">
        <f>YEAR(Table1[[#This Row],[Service End Date]])</f>
        <v>2025</v>
      </c>
    </row>
    <row r="3685" spans="1:21">
      <c r="A3685" s="112" t="s">
        <v>17624</v>
      </c>
      <c r="B3685" s="112" t="s">
        <v>16700</v>
      </c>
      <c r="C3685" s="112" t="s">
        <v>17251</v>
      </c>
      <c r="D3685" s="112" t="s">
        <v>17252</v>
      </c>
      <c r="E3685" s="112" t="s">
        <v>17284</v>
      </c>
      <c r="F3685" s="112" t="s">
        <v>17700</v>
      </c>
      <c r="G3685" s="112">
        <v>31</v>
      </c>
      <c r="H3685" s="112">
        <v>2025</v>
      </c>
      <c r="I3685" s="112" t="s">
        <v>16924</v>
      </c>
      <c r="J3685" s="114">
        <v>14.11</v>
      </c>
      <c r="K3685" s="114">
        <v>0</v>
      </c>
      <c r="L3685" s="112" t="s">
        <v>16741</v>
      </c>
      <c r="M3685" s="114">
        <v>0</v>
      </c>
      <c r="N3685" s="112" t="s">
        <v>16742</v>
      </c>
      <c r="O3685" s="112" t="s">
        <v>17260</v>
      </c>
      <c r="P3685" s="115">
        <f>LEFT(Table1[[#This Row],[Service Period]],10)*1</f>
        <v>45653</v>
      </c>
      <c r="Q3685" s="115">
        <f>RIGHT(Table1[[#This Row],[Service Period]],10)*1</f>
        <v>45684</v>
      </c>
      <c r="R3685" s="112">
        <f>MONTH(Table1[[#This Row],[Service Start Date]])</f>
        <v>12</v>
      </c>
      <c r="S3685" s="112">
        <f>YEAR(Table1[[#This Row],[Service Start Date]])</f>
        <v>2024</v>
      </c>
      <c r="T3685" s="112">
        <f>MONTH(Table1[[#This Row],[Service End Date]])</f>
        <v>1</v>
      </c>
      <c r="U3685" s="112">
        <f>YEAR(Table1[[#This Row],[Service End Date]])</f>
        <v>2025</v>
      </c>
    </row>
    <row r="3686" spans="1:21">
      <c r="A3686" s="112" t="s">
        <v>17624</v>
      </c>
      <c r="B3686" s="112" t="s">
        <v>16700</v>
      </c>
      <c r="C3686" s="112" t="s">
        <v>17251</v>
      </c>
      <c r="D3686" s="112" t="s">
        <v>17252</v>
      </c>
      <c r="E3686" s="112" t="s">
        <v>17284</v>
      </c>
      <c r="F3686" s="112" t="s">
        <v>17701</v>
      </c>
      <c r="G3686" s="112">
        <v>33</v>
      </c>
      <c r="H3686" s="112">
        <v>2025</v>
      </c>
      <c r="I3686" s="112" t="s">
        <v>16924</v>
      </c>
      <c r="J3686" s="114">
        <v>24.76</v>
      </c>
      <c r="K3686" s="114">
        <v>0</v>
      </c>
      <c r="L3686" s="112" t="s">
        <v>16741</v>
      </c>
      <c r="M3686" s="114">
        <v>0</v>
      </c>
      <c r="N3686" s="112" t="s">
        <v>16742</v>
      </c>
      <c r="O3686" s="112" t="s">
        <v>17260</v>
      </c>
      <c r="P3686" s="115">
        <f>LEFT(Table1[[#This Row],[Service Period]],10)*1</f>
        <v>45619</v>
      </c>
      <c r="Q3686" s="115">
        <f>RIGHT(Table1[[#This Row],[Service Period]],10)*1</f>
        <v>45652</v>
      </c>
      <c r="R3686" s="112">
        <f>MONTH(Table1[[#This Row],[Service Start Date]])</f>
        <v>11</v>
      </c>
      <c r="S3686" s="112">
        <f>YEAR(Table1[[#This Row],[Service Start Date]])</f>
        <v>2024</v>
      </c>
      <c r="T3686" s="112">
        <f>MONTH(Table1[[#This Row],[Service End Date]])</f>
        <v>12</v>
      </c>
      <c r="U3686" s="112">
        <f>YEAR(Table1[[#This Row],[Service End Date]])</f>
        <v>2024</v>
      </c>
    </row>
    <row r="3687" spans="1:21">
      <c r="A3687" s="112" t="s">
        <v>17624</v>
      </c>
      <c r="B3687" s="112" t="s">
        <v>16700</v>
      </c>
      <c r="C3687" s="112" t="s">
        <v>17251</v>
      </c>
      <c r="D3687" s="112" t="s">
        <v>17252</v>
      </c>
      <c r="E3687" s="112" t="s">
        <v>17283</v>
      </c>
      <c r="F3687" s="112" t="s">
        <v>18100</v>
      </c>
      <c r="G3687" s="112">
        <v>31</v>
      </c>
      <c r="H3687" s="112">
        <v>2025</v>
      </c>
      <c r="I3687" s="112" t="s">
        <v>16746</v>
      </c>
      <c r="J3687" s="114">
        <v>14.11</v>
      </c>
      <c r="K3687" s="114">
        <v>0</v>
      </c>
      <c r="L3687" s="112" t="s">
        <v>16741</v>
      </c>
      <c r="M3687" s="114">
        <v>0</v>
      </c>
      <c r="N3687" s="112" t="s">
        <v>16742</v>
      </c>
      <c r="O3687" s="112" t="s">
        <v>17260</v>
      </c>
      <c r="P3687" s="115">
        <f>LEFT(Table1[[#This Row],[Service Period]],10)*1</f>
        <v>45773</v>
      </c>
      <c r="Q3687" s="115">
        <f>RIGHT(Table1[[#This Row],[Service Period]],10)*1</f>
        <v>45804</v>
      </c>
      <c r="R3687" s="112">
        <f>MONTH(Table1[[#This Row],[Service Start Date]])</f>
        <v>4</v>
      </c>
      <c r="S3687" s="112">
        <f>YEAR(Table1[[#This Row],[Service Start Date]])</f>
        <v>2025</v>
      </c>
      <c r="T3687" s="112">
        <f>MONTH(Table1[[#This Row],[Service End Date]])</f>
        <v>5</v>
      </c>
      <c r="U3687" s="112">
        <f>YEAR(Table1[[#This Row],[Service End Date]])</f>
        <v>2025</v>
      </c>
    </row>
    <row r="3688" spans="1:21">
      <c r="A3688" s="112" t="s">
        <v>17624</v>
      </c>
      <c r="B3688" s="112" t="s">
        <v>16700</v>
      </c>
      <c r="C3688" s="112" t="s">
        <v>17251</v>
      </c>
      <c r="D3688" s="112" t="s">
        <v>17252</v>
      </c>
      <c r="E3688" s="112" t="s">
        <v>17283</v>
      </c>
      <c r="F3688" s="112" t="s">
        <v>18101</v>
      </c>
      <c r="G3688" s="112">
        <v>29</v>
      </c>
      <c r="H3688" s="112">
        <v>2025</v>
      </c>
      <c r="I3688" s="112" t="s">
        <v>16749</v>
      </c>
      <c r="J3688" s="114">
        <v>13.23</v>
      </c>
      <c r="K3688" s="114">
        <v>0</v>
      </c>
      <c r="L3688" s="112" t="s">
        <v>16741</v>
      </c>
      <c r="M3688" s="114">
        <v>0</v>
      </c>
      <c r="N3688" s="112" t="s">
        <v>16742</v>
      </c>
      <c r="O3688" s="112" t="s">
        <v>17260</v>
      </c>
      <c r="P3688" s="115">
        <f>LEFT(Table1[[#This Row],[Service Period]],10)*1</f>
        <v>45743</v>
      </c>
      <c r="Q3688" s="115">
        <f>RIGHT(Table1[[#This Row],[Service Period]],10)*1</f>
        <v>45772</v>
      </c>
      <c r="R3688" s="112">
        <f>MONTH(Table1[[#This Row],[Service Start Date]])</f>
        <v>3</v>
      </c>
      <c r="S3688" s="112">
        <f>YEAR(Table1[[#This Row],[Service Start Date]])</f>
        <v>2025</v>
      </c>
      <c r="T3688" s="112">
        <f>MONTH(Table1[[#This Row],[Service End Date]])</f>
        <v>4</v>
      </c>
      <c r="U3688" s="112">
        <f>YEAR(Table1[[#This Row],[Service End Date]])</f>
        <v>2025</v>
      </c>
    </row>
    <row r="3689" spans="1:21">
      <c r="A3689" s="112" t="s">
        <v>17624</v>
      </c>
      <c r="B3689" s="112" t="s">
        <v>16700</v>
      </c>
      <c r="C3689" s="112" t="s">
        <v>17251</v>
      </c>
      <c r="D3689" s="112" t="s">
        <v>17252</v>
      </c>
      <c r="E3689" s="112" t="s">
        <v>17283</v>
      </c>
      <c r="F3689" s="112" t="s">
        <v>17783</v>
      </c>
      <c r="G3689" s="112">
        <v>28</v>
      </c>
      <c r="H3689" s="112">
        <v>2025</v>
      </c>
      <c r="I3689" s="112" t="s">
        <v>16752</v>
      </c>
      <c r="J3689" s="114">
        <v>20.58</v>
      </c>
      <c r="K3689" s="114">
        <v>51</v>
      </c>
      <c r="L3689" s="112" t="s">
        <v>16741</v>
      </c>
      <c r="M3689" s="114">
        <v>0</v>
      </c>
      <c r="N3689" s="112" t="s">
        <v>16742</v>
      </c>
      <c r="O3689" s="112" t="s">
        <v>17260</v>
      </c>
      <c r="P3689" s="115">
        <f>LEFT(Table1[[#This Row],[Service Period]],10)*1</f>
        <v>45714</v>
      </c>
      <c r="Q3689" s="115">
        <f>RIGHT(Table1[[#This Row],[Service Period]],10)*1</f>
        <v>45742</v>
      </c>
      <c r="R3689" s="112">
        <f>MONTH(Table1[[#This Row],[Service Start Date]])</f>
        <v>2</v>
      </c>
      <c r="S3689" s="112">
        <f>YEAR(Table1[[#This Row],[Service Start Date]])</f>
        <v>2025</v>
      </c>
      <c r="T3689" s="112">
        <f>MONTH(Table1[[#This Row],[Service End Date]])</f>
        <v>3</v>
      </c>
      <c r="U3689" s="112">
        <f>YEAR(Table1[[#This Row],[Service End Date]])</f>
        <v>2025</v>
      </c>
    </row>
    <row r="3690" spans="1:21">
      <c r="A3690" s="112" t="s">
        <v>17624</v>
      </c>
      <c r="B3690" s="112" t="s">
        <v>16700</v>
      </c>
      <c r="C3690" s="112" t="s">
        <v>17251</v>
      </c>
      <c r="D3690" s="112" t="s">
        <v>17252</v>
      </c>
      <c r="E3690" s="112" t="s">
        <v>17283</v>
      </c>
      <c r="F3690" s="112" t="s">
        <v>18102</v>
      </c>
      <c r="G3690" s="112">
        <v>28</v>
      </c>
      <c r="H3690" s="112">
        <v>2025</v>
      </c>
      <c r="I3690" s="112" t="s">
        <v>16755</v>
      </c>
      <c r="J3690" s="114">
        <v>12.79</v>
      </c>
      <c r="K3690" s="114">
        <v>0</v>
      </c>
      <c r="L3690" s="112" t="s">
        <v>16741</v>
      </c>
      <c r="M3690" s="114">
        <v>0</v>
      </c>
      <c r="N3690" s="112" t="s">
        <v>16742</v>
      </c>
      <c r="O3690" s="112" t="s">
        <v>17260</v>
      </c>
      <c r="P3690" s="115">
        <f>LEFT(Table1[[#This Row],[Service Period]],10)*1</f>
        <v>45685</v>
      </c>
      <c r="Q3690" s="115">
        <f>RIGHT(Table1[[#This Row],[Service Period]],10)*1</f>
        <v>45713</v>
      </c>
      <c r="R3690" s="112">
        <f>MONTH(Table1[[#This Row],[Service Start Date]])</f>
        <v>1</v>
      </c>
      <c r="S3690" s="112">
        <f>YEAR(Table1[[#This Row],[Service Start Date]])</f>
        <v>2025</v>
      </c>
      <c r="T3690" s="112">
        <f>MONTH(Table1[[#This Row],[Service End Date]])</f>
        <v>2</v>
      </c>
      <c r="U3690" s="112">
        <f>YEAR(Table1[[#This Row],[Service End Date]])</f>
        <v>2025</v>
      </c>
    </row>
    <row r="3691" spans="1:21">
      <c r="A3691" s="112" t="s">
        <v>17624</v>
      </c>
      <c r="B3691" s="112" t="s">
        <v>16700</v>
      </c>
      <c r="C3691" s="112" t="s">
        <v>17251</v>
      </c>
      <c r="D3691" s="112" t="s">
        <v>17252</v>
      </c>
      <c r="E3691" s="112" t="s">
        <v>17283</v>
      </c>
      <c r="F3691" s="112" t="s">
        <v>17700</v>
      </c>
      <c r="G3691" s="112">
        <v>31</v>
      </c>
      <c r="H3691" s="112">
        <v>2025</v>
      </c>
      <c r="I3691" s="112" t="s">
        <v>16924</v>
      </c>
      <c r="J3691" s="114">
        <v>14.11</v>
      </c>
      <c r="K3691" s="114">
        <v>0</v>
      </c>
      <c r="L3691" s="112" t="s">
        <v>16741</v>
      </c>
      <c r="M3691" s="114">
        <v>0</v>
      </c>
      <c r="N3691" s="112" t="s">
        <v>16742</v>
      </c>
      <c r="O3691" s="112" t="s">
        <v>17260</v>
      </c>
      <c r="P3691" s="115">
        <f>LEFT(Table1[[#This Row],[Service Period]],10)*1</f>
        <v>45653</v>
      </c>
      <c r="Q3691" s="115">
        <f>RIGHT(Table1[[#This Row],[Service Period]],10)*1</f>
        <v>45684</v>
      </c>
      <c r="R3691" s="112">
        <f>MONTH(Table1[[#This Row],[Service Start Date]])</f>
        <v>12</v>
      </c>
      <c r="S3691" s="112">
        <f>YEAR(Table1[[#This Row],[Service Start Date]])</f>
        <v>2024</v>
      </c>
      <c r="T3691" s="112">
        <f>MONTH(Table1[[#This Row],[Service End Date]])</f>
        <v>1</v>
      </c>
      <c r="U3691" s="112">
        <f>YEAR(Table1[[#This Row],[Service End Date]])</f>
        <v>2025</v>
      </c>
    </row>
    <row r="3692" spans="1:21">
      <c r="A3692" s="112" t="s">
        <v>17624</v>
      </c>
      <c r="B3692" s="112" t="s">
        <v>16700</v>
      </c>
      <c r="C3692" s="112" t="s">
        <v>17251</v>
      </c>
      <c r="D3692" s="112" t="s">
        <v>17252</v>
      </c>
      <c r="E3692" s="112" t="s">
        <v>17283</v>
      </c>
      <c r="F3692" s="112" t="s">
        <v>17701</v>
      </c>
      <c r="G3692" s="112">
        <v>33</v>
      </c>
      <c r="H3692" s="112">
        <v>2025</v>
      </c>
      <c r="I3692" s="112" t="s">
        <v>16924</v>
      </c>
      <c r="J3692" s="114">
        <v>24.76</v>
      </c>
      <c r="K3692" s="114">
        <v>0</v>
      </c>
      <c r="L3692" s="112" t="s">
        <v>16741</v>
      </c>
      <c r="M3692" s="114">
        <v>0</v>
      </c>
      <c r="N3692" s="112" t="s">
        <v>16742</v>
      </c>
      <c r="O3692" s="112" t="s">
        <v>17260</v>
      </c>
      <c r="P3692" s="115">
        <f>LEFT(Table1[[#This Row],[Service Period]],10)*1</f>
        <v>45619</v>
      </c>
      <c r="Q3692" s="115">
        <f>RIGHT(Table1[[#This Row],[Service Period]],10)*1</f>
        <v>45652</v>
      </c>
      <c r="R3692" s="112">
        <f>MONTH(Table1[[#This Row],[Service Start Date]])</f>
        <v>11</v>
      </c>
      <c r="S3692" s="112">
        <f>YEAR(Table1[[#This Row],[Service Start Date]])</f>
        <v>2024</v>
      </c>
      <c r="T3692" s="112">
        <f>MONTH(Table1[[#This Row],[Service End Date]])</f>
        <v>12</v>
      </c>
      <c r="U3692" s="112">
        <f>YEAR(Table1[[#This Row],[Service End Date]])</f>
        <v>2024</v>
      </c>
    </row>
    <row r="3693" spans="1:21">
      <c r="A3693" s="112" t="s">
        <v>17624</v>
      </c>
      <c r="B3693" s="112" t="s">
        <v>16700</v>
      </c>
      <c r="C3693" s="112" t="s">
        <v>17251</v>
      </c>
      <c r="D3693" s="112" t="s">
        <v>17252</v>
      </c>
      <c r="E3693" s="112" t="s">
        <v>17282</v>
      </c>
      <c r="F3693" s="112" t="s">
        <v>18100</v>
      </c>
      <c r="G3693" s="112">
        <v>31</v>
      </c>
      <c r="H3693" s="112">
        <v>2025</v>
      </c>
      <c r="I3693" s="112" t="s">
        <v>16746</v>
      </c>
      <c r="J3693" s="114">
        <v>279.07</v>
      </c>
      <c r="K3693" s="114">
        <v>1647</v>
      </c>
      <c r="L3693" s="112" t="s">
        <v>16741</v>
      </c>
      <c r="M3693" s="114">
        <v>0</v>
      </c>
      <c r="N3693" s="112" t="s">
        <v>16742</v>
      </c>
      <c r="O3693" s="112" t="s">
        <v>17260</v>
      </c>
      <c r="P3693" s="115">
        <f>LEFT(Table1[[#This Row],[Service Period]],10)*1</f>
        <v>45773</v>
      </c>
      <c r="Q3693" s="115">
        <f>RIGHT(Table1[[#This Row],[Service Period]],10)*1</f>
        <v>45804</v>
      </c>
      <c r="R3693" s="112">
        <f>MONTH(Table1[[#This Row],[Service Start Date]])</f>
        <v>4</v>
      </c>
      <c r="S3693" s="112">
        <f>YEAR(Table1[[#This Row],[Service Start Date]])</f>
        <v>2025</v>
      </c>
      <c r="T3693" s="112">
        <f>MONTH(Table1[[#This Row],[Service End Date]])</f>
        <v>5</v>
      </c>
      <c r="U3693" s="112">
        <f>YEAR(Table1[[#This Row],[Service End Date]])</f>
        <v>2025</v>
      </c>
    </row>
    <row r="3694" spans="1:21">
      <c r="A3694" s="112" t="s">
        <v>17624</v>
      </c>
      <c r="B3694" s="112" t="s">
        <v>16700</v>
      </c>
      <c r="C3694" s="112" t="s">
        <v>17251</v>
      </c>
      <c r="D3694" s="112" t="s">
        <v>17252</v>
      </c>
      <c r="E3694" s="112" t="s">
        <v>17282</v>
      </c>
      <c r="F3694" s="112" t="s">
        <v>18101</v>
      </c>
      <c r="G3694" s="112">
        <v>29</v>
      </c>
      <c r="H3694" s="112">
        <v>2025</v>
      </c>
      <c r="I3694" s="112" t="s">
        <v>16749</v>
      </c>
      <c r="J3694" s="114">
        <v>244.56</v>
      </c>
      <c r="K3694" s="114">
        <v>1453</v>
      </c>
      <c r="L3694" s="112" t="s">
        <v>16741</v>
      </c>
      <c r="M3694" s="114">
        <v>0</v>
      </c>
      <c r="N3694" s="112" t="s">
        <v>16742</v>
      </c>
      <c r="O3694" s="112" t="s">
        <v>17260</v>
      </c>
      <c r="P3694" s="115">
        <f>LEFT(Table1[[#This Row],[Service Period]],10)*1</f>
        <v>45743</v>
      </c>
      <c r="Q3694" s="115">
        <f>RIGHT(Table1[[#This Row],[Service Period]],10)*1</f>
        <v>45772</v>
      </c>
      <c r="R3694" s="112">
        <f>MONTH(Table1[[#This Row],[Service Start Date]])</f>
        <v>3</v>
      </c>
      <c r="S3694" s="112">
        <f>YEAR(Table1[[#This Row],[Service Start Date]])</f>
        <v>2025</v>
      </c>
      <c r="T3694" s="112">
        <f>MONTH(Table1[[#This Row],[Service End Date]])</f>
        <v>4</v>
      </c>
      <c r="U3694" s="112">
        <f>YEAR(Table1[[#This Row],[Service End Date]])</f>
        <v>2025</v>
      </c>
    </row>
    <row r="3695" spans="1:21">
      <c r="A3695" s="112" t="s">
        <v>17624</v>
      </c>
      <c r="B3695" s="112" t="s">
        <v>16700</v>
      </c>
      <c r="C3695" s="112" t="s">
        <v>17251</v>
      </c>
      <c r="D3695" s="112" t="s">
        <v>17252</v>
      </c>
      <c r="E3695" s="112" t="s">
        <v>17282</v>
      </c>
      <c r="F3695" s="112" t="s">
        <v>17783</v>
      </c>
      <c r="G3695" s="112">
        <v>28</v>
      </c>
      <c r="H3695" s="112">
        <v>2025</v>
      </c>
      <c r="I3695" s="112" t="s">
        <v>16752</v>
      </c>
      <c r="J3695" s="114">
        <v>165.95</v>
      </c>
      <c r="K3695" s="114">
        <v>1002</v>
      </c>
      <c r="L3695" s="112" t="s">
        <v>16741</v>
      </c>
      <c r="M3695" s="114">
        <v>0</v>
      </c>
      <c r="N3695" s="112" t="s">
        <v>16742</v>
      </c>
      <c r="O3695" s="112" t="s">
        <v>17260</v>
      </c>
      <c r="P3695" s="115">
        <f>LEFT(Table1[[#This Row],[Service Period]],10)*1</f>
        <v>45714</v>
      </c>
      <c r="Q3695" s="115">
        <f>RIGHT(Table1[[#This Row],[Service Period]],10)*1</f>
        <v>45742</v>
      </c>
      <c r="R3695" s="112">
        <f>MONTH(Table1[[#This Row],[Service Start Date]])</f>
        <v>2</v>
      </c>
      <c r="S3695" s="112">
        <f>YEAR(Table1[[#This Row],[Service Start Date]])</f>
        <v>2025</v>
      </c>
      <c r="T3695" s="112">
        <f>MONTH(Table1[[#This Row],[Service End Date]])</f>
        <v>3</v>
      </c>
      <c r="U3695" s="112">
        <f>YEAR(Table1[[#This Row],[Service End Date]])</f>
        <v>2025</v>
      </c>
    </row>
    <row r="3696" spans="1:21">
      <c r="A3696" s="112" t="s">
        <v>17624</v>
      </c>
      <c r="B3696" s="112" t="s">
        <v>16700</v>
      </c>
      <c r="C3696" s="112" t="s">
        <v>17251</v>
      </c>
      <c r="D3696" s="112" t="s">
        <v>17252</v>
      </c>
      <c r="E3696" s="112" t="s">
        <v>17282</v>
      </c>
      <c r="F3696" s="112" t="s">
        <v>18102</v>
      </c>
      <c r="G3696" s="112">
        <v>28</v>
      </c>
      <c r="H3696" s="112">
        <v>2025</v>
      </c>
      <c r="I3696" s="112" t="s">
        <v>16755</v>
      </c>
      <c r="J3696" s="114">
        <v>156.59</v>
      </c>
      <c r="K3696" s="114">
        <v>1075</v>
      </c>
      <c r="L3696" s="112" t="s">
        <v>16741</v>
      </c>
      <c r="M3696" s="114">
        <v>0</v>
      </c>
      <c r="N3696" s="112" t="s">
        <v>16742</v>
      </c>
      <c r="O3696" s="112" t="s">
        <v>17260</v>
      </c>
      <c r="P3696" s="115">
        <f>LEFT(Table1[[#This Row],[Service Period]],10)*1</f>
        <v>45685</v>
      </c>
      <c r="Q3696" s="115">
        <f>RIGHT(Table1[[#This Row],[Service Period]],10)*1</f>
        <v>45713</v>
      </c>
      <c r="R3696" s="112">
        <f>MONTH(Table1[[#This Row],[Service Start Date]])</f>
        <v>1</v>
      </c>
      <c r="S3696" s="112">
        <f>YEAR(Table1[[#This Row],[Service Start Date]])</f>
        <v>2025</v>
      </c>
      <c r="T3696" s="112">
        <f>MONTH(Table1[[#This Row],[Service End Date]])</f>
        <v>2</v>
      </c>
      <c r="U3696" s="112">
        <f>YEAR(Table1[[#This Row],[Service End Date]])</f>
        <v>2025</v>
      </c>
    </row>
    <row r="3697" spans="1:21">
      <c r="A3697" s="112" t="s">
        <v>17624</v>
      </c>
      <c r="B3697" s="112" t="s">
        <v>16700</v>
      </c>
      <c r="C3697" s="112" t="s">
        <v>17251</v>
      </c>
      <c r="D3697" s="112" t="s">
        <v>17252</v>
      </c>
      <c r="E3697" s="112" t="s">
        <v>17282</v>
      </c>
      <c r="F3697" s="112" t="s">
        <v>17700</v>
      </c>
      <c r="G3697" s="112">
        <v>31</v>
      </c>
      <c r="H3697" s="112">
        <v>2025</v>
      </c>
      <c r="I3697" s="112" t="s">
        <v>16924</v>
      </c>
      <c r="J3697" s="114">
        <v>169.39</v>
      </c>
      <c r="K3697" s="114">
        <v>1150</v>
      </c>
      <c r="L3697" s="112" t="s">
        <v>16741</v>
      </c>
      <c r="M3697" s="114">
        <v>0</v>
      </c>
      <c r="N3697" s="112" t="s">
        <v>16742</v>
      </c>
      <c r="O3697" s="112" t="s">
        <v>17260</v>
      </c>
      <c r="P3697" s="115">
        <f>LEFT(Table1[[#This Row],[Service Period]],10)*1</f>
        <v>45653</v>
      </c>
      <c r="Q3697" s="115">
        <f>RIGHT(Table1[[#This Row],[Service Period]],10)*1</f>
        <v>45684</v>
      </c>
      <c r="R3697" s="112">
        <f>MONTH(Table1[[#This Row],[Service Start Date]])</f>
        <v>12</v>
      </c>
      <c r="S3697" s="112">
        <f>YEAR(Table1[[#This Row],[Service Start Date]])</f>
        <v>2024</v>
      </c>
      <c r="T3697" s="112">
        <f>MONTH(Table1[[#This Row],[Service End Date]])</f>
        <v>1</v>
      </c>
      <c r="U3697" s="112">
        <f>YEAR(Table1[[#This Row],[Service End Date]])</f>
        <v>2025</v>
      </c>
    </row>
    <row r="3698" spans="1:21">
      <c r="A3698" s="112" t="s">
        <v>17624</v>
      </c>
      <c r="B3698" s="112" t="s">
        <v>16700</v>
      </c>
      <c r="C3698" s="112" t="s">
        <v>17251</v>
      </c>
      <c r="D3698" s="112" t="s">
        <v>17252</v>
      </c>
      <c r="E3698" s="112" t="s">
        <v>17282</v>
      </c>
      <c r="F3698" s="112" t="s">
        <v>17701</v>
      </c>
      <c r="G3698" s="112">
        <v>33</v>
      </c>
      <c r="H3698" s="112">
        <v>2025</v>
      </c>
      <c r="I3698" s="112" t="s">
        <v>16924</v>
      </c>
      <c r="J3698" s="114">
        <v>148.65</v>
      </c>
      <c r="K3698" s="114">
        <v>1068</v>
      </c>
      <c r="L3698" s="112" t="s">
        <v>16741</v>
      </c>
      <c r="M3698" s="114">
        <v>0</v>
      </c>
      <c r="N3698" s="112" t="s">
        <v>16742</v>
      </c>
      <c r="O3698" s="112" t="s">
        <v>17260</v>
      </c>
      <c r="P3698" s="115">
        <f>LEFT(Table1[[#This Row],[Service Period]],10)*1</f>
        <v>45619</v>
      </c>
      <c r="Q3698" s="115">
        <f>RIGHT(Table1[[#This Row],[Service Period]],10)*1</f>
        <v>45652</v>
      </c>
      <c r="R3698" s="112">
        <f>MONTH(Table1[[#This Row],[Service Start Date]])</f>
        <v>11</v>
      </c>
      <c r="S3698" s="112">
        <f>YEAR(Table1[[#This Row],[Service Start Date]])</f>
        <v>2024</v>
      </c>
      <c r="T3698" s="112">
        <f>MONTH(Table1[[#This Row],[Service End Date]])</f>
        <v>12</v>
      </c>
      <c r="U3698" s="112">
        <f>YEAR(Table1[[#This Row],[Service End Date]])</f>
        <v>2024</v>
      </c>
    </row>
    <row r="3699" spans="1:21">
      <c r="A3699" s="112" t="s">
        <v>17624</v>
      </c>
      <c r="B3699" s="112" t="s">
        <v>16700</v>
      </c>
      <c r="C3699" s="112" t="s">
        <v>17251</v>
      </c>
      <c r="D3699" s="112" t="s">
        <v>17252</v>
      </c>
      <c r="E3699" s="112" t="s">
        <v>17281</v>
      </c>
      <c r="F3699" s="112" t="s">
        <v>18100</v>
      </c>
      <c r="G3699" s="112">
        <v>31</v>
      </c>
      <c r="H3699" s="112">
        <v>2025</v>
      </c>
      <c r="I3699" s="112" t="s">
        <v>16746</v>
      </c>
      <c r="J3699" s="114">
        <v>134.68</v>
      </c>
      <c r="K3699" s="114">
        <v>789</v>
      </c>
      <c r="L3699" s="112" t="s">
        <v>16741</v>
      </c>
      <c r="M3699" s="114">
        <v>0</v>
      </c>
      <c r="N3699" s="112" t="s">
        <v>16742</v>
      </c>
      <c r="O3699" s="112" t="s">
        <v>17260</v>
      </c>
      <c r="P3699" s="115">
        <f>LEFT(Table1[[#This Row],[Service Period]],10)*1</f>
        <v>45773</v>
      </c>
      <c r="Q3699" s="115">
        <f>RIGHT(Table1[[#This Row],[Service Period]],10)*1</f>
        <v>45804</v>
      </c>
      <c r="R3699" s="112">
        <f>MONTH(Table1[[#This Row],[Service Start Date]])</f>
        <v>4</v>
      </c>
      <c r="S3699" s="112">
        <f>YEAR(Table1[[#This Row],[Service Start Date]])</f>
        <v>2025</v>
      </c>
      <c r="T3699" s="112">
        <f>MONTH(Table1[[#This Row],[Service End Date]])</f>
        <v>5</v>
      </c>
      <c r="U3699" s="112">
        <f>YEAR(Table1[[#This Row],[Service End Date]])</f>
        <v>2025</v>
      </c>
    </row>
    <row r="3700" spans="1:21">
      <c r="A3700" s="112" t="s">
        <v>17624</v>
      </c>
      <c r="B3700" s="112" t="s">
        <v>16700</v>
      </c>
      <c r="C3700" s="112" t="s">
        <v>17251</v>
      </c>
      <c r="D3700" s="112" t="s">
        <v>17252</v>
      </c>
      <c r="E3700" s="112" t="s">
        <v>17281</v>
      </c>
      <c r="F3700" s="112" t="s">
        <v>18101</v>
      </c>
      <c r="G3700" s="112">
        <v>29</v>
      </c>
      <c r="H3700" s="112">
        <v>2025</v>
      </c>
      <c r="I3700" s="112" t="s">
        <v>16749</v>
      </c>
      <c r="J3700" s="114">
        <v>113.17</v>
      </c>
      <c r="K3700" s="114">
        <v>654</v>
      </c>
      <c r="L3700" s="112" t="s">
        <v>16741</v>
      </c>
      <c r="M3700" s="114">
        <v>0</v>
      </c>
      <c r="N3700" s="112" t="s">
        <v>16742</v>
      </c>
      <c r="O3700" s="112" t="s">
        <v>17260</v>
      </c>
      <c r="P3700" s="115">
        <f>LEFT(Table1[[#This Row],[Service Period]],10)*1</f>
        <v>45743</v>
      </c>
      <c r="Q3700" s="115">
        <f>RIGHT(Table1[[#This Row],[Service Period]],10)*1</f>
        <v>45772</v>
      </c>
      <c r="R3700" s="112">
        <f>MONTH(Table1[[#This Row],[Service Start Date]])</f>
        <v>3</v>
      </c>
      <c r="S3700" s="112">
        <f>YEAR(Table1[[#This Row],[Service Start Date]])</f>
        <v>2025</v>
      </c>
      <c r="T3700" s="112">
        <f>MONTH(Table1[[#This Row],[Service End Date]])</f>
        <v>4</v>
      </c>
      <c r="U3700" s="112">
        <f>YEAR(Table1[[#This Row],[Service End Date]])</f>
        <v>2025</v>
      </c>
    </row>
    <row r="3701" spans="1:21">
      <c r="A3701" s="112" t="s">
        <v>17624</v>
      </c>
      <c r="B3701" s="112" t="s">
        <v>16700</v>
      </c>
      <c r="C3701" s="112" t="s">
        <v>17251</v>
      </c>
      <c r="D3701" s="112" t="s">
        <v>17252</v>
      </c>
      <c r="E3701" s="112" t="s">
        <v>17281</v>
      </c>
      <c r="F3701" s="112" t="s">
        <v>17783</v>
      </c>
      <c r="G3701" s="112">
        <v>28</v>
      </c>
      <c r="H3701" s="112">
        <v>2025</v>
      </c>
      <c r="I3701" s="112" t="s">
        <v>16752</v>
      </c>
      <c r="J3701" s="114">
        <v>95.47</v>
      </c>
      <c r="K3701" s="114">
        <v>541</v>
      </c>
      <c r="L3701" s="112" t="s">
        <v>16741</v>
      </c>
      <c r="M3701" s="114">
        <v>0</v>
      </c>
      <c r="N3701" s="112" t="s">
        <v>16742</v>
      </c>
      <c r="O3701" s="112" t="s">
        <v>17260</v>
      </c>
      <c r="P3701" s="115">
        <f>LEFT(Table1[[#This Row],[Service Period]],10)*1</f>
        <v>45714</v>
      </c>
      <c r="Q3701" s="115">
        <f>RIGHT(Table1[[#This Row],[Service Period]],10)*1</f>
        <v>45742</v>
      </c>
      <c r="R3701" s="112">
        <f>MONTH(Table1[[#This Row],[Service Start Date]])</f>
        <v>2</v>
      </c>
      <c r="S3701" s="112">
        <f>YEAR(Table1[[#This Row],[Service Start Date]])</f>
        <v>2025</v>
      </c>
      <c r="T3701" s="112">
        <f>MONTH(Table1[[#This Row],[Service End Date]])</f>
        <v>3</v>
      </c>
      <c r="U3701" s="112">
        <f>YEAR(Table1[[#This Row],[Service End Date]])</f>
        <v>2025</v>
      </c>
    </row>
    <row r="3702" spans="1:21">
      <c r="A3702" s="112" t="s">
        <v>17624</v>
      </c>
      <c r="B3702" s="112" t="s">
        <v>16700</v>
      </c>
      <c r="C3702" s="112" t="s">
        <v>17251</v>
      </c>
      <c r="D3702" s="112" t="s">
        <v>17252</v>
      </c>
      <c r="E3702" s="112" t="s">
        <v>17281</v>
      </c>
      <c r="F3702" s="112" t="s">
        <v>18102</v>
      </c>
      <c r="G3702" s="112">
        <v>28</v>
      </c>
      <c r="H3702" s="112">
        <v>2025</v>
      </c>
      <c r="I3702" s="112" t="s">
        <v>16755</v>
      </c>
      <c r="J3702" s="114">
        <v>82.41</v>
      </c>
      <c r="K3702" s="114">
        <v>526</v>
      </c>
      <c r="L3702" s="112" t="s">
        <v>16741</v>
      </c>
      <c r="M3702" s="114">
        <v>0</v>
      </c>
      <c r="N3702" s="112" t="s">
        <v>16742</v>
      </c>
      <c r="O3702" s="112" t="s">
        <v>17260</v>
      </c>
      <c r="P3702" s="115">
        <f>LEFT(Table1[[#This Row],[Service Period]],10)*1</f>
        <v>45685</v>
      </c>
      <c r="Q3702" s="115">
        <f>RIGHT(Table1[[#This Row],[Service Period]],10)*1</f>
        <v>45713</v>
      </c>
      <c r="R3702" s="112">
        <f>MONTH(Table1[[#This Row],[Service Start Date]])</f>
        <v>1</v>
      </c>
      <c r="S3702" s="112">
        <f>YEAR(Table1[[#This Row],[Service Start Date]])</f>
        <v>2025</v>
      </c>
      <c r="T3702" s="112">
        <f>MONTH(Table1[[#This Row],[Service End Date]])</f>
        <v>2</v>
      </c>
      <c r="U3702" s="112">
        <f>YEAR(Table1[[#This Row],[Service End Date]])</f>
        <v>2025</v>
      </c>
    </row>
    <row r="3703" spans="1:21">
      <c r="A3703" s="112" t="s">
        <v>17624</v>
      </c>
      <c r="B3703" s="112" t="s">
        <v>16700</v>
      </c>
      <c r="C3703" s="112" t="s">
        <v>17251</v>
      </c>
      <c r="D3703" s="112" t="s">
        <v>17252</v>
      </c>
      <c r="E3703" s="112" t="s">
        <v>17281</v>
      </c>
      <c r="F3703" s="112" t="s">
        <v>17700</v>
      </c>
      <c r="G3703" s="112">
        <v>31</v>
      </c>
      <c r="H3703" s="112">
        <v>2025</v>
      </c>
      <c r="I3703" s="112" t="s">
        <v>16924</v>
      </c>
      <c r="J3703" s="114">
        <v>96.95</v>
      </c>
      <c r="K3703" s="114">
        <v>626</v>
      </c>
      <c r="L3703" s="112" t="s">
        <v>16741</v>
      </c>
      <c r="M3703" s="114">
        <v>0</v>
      </c>
      <c r="N3703" s="112" t="s">
        <v>16742</v>
      </c>
      <c r="O3703" s="112" t="s">
        <v>17260</v>
      </c>
      <c r="P3703" s="115">
        <f>LEFT(Table1[[#This Row],[Service Period]],10)*1</f>
        <v>45653</v>
      </c>
      <c r="Q3703" s="115">
        <f>RIGHT(Table1[[#This Row],[Service Period]],10)*1</f>
        <v>45684</v>
      </c>
      <c r="R3703" s="112">
        <f>MONTH(Table1[[#This Row],[Service Start Date]])</f>
        <v>12</v>
      </c>
      <c r="S3703" s="112">
        <f>YEAR(Table1[[#This Row],[Service Start Date]])</f>
        <v>2024</v>
      </c>
      <c r="T3703" s="112">
        <f>MONTH(Table1[[#This Row],[Service End Date]])</f>
        <v>1</v>
      </c>
      <c r="U3703" s="112">
        <f>YEAR(Table1[[#This Row],[Service End Date]])</f>
        <v>2025</v>
      </c>
    </row>
    <row r="3704" spans="1:21">
      <c r="A3704" s="112" t="s">
        <v>17624</v>
      </c>
      <c r="B3704" s="112" t="s">
        <v>16700</v>
      </c>
      <c r="C3704" s="112" t="s">
        <v>17251</v>
      </c>
      <c r="D3704" s="112" t="s">
        <v>17252</v>
      </c>
      <c r="E3704" s="112" t="s">
        <v>17281</v>
      </c>
      <c r="F3704" s="112" t="s">
        <v>17701</v>
      </c>
      <c r="G3704" s="112">
        <v>33</v>
      </c>
      <c r="H3704" s="112">
        <v>2025</v>
      </c>
      <c r="I3704" s="112" t="s">
        <v>16924</v>
      </c>
      <c r="J3704" s="114">
        <v>93.52</v>
      </c>
      <c r="K3704" s="114">
        <v>600</v>
      </c>
      <c r="L3704" s="112" t="s">
        <v>16741</v>
      </c>
      <c r="M3704" s="114">
        <v>0</v>
      </c>
      <c r="N3704" s="112" t="s">
        <v>16742</v>
      </c>
      <c r="O3704" s="112" t="s">
        <v>17260</v>
      </c>
      <c r="P3704" s="115">
        <f>LEFT(Table1[[#This Row],[Service Period]],10)*1</f>
        <v>45619</v>
      </c>
      <c r="Q3704" s="115">
        <f>RIGHT(Table1[[#This Row],[Service Period]],10)*1</f>
        <v>45652</v>
      </c>
      <c r="R3704" s="112">
        <f>MONTH(Table1[[#This Row],[Service Start Date]])</f>
        <v>11</v>
      </c>
      <c r="S3704" s="112">
        <f>YEAR(Table1[[#This Row],[Service Start Date]])</f>
        <v>2024</v>
      </c>
      <c r="T3704" s="112">
        <f>MONTH(Table1[[#This Row],[Service End Date]])</f>
        <v>12</v>
      </c>
      <c r="U3704" s="112">
        <f>YEAR(Table1[[#This Row],[Service End Date]])</f>
        <v>2024</v>
      </c>
    </row>
    <row r="3705" spans="1:21">
      <c r="A3705" s="112" t="s">
        <v>17624</v>
      </c>
      <c r="B3705" s="112" t="s">
        <v>16700</v>
      </c>
      <c r="C3705" s="112" t="s">
        <v>17251</v>
      </c>
      <c r="D3705" s="112" t="s">
        <v>17252</v>
      </c>
      <c r="E3705" s="112" t="s">
        <v>17280</v>
      </c>
      <c r="F3705" s="112" t="s">
        <v>18100</v>
      </c>
      <c r="G3705" s="112">
        <v>31</v>
      </c>
      <c r="H3705" s="112">
        <v>2025</v>
      </c>
      <c r="I3705" s="112" t="s">
        <v>16746</v>
      </c>
      <c r="J3705" s="114">
        <v>175.24</v>
      </c>
      <c r="K3705" s="114">
        <v>1048</v>
      </c>
      <c r="L3705" s="112" t="s">
        <v>16741</v>
      </c>
      <c r="M3705" s="114">
        <v>0</v>
      </c>
      <c r="N3705" s="112" t="s">
        <v>16742</v>
      </c>
      <c r="O3705" s="112" t="s">
        <v>17260</v>
      </c>
      <c r="P3705" s="115">
        <f>LEFT(Table1[[#This Row],[Service Period]],10)*1</f>
        <v>45773</v>
      </c>
      <c r="Q3705" s="115">
        <f>RIGHT(Table1[[#This Row],[Service Period]],10)*1</f>
        <v>45804</v>
      </c>
      <c r="R3705" s="112">
        <f>MONTH(Table1[[#This Row],[Service Start Date]])</f>
        <v>4</v>
      </c>
      <c r="S3705" s="112">
        <f>YEAR(Table1[[#This Row],[Service Start Date]])</f>
        <v>2025</v>
      </c>
      <c r="T3705" s="112">
        <f>MONTH(Table1[[#This Row],[Service End Date]])</f>
        <v>5</v>
      </c>
      <c r="U3705" s="112">
        <f>YEAR(Table1[[#This Row],[Service End Date]])</f>
        <v>2025</v>
      </c>
    </row>
    <row r="3706" spans="1:21">
      <c r="A3706" s="112" t="s">
        <v>17624</v>
      </c>
      <c r="B3706" s="112" t="s">
        <v>16700</v>
      </c>
      <c r="C3706" s="112" t="s">
        <v>17251</v>
      </c>
      <c r="D3706" s="112" t="s">
        <v>17252</v>
      </c>
      <c r="E3706" s="112" t="s">
        <v>17280</v>
      </c>
      <c r="F3706" s="112" t="s">
        <v>18101</v>
      </c>
      <c r="G3706" s="112">
        <v>29</v>
      </c>
      <c r="H3706" s="112">
        <v>2025</v>
      </c>
      <c r="I3706" s="112" t="s">
        <v>16749</v>
      </c>
      <c r="J3706" s="114">
        <v>141.28</v>
      </c>
      <c r="K3706" s="114">
        <v>838</v>
      </c>
      <c r="L3706" s="112" t="s">
        <v>16741</v>
      </c>
      <c r="M3706" s="114">
        <v>0</v>
      </c>
      <c r="N3706" s="112" t="s">
        <v>16742</v>
      </c>
      <c r="O3706" s="112" t="s">
        <v>17260</v>
      </c>
      <c r="P3706" s="115">
        <f>LEFT(Table1[[#This Row],[Service Period]],10)*1</f>
        <v>45743</v>
      </c>
      <c r="Q3706" s="115">
        <f>RIGHT(Table1[[#This Row],[Service Period]],10)*1</f>
        <v>45772</v>
      </c>
      <c r="R3706" s="112">
        <f>MONTH(Table1[[#This Row],[Service Start Date]])</f>
        <v>3</v>
      </c>
      <c r="S3706" s="112">
        <f>YEAR(Table1[[#This Row],[Service Start Date]])</f>
        <v>2025</v>
      </c>
      <c r="T3706" s="112">
        <f>MONTH(Table1[[#This Row],[Service End Date]])</f>
        <v>4</v>
      </c>
      <c r="U3706" s="112">
        <f>YEAR(Table1[[#This Row],[Service End Date]])</f>
        <v>2025</v>
      </c>
    </row>
    <row r="3707" spans="1:21">
      <c r="A3707" s="112" t="s">
        <v>17624</v>
      </c>
      <c r="B3707" s="112" t="s">
        <v>16700</v>
      </c>
      <c r="C3707" s="112" t="s">
        <v>17251</v>
      </c>
      <c r="D3707" s="112" t="s">
        <v>17252</v>
      </c>
      <c r="E3707" s="112" t="s">
        <v>17280</v>
      </c>
      <c r="F3707" s="112" t="s">
        <v>17783</v>
      </c>
      <c r="G3707" s="112">
        <v>28</v>
      </c>
      <c r="H3707" s="112">
        <v>2025</v>
      </c>
      <c r="I3707" s="112" t="s">
        <v>16752</v>
      </c>
      <c r="J3707" s="114">
        <v>105.86</v>
      </c>
      <c r="K3707" s="114">
        <v>609</v>
      </c>
      <c r="L3707" s="112" t="s">
        <v>16741</v>
      </c>
      <c r="M3707" s="114">
        <v>0</v>
      </c>
      <c r="N3707" s="112" t="s">
        <v>16742</v>
      </c>
      <c r="O3707" s="112" t="s">
        <v>17260</v>
      </c>
      <c r="P3707" s="115">
        <f>LEFT(Table1[[#This Row],[Service Period]],10)*1</f>
        <v>45714</v>
      </c>
      <c r="Q3707" s="115">
        <f>RIGHT(Table1[[#This Row],[Service Period]],10)*1</f>
        <v>45742</v>
      </c>
      <c r="R3707" s="112">
        <f>MONTH(Table1[[#This Row],[Service Start Date]])</f>
        <v>2</v>
      </c>
      <c r="S3707" s="112">
        <f>YEAR(Table1[[#This Row],[Service Start Date]])</f>
        <v>2025</v>
      </c>
      <c r="T3707" s="112">
        <f>MONTH(Table1[[#This Row],[Service End Date]])</f>
        <v>3</v>
      </c>
      <c r="U3707" s="112">
        <f>YEAR(Table1[[#This Row],[Service End Date]])</f>
        <v>2025</v>
      </c>
    </row>
    <row r="3708" spans="1:21">
      <c r="A3708" s="112" t="s">
        <v>17624</v>
      </c>
      <c r="B3708" s="112" t="s">
        <v>16700</v>
      </c>
      <c r="C3708" s="112" t="s">
        <v>17251</v>
      </c>
      <c r="D3708" s="112" t="s">
        <v>17252</v>
      </c>
      <c r="E3708" s="112" t="s">
        <v>17280</v>
      </c>
      <c r="F3708" s="112" t="s">
        <v>18102</v>
      </c>
      <c r="G3708" s="112">
        <v>28</v>
      </c>
      <c r="H3708" s="112">
        <v>2025</v>
      </c>
      <c r="I3708" s="112" t="s">
        <v>16755</v>
      </c>
      <c r="J3708" s="114">
        <v>89.68</v>
      </c>
      <c r="K3708" s="114">
        <v>581</v>
      </c>
      <c r="L3708" s="112" t="s">
        <v>16741</v>
      </c>
      <c r="M3708" s="114">
        <v>0</v>
      </c>
      <c r="N3708" s="112" t="s">
        <v>16742</v>
      </c>
      <c r="O3708" s="112" t="s">
        <v>17260</v>
      </c>
      <c r="P3708" s="115">
        <f>LEFT(Table1[[#This Row],[Service Period]],10)*1</f>
        <v>45685</v>
      </c>
      <c r="Q3708" s="115">
        <f>RIGHT(Table1[[#This Row],[Service Period]],10)*1</f>
        <v>45713</v>
      </c>
      <c r="R3708" s="112">
        <f>MONTH(Table1[[#This Row],[Service Start Date]])</f>
        <v>1</v>
      </c>
      <c r="S3708" s="112">
        <f>YEAR(Table1[[#This Row],[Service Start Date]])</f>
        <v>2025</v>
      </c>
      <c r="T3708" s="112">
        <f>MONTH(Table1[[#This Row],[Service End Date]])</f>
        <v>2</v>
      </c>
      <c r="U3708" s="112">
        <f>YEAR(Table1[[#This Row],[Service End Date]])</f>
        <v>2025</v>
      </c>
    </row>
    <row r="3709" spans="1:21">
      <c r="A3709" s="112" t="s">
        <v>17624</v>
      </c>
      <c r="B3709" s="112" t="s">
        <v>16700</v>
      </c>
      <c r="C3709" s="112" t="s">
        <v>17251</v>
      </c>
      <c r="D3709" s="112" t="s">
        <v>17252</v>
      </c>
      <c r="E3709" s="112" t="s">
        <v>17280</v>
      </c>
      <c r="F3709" s="112" t="s">
        <v>17700</v>
      </c>
      <c r="G3709" s="112">
        <v>31</v>
      </c>
      <c r="H3709" s="112">
        <v>2025</v>
      </c>
      <c r="I3709" s="112" t="s">
        <v>16924</v>
      </c>
      <c r="J3709" s="114">
        <v>113.38</v>
      </c>
      <c r="K3709" s="114">
        <v>750</v>
      </c>
      <c r="L3709" s="112" t="s">
        <v>16741</v>
      </c>
      <c r="M3709" s="114">
        <v>0</v>
      </c>
      <c r="N3709" s="112" t="s">
        <v>16742</v>
      </c>
      <c r="O3709" s="112" t="s">
        <v>17260</v>
      </c>
      <c r="P3709" s="115">
        <f>LEFT(Table1[[#This Row],[Service Period]],10)*1</f>
        <v>45653</v>
      </c>
      <c r="Q3709" s="115">
        <f>RIGHT(Table1[[#This Row],[Service Period]],10)*1</f>
        <v>45684</v>
      </c>
      <c r="R3709" s="112">
        <f>MONTH(Table1[[#This Row],[Service Start Date]])</f>
        <v>12</v>
      </c>
      <c r="S3709" s="112">
        <f>YEAR(Table1[[#This Row],[Service Start Date]])</f>
        <v>2024</v>
      </c>
      <c r="T3709" s="112">
        <f>MONTH(Table1[[#This Row],[Service End Date]])</f>
        <v>1</v>
      </c>
      <c r="U3709" s="112">
        <f>YEAR(Table1[[#This Row],[Service End Date]])</f>
        <v>2025</v>
      </c>
    </row>
    <row r="3710" spans="1:21">
      <c r="A3710" s="112" t="s">
        <v>17624</v>
      </c>
      <c r="B3710" s="112" t="s">
        <v>16700</v>
      </c>
      <c r="C3710" s="112" t="s">
        <v>17251</v>
      </c>
      <c r="D3710" s="112" t="s">
        <v>17252</v>
      </c>
      <c r="E3710" s="112" t="s">
        <v>17280</v>
      </c>
      <c r="F3710" s="112" t="s">
        <v>17701</v>
      </c>
      <c r="G3710" s="112">
        <v>33</v>
      </c>
      <c r="H3710" s="112">
        <v>2025</v>
      </c>
      <c r="I3710" s="112" t="s">
        <v>16924</v>
      </c>
      <c r="J3710" s="114">
        <v>76.67</v>
      </c>
      <c r="K3710" s="114">
        <v>453</v>
      </c>
      <c r="L3710" s="112" t="s">
        <v>16741</v>
      </c>
      <c r="M3710" s="114">
        <v>0</v>
      </c>
      <c r="N3710" s="112" t="s">
        <v>16742</v>
      </c>
      <c r="O3710" s="112" t="s">
        <v>17260</v>
      </c>
      <c r="P3710" s="115">
        <f>LEFT(Table1[[#This Row],[Service Period]],10)*1</f>
        <v>45619</v>
      </c>
      <c r="Q3710" s="115">
        <f>RIGHT(Table1[[#This Row],[Service Period]],10)*1</f>
        <v>45652</v>
      </c>
      <c r="R3710" s="112">
        <f>MONTH(Table1[[#This Row],[Service Start Date]])</f>
        <v>11</v>
      </c>
      <c r="S3710" s="112">
        <f>YEAR(Table1[[#This Row],[Service Start Date]])</f>
        <v>2024</v>
      </c>
      <c r="T3710" s="112">
        <f>MONTH(Table1[[#This Row],[Service End Date]])</f>
        <v>12</v>
      </c>
      <c r="U3710" s="112">
        <f>YEAR(Table1[[#This Row],[Service End Date]])</f>
        <v>2024</v>
      </c>
    </row>
    <row r="3711" spans="1:21">
      <c r="A3711" s="112" t="s">
        <v>17624</v>
      </c>
      <c r="B3711" s="112" t="s">
        <v>16700</v>
      </c>
      <c r="C3711" s="112" t="s">
        <v>17251</v>
      </c>
      <c r="D3711" s="112" t="s">
        <v>17252</v>
      </c>
      <c r="E3711" s="112" t="s">
        <v>17279</v>
      </c>
      <c r="F3711" s="112" t="s">
        <v>18100</v>
      </c>
      <c r="G3711" s="112">
        <v>31</v>
      </c>
      <c r="H3711" s="112">
        <v>2025</v>
      </c>
      <c r="I3711" s="112" t="s">
        <v>16746</v>
      </c>
      <c r="J3711" s="114">
        <v>75.41</v>
      </c>
      <c r="K3711" s="114">
        <v>401</v>
      </c>
      <c r="L3711" s="112" t="s">
        <v>16741</v>
      </c>
      <c r="M3711" s="114">
        <v>0</v>
      </c>
      <c r="N3711" s="112" t="s">
        <v>16742</v>
      </c>
      <c r="O3711" s="112" t="s">
        <v>17260</v>
      </c>
      <c r="P3711" s="115">
        <f>LEFT(Table1[[#This Row],[Service Period]],10)*1</f>
        <v>45773</v>
      </c>
      <c r="Q3711" s="115">
        <f>RIGHT(Table1[[#This Row],[Service Period]],10)*1</f>
        <v>45804</v>
      </c>
      <c r="R3711" s="112">
        <f>MONTH(Table1[[#This Row],[Service Start Date]])</f>
        <v>4</v>
      </c>
      <c r="S3711" s="112">
        <f>YEAR(Table1[[#This Row],[Service Start Date]])</f>
        <v>2025</v>
      </c>
      <c r="T3711" s="112">
        <f>MONTH(Table1[[#This Row],[Service End Date]])</f>
        <v>5</v>
      </c>
      <c r="U3711" s="112">
        <f>YEAR(Table1[[#This Row],[Service End Date]])</f>
        <v>2025</v>
      </c>
    </row>
    <row r="3712" spans="1:21">
      <c r="A3712" s="112" t="s">
        <v>17624</v>
      </c>
      <c r="B3712" s="112" t="s">
        <v>16700</v>
      </c>
      <c r="C3712" s="112" t="s">
        <v>17251</v>
      </c>
      <c r="D3712" s="112" t="s">
        <v>17252</v>
      </c>
      <c r="E3712" s="112" t="s">
        <v>17279</v>
      </c>
      <c r="F3712" s="112" t="s">
        <v>18101</v>
      </c>
      <c r="G3712" s="112">
        <v>29</v>
      </c>
      <c r="H3712" s="112">
        <v>2025</v>
      </c>
      <c r="I3712" s="112" t="s">
        <v>16749</v>
      </c>
      <c r="J3712" s="114">
        <v>110.74</v>
      </c>
      <c r="K3712" s="114">
        <v>638</v>
      </c>
      <c r="L3712" s="112" t="s">
        <v>16741</v>
      </c>
      <c r="M3712" s="114">
        <v>0</v>
      </c>
      <c r="N3712" s="112" t="s">
        <v>16742</v>
      </c>
      <c r="O3712" s="112" t="s">
        <v>17260</v>
      </c>
      <c r="P3712" s="115">
        <f>LEFT(Table1[[#This Row],[Service Period]],10)*1</f>
        <v>45743</v>
      </c>
      <c r="Q3712" s="115">
        <f>RIGHT(Table1[[#This Row],[Service Period]],10)*1</f>
        <v>45772</v>
      </c>
      <c r="R3712" s="112">
        <f>MONTH(Table1[[#This Row],[Service Start Date]])</f>
        <v>3</v>
      </c>
      <c r="S3712" s="112">
        <f>YEAR(Table1[[#This Row],[Service Start Date]])</f>
        <v>2025</v>
      </c>
      <c r="T3712" s="112">
        <f>MONTH(Table1[[#This Row],[Service End Date]])</f>
        <v>4</v>
      </c>
      <c r="U3712" s="112">
        <f>YEAR(Table1[[#This Row],[Service End Date]])</f>
        <v>2025</v>
      </c>
    </row>
    <row r="3713" spans="1:21">
      <c r="A3713" s="112" t="s">
        <v>17624</v>
      </c>
      <c r="B3713" s="112" t="s">
        <v>16700</v>
      </c>
      <c r="C3713" s="112" t="s">
        <v>17251</v>
      </c>
      <c r="D3713" s="112" t="s">
        <v>17252</v>
      </c>
      <c r="E3713" s="112" t="s">
        <v>17279</v>
      </c>
      <c r="F3713" s="112" t="s">
        <v>17783</v>
      </c>
      <c r="G3713" s="112">
        <v>28</v>
      </c>
      <c r="H3713" s="112">
        <v>2025</v>
      </c>
      <c r="I3713" s="112" t="s">
        <v>16752</v>
      </c>
      <c r="J3713" s="114">
        <v>68.72</v>
      </c>
      <c r="K3713" s="114">
        <v>366</v>
      </c>
      <c r="L3713" s="112" t="s">
        <v>16741</v>
      </c>
      <c r="M3713" s="114">
        <v>0</v>
      </c>
      <c r="N3713" s="112" t="s">
        <v>16742</v>
      </c>
      <c r="O3713" s="112" t="s">
        <v>17260</v>
      </c>
      <c r="P3713" s="115">
        <f>LEFT(Table1[[#This Row],[Service Period]],10)*1</f>
        <v>45714</v>
      </c>
      <c r="Q3713" s="115">
        <f>RIGHT(Table1[[#This Row],[Service Period]],10)*1</f>
        <v>45742</v>
      </c>
      <c r="R3713" s="112">
        <f>MONTH(Table1[[#This Row],[Service Start Date]])</f>
        <v>2</v>
      </c>
      <c r="S3713" s="112">
        <f>YEAR(Table1[[#This Row],[Service Start Date]])</f>
        <v>2025</v>
      </c>
      <c r="T3713" s="112">
        <f>MONTH(Table1[[#This Row],[Service End Date]])</f>
        <v>3</v>
      </c>
      <c r="U3713" s="112">
        <f>YEAR(Table1[[#This Row],[Service End Date]])</f>
        <v>2025</v>
      </c>
    </row>
    <row r="3714" spans="1:21">
      <c r="A3714" s="112" t="s">
        <v>17624</v>
      </c>
      <c r="B3714" s="112" t="s">
        <v>16700</v>
      </c>
      <c r="C3714" s="112" t="s">
        <v>17251</v>
      </c>
      <c r="D3714" s="112" t="s">
        <v>17252</v>
      </c>
      <c r="E3714" s="112" t="s">
        <v>17279</v>
      </c>
      <c r="F3714" s="112" t="s">
        <v>18102</v>
      </c>
      <c r="G3714" s="112">
        <v>28</v>
      </c>
      <c r="H3714" s="112">
        <v>2025</v>
      </c>
      <c r="I3714" s="112" t="s">
        <v>16755</v>
      </c>
      <c r="J3714" s="114">
        <v>64.400000000000006</v>
      </c>
      <c r="K3714" s="114">
        <v>390</v>
      </c>
      <c r="L3714" s="112" t="s">
        <v>16741</v>
      </c>
      <c r="M3714" s="114">
        <v>0</v>
      </c>
      <c r="N3714" s="112" t="s">
        <v>16742</v>
      </c>
      <c r="O3714" s="112" t="s">
        <v>17260</v>
      </c>
      <c r="P3714" s="115">
        <f>LEFT(Table1[[#This Row],[Service Period]],10)*1</f>
        <v>45685</v>
      </c>
      <c r="Q3714" s="115">
        <f>RIGHT(Table1[[#This Row],[Service Period]],10)*1</f>
        <v>45713</v>
      </c>
      <c r="R3714" s="112">
        <f>MONTH(Table1[[#This Row],[Service Start Date]])</f>
        <v>1</v>
      </c>
      <c r="S3714" s="112">
        <f>YEAR(Table1[[#This Row],[Service Start Date]])</f>
        <v>2025</v>
      </c>
      <c r="T3714" s="112">
        <f>MONTH(Table1[[#This Row],[Service End Date]])</f>
        <v>2</v>
      </c>
      <c r="U3714" s="112">
        <f>YEAR(Table1[[#This Row],[Service End Date]])</f>
        <v>2025</v>
      </c>
    </row>
    <row r="3715" spans="1:21">
      <c r="A3715" s="112" t="s">
        <v>17624</v>
      </c>
      <c r="B3715" s="112" t="s">
        <v>16700</v>
      </c>
      <c r="C3715" s="112" t="s">
        <v>17251</v>
      </c>
      <c r="D3715" s="112" t="s">
        <v>17252</v>
      </c>
      <c r="E3715" s="112" t="s">
        <v>17279</v>
      </c>
      <c r="F3715" s="112" t="s">
        <v>17700</v>
      </c>
      <c r="G3715" s="112">
        <v>31</v>
      </c>
      <c r="H3715" s="112">
        <v>2025</v>
      </c>
      <c r="I3715" s="112" t="s">
        <v>16924</v>
      </c>
      <c r="J3715" s="114">
        <v>61.36</v>
      </c>
      <c r="K3715" s="114">
        <v>357</v>
      </c>
      <c r="L3715" s="112" t="s">
        <v>16741</v>
      </c>
      <c r="M3715" s="114">
        <v>0</v>
      </c>
      <c r="N3715" s="112" t="s">
        <v>16742</v>
      </c>
      <c r="O3715" s="112" t="s">
        <v>17260</v>
      </c>
      <c r="P3715" s="115">
        <f>LEFT(Table1[[#This Row],[Service Period]],10)*1</f>
        <v>45653</v>
      </c>
      <c r="Q3715" s="115">
        <f>RIGHT(Table1[[#This Row],[Service Period]],10)*1</f>
        <v>45684</v>
      </c>
      <c r="R3715" s="112">
        <f>MONTH(Table1[[#This Row],[Service Start Date]])</f>
        <v>12</v>
      </c>
      <c r="S3715" s="112">
        <f>YEAR(Table1[[#This Row],[Service Start Date]])</f>
        <v>2024</v>
      </c>
      <c r="T3715" s="112">
        <f>MONTH(Table1[[#This Row],[Service End Date]])</f>
        <v>1</v>
      </c>
      <c r="U3715" s="112">
        <f>YEAR(Table1[[#This Row],[Service End Date]])</f>
        <v>2025</v>
      </c>
    </row>
    <row r="3716" spans="1:21">
      <c r="A3716" s="112" t="s">
        <v>17624</v>
      </c>
      <c r="B3716" s="112" t="s">
        <v>16700</v>
      </c>
      <c r="C3716" s="112" t="s">
        <v>17251</v>
      </c>
      <c r="D3716" s="112" t="s">
        <v>17252</v>
      </c>
      <c r="E3716" s="112" t="s">
        <v>17279</v>
      </c>
      <c r="F3716" s="112" t="s">
        <v>17701</v>
      </c>
      <c r="G3716" s="112">
        <v>33</v>
      </c>
      <c r="H3716" s="112">
        <v>2025</v>
      </c>
      <c r="I3716" s="112" t="s">
        <v>16924</v>
      </c>
      <c r="J3716" s="114">
        <v>60.85</v>
      </c>
      <c r="K3716" s="114">
        <v>315</v>
      </c>
      <c r="L3716" s="112" t="s">
        <v>16741</v>
      </c>
      <c r="M3716" s="114">
        <v>0</v>
      </c>
      <c r="N3716" s="112" t="s">
        <v>16742</v>
      </c>
      <c r="O3716" s="112" t="s">
        <v>17260</v>
      </c>
      <c r="P3716" s="115">
        <f>LEFT(Table1[[#This Row],[Service Period]],10)*1</f>
        <v>45619</v>
      </c>
      <c r="Q3716" s="115">
        <f>RIGHT(Table1[[#This Row],[Service Period]],10)*1</f>
        <v>45652</v>
      </c>
      <c r="R3716" s="112">
        <f>MONTH(Table1[[#This Row],[Service Start Date]])</f>
        <v>11</v>
      </c>
      <c r="S3716" s="112">
        <f>YEAR(Table1[[#This Row],[Service Start Date]])</f>
        <v>2024</v>
      </c>
      <c r="T3716" s="112">
        <f>MONTH(Table1[[#This Row],[Service End Date]])</f>
        <v>12</v>
      </c>
      <c r="U3716" s="112">
        <f>YEAR(Table1[[#This Row],[Service End Date]])</f>
        <v>2024</v>
      </c>
    </row>
    <row r="3717" spans="1:21">
      <c r="A3717" s="112" t="s">
        <v>17624</v>
      </c>
      <c r="B3717" s="112" t="s">
        <v>16700</v>
      </c>
      <c r="C3717" s="112" t="s">
        <v>17251</v>
      </c>
      <c r="D3717" s="112" t="s">
        <v>17252</v>
      </c>
      <c r="E3717" s="112" t="s">
        <v>17278</v>
      </c>
      <c r="F3717" s="112" t="s">
        <v>18100</v>
      </c>
      <c r="G3717" s="112">
        <v>31</v>
      </c>
      <c r="H3717" s="112">
        <v>2025</v>
      </c>
      <c r="I3717" s="112" t="s">
        <v>16746</v>
      </c>
      <c r="J3717" s="114">
        <v>14.11</v>
      </c>
      <c r="K3717" s="114">
        <v>0</v>
      </c>
      <c r="L3717" s="112" t="s">
        <v>16741</v>
      </c>
      <c r="M3717" s="114">
        <v>0</v>
      </c>
      <c r="N3717" s="112" t="s">
        <v>16742</v>
      </c>
      <c r="O3717" s="112" t="s">
        <v>17260</v>
      </c>
      <c r="P3717" s="115">
        <f>LEFT(Table1[[#This Row],[Service Period]],10)*1</f>
        <v>45773</v>
      </c>
      <c r="Q3717" s="115">
        <f>RIGHT(Table1[[#This Row],[Service Period]],10)*1</f>
        <v>45804</v>
      </c>
      <c r="R3717" s="112">
        <f>MONTH(Table1[[#This Row],[Service Start Date]])</f>
        <v>4</v>
      </c>
      <c r="S3717" s="112">
        <f>YEAR(Table1[[#This Row],[Service Start Date]])</f>
        <v>2025</v>
      </c>
      <c r="T3717" s="112">
        <f>MONTH(Table1[[#This Row],[Service End Date]])</f>
        <v>5</v>
      </c>
      <c r="U3717" s="112">
        <f>YEAR(Table1[[#This Row],[Service End Date]])</f>
        <v>2025</v>
      </c>
    </row>
    <row r="3718" spans="1:21">
      <c r="A3718" s="112" t="s">
        <v>17624</v>
      </c>
      <c r="B3718" s="112" t="s">
        <v>16700</v>
      </c>
      <c r="C3718" s="112" t="s">
        <v>17251</v>
      </c>
      <c r="D3718" s="112" t="s">
        <v>17252</v>
      </c>
      <c r="E3718" s="112" t="s">
        <v>17278</v>
      </c>
      <c r="F3718" s="112" t="s">
        <v>18101</v>
      </c>
      <c r="G3718" s="112">
        <v>29</v>
      </c>
      <c r="H3718" s="112">
        <v>2025</v>
      </c>
      <c r="I3718" s="112" t="s">
        <v>16749</v>
      </c>
      <c r="J3718" s="114">
        <v>13.23</v>
      </c>
      <c r="K3718" s="114">
        <v>0</v>
      </c>
      <c r="L3718" s="112" t="s">
        <v>16741</v>
      </c>
      <c r="M3718" s="114">
        <v>0</v>
      </c>
      <c r="N3718" s="112" t="s">
        <v>16742</v>
      </c>
      <c r="O3718" s="112" t="s">
        <v>17260</v>
      </c>
      <c r="P3718" s="115">
        <f>LEFT(Table1[[#This Row],[Service Period]],10)*1</f>
        <v>45743</v>
      </c>
      <c r="Q3718" s="115">
        <f>RIGHT(Table1[[#This Row],[Service Period]],10)*1</f>
        <v>45772</v>
      </c>
      <c r="R3718" s="112">
        <f>MONTH(Table1[[#This Row],[Service Start Date]])</f>
        <v>3</v>
      </c>
      <c r="S3718" s="112">
        <f>YEAR(Table1[[#This Row],[Service Start Date]])</f>
        <v>2025</v>
      </c>
      <c r="T3718" s="112">
        <f>MONTH(Table1[[#This Row],[Service End Date]])</f>
        <v>4</v>
      </c>
      <c r="U3718" s="112">
        <f>YEAR(Table1[[#This Row],[Service End Date]])</f>
        <v>2025</v>
      </c>
    </row>
    <row r="3719" spans="1:21">
      <c r="A3719" s="112" t="s">
        <v>17624</v>
      </c>
      <c r="B3719" s="112" t="s">
        <v>16700</v>
      </c>
      <c r="C3719" s="112" t="s">
        <v>17251</v>
      </c>
      <c r="D3719" s="112" t="s">
        <v>17252</v>
      </c>
      <c r="E3719" s="112" t="s">
        <v>17278</v>
      </c>
      <c r="F3719" s="112" t="s">
        <v>17783</v>
      </c>
      <c r="G3719" s="112">
        <v>28</v>
      </c>
      <c r="H3719" s="112">
        <v>2025</v>
      </c>
      <c r="I3719" s="112" t="s">
        <v>16752</v>
      </c>
      <c r="J3719" s="114">
        <v>12.79</v>
      </c>
      <c r="K3719" s="114">
        <v>0</v>
      </c>
      <c r="L3719" s="112" t="s">
        <v>16741</v>
      </c>
      <c r="M3719" s="114">
        <v>0</v>
      </c>
      <c r="N3719" s="112" t="s">
        <v>16742</v>
      </c>
      <c r="O3719" s="112" t="s">
        <v>17260</v>
      </c>
      <c r="P3719" s="115">
        <f>LEFT(Table1[[#This Row],[Service Period]],10)*1</f>
        <v>45714</v>
      </c>
      <c r="Q3719" s="115">
        <f>RIGHT(Table1[[#This Row],[Service Period]],10)*1</f>
        <v>45742</v>
      </c>
      <c r="R3719" s="112">
        <f>MONTH(Table1[[#This Row],[Service Start Date]])</f>
        <v>2</v>
      </c>
      <c r="S3719" s="112">
        <f>YEAR(Table1[[#This Row],[Service Start Date]])</f>
        <v>2025</v>
      </c>
      <c r="T3719" s="112">
        <f>MONTH(Table1[[#This Row],[Service End Date]])</f>
        <v>3</v>
      </c>
      <c r="U3719" s="112">
        <f>YEAR(Table1[[#This Row],[Service End Date]])</f>
        <v>2025</v>
      </c>
    </row>
    <row r="3720" spans="1:21">
      <c r="A3720" s="112" t="s">
        <v>17624</v>
      </c>
      <c r="B3720" s="112" t="s">
        <v>16700</v>
      </c>
      <c r="C3720" s="112" t="s">
        <v>17251</v>
      </c>
      <c r="D3720" s="112" t="s">
        <v>17252</v>
      </c>
      <c r="E3720" s="112" t="s">
        <v>17278</v>
      </c>
      <c r="F3720" s="112" t="s">
        <v>18102</v>
      </c>
      <c r="G3720" s="112">
        <v>28</v>
      </c>
      <c r="H3720" s="112">
        <v>2025</v>
      </c>
      <c r="I3720" s="112" t="s">
        <v>16755</v>
      </c>
      <c r="J3720" s="114">
        <v>12.79</v>
      </c>
      <c r="K3720" s="114">
        <v>0</v>
      </c>
      <c r="L3720" s="112" t="s">
        <v>16741</v>
      </c>
      <c r="M3720" s="114">
        <v>0</v>
      </c>
      <c r="N3720" s="112" t="s">
        <v>16742</v>
      </c>
      <c r="O3720" s="112" t="s">
        <v>17260</v>
      </c>
      <c r="P3720" s="115">
        <f>LEFT(Table1[[#This Row],[Service Period]],10)*1</f>
        <v>45685</v>
      </c>
      <c r="Q3720" s="115">
        <f>RIGHT(Table1[[#This Row],[Service Period]],10)*1</f>
        <v>45713</v>
      </c>
      <c r="R3720" s="112">
        <f>MONTH(Table1[[#This Row],[Service Start Date]])</f>
        <v>1</v>
      </c>
      <c r="S3720" s="112">
        <f>YEAR(Table1[[#This Row],[Service Start Date]])</f>
        <v>2025</v>
      </c>
      <c r="T3720" s="112">
        <f>MONTH(Table1[[#This Row],[Service End Date]])</f>
        <v>2</v>
      </c>
      <c r="U3720" s="112">
        <f>YEAR(Table1[[#This Row],[Service End Date]])</f>
        <v>2025</v>
      </c>
    </row>
    <row r="3721" spans="1:21">
      <c r="A3721" s="112" t="s">
        <v>17624</v>
      </c>
      <c r="B3721" s="112" t="s">
        <v>16700</v>
      </c>
      <c r="C3721" s="112" t="s">
        <v>17251</v>
      </c>
      <c r="D3721" s="112" t="s">
        <v>17252</v>
      </c>
      <c r="E3721" s="112" t="s">
        <v>17278</v>
      </c>
      <c r="F3721" s="112" t="s">
        <v>17700</v>
      </c>
      <c r="G3721" s="112">
        <v>31</v>
      </c>
      <c r="H3721" s="112">
        <v>2025</v>
      </c>
      <c r="I3721" s="112" t="s">
        <v>16924</v>
      </c>
      <c r="J3721" s="114">
        <v>14.11</v>
      </c>
      <c r="K3721" s="114">
        <v>0</v>
      </c>
      <c r="L3721" s="112" t="s">
        <v>16741</v>
      </c>
      <c r="M3721" s="114">
        <v>0</v>
      </c>
      <c r="N3721" s="112" t="s">
        <v>16742</v>
      </c>
      <c r="O3721" s="112" t="s">
        <v>17260</v>
      </c>
      <c r="P3721" s="115">
        <f>LEFT(Table1[[#This Row],[Service Period]],10)*1</f>
        <v>45653</v>
      </c>
      <c r="Q3721" s="115">
        <f>RIGHT(Table1[[#This Row],[Service Period]],10)*1</f>
        <v>45684</v>
      </c>
      <c r="R3721" s="112">
        <f>MONTH(Table1[[#This Row],[Service Start Date]])</f>
        <v>12</v>
      </c>
      <c r="S3721" s="112">
        <f>YEAR(Table1[[#This Row],[Service Start Date]])</f>
        <v>2024</v>
      </c>
      <c r="T3721" s="112">
        <f>MONTH(Table1[[#This Row],[Service End Date]])</f>
        <v>1</v>
      </c>
      <c r="U3721" s="112">
        <f>YEAR(Table1[[#This Row],[Service End Date]])</f>
        <v>2025</v>
      </c>
    </row>
    <row r="3722" spans="1:21">
      <c r="A3722" s="112" t="s">
        <v>17624</v>
      </c>
      <c r="B3722" s="112" t="s">
        <v>16700</v>
      </c>
      <c r="C3722" s="112" t="s">
        <v>17251</v>
      </c>
      <c r="D3722" s="112" t="s">
        <v>17252</v>
      </c>
      <c r="E3722" s="112" t="s">
        <v>17278</v>
      </c>
      <c r="F3722" s="112" t="s">
        <v>17701</v>
      </c>
      <c r="G3722" s="112">
        <v>33</v>
      </c>
      <c r="H3722" s="112">
        <v>2025</v>
      </c>
      <c r="I3722" s="112" t="s">
        <v>16924</v>
      </c>
      <c r="J3722" s="114">
        <v>24.76</v>
      </c>
      <c r="K3722" s="114">
        <v>0</v>
      </c>
      <c r="L3722" s="112" t="s">
        <v>16741</v>
      </c>
      <c r="M3722" s="114">
        <v>0</v>
      </c>
      <c r="N3722" s="112" t="s">
        <v>16742</v>
      </c>
      <c r="O3722" s="112" t="s">
        <v>17260</v>
      </c>
      <c r="P3722" s="115">
        <f>LEFT(Table1[[#This Row],[Service Period]],10)*1</f>
        <v>45619</v>
      </c>
      <c r="Q3722" s="115">
        <f>RIGHT(Table1[[#This Row],[Service Period]],10)*1</f>
        <v>45652</v>
      </c>
      <c r="R3722" s="112">
        <f>MONTH(Table1[[#This Row],[Service Start Date]])</f>
        <v>11</v>
      </c>
      <c r="S3722" s="112">
        <f>YEAR(Table1[[#This Row],[Service Start Date]])</f>
        <v>2024</v>
      </c>
      <c r="T3722" s="112">
        <f>MONTH(Table1[[#This Row],[Service End Date]])</f>
        <v>12</v>
      </c>
      <c r="U3722" s="112">
        <f>YEAR(Table1[[#This Row],[Service End Date]])</f>
        <v>2024</v>
      </c>
    </row>
    <row r="3723" spans="1:21">
      <c r="A3723" s="112" t="s">
        <v>17624</v>
      </c>
      <c r="B3723" s="112" t="s">
        <v>16700</v>
      </c>
      <c r="C3723" s="112" t="s">
        <v>17251</v>
      </c>
      <c r="D3723" s="112" t="s">
        <v>17252</v>
      </c>
      <c r="E3723" s="112" t="s">
        <v>17277</v>
      </c>
      <c r="F3723" s="112" t="s">
        <v>18100</v>
      </c>
      <c r="G3723" s="112">
        <v>31</v>
      </c>
      <c r="H3723" s="112">
        <v>2025</v>
      </c>
      <c r="I3723" s="112" t="s">
        <v>16746</v>
      </c>
      <c r="J3723" s="114">
        <v>14.11</v>
      </c>
      <c r="K3723" s="114">
        <v>0</v>
      </c>
      <c r="L3723" s="112" t="s">
        <v>16741</v>
      </c>
      <c r="M3723" s="114">
        <v>0</v>
      </c>
      <c r="N3723" s="112" t="s">
        <v>16742</v>
      </c>
      <c r="O3723" s="112" t="s">
        <v>17260</v>
      </c>
      <c r="P3723" s="115">
        <f>LEFT(Table1[[#This Row],[Service Period]],10)*1</f>
        <v>45773</v>
      </c>
      <c r="Q3723" s="115">
        <f>RIGHT(Table1[[#This Row],[Service Period]],10)*1</f>
        <v>45804</v>
      </c>
      <c r="R3723" s="112">
        <f>MONTH(Table1[[#This Row],[Service Start Date]])</f>
        <v>4</v>
      </c>
      <c r="S3723" s="112">
        <f>YEAR(Table1[[#This Row],[Service Start Date]])</f>
        <v>2025</v>
      </c>
      <c r="T3723" s="112">
        <f>MONTH(Table1[[#This Row],[Service End Date]])</f>
        <v>5</v>
      </c>
      <c r="U3723" s="112">
        <f>YEAR(Table1[[#This Row],[Service End Date]])</f>
        <v>2025</v>
      </c>
    </row>
    <row r="3724" spans="1:21">
      <c r="A3724" s="112" t="s">
        <v>17624</v>
      </c>
      <c r="B3724" s="112" t="s">
        <v>16700</v>
      </c>
      <c r="C3724" s="112" t="s">
        <v>17251</v>
      </c>
      <c r="D3724" s="112" t="s">
        <v>17252</v>
      </c>
      <c r="E3724" s="112" t="s">
        <v>17277</v>
      </c>
      <c r="F3724" s="112" t="s">
        <v>18101</v>
      </c>
      <c r="G3724" s="112">
        <v>29</v>
      </c>
      <c r="H3724" s="112">
        <v>2025</v>
      </c>
      <c r="I3724" s="112" t="s">
        <v>16749</v>
      </c>
      <c r="J3724" s="114">
        <v>13.38</v>
      </c>
      <c r="K3724" s="114">
        <v>1</v>
      </c>
      <c r="L3724" s="112" t="s">
        <v>16741</v>
      </c>
      <c r="M3724" s="114">
        <v>0</v>
      </c>
      <c r="N3724" s="112" t="s">
        <v>16742</v>
      </c>
      <c r="O3724" s="112" t="s">
        <v>17260</v>
      </c>
      <c r="P3724" s="115">
        <f>LEFT(Table1[[#This Row],[Service Period]],10)*1</f>
        <v>45743</v>
      </c>
      <c r="Q3724" s="115">
        <f>RIGHT(Table1[[#This Row],[Service Period]],10)*1</f>
        <v>45772</v>
      </c>
      <c r="R3724" s="112">
        <f>MONTH(Table1[[#This Row],[Service Start Date]])</f>
        <v>3</v>
      </c>
      <c r="S3724" s="112">
        <f>YEAR(Table1[[#This Row],[Service Start Date]])</f>
        <v>2025</v>
      </c>
      <c r="T3724" s="112">
        <f>MONTH(Table1[[#This Row],[Service End Date]])</f>
        <v>4</v>
      </c>
      <c r="U3724" s="112">
        <f>YEAR(Table1[[#This Row],[Service End Date]])</f>
        <v>2025</v>
      </c>
    </row>
    <row r="3725" spans="1:21">
      <c r="A3725" s="112" t="s">
        <v>17624</v>
      </c>
      <c r="B3725" s="112" t="s">
        <v>16700</v>
      </c>
      <c r="C3725" s="112" t="s">
        <v>17251</v>
      </c>
      <c r="D3725" s="112" t="s">
        <v>17252</v>
      </c>
      <c r="E3725" s="112" t="s">
        <v>17277</v>
      </c>
      <c r="F3725" s="112" t="s">
        <v>17783</v>
      </c>
      <c r="G3725" s="112">
        <v>28</v>
      </c>
      <c r="H3725" s="112">
        <v>2025</v>
      </c>
      <c r="I3725" s="112" t="s">
        <v>16752</v>
      </c>
      <c r="J3725" s="114">
        <v>27.77</v>
      </c>
      <c r="K3725" s="114">
        <v>98</v>
      </c>
      <c r="L3725" s="112" t="s">
        <v>16741</v>
      </c>
      <c r="M3725" s="114">
        <v>0</v>
      </c>
      <c r="N3725" s="112" t="s">
        <v>16742</v>
      </c>
      <c r="O3725" s="112" t="s">
        <v>17260</v>
      </c>
      <c r="P3725" s="115">
        <f>LEFT(Table1[[#This Row],[Service Period]],10)*1</f>
        <v>45714</v>
      </c>
      <c r="Q3725" s="115">
        <f>RIGHT(Table1[[#This Row],[Service Period]],10)*1</f>
        <v>45742</v>
      </c>
      <c r="R3725" s="112">
        <f>MONTH(Table1[[#This Row],[Service Start Date]])</f>
        <v>2</v>
      </c>
      <c r="S3725" s="112">
        <f>YEAR(Table1[[#This Row],[Service Start Date]])</f>
        <v>2025</v>
      </c>
      <c r="T3725" s="112">
        <f>MONTH(Table1[[#This Row],[Service End Date]])</f>
        <v>3</v>
      </c>
      <c r="U3725" s="112">
        <f>YEAR(Table1[[#This Row],[Service End Date]])</f>
        <v>2025</v>
      </c>
    </row>
    <row r="3726" spans="1:21">
      <c r="A3726" s="112" t="s">
        <v>17624</v>
      </c>
      <c r="B3726" s="112" t="s">
        <v>16700</v>
      </c>
      <c r="C3726" s="112" t="s">
        <v>17251</v>
      </c>
      <c r="D3726" s="112" t="s">
        <v>17252</v>
      </c>
      <c r="E3726" s="112" t="s">
        <v>17277</v>
      </c>
      <c r="F3726" s="112" t="s">
        <v>18102</v>
      </c>
      <c r="G3726" s="112">
        <v>28</v>
      </c>
      <c r="H3726" s="112">
        <v>2025</v>
      </c>
      <c r="I3726" s="112" t="s">
        <v>16755</v>
      </c>
      <c r="J3726" s="114">
        <v>94.18</v>
      </c>
      <c r="K3726" s="114">
        <v>615</v>
      </c>
      <c r="L3726" s="112" t="s">
        <v>16741</v>
      </c>
      <c r="M3726" s="114">
        <v>0</v>
      </c>
      <c r="N3726" s="112" t="s">
        <v>16742</v>
      </c>
      <c r="O3726" s="112" t="s">
        <v>17260</v>
      </c>
      <c r="P3726" s="115">
        <f>LEFT(Table1[[#This Row],[Service Period]],10)*1</f>
        <v>45685</v>
      </c>
      <c r="Q3726" s="115">
        <f>RIGHT(Table1[[#This Row],[Service Period]],10)*1</f>
        <v>45713</v>
      </c>
      <c r="R3726" s="112">
        <f>MONTH(Table1[[#This Row],[Service Start Date]])</f>
        <v>1</v>
      </c>
      <c r="S3726" s="112">
        <f>YEAR(Table1[[#This Row],[Service Start Date]])</f>
        <v>2025</v>
      </c>
      <c r="T3726" s="112">
        <f>MONTH(Table1[[#This Row],[Service End Date]])</f>
        <v>2</v>
      </c>
      <c r="U3726" s="112">
        <f>YEAR(Table1[[#This Row],[Service End Date]])</f>
        <v>2025</v>
      </c>
    </row>
    <row r="3727" spans="1:21">
      <c r="A3727" s="112" t="s">
        <v>17624</v>
      </c>
      <c r="B3727" s="112" t="s">
        <v>16700</v>
      </c>
      <c r="C3727" s="112" t="s">
        <v>17251</v>
      </c>
      <c r="D3727" s="112" t="s">
        <v>17252</v>
      </c>
      <c r="E3727" s="112" t="s">
        <v>17277</v>
      </c>
      <c r="F3727" s="112" t="s">
        <v>17700</v>
      </c>
      <c r="G3727" s="112">
        <v>31</v>
      </c>
      <c r="H3727" s="112">
        <v>2025</v>
      </c>
      <c r="I3727" s="112" t="s">
        <v>16924</v>
      </c>
      <c r="J3727" s="114">
        <v>70.37</v>
      </c>
      <c r="K3727" s="114">
        <v>425</v>
      </c>
      <c r="L3727" s="112" t="s">
        <v>16741</v>
      </c>
      <c r="M3727" s="114">
        <v>0</v>
      </c>
      <c r="N3727" s="112" t="s">
        <v>16742</v>
      </c>
      <c r="O3727" s="112" t="s">
        <v>17260</v>
      </c>
      <c r="P3727" s="115">
        <f>LEFT(Table1[[#This Row],[Service Period]],10)*1</f>
        <v>45653</v>
      </c>
      <c r="Q3727" s="115">
        <f>RIGHT(Table1[[#This Row],[Service Period]],10)*1</f>
        <v>45684</v>
      </c>
      <c r="R3727" s="112">
        <f>MONTH(Table1[[#This Row],[Service Start Date]])</f>
        <v>12</v>
      </c>
      <c r="S3727" s="112">
        <f>YEAR(Table1[[#This Row],[Service Start Date]])</f>
        <v>2024</v>
      </c>
      <c r="T3727" s="112">
        <f>MONTH(Table1[[#This Row],[Service End Date]])</f>
        <v>1</v>
      </c>
      <c r="U3727" s="112">
        <f>YEAR(Table1[[#This Row],[Service End Date]])</f>
        <v>2025</v>
      </c>
    </row>
    <row r="3728" spans="1:21">
      <c r="A3728" s="112" t="s">
        <v>17624</v>
      </c>
      <c r="B3728" s="112" t="s">
        <v>16700</v>
      </c>
      <c r="C3728" s="112" t="s">
        <v>17251</v>
      </c>
      <c r="D3728" s="112" t="s">
        <v>17252</v>
      </c>
      <c r="E3728" s="112" t="s">
        <v>17277</v>
      </c>
      <c r="F3728" s="112" t="s">
        <v>17701</v>
      </c>
      <c r="G3728" s="112">
        <v>33</v>
      </c>
      <c r="H3728" s="112">
        <v>2025</v>
      </c>
      <c r="I3728" s="112" t="s">
        <v>16924</v>
      </c>
      <c r="J3728" s="114">
        <v>64.760000000000005</v>
      </c>
      <c r="K3728" s="114">
        <v>349</v>
      </c>
      <c r="L3728" s="112" t="s">
        <v>16741</v>
      </c>
      <c r="M3728" s="114">
        <v>0</v>
      </c>
      <c r="N3728" s="112" t="s">
        <v>16742</v>
      </c>
      <c r="O3728" s="112" t="s">
        <v>17260</v>
      </c>
      <c r="P3728" s="115">
        <f>LEFT(Table1[[#This Row],[Service Period]],10)*1</f>
        <v>45619</v>
      </c>
      <c r="Q3728" s="115">
        <f>RIGHT(Table1[[#This Row],[Service Period]],10)*1</f>
        <v>45652</v>
      </c>
      <c r="R3728" s="112">
        <f>MONTH(Table1[[#This Row],[Service Start Date]])</f>
        <v>11</v>
      </c>
      <c r="S3728" s="112">
        <f>YEAR(Table1[[#This Row],[Service Start Date]])</f>
        <v>2024</v>
      </c>
      <c r="T3728" s="112">
        <f>MONTH(Table1[[#This Row],[Service End Date]])</f>
        <v>12</v>
      </c>
      <c r="U3728" s="112">
        <f>YEAR(Table1[[#This Row],[Service End Date]])</f>
        <v>2024</v>
      </c>
    </row>
    <row r="3729" spans="1:21">
      <c r="A3729" s="112" t="s">
        <v>17624</v>
      </c>
      <c r="B3729" s="112" t="s">
        <v>16700</v>
      </c>
      <c r="C3729" s="112" t="s">
        <v>17251</v>
      </c>
      <c r="D3729" s="112" t="s">
        <v>17252</v>
      </c>
      <c r="E3729" s="112" t="s">
        <v>17276</v>
      </c>
      <c r="F3729" s="112" t="s">
        <v>18100</v>
      </c>
      <c r="G3729" s="112">
        <v>31</v>
      </c>
      <c r="H3729" s="112">
        <v>2025</v>
      </c>
      <c r="I3729" s="112" t="s">
        <v>16746</v>
      </c>
      <c r="J3729" s="114">
        <v>14.11</v>
      </c>
      <c r="K3729" s="114">
        <v>0</v>
      </c>
      <c r="L3729" s="112" t="s">
        <v>16741</v>
      </c>
      <c r="M3729" s="114">
        <v>0</v>
      </c>
      <c r="N3729" s="112" t="s">
        <v>16742</v>
      </c>
      <c r="O3729" s="112" t="s">
        <v>17260</v>
      </c>
      <c r="P3729" s="115">
        <f>LEFT(Table1[[#This Row],[Service Period]],10)*1</f>
        <v>45773</v>
      </c>
      <c r="Q3729" s="115">
        <f>RIGHT(Table1[[#This Row],[Service Period]],10)*1</f>
        <v>45804</v>
      </c>
      <c r="R3729" s="112">
        <f>MONTH(Table1[[#This Row],[Service Start Date]])</f>
        <v>4</v>
      </c>
      <c r="S3729" s="112">
        <f>YEAR(Table1[[#This Row],[Service Start Date]])</f>
        <v>2025</v>
      </c>
      <c r="T3729" s="112">
        <f>MONTH(Table1[[#This Row],[Service End Date]])</f>
        <v>5</v>
      </c>
      <c r="U3729" s="112">
        <f>YEAR(Table1[[#This Row],[Service End Date]])</f>
        <v>2025</v>
      </c>
    </row>
    <row r="3730" spans="1:21">
      <c r="A3730" s="112" t="s">
        <v>17624</v>
      </c>
      <c r="B3730" s="112" t="s">
        <v>16700</v>
      </c>
      <c r="C3730" s="112" t="s">
        <v>17251</v>
      </c>
      <c r="D3730" s="112" t="s">
        <v>17252</v>
      </c>
      <c r="E3730" s="112" t="s">
        <v>17276</v>
      </c>
      <c r="F3730" s="112" t="s">
        <v>18101</v>
      </c>
      <c r="G3730" s="112">
        <v>29</v>
      </c>
      <c r="H3730" s="112">
        <v>2025</v>
      </c>
      <c r="I3730" s="112" t="s">
        <v>16749</v>
      </c>
      <c r="J3730" s="114">
        <v>13.23</v>
      </c>
      <c r="K3730" s="114">
        <v>0</v>
      </c>
      <c r="L3730" s="112" t="s">
        <v>16741</v>
      </c>
      <c r="M3730" s="114">
        <v>0</v>
      </c>
      <c r="N3730" s="112" t="s">
        <v>16742</v>
      </c>
      <c r="O3730" s="112" t="s">
        <v>17260</v>
      </c>
      <c r="P3730" s="115">
        <f>LEFT(Table1[[#This Row],[Service Period]],10)*1</f>
        <v>45743</v>
      </c>
      <c r="Q3730" s="115">
        <f>RIGHT(Table1[[#This Row],[Service Period]],10)*1</f>
        <v>45772</v>
      </c>
      <c r="R3730" s="112">
        <f>MONTH(Table1[[#This Row],[Service Start Date]])</f>
        <v>3</v>
      </c>
      <c r="S3730" s="112">
        <f>YEAR(Table1[[#This Row],[Service Start Date]])</f>
        <v>2025</v>
      </c>
      <c r="T3730" s="112">
        <f>MONTH(Table1[[#This Row],[Service End Date]])</f>
        <v>4</v>
      </c>
      <c r="U3730" s="112">
        <f>YEAR(Table1[[#This Row],[Service End Date]])</f>
        <v>2025</v>
      </c>
    </row>
    <row r="3731" spans="1:21">
      <c r="A3731" s="112" t="s">
        <v>17624</v>
      </c>
      <c r="B3731" s="112" t="s">
        <v>16700</v>
      </c>
      <c r="C3731" s="112" t="s">
        <v>17251</v>
      </c>
      <c r="D3731" s="112" t="s">
        <v>17252</v>
      </c>
      <c r="E3731" s="112" t="s">
        <v>17276</v>
      </c>
      <c r="F3731" s="112" t="s">
        <v>17783</v>
      </c>
      <c r="G3731" s="112">
        <v>28</v>
      </c>
      <c r="H3731" s="112">
        <v>2025</v>
      </c>
      <c r="I3731" s="112" t="s">
        <v>16752</v>
      </c>
      <c r="J3731" s="114">
        <v>12.79</v>
      </c>
      <c r="K3731" s="114">
        <v>0</v>
      </c>
      <c r="L3731" s="112" t="s">
        <v>16741</v>
      </c>
      <c r="M3731" s="114">
        <v>0</v>
      </c>
      <c r="N3731" s="112" t="s">
        <v>16742</v>
      </c>
      <c r="O3731" s="112" t="s">
        <v>17260</v>
      </c>
      <c r="P3731" s="115">
        <f>LEFT(Table1[[#This Row],[Service Period]],10)*1</f>
        <v>45714</v>
      </c>
      <c r="Q3731" s="115">
        <f>RIGHT(Table1[[#This Row],[Service Period]],10)*1</f>
        <v>45742</v>
      </c>
      <c r="R3731" s="112">
        <f>MONTH(Table1[[#This Row],[Service Start Date]])</f>
        <v>2</v>
      </c>
      <c r="S3731" s="112">
        <f>YEAR(Table1[[#This Row],[Service Start Date]])</f>
        <v>2025</v>
      </c>
      <c r="T3731" s="112">
        <f>MONTH(Table1[[#This Row],[Service End Date]])</f>
        <v>3</v>
      </c>
      <c r="U3731" s="112">
        <f>YEAR(Table1[[#This Row],[Service End Date]])</f>
        <v>2025</v>
      </c>
    </row>
    <row r="3732" spans="1:21">
      <c r="A3732" s="112" t="s">
        <v>17624</v>
      </c>
      <c r="B3732" s="112" t="s">
        <v>16700</v>
      </c>
      <c r="C3732" s="112" t="s">
        <v>17251</v>
      </c>
      <c r="D3732" s="112" t="s">
        <v>17252</v>
      </c>
      <c r="E3732" s="112" t="s">
        <v>17276</v>
      </c>
      <c r="F3732" s="112" t="s">
        <v>18102</v>
      </c>
      <c r="G3732" s="112">
        <v>28</v>
      </c>
      <c r="H3732" s="112">
        <v>2025</v>
      </c>
      <c r="I3732" s="112" t="s">
        <v>16755</v>
      </c>
      <c r="J3732" s="114">
        <v>14.65</v>
      </c>
      <c r="K3732" s="114">
        <v>14</v>
      </c>
      <c r="L3732" s="112" t="s">
        <v>16741</v>
      </c>
      <c r="M3732" s="114">
        <v>0</v>
      </c>
      <c r="N3732" s="112" t="s">
        <v>16742</v>
      </c>
      <c r="O3732" s="112" t="s">
        <v>17260</v>
      </c>
      <c r="P3732" s="115">
        <f>LEFT(Table1[[#This Row],[Service Period]],10)*1</f>
        <v>45685</v>
      </c>
      <c r="Q3732" s="115">
        <f>RIGHT(Table1[[#This Row],[Service Period]],10)*1</f>
        <v>45713</v>
      </c>
      <c r="R3732" s="112">
        <f>MONTH(Table1[[#This Row],[Service Start Date]])</f>
        <v>1</v>
      </c>
      <c r="S3732" s="112">
        <f>YEAR(Table1[[#This Row],[Service Start Date]])</f>
        <v>2025</v>
      </c>
      <c r="T3732" s="112">
        <f>MONTH(Table1[[#This Row],[Service End Date]])</f>
        <v>2</v>
      </c>
      <c r="U3732" s="112">
        <f>YEAR(Table1[[#This Row],[Service End Date]])</f>
        <v>2025</v>
      </c>
    </row>
    <row r="3733" spans="1:21">
      <c r="A3733" s="112" t="s">
        <v>17624</v>
      </c>
      <c r="B3733" s="112" t="s">
        <v>16700</v>
      </c>
      <c r="C3733" s="112" t="s">
        <v>17251</v>
      </c>
      <c r="D3733" s="112" t="s">
        <v>17252</v>
      </c>
      <c r="E3733" s="112" t="s">
        <v>17276</v>
      </c>
      <c r="F3733" s="112" t="s">
        <v>17700</v>
      </c>
      <c r="G3733" s="112">
        <v>31</v>
      </c>
      <c r="H3733" s="112">
        <v>2025</v>
      </c>
      <c r="I3733" s="112" t="s">
        <v>16924</v>
      </c>
      <c r="J3733" s="114">
        <v>19.940000000000001</v>
      </c>
      <c r="K3733" s="114">
        <v>44</v>
      </c>
      <c r="L3733" s="112" t="s">
        <v>16741</v>
      </c>
      <c r="M3733" s="114">
        <v>0</v>
      </c>
      <c r="N3733" s="112" t="s">
        <v>16742</v>
      </c>
      <c r="O3733" s="112" t="s">
        <v>17260</v>
      </c>
      <c r="P3733" s="115">
        <f>LEFT(Table1[[#This Row],[Service Period]],10)*1</f>
        <v>45653</v>
      </c>
      <c r="Q3733" s="115">
        <f>RIGHT(Table1[[#This Row],[Service Period]],10)*1</f>
        <v>45684</v>
      </c>
      <c r="R3733" s="112">
        <f>MONTH(Table1[[#This Row],[Service Start Date]])</f>
        <v>12</v>
      </c>
      <c r="S3733" s="112">
        <f>YEAR(Table1[[#This Row],[Service Start Date]])</f>
        <v>2024</v>
      </c>
      <c r="T3733" s="112">
        <f>MONTH(Table1[[#This Row],[Service End Date]])</f>
        <v>1</v>
      </c>
      <c r="U3733" s="112">
        <f>YEAR(Table1[[#This Row],[Service End Date]])</f>
        <v>2025</v>
      </c>
    </row>
    <row r="3734" spans="1:21">
      <c r="A3734" s="112" t="s">
        <v>17624</v>
      </c>
      <c r="B3734" s="112" t="s">
        <v>16700</v>
      </c>
      <c r="C3734" s="112" t="s">
        <v>17251</v>
      </c>
      <c r="D3734" s="112" t="s">
        <v>17252</v>
      </c>
      <c r="E3734" s="112" t="s">
        <v>17276</v>
      </c>
      <c r="F3734" s="112" t="s">
        <v>17701</v>
      </c>
      <c r="G3734" s="112">
        <v>33</v>
      </c>
      <c r="H3734" s="112">
        <v>2025</v>
      </c>
      <c r="I3734" s="112" t="s">
        <v>16924</v>
      </c>
      <c r="J3734" s="114">
        <v>24.76</v>
      </c>
      <c r="K3734" s="114">
        <v>0</v>
      </c>
      <c r="L3734" s="112" t="s">
        <v>16741</v>
      </c>
      <c r="M3734" s="114">
        <v>0</v>
      </c>
      <c r="N3734" s="112" t="s">
        <v>16742</v>
      </c>
      <c r="O3734" s="112" t="s">
        <v>17260</v>
      </c>
      <c r="P3734" s="115">
        <f>LEFT(Table1[[#This Row],[Service Period]],10)*1</f>
        <v>45619</v>
      </c>
      <c r="Q3734" s="115">
        <f>RIGHT(Table1[[#This Row],[Service Period]],10)*1</f>
        <v>45652</v>
      </c>
      <c r="R3734" s="112">
        <f>MONTH(Table1[[#This Row],[Service Start Date]])</f>
        <v>11</v>
      </c>
      <c r="S3734" s="112">
        <f>YEAR(Table1[[#This Row],[Service Start Date]])</f>
        <v>2024</v>
      </c>
      <c r="T3734" s="112">
        <f>MONTH(Table1[[#This Row],[Service End Date]])</f>
        <v>12</v>
      </c>
      <c r="U3734" s="112">
        <f>YEAR(Table1[[#This Row],[Service End Date]])</f>
        <v>2024</v>
      </c>
    </row>
    <row r="3735" spans="1:21">
      <c r="A3735" s="112" t="s">
        <v>17624</v>
      </c>
      <c r="B3735" s="112" t="s">
        <v>16700</v>
      </c>
      <c r="C3735" s="112" t="s">
        <v>17251</v>
      </c>
      <c r="D3735" s="112" t="s">
        <v>17252</v>
      </c>
      <c r="E3735" s="112" t="s">
        <v>17275</v>
      </c>
      <c r="F3735" s="112" t="s">
        <v>18100</v>
      </c>
      <c r="G3735" s="112">
        <v>31</v>
      </c>
      <c r="H3735" s="112">
        <v>2025</v>
      </c>
      <c r="I3735" s="112" t="s">
        <v>16746</v>
      </c>
      <c r="J3735" s="114">
        <v>128.41</v>
      </c>
      <c r="K3735" s="114">
        <v>748</v>
      </c>
      <c r="L3735" s="112" t="s">
        <v>16741</v>
      </c>
      <c r="M3735" s="114">
        <v>0</v>
      </c>
      <c r="N3735" s="112" t="s">
        <v>16742</v>
      </c>
      <c r="O3735" s="112" t="s">
        <v>17260</v>
      </c>
      <c r="P3735" s="115">
        <f>LEFT(Table1[[#This Row],[Service Period]],10)*1</f>
        <v>45773</v>
      </c>
      <c r="Q3735" s="115">
        <f>RIGHT(Table1[[#This Row],[Service Period]],10)*1</f>
        <v>45804</v>
      </c>
      <c r="R3735" s="112">
        <f>MONTH(Table1[[#This Row],[Service Start Date]])</f>
        <v>4</v>
      </c>
      <c r="S3735" s="112">
        <f>YEAR(Table1[[#This Row],[Service Start Date]])</f>
        <v>2025</v>
      </c>
      <c r="T3735" s="112">
        <f>MONTH(Table1[[#This Row],[Service End Date]])</f>
        <v>5</v>
      </c>
      <c r="U3735" s="112">
        <f>YEAR(Table1[[#This Row],[Service End Date]])</f>
        <v>2025</v>
      </c>
    </row>
    <row r="3736" spans="1:21">
      <c r="A3736" s="112" t="s">
        <v>17624</v>
      </c>
      <c r="B3736" s="112" t="s">
        <v>16700</v>
      </c>
      <c r="C3736" s="112" t="s">
        <v>17251</v>
      </c>
      <c r="D3736" s="112" t="s">
        <v>17252</v>
      </c>
      <c r="E3736" s="112" t="s">
        <v>17275</v>
      </c>
      <c r="F3736" s="112" t="s">
        <v>18101</v>
      </c>
      <c r="G3736" s="112">
        <v>29</v>
      </c>
      <c r="H3736" s="112">
        <v>2025</v>
      </c>
      <c r="I3736" s="112" t="s">
        <v>16749</v>
      </c>
      <c r="J3736" s="114">
        <v>13.23</v>
      </c>
      <c r="K3736" s="114">
        <v>0</v>
      </c>
      <c r="L3736" s="112" t="s">
        <v>16741</v>
      </c>
      <c r="M3736" s="114">
        <v>0</v>
      </c>
      <c r="N3736" s="112" t="s">
        <v>16742</v>
      </c>
      <c r="O3736" s="112" t="s">
        <v>17260</v>
      </c>
      <c r="P3736" s="115">
        <f>LEFT(Table1[[#This Row],[Service Period]],10)*1</f>
        <v>45743</v>
      </c>
      <c r="Q3736" s="115">
        <f>RIGHT(Table1[[#This Row],[Service Period]],10)*1</f>
        <v>45772</v>
      </c>
      <c r="R3736" s="112">
        <f>MONTH(Table1[[#This Row],[Service Start Date]])</f>
        <v>3</v>
      </c>
      <c r="S3736" s="112">
        <f>YEAR(Table1[[#This Row],[Service Start Date]])</f>
        <v>2025</v>
      </c>
      <c r="T3736" s="112">
        <f>MONTH(Table1[[#This Row],[Service End Date]])</f>
        <v>4</v>
      </c>
      <c r="U3736" s="112">
        <f>YEAR(Table1[[#This Row],[Service End Date]])</f>
        <v>2025</v>
      </c>
    </row>
    <row r="3737" spans="1:21">
      <c r="A3737" s="112" t="s">
        <v>17624</v>
      </c>
      <c r="B3737" s="112" t="s">
        <v>16700</v>
      </c>
      <c r="C3737" s="112" t="s">
        <v>17251</v>
      </c>
      <c r="D3737" s="112" t="s">
        <v>17252</v>
      </c>
      <c r="E3737" s="112" t="s">
        <v>17275</v>
      </c>
      <c r="F3737" s="112" t="s">
        <v>17783</v>
      </c>
      <c r="G3737" s="112">
        <v>28</v>
      </c>
      <c r="H3737" s="112">
        <v>2025</v>
      </c>
      <c r="I3737" s="112" t="s">
        <v>16752</v>
      </c>
      <c r="J3737" s="114">
        <v>12.79</v>
      </c>
      <c r="K3737" s="114">
        <v>0</v>
      </c>
      <c r="L3737" s="112" t="s">
        <v>16741</v>
      </c>
      <c r="M3737" s="114">
        <v>0</v>
      </c>
      <c r="N3737" s="112" t="s">
        <v>16742</v>
      </c>
      <c r="O3737" s="112" t="s">
        <v>17260</v>
      </c>
      <c r="P3737" s="115">
        <f>LEFT(Table1[[#This Row],[Service Period]],10)*1</f>
        <v>45714</v>
      </c>
      <c r="Q3737" s="115">
        <f>RIGHT(Table1[[#This Row],[Service Period]],10)*1</f>
        <v>45742</v>
      </c>
      <c r="R3737" s="112">
        <f>MONTH(Table1[[#This Row],[Service Start Date]])</f>
        <v>2</v>
      </c>
      <c r="S3737" s="112">
        <f>YEAR(Table1[[#This Row],[Service Start Date]])</f>
        <v>2025</v>
      </c>
      <c r="T3737" s="112">
        <f>MONTH(Table1[[#This Row],[Service End Date]])</f>
        <v>3</v>
      </c>
      <c r="U3737" s="112">
        <f>YEAR(Table1[[#This Row],[Service End Date]])</f>
        <v>2025</v>
      </c>
    </row>
    <row r="3738" spans="1:21">
      <c r="A3738" s="112" t="s">
        <v>17624</v>
      </c>
      <c r="B3738" s="112" t="s">
        <v>16700</v>
      </c>
      <c r="C3738" s="112" t="s">
        <v>17251</v>
      </c>
      <c r="D3738" s="112" t="s">
        <v>17252</v>
      </c>
      <c r="E3738" s="112" t="s">
        <v>17275</v>
      </c>
      <c r="F3738" s="112" t="s">
        <v>18102</v>
      </c>
      <c r="G3738" s="112">
        <v>28</v>
      </c>
      <c r="H3738" s="112">
        <v>2025</v>
      </c>
      <c r="I3738" s="112" t="s">
        <v>16755</v>
      </c>
      <c r="J3738" s="114">
        <v>12.79</v>
      </c>
      <c r="K3738" s="114">
        <v>0</v>
      </c>
      <c r="L3738" s="112" t="s">
        <v>16741</v>
      </c>
      <c r="M3738" s="114">
        <v>0</v>
      </c>
      <c r="N3738" s="112" t="s">
        <v>16742</v>
      </c>
      <c r="O3738" s="112" t="s">
        <v>17260</v>
      </c>
      <c r="P3738" s="115">
        <f>LEFT(Table1[[#This Row],[Service Period]],10)*1</f>
        <v>45685</v>
      </c>
      <c r="Q3738" s="115">
        <f>RIGHT(Table1[[#This Row],[Service Period]],10)*1</f>
        <v>45713</v>
      </c>
      <c r="R3738" s="112">
        <f>MONTH(Table1[[#This Row],[Service Start Date]])</f>
        <v>1</v>
      </c>
      <c r="S3738" s="112">
        <f>YEAR(Table1[[#This Row],[Service Start Date]])</f>
        <v>2025</v>
      </c>
      <c r="T3738" s="112">
        <f>MONTH(Table1[[#This Row],[Service End Date]])</f>
        <v>2</v>
      </c>
      <c r="U3738" s="112">
        <f>YEAR(Table1[[#This Row],[Service End Date]])</f>
        <v>2025</v>
      </c>
    </row>
    <row r="3739" spans="1:21">
      <c r="A3739" s="112" t="s">
        <v>17624</v>
      </c>
      <c r="B3739" s="112" t="s">
        <v>16700</v>
      </c>
      <c r="C3739" s="112" t="s">
        <v>17251</v>
      </c>
      <c r="D3739" s="112" t="s">
        <v>17252</v>
      </c>
      <c r="E3739" s="112" t="s">
        <v>17275</v>
      </c>
      <c r="F3739" s="112" t="s">
        <v>17700</v>
      </c>
      <c r="G3739" s="112">
        <v>31</v>
      </c>
      <c r="H3739" s="112">
        <v>2025</v>
      </c>
      <c r="I3739" s="112" t="s">
        <v>16924</v>
      </c>
      <c r="J3739" s="114">
        <v>14.11</v>
      </c>
      <c r="K3739" s="114">
        <v>0</v>
      </c>
      <c r="L3739" s="112" t="s">
        <v>16741</v>
      </c>
      <c r="M3739" s="114">
        <v>0</v>
      </c>
      <c r="N3739" s="112" t="s">
        <v>16742</v>
      </c>
      <c r="O3739" s="112" t="s">
        <v>17260</v>
      </c>
      <c r="P3739" s="115">
        <f>LEFT(Table1[[#This Row],[Service Period]],10)*1</f>
        <v>45653</v>
      </c>
      <c r="Q3739" s="115">
        <f>RIGHT(Table1[[#This Row],[Service Period]],10)*1</f>
        <v>45684</v>
      </c>
      <c r="R3739" s="112">
        <f>MONTH(Table1[[#This Row],[Service Start Date]])</f>
        <v>12</v>
      </c>
      <c r="S3739" s="112">
        <f>YEAR(Table1[[#This Row],[Service Start Date]])</f>
        <v>2024</v>
      </c>
      <c r="T3739" s="112">
        <f>MONTH(Table1[[#This Row],[Service End Date]])</f>
        <v>1</v>
      </c>
      <c r="U3739" s="112">
        <f>YEAR(Table1[[#This Row],[Service End Date]])</f>
        <v>2025</v>
      </c>
    </row>
    <row r="3740" spans="1:21">
      <c r="A3740" s="112" t="s">
        <v>17624</v>
      </c>
      <c r="B3740" s="112" t="s">
        <v>16700</v>
      </c>
      <c r="C3740" s="112" t="s">
        <v>17251</v>
      </c>
      <c r="D3740" s="112" t="s">
        <v>17252</v>
      </c>
      <c r="E3740" s="112" t="s">
        <v>17275</v>
      </c>
      <c r="F3740" s="112" t="s">
        <v>17701</v>
      </c>
      <c r="G3740" s="112">
        <v>33</v>
      </c>
      <c r="H3740" s="112">
        <v>2025</v>
      </c>
      <c r="I3740" s="112" t="s">
        <v>16924</v>
      </c>
      <c r="J3740" s="114">
        <v>54.21</v>
      </c>
      <c r="K3740" s="114">
        <v>257</v>
      </c>
      <c r="L3740" s="112" t="s">
        <v>16741</v>
      </c>
      <c r="M3740" s="114">
        <v>0</v>
      </c>
      <c r="N3740" s="112" t="s">
        <v>16742</v>
      </c>
      <c r="O3740" s="112" t="s">
        <v>17260</v>
      </c>
      <c r="P3740" s="115">
        <f>LEFT(Table1[[#This Row],[Service Period]],10)*1</f>
        <v>45619</v>
      </c>
      <c r="Q3740" s="115">
        <f>RIGHT(Table1[[#This Row],[Service Period]],10)*1</f>
        <v>45652</v>
      </c>
      <c r="R3740" s="112">
        <f>MONTH(Table1[[#This Row],[Service Start Date]])</f>
        <v>11</v>
      </c>
      <c r="S3740" s="112">
        <f>YEAR(Table1[[#This Row],[Service Start Date]])</f>
        <v>2024</v>
      </c>
      <c r="T3740" s="112">
        <f>MONTH(Table1[[#This Row],[Service End Date]])</f>
        <v>12</v>
      </c>
      <c r="U3740" s="112">
        <f>YEAR(Table1[[#This Row],[Service End Date]])</f>
        <v>2024</v>
      </c>
    </row>
    <row r="3741" spans="1:21">
      <c r="A3741" s="112" t="s">
        <v>17624</v>
      </c>
      <c r="B3741" s="112" t="s">
        <v>16700</v>
      </c>
      <c r="C3741" s="112" t="s">
        <v>17251</v>
      </c>
      <c r="D3741" s="112" t="s">
        <v>17252</v>
      </c>
      <c r="E3741" s="112" t="s">
        <v>17274</v>
      </c>
      <c r="F3741" s="112" t="s">
        <v>18100</v>
      </c>
      <c r="G3741" s="112">
        <v>31</v>
      </c>
      <c r="H3741" s="112">
        <v>2025</v>
      </c>
      <c r="I3741" s="112" t="s">
        <v>16746</v>
      </c>
      <c r="J3741" s="114">
        <v>14.11</v>
      </c>
      <c r="K3741" s="114">
        <v>0</v>
      </c>
      <c r="L3741" s="112" t="s">
        <v>16741</v>
      </c>
      <c r="M3741" s="114">
        <v>0</v>
      </c>
      <c r="N3741" s="112" t="s">
        <v>16742</v>
      </c>
      <c r="O3741" s="112" t="s">
        <v>17260</v>
      </c>
      <c r="P3741" s="115">
        <f>LEFT(Table1[[#This Row],[Service Period]],10)*1</f>
        <v>45773</v>
      </c>
      <c r="Q3741" s="115">
        <f>RIGHT(Table1[[#This Row],[Service Period]],10)*1</f>
        <v>45804</v>
      </c>
      <c r="R3741" s="112">
        <f>MONTH(Table1[[#This Row],[Service Start Date]])</f>
        <v>4</v>
      </c>
      <c r="S3741" s="112">
        <f>YEAR(Table1[[#This Row],[Service Start Date]])</f>
        <v>2025</v>
      </c>
      <c r="T3741" s="112">
        <f>MONTH(Table1[[#This Row],[Service End Date]])</f>
        <v>5</v>
      </c>
      <c r="U3741" s="112">
        <f>YEAR(Table1[[#This Row],[Service End Date]])</f>
        <v>2025</v>
      </c>
    </row>
    <row r="3742" spans="1:21">
      <c r="A3742" s="112" t="s">
        <v>17624</v>
      </c>
      <c r="B3742" s="112" t="s">
        <v>16700</v>
      </c>
      <c r="C3742" s="112" t="s">
        <v>17251</v>
      </c>
      <c r="D3742" s="112" t="s">
        <v>17252</v>
      </c>
      <c r="E3742" s="112" t="s">
        <v>17274</v>
      </c>
      <c r="F3742" s="112" t="s">
        <v>18101</v>
      </c>
      <c r="G3742" s="112">
        <v>29</v>
      </c>
      <c r="H3742" s="112">
        <v>2025</v>
      </c>
      <c r="I3742" s="112" t="s">
        <v>16749</v>
      </c>
      <c r="J3742" s="114">
        <v>13.23</v>
      </c>
      <c r="K3742" s="114">
        <v>0</v>
      </c>
      <c r="L3742" s="112" t="s">
        <v>16741</v>
      </c>
      <c r="M3742" s="114">
        <v>0</v>
      </c>
      <c r="N3742" s="112" t="s">
        <v>16742</v>
      </c>
      <c r="O3742" s="112" t="s">
        <v>17260</v>
      </c>
      <c r="P3742" s="115">
        <f>LEFT(Table1[[#This Row],[Service Period]],10)*1</f>
        <v>45743</v>
      </c>
      <c r="Q3742" s="115">
        <f>RIGHT(Table1[[#This Row],[Service Period]],10)*1</f>
        <v>45772</v>
      </c>
      <c r="R3742" s="112">
        <f>MONTH(Table1[[#This Row],[Service Start Date]])</f>
        <v>3</v>
      </c>
      <c r="S3742" s="112">
        <f>YEAR(Table1[[#This Row],[Service Start Date]])</f>
        <v>2025</v>
      </c>
      <c r="T3742" s="112">
        <f>MONTH(Table1[[#This Row],[Service End Date]])</f>
        <v>4</v>
      </c>
      <c r="U3742" s="112">
        <f>YEAR(Table1[[#This Row],[Service End Date]])</f>
        <v>2025</v>
      </c>
    </row>
    <row r="3743" spans="1:21">
      <c r="A3743" s="112" t="s">
        <v>17624</v>
      </c>
      <c r="B3743" s="112" t="s">
        <v>16700</v>
      </c>
      <c r="C3743" s="112" t="s">
        <v>17251</v>
      </c>
      <c r="D3743" s="112" t="s">
        <v>17252</v>
      </c>
      <c r="E3743" s="112" t="s">
        <v>17274</v>
      </c>
      <c r="F3743" s="112" t="s">
        <v>17783</v>
      </c>
      <c r="G3743" s="112">
        <v>28</v>
      </c>
      <c r="H3743" s="112">
        <v>2025</v>
      </c>
      <c r="I3743" s="112" t="s">
        <v>16752</v>
      </c>
      <c r="J3743" s="114">
        <v>12.79</v>
      </c>
      <c r="K3743" s="114">
        <v>0</v>
      </c>
      <c r="L3743" s="112" t="s">
        <v>16741</v>
      </c>
      <c r="M3743" s="114">
        <v>0</v>
      </c>
      <c r="N3743" s="112" t="s">
        <v>16742</v>
      </c>
      <c r="O3743" s="112" t="s">
        <v>17260</v>
      </c>
      <c r="P3743" s="115">
        <f>LEFT(Table1[[#This Row],[Service Period]],10)*1</f>
        <v>45714</v>
      </c>
      <c r="Q3743" s="115">
        <f>RIGHT(Table1[[#This Row],[Service Period]],10)*1</f>
        <v>45742</v>
      </c>
      <c r="R3743" s="112">
        <f>MONTH(Table1[[#This Row],[Service Start Date]])</f>
        <v>2</v>
      </c>
      <c r="S3743" s="112">
        <f>YEAR(Table1[[#This Row],[Service Start Date]])</f>
        <v>2025</v>
      </c>
      <c r="T3743" s="112">
        <f>MONTH(Table1[[#This Row],[Service End Date]])</f>
        <v>3</v>
      </c>
      <c r="U3743" s="112">
        <f>YEAR(Table1[[#This Row],[Service End Date]])</f>
        <v>2025</v>
      </c>
    </row>
    <row r="3744" spans="1:21">
      <c r="A3744" s="112" t="s">
        <v>17624</v>
      </c>
      <c r="B3744" s="112" t="s">
        <v>16700</v>
      </c>
      <c r="C3744" s="112" t="s">
        <v>17251</v>
      </c>
      <c r="D3744" s="112" t="s">
        <v>17252</v>
      </c>
      <c r="E3744" s="112" t="s">
        <v>17274</v>
      </c>
      <c r="F3744" s="112" t="s">
        <v>18102</v>
      </c>
      <c r="G3744" s="112">
        <v>28</v>
      </c>
      <c r="H3744" s="112">
        <v>2025</v>
      </c>
      <c r="I3744" s="112" t="s">
        <v>16755</v>
      </c>
      <c r="J3744" s="114">
        <v>12.79</v>
      </c>
      <c r="K3744" s="114">
        <v>0</v>
      </c>
      <c r="L3744" s="112" t="s">
        <v>16741</v>
      </c>
      <c r="M3744" s="114">
        <v>0</v>
      </c>
      <c r="N3744" s="112" t="s">
        <v>16742</v>
      </c>
      <c r="O3744" s="112" t="s">
        <v>17260</v>
      </c>
      <c r="P3744" s="115">
        <f>LEFT(Table1[[#This Row],[Service Period]],10)*1</f>
        <v>45685</v>
      </c>
      <c r="Q3744" s="115">
        <f>RIGHT(Table1[[#This Row],[Service Period]],10)*1</f>
        <v>45713</v>
      </c>
      <c r="R3744" s="112">
        <f>MONTH(Table1[[#This Row],[Service Start Date]])</f>
        <v>1</v>
      </c>
      <c r="S3744" s="112">
        <f>YEAR(Table1[[#This Row],[Service Start Date]])</f>
        <v>2025</v>
      </c>
      <c r="T3744" s="112">
        <f>MONTH(Table1[[#This Row],[Service End Date]])</f>
        <v>2</v>
      </c>
      <c r="U3744" s="112">
        <f>YEAR(Table1[[#This Row],[Service End Date]])</f>
        <v>2025</v>
      </c>
    </row>
    <row r="3745" spans="1:21">
      <c r="A3745" s="112" t="s">
        <v>17624</v>
      </c>
      <c r="B3745" s="112" t="s">
        <v>16700</v>
      </c>
      <c r="C3745" s="112" t="s">
        <v>17251</v>
      </c>
      <c r="D3745" s="112" t="s">
        <v>17252</v>
      </c>
      <c r="E3745" s="112" t="s">
        <v>17274</v>
      </c>
      <c r="F3745" s="112" t="s">
        <v>17700</v>
      </c>
      <c r="G3745" s="112">
        <v>31</v>
      </c>
      <c r="H3745" s="112">
        <v>2025</v>
      </c>
      <c r="I3745" s="112" t="s">
        <v>16924</v>
      </c>
      <c r="J3745" s="114">
        <v>14.11</v>
      </c>
      <c r="K3745" s="114">
        <v>0</v>
      </c>
      <c r="L3745" s="112" t="s">
        <v>16741</v>
      </c>
      <c r="M3745" s="114">
        <v>0</v>
      </c>
      <c r="N3745" s="112" t="s">
        <v>16742</v>
      </c>
      <c r="O3745" s="112" t="s">
        <v>17260</v>
      </c>
      <c r="P3745" s="115">
        <f>LEFT(Table1[[#This Row],[Service Period]],10)*1</f>
        <v>45653</v>
      </c>
      <c r="Q3745" s="115">
        <f>RIGHT(Table1[[#This Row],[Service Period]],10)*1</f>
        <v>45684</v>
      </c>
      <c r="R3745" s="112">
        <f>MONTH(Table1[[#This Row],[Service Start Date]])</f>
        <v>12</v>
      </c>
      <c r="S3745" s="112">
        <f>YEAR(Table1[[#This Row],[Service Start Date]])</f>
        <v>2024</v>
      </c>
      <c r="T3745" s="112">
        <f>MONTH(Table1[[#This Row],[Service End Date]])</f>
        <v>1</v>
      </c>
      <c r="U3745" s="112">
        <f>YEAR(Table1[[#This Row],[Service End Date]])</f>
        <v>2025</v>
      </c>
    </row>
    <row r="3746" spans="1:21">
      <c r="A3746" s="112" t="s">
        <v>17624</v>
      </c>
      <c r="B3746" s="112" t="s">
        <v>16700</v>
      </c>
      <c r="C3746" s="112" t="s">
        <v>17251</v>
      </c>
      <c r="D3746" s="112" t="s">
        <v>17252</v>
      </c>
      <c r="E3746" s="112" t="s">
        <v>17274</v>
      </c>
      <c r="F3746" s="112" t="s">
        <v>17701</v>
      </c>
      <c r="G3746" s="112">
        <v>33</v>
      </c>
      <c r="H3746" s="112">
        <v>2025</v>
      </c>
      <c r="I3746" s="112" t="s">
        <v>16924</v>
      </c>
      <c r="J3746" s="114">
        <v>91.45</v>
      </c>
      <c r="K3746" s="114">
        <v>582</v>
      </c>
      <c r="L3746" s="112" t="s">
        <v>16741</v>
      </c>
      <c r="M3746" s="114">
        <v>0</v>
      </c>
      <c r="N3746" s="112" t="s">
        <v>16742</v>
      </c>
      <c r="O3746" s="112" t="s">
        <v>17260</v>
      </c>
      <c r="P3746" s="115">
        <f>LEFT(Table1[[#This Row],[Service Period]],10)*1</f>
        <v>45619</v>
      </c>
      <c r="Q3746" s="115">
        <f>RIGHT(Table1[[#This Row],[Service Period]],10)*1</f>
        <v>45652</v>
      </c>
      <c r="R3746" s="112">
        <f>MONTH(Table1[[#This Row],[Service Start Date]])</f>
        <v>11</v>
      </c>
      <c r="S3746" s="112">
        <f>YEAR(Table1[[#This Row],[Service Start Date]])</f>
        <v>2024</v>
      </c>
      <c r="T3746" s="112">
        <f>MONTH(Table1[[#This Row],[Service End Date]])</f>
        <v>12</v>
      </c>
      <c r="U3746" s="112">
        <f>YEAR(Table1[[#This Row],[Service End Date]])</f>
        <v>2024</v>
      </c>
    </row>
    <row r="3747" spans="1:21">
      <c r="A3747" s="112" t="s">
        <v>17624</v>
      </c>
      <c r="B3747" s="112" t="s">
        <v>16700</v>
      </c>
      <c r="C3747" s="112" t="s">
        <v>17251</v>
      </c>
      <c r="D3747" s="112" t="s">
        <v>17252</v>
      </c>
      <c r="E3747" s="112" t="s">
        <v>17273</v>
      </c>
      <c r="F3747" s="112" t="s">
        <v>18100</v>
      </c>
      <c r="G3747" s="112">
        <v>31</v>
      </c>
      <c r="H3747" s="112">
        <v>2025</v>
      </c>
      <c r="I3747" s="112" t="s">
        <v>16746</v>
      </c>
      <c r="J3747" s="114">
        <v>68.67</v>
      </c>
      <c r="K3747" s="114">
        <v>357</v>
      </c>
      <c r="L3747" s="112" t="s">
        <v>16741</v>
      </c>
      <c r="M3747" s="114">
        <v>0</v>
      </c>
      <c r="N3747" s="112" t="s">
        <v>16742</v>
      </c>
      <c r="O3747" s="112" t="s">
        <v>17260</v>
      </c>
      <c r="P3747" s="115">
        <f>LEFT(Table1[[#This Row],[Service Period]],10)*1</f>
        <v>45773</v>
      </c>
      <c r="Q3747" s="115">
        <f>RIGHT(Table1[[#This Row],[Service Period]],10)*1</f>
        <v>45804</v>
      </c>
      <c r="R3747" s="112">
        <f>MONTH(Table1[[#This Row],[Service Start Date]])</f>
        <v>4</v>
      </c>
      <c r="S3747" s="112">
        <f>YEAR(Table1[[#This Row],[Service Start Date]])</f>
        <v>2025</v>
      </c>
      <c r="T3747" s="112">
        <f>MONTH(Table1[[#This Row],[Service End Date]])</f>
        <v>5</v>
      </c>
      <c r="U3747" s="112">
        <f>YEAR(Table1[[#This Row],[Service End Date]])</f>
        <v>2025</v>
      </c>
    </row>
    <row r="3748" spans="1:21">
      <c r="A3748" s="112" t="s">
        <v>17624</v>
      </c>
      <c r="B3748" s="112" t="s">
        <v>16700</v>
      </c>
      <c r="C3748" s="112" t="s">
        <v>17251</v>
      </c>
      <c r="D3748" s="112" t="s">
        <v>17252</v>
      </c>
      <c r="E3748" s="112" t="s">
        <v>17273</v>
      </c>
      <c r="F3748" s="112" t="s">
        <v>18101</v>
      </c>
      <c r="G3748" s="112">
        <v>29</v>
      </c>
      <c r="H3748" s="112">
        <v>2025</v>
      </c>
      <c r="I3748" s="112" t="s">
        <v>16749</v>
      </c>
      <c r="J3748" s="114">
        <v>94.37</v>
      </c>
      <c r="K3748" s="114">
        <v>531</v>
      </c>
      <c r="L3748" s="112" t="s">
        <v>16741</v>
      </c>
      <c r="M3748" s="114">
        <v>0</v>
      </c>
      <c r="N3748" s="112" t="s">
        <v>16742</v>
      </c>
      <c r="O3748" s="112" t="s">
        <v>17260</v>
      </c>
      <c r="P3748" s="115">
        <f>LEFT(Table1[[#This Row],[Service Period]],10)*1</f>
        <v>45743</v>
      </c>
      <c r="Q3748" s="115">
        <f>RIGHT(Table1[[#This Row],[Service Period]],10)*1</f>
        <v>45772</v>
      </c>
      <c r="R3748" s="112">
        <f>MONTH(Table1[[#This Row],[Service Start Date]])</f>
        <v>3</v>
      </c>
      <c r="S3748" s="112">
        <f>YEAR(Table1[[#This Row],[Service Start Date]])</f>
        <v>2025</v>
      </c>
      <c r="T3748" s="112">
        <f>MONTH(Table1[[#This Row],[Service End Date]])</f>
        <v>4</v>
      </c>
      <c r="U3748" s="112">
        <f>YEAR(Table1[[#This Row],[Service End Date]])</f>
        <v>2025</v>
      </c>
    </row>
    <row r="3749" spans="1:21">
      <c r="A3749" s="112" t="s">
        <v>17624</v>
      </c>
      <c r="B3749" s="112" t="s">
        <v>16700</v>
      </c>
      <c r="C3749" s="112" t="s">
        <v>17251</v>
      </c>
      <c r="D3749" s="112" t="s">
        <v>17252</v>
      </c>
      <c r="E3749" s="112" t="s">
        <v>17273</v>
      </c>
      <c r="F3749" s="112" t="s">
        <v>17783</v>
      </c>
      <c r="G3749" s="112">
        <v>28</v>
      </c>
      <c r="H3749" s="112">
        <v>2025</v>
      </c>
      <c r="I3749" s="112" t="s">
        <v>16752</v>
      </c>
      <c r="J3749" s="114">
        <v>56.49</v>
      </c>
      <c r="K3749" s="114">
        <v>286</v>
      </c>
      <c r="L3749" s="112" t="s">
        <v>16741</v>
      </c>
      <c r="M3749" s="114">
        <v>0</v>
      </c>
      <c r="N3749" s="112" t="s">
        <v>16742</v>
      </c>
      <c r="O3749" s="112" t="s">
        <v>17260</v>
      </c>
      <c r="P3749" s="115">
        <f>LEFT(Table1[[#This Row],[Service Period]],10)*1</f>
        <v>45714</v>
      </c>
      <c r="Q3749" s="115">
        <f>RIGHT(Table1[[#This Row],[Service Period]],10)*1</f>
        <v>45742</v>
      </c>
      <c r="R3749" s="112">
        <f>MONTH(Table1[[#This Row],[Service Start Date]])</f>
        <v>2</v>
      </c>
      <c r="S3749" s="112">
        <f>YEAR(Table1[[#This Row],[Service Start Date]])</f>
        <v>2025</v>
      </c>
      <c r="T3749" s="112">
        <f>MONTH(Table1[[#This Row],[Service End Date]])</f>
        <v>3</v>
      </c>
      <c r="U3749" s="112">
        <f>YEAR(Table1[[#This Row],[Service End Date]])</f>
        <v>2025</v>
      </c>
    </row>
    <row r="3750" spans="1:21">
      <c r="A3750" s="112" t="s">
        <v>17624</v>
      </c>
      <c r="B3750" s="112" t="s">
        <v>16700</v>
      </c>
      <c r="C3750" s="112" t="s">
        <v>17251</v>
      </c>
      <c r="D3750" s="112" t="s">
        <v>17252</v>
      </c>
      <c r="E3750" s="112" t="s">
        <v>17273</v>
      </c>
      <c r="F3750" s="112" t="s">
        <v>18102</v>
      </c>
      <c r="G3750" s="112">
        <v>28</v>
      </c>
      <c r="H3750" s="112">
        <v>2025</v>
      </c>
      <c r="I3750" s="112" t="s">
        <v>16755</v>
      </c>
      <c r="J3750" s="114">
        <v>55.41</v>
      </c>
      <c r="K3750" s="114">
        <v>322</v>
      </c>
      <c r="L3750" s="112" t="s">
        <v>16741</v>
      </c>
      <c r="M3750" s="114">
        <v>0</v>
      </c>
      <c r="N3750" s="112" t="s">
        <v>16742</v>
      </c>
      <c r="O3750" s="112" t="s">
        <v>17260</v>
      </c>
      <c r="P3750" s="115">
        <f>LEFT(Table1[[#This Row],[Service Period]],10)*1</f>
        <v>45685</v>
      </c>
      <c r="Q3750" s="115">
        <f>RIGHT(Table1[[#This Row],[Service Period]],10)*1</f>
        <v>45713</v>
      </c>
      <c r="R3750" s="112">
        <f>MONTH(Table1[[#This Row],[Service Start Date]])</f>
        <v>1</v>
      </c>
      <c r="S3750" s="112">
        <f>YEAR(Table1[[#This Row],[Service Start Date]])</f>
        <v>2025</v>
      </c>
      <c r="T3750" s="112">
        <f>MONTH(Table1[[#This Row],[Service End Date]])</f>
        <v>2</v>
      </c>
      <c r="U3750" s="112">
        <f>YEAR(Table1[[#This Row],[Service End Date]])</f>
        <v>2025</v>
      </c>
    </row>
    <row r="3751" spans="1:21">
      <c r="A3751" s="112" t="s">
        <v>17624</v>
      </c>
      <c r="B3751" s="112" t="s">
        <v>16700</v>
      </c>
      <c r="C3751" s="112" t="s">
        <v>17251</v>
      </c>
      <c r="D3751" s="112" t="s">
        <v>17252</v>
      </c>
      <c r="E3751" s="112" t="s">
        <v>17273</v>
      </c>
      <c r="F3751" s="112" t="s">
        <v>17700</v>
      </c>
      <c r="G3751" s="112">
        <v>31</v>
      </c>
      <c r="H3751" s="112">
        <v>2025</v>
      </c>
      <c r="I3751" s="112" t="s">
        <v>16924</v>
      </c>
      <c r="J3751" s="114">
        <v>23.12</v>
      </c>
      <c r="K3751" s="114">
        <v>68</v>
      </c>
      <c r="L3751" s="112" t="s">
        <v>16741</v>
      </c>
      <c r="M3751" s="114">
        <v>0</v>
      </c>
      <c r="N3751" s="112" t="s">
        <v>16742</v>
      </c>
      <c r="O3751" s="112" t="s">
        <v>17260</v>
      </c>
      <c r="P3751" s="115">
        <f>LEFT(Table1[[#This Row],[Service Period]],10)*1</f>
        <v>45653</v>
      </c>
      <c r="Q3751" s="115">
        <f>RIGHT(Table1[[#This Row],[Service Period]],10)*1</f>
        <v>45684</v>
      </c>
      <c r="R3751" s="112">
        <f>MONTH(Table1[[#This Row],[Service Start Date]])</f>
        <v>12</v>
      </c>
      <c r="S3751" s="112">
        <f>YEAR(Table1[[#This Row],[Service Start Date]])</f>
        <v>2024</v>
      </c>
      <c r="T3751" s="112">
        <f>MONTH(Table1[[#This Row],[Service End Date]])</f>
        <v>1</v>
      </c>
      <c r="U3751" s="112">
        <f>YEAR(Table1[[#This Row],[Service End Date]])</f>
        <v>2025</v>
      </c>
    </row>
    <row r="3752" spans="1:21">
      <c r="A3752" s="112" t="s">
        <v>17624</v>
      </c>
      <c r="B3752" s="112" t="s">
        <v>16700</v>
      </c>
      <c r="C3752" s="112" t="s">
        <v>17251</v>
      </c>
      <c r="D3752" s="112" t="s">
        <v>17252</v>
      </c>
      <c r="E3752" s="112" t="s">
        <v>17273</v>
      </c>
      <c r="F3752" s="112" t="s">
        <v>17701</v>
      </c>
      <c r="G3752" s="112">
        <v>33</v>
      </c>
      <c r="H3752" s="112">
        <v>2025</v>
      </c>
      <c r="I3752" s="112" t="s">
        <v>16924</v>
      </c>
      <c r="J3752" s="114">
        <v>24.76</v>
      </c>
      <c r="K3752" s="114">
        <v>0</v>
      </c>
      <c r="L3752" s="112" t="s">
        <v>16741</v>
      </c>
      <c r="M3752" s="114">
        <v>0</v>
      </c>
      <c r="N3752" s="112" t="s">
        <v>16742</v>
      </c>
      <c r="O3752" s="112" t="s">
        <v>17260</v>
      </c>
      <c r="P3752" s="115">
        <f>LEFT(Table1[[#This Row],[Service Period]],10)*1</f>
        <v>45619</v>
      </c>
      <c r="Q3752" s="115">
        <f>RIGHT(Table1[[#This Row],[Service Period]],10)*1</f>
        <v>45652</v>
      </c>
      <c r="R3752" s="112">
        <f>MONTH(Table1[[#This Row],[Service Start Date]])</f>
        <v>11</v>
      </c>
      <c r="S3752" s="112">
        <f>YEAR(Table1[[#This Row],[Service Start Date]])</f>
        <v>2024</v>
      </c>
      <c r="T3752" s="112">
        <f>MONTH(Table1[[#This Row],[Service End Date]])</f>
        <v>12</v>
      </c>
      <c r="U3752" s="112">
        <f>YEAR(Table1[[#This Row],[Service End Date]])</f>
        <v>2024</v>
      </c>
    </row>
    <row r="3753" spans="1:21">
      <c r="A3753" s="112" t="s">
        <v>17624</v>
      </c>
      <c r="B3753" s="112" t="s">
        <v>16700</v>
      </c>
      <c r="C3753" s="112" t="s">
        <v>17251</v>
      </c>
      <c r="D3753" s="112" t="s">
        <v>17252</v>
      </c>
      <c r="E3753" s="112" t="s">
        <v>17272</v>
      </c>
      <c r="F3753" s="112" t="s">
        <v>18100</v>
      </c>
      <c r="G3753" s="112">
        <v>31</v>
      </c>
      <c r="H3753" s="112">
        <v>2025</v>
      </c>
      <c r="I3753" s="112" t="s">
        <v>16746</v>
      </c>
      <c r="J3753" s="114">
        <v>129.94</v>
      </c>
      <c r="K3753" s="114">
        <v>758</v>
      </c>
      <c r="L3753" s="112" t="s">
        <v>16741</v>
      </c>
      <c r="M3753" s="114">
        <v>0</v>
      </c>
      <c r="N3753" s="112" t="s">
        <v>16742</v>
      </c>
      <c r="O3753" s="112" t="s">
        <v>17260</v>
      </c>
      <c r="P3753" s="115">
        <f>LEFT(Table1[[#This Row],[Service Period]],10)*1</f>
        <v>45773</v>
      </c>
      <c r="Q3753" s="115">
        <f>RIGHT(Table1[[#This Row],[Service Period]],10)*1</f>
        <v>45804</v>
      </c>
      <c r="R3753" s="112">
        <f>MONTH(Table1[[#This Row],[Service Start Date]])</f>
        <v>4</v>
      </c>
      <c r="S3753" s="112">
        <f>YEAR(Table1[[#This Row],[Service Start Date]])</f>
        <v>2025</v>
      </c>
      <c r="T3753" s="112">
        <f>MONTH(Table1[[#This Row],[Service End Date]])</f>
        <v>5</v>
      </c>
      <c r="U3753" s="112">
        <f>YEAR(Table1[[#This Row],[Service End Date]])</f>
        <v>2025</v>
      </c>
    </row>
    <row r="3754" spans="1:21">
      <c r="A3754" s="112" t="s">
        <v>17624</v>
      </c>
      <c r="B3754" s="112" t="s">
        <v>16700</v>
      </c>
      <c r="C3754" s="112" t="s">
        <v>17251</v>
      </c>
      <c r="D3754" s="112" t="s">
        <v>17252</v>
      </c>
      <c r="E3754" s="112" t="s">
        <v>17272</v>
      </c>
      <c r="F3754" s="112" t="s">
        <v>18101</v>
      </c>
      <c r="G3754" s="112">
        <v>29</v>
      </c>
      <c r="H3754" s="112">
        <v>2025</v>
      </c>
      <c r="I3754" s="112" t="s">
        <v>16749</v>
      </c>
      <c r="J3754" s="114">
        <v>97.73</v>
      </c>
      <c r="K3754" s="114">
        <v>553</v>
      </c>
      <c r="L3754" s="112" t="s">
        <v>16741</v>
      </c>
      <c r="M3754" s="114">
        <v>0</v>
      </c>
      <c r="N3754" s="112" t="s">
        <v>16742</v>
      </c>
      <c r="O3754" s="112" t="s">
        <v>17260</v>
      </c>
      <c r="P3754" s="115">
        <f>LEFT(Table1[[#This Row],[Service Period]],10)*1</f>
        <v>45743</v>
      </c>
      <c r="Q3754" s="115">
        <f>RIGHT(Table1[[#This Row],[Service Period]],10)*1</f>
        <v>45772</v>
      </c>
      <c r="R3754" s="112">
        <f>MONTH(Table1[[#This Row],[Service Start Date]])</f>
        <v>3</v>
      </c>
      <c r="S3754" s="112">
        <f>YEAR(Table1[[#This Row],[Service Start Date]])</f>
        <v>2025</v>
      </c>
      <c r="T3754" s="112">
        <f>MONTH(Table1[[#This Row],[Service End Date]])</f>
        <v>4</v>
      </c>
      <c r="U3754" s="112">
        <f>YEAR(Table1[[#This Row],[Service End Date]])</f>
        <v>2025</v>
      </c>
    </row>
    <row r="3755" spans="1:21">
      <c r="A3755" s="112" t="s">
        <v>17624</v>
      </c>
      <c r="B3755" s="112" t="s">
        <v>16700</v>
      </c>
      <c r="C3755" s="112" t="s">
        <v>17251</v>
      </c>
      <c r="D3755" s="112" t="s">
        <v>17252</v>
      </c>
      <c r="E3755" s="112" t="s">
        <v>17272</v>
      </c>
      <c r="F3755" s="112" t="s">
        <v>17783</v>
      </c>
      <c r="G3755" s="112">
        <v>28</v>
      </c>
      <c r="H3755" s="112">
        <v>2025</v>
      </c>
      <c r="I3755" s="112" t="s">
        <v>16752</v>
      </c>
      <c r="J3755" s="114">
        <v>53.14</v>
      </c>
      <c r="K3755" s="114">
        <v>264</v>
      </c>
      <c r="L3755" s="112" t="s">
        <v>16741</v>
      </c>
      <c r="M3755" s="114">
        <v>0</v>
      </c>
      <c r="N3755" s="112" t="s">
        <v>16742</v>
      </c>
      <c r="O3755" s="112" t="s">
        <v>17260</v>
      </c>
      <c r="P3755" s="115">
        <f>LEFT(Table1[[#This Row],[Service Period]],10)*1</f>
        <v>45714</v>
      </c>
      <c r="Q3755" s="115">
        <f>RIGHT(Table1[[#This Row],[Service Period]],10)*1</f>
        <v>45742</v>
      </c>
      <c r="R3755" s="112">
        <f>MONTH(Table1[[#This Row],[Service Start Date]])</f>
        <v>2</v>
      </c>
      <c r="S3755" s="112">
        <f>YEAR(Table1[[#This Row],[Service Start Date]])</f>
        <v>2025</v>
      </c>
      <c r="T3755" s="112">
        <f>MONTH(Table1[[#This Row],[Service End Date]])</f>
        <v>3</v>
      </c>
      <c r="U3755" s="112">
        <f>YEAR(Table1[[#This Row],[Service End Date]])</f>
        <v>2025</v>
      </c>
    </row>
    <row r="3756" spans="1:21">
      <c r="A3756" s="112" t="s">
        <v>17624</v>
      </c>
      <c r="B3756" s="112" t="s">
        <v>16700</v>
      </c>
      <c r="C3756" s="112" t="s">
        <v>17251</v>
      </c>
      <c r="D3756" s="112" t="s">
        <v>17252</v>
      </c>
      <c r="E3756" s="112" t="s">
        <v>17272</v>
      </c>
      <c r="F3756" s="112" t="s">
        <v>18102</v>
      </c>
      <c r="G3756" s="112">
        <v>28</v>
      </c>
      <c r="H3756" s="112">
        <v>2025</v>
      </c>
      <c r="I3756" s="112" t="s">
        <v>16755</v>
      </c>
      <c r="J3756" s="114">
        <v>52.5</v>
      </c>
      <c r="K3756" s="114">
        <v>300</v>
      </c>
      <c r="L3756" s="112" t="s">
        <v>16741</v>
      </c>
      <c r="M3756" s="114">
        <v>0</v>
      </c>
      <c r="N3756" s="112" t="s">
        <v>16742</v>
      </c>
      <c r="O3756" s="112" t="s">
        <v>17260</v>
      </c>
      <c r="P3756" s="115">
        <f>LEFT(Table1[[#This Row],[Service Period]],10)*1</f>
        <v>45685</v>
      </c>
      <c r="Q3756" s="115">
        <f>RIGHT(Table1[[#This Row],[Service Period]],10)*1</f>
        <v>45713</v>
      </c>
      <c r="R3756" s="112">
        <f>MONTH(Table1[[#This Row],[Service Start Date]])</f>
        <v>1</v>
      </c>
      <c r="S3756" s="112">
        <f>YEAR(Table1[[#This Row],[Service Start Date]])</f>
        <v>2025</v>
      </c>
      <c r="T3756" s="112">
        <f>MONTH(Table1[[#This Row],[Service End Date]])</f>
        <v>2</v>
      </c>
      <c r="U3756" s="112">
        <f>YEAR(Table1[[#This Row],[Service End Date]])</f>
        <v>2025</v>
      </c>
    </row>
    <row r="3757" spans="1:21">
      <c r="A3757" s="112" t="s">
        <v>17624</v>
      </c>
      <c r="B3757" s="112" t="s">
        <v>16700</v>
      </c>
      <c r="C3757" s="112" t="s">
        <v>17251</v>
      </c>
      <c r="D3757" s="112" t="s">
        <v>17252</v>
      </c>
      <c r="E3757" s="112" t="s">
        <v>17272</v>
      </c>
      <c r="F3757" s="112" t="s">
        <v>17700</v>
      </c>
      <c r="G3757" s="112">
        <v>31</v>
      </c>
      <c r="H3757" s="112">
        <v>2025</v>
      </c>
      <c r="I3757" s="112" t="s">
        <v>16924</v>
      </c>
      <c r="J3757" s="114">
        <v>47.61</v>
      </c>
      <c r="K3757" s="114">
        <v>253</v>
      </c>
      <c r="L3757" s="112" t="s">
        <v>16741</v>
      </c>
      <c r="M3757" s="114">
        <v>0</v>
      </c>
      <c r="N3757" s="112" t="s">
        <v>16742</v>
      </c>
      <c r="O3757" s="112" t="s">
        <v>17260</v>
      </c>
      <c r="P3757" s="115">
        <f>LEFT(Table1[[#This Row],[Service Period]],10)*1</f>
        <v>45653</v>
      </c>
      <c r="Q3757" s="115">
        <f>RIGHT(Table1[[#This Row],[Service Period]],10)*1</f>
        <v>45684</v>
      </c>
      <c r="R3757" s="112">
        <f>MONTH(Table1[[#This Row],[Service Start Date]])</f>
        <v>12</v>
      </c>
      <c r="S3757" s="112">
        <f>YEAR(Table1[[#This Row],[Service Start Date]])</f>
        <v>2024</v>
      </c>
      <c r="T3757" s="112">
        <f>MONTH(Table1[[#This Row],[Service End Date]])</f>
        <v>1</v>
      </c>
      <c r="U3757" s="112">
        <f>YEAR(Table1[[#This Row],[Service End Date]])</f>
        <v>2025</v>
      </c>
    </row>
    <row r="3758" spans="1:21">
      <c r="A3758" s="112" t="s">
        <v>17624</v>
      </c>
      <c r="B3758" s="112" t="s">
        <v>16700</v>
      </c>
      <c r="C3758" s="112" t="s">
        <v>17251</v>
      </c>
      <c r="D3758" s="112" t="s">
        <v>17252</v>
      </c>
      <c r="E3758" s="112" t="s">
        <v>17272</v>
      </c>
      <c r="F3758" s="112" t="s">
        <v>17701</v>
      </c>
      <c r="G3758" s="112">
        <v>33</v>
      </c>
      <c r="H3758" s="112">
        <v>2025</v>
      </c>
      <c r="I3758" s="112" t="s">
        <v>16924</v>
      </c>
      <c r="J3758" s="114">
        <v>47.33</v>
      </c>
      <c r="K3758" s="114">
        <v>197</v>
      </c>
      <c r="L3758" s="112" t="s">
        <v>16741</v>
      </c>
      <c r="M3758" s="114">
        <v>0</v>
      </c>
      <c r="N3758" s="112" t="s">
        <v>16742</v>
      </c>
      <c r="O3758" s="112" t="s">
        <v>17260</v>
      </c>
      <c r="P3758" s="115">
        <f>LEFT(Table1[[#This Row],[Service Period]],10)*1</f>
        <v>45619</v>
      </c>
      <c r="Q3758" s="115">
        <f>RIGHT(Table1[[#This Row],[Service Period]],10)*1</f>
        <v>45652</v>
      </c>
      <c r="R3758" s="112">
        <f>MONTH(Table1[[#This Row],[Service Start Date]])</f>
        <v>11</v>
      </c>
      <c r="S3758" s="112">
        <f>YEAR(Table1[[#This Row],[Service Start Date]])</f>
        <v>2024</v>
      </c>
      <c r="T3758" s="112">
        <f>MONTH(Table1[[#This Row],[Service End Date]])</f>
        <v>12</v>
      </c>
      <c r="U3758" s="112">
        <f>YEAR(Table1[[#This Row],[Service End Date]])</f>
        <v>2024</v>
      </c>
    </row>
    <row r="3759" spans="1:21">
      <c r="A3759" s="112" t="s">
        <v>17624</v>
      </c>
      <c r="B3759" s="112" t="s">
        <v>16700</v>
      </c>
      <c r="C3759" s="112" t="s">
        <v>17251</v>
      </c>
      <c r="D3759" s="112" t="s">
        <v>17252</v>
      </c>
      <c r="E3759" s="112" t="s">
        <v>17271</v>
      </c>
      <c r="F3759" s="112" t="s">
        <v>18100</v>
      </c>
      <c r="G3759" s="112">
        <v>31</v>
      </c>
      <c r="H3759" s="112">
        <v>2025</v>
      </c>
      <c r="I3759" s="112" t="s">
        <v>16746</v>
      </c>
      <c r="J3759" s="114">
        <v>30</v>
      </c>
      <c r="K3759" s="114">
        <v>104</v>
      </c>
      <c r="L3759" s="112" t="s">
        <v>16741</v>
      </c>
      <c r="M3759" s="114">
        <v>0</v>
      </c>
      <c r="N3759" s="112" t="s">
        <v>16742</v>
      </c>
      <c r="O3759" s="112" t="s">
        <v>17260</v>
      </c>
      <c r="P3759" s="115">
        <f>LEFT(Table1[[#This Row],[Service Period]],10)*1</f>
        <v>45773</v>
      </c>
      <c r="Q3759" s="115">
        <f>RIGHT(Table1[[#This Row],[Service Period]],10)*1</f>
        <v>45804</v>
      </c>
      <c r="R3759" s="112">
        <f>MONTH(Table1[[#This Row],[Service Start Date]])</f>
        <v>4</v>
      </c>
      <c r="S3759" s="112">
        <f>YEAR(Table1[[#This Row],[Service Start Date]])</f>
        <v>2025</v>
      </c>
      <c r="T3759" s="112">
        <f>MONTH(Table1[[#This Row],[Service End Date]])</f>
        <v>5</v>
      </c>
      <c r="U3759" s="112">
        <f>YEAR(Table1[[#This Row],[Service End Date]])</f>
        <v>2025</v>
      </c>
    </row>
    <row r="3760" spans="1:21">
      <c r="A3760" s="112" t="s">
        <v>17624</v>
      </c>
      <c r="B3760" s="112" t="s">
        <v>16700</v>
      </c>
      <c r="C3760" s="112" t="s">
        <v>17251</v>
      </c>
      <c r="D3760" s="112" t="s">
        <v>17252</v>
      </c>
      <c r="E3760" s="112" t="s">
        <v>17271</v>
      </c>
      <c r="F3760" s="112" t="s">
        <v>18101</v>
      </c>
      <c r="G3760" s="112">
        <v>29</v>
      </c>
      <c r="H3760" s="112">
        <v>2025</v>
      </c>
      <c r="I3760" s="112" t="s">
        <v>16749</v>
      </c>
      <c r="J3760" s="114">
        <v>125.85</v>
      </c>
      <c r="K3760" s="114">
        <v>737</v>
      </c>
      <c r="L3760" s="112" t="s">
        <v>16741</v>
      </c>
      <c r="M3760" s="114">
        <v>0</v>
      </c>
      <c r="N3760" s="112" t="s">
        <v>16742</v>
      </c>
      <c r="O3760" s="112" t="s">
        <v>17260</v>
      </c>
      <c r="P3760" s="115">
        <f>LEFT(Table1[[#This Row],[Service Period]],10)*1</f>
        <v>45743</v>
      </c>
      <c r="Q3760" s="115">
        <f>RIGHT(Table1[[#This Row],[Service Period]],10)*1</f>
        <v>45772</v>
      </c>
      <c r="R3760" s="112">
        <f>MONTH(Table1[[#This Row],[Service Start Date]])</f>
        <v>3</v>
      </c>
      <c r="S3760" s="112">
        <f>YEAR(Table1[[#This Row],[Service Start Date]])</f>
        <v>2025</v>
      </c>
      <c r="T3760" s="112">
        <f>MONTH(Table1[[#This Row],[Service End Date]])</f>
        <v>4</v>
      </c>
      <c r="U3760" s="112">
        <f>YEAR(Table1[[#This Row],[Service End Date]])</f>
        <v>2025</v>
      </c>
    </row>
    <row r="3761" spans="1:21">
      <c r="A3761" s="112" t="s">
        <v>17624</v>
      </c>
      <c r="B3761" s="112" t="s">
        <v>16700</v>
      </c>
      <c r="C3761" s="112" t="s">
        <v>17251</v>
      </c>
      <c r="D3761" s="112" t="s">
        <v>17252</v>
      </c>
      <c r="E3761" s="112" t="s">
        <v>17271</v>
      </c>
      <c r="F3761" s="112" t="s">
        <v>17783</v>
      </c>
      <c r="G3761" s="112">
        <v>28</v>
      </c>
      <c r="H3761" s="112">
        <v>2025</v>
      </c>
      <c r="I3761" s="112" t="s">
        <v>16752</v>
      </c>
      <c r="J3761" s="114">
        <v>98.06</v>
      </c>
      <c r="K3761" s="114">
        <v>558</v>
      </c>
      <c r="L3761" s="112" t="s">
        <v>16741</v>
      </c>
      <c r="M3761" s="114">
        <v>0</v>
      </c>
      <c r="N3761" s="112" t="s">
        <v>16742</v>
      </c>
      <c r="O3761" s="112" t="s">
        <v>17260</v>
      </c>
      <c r="P3761" s="115">
        <f>LEFT(Table1[[#This Row],[Service Period]],10)*1</f>
        <v>45714</v>
      </c>
      <c r="Q3761" s="115">
        <f>RIGHT(Table1[[#This Row],[Service Period]],10)*1</f>
        <v>45742</v>
      </c>
      <c r="R3761" s="112">
        <f>MONTH(Table1[[#This Row],[Service Start Date]])</f>
        <v>2</v>
      </c>
      <c r="S3761" s="112">
        <f>YEAR(Table1[[#This Row],[Service Start Date]])</f>
        <v>2025</v>
      </c>
      <c r="T3761" s="112">
        <f>MONTH(Table1[[#This Row],[Service End Date]])</f>
        <v>3</v>
      </c>
      <c r="U3761" s="112">
        <f>YEAR(Table1[[#This Row],[Service End Date]])</f>
        <v>2025</v>
      </c>
    </row>
    <row r="3762" spans="1:21">
      <c r="A3762" s="112" t="s">
        <v>17624</v>
      </c>
      <c r="B3762" s="112" t="s">
        <v>16700</v>
      </c>
      <c r="C3762" s="112" t="s">
        <v>17251</v>
      </c>
      <c r="D3762" s="112" t="s">
        <v>17252</v>
      </c>
      <c r="E3762" s="112" t="s">
        <v>17271</v>
      </c>
      <c r="F3762" s="112" t="s">
        <v>18102</v>
      </c>
      <c r="G3762" s="112">
        <v>28</v>
      </c>
      <c r="H3762" s="112">
        <v>2025</v>
      </c>
      <c r="I3762" s="112" t="s">
        <v>16755</v>
      </c>
      <c r="J3762" s="114">
        <v>71.55</v>
      </c>
      <c r="K3762" s="114">
        <v>444</v>
      </c>
      <c r="L3762" s="112" t="s">
        <v>16741</v>
      </c>
      <c r="M3762" s="114">
        <v>0</v>
      </c>
      <c r="N3762" s="112" t="s">
        <v>16742</v>
      </c>
      <c r="O3762" s="112" t="s">
        <v>17260</v>
      </c>
      <c r="P3762" s="115">
        <f>LEFT(Table1[[#This Row],[Service Period]],10)*1</f>
        <v>45685</v>
      </c>
      <c r="Q3762" s="115">
        <f>RIGHT(Table1[[#This Row],[Service Period]],10)*1</f>
        <v>45713</v>
      </c>
      <c r="R3762" s="112">
        <f>MONTH(Table1[[#This Row],[Service Start Date]])</f>
        <v>1</v>
      </c>
      <c r="S3762" s="112">
        <f>YEAR(Table1[[#This Row],[Service Start Date]])</f>
        <v>2025</v>
      </c>
      <c r="T3762" s="112">
        <f>MONTH(Table1[[#This Row],[Service End Date]])</f>
        <v>2</v>
      </c>
      <c r="U3762" s="112">
        <f>YEAR(Table1[[#This Row],[Service End Date]])</f>
        <v>2025</v>
      </c>
    </row>
    <row r="3763" spans="1:21">
      <c r="A3763" s="112" t="s">
        <v>17624</v>
      </c>
      <c r="B3763" s="112" t="s">
        <v>16700</v>
      </c>
      <c r="C3763" s="112" t="s">
        <v>17251</v>
      </c>
      <c r="D3763" s="112" t="s">
        <v>17252</v>
      </c>
      <c r="E3763" s="112" t="s">
        <v>17271</v>
      </c>
      <c r="F3763" s="112" t="s">
        <v>17700</v>
      </c>
      <c r="G3763" s="112">
        <v>31</v>
      </c>
      <c r="H3763" s="112">
        <v>2025</v>
      </c>
      <c r="I3763" s="112" t="s">
        <v>16924</v>
      </c>
      <c r="J3763" s="114">
        <v>21.66</v>
      </c>
      <c r="K3763" s="114">
        <v>57</v>
      </c>
      <c r="L3763" s="112" t="s">
        <v>16741</v>
      </c>
      <c r="M3763" s="114">
        <v>0</v>
      </c>
      <c r="N3763" s="112" t="s">
        <v>16742</v>
      </c>
      <c r="O3763" s="112" t="s">
        <v>17260</v>
      </c>
      <c r="P3763" s="115">
        <f>LEFT(Table1[[#This Row],[Service Period]],10)*1</f>
        <v>45653</v>
      </c>
      <c r="Q3763" s="115">
        <f>RIGHT(Table1[[#This Row],[Service Period]],10)*1</f>
        <v>45684</v>
      </c>
      <c r="R3763" s="112">
        <f>MONTH(Table1[[#This Row],[Service Start Date]])</f>
        <v>12</v>
      </c>
      <c r="S3763" s="112">
        <f>YEAR(Table1[[#This Row],[Service Start Date]])</f>
        <v>2024</v>
      </c>
      <c r="T3763" s="112">
        <f>MONTH(Table1[[#This Row],[Service End Date]])</f>
        <v>1</v>
      </c>
      <c r="U3763" s="112">
        <f>YEAR(Table1[[#This Row],[Service End Date]])</f>
        <v>2025</v>
      </c>
    </row>
    <row r="3764" spans="1:21">
      <c r="A3764" s="112" t="s">
        <v>17624</v>
      </c>
      <c r="B3764" s="112" t="s">
        <v>16700</v>
      </c>
      <c r="C3764" s="112" t="s">
        <v>17251</v>
      </c>
      <c r="D3764" s="112" t="s">
        <v>17252</v>
      </c>
      <c r="E3764" s="112" t="s">
        <v>17271</v>
      </c>
      <c r="F3764" s="112" t="s">
        <v>17701</v>
      </c>
      <c r="G3764" s="112">
        <v>33</v>
      </c>
      <c r="H3764" s="112">
        <v>2025</v>
      </c>
      <c r="I3764" s="112" t="s">
        <v>16924</v>
      </c>
      <c r="J3764" s="114">
        <v>24.76</v>
      </c>
      <c r="K3764" s="114">
        <v>0</v>
      </c>
      <c r="L3764" s="112" t="s">
        <v>16741</v>
      </c>
      <c r="M3764" s="114">
        <v>0</v>
      </c>
      <c r="N3764" s="112" t="s">
        <v>16742</v>
      </c>
      <c r="O3764" s="112" t="s">
        <v>17260</v>
      </c>
      <c r="P3764" s="115">
        <f>LEFT(Table1[[#This Row],[Service Period]],10)*1</f>
        <v>45619</v>
      </c>
      <c r="Q3764" s="115">
        <f>RIGHT(Table1[[#This Row],[Service Period]],10)*1</f>
        <v>45652</v>
      </c>
      <c r="R3764" s="112">
        <f>MONTH(Table1[[#This Row],[Service Start Date]])</f>
        <v>11</v>
      </c>
      <c r="S3764" s="112">
        <f>YEAR(Table1[[#This Row],[Service Start Date]])</f>
        <v>2024</v>
      </c>
      <c r="T3764" s="112">
        <f>MONTH(Table1[[#This Row],[Service End Date]])</f>
        <v>12</v>
      </c>
      <c r="U3764" s="112">
        <f>YEAR(Table1[[#This Row],[Service End Date]])</f>
        <v>2024</v>
      </c>
    </row>
    <row r="3765" spans="1:21">
      <c r="A3765" s="112" t="s">
        <v>17624</v>
      </c>
      <c r="B3765" s="112" t="s">
        <v>16700</v>
      </c>
      <c r="C3765" s="112" t="s">
        <v>17251</v>
      </c>
      <c r="D3765" s="112" t="s">
        <v>17252</v>
      </c>
      <c r="E3765" s="112" t="s">
        <v>18109</v>
      </c>
      <c r="F3765" s="112" t="s">
        <v>18100</v>
      </c>
      <c r="G3765" s="112">
        <v>31</v>
      </c>
      <c r="H3765" s="112">
        <v>2025</v>
      </c>
      <c r="I3765" s="112" t="s">
        <v>16746</v>
      </c>
      <c r="J3765" s="114">
        <v>31.37</v>
      </c>
      <c r="K3765" s="114">
        <v>113</v>
      </c>
      <c r="L3765" s="112" t="s">
        <v>16741</v>
      </c>
      <c r="M3765" s="114">
        <v>0</v>
      </c>
      <c r="N3765" s="112" t="s">
        <v>16742</v>
      </c>
      <c r="O3765" s="112" t="s">
        <v>17260</v>
      </c>
      <c r="P3765" s="115">
        <f>LEFT(Table1[[#This Row],[Service Period]],10)*1</f>
        <v>45773</v>
      </c>
      <c r="Q3765" s="115">
        <f>RIGHT(Table1[[#This Row],[Service Period]],10)*1</f>
        <v>45804</v>
      </c>
      <c r="R3765" s="112">
        <f>MONTH(Table1[[#This Row],[Service Start Date]])</f>
        <v>4</v>
      </c>
      <c r="S3765" s="112">
        <f>YEAR(Table1[[#This Row],[Service Start Date]])</f>
        <v>2025</v>
      </c>
      <c r="T3765" s="112">
        <f>MONTH(Table1[[#This Row],[Service End Date]])</f>
        <v>5</v>
      </c>
      <c r="U3765" s="112">
        <f>YEAR(Table1[[#This Row],[Service End Date]])</f>
        <v>2025</v>
      </c>
    </row>
    <row r="3766" spans="1:21">
      <c r="A3766" s="112" t="s">
        <v>17624</v>
      </c>
      <c r="B3766" s="112" t="s">
        <v>16700</v>
      </c>
      <c r="C3766" s="112" t="s">
        <v>17251</v>
      </c>
      <c r="D3766" s="112" t="s">
        <v>17252</v>
      </c>
      <c r="E3766" s="112" t="s">
        <v>18109</v>
      </c>
      <c r="F3766" s="112" t="s">
        <v>18101</v>
      </c>
      <c r="G3766" s="112">
        <v>29</v>
      </c>
      <c r="H3766" s="112">
        <v>2025</v>
      </c>
      <c r="I3766" s="112" t="s">
        <v>16749</v>
      </c>
      <c r="J3766" s="114">
        <v>13.23</v>
      </c>
      <c r="K3766" s="114">
        <v>0</v>
      </c>
      <c r="L3766" s="112" t="s">
        <v>16741</v>
      </c>
      <c r="M3766" s="114">
        <v>0</v>
      </c>
      <c r="N3766" s="112" t="s">
        <v>16742</v>
      </c>
      <c r="O3766" s="112" t="s">
        <v>17260</v>
      </c>
      <c r="P3766" s="115">
        <f>LEFT(Table1[[#This Row],[Service Period]],10)*1</f>
        <v>45743</v>
      </c>
      <c r="Q3766" s="115">
        <f>RIGHT(Table1[[#This Row],[Service Period]],10)*1</f>
        <v>45772</v>
      </c>
      <c r="R3766" s="112">
        <f>MONTH(Table1[[#This Row],[Service Start Date]])</f>
        <v>3</v>
      </c>
      <c r="S3766" s="112">
        <f>YEAR(Table1[[#This Row],[Service Start Date]])</f>
        <v>2025</v>
      </c>
      <c r="T3766" s="112">
        <f>MONTH(Table1[[#This Row],[Service End Date]])</f>
        <v>4</v>
      </c>
      <c r="U3766" s="112">
        <f>YEAR(Table1[[#This Row],[Service End Date]])</f>
        <v>2025</v>
      </c>
    </row>
    <row r="3767" spans="1:21">
      <c r="A3767" s="112" t="s">
        <v>17624</v>
      </c>
      <c r="B3767" s="112" t="s">
        <v>16700</v>
      </c>
      <c r="C3767" s="112" t="s">
        <v>17251</v>
      </c>
      <c r="D3767" s="112" t="s">
        <v>17252</v>
      </c>
      <c r="E3767" s="112" t="s">
        <v>18109</v>
      </c>
      <c r="F3767" s="112" t="s">
        <v>17783</v>
      </c>
      <c r="G3767" s="112">
        <v>28</v>
      </c>
      <c r="H3767" s="112">
        <v>2025</v>
      </c>
      <c r="I3767" s="112" t="s">
        <v>16752</v>
      </c>
      <c r="J3767" s="114">
        <v>12.79</v>
      </c>
      <c r="K3767" s="114">
        <v>0</v>
      </c>
      <c r="L3767" s="112" t="s">
        <v>16741</v>
      </c>
      <c r="M3767" s="114">
        <v>0</v>
      </c>
      <c r="N3767" s="112" t="s">
        <v>16742</v>
      </c>
      <c r="O3767" s="112" t="s">
        <v>17260</v>
      </c>
      <c r="P3767" s="115">
        <f>LEFT(Table1[[#This Row],[Service Period]],10)*1</f>
        <v>45714</v>
      </c>
      <c r="Q3767" s="115">
        <f>RIGHT(Table1[[#This Row],[Service Period]],10)*1</f>
        <v>45742</v>
      </c>
      <c r="R3767" s="112">
        <f>MONTH(Table1[[#This Row],[Service Start Date]])</f>
        <v>2</v>
      </c>
      <c r="S3767" s="112">
        <f>YEAR(Table1[[#This Row],[Service Start Date]])</f>
        <v>2025</v>
      </c>
      <c r="T3767" s="112">
        <f>MONTH(Table1[[#This Row],[Service End Date]])</f>
        <v>3</v>
      </c>
      <c r="U3767" s="112">
        <f>YEAR(Table1[[#This Row],[Service End Date]])</f>
        <v>2025</v>
      </c>
    </row>
    <row r="3768" spans="1:21">
      <c r="A3768" s="112" t="s">
        <v>17624</v>
      </c>
      <c r="B3768" s="112" t="s">
        <v>16700</v>
      </c>
      <c r="C3768" s="112" t="s">
        <v>17251</v>
      </c>
      <c r="D3768" s="112" t="s">
        <v>17252</v>
      </c>
      <c r="E3768" s="112" t="s">
        <v>18109</v>
      </c>
      <c r="F3768" s="112" t="s">
        <v>18102</v>
      </c>
      <c r="G3768" s="112">
        <v>28</v>
      </c>
      <c r="H3768" s="112">
        <v>2025</v>
      </c>
      <c r="I3768" s="112" t="s">
        <v>16755</v>
      </c>
      <c r="J3768" s="114">
        <v>12.79</v>
      </c>
      <c r="K3768" s="114">
        <v>0</v>
      </c>
      <c r="L3768" s="112" t="s">
        <v>16741</v>
      </c>
      <c r="M3768" s="114">
        <v>0</v>
      </c>
      <c r="N3768" s="112" t="s">
        <v>16742</v>
      </c>
      <c r="O3768" s="112" t="s">
        <v>17260</v>
      </c>
      <c r="P3768" s="115">
        <f>LEFT(Table1[[#This Row],[Service Period]],10)*1</f>
        <v>45685</v>
      </c>
      <c r="Q3768" s="115">
        <f>RIGHT(Table1[[#This Row],[Service Period]],10)*1</f>
        <v>45713</v>
      </c>
      <c r="R3768" s="112">
        <f>MONTH(Table1[[#This Row],[Service Start Date]])</f>
        <v>1</v>
      </c>
      <c r="S3768" s="112">
        <f>YEAR(Table1[[#This Row],[Service Start Date]])</f>
        <v>2025</v>
      </c>
      <c r="T3768" s="112">
        <f>MONTH(Table1[[#This Row],[Service End Date]])</f>
        <v>2</v>
      </c>
      <c r="U3768" s="112">
        <f>YEAR(Table1[[#This Row],[Service End Date]])</f>
        <v>2025</v>
      </c>
    </row>
    <row r="3769" spans="1:21">
      <c r="A3769" s="112" t="s">
        <v>17624</v>
      </c>
      <c r="B3769" s="112" t="s">
        <v>16700</v>
      </c>
      <c r="C3769" s="112" t="s">
        <v>17251</v>
      </c>
      <c r="D3769" s="112" t="s">
        <v>17252</v>
      </c>
      <c r="E3769" s="112" t="s">
        <v>18109</v>
      </c>
      <c r="F3769" s="112" t="s">
        <v>17700</v>
      </c>
      <c r="G3769" s="112">
        <v>31</v>
      </c>
      <c r="H3769" s="112">
        <v>2025</v>
      </c>
      <c r="I3769" s="112" t="s">
        <v>16924</v>
      </c>
      <c r="J3769" s="114">
        <v>14.11</v>
      </c>
      <c r="K3769" s="114">
        <v>0</v>
      </c>
      <c r="L3769" s="112" t="s">
        <v>16741</v>
      </c>
      <c r="M3769" s="114">
        <v>0</v>
      </c>
      <c r="N3769" s="112" t="s">
        <v>16742</v>
      </c>
      <c r="O3769" s="112" t="s">
        <v>17260</v>
      </c>
      <c r="P3769" s="115">
        <f>LEFT(Table1[[#This Row],[Service Period]],10)*1</f>
        <v>45653</v>
      </c>
      <c r="Q3769" s="115">
        <f>RIGHT(Table1[[#This Row],[Service Period]],10)*1</f>
        <v>45684</v>
      </c>
      <c r="R3769" s="112">
        <f>MONTH(Table1[[#This Row],[Service Start Date]])</f>
        <v>12</v>
      </c>
      <c r="S3769" s="112">
        <f>YEAR(Table1[[#This Row],[Service Start Date]])</f>
        <v>2024</v>
      </c>
      <c r="T3769" s="112">
        <f>MONTH(Table1[[#This Row],[Service End Date]])</f>
        <v>1</v>
      </c>
      <c r="U3769" s="112">
        <f>YEAR(Table1[[#This Row],[Service End Date]])</f>
        <v>2025</v>
      </c>
    </row>
    <row r="3770" spans="1:21">
      <c r="A3770" s="112" t="s">
        <v>17624</v>
      </c>
      <c r="B3770" s="112" t="s">
        <v>16700</v>
      </c>
      <c r="C3770" s="112" t="s">
        <v>17251</v>
      </c>
      <c r="D3770" s="112" t="s">
        <v>17252</v>
      </c>
      <c r="E3770" s="112" t="s">
        <v>18109</v>
      </c>
      <c r="F3770" s="112" t="s">
        <v>17701</v>
      </c>
      <c r="G3770" s="112">
        <v>33</v>
      </c>
      <c r="H3770" s="112">
        <v>2025</v>
      </c>
      <c r="I3770" s="112" t="s">
        <v>16924</v>
      </c>
      <c r="J3770" s="114">
        <v>24.76</v>
      </c>
      <c r="K3770" s="114">
        <v>0</v>
      </c>
      <c r="L3770" s="112" t="s">
        <v>16741</v>
      </c>
      <c r="M3770" s="114">
        <v>0</v>
      </c>
      <c r="N3770" s="112" t="s">
        <v>16742</v>
      </c>
      <c r="O3770" s="112" t="s">
        <v>17260</v>
      </c>
      <c r="P3770" s="115">
        <f>LEFT(Table1[[#This Row],[Service Period]],10)*1</f>
        <v>45619</v>
      </c>
      <c r="Q3770" s="115">
        <f>RIGHT(Table1[[#This Row],[Service Period]],10)*1</f>
        <v>45652</v>
      </c>
      <c r="R3770" s="112">
        <f>MONTH(Table1[[#This Row],[Service Start Date]])</f>
        <v>11</v>
      </c>
      <c r="S3770" s="112">
        <f>YEAR(Table1[[#This Row],[Service Start Date]])</f>
        <v>2024</v>
      </c>
      <c r="T3770" s="112">
        <f>MONTH(Table1[[#This Row],[Service End Date]])</f>
        <v>12</v>
      </c>
      <c r="U3770" s="112">
        <f>YEAR(Table1[[#This Row],[Service End Date]])</f>
        <v>2024</v>
      </c>
    </row>
    <row r="3771" spans="1:21">
      <c r="A3771" s="112" t="s">
        <v>17624</v>
      </c>
      <c r="B3771" s="112" t="s">
        <v>16700</v>
      </c>
      <c r="C3771" s="112" t="s">
        <v>17251</v>
      </c>
      <c r="D3771" s="112" t="s">
        <v>17252</v>
      </c>
      <c r="E3771" s="112" t="s">
        <v>17270</v>
      </c>
      <c r="F3771" s="112" t="s">
        <v>18100</v>
      </c>
      <c r="G3771" s="112">
        <v>31</v>
      </c>
      <c r="H3771" s="112">
        <v>2025</v>
      </c>
      <c r="I3771" s="112" t="s">
        <v>16746</v>
      </c>
      <c r="J3771" s="114">
        <v>142.16</v>
      </c>
      <c r="K3771" s="114">
        <v>838</v>
      </c>
      <c r="L3771" s="112" t="s">
        <v>16741</v>
      </c>
      <c r="M3771" s="114">
        <v>0</v>
      </c>
      <c r="N3771" s="112" t="s">
        <v>16742</v>
      </c>
      <c r="O3771" s="112" t="s">
        <v>17260</v>
      </c>
      <c r="P3771" s="115">
        <f>LEFT(Table1[[#This Row],[Service Period]],10)*1</f>
        <v>45773</v>
      </c>
      <c r="Q3771" s="115">
        <f>RIGHT(Table1[[#This Row],[Service Period]],10)*1</f>
        <v>45804</v>
      </c>
      <c r="R3771" s="112">
        <f>MONTH(Table1[[#This Row],[Service Start Date]])</f>
        <v>4</v>
      </c>
      <c r="S3771" s="112">
        <f>YEAR(Table1[[#This Row],[Service Start Date]])</f>
        <v>2025</v>
      </c>
      <c r="T3771" s="112">
        <f>MONTH(Table1[[#This Row],[Service End Date]])</f>
        <v>5</v>
      </c>
      <c r="U3771" s="112">
        <f>YEAR(Table1[[#This Row],[Service End Date]])</f>
        <v>2025</v>
      </c>
    </row>
    <row r="3772" spans="1:21">
      <c r="A3772" s="112" t="s">
        <v>17624</v>
      </c>
      <c r="B3772" s="112" t="s">
        <v>16700</v>
      </c>
      <c r="C3772" s="112" t="s">
        <v>17251</v>
      </c>
      <c r="D3772" s="112" t="s">
        <v>17252</v>
      </c>
      <c r="E3772" s="112" t="s">
        <v>17270</v>
      </c>
      <c r="F3772" s="112" t="s">
        <v>18101</v>
      </c>
      <c r="G3772" s="112">
        <v>29</v>
      </c>
      <c r="H3772" s="112">
        <v>2025</v>
      </c>
      <c r="I3772" s="112" t="s">
        <v>16749</v>
      </c>
      <c r="J3772" s="114">
        <v>131.35</v>
      </c>
      <c r="K3772" s="114">
        <v>773</v>
      </c>
      <c r="L3772" s="112" t="s">
        <v>16741</v>
      </c>
      <c r="M3772" s="114">
        <v>0</v>
      </c>
      <c r="N3772" s="112" t="s">
        <v>16742</v>
      </c>
      <c r="O3772" s="112" t="s">
        <v>17260</v>
      </c>
      <c r="P3772" s="115">
        <f>LEFT(Table1[[#This Row],[Service Period]],10)*1</f>
        <v>45743</v>
      </c>
      <c r="Q3772" s="115">
        <f>RIGHT(Table1[[#This Row],[Service Period]],10)*1</f>
        <v>45772</v>
      </c>
      <c r="R3772" s="112">
        <f>MONTH(Table1[[#This Row],[Service Start Date]])</f>
        <v>3</v>
      </c>
      <c r="S3772" s="112">
        <f>YEAR(Table1[[#This Row],[Service Start Date]])</f>
        <v>2025</v>
      </c>
      <c r="T3772" s="112">
        <f>MONTH(Table1[[#This Row],[Service End Date]])</f>
        <v>4</v>
      </c>
      <c r="U3772" s="112">
        <f>YEAR(Table1[[#This Row],[Service End Date]])</f>
        <v>2025</v>
      </c>
    </row>
    <row r="3773" spans="1:21">
      <c r="A3773" s="112" t="s">
        <v>17624</v>
      </c>
      <c r="B3773" s="112" t="s">
        <v>16700</v>
      </c>
      <c r="C3773" s="112" t="s">
        <v>17251</v>
      </c>
      <c r="D3773" s="112" t="s">
        <v>17252</v>
      </c>
      <c r="E3773" s="112" t="s">
        <v>17270</v>
      </c>
      <c r="F3773" s="112" t="s">
        <v>17783</v>
      </c>
      <c r="G3773" s="112">
        <v>28</v>
      </c>
      <c r="H3773" s="112">
        <v>2025</v>
      </c>
      <c r="I3773" s="112" t="s">
        <v>16752</v>
      </c>
      <c r="J3773" s="114">
        <v>80.94</v>
      </c>
      <c r="K3773" s="114">
        <v>446</v>
      </c>
      <c r="L3773" s="112" t="s">
        <v>16741</v>
      </c>
      <c r="M3773" s="114">
        <v>0</v>
      </c>
      <c r="N3773" s="112" t="s">
        <v>16742</v>
      </c>
      <c r="O3773" s="112" t="s">
        <v>17260</v>
      </c>
      <c r="P3773" s="115">
        <f>LEFT(Table1[[#This Row],[Service Period]],10)*1</f>
        <v>45714</v>
      </c>
      <c r="Q3773" s="115">
        <f>RIGHT(Table1[[#This Row],[Service Period]],10)*1</f>
        <v>45742</v>
      </c>
      <c r="R3773" s="112">
        <f>MONTH(Table1[[#This Row],[Service Start Date]])</f>
        <v>2</v>
      </c>
      <c r="S3773" s="112">
        <f>YEAR(Table1[[#This Row],[Service Start Date]])</f>
        <v>2025</v>
      </c>
      <c r="T3773" s="112">
        <f>MONTH(Table1[[#This Row],[Service End Date]])</f>
        <v>3</v>
      </c>
      <c r="U3773" s="112">
        <f>YEAR(Table1[[#This Row],[Service End Date]])</f>
        <v>2025</v>
      </c>
    </row>
    <row r="3774" spans="1:21">
      <c r="A3774" s="112" t="s">
        <v>17624</v>
      </c>
      <c r="B3774" s="112" t="s">
        <v>16700</v>
      </c>
      <c r="C3774" s="112" t="s">
        <v>17251</v>
      </c>
      <c r="D3774" s="112" t="s">
        <v>17252</v>
      </c>
      <c r="E3774" s="112" t="s">
        <v>17270</v>
      </c>
      <c r="F3774" s="112" t="s">
        <v>18102</v>
      </c>
      <c r="G3774" s="112">
        <v>28</v>
      </c>
      <c r="H3774" s="112">
        <v>2025</v>
      </c>
      <c r="I3774" s="112" t="s">
        <v>16755</v>
      </c>
      <c r="J3774" s="114">
        <v>68.25</v>
      </c>
      <c r="K3774" s="114">
        <v>419</v>
      </c>
      <c r="L3774" s="112" t="s">
        <v>16741</v>
      </c>
      <c r="M3774" s="114">
        <v>0</v>
      </c>
      <c r="N3774" s="112" t="s">
        <v>16742</v>
      </c>
      <c r="O3774" s="112" t="s">
        <v>17260</v>
      </c>
      <c r="P3774" s="115">
        <f>LEFT(Table1[[#This Row],[Service Period]],10)*1</f>
        <v>45685</v>
      </c>
      <c r="Q3774" s="115">
        <f>RIGHT(Table1[[#This Row],[Service Period]],10)*1</f>
        <v>45713</v>
      </c>
      <c r="R3774" s="112">
        <f>MONTH(Table1[[#This Row],[Service Start Date]])</f>
        <v>1</v>
      </c>
      <c r="S3774" s="112">
        <f>YEAR(Table1[[#This Row],[Service Start Date]])</f>
        <v>2025</v>
      </c>
      <c r="T3774" s="112">
        <f>MONTH(Table1[[#This Row],[Service End Date]])</f>
        <v>2</v>
      </c>
      <c r="U3774" s="112">
        <f>YEAR(Table1[[#This Row],[Service End Date]])</f>
        <v>2025</v>
      </c>
    </row>
    <row r="3775" spans="1:21">
      <c r="A3775" s="112" t="s">
        <v>17624</v>
      </c>
      <c r="B3775" s="112" t="s">
        <v>16700</v>
      </c>
      <c r="C3775" s="112" t="s">
        <v>17251</v>
      </c>
      <c r="D3775" s="112" t="s">
        <v>17252</v>
      </c>
      <c r="E3775" s="112" t="s">
        <v>17270</v>
      </c>
      <c r="F3775" s="112" t="s">
        <v>17700</v>
      </c>
      <c r="G3775" s="112">
        <v>31</v>
      </c>
      <c r="H3775" s="112">
        <v>2025</v>
      </c>
      <c r="I3775" s="112" t="s">
        <v>16924</v>
      </c>
      <c r="J3775" s="114">
        <v>107.95</v>
      </c>
      <c r="K3775" s="114">
        <v>709</v>
      </c>
      <c r="L3775" s="112" t="s">
        <v>16741</v>
      </c>
      <c r="M3775" s="114">
        <v>0</v>
      </c>
      <c r="N3775" s="112" t="s">
        <v>16742</v>
      </c>
      <c r="O3775" s="112" t="s">
        <v>17260</v>
      </c>
      <c r="P3775" s="115">
        <f>LEFT(Table1[[#This Row],[Service Period]],10)*1</f>
        <v>45653</v>
      </c>
      <c r="Q3775" s="115">
        <f>RIGHT(Table1[[#This Row],[Service Period]],10)*1</f>
        <v>45684</v>
      </c>
      <c r="R3775" s="112">
        <f>MONTH(Table1[[#This Row],[Service Start Date]])</f>
        <v>12</v>
      </c>
      <c r="S3775" s="112">
        <f>YEAR(Table1[[#This Row],[Service Start Date]])</f>
        <v>2024</v>
      </c>
      <c r="T3775" s="112">
        <f>MONTH(Table1[[#This Row],[Service End Date]])</f>
        <v>1</v>
      </c>
      <c r="U3775" s="112">
        <f>YEAR(Table1[[#This Row],[Service End Date]])</f>
        <v>2025</v>
      </c>
    </row>
    <row r="3776" spans="1:21">
      <c r="A3776" s="112" t="s">
        <v>17624</v>
      </c>
      <c r="B3776" s="112" t="s">
        <v>16700</v>
      </c>
      <c r="C3776" s="112" t="s">
        <v>17251</v>
      </c>
      <c r="D3776" s="112" t="s">
        <v>17252</v>
      </c>
      <c r="E3776" s="112" t="s">
        <v>17270</v>
      </c>
      <c r="F3776" s="112" t="s">
        <v>17701</v>
      </c>
      <c r="G3776" s="112">
        <v>33</v>
      </c>
      <c r="H3776" s="112">
        <v>2025</v>
      </c>
      <c r="I3776" s="112" t="s">
        <v>16924</v>
      </c>
      <c r="J3776" s="114">
        <v>24.76</v>
      </c>
      <c r="K3776" s="114">
        <v>0</v>
      </c>
      <c r="L3776" s="112" t="s">
        <v>16741</v>
      </c>
      <c r="M3776" s="114">
        <v>0</v>
      </c>
      <c r="N3776" s="112" t="s">
        <v>16742</v>
      </c>
      <c r="O3776" s="112" t="s">
        <v>17260</v>
      </c>
      <c r="P3776" s="115">
        <f>LEFT(Table1[[#This Row],[Service Period]],10)*1</f>
        <v>45619</v>
      </c>
      <c r="Q3776" s="115">
        <f>RIGHT(Table1[[#This Row],[Service Period]],10)*1</f>
        <v>45652</v>
      </c>
      <c r="R3776" s="112">
        <f>MONTH(Table1[[#This Row],[Service Start Date]])</f>
        <v>11</v>
      </c>
      <c r="S3776" s="112">
        <f>YEAR(Table1[[#This Row],[Service Start Date]])</f>
        <v>2024</v>
      </c>
      <c r="T3776" s="112">
        <f>MONTH(Table1[[#This Row],[Service End Date]])</f>
        <v>12</v>
      </c>
      <c r="U3776" s="112">
        <f>YEAR(Table1[[#This Row],[Service End Date]])</f>
        <v>2024</v>
      </c>
    </row>
    <row r="3777" spans="1:21">
      <c r="A3777" s="112" t="s">
        <v>17624</v>
      </c>
      <c r="B3777" s="112" t="s">
        <v>16700</v>
      </c>
      <c r="C3777" s="112" t="s">
        <v>17251</v>
      </c>
      <c r="D3777" s="112" t="s">
        <v>17252</v>
      </c>
      <c r="E3777" s="112" t="s">
        <v>17269</v>
      </c>
      <c r="F3777" s="112" t="s">
        <v>18100</v>
      </c>
      <c r="G3777" s="112">
        <v>31</v>
      </c>
      <c r="H3777" s="112">
        <v>2025</v>
      </c>
      <c r="I3777" s="112" t="s">
        <v>16746</v>
      </c>
      <c r="J3777" s="114">
        <v>15.95</v>
      </c>
      <c r="K3777" s="114">
        <v>12</v>
      </c>
      <c r="L3777" s="112" t="s">
        <v>16741</v>
      </c>
      <c r="M3777" s="114">
        <v>0</v>
      </c>
      <c r="N3777" s="112" t="s">
        <v>16742</v>
      </c>
      <c r="O3777" s="112" t="s">
        <v>17260</v>
      </c>
      <c r="P3777" s="115">
        <f>LEFT(Table1[[#This Row],[Service Period]],10)*1</f>
        <v>45773</v>
      </c>
      <c r="Q3777" s="115">
        <f>RIGHT(Table1[[#This Row],[Service Period]],10)*1</f>
        <v>45804</v>
      </c>
      <c r="R3777" s="112">
        <f>MONTH(Table1[[#This Row],[Service Start Date]])</f>
        <v>4</v>
      </c>
      <c r="S3777" s="112">
        <f>YEAR(Table1[[#This Row],[Service Start Date]])</f>
        <v>2025</v>
      </c>
      <c r="T3777" s="112">
        <f>MONTH(Table1[[#This Row],[Service End Date]])</f>
        <v>5</v>
      </c>
      <c r="U3777" s="112">
        <f>YEAR(Table1[[#This Row],[Service End Date]])</f>
        <v>2025</v>
      </c>
    </row>
    <row r="3778" spans="1:21">
      <c r="A3778" s="112" t="s">
        <v>17624</v>
      </c>
      <c r="B3778" s="112" t="s">
        <v>16700</v>
      </c>
      <c r="C3778" s="112" t="s">
        <v>17251</v>
      </c>
      <c r="D3778" s="112" t="s">
        <v>17252</v>
      </c>
      <c r="E3778" s="112" t="s">
        <v>17269</v>
      </c>
      <c r="F3778" s="112" t="s">
        <v>18101</v>
      </c>
      <c r="G3778" s="112">
        <v>29</v>
      </c>
      <c r="H3778" s="112">
        <v>2025</v>
      </c>
      <c r="I3778" s="112" t="s">
        <v>16749</v>
      </c>
      <c r="J3778" s="114">
        <v>34.33</v>
      </c>
      <c r="K3778" s="114">
        <v>138</v>
      </c>
      <c r="L3778" s="112" t="s">
        <v>16741</v>
      </c>
      <c r="M3778" s="114">
        <v>0</v>
      </c>
      <c r="N3778" s="112" t="s">
        <v>16742</v>
      </c>
      <c r="O3778" s="112" t="s">
        <v>17260</v>
      </c>
      <c r="P3778" s="115">
        <f>LEFT(Table1[[#This Row],[Service Period]],10)*1</f>
        <v>45743</v>
      </c>
      <c r="Q3778" s="115">
        <f>RIGHT(Table1[[#This Row],[Service Period]],10)*1</f>
        <v>45772</v>
      </c>
      <c r="R3778" s="112">
        <f>MONTH(Table1[[#This Row],[Service Start Date]])</f>
        <v>3</v>
      </c>
      <c r="S3778" s="112">
        <f>YEAR(Table1[[#This Row],[Service Start Date]])</f>
        <v>2025</v>
      </c>
      <c r="T3778" s="112">
        <f>MONTH(Table1[[#This Row],[Service End Date]])</f>
        <v>4</v>
      </c>
      <c r="U3778" s="112">
        <f>YEAR(Table1[[#This Row],[Service End Date]])</f>
        <v>2025</v>
      </c>
    </row>
    <row r="3779" spans="1:21">
      <c r="A3779" s="112" t="s">
        <v>17624</v>
      </c>
      <c r="B3779" s="112" t="s">
        <v>16700</v>
      </c>
      <c r="C3779" s="112" t="s">
        <v>17251</v>
      </c>
      <c r="D3779" s="112" t="s">
        <v>17252</v>
      </c>
      <c r="E3779" s="112" t="s">
        <v>17269</v>
      </c>
      <c r="F3779" s="112" t="s">
        <v>17783</v>
      </c>
      <c r="G3779" s="112">
        <v>28</v>
      </c>
      <c r="H3779" s="112">
        <v>2025</v>
      </c>
      <c r="I3779" s="112" t="s">
        <v>16752</v>
      </c>
      <c r="J3779" s="114">
        <v>62.59</v>
      </c>
      <c r="K3779" s="114">
        <v>326</v>
      </c>
      <c r="L3779" s="112" t="s">
        <v>16741</v>
      </c>
      <c r="M3779" s="114">
        <v>0</v>
      </c>
      <c r="N3779" s="112" t="s">
        <v>16742</v>
      </c>
      <c r="O3779" s="112" t="s">
        <v>17260</v>
      </c>
      <c r="P3779" s="115">
        <f>LEFT(Table1[[#This Row],[Service Period]],10)*1</f>
        <v>45714</v>
      </c>
      <c r="Q3779" s="115">
        <f>RIGHT(Table1[[#This Row],[Service Period]],10)*1</f>
        <v>45742</v>
      </c>
      <c r="R3779" s="112">
        <f>MONTH(Table1[[#This Row],[Service Start Date]])</f>
        <v>2</v>
      </c>
      <c r="S3779" s="112">
        <f>YEAR(Table1[[#This Row],[Service Start Date]])</f>
        <v>2025</v>
      </c>
      <c r="T3779" s="112">
        <f>MONTH(Table1[[#This Row],[Service End Date]])</f>
        <v>3</v>
      </c>
      <c r="U3779" s="112">
        <f>YEAR(Table1[[#This Row],[Service End Date]])</f>
        <v>2025</v>
      </c>
    </row>
    <row r="3780" spans="1:21">
      <c r="A3780" s="112" t="s">
        <v>17624</v>
      </c>
      <c r="B3780" s="112" t="s">
        <v>16700</v>
      </c>
      <c r="C3780" s="112" t="s">
        <v>17251</v>
      </c>
      <c r="D3780" s="112" t="s">
        <v>17252</v>
      </c>
      <c r="E3780" s="112" t="s">
        <v>17269</v>
      </c>
      <c r="F3780" s="112" t="s">
        <v>18102</v>
      </c>
      <c r="G3780" s="112">
        <v>28</v>
      </c>
      <c r="H3780" s="112">
        <v>2025</v>
      </c>
      <c r="I3780" s="112" t="s">
        <v>16755</v>
      </c>
      <c r="J3780" s="114">
        <v>125.55</v>
      </c>
      <c r="K3780" s="114">
        <v>852</v>
      </c>
      <c r="L3780" s="112" t="s">
        <v>16741</v>
      </c>
      <c r="M3780" s="114">
        <v>0</v>
      </c>
      <c r="N3780" s="112" t="s">
        <v>16742</v>
      </c>
      <c r="O3780" s="112" t="s">
        <v>17260</v>
      </c>
      <c r="P3780" s="115">
        <f>LEFT(Table1[[#This Row],[Service Period]],10)*1</f>
        <v>45685</v>
      </c>
      <c r="Q3780" s="115">
        <f>RIGHT(Table1[[#This Row],[Service Period]],10)*1</f>
        <v>45713</v>
      </c>
      <c r="R3780" s="112">
        <f>MONTH(Table1[[#This Row],[Service Start Date]])</f>
        <v>1</v>
      </c>
      <c r="S3780" s="112">
        <f>YEAR(Table1[[#This Row],[Service Start Date]])</f>
        <v>2025</v>
      </c>
      <c r="T3780" s="112">
        <f>MONTH(Table1[[#This Row],[Service End Date]])</f>
        <v>2</v>
      </c>
      <c r="U3780" s="112">
        <f>YEAR(Table1[[#This Row],[Service End Date]])</f>
        <v>2025</v>
      </c>
    </row>
    <row r="3781" spans="1:21">
      <c r="A3781" s="112" t="s">
        <v>17624</v>
      </c>
      <c r="B3781" s="112" t="s">
        <v>16700</v>
      </c>
      <c r="C3781" s="112" t="s">
        <v>17251</v>
      </c>
      <c r="D3781" s="112" t="s">
        <v>17252</v>
      </c>
      <c r="E3781" s="112" t="s">
        <v>17269</v>
      </c>
      <c r="F3781" s="112" t="s">
        <v>17700</v>
      </c>
      <c r="G3781" s="112">
        <v>31</v>
      </c>
      <c r="H3781" s="112">
        <v>2025</v>
      </c>
      <c r="I3781" s="112" t="s">
        <v>16924</v>
      </c>
      <c r="J3781" s="114">
        <v>78.3</v>
      </c>
      <c r="K3781" s="114">
        <v>485</v>
      </c>
      <c r="L3781" s="112" t="s">
        <v>16741</v>
      </c>
      <c r="M3781" s="114">
        <v>0</v>
      </c>
      <c r="N3781" s="112" t="s">
        <v>16742</v>
      </c>
      <c r="O3781" s="112" t="s">
        <v>17260</v>
      </c>
      <c r="P3781" s="115">
        <f>LEFT(Table1[[#This Row],[Service Period]],10)*1</f>
        <v>45653</v>
      </c>
      <c r="Q3781" s="115">
        <f>RIGHT(Table1[[#This Row],[Service Period]],10)*1</f>
        <v>45684</v>
      </c>
      <c r="R3781" s="112">
        <f>MONTH(Table1[[#This Row],[Service Start Date]])</f>
        <v>12</v>
      </c>
      <c r="S3781" s="112">
        <f>YEAR(Table1[[#This Row],[Service Start Date]])</f>
        <v>2024</v>
      </c>
      <c r="T3781" s="112">
        <f>MONTH(Table1[[#This Row],[Service End Date]])</f>
        <v>1</v>
      </c>
      <c r="U3781" s="112">
        <f>YEAR(Table1[[#This Row],[Service End Date]])</f>
        <v>2025</v>
      </c>
    </row>
    <row r="3782" spans="1:21">
      <c r="A3782" s="112" t="s">
        <v>17624</v>
      </c>
      <c r="B3782" s="112" t="s">
        <v>16700</v>
      </c>
      <c r="C3782" s="112" t="s">
        <v>17251</v>
      </c>
      <c r="D3782" s="112" t="s">
        <v>17252</v>
      </c>
      <c r="E3782" s="112" t="s">
        <v>17269</v>
      </c>
      <c r="F3782" s="112" t="s">
        <v>17701</v>
      </c>
      <c r="G3782" s="112">
        <v>33</v>
      </c>
      <c r="H3782" s="112">
        <v>2025</v>
      </c>
      <c r="I3782" s="112" t="s">
        <v>16924</v>
      </c>
      <c r="J3782" s="114">
        <v>51.01</v>
      </c>
      <c r="K3782" s="114">
        <v>229</v>
      </c>
      <c r="L3782" s="112" t="s">
        <v>16741</v>
      </c>
      <c r="M3782" s="114">
        <v>0</v>
      </c>
      <c r="N3782" s="112" t="s">
        <v>16742</v>
      </c>
      <c r="O3782" s="112" t="s">
        <v>17260</v>
      </c>
      <c r="P3782" s="115">
        <f>LEFT(Table1[[#This Row],[Service Period]],10)*1</f>
        <v>45619</v>
      </c>
      <c r="Q3782" s="115">
        <f>RIGHT(Table1[[#This Row],[Service Period]],10)*1</f>
        <v>45652</v>
      </c>
      <c r="R3782" s="112">
        <f>MONTH(Table1[[#This Row],[Service Start Date]])</f>
        <v>11</v>
      </c>
      <c r="S3782" s="112">
        <f>YEAR(Table1[[#This Row],[Service Start Date]])</f>
        <v>2024</v>
      </c>
      <c r="T3782" s="112">
        <f>MONTH(Table1[[#This Row],[Service End Date]])</f>
        <v>12</v>
      </c>
      <c r="U3782" s="112">
        <f>YEAR(Table1[[#This Row],[Service End Date]])</f>
        <v>2024</v>
      </c>
    </row>
    <row r="3783" spans="1:21">
      <c r="A3783" s="112" t="s">
        <v>17624</v>
      </c>
      <c r="B3783" s="112" t="s">
        <v>16700</v>
      </c>
      <c r="C3783" s="112" t="s">
        <v>17251</v>
      </c>
      <c r="D3783" s="112" t="s">
        <v>17252</v>
      </c>
      <c r="E3783" s="112" t="s">
        <v>17268</v>
      </c>
      <c r="F3783" s="112" t="s">
        <v>18100</v>
      </c>
      <c r="G3783" s="112">
        <v>31</v>
      </c>
      <c r="H3783" s="112">
        <v>2025</v>
      </c>
      <c r="I3783" s="112" t="s">
        <v>16746</v>
      </c>
      <c r="J3783" s="114">
        <v>14.11</v>
      </c>
      <c r="K3783" s="114">
        <v>0</v>
      </c>
      <c r="L3783" s="112" t="s">
        <v>16741</v>
      </c>
      <c r="M3783" s="114">
        <v>0</v>
      </c>
      <c r="N3783" s="112" t="s">
        <v>16742</v>
      </c>
      <c r="O3783" s="112" t="s">
        <v>17260</v>
      </c>
      <c r="P3783" s="115">
        <f>LEFT(Table1[[#This Row],[Service Period]],10)*1</f>
        <v>45773</v>
      </c>
      <c r="Q3783" s="115">
        <f>RIGHT(Table1[[#This Row],[Service Period]],10)*1</f>
        <v>45804</v>
      </c>
      <c r="R3783" s="112">
        <f>MONTH(Table1[[#This Row],[Service Start Date]])</f>
        <v>4</v>
      </c>
      <c r="S3783" s="112">
        <f>YEAR(Table1[[#This Row],[Service Start Date]])</f>
        <v>2025</v>
      </c>
      <c r="T3783" s="112">
        <f>MONTH(Table1[[#This Row],[Service End Date]])</f>
        <v>5</v>
      </c>
      <c r="U3783" s="112">
        <f>YEAR(Table1[[#This Row],[Service End Date]])</f>
        <v>2025</v>
      </c>
    </row>
    <row r="3784" spans="1:21">
      <c r="A3784" s="112" t="s">
        <v>17624</v>
      </c>
      <c r="B3784" s="112" t="s">
        <v>16700</v>
      </c>
      <c r="C3784" s="112" t="s">
        <v>17251</v>
      </c>
      <c r="D3784" s="112" t="s">
        <v>17252</v>
      </c>
      <c r="E3784" s="112" t="s">
        <v>17268</v>
      </c>
      <c r="F3784" s="112" t="s">
        <v>18101</v>
      </c>
      <c r="G3784" s="112">
        <v>29</v>
      </c>
      <c r="H3784" s="112">
        <v>2025</v>
      </c>
      <c r="I3784" s="112" t="s">
        <v>16749</v>
      </c>
      <c r="J3784" s="114">
        <v>13.23</v>
      </c>
      <c r="K3784" s="114">
        <v>0</v>
      </c>
      <c r="L3784" s="112" t="s">
        <v>16741</v>
      </c>
      <c r="M3784" s="114">
        <v>0</v>
      </c>
      <c r="N3784" s="112" t="s">
        <v>16742</v>
      </c>
      <c r="O3784" s="112" t="s">
        <v>17260</v>
      </c>
      <c r="P3784" s="115">
        <f>LEFT(Table1[[#This Row],[Service Period]],10)*1</f>
        <v>45743</v>
      </c>
      <c r="Q3784" s="115">
        <f>RIGHT(Table1[[#This Row],[Service Period]],10)*1</f>
        <v>45772</v>
      </c>
      <c r="R3784" s="112">
        <f>MONTH(Table1[[#This Row],[Service Start Date]])</f>
        <v>3</v>
      </c>
      <c r="S3784" s="112">
        <f>YEAR(Table1[[#This Row],[Service Start Date]])</f>
        <v>2025</v>
      </c>
      <c r="T3784" s="112">
        <f>MONTH(Table1[[#This Row],[Service End Date]])</f>
        <v>4</v>
      </c>
      <c r="U3784" s="112">
        <f>YEAR(Table1[[#This Row],[Service End Date]])</f>
        <v>2025</v>
      </c>
    </row>
    <row r="3785" spans="1:21">
      <c r="A3785" s="112" t="s">
        <v>17624</v>
      </c>
      <c r="B3785" s="112" t="s">
        <v>16700</v>
      </c>
      <c r="C3785" s="112" t="s">
        <v>17251</v>
      </c>
      <c r="D3785" s="112" t="s">
        <v>17252</v>
      </c>
      <c r="E3785" s="112" t="s">
        <v>17268</v>
      </c>
      <c r="F3785" s="112" t="s">
        <v>17783</v>
      </c>
      <c r="G3785" s="112">
        <v>28</v>
      </c>
      <c r="H3785" s="112">
        <v>2025</v>
      </c>
      <c r="I3785" s="112" t="s">
        <v>16752</v>
      </c>
      <c r="J3785" s="114">
        <v>41.83</v>
      </c>
      <c r="K3785" s="114">
        <v>190</v>
      </c>
      <c r="L3785" s="112" t="s">
        <v>16741</v>
      </c>
      <c r="M3785" s="114">
        <v>0</v>
      </c>
      <c r="N3785" s="112" t="s">
        <v>16742</v>
      </c>
      <c r="O3785" s="112" t="s">
        <v>17260</v>
      </c>
      <c r="P3785" s="115">
        <f>LEFT(Table1[[#This Row],[Service Period]],10)*1</f>
        <v>45714</v>
      </c>
      <c r="Q3785" s="115">
        <f>RIGHT(Table1[[#This Row],[Service Period]],10)*1</f>
        <v>45742</v>
      </c>
      <c r="R3785" s="112">
        <f>MONTH(Table1[[#This Row],[Service Start Date]])</f>
        <v>2</v>
      </c>
      <c r="S3785" s="112">
        <f>YEAR(Table1[[#This Row],[Service Start Date]])</f>
        <v>2025</v>
      </c>
      <c r="T3785" s="112">
        <f>MONTH(Table1[[#This Row],[Service End Date]])</f>
        <v>3</v>
      </c>
      <c r="U3785" s="112">
        <f>YEAR(Table1[[#This Row],[Service End Date]])</f>
        <v>2025</v>
      </c>
    </row>
    <row r="3786" spans="1:21">
      <c r="A3786" s="112" t="s">
        <v>17624</v>
      </c>
      <c r="B3786" s="112" t="s">
        <v>16700</v>
      </c>
      <c r="C3786" s="112" t="s">
        <v>17251</v>
      </c>
      <c r="D3786" s="112" t="s">
        <v>17252</v>
      </c>
      <c r="E3786" s="112" t="s">
        <v>17268</v>
      </c>
      <c r="F3786" s="112" t="s">
        <v>18102</v>
      </c>
      <c r="G3786" s="112">
        <v>28</v>
      </c>
      <c r="H3786" s="112">
        <v>2025</v>
      </c>
      <c r="I3786" s="112" t="s">
        <v>16755</v>
      </c>
      <c r="J3786" s="114">
        <v>13.58</v>
      </c>
      <c r="K3786" s="114">
        <v>6</v>
      </c>
      <c r="L3786" s="112" t="s">
        <v>16741</v>
      </c>
      <c r="M3786" s="114">
        <v>0</v>
      </c>
      <c r="N3786" s="112" t="s">
        <v>16742</v>
      </c>
      <c r="O3786" s="112" t="s">
        <v>17260</v>
      </c>
      <c r="P3786" s="115">
        <f>LEFT(Table1[[#This Row],[Service Period]],10)*1</f>
        <v>45685</v>
      </c>
      <c r="Q3786" s="115">
        <f>RIGHT(Table1[[#This Row],[Service Period]],10)*1</f>
        <v>45713</v>
      </c>
      <c r="R3786" s="112">
        <f>MONTH(Table1[[#This Row],[Service Start Date]])</f>
        <v>1</v>
      </c>
      <c r="S3786" s="112">
        <f>YEAR(Table1[[#This Row],[Service Start Date]])</f>
        <v>2025</v>
      </c>
      <c r="T3786" s="112">
        <f>MONTH(Table1[[#This Row],[Service End Date]])</f>
        <v>2</v>
      </c>
      <c r="U3786" s="112">
        <f>YEAR(Table1[[#This Row],[Service End Date]])</f>
        <v>2025</v>
      </c>
    </row>
    <row r="3787" spans="1:21">
      <c r="A3787" s="112" t="s">
        <v>17624</v>
      </c>
      <c r="B3787" s="112" t="s">
        <v>16700</v>
      </c>
      <c r="C3787" s="112" t="s">
        <v>17251</v>
      </c>
      <c r="D3787" s="112" t="s">
        <v>17252</v>
      </c>
      <c r="E3787" s="112" t="s">
        <v>17268</v>
      </c>
      <c r="F3787" s="112" t="s">
        <v>17700</v>
      </c>
      <c r="G3787" s="112">
        <v>31</v>
      </c>
      <c r="H3787" s="112">
        <v>2025</v>
      </c>
      <c r="I3787" s="112" t="s">
        <v>16924</v>
      </c>
      <c r="J3787" s="114">
        <v>14.11</v>
      </c>
      <c r="K3787" s="114">
        <v>0</v>
      </c>
      <c r="L3787" s="112" t="s">
        <v>16741</v>
      </c>
      <c r="M3787" s="114">
        <v>0</v>
      </c>
      <c r="N3787" s="112" t="s">
        <v>16742</v>
      </c>
      <c r="O3787" s="112" t="s">
        <v>17260</v>
      </c>
      <c r="P3787" s="115">
        <f>LEFT(Table1[[#This Row],[Service Period]],10)*1</f>
        <v>45653</v>
      </c>
      <c r="Q3787" s="115">
        <f>RIGHT(Table1[[#This Row],[Service Period]],10)*1</f>
        <v>45684</v>
      </c>
      <c r="R3787" s="112">
        <f>MONTH(Table1[[#This Row],[Service Start Date]])</f>
        <v>12</v>
      </c>
      <c r="S3787" s="112">
        <f>YEAR(Table1[[#This Row],[Service Start Date]])</f>
        <v>2024</v>
      </c>
      <c r="T3787" s="112">
        <f>MONTH(Table1[[#This Row],[Service End Date]])</f>
        <v>1</v>
      </c>
      <c r="U3787" s="112">
        <f>YEAR(Table1[[#This Row],[Service End Date]])</f>
        <v>2025</v>
      </c>
    </row>
    <row r="3788" spans="1:21">
      <c r="A3788" s="112" t="s">
        <v>17624</v>
      </c>
      <c r="B3788" s="112" t="s">
        <v>16700</v>
      </c>
      <c r="C3788" s="112" t="s">
        <v>17251</v>
      </c>
      <c r="D3788" s="112" t="s">
        <v>17252</v>
      </c>
      <c r="E3788" s="112" t="s">
        <v>17268</v>
      </c>
      <c r="F3788" s="112" t="s">
        <v>17701</v>
      </c>
      <c r="G3788" s="112">
        <v>33</v>
      </c>
      <c r="H3788" s="112">
        <v>2025</v>
      </c>
      <c r="I3788" s="112" t="s">
        <v>16924</v>
      </c>
      <c r="J3788" s="114">
        <v>25.22</v>
      </c>
      <c r="K3788" s="114">
        <v>4</v>
      </c>
      <c r="L3788" s="112" t="s">
        <v>16741</v>
      </c>
      <c r="M3788" s="114">
        <v>0</v>
      </c>
      <c r="N3788" s="112" t="s">
        <v>16742</v>
      </c>
      <c r="O3788" s="112" t="s">
        <v>17260</v>
      </c>
      <c r="P3788" s="115">
        <f>LEFT(Table1[[#This Row],[Service Period]],10)*1</f>
        <v>45619</v>
      </c>
      <c r="Q3788" s="115">
        <f>RIGHT(Table1[[#This Row],[Service Period]],10)*1</f>
        <v>45652</v>
      </c>
      <c r="R3788" s="112">
        <f>MONTH(Table1[[#This Row],[Service Start Date]])</f>
        <v>11</v>
      </c>
      <c r="S3788" s="112">
        <f>YEAR(Table1[[#This Row],[Service Start Date]])</f>
        <v>2024</v>
      </c>
      <c r="T3788" s="112">
        <f>MONTH(Table1[[#This Row],[Service End Date]])</f>
        <v>12</v>
      </c>
      <c r="U3788" s="112">
        <f>YEAR(Table1[[#This Row],[Service End Date]])</f>
        <v>2024</v>
      </c>
    </row>
    <row r="3789" spans="1:21">
      <c r="A3789" s="112" t="s">
        <v>17624</v>
      </c>
      <c r="B3789" s="112" t="s">
        <v>16700</v>
      </c>
      <c r="C3789" s="112" t="s">
        <v>17251</v>
      </c>
      <c r="D3789" s="112" t="s">
        <v>17252</v>
      </c>
      <c r="E3789" s="112" t="s">
        <v>17267</v>
      </c>
      <c r="F3789" s="112" t="s">
        <v>18100</v>
      </c>
      <c r="G3789" s="112">
        <v>31</v>
      </c>
      <c r="H3789" s="112">
        <v>2025</v>
      </c>
      <c r="I3789" s="112" t="s">
        <v>16746</v>
      </c>
      <c r="J3789" s="114">
        <v>14.11</v>
      </c>
      <c r="K3789" s="114">
        <v>0</v>
      </c>
      <c r="L3789" s="112" t="s">
        <v>16741</v>
      </c>
      <c r="M3789" s="114">
        <v>0</v>
      </c>
      <c r="N3789" s="112" t="s">
        <v>16742</v>
      </c>
      <c r="O3789" s="112" t="s">
        <v>17260</v>
      </c>
      <c r="P3789" s="115">
        <f>LEFT(Table1[[#This Row],[Service Period]],10)*1</f>
        <v>45773</v>
      </c>
      <c r="Q3789" s="115">
        <f>RIGHT(Table1[[#This Row],[Service Period]],10)*1</f>
        <v>45804</v>
      </c>
      <c r="R3789" s="112">
        <f>MONTH(Table1[[#This Row],[Service Start Date]])</f>
        <v>4</v>
      </c>
      <c r="S3789" s="112">
        <f>YEAR(Table1[[#This Row],[Service Start Date]])</f>
        <v>2025</v>
      </c>
      <c r="T3789" s="112">
        <f>MONTH(Table1[[#This Row],[Service End Date]])</f>
        <v>5</v>
      </c>
      <c r="U3789" s="112">
        <f>YEAR(Table1[[#This Row],[Service End Date]])</f>
        <v>2025</v>
      </c>
    </row>
    <row r="3790" spans="1:21">
      <c r="A3790" s="112" t="s">
        <v>17624</v>
      </c>
      <c r="B3790" s="112" t="s">
        <v>16700</v>
      </c>
      <c r="C3790" s="112" t="s">
        <v>17251</v>
      </c>
      <c r="D3790" s="112" t="s">
        <v>17252</v>
      </c>
      <c r="E3790" s="112" t="s">
        <v>17267</v>
      </c>
      <c r="F3790" s="112" t="s">
        <v>18101</v>
      </c>
      <c r="G3790" s="112">
        <v>29</v>
      </c>
      <c r="H3790" s="112">
        <v>2025</v>
      </c>
      <c r="I3790" s="112" t="s">
        <v>16749</v>
      </c>
      <c r="J3790" s="114">
        <v>31.71</v>
      </c>
      <c r="K3790" s="114">
        <v>121</v>
      </c>
      <c r="L3790" s="112" t="s">
        <v>16741</v>
      </c>
      <c r="M3790" s="114">
        <v>0</v>
      </c>
      <c r="N3790" s="112" t="s">
        <v>16742</v>
      </c>
      <c r="O3790" s="112" t="s">
        <v>17260</v>
      </c>
      <c r="P3790" s="115">
        <f>LEFT(Table1[[#This Row],[Service Period]],10)*1</f>
        <v>45743</v>
      </c>
      <c r="Q3790" s="115">
        <f>RIGHT(Table1[[#This Row],[Service Period]],10)*1</f>
        <v>45772</v>
      </c>
      <c r="R3790" s="112">
        <f>MONTH(Table1[[#This Row],[Service Start Date]])</f>
        <v>3</v>
      </c>
      <c r="S3790" s="112">
        <f>YEAR(Table1[[#This Row],[Service Start Date]])</f>
        <v>2025</v>
      </c>
      <c r="T3790" s="112">
        <f>MONTH(Table1[[#This Row],[Service End Date]])</f>
        <v>4</v>
      </c>
      <c r="U3790" s="112">
        <f>YEAR(Table1[[#This Row],[Service End Date]])</f>
        <v>2025</v>
      </c>
    </row>
    <row r="3791" spans="1:21">
      <c r="A3791" s="112" t="s">
        <v>17624</v>
      </c>
      <c r="B3791" s="112" t="s">
        <v>16700</v>
      </c>
      <c r="C3791" s="112" t="s">
        <v>17251</v>
      </c>
      <c r="D3791" s="112" t="s">
        <v>17252</v>
      </c>
      <c r="E3791" s="112" t="s">
        <v>17267</v>
      </c>
      <c r="F3791" s="112" t="s">
        <v>17783</v>
      </c>
      <c r="G3791" s="112">
        <v>28</v>
      </c>
      <c r="H3791" s="112">
        <v>2025</v>
      </c>
      <c r="I3791" s="112" t="s">
        <v>16752</v>
      </c>
      <c r="J3791" s="114">
        <v>72.09</v>
      </c>
      <c r="K3791" s="114">
        <v>388</v>
      </c>
      <c r="L3791" s="112" t="s">
        <v>16741</v>
      </c>
      <c r="M3791" s="114">
        <v>0</v>
      </c>
      <c r="N3791" s="112" t="s">
        <v>16742</v>
      </c>
      <c r="O3791" s="112" t="s">
        <v>17260</v>
      </c>
      <c r="P3791" s="115">
        <f>LEFT(Table1[[#This Row],[Service Period]],10)*1</f>
        <v>45714</v>
      </c>
      <c r="Q3791" s="115">
        <f>RIGHT(Table1[[#This Row],[Service Period]],10)*1</f>
        <v>45742</v>
      </c>
      <c r="R3791" s="112">
        <f>MONTH(Table1[[#This Row],[Service Start Date]])</f>
        <v>2</v>
      </c>
      <c r="S3791" s="112">
        <f>YEAR(Table1[[#This Row],[Service Start Date]])</f>
        <v>2025</v>
      </c>
      <c r="T3791" s="112">
        <f>MONTH(Table1[[#This Row],[Service End Date]])</f>
        <v>3</v>
      </c>
      <c r="U3791" s="112">
        <f>YEAR(Table1[[#This Row],[Service End Date]])</f>
        <v>2025</v>
      </c>
    </row>
    <row r="3792" spans="1:21">
      <c r="A3792" s="112" t="s">
        <v>17624</v>
      </c>
      <c r="B3792" s="112" t="s">
        <v>16700</v>
      </c>
      <c r="C3792" s="112" t="s">
        <v>17251</v>
      </c>
      <c r="D3792" s="112" t="s">
        <v>17252</v>
      </c>
      <c r="E3792" s="112" t="s">
        <v>17267</v>
      </c>
      <c r="F3792" s="112" t="s">
        <v>18102</v>
      </c>
      <c r="G3792" s="112">
        <v>28</v>
      </c>
      <c r="H3792" s="112">
        <v>2025</v>
      </c>
      <c r="I3792" s="112" t="s">
        <v>16755</v>
      </c>
      <c r="J3792" s="114">
        <v>109.93</v>
      </c>
      <c r="K3792" s="114">
        <v>734</v>
      </c>
      <c r="L3792" s="112" t="s">
        <v>16741</v>
      </c>
      <c r="M3792" s="114">
        <v>0</v>
      </c>
      <c r="N3792" s="112" t="s">
        <v>16742</v>
      </c>
      <c r="O3792" s="112" t="s">
        <v>17260</v>
      </c>
      <c r="P3792" s="115">
        <f>LEFT(Table1[[#This Row],[Service Period]],10)*1</f>
        <v>45685</v>
      </c>
      <c r="Q3792" s="115">
        <f>RIGHT(Table1[[#This Row],[Service Period]],10)*1</f>
        <v>45713</v>
      </c>
      <c r="R3792" s="112">
        <f>MONTH(Table1[[#This Row],[Service Start Date]])</f>
        <v>1</v>
      </c>
      <c r="S3792" s="112">
        <f>YEAR(Table1[[#This Row],[Service Start Date]])</f>
        <v>2025</v>
      </c>
      <c r="T3792" s="112">
        <f>MONTH(Table1[[#This Row],[Service End Date]])</f>
        <v>2</v>
      </c>
      <c r="U3792" s="112">
        <f>YEAR(Table1[[#This Row],[Service End Date]])</f>
        <v>2025</v>
      </c>
    </row>
    <row r="3793" spans="1:21">
      <c r="A3793" s="112" t="s">
        <v>17624</v>
      </c>
      <c r="B3793" s="112" t="s">
        <v>16700</v>
      </c>
      <c r="C3793" s="112" t="s">
        <v>17251</v>
      </c>
      <c r="D3793" s="112" t="s">
        <v>17252</v>
      </c>
      <c r="E3793" s="112" t="s">
        <v>17267</v>
      </c>
      <c r="F3793" s="112" t="s">
        <v>17700</v>
      </c>
      <c r="G3793" s="112">
        <v>31</v>
      </c>
      <c r="H3793" s="112">
        <v>2025</v>
      </c>
      <c r="I3793" s="112" t="s">
        <v>16924</v>
      </c>
      <c r="J3793" s="114">
        <v>14.11</v>
      </c>
      <c r="K3793" s="114">
        <v>0</v>
      </c>
      <c r="L3793" s="112" t="s">
        <v>16741</v>
      </c>
      <c r="M3793" s="114">
        <v>0</v>
      </c>
      <c r="N3793" s="112" t="s">
        <v>16742</v>
      </c>
      <c r="O3793" s="112" t="s">
        <v>17260</v>
      </c>
      <c r="P3793" s="115">
        <f>LEFT(Table1[[#This Row],[Service Period]],10)*1</f>
        <v>45653</v>
      </c>
      <c r="Q3793" s="115">
        <f>RIGHT(Table1[[#This Row],[Service Period]],10)*1</f>
        <v>45684</v>
      </c>
      <c r="R3793" s="112">
        <f>MONTH(Table1[[#This Row],[Service Start Date]])</f>
        <v>12</v>
      </c>
      <c r="S3793" s="112">
        <f>YEAR(Table1[[#This Row],[Service Start Date]])</f>
        <v>2024</v>
      </c>
      <c r="T3793" s="112">
        <f>MONTH(Table1[[#This Row],[Service End Date]])</f>
        <v>1</v>
      </c>
      <c r="U3793" s="112">
        <f>YEAR(Table1[[#This Row],[Service End Date]])</f>
        <v>2025</v>
      </c>
    </row>
    <row r="3794" spans="1:21">
      <c r="A3794" s="112" t="s">
        <v>17624</v>
      </c>
      <c r="B3794" s="112" t="s">
        <v>16700</v>
      </c>
      <c r="C3794" s="112" t="s">
        <v>17251</v>
      </c>
      <c r="D3794" s="112" t="s">
        <v>17252</v>
      </c>
      <c r="E3794" s="112" t="s">
        <v>17267</v>
      </c>
      <c r="F3794" s="112" t="s">
        <v>17701</v>
      </c>
      <c r="G3794" s="112">
        <v>33</v>
      </c>
      <c r="H3794" s="112">
        <v>2025</v>
      </c>
      <c r="I3794" s="112" t="s">
        <v>16924</v>
      </c>
      <c r="J3794" s="114">
        <v>102.68</v>
      </c>
      <c r="K3794" s="114">
        <v>680</v>
      </c>
      <c r="L3794" s="112" t="s">
        <v>16741</v>
      </c>
      <c r="M3794" s="114">
        <v>0</v>
      </c>
      <c r="N3794" s="112" t="s">
        <v>16742</v>
      </c>
      <c r="O3794" s="112" t="s">
        <v>17260</v>
      </c>
      <c r="P3794" s="115">
        <f>LEFT(Table1[[#This Row],[Service Period]],10)*1</f>
        <v>45619</v>
      </c>
      <c r="Q3794" s="115">
        <f>RIGHT(Table1[[#This Row],[Service Period]],10)*1</f>
        <v>45652</v>
      </c>
      <c r="R3794" s="112">
        <f>MONTH(Table1[[#This Row],[Service Start Date]])</f>
        <v>11</v>
      </c>
      <c r="S3794" s="112">
        <f>YEAR(Table1[[#This Row],[Service Start Date]])</f>
        <v>2024</v>
      </c>
      <c r="T3794" s="112">
        <f>MONTH(Table1[[#This Row],[Service End Date]])</f>
        <v>12</v>
      </c>
      <c r="U3794" s="112">
        <f>YEAR(Table1[[#This Row],[Service End Date]])</f>
        <v>2024</v>
      </c>
    </row>
    <row r="3795" spans="1:21">
      <c r="A3795" s="112" t="s">
        <v>17624</v>
      </c>
      <c r="B3795" s="112" t="s">
        <v>16700</v>
      </c>
      <c r="C3795" s="112" t="s">
        <v>17251</v>
      </c>
      <c r="D3795" s="112" t="s">
        <v>17252</v>
      </c>
      <c r="E3795" s="112" t="s">
        <v>17266</v>
      </c>
      <c r="F3795" s="112" t="s">
        <v>18100</v>
      </c>
      <c r="G3795" s="112">
        <v>31</v>
      </c>
      <c r="H3795" s="112">
        <v>2025</v>
      </c>
      <c r="I3795" s="112" t="s">
        <v>16746</v>
      </c>
      <c r="J3795" s="114">
        <v>33.07</v>
      </c>
      <c r="K3795" s="114">
        <v>124</v>
      </c>
      <c r="L3795" s="112" t="s">
        <v>16741</v>
      </c>
      <c r="M3795" s="114">
        <v>0</v>
      </c>
      <c r="N3795" s="112" t="s">
        <v>16742</v>
      </c>
      <c r="O3795" s="112" t="s">
        <v>17260</v>
      </c>
      <c r="P3795" s="115">
        <f>LEFT(Table1[[#This Row],[Service Period]],10)*1</f>
        <v>45773</v>
      </c>
      <c r="Q3795" s="115">
        <f>RIGHT(Table1[[#This Row],[Service Period]],10)*1</f>
        <v>45804</v>
      </c>
      <c r="R3795" s="112">
        <f>MONTH(Table1[[#This Row],[Service Start Date]])</f>
        <v>4</v>
      </c>
      <c r="S3795" s="112">
        <f>YEAR(Table1[[#This Row],[Service Start Date]])</f>
        <v>2025</v>
      </c>
      <c r="T3795" s="112">
        <f>MONTH(Table1[[#This Row],[Service End Date]])</f>
        <v>5</v>
      </c>
      <c r="U3795" s="112">
        <f>YEAR(Table1[[#This Row],[Service End Date]])</f>
        <v>2025</v>
      </c>
    </row>
    <row r="3796" spans="1:21">
      <c r="A3796" s="112" t="s">
        <v>17624</v>
      </c>
      <c r="B3796" s="112" t="s">
        <v>16700</v>
      </c>
      <c r="C3796" s="112" t="s">
        <v>17251</v>
      </c>
      <c r="D3796" s="112" t="s">
        <v>17252</v>
      </c>
      <c r="E3796" s="112" t="s">
        <v>17266</v>
      </c>
      <c r="F3796" s="112" t="s">
        <v>18101</v>
      </c>
      <c r="G3796" s="112">
        <v>29</v>
      </c>
      <c r="H3796" s="112">
        <v>2025</v>
      </c>
      <c r="I3796" s="112" t="s">
        <v>16749</v>
      </c>
      <c r="J3796" s="114">
        <v>17.350000000000001</v>
      </c>
      <c r="K3796" s="114">
        <v>27</v>
      </c>
      <c r="L3796" s="112" t="s">
        <v>16741</v>
      </c>
      <c r="M3796" s="114">
        <v>0</v>
      </c>
      <c r="N3796" s="112" t="s">
        <v>16742</v>
      </c>
      <c r="O3796" s="112" t="s">
        <v>17260</v>
      </c>
      <c r="P3796" s="115">
        <f>LEFT(Table1[[#This Row],[Service Period]],10)*1</f>
        <v>45743</v>
      </c>
      <c r="Q3796" s="115">
        <f>RIGHT(Table1[[#This Row],[Service Period]],10)*1</f>
        <v>45772</v>
      </c>
      <c r="R3796" s="112">
        <f>MONTH(Table1[[#This Row],[Service Start Date]])</f>
        <v>3</v>
      </c>
      <c r="S3796" s="112">
        <f>YEAR(Table1[[#This Row],[Service Start Date]])</f>
        <v>2025</v>
      </c>
      <c r="T3796" s="112">
        <f>MONTH(Table1[[#This Row],[Service End Date]])</f>
        <v>4</v>
      </c>
      <c r="U3796" s="112">
        <f>YEAR(Table1[[#This Row],[Service End Date]])</f>
        <v>2025</v>
      </c>
    </row>
    <row r="3797" spans="1:21">
      <c r="A3797" s="112" t="s">
        <v>17624</v>
      </c>
      <c r="B3797" s="112" t="s">
        <v>16700</v>
      </c>
      <c r="C3797" s="112" t="s">
        <v>17251</v>
      </c>
      <c r="D3797" s="112" t="s">
        <v>17252</v>
      </c>
      <c r="E3797" s="112" t="s">
        <v>17266</v>
      </c>
      <c r="F3797" s="112" t="s">
        <v>17783</v>
      </c>
      <c r="G3797" s="112">
        <v>28</v>
      </c>
      <c r="H3797" s="112">
        <v>2025</v>
      </c>
      <c r="I3797" s="112" t="s">
        <v>16752</v>
      </c>
      <c r="J3797" s="114">
        <v>12.79</v>
      </c>
      <c r="K3797" s="114">
        <v>0</v>
      </c>
      <c r="L3797" s="112" t="s">
        <v>16741</v>
      </c>
      <c r="M3797" s="114">
        <v>0</v>
      </c>
      <c r="N3797" s="112" t="s">
        <v>16742</v>
      </c>
      <c r="O3797" s="112" t="s">
        <v>17260</v>
      </c>
      <c r="P3797" s="115">
        <f>LEFT(Table1[[#This Row],[Service Period]],10)*1</f>
        <v>45714</v>
      </c>
      <c r="Q3797" s="115">
        <f>RIGHT(Table1[[#This Row],[Service Period]],10)*1</f>
        <v>45742</v>
      </c>
      <c r="R3797" s="112">
        <f>MONTH(Table1[[#This Row],[Service Start Date]])</f>
        <v>2</v>
      </c>
      <c r="S3797" s="112">
        <f>YEAR(Table1[[#This Row],[Service Start Date]])</f>
        <v>2025</v>
      </c>
      <c r="T3797" s="112">
        <f>MONTH(Table1[[#This Row],[Service End Date]])</f>
        <v>3</v>
      </c>
      <c r="U3797" s="112">
        <f>YEAR(Table1[[#This Row],[Service End Date]])</f>
        <v>2025</v>
      </c>
    </row>
    <row r="3798" spans="1:21">
      <c r="A3798" s="112" t="s">
        <v>17624</v>
      </c>
      <c r="B3798" s="112" t="s">
        <v>16700</v>
      </c>
      <c r="C3798" s="112" t="s">
        <v>17251</v>
      </c>
      <c r="D3798" s="112" t="s">
        <v>17252</v>
      </c>
      <c r="E3798" s="112" t="s">
        <v>17266</v>
      </c>
      <c r="F3798" s="112" t="s">
        <v>18102</v>
      </c>
      <c r="G3798" s="112">
        <v>28</v>
      </c>
      <c r="H3798" s="112">
        <v>2025</v>
      </c>
      <c r="I3798" s="112" t="s">
        <v>16755</v>
      </c>
      <c r="J3798" s="114">
        <v>12.79</v>
      </c>
      <c r="K3798" s="114">
        <v>0</v>
      </c>
      <c r="L3798" s="112" t="s">
        <v>16741</v>
      </c>
      <c r="M3798" s="114">
        <v>0</v>
      </c>
      <c r="N3798" s="112" t="s">
        <v>16742</v>
      </c>
      <c r="O3798" s="112" t="s">
        <v>17260</v>
      </c>
      <c r="P3798" s="115">
        <f>LEFT(Table1[[#This Row],[Service Period]],10)*1</f>
        <v>45685</v>
      </c>
      <c r="Q3798" s="115">
        <f>RIGHT(Table1[[#This Row],[Service Period]],10)*1</f>
        <v>45713</v>
      </c>
      <c r="R3798" s="112">
        <f>MONTH(Table1[[#This Row],[Service Start Date]])</f>
        <v>1</v>
      </c>
      <c r="S3798" s="112">
        <f>YEAR(Table1[[#This Row],[Service Start Date]])</f>
        <v>2025</v>
      </c>
      <c r="T3798" s="112">
        <f>MONTH(Table1[[#This Row],[Service End Date]])</f>
        <v>2</v>
      </c>
      <c r="U3798" s="112">
        <f>YEAR(Table1[[#This Row],[Service End Date]])</f>
        <v>2025</v>
      </c>
    </row>
    <row r="3799" spans="1:21">
      <c r="A3799" s="112" t="s">
        <v>17624</v>
      </c>
      <c r="B3799" s="112" t="s">
        <v>16700</v>
      </c>
      <c r="C3799" s="112" t="s">
        <v>17251</v>
      </c>
      <c r="D3799" s="112" t="s">
        <v>17252</v>
      </c>
      <c r="E3799" s="112" t="s">
        <v>17266</v>
      </c>
      <c r="F3799" s="112" t="s">
        <v>17700</v>
      </c>
      <c r="G3799" s="112">
        <v>31</v>
      </c>
      <c r="H3799" s="112">
        <v>2025</v>
      </c>
      <c r="I3799" s="112" t="s">
        <v>16924</v>
      </c>
      <c r="J3799" s="114">
        <v>14.11</v>
      </c>
      <c r="K3799" s="114">
        <v>0</v>
      </c>
      <c r="L3799" s="112" t="s">
        <v>16741</v>
      </c>
      <c r="M3799" s="114">
        <v>0</v>
      </c>
      <c r="N3799" s="112" t="s">
        <v>16742</v>
      </c>
      <c r="O3799" s="112" t="s">
        <v>17260</v>
      </c>
      <c r="P3799" s="115">
        <f>LEFT(Table1[[#This Row],[Service Period]],10)*1</f>
        <v>45653</v>
      </c>
      <c r="Q3799" s="115">
        <f>RIGHT(Table1[[#This Row],[Service Period]],10)*1</f>
        <v>45684</v>
      </c>
      <c r="R3799" s="112">
        <f>MONTH(Table1[[#This Row],[Service Start Date]])</f>
        <v>12</v>
      </c>
      <c r="S3799" s="112">
        <f>YEAR(Table1[[#This Row],[Service Start Date]])</f>
        <v>2024</v>
      </c>
      <c r="T3799" s="112">
        <f>MONTH(Table1[[#This Row],[Service End Date]])</f>
        <v>1</v>
      </c>
      <c r="U3799" s="112">
        <f>YEAR(Table1[[#This Row],[Service End Date]])</f>
        <v>2025</v>
      </c>
    </row>
    <row r="3800" spans="1:21">
      <c r="A3800" s="112" t="s">
        <v>17624</v>
      </c>
      <c r="B3800" s="112" t="s">
        <v>16700</v>
      </c>
      <c r="C3800" s="112" t="s">
        <v>17251</v>
      </c>
      <c r="D3800" s="112" t="s">
        <v>17252</v>
      </c>
      <c r="E3800" s="112" t="s">
        <v>17266</v>
      </c>
      <c r="F3800" s="112" t="s">
        <v>17701</v>
      </c>
      <c r="G3800" s="112">
        <v>33</v>
      </c>
      <c r="H3800" s="112">
        <v>2025</v>
      </c>
      <c r="I3800" s="112" t="s">
        <v>16924</v>
      </c>
      <c r="J3800" s="114">
        <v>60.5</v>
      </c>
      <c r="K3800" s="114">
        <v>312</v>
      </c>
      <c r="L3800" s="112" t="s">
        <v>16741</v>
      </c>
      <c r="M3800" s="114">
        <v>0</v>
      </c>
      <c r="N3800" s="112" t="s">
        <v>16742</v>
      </c>
      <c r="O3800" s="112" t="s">
        <v>17260</v>
      </c>
      <c r="P3800" s="115">
        <f>LEFT(Table1[[#This Row],[Service Period]],10)*1</f>
        <v>45619</v>
      </c>
      <c r="Q3800" s="115">
        <f>RIGHT(Table1[[#This Row],[Service Period]],10)*1</f>
        <v>45652</v>
      </c>
      <c r="R3800" s="112">
        <f>MONTH(Table1[[#This Row],[Service Start Date]])</f>
        <v>11</v>
      </c>
      <c r="S3800" s="112">
        <f>YEAR(Table1[[#This Row],[Service Start Date]])</f>
        <v>2024</v>
      </c>
      <c r="T3800" s="112">
        <f>MONTH(Table1[[#This Row],[Service End Date]])</f>
        <v>12</v>
      </c>
      <c r="U3800" s="112">
        <f>YEAR(Table1[[#This Row],[Service End Date]])</f>
        <v>2024</v>
      </c>
    </row>
    <row r="3801" spans="1:21">
      <c r="A3801" s="112" t="s">
        <v>17624</v>
      </c>
      <c r="B3801" s="112" t="s">
        <v>16700</v>
      </c>
      <c r="C3801" s="112" t="s">
        <v>17251</v>
      </c>
      <c r="D3801" s="112" t="s">
        <v>17252</v>
      </c>
      <c r="E3801" s="112" t="s">
        <v>17265</v>
      </c>
      <c r="F3801" s="112" t="s">
        <v>18100</v>
      </c>
      <c r="G3801" s="112">
        <v>31</v>
      </c>
      <c r="H3801" s="112">
        <v>2025</v>
      </c>
      <c r="I3801" s="112" t="s">
        <v>16746</v>
      </c>
      <c r="J3801" s="114">
        <v>34.74</v>
      </c>
      <c r="K3801" s="114">
        <v>135</v>
      </c>
      <c r="L3801" s="112" t="s">
        <v>16741</v>
      </c>
      <c r="M3801" s="114">
        <v>0</v>
      </c>
      <c r="N3801" s="112" t="s">
        <v>16742</v>
      </c>
      <c r="O3801" s="112" t="s">
        <v>17260</v>
      </c>
      <c r="P3801" s="115">
        <f>LEFT(Table1[[#This Row],[Service Period]],10)*1</f>
        <v>45773</v>
      </c>
      <c r="Q3801" s="115">
        <f>RIGHT(Table1[[#This Row],[Service Period]],10)*1</f>
        <v>45804</v>
      </c>
      <c r="R3801" s="112">
        <f>MONTH(Table1[[#This Row],[Service Start Date]])</f>
        <v>4</v>
      </c>
      <c r="S3801" s="112">
        <f>YEAR(Table1[[#This Row],[Service Start Date]])</f>
        <v>2025</v>
      </c>
      <c r="T3801" s="112">
        <f>MONTH(Table1[[#This Row],[Service End Date]])</f>
        <v>5</v>
      </c>
      <c r="U3801" s="112">
        <f>YEAR(Table1[[#This Row],[Service End Date]])</f>
        <v>2025</v>
      </c>
    </row>
    <row r="3802" spans="1:21">
      <c r="A3802" s="112" t="s">
        <v>17624</v>
      </c>
      <c r="B3802" s="112" t="s">
        <v>16700</v>
      </c>
      <c r="C3802" s="112" t="s">
        <v>17251</v>
      </c>
      <c r="D3802" s="112" t="s">
        <v>17252</v>
      </c>
      <c r="E3802" s="112" t="s">
        <v>17265</v>
      </c>
      <c r="F3802" s="112" t="s">
        <v>18101</v>
      </c>
      <c r="G3802" s="112">
        <v>29</v>
      </c>
      <c r="H3802" s="112">
        <v>2025</v>
      </c>
      <c r="I3802" s="112" t="s">
        <v>16749</v>
      </c>
      <c r="J3802" s="114">
        <v>69.16</v>
      </c>
      <c r="K3802" s="114">
        <v>366</v>
      </c>
      <c r="L3802" s="112" t="s">
        <v>16741</v>
      </c>
      <c r="M3802" s="114">
        <v>0</v>
      </c>
      <c r="N3802" s="112" t="s">
        <v>16742</v>
      </c>
      <c r="O3802" s="112" t="s">
        <v>17260</v>
      </c>
      <c r="P3802" s="115">
        <f>LEFT(Table1[[#This Row],[Service Period]],10)*1</f>
        <v>45743</v>
      </c>
      <c r="Q3802" s="115">
        <f>RIGHT(Table1[[#This Row],[Service Period]],10)*1</f>
        <v>45772</v>
      </c>
      <c r="R3802" s="112">
        <f>MONTH(Table1[[#This Row],[Service Start Date]])</f>
        <v>3</v>
      </c>
      <c r="S3802" s="112">
        <f>YEAR(Table1[[#This Row],[Service Start Date]])</f>
        <v>2025</v>
      </c>
      <c r="T3802" s="112">
        <f>MONTH(Table1[[#This Row],[Service End Date]])</f>
        <v>4</v>
      </c>
      <c r="U3802" s="112">
        <f>YEAR(Table1[[#This Row],[Service End Date]])</f>
        <v>2025</v>
      </c>
    </row>
    <row r="3803" spans="1:21">
      <c r="A3803" s="112" t="s">
        <v>17624</v>
      </c>
      <c r="B3803" s="112" t="s">
        <v>16700</v>
      </c>
      <c r="C3803" s="112" t="s">
        <v>17251</v>
      </c>
      <c r="D3803" s="112" t="s">
        <v>17252</v>
      </c>
      <c r="E3803" s="112" t="s">
        <v>17265</v>
      </c>
      <c r="F3803" s="112" t="s">
        <v>17783</v>
      </c>
      <c r="G3803" s="112">
        <v>28</v>
      </c>
      <c r="H3803" s="112">
        <v>2025</v>
      </c>
      <c r="I3803" s="112" t="s">
        <v>16752</v>
      </c>
      <c r="J3803" s="114">
        <v>52.22</v>
      </c>
      <c r="K3803" s="114">
        <v>258</v>
      </c>
      <c r="L3803" s="112" t="s">
        <v>16741</v>
      </c>
      <c r="M3803" s="114">
        <v>0</v>
      </c>
      <c r="N3803" s="112" t="s">
        <v>16742</v>
      </c>
      <c r="O3803" s="112" t="s">
        <v>17260</v>
      </c>
      <c r="P3803" s="115">
        <f>LEFT(Table1[[#This Row],[Service Period]],10)*1</f>
        <v>45714</v>
      </c>
      <c r="Q3803" s="115">
        <f>RIGHT(Table1[[#This Row],[Service Period]],10)*1</f>
        <v>45742</v>
      </c>
      <c r="R3803" s="112">
        <f>MONTH(Table1[[#This Row],[Service Start Date]])</f>
        <v>2</v>
      </c>
      <c r="S3803" s="112">
        <f>YEAR(Table1[[#This Row],[Service Start Date]])</f>
        <v>2025</v>
      </c>
      <c r="T3803" s="112">
        <f>MONTH(Table1[[#This Row],[Service End Date]])</f>
        <v>3</v>
      </c>
      <c r="U3803" s="112">
        <f>YEAR(Table1[[#This Row],[Service End Date]])</f>
        <v>2025</v>
      </c>
    </row>
    <row r="3804" spans="1:21">
      <c r="A3804" s="112" t="s">
        <v>17624</v>
      </c>
      <c r="B3804" s="112" t="s">
        <v>16700</v>
      </c>
      <c r="C3804" s="112" t="s">
        <v>17251</v>
      </c>
      <c r="D3804" s="112" t="s">
        <v>17252</v>
      </c>
      <c r="E3804" s="112" t="s">
        <v>17265</v>
      </c>
      <c r="F3804" s="112" t="s">
        <v>18102</v>
      </c>
      <c r="G3804" s="112">
        <v>28</v>
      </c>
      <c r="H3804" s="112">
        <v>2025</v>
      </c>
      <c r="I3804" s="112" t="s">
        <v>16755</v>
      </c>
      <c r="J3804" s="114">
        <v>36.229999999999997</v>
      </c>
      <c r="K3804" s="114">
        <v>177</v>
      </c>
      <c r="L3804" s="112" t="s">
        <v>16741</v>
      </c>
      <c r="M3804" s="114">
        <v>0</v>
      </c>
      <c r="N3804" s="112" t="s">
        <v>16742</v>
      </c>
      <c r="O3804" s="112" t="s">
        <v>17260</v>
      </c>
      <c r="P3804" s="115">
        <f>LEFT(Table1[[#This Row],[Service Period]],10)*1</f>
        <v>45685</v>
      </c>
      <c r="Q3804" s="115">
        <f>RIGHT(Table1[[#This Row],[Service Period]],10)*1</f>
        <v>45713</v>
      </c>
      <c r="R3804" s="112">
        <f>MONTH(Table1[[#This Row],[Service Start Date]])</f>
        <v>1</v>
      </c>
      <c r="S3804" s="112">
        <f>YEAR(Table1[[#This Row],[Service Start Date]])</f>
        <v>2025</v>
      </c>
      <c r="T3804" s="112">
        <f>MONTH(Table1[[#This Row],[Service End Date]])</f>
        <v>2</v>
      </c>
      <c r="U3804" s="112">
        <f>YEAR(Table1[[#This Row],[Service End Date]])</f>
        <v>2025</v>
      </c>
    </row>
    <row r="3805" spans="1:21">
      <c r="A3805" s="112" t="s">
        <v>17624</v>
      </c>
      <c r="B3805" s="112" t="s">
        <v>16700</v>
      </c>
      <c r="C3805" s="112" t="s">
        <v>17251</v>
      </c>
      <c r="D3805" s="112" t="s">
        <v>17252</v>
      </c>
      <c r="E3805" s="112" t="s">
        <v>17265</v>
      </c>
      <c r="F3805" s="112" t="s">
        <v>17700</v>
      </c>
      <c r="G3805" s="112">
        <v>31</v>
      </c>
      <c r="H3805" s="112">
        <v>2025</v>
      </c>
      <c r="I3805" s="112" t="s">
        <v>16924</v>
      </c>
      <c r="J3805" s="114">
        <v>14.11</v>
      </c>
      <c r="K3805" s="114">
        <v>0</v>
      </c>
      <c r="L3805" s="112" t="s">
        <v>16741</v>
      </c>
      <c r="M3805" s="114">
        <v>0</v>
      </c>
      <c r="N3805" s="112" t="s">
        <v>16742</v>
      </c>
      <c r="O3805" s="112" t="s">
        <v>17260</v>
      </c>
      <c r="P3805" s="115">
        <f>LEFT(Table1[[#This Row],[Service Period]],10)*1</f>
        <v>45653</v>
      </c>
      <c r="Q3805" s="115">
        <f>RIGHT(Table1[[#This Row],[Service Period]],10)*1</f>
        <v>45684</v>
      </c>
      <c r="R3805" s="112">
        <f>MONTH(Table1[[#This Row],[Service Start Date]])</f>
        <v>12</v>
      </c>
      <c r="S3805" s="112">
        <f>YEAR(Table1[[#This Row],[Service Start Date]])</f>
        <v>2024</v>
      </c>
      <c r="T3805" s="112">
        <f>MONTH(Table1[[#This Row],[Service End Date]])</f>
        <v>1</v>
      </c>
      <c r="U3805" s="112">
        <f>YEAR(Table1[[#This Row],[Service End Date]])</f>
        <v>2025</v>
      </c>
    </row>
    <row r="3806" spans="1:21">
      <c r="A3806" s="112" t="s">
        <v>17624</v>
      </c>
      <c r="B3806" s="112" t="s">
        <v>16700</v>
      </c>
      <c r="C3806" s="112" t="s">
        <v>17251</v>
      </c>
      <c r="D3806" s="112" t="s">
        <v>17252</v>
      </c>
      <c r="E3806" s="112" t="s">
        <v>17265</v>
      </c>
      <c r="F3806" s="112" t="s">
        <v>17701</v>
      </c>
      <c r="G3806" s="112">
        <v>33</v>
      </c>
      <c r="H3806" s="112">
        <v>2025</v>
      </c>
      <c r="I3806" s="112" t="s">
        <v>16924</v>
      </c>
      <c r="J3806" s="114">
        <v>76.44</v>
      </c>
      <c r="K3806" s="114">
        <v>451</v>
      </c>
      <c r="L3806" s="112" t="s">
        <v>16741</v>
      </c>
      <c r="M3806" s="114">
        <v>0</v>
      </c>
      <c r="N3806" s="112" t="s">
        <v>16742</v>
      </c>
      <c r="O3806" s="112" t="s">
        <v>17260</v>
      </c>
      <c r="P3806" s="115">
        <f>LEFT(Table1[[#This Row],[Service Period]],10)*1</f>
        <v>45619</v>
      </c>
      <c r="Q3806" s="115">
        <f>RIGHT(Table1[[#This Row],[Service Period]],10)*1</f>
        <v>45652</v>
      </c>
      <c r="R3806" s="112">
        <f>MONTH(Table1[[#This Row],[Service Start Date]])</f>
        <v>11</v>
      </c>
      <c r="S3806" s="112">
        <f>YEAR(Table1[[#This Row],[Service Start Date]])</f>
        <v>2024</v>
      </c>
      <c r="T3806" s="112">
        <f>MONTH(Table1[[#This Row],[Service End Date]])</f>
        <v>12</v>
      </c>
      <c r="U3806" s="112">
        <f>YEAR(Table1[[#This Row],[Service End Date]])</f>
        <v>2024</v>
      </c>
    </row>
    <row r="3807" spans="1:21">
      <c r="A3807" s="112" t="s">
        <v>17624</v>
      </c>
      <c r="B3807" s="112" t="s">
        <v>16700</v>
      </c>
      <c r="C3807" s="112" t="s">
        <v>17251</v>
      </c>
      <c r="D3807" s="112" t="s">
        <v>17252</v>
      </c>
      <c r="E3807" s="112" t="s">
        <v>17264</v>
      </c>
      <c r="F3807" s="112" t="s">
        <v>18100</v>
      </c>
      <c r="G3807" s="112">
        <v>31</v>
      </c>
      <c r="H3807" s="112">
        <v>2025</v>
      </c>
      <c r="I3807" s="112" t="s">
        <v>16746</v>
      </c>
      <c r="J3807" s="114">
        <v>30.77</v>
      </c>
      <c r="K3807" s="114">
        <v>109</v>
      </c>
      <c r="L3807" s="112" t="s">
        <v>16741</v>
      </c>
      <c r="M3807" s="114">
        <v>0</v>
      </c>
      <c r="N3807" s="112" t="s">
        <v>16742</v>
      </c>
      <c r="O3807" s="112" t="s">
        <v>17260</v>
      </c>
      <c r="P3807" s="115">
        <f>LEFT(Table1[[#This Row],[Service Period]],10)*1</f>
        <v>45773</v>
      </c>
      <c r="Q3807" s="115">
        <f>RIGHT(Table1[[#This Row],[Service Period]],10)*1</f>
        <v>45804</v>
      </c>
      <c r="R3807" s="112">
        <f>MONTH(Table1[[#This Row],[Service Start Date]])</f>
        <v>4</v>
      </c>
      <c r="S3807" s="112">
        <f>YEAR(Table1[[#This Row],[Service Start Date]])</f>
        <v>2025</v>
      </c>
      <c r="T3807" s="112">
        <f>MONTH(Table1[[#This Row],[Service End Date]])</f>
        <v>5</v>
      </c>
      <c r="U3807" s="112">
        <f>YEAR(Table1[[#This Row],[Service End Date]])</f>
        <v>2025</v>
      </c>
    </row>
    <row r="3808" spans="1:21">
      <c r="A3808" s="112" t="s">
        <v>17624</v>
      </c>
      <c r="B3808" s="112" t="s">
        <v>16700</v>
      </c>
      <c r="C3808" s="112" t="s">
        <v>17251</v>
      </c>
      <c r="D3808" s="112" t="s">
        <v>17252</v>
      </c>
      <c r="E3808" s="112" t="s">
        <v>17264</v>
      </c>
      <c r="F3808" s="112" t="s">
        <v>18101</v>
      </c>
      <c r="G3808" s="112">
        <v>29</v>
      </c>
      <c r="H3808" s="112">
        <v>2025</v>
      </c>
      <c r="I3808" s="112" t="s">
        <v>16749</v>
      </c>
      <c r="J3808" s="114">
        <v>49.76</v>
      </c>
      <c r="K3808" s="114">
        <v>239</v>
      </c>
      <c r="L3808" s="112" t="s">
        <v>16741</v>
      </c>
      <c r="M3808" s="114">
        <v>0</v>
      </c>
      <c r="N3808" s="112" t="s">
        <v>16742</v>
      </c>
      <c r="O3808" s="112" t="s">
        <v>17260</v>
      </c>
      <c r="P3808" s="115">
        <f>LEFT(Table1[[#This Row],[Service Period]],10)*1</f>
        <v>45743</v>
      </c>
      <c r="Q3808" s="115">
        <f>RIGHT(Table1[[#This Row],[Service Period]],10)*1</f>
        <v>45772</v>
      </c>
      <c r="R3808" s="112">
        <f>MONTH(Table1[[#This Row],[Service Start Date]])</f>
        <v>3</v>
      </c>
      <c r="S3808" s="112">
        <f>YEAR(Table1[[#This Row],[Service Start Date]])</f>
        <v>2025</v>
      </c>
      <c r="T3808" s="112">
        <f>MONTH(Table1[[#This Row],[Service End Date]])</f>
        <v>4</v>
      </c>
      <c r="U3808" s="112">
        <f>YEAR(Table1[[#This Row],[Service End Date]])</f>
        <v>2025</v>
      </c>
    </row>
    <row r="3809" spans="1:21">
      <c r="A3809" s="112" t="s">
        <v>17624</v>
      </c>
      <c r="B3809" s="112" t="s">
        <v>16700</v>
      </c>
      <c r="C3809" s="112" t="s">
        <v>17251</v>
      </c>
      <c r="D3809" s="112" t="s">
        <v>17252</v>
      </c>
      <c r="E3809" s="112" t="s">
        <v>17264</v>
      </c>
      <c r="F3809" s="112" t="s">
        <v>17783</v>
      </c>
      <c r="G3809" s="112">
        <v>28</v>
      </c>
      <c r="H3809" s="112">
        <v>2025</v>
      </c>
      <c r="I3809" s="112" t="s">
        <v>16752</v>
      </c>
      <c r="J3809" s="114">
        <v>14.93</v>
      </c>
      <c r="K3809" s="114">
        <v>14</v>
      </c>
      <c r="L3809" s="112" t="s">
        <v>16741</v>
      </c>
      <c r="M3809" s="114">
        <v>0</v>
      </c>
      <c r="N3809" s="112" t="s">
        <v>16742</v>
      </c>
      <c r="O3809" s="112" t="s">
        <v>17260</v>
      </c>
      <c r="P3809" s="115">
        <f>LEFT(Table1[[#This Row],[Service Period]],10)*1</f>
        <v>45714</v>
      </c>
      <c r="Q3809" s="115">
        <f>RIGHT(Table1[[#This Row],[Service Period]],10)*1</f>
        <v>45742</v>
      </c>
      <c r="R3809" s="112">
        <f>MONTH(Table1[[#This Row],[Service Start Date]])</f>
        <v>2</v>
      </c>
      <c r="S3809" s="112">
        <f>YEAR(Table1[[#This Row],[Service Start Date]])</f>
        <v>2025</v>
      </c>
      <c r="T3809" s="112">
        <f>MONTH(Table1[[#This Row],[Service End Date]])</f>
        <v>3</v>
      </c>
      <c r="U3809" s="112">
        <f>YEAR(Table1[[#This Row],[Service End Date]])</f>
        <v>2025</v>
      </c>
    </row>
    <row r="3810" spans="1:21">
      <c r="A3810" s="112" t="s">
        <v>17624</v>
      </c>
      <c r="B3810" s="112" t="s">
        <v>16700</v>
      </c>
      <c r="C3810" s="112" t="s">
        <v>17251</v>
      </c>
      <c r="D3810" s="112" t="s">
        <v>17252</v>
      </c>
      <c r="E3810" s="112" t="s">
        <v>17264</v>
      </c>
      <c r="F3810" s="112" t="s">
        <v>18102</v>
      </c>
      <c r="G3810" s="112">
        <v>28</v>
      </c>
      <c r="H3810" s="112">
        <v>2025</v>
      </c>
      <c r="I3810" s="112" t="s">
        <v>16755</v>
      </c>
      <c r="J3810" s="114">
        <v>18.48</v>
      </c>
      <c r="K3810" s="114">
        <v>43</v>
      </c>
      <c r="L3810" s="112" t="s">
        <v>16741</v>
      </c>
      <c r="M3810" s="114">
        <v>0</v>
      </c>
      <c r="N3810" s="112" t="s">
        <v>16742</v>
      </c>
      <c r="O3810" s="112" t="s">
        <v>17260</v>
      </c>
      <c r="P3810" s="115">
        <f>LEFT(Table1[[#This Row],[Service Period]],10)*1</f>
        <v>45685</v>
      </c>
      <c r="Q3810" s="115">
        <f>RIGHT(Table1[[#This Row],[Service Period]],10)*1</f>
        <v>45713</v>
      </c>
      <c r="R3810" s="112">
        <f>MONTH(Table1[[#This Row],[Service Start Date]])</f>
        <v>1</v>
      </c>
      <c r="S3810" s="112">
        <f>YEAR(Table1[[#This Row],[Service Start Date]])</f>
        <v>2025</v>
      </c>
      <c r="T3810" s="112">
        <f>MONTH(Table1[[#This Row],[Service End Date]])</f>
        <v>2</v>
      </c>
      <c r="U3810" s="112">
        <f>YEAR(Table1[[#This Row],[Service End Date]])</f>
        <v>2025</v>
      </c>
    </row>
    <row r="3811" spans="1:21">
      <c r="A3811" s="112" t="s">
        <v>17624</v>
      </c>
      <c r="B3811" s="112" t="s">
        <v>16700</v>
      </c>
      <c r="C3811" s="112" t="s">
        <v>17251</v>
      </c>
      <c r="D3811" s="112" t="s">
        <v>17252</v>
      </c>
      <c r="E3811" s="112" t="s">
        <v>17264</v>
      </c>
      <c r="F3811" s="112" t="s">
        <v>17700</v>
      </c>
      <c r="G3811" s="112">
        <v>31</v>
      </c>
      <c r="H3811" s="112">
        <v>2025</v>
      </c>
      <c r="I3811" s="112" t="s">
        <v>16924</v>
      </c>
      <c r="J3811" s="114">
        <v>52.9</v>
      </c>
      <c r="K3811" s="114">
        <v>293</v>
      </c>
      <c r="L3811" s="112" t="s">
        <v>16741</v>
      </c>
      <c r="M3811" s="114">
        <v>0</v>
      </c>
      <c r="N3811" s="112" t="s">
        <v>16742</v>
      </c>
      <c r="O3811" s="112" t="s">
        <v>17260</v>
      </c>
      <c r="P3811" s="115">
        <f>LEFT(Table1[[#This Row],[Service Period]],10)*1</f>
        <v>45653</v>
      </c>
      <c r="Q3811" s="115">
        <f>RIGHT(Table1[[#This Row],[Service Period]],10)*1</f>
        <v>45684</v>
      </c>
      <c r="R3811" s="112">
        <f>MONTH(Table1[[#This Row],[Service Start Date]])</f>
        <v>12</v>
      </c>
      <c r="S3811" s="112">
        <f>YEAR(Table1[[#This Row],[Service Start Date]])</f>
        <v>2024</v>
      </c>
      <c r="T3811" s="112">
        <f>MONTH(Table1[[#This Row],[Service End Date]])</f>
        <v>1</v>
      </c>
      <c r="U3811" s="112">
        <f>YEAR(Table1[[#This Row],[Service End Date]])</f>
        <v>2025</v>
      </c>
    </row>
    <row r="3812" spans="1:21">
      <c r="A3812" s="112" t="s">
        <v>17624</v>
      </c>
      <c r="B3812" s="112" t="s">
        <v>16700</v>
      </c>
      <c r="C3812" s="112" t="s">
        <v>17251</v>
      </c>
      <c r="D3812" s="112" t="s">
        <v>17252</v>
      </c>
      <c r="E3812" s="112" t="s">
        <v>17264</v>
      </c>
      <c r="F3812" s="112" t="s">
        <v>17701</v>
      </c>
      <c r="G3812" s="112">
        <v>33</v>
      </c>
      <c r="H3812" s="112">
        <v>2025</v>
      </c>
      <c r="I3812" s="112" t="s">
        <v>16924</v>
      </c>
      <c r="J3812" s="114">
        <v>24.76</v>
      </c>
      <c r="K3812" s="114">
        <v>0</v>
      </c>
      <c r="L3812" s="112" t="s">
        <v>16741</v>
      </c>
      <c r="M3812" s="114">
        <v>0</v>
      </c>
      <c r="N3812" s="112" t="s">
        <v>16742</v>
      </c>
      <c r="O3812" s="112" t="s">
        <v>17260</v>
      </c>
      <c r="P3812" s="115">
        <f>LEFT(Table1[[#This Row],[Service Period]],10)*1</f>
        <v>45619</v>
      </c>
      <c r="Q3812" s="115">
        <f>RIGHT(Table1[[#This Row],[Service Period]],10)*1</f>
        <v>45652</v>
      </c>
      <c r="R3812" s="112">
        <f>MONTH(Table1[[#This Row],[Service Start Date]])</f>
        <v>11</v>
      </c>
      <c r="S3812" s="112">
        <f>YEAR(Table1[[#This Row],[Service Start Date]])</f>
        <v>2024</v>
      </c>
      <c r="T3812" s="112">
        <f>MONTH(Table1[[#This Row],[Service End Date]])</f>
        <v>12</v>
      </c>
      <c r="U3812" s="112">
        <f>YEAR(Table1[[#This Row],[Service End Date]])</f>
        <v>2024</v>
      </c>
    </row>
    <row r="3813" spans="1:21">
      <c r="A3813" s="112" t="s">
        <v>17624</v>
      </c>
      <c r="B3813" s="112" t="s">
        <v>16700</v>
      </c>
      <c r="C3813" s="112" t="s">
        <v>17251</v>
      </c>
      <c r="D3813" s="112" t="s">
        <v>17252</v>
      </c>
      <c r="E3813" s="112" t="s">
        <v>17263</v>
      </c>
      <c r="F3813" s="112" t="s">
        <v>18100</v>
      </c>
      <c r="G3813" s="112">
        <v>31</v>
      </c>
      <c r="H3813" s="112">
        <v>2025</v>
      </c>
      <c r="I3813" s="112" t="s">
        <v>16746</v>
      </c>
      <c r="J3813" s="114">
        <v>14.11</v>
      </c>
      <c r="K3813" s="114">
        <v>0</v>
      </c>
      <c r="L3813" s="112" t="s">
        <v>16741</v>
      </c>
      <c r="M3813" s="114">
        <v>0</v>
      </c>
      <c r="N3813" s="112" t="s">
        <v>16742</v>
      </c>
      <c r="O3813" s="112" t="s">
        <v>17260</v>
      </c>
      <c r="P3813" s="115">
        <f>LEFT(Table1[[#This Row],[Service Period]],10)*1</f>
        <v>45773</v>
      </c>
      <c r="Q3813" s="115">
        <f>RIGHT(Table1[[#This Row],[Service Period]],10)*1</f>
        <v>45804</v>
      </c>
      <c r="R3813" s="112">
        <f>MONTH(Table1[[#This Row],[Service Start Date]])</f>
        <v>4</v>
      </c>
      <c r="S3813" s="112">
        <f>YEAR(Table1[[#This Row],[Service Start Date]])</f>
        <v>2025</v>
      </c>
      <c r="T3813" s="112">
        <f>MONTH(Table1[[#This Row],[Service End Date]])</f>
        <v>5</v>
      </c>
      <c r="U3813" s="112">
        <f>YEAR(Table1[[#This Row],[Service End Date]])</f>
        <v>2025</v>
      </c>
    </row>
    <row r="3814" spans="1:21">
      <c r="A3814" s="112" t="s">
        <v>17624</v>
      </c>
      <c r="B3814" s="112" t="s">
        <v>16700</v>
      </c>
      <c r="C3814" s="112" t="s">
        <v>17251</v>
      </c>
      <c r="D3814" s="112" t="s">
        <v>17252</v>
      </c>
      <c r="E3814" s="112" t="s">
        <v>17263</v>
      </c>
      <c r="F3814" s="112" t="s">
        <v>18101</v>
      </c>
      <c r="G3814" s="112">
        <v>29</v>
      </c>
      <c r="H3814" s="112">
        <v>2025</v>
      </c>
      <c r="I3814" s="112" t="s">
        <v>16749</v>
      </c>
      <c r="J3814" s="114">
        <v>13.23</v>
      </c>
      <c r="K3814" s="114">
        <v>0</v>
      </c>
      <c r="L3814" s="112" t="s">
        <v>16741</v>
      </c>
      <c r="M3814" s="114">
        <v>0</v>
      </c>
      <c r="N3814" s="112" t="s">
        <v>16742</v>
      </c>
      <c r="O3814" s="112" t="s">
        <v>17260</v>
      </c>
      <c r="P3814" s="115">
        <f>LEFT(Table1[[#This Row],[Service Period]],10)*1</f>
        <v>45743</v>
      </c>
      <c r="Q3814" s="115">
        <f>RIGHT(Table1[[#This Row],[Service Period]],10)*1</f>
        <v>45772</v>
      </c>
      <c r="R3814" s="112">
        <f>MONTH(Table1[[#This Row],[Service Start Date]])</f>
        <v>3</v>
      </c>
      <c r="S3814" s="112">
        <f>YEAR(Table1[[#This Row],[Service Start Date]])</f>
        <v>2025</v>
      </c>
      <c r="T3814" s="112">
        <f>MONTH(Table1[[#This Row],[Service End Date]])</f>
        <v>4</v>
      </c>
      <c r="U3814" s="112">
        <f>YEAR(Table1[[#This Row],[Service End Date]])</f>
        <v>2025</v>
      </c>
    </row>
    <row r="3815" spans="1:21">
      <c r="A3815" s="112" t="s">
        <v>17624</v>
      </c>
      <c r="B3815" s="112" t="s">
        <v>16700</v>
      </c>
      <c r="C3815" s="112" t="s">
        <v>17251</v>
      </c>
      <c r="D3815" s="112" t="s">
        <v>17252</v>
      </c>
      <c r="E3815" s="112" t="s">
        <v>17263</v>
      </c>
      <c r="F3815" s="112" t="s">
        <v>17783</v>
      </c>
      <c r="G3815" s="112">
        <v>28</v>
      </c>
      <c r="H3815" s="112">
        <v>2025</v>
      </c>
      <c r="I3815" s="112" t="s">
        <v>16752</v>
      </c>
      <c r="J3815" s="114">
        <v>108.61</v>
      </c>
      <c r="K3815" s="114">
        <v>627</v>
      </c>
      <c r="L3815" s="112" t="s">
        <v>16741</v>
      </c>
      <c r="M3815" s="114">
        <v>0</v>
      </c>
      <c r="N3815" s="112" t="s">
        <v>16742</v>
      </c>
      <c r="O3815" s="112" t="s">
        <v>17260</v>
      </c>
      <c r="P3815" s="115">
        <f>LEFT(Table1[[#This Row],[Service Period]],10)*1</f>
        <v>45714</v>
      </c>
      <c r="Q3815" s="115">
        <f>RIGHT(Table1[[#This Row],[Service Period]],10)*1</f>
        <v>45742</v>
      </c>
      <c r="R3815" s="112">
        <f>MONTH(Table1[[#This Row],[Service Start Date]])</f>
        <v>2</v>
      </c>
      <c r="S3815" s="112">
        <f>YEAR(Table1[[#This Row],[Service Start Date]])</f>
        <v>2025</v>
      </c>
      <c r="T3815" s="112">
        <f>MONTH(Table1[[#This Row],[Service End Date]])</f>
        <v>3</v>
      </c>
      <c r="U3815" s="112">
        <f>YEAR(Table1[[#This Row],[Service End Date]])</f>
        <v>2025</v>
      </c>
    </row>
    <row r="3816" spans="1:21">
      <c r="A3816" s="112" t="s">
        <v>17624</v>
      </c>
      <c r="B3816" s="112" t="s">
        <v>16700</v>
      </c>
      <c r="C3816" s="112" t="s">
        <v>17251</v>
      </c>
      <c r="D3816" s="112" t="s">
        <v>17252</v>
      </c>
      <c r="E3816" s="112" t="s">
        <v>17263</v>
      </c>
      <c r="F3816" s="112" t="s">
        <v>18102</v>
      </c>
      <c r="G3816" s="112">
        <v>28</v>
      </c>
      <c r="H3816" s="112">
        <v>2025</v>
      </c>
      <c r="I3816" s="112" t="s">
        <v>16755</v>
      </c>
      <c r="J3816" s="114">
        <v>94.45</v>
      </c>
      <c r="K3816" s="114">
        <v>617</v>
      </c>
      <c r="L3816" s="112" t="s">
        <v>16741</v>
      </c>
      <c r="M3816" s="114">
        <v>0</v>
      </c>
      <c r="N3816" s="112" t="s">
        <v>16742</v>
      </c>
      <c r="O3816" s="112" t="s">
        <v>17260</v>
      </c>
      <c r="P3816" s="115">
        <f>LEFT(Table1[[#This Row],[Service Period]],10)*1</f>
        <v>45685</v>
      </c>
      <c r="Q3816" s="115">
        <f>RIGHT(Table1[[#This Row],[Service Period]],10)*1</f>
        <v>45713</v>
      </c>
      <c r="R3816" s="112">
        <f>MONTH(Table1[[#This Row],[Service Start Date]])</f>
        <v>1</v>
      </c>
      <c r="S3816" s="112">
        <f>YEAR(Table1[[#This Row],[Service Start Date]])</f>
        <v>2025</v>
      </c>
      <c r="T3816" s="112">
        <f>MONTH(Table1[[#This Row],[Service End Date]])</f>
        <v>2</v>
      </c>
      <c r="U3816" s="112">
        <f>YEAR(Table1[[#This Row],[Service End Date]])</f>
        <v>2025</v>
      </c>
    </row>
    <row r="3817" spans="1:21">
      <c r="A3817" s="112" t="s">
        <v>17624</v>
      </c>
      <c r="B3817" s="112" t="s">
        <v>16700</v>
      </c>
      <c r="C3817" s="112" t="s">
        <v>17251</v>
      </c>
      <c r="D3817" s="112" t="s">
        <v>17252</v>
      </c>
      <c r="E3817" s="112" t="s">
        <v>17263</v>
      </c>
      <c r="F3817" s="112" t="s">
        <v>17700</v>
      </c>
      <c r="G3817" s="112">
        <v>31</v>
      </c>
      <c r="H3817" s="112">
        <v>2025</v>
      </c>
      <c r="I3817" s="112" t="s">
        <v>16924</v>
      </c>
      <c r="J3817" s="114">
        <v>53.68</v>
      </c>
      <c r="K3817" s="114">
        <v>299</v>
      </c>
      <c r="L3817" s="112" t="s">
        <v>16741</v>
      </c>
      <c r="M3817" s="114">
        <v>0</v>
      </c>
      <c r="N3817" s="112" t="s">
        <v>16742</v>
      </c>
      <c r="O3817" s="112" t="s">
        <v>17260</v>
      </c>
      <c r="P3817" s="115">
        <f>LEFT(Table1[[#This Row],[Service Period]],10)*1</f>
        <v>45653</v>
      </c>
      <c r="Q3817" s="115">
        <f>RIGHT(Table1[[#This Row],[Service Period]],10)*1</f>
        <v>45684</v>
      </c>
      <c r="R3817" s="112">
        <f>MONTH(Table1[[#This Row],[Service Start Date]])</f>
        <v>12</v>
      </c>
      <c r="S3817" s="112">
        <f>YEAR(Table1[[#This Row],[Service Start Date]])</f>
        <v>2024</v>
      </c>
      <c r="T3817" s="112">
        <f>MONTH(Table1[[#This Row],[Service End Date]])</f>
        <v>1</v>
      </c>
      <c r="U3817" s="112">
        <f>YEAR(Table1[[#This Row],[Service End Date]])</f>
        <v>2025</v>
      </c>
    </row>
    <row r="3818" spans="1:21">
      <c r="A3818" s="112" t="s">
        <v>17624</v>
      </c>
      <c r="B3818" s="112" t="s">
        <v>16700</v>
      </c>
      <c r="C3818" s="112" t="s">
        <v>17251</v>
      </c>
      <c r="D3818" s="112" t="s">
        <v>17252</v>
      </c>
      <c r="E3818" s="112" t="s">
        <v>17263</v>
      </c>
      <c r="F3818" s="112" t="s">
        <v>17701</v>
      </c>
      <c r="G3818" s="112">
        <v>33</v>
      </c>
      <c r="H3818" s="112">
        <v>2025</v>
      </c>
      <c r="I3818" s="112" t="s">
        <v>16924</v>
      </c>
      <c r="J3818" s="114">
        <v>24.76</v>
      </c>
      <c r="K3818" s="114">
        <v>0</v>
      </c>
      <c r="L3818" s="112" t="s">
        <v>16741</v>
      </c>
      <c r="M3818" s="114">
        <v>0</v>
      </c>
      <c r="N3818" s="112" t="s">
        <v>16742</v>
      </c>
      <c r="O3818" s="112" t="s">
        <v>17260</v>
      </c>
      <c r="P3818" s="115">
        <f>LEFT(Table1[[#This Row],[Service Period]],10)*1</f>
        <v>45619</v>
      </c>
      <c r="Q3818" s="115">
        <f>RIGHT(Table1[[#This Row],[Service Period]],10)*1</f>
        <v>45652</v>
      </c>
      <c r="R3818" s="112">
        <f>MONTH(Table1[[#This Row],[Service Start Date]])</f>
        <v>11</v>
      </c>
      <c r="S3818" s="112">
        <f>YEAR(Table1[[#This Row],[Service Start Date]])</f>
        <v>2024</v>
      </c>
      <c r="T3818" s="112">
        <f>MONTH(Table1[[#This Row],[Service End Date]])</f>
        <v>12</v>
      </c>
      <c r="U3818" s="112">
        <f>YEAR(Table1[[#This Row],[Service End Date]])</f>
        <v>2024</v>
      </c>
    </row>
    <row r="3819" spans="1:21">
      <c r="A3819" s="112" t="s">
        <v>17624</v>
      </c>
      <c r="B3819" s="112" t="s">
        <v>16700</v>
      </c>
      <c r="C3819" s="112" t="s">
        <v>17251</v>
      </c>
      <c r="D3819" s="112" t="s">
        <v>17252</v>
      </c>
      <c r="E3819" s="112" t="s">
        <v>17262</v>
      </c>
      <c r="F3819" s="112" t="s">
        <v>18100</v>
      </c>
      <c r="G3819" s="112">
        <v>31</v>
      </c>
      <c r="H3819" s="112">
        <v>2025</v>
      </c>
      <c r="I3819" s="112" t="s">
        <v>16746</v>
      </c>
      <c r="J3819" s="114">
        <v>178.37</v>
      </c>
      <c r="K3819" s="114">
        <v>1066</v>
      </c>
      <c r="L3819" s="112" t="s">
        <v>16741</v>
      </c>
      <c r="M3819" s="114">
        <v>0</v>
      </c>
      <c r="N3819" s="112" t="s">
        <v>16742</v>
      </c>
      <c r="O3819" s="112" t="s">
        <v>17260</v>
      </c>
      <c r="P3819" s="115">
        <f>LEFT(Table1[[#This Row],[Service Period]],10)*1</f>
        <v>45773</v>
      </c>
      <c r="Q3819" s="115">
        <f>RIGHT(Table1[[#This Row],[Service Period]],10)*1</f>
        <v>45804</v>
      </c>
      <c r="R3819" s="112">
        <f>MONTH(Table1[[#This Row],[Service Start Date]])</f>
        <v>4</v>
      </c>
      <c r="S3819" s="112">
        <f>YEAR(Table1[[#This Row],[Service Start Date]])</f>
        <v>2025</v>
      </c>
      <c r="T3819" s="112">
        <f>MONTH(Table1[[#This Row],[Service End Date]])</f>
        <v>5</v>
      </c>
      <c r="U3819" s="112">
        <f>YEAR(Table1[[#This Row],[Service End Date]])</f>
        <v>2025</v>
      </c>
    </row>
    <row r="3820" spans="1:21">
      <c r="A3820" s="112" t="s">
        <v>17624</v>
      </c>
      <c r="B3820" s="112" t="s">
        <v>16700</v>
      </c>
      <c r="C3820" s="112" t="s">
        <v>17251</v>
      </c>
      <c r="D3820" s="112" t="s">
        <v>17252</v>
      </c>
      <c r="E3820" s="112" t="s">
        <v>17262</v>
      </c>
      <c r="F3820" s="112" t="s">
        <v>18101</v>
      </c>
      <c r="G3820" s="112">
        <v>29</v>
      </c>
      <c r="H3820" s="112">
        <v>2025</v>
      </c>
      <c r="I3820" s="112" t="s">
        <v>16749</v>
      </c>
      <c r="J3820" s="114">
        <v>140.22</v>
      </c>
      <c r="K3820" s="114">
        <v>831</v>
      </c>
      <c r="L3820" s="112" t="s">
        <v>16741</v>
      </c>
      <c r="M3820" s="114">
        <v>0</v>
      </c>
      <c r="N3820" s="112" t="s">
        <v>16742</v>
      </c>
      <c r="O3820" s="112" t="s">
        <v>17260</v>
      </c>
      <c r="P3820" s="115">
        <f>LEFT(Table1[[#This Row],[Service Period]],10)*1</f>
        <v>45743</v>
      </c>
      <c r="Q3820" s="115">
        <f>RIGHT(Table1[[#This Row],[Service Period]],10)*1</f>
        <v>45772</v>
      </c>
      <c r="R3820" s="112">
        <f>MONTH(Table1[[#This Row],[Service Start Date]])</f>
        <v>3</v>
      </c>
      <c r="S3820" s="112">
        <f>YEAR(Table1[[#This Row],[Service Start Date]])</f>
        <v>2025</v>
      </c>
      <c r="T3820" s="112">
        <f>MONTH(Table1[[#This Row],[Service End Date]])</f>
        <v>4</v>
      </c>
      <c r="U3820" s="112">
        <f>YEAR(Table1[[#This Row],[Service End Date]])</f>
        <v>2025</v>
      </c>
    </row>
    <row r="3821" spans="1:21">
      <c r="A3821" s="112" t="s">
        <v>17624</v>
      </c>
      <c r="B3821" s="112" t="s">
        <v>16700</v>
      </c>
      <c r="C3821" s="112" t="s">
        <v>17251</v>
      </c>
      <c r="D3821" s="112" t="s">
        <v>17252</v>
      </c>
      <c r="E3821" s="112" t="s">
        <v>17262</v>
      </c>
      <c r="F3821" s="112" t="s">
        <v>17783</v>
      </c>
      <c r="G3821" s="112">
        <v>28</v>
      </c>
      <c r="H3821" s="112">
        <v>2025</v>
      </c>
      <c r="I3821" s="112" t="s">
        <v>16752</v>
      </c>
      <c r="J3821" s="114">
        <v>62.3</v>
      </c>
      <c r="K3821" s="114">
        <v>324</v>
      </c>
      <c r="L3821" s="112" t="s">
        <v>16741</v>
      </c>
      <c r="M3821" s="114">
        <v>0</v>
      </c>
      <c r="N3821" s="112" t="s">
        <v>16742</v>
      </c>
      <c r="O3821" s="112" t="s">
        <v>17260</v>
      </c>
      <c r="P3821" s="115">
        <f>LEFT(Table1[[#This Row],[Service Period]],10)*1</f>
        <v>45714</v>
      </c>
      <c r="Q3821" s="115">
        <f>RIGHT(Table1[[#This Row],[Service Period]],10)*1</f>
        <v>45742</v>
      </c>
      <c r="R3821" s="112">
        <f>MONTH(Table1[[#This Row],[Service Start Date]])</f>
        <v>2</v>
      </c>
      <c r="S3821" s="112">
        <f>YEAR(Table1[[#This Row],[Service Start Date]])</f>
        <v>2025</v>
      </c>
      <c r="T3821" s="112">
        <f>MONTH(Table1[[#This Row],[Service End Date]])</f>
        <v>3</v>
      </c>
      <c r="U3821" s="112">
        <f>YEAR(Table1[[#This Row],[Service End Date]])</f>
        <v>2025</v>
      </c>
    </row>
    <row r="3822" spans="1:21">
      <c r="A3822" s="112" t="s">
        <v>17624</v>
      </c>
      <c r="B3822" s="112" t="s">
        <v>16700</v>
      </c>
      <c r="C3822" s="112" t="s">
        <v>17251</v>
      </c>
      <c r="D3822" s="112" t="s">
        <v>17252</v>
      </c>
      <c r="E3822" s="112" t="s">
        <v>17262</v>
      </c>
      <c r="F3822" s="112" t="s">
        <v>18102</v>
      </c>
      <c r="G3822" s="112">
        <v>28</v>
      </c>
      <c r="H3822" s="112">
        <v>2025</v>
      </c>
      <c r="I3822" s="112" t="s">
        <v>16755</v>
      </c>
      <c r="J3822" s="114">
        <v>12.79</v>
      </c>
      <c r="K3822" s="114">
        <v>0</v>
      </c>
      <c r="L3822" s="112" t="s">
        <v>16741</v>
      </c>
      <c r="M3822" s="114">
        <v>0</v>
      </c>
      <c r="N3822" s="112" t="s">
        <v>16742</v>
      </c>
      <c r="O3822" s="112" t="s">
        <v>17260</v>
      </c>
      <c r="P3822" s="115">
        <f>LEFT(Table1[[#This Row],[Service Period]],10)*1</f>
        <v>45685</v>
      </c>
      <c r="Q3822" s="115">
        <f>RIGHT(Table1[[#This Row],[Service Period]],10)*1</f>
        <v>45713</v>
      </c>
      <c r="R3822" s="112">
        <f>MONTH(Table1[[#This Row],[Service Start Date]])</f>
        <v>1</v>
      </c>
      <c r="S3822" s="112">
        <f>YEAR(Table1[[#This Row],[Service Start Date]])</f>
        <v>2025</v>
      </c>
      <c r="T3822" s="112">
        <f>MONTH(Table1[[#This Row],[Service End Date]])</f>
        <v>2</v>
      </c>
      <c r="U3822" s="112">
        <f>YEAR(Table1[[#This Row],[Service End Date]])</f>
        <v>2025</v>
      </c>
    </row>
    <row r="3823" spans="1:21">
      <c r="A3823" s="112" t="s">
        <v>17624</v>
      </c>
      <c r="B3823" s="112" t="s">
        <v>16700</v>
      </c>
      <c r="C3823" s="112" t="s">
        <v>17251</v>
      </c>
      <c r="D3823" s="112" t="s">
        <v>17252</v>
      </c>
      <c r="E3823" s="112" t="s">
        <v>17262</v>
      </c>
      <c r="F3823" s="112" t="s">
        <v>17700</v>
      </c>
      <c r="G3823" s="112">
        <v>31</v>
      </c>
      <c r="H3823" s="112">
        <v>2025</v>
      </c>
      <c r="I3823" s="112" t="s">
        <v>16924</v>
      </c>
      <c r="J3823" s="114">
        <v>14.11</v>
      </c>
      <c r="K3823" s="114">
        <v>0</v>
      </c>
      <c r="L3823" s="112" t="s">
        <v>16741</v>
      </c>
      <c r="M3823" s="114">
        <v>0</v>
      </c>
      <c r="N3823" s="112" t="s">
        <v>16742</v>
      </c>
      <c r="O3823" s="112" t="s">
        <v>17260</v>
      </c>
      <c r="P3823" s="115">
        <f>LEFT(Table1[[#This Row],[Service Period]],10)*1</f>
        <v>45653</v>
      </c>
      <c r="Q3823" s="115">
        <f>RIGHT(Table1[[#This Row],[Service Period]],10)*1</f>
        <v>45684</v>
      </c>
      <c r="R3823" s="112">
        <f>MONTH(Table1[[#This Row],[Service Start Date]])</f>
        <v>12</v>
      </c>
      <c r="S3823" s="112">
        <f>YEAR(Table1[[#This Row],[Service Start Date]])</f>
        <v>2024</v>
      </c>
      <c r="T3823" s="112">
        <f>MONTH(Table1[[#This Row],[Service End Date]])</f>
        <v>1</v>
      </c>
      <c r="U3823" s="112">
        <f>YEAR(Table1[[#This Row],[Service End Date]])</f>
        <v>2025</v>
      </c>
    </row>
    <row r="3824" spans="1:21">
      <c r="A3824" s="112" t="s">
        <v>17624</v>
      </c>
      <c r="B3824" s="112" t="s">
        <v>16700</v>
      </c>
      <c r="C3824" s="112" t="s">
        <v>17251</v>
      </c>
      <c r="D3824" s="112" t="s">
        <v>17252</v>
      </c>
      <c r="E3824" s="112" t="s">
        <v>17262</v>
      </c>
      <c r="F3824" s="112" t="s">
        <v>17701</v>
      </c>
      <c r="G3824" s="112">
        <v>33</v>
      </c>
      <c r="H3824" s="112">
        <v>2025</v>
      </c>
      <c r="I3824" s="112" t="s">
        <v>16924</v>
      </c>
      <c r="J3824" s="114">
        <v>24.76</v>
      </c>
      <c r="K3824" s="114">
        <v>0</v>
      </c>
      <c r="L3824" s="112" t="s">
        <v>16741</v>
      </c>
      <c r="M3824" s="114">
        <v>0</v>
      </c>
      <c r="N3824" s="112" t="s">
        <v>16742</v>
      </c>
      <c r="O3824" s="112" t="s">
        <v>17260</v>
      </c>
      <c r="P3824" s="115">
        <f>LEFT(Table1[[#This Row],[Service Period]],10)*1</f>
        <v>45619</v>
      </c>
      <c r="Q3824" s="115">
        <f>RIGHT(Table1[[#This Row],[Service Period]],10)*1</f>
        <v>45652</v>
      </c>
      <c r="R3824" s="112">
        <f>MONTH(Table1[[#This Row],[Service Start Date]])</f>
        <v>11</v>
      </c>
      <c r="S3824" s="112">
        <f>YEAR(Table1[[#This Row],[Service Start Date]])</f>
        <v>2024</v>
      </c>
      <c r="T3824" s="112">
        <f>MONTH(Table1[[#This Row],[Service End Date]])</f>
        <v>12</v>
      </c>
      <c r="U3824" s="112">
        <f>YEAR(Table1[[#This Row],[Service End Date]])</f>
        <v>2024</v>
      </c>
    </row>
    <row r="3825" spans="1:21">
      <c r="A3825" s="112" t="s">
        <v>17624</v>
      </c>
      <c r="B3825" s="112" t="s">
        <v>16700</v>
      </c>
      <c r="C3825" s="112" t="s">
        <v>17251</v>
      </c>
      <c r="D3825" s="112" t="s">
        <v>17252</v>
      </c>
      <c r="E3825" s="112" t="s">
        <v>17261</v>
      </c>
      <c r="F3825" s="112" t="s">
        <v>18100</v>
      </c>
      <c r="G3825" s="112">
        <v>31</v>
      </c>
      <c r="H3825" s="112">
        <v>2025</v>
      </c>
      <c r="I3825" s="112" t="s">
        <v>16746</v>
      </c>
      <c r="J3825" s="114">
        <v>149.83000000000001</v>
      </c>
      <c r="K3825" s="114">
        <v>888</v>
      </c>
      <c r="L3825" s="112" t="s">
        <v>16741</v>
      </c>
      <c r="M3825" s="114">
        <v>0</v>
      </c>
      <c r="N3825" s="112" t="s">
        <v>16742</v>
      </c>
      <c r="O3825" s="112" t="s">
        <v>17260</v>
      </c>
      <c r="P3825" s="115">
        <f>LEFT(Table1[[#This Row],[Service Period]],10)*1</f>
        <v>45773</v>
      </c>
      <c r="Q3825" s="115">
        <f>RIGHT(Table1[[#This Row],[Service Period]],10)*1</f>
        <v>45804</v>
      </c>
      <c r="R3825" s="112">
        <f>MONTH(Table1[[#This Row],[Service Start Date]])</f>
        <v>4</v>
      </c>
      <c r="S3825" s="112">
        <f>YEAR(Table1[[#This Row],[Service Start Date]])</f>
        <v>2025</v>
      </c>
      <c r="T3825" s="112">
        <f>MONTH(Table1[[#This Row],[Service End Date]])</f>
        <v>5</v>
      </c>
      <c r="U3825" s="112">
        <f>YEAR(Table1[[#This Row],[Service End Date]])</f>
        <v>2025</v>
      </c>
    </row>
    <row r="3826" spans="1:21">
      <c r="A3826" s="112" t="s">
        <v>17624</v>
      </c>
      <c r="B3826" s="112" t="s">
        <v>16700</v>
      </c>
      <c r="C3826" s="112" t="s">
        <v>17251</v>
      </c>
      <c r="D3826" s="112" t="s">
        <v>17252</v>
      </c>
      <c r="E3826" s="112" t="s">
        <v>17261</v>
      </c>
      <c r="F3826" s="112" t="s">
        <v>18101</v>
      </c>
      <c r="G3826" s="112">
        <v>29</v>
      </c>
      <c r="H3826" s="112">
        <v>2025</v>
      </c>
      <c r="I3826" s="112" t="s">
        <v>16749</v>
      </c>
      <c r="J3826" s="114">
        <v>180.08</v>
      </c>
      <c r="K3826" s="114">
        <v>1081</v>
      </c>
      <c r="L3826" s="112" t="s">
        <v>16741</v>
      </c>
      <c r="M3826" s="114">
        <v>0</v>
      </c>
      <c r="N3826" s="112" t="s">
        <v>16742</v>
      </c>
      <c r="O3826" s="112" t="s">
        <v>17260</v>
      </c>
      <c r="P3826" s="115">
        <f>LEFT(Table1[[#This Row],[Service Period]],10)*1</f>
        <v>45743</v>
      </c>
      <c r="Q3826" s="115">
        <f>RIGHT(Table1[[#This Row],[Service Period]],10)*1</f>
        <v>45772</v>
      </c>
      <c r="R3826" s="112">
        <f>MONTH(Table1[[#This Row],[Service Start Date]])</f>
        <v>3</v>
      </c>
      <c r="S3826" s="112">
        <f>YEAR(Table1[[#This Row],[Service Start Date]])</f>
        <v>2025</v>
      </c>
      <c r="T3826" s="112">
        <f>MONTH(Table1[[#This Row],[Service End Date]])</f>
        <v>4</v>
      </c>
      <c r="U3826" s="112">
        <f>YEAR(Table1[[#This Row],[Service End Date]])</f>
        <v>2025</v>
      </c>
    </row>
    <row r="3827" spans="1:21">
      <c r="A3827" s="112" t="s">
        <v>17624</v>
      </c>
      <c r="B3827" s="112" t="s">
        <v>16700</v>
      </c>
      <c r="C3827" s="112" t="s">
        <v>17251</v>
      </c>
      <c r="D3827" s="112" t="s">
        <v>17252</v>
      </c>
      <c r="E3827" s="112" t="s">
        <v>17261</v>
      </c>
      <c r="F3827" s="112" t="s">
        <v>17783</v>
      </c>
      <c r="G3827" s="112">
        <v>28</v>
      </c>
      <c r="H3827" s="112">
        <v>2025</v>
      </c>
      <c r="I3827" s="112" t="s">
        <v>16752</v>
      </c>
      <c r="J3827" s="114">
        <v>147.12</v>
      </c>
      <c r="K3827" s="114">
        <v>879</v>
      </c>
      <c r="L3827" s="112" t="s">
        <v>16741</v>
      </c>
      <c r="M3827" s="114">
        <v>0</v>
      </c>
      <c r="N3827" s="112" t="s">
        <v>16742</v>
      </c>
      <c r="O3827" s="112" t="s">
        <v>17260</v>
      </c>
      <c r="P3827" s="115">
        <f>LEFT(Table1[[#This Row],[Service Period]],10)*1</f>
        <v>45714</v>
      </c>
      <c r="Q3827" s="115">
        <f>RIGHT(Table1[[#This Row],[Service Period]],10)*1</f>
        <v>45742</v>
      </c>
      <c r="R3827" s="112">
        <f>MONTH(Table1[[#This Row],[Service Start Date]])</f>
        <v>2</v>
      </c>
      <c r="S3827" s="112">
        <f>YEAR(Table1[[#This Row],[Service Start Date]])</f>
        <v>2025</v>
      </c>
      <c r="T3827" s="112">
        <f>MONTH(Table1[[#This Row],[Service End Date]])</f>
        <v>3</v>
      </c>
      <c r="U3827" s="112">
        <f>YEAR(Table1[[#This Row],[Service End Date]])</f>
        <v>2025</v>
      </c>
    </row>
    <row r="3828" spans="1:21">
      <c r="A3828" s="112" t="s">
        <v>17624</v>
      </c>
      <c r="B3828" s="112" t="s">
        <v>16700</v>
      </c>
      <c r="C3828" s="112" t="s">
        <v>17251</v>
      </c>
      <c r="D3828" s="112" t="s">
        <v>17252</v>
      </c>
      <c r="E3828" s="112" t="s">
        <v>17261</v>
      </c>
      <c r="F3828" s="112" t="s">
        <v>18102</v>
      </c>
      <c r="G3828" s="112">
        <v>28</v>
      </c>
      <c r="H3828" s="112">
        <v>2025</v>
      </c>
      <c r="I3828" s="112" t="s">
        <v>16755</v>
      </c>
      <c r="J3828" s="114">
        <v>118.4</v>
      </c>
      <c r="K3828" s="114">
        <v>798</v>
      </c>
      <c r="L3828" s="112" t="s">
        <v>16741</v>
      </c>
      <c r="M3828" s="114">
        <v>0</v>
      </c>
      <c r="N3828" s="112" t="s">
        <v>16742</v>
      </c>
      <c r="O3828" s="112" t="s">
        <v>17260</v>
      </c>
      <c r="P3828" s="115">
        <f>LEFT(Table1[[#This Row],[Service Period]],10)*1</f>
        <v>45685</v>
      </c>
      <c r="Q3828" s="115">
        <f>RIGHT(Table1[[#This Row],[Service Period]],10)*1</f>
        <v>45713</v>
      </c>
      <c r="R3828" s="112">
        <f>MONTH(Table1[[#This Row],[Service Start Date]])</f>
        <v>1</v>
      </c>
      <c r="S3828" s="112">
        <f>YEAR(Table1[[#This Row],[Service Start Date]])</f>
        <v>2025</v>
      </c>
      <c r="T3828" s="112">
        <f>MONTH(Table1[[#This Row],[Service End Date]])</f>
        <v>2</v>
      </c>
      <c r="U3828" s="112">
        <f>YEAR(Table1[[#This Row],[Service End Date]])</f>
        <v>2025</v>
      </c>
    </row>
    <row r="3829" spans="1:21">
      <c r="A3829" s="112" t="s">
        <v>17624</v>
      </c>
      <c r="B3829" s="112" t="s">
        <v>16700</v>
      </c>
      <c r="C3829" s="112" t="s">
        <v>17251</v>
      </c>
      <c r="D3829" s="112" t="s">
        <v>17252</v>
      </c>
      <c r="E3829" s="112" t="s">
        <v>17261</v>
      </c>
      <c r="F3829" s="112" t="s">
        <v>17700</v>
      </c>
      <c r="G3829" s="112">
        <v>31</v>
      </c>
      <c r="H3829" s="112">
        <v>2025</v>
      </c>
      <c r="I3829" s="112" t="s">
        <v>16924</v>
      </c>
      <c r="J3829" s="114">
        <v>148.76</v>
      </c>
      <c r="K3829" s="114">
        <v>1015</v>
      </c>
      <c r="L3829" s="112" t="s">
        <v>16741</v>
      </c>
      <c r="M3829" s="114">
        <v>0</v>
      </c>
      <c r="N3829" s="112" t="s">
        <v>16742</v>
      </c>
      <c r="O3829" s="112" t="s">
        <v>17260</v>
      </c>
      <c r="P3829" s="115">
        <f>LEFT(Table1[[#This Row],[Service Period]],10)*1</f>
        <v>45653</v>
      </c>
      <c r="Q3829" s="115">
        <f>RIGHT(Table1[[#This Row],[Service Period]],10)*1</f>
        <v>45684</v>
      </c>
      <c r="R3829" s="112">
        <f>MONTH(Table1[[#This Row],[Service Start Date]])</f>
        <v>12</v>
      </c>
      <c r="S3829" s="112">
        <f>YEAR(Table1[[#This Row],[Service Start Date]])</f>
        <v>2024</v>
      </c>
      <c r="T3829" s="112">
        <f>MONTH(Table1[[#This Row],[Service End Date]])</f>
        <v>1</v>
      </c>
      <c r="U3829" s="112">
        <f>YEAR(Table1[[#This Row],[Service End Date]])</f>
        <v>2025</v>
      </c>
    </row>
    <row r="3830" spans="1:21">
      <c r="A3830" s="112" t="s">
        <v>17624</v>
      </c>
      <c r="B3830" s="112" t="s">
        <v>16700</v>
      </c>
      <c r="C3830" s="112" t="s">
        <v>17251</v>
      </c>
      <c r="D3830" s="112" t="s">
        <v>17252</v>
      </c>
      <c r="E3830" s="112" t="s">
        <v>17261</v>
      </c>
      <c r="F3830" s="112" t="s">
        <v>17701</v>
      </c>
      <c r="G3830" s="112">
        <v>33</v>
      </c>
      <c r="H3830" s="112">
        <v>2025</v>
      </c>
      <c r="I3830" s="112" t="s">
        <v>16924</v>
      </c>
      <c r="J3830" s="114">
        <v>159.16</v>
      </c>
      <c r="K3830" s="114">
        <v>1145</v>
      </c>
      <c r="L3830" s="112" t="s">
        <v>16741</v>
      </c>
      <c r="M3830" s="114">
        <v>0</v>
      </c>
      <c r="N3830" s="112" t="s">
        <v>16742</v>
      </c>
      <c r="O3830" s="112" t="s">
        <v>17260</v>
      </c>
      <c r="P3830" s="115">
        <f>LEFT(Table1[[#This Row],[Service Period]],10)*1</f>
        <v>45619</v>
      </c>
      <c r="Q3830" s="115">
        <f>RIGHT(Table1[[#This Row],[Service Period]],10)*1</f>
        <v>45652</v>
      </c>
      <c r="R3830" s="112">
        <f>MONTH(Table1[[#This Row],[Service Start Date]])</f>
        <v>11</v>
      </c>
      <c r="S3830" s="112">
        <f>YEAR(Table1[[#This Row],[Service Start Date]])</f>
        <v>2024</v>
      </c>
      <c r="T3830" s="112">
        <f>MONTH(Table1[[#This Row],[Service End Date]])</f>
        <v>12</v>
      </c>
      <c r="U3830" s="112">
        <f>YEAR(Table1[[#This Row],[Service End Date]])</f>
        <v>2024</v>
      </c>
    </row>
    <row r="3831" spans="1:21">
      <c r="A3831" s="112" t="s">
        <v>17624</v>
      </c>
      <c r="B3831" s="112" t="s">
        <v>16700</v>
      </c>
      <c r="C3831" s="112" t="s">
        <v>17251</v>
      </c>
      <c r="D3831" s="112" t="s">
        <v>17252</v>
      </c>
      <c r="E3831" s="112" t="s">
        <v>17259</v>
      </c>
      <c r="F3831" s="112" t="s">
        <v>18100</v>
      </c>
      <c r="G3831" s="112">
        <v>31</v>
      </c>
      <c r="H3831" s="112">
        <v>2025</v>
      </c>
      <c r="I3831" s="112" t="s">
        <v>16746</v>
      </c>
      <c r="J3831" s="114">
        <v>14.11</v>
      </c>
      <c r="K3831" s="114">
        <v>0</v>
      </c>
      <c r="L3831" s="112" t="s">
        <v>16741</v>
      </c>
      <c r="M3831" s="114">
        <v>0</v>
      </c>
      <c r="N3831" s="112" t="s">
        <v>16742</v>
      </c>
      <c r="O3831" s="112" t="s">
        <v>17260</v>
      </c>
      <c r="P3831" s="115">
        <f>LEFT(Table1[[#This Row],[Service Period]],10)*1</f>
        <v>45773</v>
      </c>
      <c r="Q3831" s="115">
        <f>RIGHT(Table1[[#This Row],[Service Period]],10)*1</f>
        <v>45804</v>
      </c>
      <c r="R3831" s="112">
        <f>MONTH(Table1[[#This Row],[Service Start Date]])</f>
        <v>4</v>
      </c>
      <c r="S3831" s="112">
        <f>YEAR(Table1[[#This Row],[Service Start Date]])</f>
        <v>2025</v>
      </c>
      <c r="T3831" s="112">
        <f>MONTH(Table1[[#This Row],[Service End Date]])</f>
        <v>5</v>
      </c>
      <c r="U3831" s="112">
        <f>YEAR(Table1[[#This Row],[Service End Date]])</f>
        <v>2025</v>
      </c>
    </row>
    <row r="3832" spans="1:21">
      <c r="A3832" s="112" t="s">
        <v>17624</v>
      </c>
      <c r="B3832" s="112" t="s">
        <v>16700</v>
      </c>
      <c r="C3832" s="112" t="s">
        <v>17251</v>
      </c>
      <c r="D3832" s="112" t="s">
        <v>17252</v>
      </c>
      <c r="E3832" s="112" t="s">
        <v>17259</v>
      </c>
      <c r="F3832" s="112" t="s">
        <v>18101</v>
      </c>
      <c r="G3832" s="112">
        <v>29</v>
      </c>
      <c r="H3832" s="112">
        <v>2025</v>
      </c>
      <c r="I3832" s="112" t="s">
        <v>16749</v>
      </c>
      <c r="J3832" s="114">
        <v>13.23</v>
      </c>
      <c r="K3832" s="114">
        <v>0</v>
      </c>
      <c r="L3832" s="112" t="s">
        <v>16741</v>
      </c>
      <c r="M3832" s="114">
        <v>0</v>
      </c>
      <c r="N3832" s="112" t="s">
        <v>16742</v>
      </c>
      <c r="O3832" s="112" t="s">
        <v>17260</v>
      </c>
      <c r="P3832" s="115">
        <f>LEFT(Table1[[#This Row],[Service Period]],10)*1</f>
        <v>45743</v>
      </c>
      <c r="Q3832" s="115">
        <f>RIGHT(Table1[[#This Row],[Service Period]],10)*1</f>
        <v>45772</v>
      </c>
      <c r="R3832" s="112">
        <f>MONTH(Table1[[#This Row],[Service Start Date]])</f>
        <v>3</v>
      </c>
      <c r="S3832" s="112">
        <f>YEAR(Table1[[#This Row],[Service Start Date]])</f>
        <v>2025</v>
      </c>
      <c r="T3832" s="112">
        <f>MONTH(Table1[[#This Row],[Service End Date]])</f>
        <v>4</v>
      </c>
      <c r="U3832" s="112">
        <f>YEAR(Table1[[#This Row],[Service End Date]])</f>
        <v>2025</v>
      </c>
    </row>
    <row r="3833" spans="1:21">
      <c r="A3833" s="112" t="s">
        <v>17624</v>
      </c>
      <c r="B3833" s="112" t="s">
        <v>16700</v>
      </c>
      <c r="C3833" s="112" t="s">
        <v>17251</v>
      </c>
      <c r="D3833" s="112" t="s">
        <v>17252</v>
      </c>
      <c r="E3833" s="112" t="s">
        <v>17259</v>
      </c>
      <c r="F3833" s="112" t="s">
        <v>17783</v>
      </c>
      <c r="G3833" s="112">
        <v>28</v>
      </c>
      <c r="H3833" s="112">
        <v>2025</v>
      </c>
      <c r="I3833" s="112" t="s">
        <v>16752</v>
      </c>
      <c r="J3833" s="114">
        <v>57.88</v>
      </c>
      <c r="K3833" s="114">
        <v>295</v>
      </c>
      <c r="L3833" s="112" t="s">
        <v>16741</v>
      </c>
      <c r="M3833" s="114">
        <v>0</v>
      </c>
      <c r="N3833" s="112" t="s">
        <v>16742</v>
      </c>
      <c r="O3833" s="112" t="s">
        <v>17260</v>
      </c>
      <c r="P3833" s="115">
        <f>LEFT(Table1[[#This Row],[Service Period]],10)*1</f>
        <v>45714</v>
      </c>
      <c r="Q3833" s="115">
        <f>RIGHT(Table1[[#This Row],[Service Period]],10)*1</f>
        <v>45742</v>
      </c>
      <c r="R3833" s="112">
        <f>MONTH(Table1[[#This Row],[Service Start Date]])</f>
        <v>2</v>
      </c>
      <c r="S3833" s="112">
        <f>YEAR(Table1[[#This Row],[Service Start Date]])</f>
        <v>2025</v>
      </c>
      <c r="T3833" s="112">
        <f>MONTH(Table1[[#This Row],[Service End Date]])</f>
        <v>3</v>
      </c>
      <c r="U3833" s="112">
        <f>YEAR(Table1[[#This Row],[Service End Date]])</f>
        <v>2025</v>
      </c>
    </row>
    <row r="3834" spans="1:21">
      <c r="A3834" s="112" t="s">
        <v>17624</v>
      </c>
      <c r="B3834" s="112" t="s">
        <v>16700</v>
      </c>
      <c r="C3834" s="112" t="s">
        <v>17251</v>
      </c>
      <c r="D3834" s="112" t="s">
        <v>17252</v>
      </c>
      <c r="E3834" s="112" t="s">
        <v>17259</v>
      </c>
      <c r="F3834" s="112" t="s">
        <v>18102</v>
      </c>
      <c r="G3834" s="112">
        <v>28</v>
      </c>
      <c r="H3834" s="112">
        <v>2025</v>
      </c>
      <c r="I3834" s="112" t="s">
        <v>16755</v>
      </c>
      <c r="J3834" s="114">
        <v>20.72</v>
      </c>
      <c r="K3834" s="114">
        <v>60</v>
      </c>
      <c r="L3834" s="112" t="s">
        <v>16741</v>
      </c>
      <c r="M3834" s="114">
        <v>0</v>
      </c>
      <c r="N3834" s="112" t="s">
        <v>16742</v>
      </c>
      <c r="O3834" s="112" t="s">
        <v>17260</v>
      </c>
      <c r="P3834" s="115">
        <f>LEFT(Table1[[#This Row],[Service Period]],10)*1</f>
        <v>45685</v>
      </c>
      <c r="Q3834" s="115">
        <f>RIGHT(Table1[[#This Row],[Service Period]],10)*1</f>
        <v>45713</v>
      </c>
      <c r="R3834" s="112">
        <f>MONTH(Table1[[#This Row],[Service Start Date]])</f>
        <v>1</v>
      </c>
      <c r="S3834" s="112">
        <f>YEAR(Table1[[#This Row],[Service Start Date]])</f>
        <v>2025</v>
      </c>
      <c r="T3834" s="112">
        <f>MONTH(Table1[[#This Row],[Service End Date]])</f>
        <v>2</v>
      </c>
      <c r="U3834" s="112">
        <f>YEAR(Table1[[#This Row],[Service End Date]])</f>
        <v>2025</v>
      </c>
    </row>
    <row r="3835" spans="1:21">
      <c r="A3835" s="112" t="s">
        <v>17624</v>
      </c>
      <c r="B3835" s="112" t="s">
        <v>16700</v>
      </c>
      <c r="C3835" s="112" t="s">
        <v>17251</v>
      </c>
      <c r="D3835" s="112" t="s">
        <v>17252</v>
      </c>
      <c r="E3835" s="112" t="s">
        <v>17259</v>
      </c>
      <c r="F3835" s="112" t="s">
        <v>17700</v>
      </c>
      <c r="G3835" s="112">
        <v>31</v>
      </c>
      <c r="H3835" s="112">
        <v>2025</v>
      </c>
      <c r="I3835" s="112" t="s">
        <v>16924</v>
      </c>
      <c r="J3835" s="114">
        <v>14.11</v>
      </c>
      <c r="K3835" s="114">
        <v>0</v>
      </c>
      <c r="L3835" s="112" t="s">
        <v>16741</v>
      </c>
      <c r="M3835" s="114">
        <v>0</v>
      </c>
      <c r="N3835" s="112" t="s">
        <v>16742</v>
      </c>
      <c r="O3835" s="112" t="s">
        <v>17260</v>
      </c>
      <c r="P3835" s="115">
        <f>LEFT(Table1[[#This Row],[Service Period]],10)*1</f>
        <v>45653</v>
      </c>
      <c r="Q3835" s="115">
        <f>RIGHT(Table1[[#This Row],[Service Period]],10)*1</f>
        <v>45684</v>
      </c>
      <c r="R3835" s="112">
        <f>MONTH(Table1[[#This Row],[Service Start Date]])</f>
        <v>12</v>
      </c>
      <c r="S3835" s="112">
        <f>YEAR(Table1[[#This Row],[Service Start Date]])</f>
        <v>2024</v>
      </c>
      <c r="T3835" s="112">
        <f>MONTH(Table1[[#This Row],[Service End Date]])</f>
        <v>1</v>
      </c>
      <c r="U3835" s="112">
        <f>YEAR(Table1[[#This Row],[Service End Date]])</f>
        <v>2025</v>
      </c>
    </row>
    <row r="3836" spans="1:21">
      <c r="A3836" s="112" t="s">
        <v>17624</v>
      </c>
      <c r="B3836" s="112" t="s">
        <v>16700</v>
      </c>
      <c r="C3836" s="112" t="s">
        <v>17251</v>
      </c>
      <c r="D3836" s="112" t="s">
        <v>17252</v>
      </c>
      <c r="E3836" s="112" t="s">
        <v>17259</v>
      </c>
      <c r="F3836" s="112" t="s">
        <v>17701</v>
      </c>
      <c r="G3836" s="112">
        <v>33</v>
      </c>
      <c r="H3836" s="112">
        <v>2025</v>
      </c>
      <c r="I3836" s="112" t="s">
        <v>16924</v>
      </c>
      <c r="J3836" s="114">
        <v>24.76</v>
      </c>
      <c r="K3836" s="114">
        <v>0</v>
      </c>
      <c r="L3836" s="112" t="s">
        <v>16741</v>
      </c>
      <c r="M3836" s="114">
        <v>0</v>
      </c>
      <c r="N3836" s="112" t="s">
        <v>16742</v>
      </c>
      <c r="O3836" s="112" t="s">
        <v>17260</v>
      </c>
      <c r="P3836" s="115">
        <f>LEFT(Table1[[#This Row],[Service Period]],10)*1</f>
        <v>45619</v>
      </c>
      <c r="Q3836" s="115">
        <f>RIGHT(Table1[[#This Row],[Service Period]],10)*1</f>
        <v>45652</v>
      </c>
      <c r="R3836" s="112">
        <f>MONTH(Table1[[#This Row],[Service Start Date]])</f>
        <v>11</v>
      </c>
      <c r="S3836" s="112">
        <f>YEAR(Table1[[#This Row],[Service Start Date]])</f>
        <v>2024</v>
      </c>
      <c r="T3836" s="112">
        <f>MONTH(Table1[[#This Row],[Service End Date]])</f>
        <v>12</v>
      </c>
      <c r="U3836" s="112">
        <f>YEAR(Table1[[#This Row],[Service End Date]])</f>
        <v>2024</v>
      </c>
    </row>
    <row r="3837" spans="1:21">
      <c r="A3837" s="112" t="s">
        <v>17624</v>
      </c>
      <c r="B3837" s="112" t="s">
        <v>16700</v>
      </c>
      <c r="C3837" s="112" t="s">
        <v>17251</v>
      </c>
      <c r="D3837" s="112" t="s">
        <v>17252</v>
      </c>
      <c r="E3837" s="112" t="s">
        <v>17253</v>
      </c>
      <c r="F3837" s="112" t="s">
        <v>18100</v>
      </c>
      <c r="G3837" s="112">
        <v>31</v>
      </c>
      <c r="H3837" s="112">
        <v>2025</v>
      </c>
      <c r="I3837" s="112" t="s">
        <v>16746</v>
      </c>
      <c r="J3837" s="114">
        <v>598.77</v>
      </c>
      <c r="K3837" s="114">
        <v>1594</v>
      </c>
      <c r="L3837" s="112" t="s">
        <v>16741</v>
      </c>
      <c r="M3837" s="114">
        <v>0</v>
      </c>
      <c r="N3837" s="112" t="s">
        <v>16742</v>
      </c>
      <c r="O3837" s="112" t="s">
        <v>17255</v>
      </c>
      <c r="P3837" s="115">
        <f>LEFT(Table1[[#This Row],[Service Period]],10)*1</f>
        <v>45773</v>
      </c>
      <c r="Q3837" s="115">
        <f>RIGHT(Table1[[#This Row],[Service Period]],10)*1</f>
        <v>45804</v>
      </c>
      <c r="R3837" s="112">
        <f>MONTH(Table1[[#This Row],[Service Start Date]])</f>
        <v>4</v>
      </c>
      <c r="S3837" s="112">
        <f>YEAR(Table1[[#This Row],[Service Start Date]])</f>
        <v>2025</v>
      </c>
      <c r="T3837" s="112">
        <f>MONTH(Table1[[#This Row],[Service End Date]])</f>
        <v>5</v>
      </c>
      <c r="U3837" s="112">
        <f>YEAR(Table1[[#This Row],[Service End Date]])</f>
        <v>2025</v>
      </c>
    </row>
    <row r="3838" spans="1:21">
      <c r="A3838" s="112" t="s">
        <v>17624</v>
      </c>
      <c r="B3838" s="112" t="s">
        <v>16700</v>
      </c>
      <c r="C3838" s="112" t="s">
        <v>17251</v>
      </c>
      <c r="D3838" s="112" t="s">
        <v>17252</v>
      </c>
      <c r="E3838" s="112" t="s">
        <v>17253</v>
      </c>
      <c r="F3838" s="112" t="s">
        <v>18101</v>
      </c>
      <c r="G3838" s="112">
        <v>29</v>
      </c>
      <c r="H3838" s="112">
        <v>2025</v>
      </c>
      <c r="I3838" s="112" t="s">
        <v>16749</v>
      </c>
      <c r="J3838" s="114">
        <v>590.26</v>
      </c>
      <c r="K3838" s="114">
        <v>1559</v>
      </c>
      <c r="L3838" s="112" t="s">
        <v>16741</v>
      </c>
      <c r="M3838" s="114">
        <v>0</v>
      </c>
      <c r="N3838" s="112" t="s">
        <v>16742</v>
      </c>
      <c r="O3838" s="112" t="s">
        <v>17255</v>
      </c>
      <c r="P3838" s="115">
        <f>LEFT(Table1[[#This Row],[Service Period]],10)*1</f>
        <v>45743</v>
      </c>
      <c r="Q3838" s="115">
        <f>RIGHT(Table1[[#This Row],[Service Period]],10)*1</f>
        <v>45772</v>
      </c>
      <c r="R3838" s="112">
        <f>MONTH(Table1[[#This Row],[Service Start Date]])</f>
        <v>3</v>
      </c>
      <c r="S3838" s="112">
        <f>YEAR(Table1[[#This Row],[Service Start Date]])</f>
        <v>2025</v>
      </c>
      <c r="T3838" s="112">
        <f>MONTH(Table1[[#This Row],[Service End Date]])</f>
        <v>4</v>
      </c>
      <c r="U3838" s="112">
        <f>YEAR(Table1[[#This Row],[Service End Date]])</f>
        <v>2025</v>
      </c>
    </row>
    <row r="3839" spans="1:21">
      <c r="A3839" s="112" t="s">
        <v>17624</v>
      </c>
      <c r="B3839" s="112" t="s">
        <v>16700</v>
      </c>
      <c r="C3839" s="112" t="s">
        <v>17251</v>
      </c>
      <c r="D3839" s="112" t="s">
        <v>17252</v>
      </c>
      <c r="E3839" s="112" t="s">
        <v>17253</v>
      </c>
      <c r="F3839" s="112" t="s">
        <v>17783</v>
      </c>
      <c r="G3839" s="112">
        <v>28</v>
      </c>
      <c r="H3839" s="112">
        <v>2025</v>
      </c>
      <c r="I3839" s="112" t="s">
        <v>16752</v>
      </c>
      <c r="J3839" s="114">
        <v>592.63</v>
      </c>
      <c r="K3839" s="114">
        <v>1582</v>
      </c>
      <c r="L3839" s="112" t="s">
        <v>16741</v>
      </c>
      <c r="M3839" s="114">
        <v>0</v>
      </c>
      <c r="N3839" s="112" t="s">
        <v>16742</v>
      </c>
      <c r="O3839" s="112" t="s">
        <v>17255</v>
      </c>
      <c r="P3839" s="115">
        <f>LEFT(Table1[[#This Row],[Service Period]],10)*1</f>
        <v>45714</v>
      </c>
      <c r="Q3839" s="115">
        <f>RIGHT(Table1[[#This Row],[Service Period]],10)*1</f>
        <v>45742</v>
      </c>
      <c r="R3839" s="112">
        <f>MONTH(Table1[[#This Row],[Service Start Date]])</f>
        <v>2</v>
      </c>
      <c r="S3839" s="112">
        <f>YEAR(Table1[[#This Row],[Service Start Date]])</f>
        <v>2025</v>
      </c>
      <c r="T3839" s="112">
        <f>MONTH(Table1[[#This Row],[Service End Date]])</f>
        <v>3</v>
      </c>
      <c r="U3839" s="112">
        <f>YEAR(Table1[[#This Row],[Service End Date]])</f>
        <v>2025</v>
      </c>
    </row>
    <row r="3840" spans="1:21">
      <c r="A3840" s="112" t="s">
        <v>17624</v>
      </c>
      <c r="B3840" s="112" t="s">
        <v>16700</v>
      </c>
      <c r="C3840" s="112" t="s">
        <v>17251</v>
      </c>
      <c r="D3840" s="112" t="s">
        <v>17252</v>
      </c>
      <c r="E3840" s="112" t="s">
        <v>17253</v>
      </c>
      <c r="F3840" s="112" t="s">
        <v>18102</v>
      </c>
      <c r="G3840" s="112">
        <v>28</v>
      </c>
      <c r="H3840" s="112">
        <v>2025</v>
      </c>
      <c r="I3840" s="112" t="s">
        <v>16755</v>
      </c>
      <c r="J3840" s="114">
        <v>551.97</v>
      </c>
      <c r="K3840" s="114">
        <v>1530</v>
      </c>
      <c r="L3840" s="112" t="s">
        <v>16741</v>
      </c>
      <c r="M3840" s="114">
        <v>0</v>
      </c>
      <c r="N3840" s="112" t="s">
        <v>16742</v>
      </c>
      <c r="O3840" s="112" t="s">
        <v>17255</v>
      </c>
      <c r="P3840" s="115">
        <f>LEFT(Table1[[#This Row],[Service Period]],10)*1</f>
        <v>45685</v>
      </c>
      <c r="Q3840" s="115">
        <f>RIGHT(Table1[[#This Row],[Service Period]],10)*1</f>
        <v>45713</v>
      </c>
      <c r="R3840" s="112">
        <f>MONTH(Table1[[#This Row],[Service Start Date]])</f>
        <v>1</v>
      </c>
      <c r="S3840" s="112">
        <f>YEAR(Table1[[#This Row],[Service Start Date]])</f>
        <v>2025</v>
      </c>
      <c r="T3840" s="112">
        <f>MONTH(Table1[[#This Row],[Service End Date]])</f>
        <v>2</v>
      </c>
      <c r="U3840" s="112">
        <f>YEAR(Table1[[#This Row],[Service End Date]])</f>
        <v>2025</v>
      </c>
    </row>
    <row r="3841" spans="1:21">
      <c r="A3841" s="112" t="s">
        <v>17624</v>
      </c>
      <c r="B3841" s="112" t="s">
        <v>16700</v>
      </c>
      <c r="C3841" s="112" t="s">
        <v>17251</v>
      </c>
      <c r="D3841" s="112" t="s">
        <v>17252</v>
      </c>
      <c r="E3841" s="112" t="s">
        <v>17253</v>
      </c>
      <c r="F3841" s="112" t="s">
        <v>17700</v>
      </c>
      <c r="G3841" s="112">
        <v>31</v>
      </c>
      <c r="H3841" s="112">
        <v>2025</v>
      </c>
      <c r="I3841" s="112" t="s">
        <v>16924</v>
      </c>
      <c r="J3841" s="114">
        <v>576.44000000000005</v>
      </c>
      <c r="K3841" s="114">
        <v>1675</v>
      </c>
      <c r="L3841" s="112" t="s">
        <v>16741</v>
      </c>
      <c r="M3841" s="114">
        <v>0</v>
      </c>
      <c r="N3841" s="112" t="s">
        <v>16742</v>
      </c>
      <c r="O3841" s="112" t="s">
        <v>17255</v>
      </c>
      <c r="P3841" s="115">
        <f>LEFT(Table1[[#This Row],[Service Period]],10)*1</f>
        <v>45653</v>
      </c>
      <c r="Q3841" s="115">
        <f>RIGHT(Table1[[#This Row],[Service Period]],10)*1</f>
        <v>45684</v>
      </c>
      <c r="R3841" s="112">
        <f>MONTH(Table1[[#This Row],[Service Start Date]])</f>
        <v>12</v>
      </c>
      <c r="S3841" s="112">
        <f>YEAR(Table1[[#This Row],[Service Start Date]])</f>
        <v>2024</v>
      </c>
      <c r="T3841" s="112">
        <f>MONTH(Table1[[#This Row],[Service End Date]])</f>
        <v>1</v>
      </c>
      <c r="U3841" s="112">
        <f>YEAR(Table1[[#This Row],[Service End Date]])</f>
        <v>2025</v>
      </c>
    </row>
    <row r="3842" spans="1:21">
      <c r="A3842" s="112" t="s">
        <v>17624</v>
      </c>
      <c r="B3842" s="112" t="s">
        <v>16700</v>
      </c>
      <c r="C3842" s="112" t="s">
        <v>17251</v>
      </c>
      <c r="D3842" s="112" t="s">
        <v>17252</v>
      </c>
      <c r="E3842" s="112" t="s">
        <v>17253</v>
      </c>
      <c r="F3842" s="112" t="s">
        <v>17701</v>
      </c>
      <c r="G3842" s="112">
        <v>33</v>
      </c>
      <c r="H3842" s="112">
        <v>2025</v>
      </c>
      <c r="I3842" s="112" t="s">
        <v>16924</v>
      </c>
      <c r="J3842" s="114">
        <v>437.95</v>
      </c>
      <c r="K3842" s="114">
        <v>474</v>
      </c>
      <c r="L3842" s="112" t="s">
        <v>16741</v>
      </c>
      <c r="M3842" s="114">
        <v>0</v>
      </c>
      <c r="N3842" s="112" t="s">
        <v>16742</v>
      </c>
      <c r="O3842" s="112" t="s">
        <v>17255</v>
      </c>
      <c r="P3842" s="115">
        <f>LEFT(Table1[[#This Row],[Service Period]],10)*1</f>
        <v>45619</v>
      </c>
      <c r="Q3842" s="115">
        <f>RIGHT(Table1[[#This Row],[Service Period]],10)*1</f>
        <v>45652</v>
      </c>
      <c r="R3842" s="112">
        <f>MONTH(Table1[[#This Row],[Service Start Date]])</f>
        <v>11</v>
      </c>
      <c r="S3842" s="112">
        <f>YEAR(Table1[[#This Row],[Service Start Date]])</f>
        <v>2024</v>
      </c>
      <c r="T3842" s="112">
        <f>MONTH(Table1[[#This Row],[Service End Date]])</f>
        <v>12</v>
      </c>
      <c r="U3842" s="112">
        <f>YEAR(Table1[[#This Row],[Service End Date]])</f>
        <v>2024</v>
      </c>
    </row>
    <row r="3843" spans="1:21">
      <c r="A3843" s="112" t="s">
        <v>17624</v>
      </c>
      <c r="B3843" s="112" t="s">
        <v>16700</v>
      </c>
      <c r="C3843" s="112" t="s">
        <v>17251</v>
      </c>
      <c r="D3843" s="112" t="s">
        <v>17252</v>
      </c>
      <c r="E3843" s="112" t="s">
        <v>17253</v>
      </c>
      <c r="F3843" s="112" t="s">
        <v>18110</v>
      </c>
      <c r="G3843" s="112">
        <v>57</v>
      </c>
      <c r="H3843" s="112">
        <v>2025</v>
      </c>
      <c r="I3843" s="112" t="s">
        <v>16924</v>
      </c>
      <c r="J3843" s="114">
        <v>330.11</v>
      </c>
      <c r="K3843" s="114">
        <v>4373</v>
      </c>
      <c r="L3843" s="112" t="s">
        <v>16741</v>
      </c>
      <c r="M3843" s="114">
        <v>0</v>
      </c>
      <c r="N3843" s="112" t="s">
        <v>16742</v>
      </c>
      <c r="O3843" s="112" t="s">
        <v>17255</v>
      </c>
      <c r="P3843" s="115">
        <f>LEFT(Table1[[#This Row],[Service Period]],10)*1</f>
        <v>45561</v>
      </c>
      <c r="Q3843" s="115">
        <f>RIGHT(Table1[[#This Row],[Service Period]],10)*1</f>
        <v>45618</v>
      </c>
      <c r="R3843" s="112">
        <f>MONTH(Table1[[#This Row],[Service Start Date]])</f>
        <v>9</v>
      </c>
      <c r="S3843" s="112">
        <f>YEAR(Table1[[#This Row],[Service Start Date]])</f>
        <v>2024</v>
      </c>
      <c r="T3843" s="112">
        <f>MONTH(Table1[[#This Row],[Service End Date]])</f>
        <v>11</v>
      </c>
      <c r="U3843" s="112">
        <f>YEAR(Table1[[#This Row],[Service End Date]])</f>
        <v>2024</v>
      </c>
    </row>
    <row r="3844" spans="1:21">
      <c r="A3844" s="112" t="s">
        <v>17624</v>
      </c>
      <c r="B3844" s="112" t="s">
        <v>17845</v>
      </c>
      <c r="C3844" s="112" t="s">
        <v>17846</v>
      </c>
      <c r="D3844" s="112" t="s">
        <v>16798</v>
      </c>
      <c r="E3844" s="112" t="s">
        <v>18111</v>
      </c>
      <c r="F3844" s="112" t="s">
        <v>17986</v>
      </c>
      <c r="G3844" s="112">
        <v>30</v>
      </c>
      <c r="H3844" s="112">
        <v>2025</v>
      </c>
      <c r="I3844" s="112" t="s">
        <v>16746</v>
      </c>
      <c r="J3844" s="114">
        <v>-156.13</v>
      </c>
      <c r="K3844" s="114">
        <v>0</v>
      </c>
      <c r="L3844" s="112" t="s">
        <v>16741</v>
      </c>
      <c r="M3844" s="114">
        <v>0</v>
      </c>
      <c r="N3844" s="112" t="s">
        <v>16742</v>
      </c>
      <c r="O3844" s="112" t="s">
        <v>16878</v>
      </c>
      <c r="P3844" s="115">
        <f>LEFT(Table1[[#This Row],[Service Period]],10)*1</f>
        <v>45783</v>
      </c>
      <c r="Q3844" s="115">
        <f>RIGHT(Table1[[#This Row],[Service Period]],10)*1</f>
        <v>45813</v>
      </c>
      <c r="R3844" s="112">
        <f>MONTH(Table1[[#This Row],[Service Start Date]])</f>
        <v>5</v>
      </c>
      <c r="S3844" s="112">
        <f>YEAR(Table1[[#This Row],[Service Start Date]])</f>
        <v>2025</v>
      </c>
      <c r="T3844" s="112">
        <f>MONTH(Table1[[#This Row],[Service End Date]])</f>
        <v>6</v>
      </c>
      <c r="U3844" s="112">
        <f>YEAR(Table1[[#This Row],[Service End Date]])</f>
        <v>2025</v>
      </c>
    </row>
    <row r="3845" spans="1:21">
      <c r="A3845" s="112" t="s">
        <v>17624</v>
      </c>
      <c r="B3845" s="112" t="s">
        <v>17845</v>
      </c>
      <c r="C3845" s="112" t="s">
        <v>17846</v>
      </c>
      <c r="D3845" s="112" t="s">
        <v>16798</v>
      </c>
      <c r="E3845" s="112" t="s">
        <v>18111</v>
      </c>
      <c r="F3845" s="112" t="s">
        <v>17987</v>
      </c>
      <c r="G3845" s="112">
        <v>32</v>
      </c>
      <c r="H3845" s="112">
        <v>2025</v>
      </c>
      <c r="I3845" s="112" t="s">
        <v>16749</v>
      </c>
      <c r="J3845" s="114">
        <v>123.97</v>
      </c>
      <c r="K3845" s="114">
        <v>204</v>
      </c>
      <c r="L3845" s="112" t="s">
        <v>16741</v>
      </c>
      <c r="M3845" s="114">
        <v>0</v>
      </c>
      <c r="N3845" s="112" t="s">
        <v>16742</v>
      </c>
      <c r="O3845" s="112" t="s">
        <v>16878</v>
      </c>
      <c r="P3845" s="115">
        <f>LEFT(Table1[[#This Row],[Service Period]],10)*1</f>
        <v>45751</v>
      </c>
      <c r="Q3845" s="115">
        <f>RIGHT(Table1[[#This Row],[Service Period]],10)*1</f>
        <v>45783</v>
      </c>
      <c r="R3845" s="112">
        <f>MONTH(Table1[[#This Row],[Service Start Date]])</f>
        <v>4</v>
      </c>
      <c r="S3845" s="112">
        <f>YEAR(Table1[[#This Row],[Service Start Date]])</f>
        <v>2025</v>
      </c>
      <c r="T3845" s="112">
        <f>MONTH(Table1[[#This Row],[Service End Date]])</f>
        <v>5</v>
      </c>
      <c r="U3845" s="112">
        <f>YEAR(Table1[[#This Row],[Service End Date]])</f>
        <v>2025</v>
      </c>
    </row>
    <row r="3846" spans="1:21">
      <c r="A3846" s="112" t="s">
        <v>17624</v>
      </c>
      <c r="B3846" s="112" t="s">
        <v>17845</v>
      </c>
      <c r="C3846" s="112" t="s">
        <v>17846</v>
      </c>
      <c r="D3846" s="112" t="s">
        <v>16798</v>
      </c>
      <c r="E3846" s="112" t="s">
        <v>18111</v>
      </c>
      <c r="F3846" s="112" t="s">
        <v>17988</v>
      </c>
      <c r="G3846" s="112">
        <v>29</v>
      </c>
      <c r="H3846" s="112">
        <v>2025</v>
      </c>
      <c r="I3846" s="112" t="s">
        <v>16752</v>
      </c>
      <c r="J3846" s="114">
        <v>123.97</v>
      </c>
      <c r="K3846" s="114">
        <v>204</v>
      </c>
      <c r="L3846" s="112" t="s">
        <v>16741</v>
      </c>
      <c r="M3846" s="114">
        <v>0</v>
      </c>
      <c r="N3846" s="112" t="s">
        <v>16742</v>
      </c>
      <c r="O3846" s="112" t="s">
        <v>16878</v>
      </c>
      <c r="P3846" s="115">
        <f>LEFT(Table1[[#This Row],[Service Period]],10)*1</f>
        <v>45722</v>
      </c>
      <c r="Q3846" s="115">
        <f>RIGHT(Table1[[#This Row],[Service Period]],10)*1</f>
        <v>45751</v>
      </c>
      <c r="R3846" s="112">
        <f>MONTH(Table1[[#This Row],[Service Start Date]])</f>
        <v>3</v>
      </c>
      <c r="S3846" s="112">
        <f>YEAR(Table1[[#This Row],[Service Start Date]])</f>
        <v>2025</v>
      </c>
      <c r="T3846" s="112">
        <f>MONTH(Table1[[#This Row],[Service End Date]])</f>
        <v>4</v>
      </c>
      <c r="U3846" s="112">
        <f>YEAR(Table1[[#This Row],[Service End Date]])</f>
        <v>2025</v>
      </c>
    </row>
    <row r="3847" spans="1:21">
      <c r="A3847" s="112" t="s">
        <v>17624</v>
      </c>
      <c r="B3847" s="112" t="s">
        <v>17845</v>
      </c>
      <c r="C3847" s="112" t="s">
        <v>17846</v>
      </c>
      <c r="D3847" s="112" t="s">
        <v>16798</v>
      </c>
      <c r="E3847" s="112" t="s">
        <v>18111</v>
      </c>
      <c r="F3847" s="112" t="s">
        <v>17989</v>
      </c>
      <c r="G3847" s="112">
        <v>28</v>
      </c>
      <c r="H3847" s="112">
        <v>2025</v>
      </c>
      <c r="I3847" s="112" t="s">
        <v>16755</v>
      </c>
      <c r="J3847" s="114">
        <v>123.97</v>
      </c>
      <c r="K3847" s="114">
        <v>204</v>
      </c>
      <c r="L3847" s="112" t="s">
        <v>16741</v>
      </c>
      <c r="M3847" s="114">
        <v>0</v>
      </c>
      <c r="N3847" s="112" t="s">
        <v>16742</v>
      </c>
      <c r="O3847" s="112" t="s">
        <v>16878</v>
      </c>
      <c r="P3847" s="115">
        <f>LEFT(Table1[[#This Row],[Service Period]],10)*1</f>
        <v>45694</v>
      </c>
      <c r="Q3847" s="115">
        <f>RIGHT(Table1[[#This Row],[Service Period]],10)*1</f>
        <v>45722</v>
      </c>
      <c r="R3847" s="112">
        <f>MONTH(Table1[[#This Row],[Service Start Date]])</f>
        <v>2</v>
      </c>
      <c r="S3847" s="112">
        <f>YEAR(Table1[[#This Row],[Service Start Date]])</f>
        <v>2025</v>
      </c>
      <c r="T3847" s="112">
        <f>MONTH(Table1[[#This Row],[Service End Date]])</f>
        <v>3</v>
      </c>
      <c r="U3847" s="112">
        <f>YEAR(Table1[[#This Row],[Service End Date]])</f>
        <v>2025</v>
      </c>
    </row>
    <row r="3848" spans="1:21">
      <c r="A3848" s="112" t="s">
        <v>17624</v>
      </c>
      <c r="B3848" s="112" t="s">
        <v>17845</v>
      </c>
      <c r="C3848" s="112" t="s">
        <v>17846</v>
      </c>
      <c r="D3848" s="112" t="s">
        <v>16798</v>
      </c>
      <c r="E3848" s="112" t="s">
        <v>18111</v>
      </c>
      <c r="F3848" s="112" t="s">
        <v>17990</v>
      </c>
      <c r="G3848" s="112">
        <v>30</v>
      </c>
      <c r="H3848" s="112">
        <v>2025</v>
      </c>
      <c r="I3848" s="112" t="s">
        <v>16758</v>
      </c>
      <c r="J3848" s="114">
        <v>123.97</v>
      </c>
      <c r="K3848" s="114">
        <v>204</v>
      </c>
      <c r="L3848" s="112" t="s">
        <v>16741</v>
      </c>
      <c r="M3848" s="114">
        <v>0</v>
      </c>
      <c r="N3848" s="112" t="s">
        <v>16742</v>
      </c>
      <c r="O3848" s="112" t="s">
        <v>16878</v>
      </c>
      <c r="P3848" s="115">
        <f>LEFT(Table1[[#This Row],[Service Period]],10)*1</f>
        <v>45664</v>
      </c>
      <c r="Q3848" s="115">
        <f>RIGHT(Table1[[#This Row],[Service Period]],10)*1</f>
        <v>45694</v>
      </c>
      <c r="R3848" s="112">
        <f>MONTH(Table1[[#This Row],[Service Start Date]])</f>
        <v>1</v>
      </c>
      <c r="S3848" s="112">
        <f>YEAR(Table1[[#This Row],[Service Start Date]])</f>
        <v>2025</v>
      </c>
      <c r="T3848" s="112">
        <f>MONTH(Table1[[#This Row],[Service End Date]])</f>
        <v>2</v>
      </c>
      <c r="U3848" s="112">
        <f>YEAR(Table1[[#This Row],[Service End Date]])</f>
        <v>2025</v>
      </c>
    </row>
    <row r="3849" spans="1:21">
      <c r="A3849" s="112" t="s">
        <v>17624</v>
      </c>
      <c r="B3849" s="112" t="s">
        <v>17845</v>
      </c>
      <c r="C3849" s="112" t="s">
        <v>17846</v>
      </c>
      <c r="D3849" s="112" t="s">
        <v>16798</v>
      </c>
      <c r="E3849" s="112" t="s">
        <v>18111</v>
      </c>
      <c r="F3849" s="112" t="s">
        <v>17991</v>
      </c>
      <c r="G3849" s="112">
        <v>33</v>
      </c>
      <c r="H3849" s="112">
        <v>2025</v>
      </c>
      <c r="I3849" s="112" t="s">
        <v>16924</v>
      </c>
      <c r="J3849" s="114">
        <v>123.36</v>
      </c>
      <c r="K3849" s="114">
        <v>204</v>
      </c>
      <c r="L3849" s="112" t="s">
        <v>16741</v>
      </c>
      <c r="M3849" s="114">
        <v>0</v>
      </c>
      <c r="N3849" s="112" t="s">
        <v>16742</v>
      </c>
      <c r="O3849" s="112" t="s">
        <v>16878</v>
      </c>
      <c r="P3849" s="115">
        <f>LEFT(Table1[[#This Row],[Service Period]],10)*1</f>
        <v>45631</v>
      </c>
      <c r="Q3849" s="115">
        <f>RIGHT(Table1[[#This Row],[Service Period]],10)*1</f>
        <v>45664</v>
      </c>
      <c r="R3849" s="112">
        <f>MONTH(Table1[[#This Row],[Service Start Date]])</f>
        <v>12</v>
      </c>
      <c r="S3849" s="112">
        <f>YEAR(Table1[[#This Row],[Service Start Date]])</f>
        <v>2024</v>
      </c>
      <c r="T3849" s="112">
        <f>MONTH(Table1[[#This Row],[Service End Date]])</f>
        <v>1</v>
      </c>
      <c r="U3849" s="112">
        <f>YEAR(Table1[[#This Row],[Service End Date]])</f>
        <v>2025</v>
      </c>
    </row>
    <row r="3850" spans="1:21">
      <c r="A3850" s="112" t="s">
        <v>17624</v>
      </c>
      <c r="B3850" s="112" t="s">
        <v>17845</v>
      </c>
      <c r="C3850" s="112" t="s">
        <v>17846</v>
      </c>
      <c r="D3850" s="112" t="s">
        <v>16798</v>
      </c>
      <c r="E3850" s="112" t="s">
        <v>18112</v>
      </c>
      <c r="F3850" s="112" t="s">
        <v>17986</v>
      </c>
      <c r="G3850" s="112">
        <v>30</v>
      </c>
      <c r="H3850" s="112">
        <v>2025</v>
      </c>
      <c r="I3850" s="112" t="s">
        <v>16746</v>
      </c>
      <c r="J3850" s="114">
        <v>30.53</v>
      </c>
      <c r="K3850" s="114">
        <v>23</v>
      </c>
      <c r="L3850" s="112" t="s">
        <v>16741</v>
      </c>
      <c r="M3850" s="114">
        <v>0</v>
      </c>
      <c r="N3850" s="112" t="s">
        <v>16742</v>
      </c>
      <c r="O3850" s="112" t="s">
        <v>16813</v>
      </c>
      <c r="P3850" s="115">
        <f>LEFT(Table1[[#This Row],[Service Period]],10)*1</f>
        <v>45783</v>
      </c>
      <c r="Q3850" s="115">
        <f>RIGHT(Table1[[#This Row],[Service Period]],10)*1</f>
        <v>45813</v>
      </c>
      <c r="R3850" s="112">
        <f>MONTH(Table1[[#This Row],[Service Start Date]])</f>
        <v>5</v>
      </c>
      <c r="S3850" s="112">
        <f>YEAR(Table1[[#This Row],[Service Start Date]])</f>
        <v>2025</v>
      </c>
      <c r="T3850" s="112">
        <f>MONTH(Table1[[#This Row],[Service End Date]])</f>
        <v>6</v>
      </c>
      <c r="U3850" s="112">
        <f>YEAR(Table1[[#This Row],[Service End Date]])</f>
        <v>2025</v>
      </c>
    </row>
    <row r="3851" spans="1:21">
      <c r="A3851" s="112" t="s">
        <v>17624</v>
      </c>
      <c r="B3851" s="112" t="s">
        <v>17845</v>
      </c>
      <c r="C3851" s="112" t="s">
        <v>17846</v>
      </c>
      <c r="D3851" s="112" t="s">
        <v>16798</v>
      </c>
      <c r="E3851" s="112" t="s">
        <v>18112</v>
      </c>
      <c r="F3851" s="112" t="s">
        <v>17987</v>
      </c>
      <c r="G3851" s="112">
        <v>32</v>
      </c>
      <c r="H3851" s="112">
        <v>2025</v>
      </c>
      <c r="I3851" s="112" t="s">
        <v>16749</v>
      </c>
      <c r="J3851" s="114">
        <v>31.29</v>
      </c>
      <c r="K3851" s="114">
        <v>32</v>
      </c>
      <c r="L3851" s="112" t="s">
        <v>16741</v>
      </c>
      <c r="M3851" s="114">
        <v>0</v>
      </c>
      <c r="N3851" s="112" t="s">
        <v>16742</v>
      </c>
      <c r="O3851" s="112" t="s">
        <v>16813</v>
      </c>
      <c r="P3851" s="115">
        <f>LEFT(Table1[[#This Row],[Service Period]],10)*1</f>
        <v>45751</v>
      </c>
      <c r="Q3851" s="115">
        <f>RIGHT(Table1[[#This Row],[Service Period]],10)*1</f>
        <v>45783</v>
      </c>
      <c r="R3851" s="112">
        <f>MONTH(Table1[[#This Row],[Service Start Date]])</f>
        <v>4</v>
      </c>
      <c r="S3851" s="112">
        <f>YEAR(Table1[[#This Row],[Service Start Date]])</f>
        <v>2025</v>
      </c>
      <c r="T3851" s="112">
        <f>MONTH(Table1[[#This Row],[Service End Date]])</f>
        <v>5</v>
      </c>
      <c r="U3851" s="112">
        <f>YEAR(Table1[[#This Row],[Service End Date]])</f>
        <v>2025</v>
      </c>
    </row>
    <row r="3852" spans="1:21">
      <c r="A3852" s="112" t="s">
        <v>17624</v>
      </c>
      <c r="B3852" s="112" t="s">
        <v>17845</v>
      </c>
      <c r="C3852" s="112" t="s">
        <v>17846</v>
      </c>
      <c r="D3852" s="112" t="s">
        <v>16798</v>
      </c>
      <c r="E3852" s="112" t="s">
        <v>18112</v>
      </c>
      <c r="F3852" s="112" t="s">
        <v>17988</v>
      </c>
      <c r="G3852" s="112">
        <v>29</v>
      </c>
      <c r="H3852" s="112">
        <v>2025</v>
      </c>
      <c r="I3852" s="112" t="s">
        <v>16752</v>
      </c>
      <c r="J3852" s="114">
        <v>31.65</v>
      </c>
      <c r="K3852" s="114">
        <v>46</v>
      </c>
      <c r="L3852" s="112" t="s">
        <v>16741</v>
      </c>
      <c r="M3852" s="114">
        <v>0</v>
      </c>
      <c r="N3852" s="112" t="s">
        <v>16742</v>
      </c>
      <c r="O3852" s="112" t="s">
        <v>16813</v>
      </c>
      <c r="P3852" s="115">
        <f>LEFT(Table1[[#This Row],[Service Period]],10)*1</f>
        <v>45722</v>
      </c>
      <c r="Q3852" s="115">
        <f>RIGHT(Table1[[#This Row],[Service Period]],10)*1</f>
        <v>45751</v>
      </c>
      <c r="R3852" s="112">
        <f>MONTH(Table1[[#This Row],[Service Start Date]])</f>
        <v>3</v>
      </c>
      <c r="S3852" s="112">
        <f>YEAR(Table1[[#This Row],[Service Start Date]])</f>
        <v>2025</v>
      </c>
      <c r="T3852" s="112">
        <f>MONTH(Table1[[#This Row],[Service End Date]])</f>
        <v>4</v>
      </c>
      <c r="U3852" s="112">
        <f>YEAR(Table1[[#This Row],[Service End Date]])</f>
        <v>2025</v>
      </c>
    </row>
    <row r="3853" spans="1:21">
      <c r="A3853" s="112" t="s">
        <v>17624</v>
      </c>
      <c r="B3853" s="112" t="s">
        <v>17845</v>
      </c>
      <c r="C3853" s="112" t="s">
        <v>17846</v>
      </c>
      <c r="D3853" s="112" t="s">
        <v>16798</v>
      </c>
      <c r="E3853" s="112" t="s">
        <v>18112</v>
      </c>
      <c r="F3853" s="112" t="s">
        <v>17989</v>
      </c>
      <c r="G3853" s="112">
        <v>28</v>
      </c>
      <c r="H3853" s="112">
        <v>2025</v>
      </c>
      <c r="I3853" s="112" t="s">
        <v>16755</v>
      </c>
      <c r="J3853" s="114">
        <v>32.4</v>
      </c>
      <c r="K3853" s="114">
        <v>50</v>
      </c>
      <c r="L3853" s="112" t="s">
        <v>16741</v>
      </c>
      <c r="M3853" s="114">
        <v>0</v>
      </c>
      <c r="N3853" s="112" t="s">
        <v>16742</v>
      </c>
      <c r="O3853" s="112" t="s">
        <v>16813</v>
      </c>
      <c r="P3853" s="115">
        <f>LEFT(Table1[[#This Row],[Service Period]],10)*1</f>
        <v>45694</v>
      </c>
      <c r="Q3853" s="115">
        <f>RIGHT(Table1[[#This Row],[Service Period]],10)*1</f>
        <v>45722</v>
      </c>
      <c r="R3853" s="112">
        <f>MONTH(Table1[[#This Row],[Service Start Date]])</f>
        <v>2</v>
      </c>
      <c r="S3853" s="112">
        <f>YEAR(Table1[[#This Row],[Service Start Date]])</f>
        <v>2025</v>
      </c>
      <c r="T3853" s="112">
        <f>MONTH(Table1[[#This Row],[Service End Date]])</f>
        <v>3</v>
      </c>
      <c r="U3853" s="112">
        <f>YEAR(Table1[[#This Row],[Service End Date]])</f>
        <v>2025</v>
      </c>
    </row>
    <row r="3854" spans="1:21">
      <c r="A3854" s="112" t="s">
        <v>17624</v>
      </c>
      <c r="B3854" s="112" t="s">
        <v>17845</v>
      </c>
      <c r="C3854" s="112" t="s">
        <v>17846</v>
      </c>
      <c r="D3854" s="112" t="s">
        <v>16798</v>
      </c>
      <c r="E3854" s="112" t="s">
        <v>18112</v>
      </c>
      <c r="F3854" s="112" t="s">
        <v>17990</v>
      </c>
      <c r="G3854" s="112">
        <v>30</v>
      </c>
      <c r="H3854" s="112">
        <v>2025</v>
      </c>
      <c r="I3854" s="112" t="s">
        <v>16758</v>
      </c>
      <c r="J3854" s="114">
        <v>33.630000000000003</v>
      </c>
      <c r="K3854" s="114">
        <v>71</v>
      </c>
      <c r="L3854" s="112" t="s">
        <v>16741</v>
      </c>
      <c r="M3854" s="114">
        <v>0</v>
      </c>
      <c r="N3854" s="112" t="s">
        <v>16742</v>
      </c>
      <c r="O3854" s="112" t="s">
        <v>16813</v>
      </c>
      <c r="P3854" s="115">
        <f>LEFT(Table1[[#This Row],[Service Period]],10)*1</f>
        <v>45664</v>
      </c>
      <c r="Q3854" s="115">
        <f>RIGHT(Table1[[#This Row],[Service Period]],10)*1</f>
        <v>45694</v>
      </c>
      <c r="R3854" s="112">
        <f>MONTH(Table1[[#This Row],[Service Start Date]])</f>
        <v>1</v>
      </c>
      <c r="S3854" s="112">
        <f>YEAR(Table1[[#This Row],[Service Start Date]])</f>
        <v>2025</v>
      </c>
      <c r="T3854" s="112">
        <f>MONTH(Table1[[#This Row],[Service End Date]])</f>
        <v>2</v>
      </c>
      <c r="U3854" s="112">
        <f>YEAR(Table1[[#This Row],[Service End Date]])</f>
        <v>2025</v>
      </c>
    </row>
    <row r="3855" spans="1:21">
      <c r="A3855" s="112" t="s">
        <v>17624</v>
      </c>
      <c r="B3855" s="112" t="s">
        <v>17845</v>
      </c>
      <c r="C3855" s="112" t="s">
        <v>17846</v>
      </c>
      <c r="D3855" s="112" t="s">
        <v>16798</v>
      </c>
      <c r="E3855" s="112" t="s">
        <v>18112</v>
      </c>
      <c r="F3855" s="112" t="s">
        <v>17991</v>
      </c>
      <c r="G3855" s="112">
        <v>33</v>
      </c>
      <c r="H3855" s="112">
        <v>2025</v>
      </c>
      <c r="I3855" s="112" t="s">
        <v>16924</v>
      </c>
      <c r="J3855" s="114">
        <v>33.119999999999997</v>
      </c>
      <c r="K3855" s="114">
        <v>62</v>
      </c>
      <c r="L3855" s="112" t="s">
        <v>16741</v>
      </c>
      <c r="M3855" s="114">
        <v>0</v>
      </c>
      <c r="N3855" s="112" t="s">
        <v>16742</v>
      </c>
      <c r="O3855" s="112" t="s">
        <v>16813</v>
      </c>
      <c r="P3855" s="115">
        <f>LEFT(Table1[[#This Row],[Service Period]],10)*1</f>
        <v>45631</v>
      </c>
      <c r="Q3855" s="115">
        <f>RIGHT(Table1[[#This Row],[Service Period]],10)*1</f>
        <v>45664</v>
      </c>
      <c r="R3855" s="112">
        <f>MONTH(Table1[[#This Row],[Service Start Date]])</f>
        <v>12</v>
      </c>
      <c r="S3855" s="112">
        <f>YEAR(Table1[[#This Row],[Service Start Date]])</f>
        <v>2024</v>
      </c>
      <c r="T3855" s="112">
        <f>MONTH(Table1[[#This Row],[Service End Date]])</f>
        <v>1</v>
      </c>
      <c r="U3855" s="112">
        <f>YEAR(Table1[[#This Row],[Service End Date]])</f>
        <v>2025</v>
      </c>
    </row>
    <row r="3856" spans="1:21">
      <c r="A3856" s="112" t="s">
        <v>17624</v>
      </c>
      <c r="B3856" s="112" t="s">
        <v>17845</v>
      </c>
      <c r="C3856" s="112" t="s">
        <v>17846</v>
      </c>
      <c r="D3856" s="112" t="s">
        <v>16798</v>
      </c>
      <c r="E3856" s="112" t="s">
        <v>18113</v>
      </c>
      <c r="F3856" s="112" t="s">
        <v>17986</v>
      </c>
      <c r="G3856" s="112">
        <v>30</v>
      </c>
      <c r="H3856" s="112">
        <v>2025</v>
      </c>
      <c r="I3856" s="112" t="s">
        <v>16746</v>
      </c>
      <c r="J3856" s="114">
        <v>102.88</v>
      </c>
      <c r="K3856" s="114">
        <v>605</v>
      </c>
      <c r="L3856" s="112" t="s">
        <v>16741</v>
      </c>
      <c r="M3856" s="114">
        <v>0</v>
      </c>
      <c r="N3856" s="112" t="s">
        <v>16742</v>
      </c>
      <c r="O3856" s="112" t="s">
        <v>16813</v>
      </c>
      <c r="P3856" s="115">
        <f>LEFT(Table1[[#This Row],[Service Period]],10)*1</f>
        <v>45783</v>
      </c>
      <c r="Q3856" s="115">
        <f>RIGHT(Table1[[#This Row],[Service Period]],10)*1</f>
        <v>45813</v>
      </c>
      <c r="R3856" s="112">
        <f>MONTH(Table1[[#This Row],[Service Start Date]])</f>
        <v>5</v>
      </c>
      <c r="S3856" s="112">
        <f>YEAR(Table1[[#This Row],[Service Start Date]])</f>
        <v>2025</v>
      </c>
      <c r="T3856" s="112">
        <f>MONTH(Table1[[#This Row],[Service End Date]])</f>
        <v>6</v>
      </c>
      <c r="U3856" s="112">
        <f>YEAR(Table1[[#This Row],[Service End Date]])</f>
        <v>2025</v>
      </c>
    </row>
    <row r="3857" spans="1:21">
      <c r="A3857" s="112" t="s">
        <v>17624</v>
      </c>
      <c r="B3857" s="112" t="s">
        <v>17845</v>
      </c>
      <c r="C3857" s="112" t="s">
        <v>17846</v>
      </c>
      <c r="D3857" s="112" t="s">
        <v>16798</v>
      </c>
      <c r="E3857" s="112" t="s">
        <v>18113</v>
      </c>
      <c r="F3857" s="112" t="s">
        <v>17987</v>
      </c>
      <c r="G3857" s="112">
        <v>32</v>
      </c>
      <c r="H3857" s="112">
        <v>2025</v>
      </c>
      <c r="I3857" s="112" t="s">
        <v>16749</v>
      </c>
      <c r="J3857" s="114">
        <v>-5.25</v>
      </c>
      <c r="K3857" s="114">
        <v>639</v>
      </c>
      <c r="L3857" s="112" t="s">
        <v>16741</v>
      </c>
      <c r="M3857" s="114">
        <v>0</v>
      </c>
      <c r="N3857" s="112" t="s">
        <v>16742</v>
      </c>
      <c r="O3857" s="112" t="s">
        <v>16813</v>
      </c>
      <c r="P3857" s="115">
        <f>LEFT(Table1[[#This Row],[Service Period]],10)*1</f>
        <v>45751</v>
      </c>
      <c r="Q3857" s="115">
        <f>RIGHT(Table1[[#This Row],[Service Period]],10)*1</f>
        <v>45783</v>
      </c>
      <c r="R3857" s="112">
        <f>MONTH(Table1[[#This Row],[Service Start Date]])</f>
        <v>4</v>
      </c>
      <c r="S3857" s="112">
        <f>YEAR(Table1[[#This Row],[Service Start Date]])</f>
        <v>2025</v>
      </c>
      <c r="T3857" s="112">
        <f>MONTH(Table1[[#This Row],[Service End Date]])</f>
        <v>5</v>
      </c>
      <c r="U3857" s="112">
        <f>YEAR(Table1[[#This Row],[Service End Date]])</f>
        <v>2025</v>
      </c>
    </row>
    <row r="3858" spans="1:21">
      <c r="A3858" s="112" t="s">
        <v>17624</v>
      </c>
      <c r="B3858" s="112" t="s">
        <v>17845</v>
      </c>
      <c r="C3858" s="112" t="s">
        <v>17846</v>
      </c>
      <c r="D3858" s="112" t="s">
        <v>16798</v>
      </c>
      <c r="E3858" s="112" t="s">
        <v>18113</v>
      </c>
      <c r="F3858" s="112" t="s">
        <v>17988</v>
      </c>
      <c r="G3858" s="112">
        <v>29</v>
      </c>
      <c r="H3858" s="112">
        <v>2025</v>
      </c>
      <c r="I3858" s="112" t="s">
        <v>16752</v>
      </c>
      <c r="J3858" s="114">
        <v>103.6</v>
      </c>
      <c r="K3858" s="114">
        <v>610</v>
      </c>
      <c r="L3858" s="112" t="s">
        <v>16741</v>
      </c>
      <c r="M3858" s="114">
        <v>0</v>
      </c>
      <c r="N3858" s="112" t="s">
        <v>16742</v>
      </c>
      <c r="O3858" s="112" t="s">
        <v>16813</v>
      </c>
      <c r="P3858" s="115">
        <f>LEFT(Table1[[#This Row],[Service Period]],10)*1</f>
        <v>45722</v>
      </c>
      <c r="Q3858" s="115">
        <f>RIGHT(Table1[[#This Row],[Service Period]],10)*1</f>
        <v>45751</v>
      </c>
      <c r="R3858" s="112">
        <f>MONTH(Table1[[#This Row],[Service Start Date]])</f>
        <v>3</v>
      </c>
      <c r="S3858" s="112">
        <f>YEAR(Table1[[#This Row],[Service Start Date]])</f>
        <v>2025</v>
      </c>
      <c r="T3858" s="112">
        <f>MONTH(Table1[[#This Row],[Service End Date]])</f>
        <v>4</v>
      </c>
      <c r="U3858" s="112">
        <f>YEAR(Table1[[#This Row],[Service End Date]])</f>
        <v>2025</v>
      </c>
    </row>
    <row r="3859" spans="1:21">
      <c r="A3859" s="112" t="s">
        <v>17624</v>
      </c>
      <c r="B3859" s="112" t="s">
        <v>17845</v>
      </c>
      <c r="C3859" s="112" t="s">
        <v>17846</v>
      </c>
      <c r="D3859" s="112" t="s">
        <v>16798</v>
      </c>
      <c r="E3859" s="112" t="s">
        <v>18113</v>
      </c>
      <c r="F3859" s="112" t="s">
        <v>17989</v>
      </c>
      <c r="G3859" s="112">
        <v>28</v>
      </c>
      <c r="H3859" s="112">
        <v>2025</v>
      </c>
      <c r="I3859" s="112" t="s">
        <v>16755</v>
      </c>
      <c r="J3859" s="114">
        <v>111.43</v>
      </c>
      <c r="K3859" s="114">
        <v>664</v>
      </c>
      <c r="L3859" s="112" t="s">
        <v>16741</v>
      </c>
      <c r="M3859" s="114">
        <v>0</v>
      </c>
      <c r="N3859" s="112" t="s">
        <v>16742</v>
      </c>
      <c r="O3859" s="112" t="s">
        <v>16813</v>
      </c>
      <c r="P3859" s="115">
        <f>LEFT(Table1[[#This Row],[Service Period]],10)*1</f>
        <v>45694</v>
      </c>
      <c r="Q3859" s="115">
        <f>RIGHT(Table1[[#This Row],[Service Period]],10)*1</f>
        <v>45722</v>
      </c>
      <c r="R3859" s="112">
        <f>MONTH(Table1[[#This Row],[Service Start Date]])</f>
        <v>2</v>
      </c>
      <c r="S3859" s="112">
        <f>YEAR(Table1[[#This Row],[Service Start Date]])</f>
        <v>2025</v>
      </c>
      <c r="T3859" s="112">
        <f>MONTH(Table1[[#This Row],[Service End Date]])</f>
        <v>3</v>
      </c>
      <c r="U3859" s="112">
        <f>YEAR(Table1[[#This Row],[Service End Date]])</f>
        <v>2025</v>
      </c>
    </row>
    <row r="3860" spans="1:21">
      <c r="A3860" s="112" t="s">
        <v>17624</v>
      </c>
      <c r="B3860" s="112" t="s">
        <v>17845</v>
      </c>
      <c r="C3860" s="112" t="s">
        <v>17846</v>
      </c>
      <c r="D3860" s="112" t="s">
        <v>16798</v>
      </c>
      <c r="E3860" s="112" t="s">
        <v>18113</v>
      </c>
      <c r="F3860" s="112" t="s">
        <v>17990</v>
      </c>
      <c r="G3860" s="112">
        <v>30</v>
      </c>
      <c r="H3860" s="112">
        <v>2025</v>
      </c>
      <c r="I3860" s="112" t="s">
        <v>16758</v>
      </c>
      <c r="J3860" s="114">
        <v>98.82</v>
      </c>
      <c r="K3860" s="114">
        <v>577</v>
      </c>
      <c r="L3860" s="112" t="s">
        <v>16741</v>
      </c>
      <c r="M3860" s="114">
        <v>0</v>
      </c>
      <c r="N3860" s="112" t="s">
        <v>16742</v>
      </c>
      <c r="O3860" s="112" t="s">
        <v>16813</v>
      </c>
      <c r="P3860" s="115">
        <f>LEFT(Table1[[#This Row],[Service Period]],10)*1</f>
        <v>45664</v>
      </c>
      <c r="Q3860" s="115">
        <f>RIGHT(Table1[[#This Row],[Service Period]],10)*1</f>
        <v>45694</v>
      </c>
      <c r="R3860" s="112">
        <f>MONTH(Table1[[#This Row],[Service Start Date]])</f>
        <v>1</v>
      </c>
      <c r="S3860" s="112">
        <f>YEAR(Table1[[#This Row],[Service Start Date]])</f>
        <v>2025</v>
      </c>
      <c r="T3860" s="112">
        <f>MONTH(Table1[[#This Row],[Service End Date]])</f>
        <v>2</v>
      </c>
      <c r="U3860" s="112">
        <f>YEAR(Table1[[#This Row],[Service End Date]])</f>
        <v>2025</v>
      </c>
    </row>
    <row r="3861" spans="1:21">
      <c r="A3861" s="112" t="s">
        <v>17624</v>
      </c>
      <c r="B3861" s="112" t="s">
        <v>17845</v>
      </c>
      <c r="C3861" s="112" t="s">
        <v>17846</v>
      </c>
      <c r="D3861" s="112" t="s">
        <v>16798</v>
      </c>
      <c r="E3861" s="112" t="s">
        <v>18113</v>
      </c>
      <c r="F3861" s="112" t="s">
        <v>17991</v>
      </c>
      <c r="G3861" s="112">
        <v>33</v>
      </c>
      <c r="H3861" s="112">
        <v>2025</v>
      </c>
      <c r="I3861" s="112" t="s">
        <v>16924</v>
      </c>
      <c r="J3861" s="114">
        <v>101.06</v>
      </c>
      <c r="K3861" s="114">
        <v>603</v>
      </c>
      <c r="L3861" s="112" t="s">
        <v>16741</v>
      </c>
      <c r="M3861" s="114">
        <v>0</v>
      </c>
      <c r="N3861" s="112" t="s">
        <v>16742</v>
      </c>
      <c r="O3861" s="112" t="s">
        <v>16813</v>
      </c>
      <c r="P3861" s="115">
        <f>LEFT(Table1[[#This Row],[Service Period]],10)*1</f>
        <v>45631</v>
      </c>
      <c r="Q3861" s="115">
        <f>RIGHT(Table1[[#This Row],[Service Period]],10)*1</f>
        <v>45664</v>
      </c>
      <c r="R3861" s="112">
        <f>MONTH(Table1[[#This Row],[Service Start Date]])</f>
        <v>12</v>
      </c>
      <c r="S3861" s="112">
        <f>YEAR(Table1[[#This Row],[Service Start Date]])</f>
        <v>2024</v>
      </c>
      <c r="T3861" s="112">
        <f>MONTH(Table1[[#This Row],[Service End Date]])</f>
        <v>1</v>
      </c>
      <c r="U3861" s="112">
        <f>YEAR(Table1[[#This Row],[Service End Date]])</f>
        <v>2025</v>
      </c>
    </row>
    <row r="3862" spans="1:21">
      <c r="A3862" s="112" t="s">
        <v>17624</v>
      </c>
      <c r="B3862" s="112" t="s">
        <v>18114</v>
      </c>
      <c r="C3862" s="112" t="s">
        <v>18115</v>
      </c>
      <c r="D3862" s="112" t="s">
        <v>18116</v>
      </c>
      <c r="E3862" s="112" t="s">
        <v>18117</v>
      </c>
      <c r="F3862" s="112" t="s">
        <v>18118</v>
      </c>
      <c r="G3862" s="112">
        <v>0</v>
      </c>
      <c r="H3862" s="112">
        <v>2025</v>
      </c>
      <c r="I3862" s="112" t="s">
        <v>16746</v>
      </c>
      <c r="J3862" s="114">
        <v>9.09</v>
      </c>
      <c r="K3862" s="114">
        <v>0</v>
      </c>
      <c r="L3862" s="112" t="s">
        <v>16741</v>
      </c>
      <c r="M3862" s="114">
        <v>0</v>
      </c>
      <c r="N3862" s="112" t="s">
        <v>16742</v>
      </c>
      <c r="O3862" s="112" t="s">
        <v>25</v>
      </c>
      <c r="P3862" s="115">
        <f>LEFT(Table1[[#This Row],[Service Period]],10)*1</f>
        <v>45821</v>
      </c>
      <c r="Q3862" s="115">
        <f>RIGHT(Table1[[#This Row],[Service Period]],10)*1</f>
        <v>45821</v>
      </c>
      <c r="R3862" s="112">
        <f>MONTH(Table1[[#This Row],[Service Start Date]])</f>
        <v>6</v>
      </c>
      <c r="S3862" s="112">
        <f>YEAR(Table1[[#This Row],[Service Start Date]])</f>
        <v>2025</v>
      </c>
      <c r="T3862" s="112">
        <f>MONTH(Table1[[#This Row],[Service End Date]])</f>
        <v>6</v>
      </c>
      <c r="U3862" s="112">
        <f>YEAR(Table1[[#This Row],[Service End Date]])</f>
        <v>2025</v>
      </c>
    </row>
    <row r="3863" spans="1:21">
      <c r="A3863" s="112" t="s">
        <v>17624</v>
      </c>
      <c r="B3863" s="112" t="s">
        <v>18114</v>
      </c>
      <c r="C3863" s="112" t="s">
        <v>18115</v>
      </c>
      <c r="D3863" s="112" t="s">
        <v>18116</v>
      </c>
      <c r="E3863" s="112" t="s">
        <v>18117</v>
      </c>
      <c r="F3863" s="112" t="s">
        <v>18119</v>
      </c>
      <c r="G3863" s="112">
        <v>0</v>
      </c>
      <c r="H3863" s="112">
        <v>2025</v>
      </c>
      <c r="I3863" s="112" t="s">
        <v>16752</v>
      </c>
      <c r="J3863" s="114">
        <v>7.84</v>
      </c>
      <c r="K3863" s="114">
        <v>0</v>
      </c>
      <c r="L3863" s="112" t="s">
        <v>16741</v>
      </c>
      <c r="M3863" s="114">
        <v>0</v>
      </c>
      <c r="N3863" s="112" t="s">
        <v>16742</v>
      </c>
      <c r="O3863" s="112" t="s">
        <v>25</v>
      </c>
      <c r="P3863" s="115">
        <f>LEFT(Table1[[#This Row],[Service Period]],10)*1</f>
        <v>45761</v>
      </c>
      <c r="Q3863" s="115">
        <f>RIGHT(Table1[[#This Row],[Service Period]],10)*1</f>
        <v>45761</v>
      </c>
      <c r="R3863" s="112">
        <f>MONTH(Table1[[#This Row],[Service Start Date]])</f>
        <v>4</v>
      </c>
      <c r="S3863" s="112">
        <f>YEAR(Table1[[#This Row],[Service Start Date]])</f>
        <v>2025</v>
      </c>
      <c r="T3863" s="112">
        <f>MONTH(Table1[[#This Row],[Service End Date]])</f>
        <v>4</v>
      </c>
      <c r="U3863" s="112">
        <f>YEAR(Table1[[#This Row],[Service End Date]])</f>
        <v>2025</v>
      </c>
    </row>
    <row r="3864" spans="1:21">
      <c r="A3864" s="112" t="s">
        <v>17624</v>
      </c>
      <c r="B3864" s="112" t="s">
        <v>18114</v>
      </c>
      <c r="C3864" s="112" t="s">
        <v>18115</v>
      </c>
      <c r="D3864" s="112" t="s">
        <v>18116</v>
      </c>
      <c r="E3864" s="112" t="s">
        <v>18117</v>
      </c>
      <c r="F3864" s="112" t="s">
        <v>18120</v>
      </c>
      <c r="G3864" s="112">
        <v>0</v>
      </c>
      <c r="H3864" s="112">
        <v>2025</v>
      </c>
      <c r="I3864" s="112" t="s">
        <v>16924</v>
      </c>
      <c r="J3864" s="114">
        <v>8.84</v>
      </c>
      <c r="K3864" s="114">
        <v>0</v>
      </c>
      <c r="L3864" s="112" t="s">
        <v>16741</v>
      </c>
      <c r="M3864" s="114">
        <v>0</v>
      </c>
      <c r="N3864" s="112" t="s">
        <v>16742</v>
      </c>
      <c r="O3864" s="112" t="s">
        <v>25</v>
      </c>
      <c r="P3864" s="115">
        <f>LEFT(Table1[[#This Row],[Service Period]],10)*1</f>
        <v>45672</v>
      </c>
      <c r="Q3864" s="115">
        <f>RIGHT(Table1[[#This Row],[Service Period]],10)*1</f>
        <v>45672</v>
      </c>
      <c r="R3864" s="112">
        <f>MONTH(Table1[[#This Row],[Service Start Date]])</f>
        <v>1</v>
      </c>
      <c r="S3864" s="112">
        <f>YEAR(Table1[[#This Row],[Service Start Date]])</f>
        <v>2025</v>
      </c>
      <c r="T3864" s="112">
        <f>MONTH(Table1[[#This Row],[Service End Date]])</f>
        <v>1</v>
      </c>
      <c r="U3864" s="112">
        <f>YEAR(Table1[[#This Row],[Service End Date]])</f>
        <v>2025</v>
      </c>
    </row>
    <row r="3865" spans="1:21">
      <c r="A3865" s="112" t="s">
        <v>17624</v>
      </c>
      <c r="B3865" s="112" t="s">
        <v>18114</v>
      </c>
      <c r="C3865" s="112" t="s">
        <v>18115</v>
      </c>
      <c r="D3865" s="112" t="s">
        <v>18116</v>
      </c>
      <c r="E3865" s="112" t="s">
        <v>18117</v>
      </c>
      <c r="F3865" s="112" t="s">
        <v>17874</v>
      </c>
      <c r="G3865" s="112">
        <v>30</v>
      </c>
      <c r="H3865" s="112">
        <v>2025</v>
      </c>
      <c r="I3865" s="112" t="s">
        <v>16758</v>
      </c>
      <c r="J3865" s="114">
        <v>7.84</v>
      </c>
      <c r="K3865" s="114">
        <v>0</v>
      </c>
      <c r="L3865" s="112" t="s">
        <v>16741</v>
      </c>
      <c r="M3865" s="114">
        <v>0</v>
      </c>
      <c r="N3865" s="112" t="s">
        <v>16742</v>
      </c>
      <c r="O3865" s="112" t="s">
        <v>25</v>
      </c>
      <c r="P3865" s="115">
        <f>LEFT(Table1[[#This Row],[Service Period]],10)*1</f>
        <v>45672</v>
      </c>
      <c r="Q3865" s="115">
        <f>RIGHT(Table1[[#This Row],[Service Period]],10)*1</f>
        <v>45702</v>
      </c>
      <c r="R3865" s="112">
        <f>MONTH(Table1[[#This Row],[Service Start Date]])</f>
        <v>1</v>
      </c>
      <c r="S3865" s="112">
        <f>YEAR(Table1[[#This Row],[Service Start Date]])</f>
        <v>2025</v>
      </c>
      <c r="T3865" s="112">
        <f>MONTH(Table1[[#This Row],[Service End Date]])</f>
        <v>2</v>
      </c>
      <c r="U3865" s="112">
        <f>YEAR(Table1[[#This Row],[Service End Date]])</f>
        <v>2025</v>
      </c>
    </row>
    <row r="3866" spans="1:21">
      <c r="A3866" s="112" t="s">
        <v>17624</v>
      </c>
      <c r="B3866" s="112" t="s">
        <v>16708</v>
      </c>
      <c r="C3866" s="112" t="s">
        <v>17408</v>
      </c>
      <c r="D3866" s="112" t="s">
        <v>16798</v>
      </c>
      <c r="E3866" s="112" t="s">
        <v>17431</v>
      </c>
      <c r="F3866" s="112" t="s">
        <v>18121</v>
      </c>
      <c r="G3866" s="112">
        <v>30</v>
      </c>
      <c r="H3866" s="112">
        <v>2025</v>
      </c>
      <c r="I3866" s="112" t="s">
        <v>16746</v>
      </c>
      <c r="J3866" s="114">
        <v>158.52000000000001</v>
      </c>
      <c r="K3866" s="114">
        <v>1023</v>
      </c>
      <c r="L3866" s="112" t="s">
        <v>16741</v>
      </c>
      <c r="M3866" s="114">
        <v>0</v>
      </c>
      <c r="N3866" s="112" t="s">
        <v>16742</v>
      </c>
      <c r="O3866" s="112" t="s">
        <v>16824</v>
      </c>
      <c r="P3866" s="115">
        <f>LEFT(Table1[[#This Row],[Service Period]],10)*1</f>
        <v>45782</v>
      </c>
      <c r="Q3866" s="115">
        <f>RIGHT(Table1[[#This Row],[Service Period]],10)*1</f>
        <v>45812</v>
      </c>
      <c r="R3866" s="112">
        <f>MONTH(Table1[[#This Row],[Service Start Date]])</f>
        <v>5</v>
      </c>
      <c r="S3866" s="112">
        <f>YEAR(Table1[[#This Row],[Service Start Date]])</f>
        <v>2025</v>
      </c>
      <c r="T3866" s="112">
        <f>MONTH(Table1[[#This Row],[Service End Date]])</f>
        <v>6</v>
      </c>
      <c r="U3866" s="112">
        <f>YEAR(Table1[[#This Row],[Service End Date]])</f>
        <v>2025</v>
      </c>
    </row>
    <row r="3867" spans="1:21">
      <c r="A3867" s="112" t="s">
        <v>17624</v>
      </c>
      <c r="B3867" s="112" t="s">
        <v>16708</v>
      </c>
      <c r="C3867" s="112" t="s">
        <v>17408</v>
      </c>
      <c r="D3867" s="112" t="s">
        <v>16798</v>
      </c>
      <c r="E3867" s="112" t="s">
        <v>17431</v>
      </c>
      <c r="F3867" s="112" t="s">
        <v>17828</v>
      </c>
      <c r="G3867" s="112">
        <v>32</v>
      </c>
      <c r="H3867" s="112">
        <v>2025</v>
      </c>
      <c r="I3867" s="112" t="s">
        <v>16749</v>
      </c>
      <c r="J3867" s="114">
        <v>148.53</v>
      </c>
      <c r="K3867" s="114">
        <v>957</v>
      </c>
      <c r="L3867" s="112" t="s">
        <v>16741</v>
      </c>
      <c r="M3867" s="114">
        <v>0</v>
      </c>
      <c r="N3867" s="112" t="s">
        <v>16742</v>
      </c>
      <c r="O3867" s="112" t="s">
        <v>16824</v>
      </c>
      <c r="P3867" s="115">
        <f>LEFT(Table1[[#This Row],[Service Period]],10)*1</f>
        <v>45750</v>
      </c>
      <c r="Q3867" s="115">
        <f>RIGHT(Table1[[#This Row],[Service Period]],10)*1</f>
        <v>45782</v>
      </c>
      <c r="R3867" s="112">
        <f>MONTH(Table1[[#This Row],[Service Start Date]])</f>
        <v>4</v>
      </c>
      <c r="S3867" s="112">
        <f>YEAR(Table1[[#This Row],[Service Start Date]])</f>
        <v>2025</v>
      </c>
      <c r="T3867" s="112">
        <f>MONTH(Table1[[#This Row],[Service End Date]])</f>
        <v>5</v>
      </c>
      <c r="U3867" s="112">
        <f>YEAR(Table1[[#This Row],[Service End Date]])</f>
        <v>2025</v>
      </c>
    </row>
    <row r="3868" spans="1:21">
      <c r="A3868" s="112" t="s">
        <v>17624</v>
      </c>
      <c r="B3868" s="112" t="s">
        <v>16708</v>
      </c>
      <c r="C3868" s="112" t="s">
        <v>17408</v>
      </c>
      <c r="D3868" s="112" t="s">
        <v>16798</v>
      </c>
      <c r="E3868" s="112" t="s">
        <v>17431</v>
      </c>
      <c r="F3868" s="112" t="s">
        <v>18122</v>
      </c>
      <c r="G3868" s="112">
        <v>29</v>
      </c>
      <c r="H3868" s="112">
        <v>2025</v>
      </c>
      <c r="I3868" s="112" t="s">
        <v>16752</v>
      </c>
      <c r="J3868" s="114">
        <v>135.66</v>
      </c>
      <c r="K3868" s="114">
        <v>867</v>
      </c>
      <c r="L3868" s="112" t="s">
        <v>16741</v>
      </c>
      <c r="M3868" s="114">
        <v>0</v>
      </c>
      <c r="N3868" s="112" t="s">
        <v>16742</v>
      </c>
      <c r="O3868" s="112" t="s">
        <v>16824</v>
      </c>
      <c r="P3868" s="115">
        <f>LEFT(Table1[[#This Row],[Service Period]],10)*1</f>
        <v>45721</v>
      </c>
      <c r="Q3868" s="115">
        <f>RIGHT(Table1[[#This Row],[Service Period]],10)*1</f>
        <v>45750</v>
      </c>
      <c r="R3868" s="112">
        <f>MONTH(Table1[[#This Row],[Service Start Date]])</f>
        <v>3</v>
      </c>
      <c r="S3868" s="112">
        <f>YEAR(Table1[[#This Row],[Service Start Date]])</f>
        <v>2025</v>
      </c>
      <c r="T3868" s="112">
        <f>MONTH(Table1[[#This Row],[Service End Date]])</f>
        <v>4</v>
      </c>
      <c r="U3868" s="112">
        <f>YEAR(Table1[[#This Row],[Service End Date]])</f>
        <v>2025</v>
      </c>
    </row>
    <row r="3869" spans="1:21">
      <c r="A3869" s="112" t="s">
        <v>17624</v>
      </c>
      <c r="B3869" s="112" t="s">
        <v>16708</v>
      </c>
      <c r="C3869" s="112" t="s">
        <v>17408</v>
      </c>
      <c r="D3869" s="112" t="s">
        <v>16798</v>
      </c>
      <c r="E3869" s="112" t="s">
        <v>17431</v>
      </c>
      <c r="F3869" s="112" t="s">
        <v>17829</v>
      </c>
      <c r="G3869" s="112">
        <v>28</v>
      </c>
      <c r="H3869" s="112">
        <v>2025</v>
      </c>
      <c r="I3869" s="112" t="s">
        <v>16755</v>
      </c>
      <c r="J3869" s="114">
        <v>-86.22</v>
      </c>
      <c r="K3869" s="114">
        <v>884</v>
      </c>
      <c r="L3869" s="112" t="s">
        <v>16741</v>
      </c>
      <c r="M3869" s="114">
        <v>0</v>
      </c>
      <c r="N3869" s="112" t="s">
        <v>16742</v>
      </c>
      <c r="O3869" s="112" t="s">
        <v>16824</v>
      </c>
      <c r="P3869" s="115">
        <f>LEFT(Table1[[#This Row],[Service Period]],10)*1</f>
        <v>45693</v>
      </c>
      <c r="Q3869" s="115">
        <f>RIGHT(Table1[[#This Row],[Service Period]],10)*1</f>
        <v>45721</v>
      </c>
      <c r="R3869" s="112">
        <f>MONTH(Table1[[#This Row],[Service Start Date]])</f>
        <v>2</v>
      </c>
      <c r="S3869" s="112">
        <f>YEAR(Table1[[#This Row],[Service Start Date]])</f>
        <v>2025</v>
      </c>
      <c r="T3869" s="112">
        <f>MONTH(Table1[[#This Row],[Service End Date]])</f>
        <v>3</v>
      </c>
      <c r="U3869" s="112">
        <f>YEAR(Table1[[#This Row],[Service End Date]])</f>
        <v>2025</v>
      </c>
    </row>
    <row r="3870" spans="1:21">
      <c r="A3870" s="112" t="s">
        <v>17624</v>
      </c>
      <c r="B3870" s="112" t="s">
        <v>16708</v>
      </c>
      <c r="C3870" s="112" t="s">
        <v>17408</v>
      </c>
      <c r="D3870" s="112" t="s">
        <v>16798</v>
      </c>
      <c r="E3870" s="112" t="s">
        <v>17431</v>
      </c>
      <c r="F3870" s="112" t="s">
        <v>18123</v>
      </c>
      <c r="G3870" s="112">
        <v>30</v>
      </c>
      <c r="H3870" s="112">
        <v>2025</v>
      </c>
      <c r="I3870" s="112" t="s">
        <v>16758</v>
      </c>
      <c r="J3870" s="114">
        <v>166.02</v>
      </c>
      <c r="K3870" s="114">
        <v>1068</v>
      </c>
      <c r="L3870" s="112" t="s">
        <v>16741</v>
      </c>
      <c r="M3870" s="114">
        <v>0</v>
      </c>
      <c r="N3870" s="112" t="s">
        <v>16742</v>
      </c>
      <c r="O3870" s="112" t="s">
        <v>16824</v>
      </c>
      <c r="P3870" s="115">
        <f>LEFT(Table1[[#This Row],[Service Period]],10)*1</f>
        <v>45663</v>
      </c>
      <c r="Q3870" s="115">
        <f>RIGHT(Table1[[#This Row],[Service Period]],10)*1</f>
        <v>45693</v>
      </c>
      <c r="R3870" s="112">
        <f>MONTH(Table1[[#This Row],[Service Start Date]])</f>
        <v>1</v>
      </c>
      <c r="S3870" s="112">
        <f>YEAR(Table1[[#This Row],[Service Start Date]])</f>
        <v>2025</v>
      </c>
      <c r="T3870" s="112">
        <f>MONTH(Table1[[#This Row],[Service End Date]])</f>
        <v>2</v>
      </c>
      <c r="U3870" s="112">
        <f>YEAR(Table1[[#This Row],[Service End Date]])</f>
        <v>2025</v>
      </c>
    </row>
    <row r="3871" spans="1:21">
      <c r="A3871" s="112" t="s">
        <v>17624</v>
      </c>
      <c r="B3871" s="112" t="s">
        <v>16708</v>
      </c>
      <c r="C3871" s="112" t="s">
        <v>17408</v>
      </c>
      <c r="D3871" s="112" t="s">
        <v>16798</v>
      </c>
      <c r="E3871" s="112" t="s">
        <v>17431</v>
      </c>
      <c r="F3871" s="112" t="s">
        <v>18124</v>
      </c>
      <c r="G3871" s="112">
        <v>33</v>
      </c>
      <c r="H3871" s="112">
        <v>2025</v>
      </c>
      <c r="I3871" s="112" t="s">
        <v>16924</v>
      </c>
      <c r="J3871" s="114">
        <v>37.15</v>
      </c>
      <c r="K3871" s="114">
        <v>125</v>
      </c>
      <c r="L3871" s="112" t="s">
        <v>16741</v>
      </c>
      <c r="M3871" s="114">
        <v>0</v>
      </c>
      <c r="N3871" s="112" t="s">
        <v>16742</v>
      </c>
      <c r="O3871" s="112" t="s">
        <v>16824</v>
      </c>
      <c r="P3871" s="115">
        <f>LEFT(Table1[[#This Row],[Service Period]],10)*1</f>
        <v>45630</v>
      </c>
      <c r="Q3871" s="115">
        <f>RIGHT(Table1[[#This Row],[Service Period]],10)*1</f>
        <v>45663</v>
      </c>
      <c r="R3871" s="112">
        <f>MONTH(Table1[[#This Row],[Service Start Date]])</f>
        <v>12</v>
      </c>
      <c r="S3871" s="112">
        <f>YEAR(Table1[[#This Row],[Service Start Date]])</f>
        <v>2024</v>
      </c>
      <c r="T3871" s="112">
        <f>MONTH(Table1[[#This Row],[Service End Date]])</f>
        <v>1</v>
      </c>
      <c r="U3871" s="112">
        <f>YEAR(Table1[[#This Row],[Service End Date]])</f>
        <v>2025</v>
      </c>
    </row>
    <row r="3872" spans="1:21">
      <c r="A3872" s="112" t="s">
        <v>17624</v>
      </c>
      <c r="B3872" s="112" t="s">
        <v>16708</v>
      </c>
      <c r="C3872" s="112" t="s">
        <v>17408</v>
      </c>
      <c r="D3872" s="112" t="s">
        <v>16798</v>
      </c>
      <c r="E3872" s="112" t="s">
        <v>17430</v>
      </c>
      <c r="F3872" s="112" t="s">
        <v>18121</v>
      </c>
      <c r="G3872" s="112">
        <v>30</v>
      </c>
      <c r="H3872" s="112">
        <v>2025</v>
      </c>
      <c r="I3872" s="112" t="s">
        <v>16746</v>
      </c>
      <c r="J3872" s="114">
        <v>29.92</v>
      </c>
      <c r="K3872" s="114">
        <v>0</v>
      </c>
      <c r="L3872" s="112" t="s">
        <v>16741</v>
      </c>
      <c r="M3872" s="114">
        <v>0</v>
      </c>
      <c r="N3872" s="112" t="s">
        <v>16742</v>
      </c>
      <c r="O3872" s="112" t="s">
        <v>16824</v>
      </c>
      <c r="P3872" s="115">
        <f>LEFT(Table1[[#This Row],[Service Period]],10)*1</f>
        <v>45782</v>
      </c>
      <c r="Q3872" s="115">
        <f>RIGHT(Table1[[#This Row],[Service Period]],10)*1</f>
        <v>45812</v>
      </c>
      <c r="R3872" s="112">
        <f>MONTH(Table1[[#This Row],[Service Start Date]])</f>
        <v>5</v>
      </c>
      <c r="S3872" s="112">
        <f>YEAR(Table1[[#This Row],[Service Start Date]])</f>
        <v>2025</v>
      </c>
      <c r="T3872" s="112">
        <f>MONTH(Table1[[#This Row],[Service End Date]])</f>
        <v>6</v>
      </c>
      <c r="U3872" s="112">
        <f>YEAR(Table1[[#This Row],[Service End Date]])</f>
        <v>2025</v>
      </c>
    </row>
    <row r="3873" spans="1:21">
      <c r="A3873" s="112" t="s">
        <v>17624</v>
      </c>
      <c r="B3873" s="112" t="s">
        <v>16708</v>
      </c>
      <c r="C3873" s="112" t="s">
        <v>17408</v>
      </c>
      <c r="D3873" s="112" t="s">
        <v>16798</v>
      </c>
      <c r="E3873" s="112" t="s">
        <v>17430</v>
      </c>
      <c r="F3873" s="112" t="s">
        <v>17828</v>
      </c>
      <c r="G3873" s="112">
        <v>32</v>
      </c>
      <c r="H3873" s="112">
        <v>2025</v>
      </c>
      <c r="I3873" s="112" t="s">
        <v>16749</v>
      </c>
      <c r="J3873" s="114">
        <v>29.92</v>
      </c>
      <c r="K3873" s="114">
        <v>0</v>
      </c>
      <c r="L3873" s="112" t="s">
        <v>16741</v>
      </c>
      <c r="M3873" s="114">
        <v>0</v>
      </c>
      <c r="N3873" s="112" t="s">
        <v>16742</v>
      </c>
      <c r="O3873" s="112" t="s">
        <v>16824</v>
      </c>
      <c r="P3873" s="115">
        <f>LEFT(Table1[[#This Row],[Service Period]],10)*1</f>
        <v>45750</v>
      </c>
      <c r="Q3873" s="115">
        <f>RIGHT(Table1[[#This Row],[Service Period]],10)*1</f>
        <v>45782</v>
      </c>
      <c r="R3873" s="112">
        <f>MONTH(Table1[[#This Row],[Service Start Date]])</f>
        <v>4</v>
      </c>
      <c r="S3873" s="112">
        <f>YEAR(Table1[[#This Row],[Service Start Date]])</f>
        <v>2025</v>
      </c>
      <c r="T3873" s="112">
        <f>MONTH(Table1[[#This Row],[Service End Date]])</f>
        <v>5</v>
      </c>
      <c r="U3873" s="112">
        <f>YEAR(Table1[[#This Row],[Service End Date]])</f>
        <v>2025</v>
      </c>
    </row>
    <row r="3874" spans="1:21">
      <c r="A3874" s="112" t="s">
        <v>17624</v>
      </c>
      <c r="B3874" s="112" t="s">
        <v>16708</v>
      </c>
      <c r="C3874" s="112" t="s">
        <v>17408</v>
      </c>
      <c r="D3874" s="112" t="s">
        <v>16798</v>
      </c>
      <c r="E3874" s="112" t="s">
        <v>17430</v>
      </c>
      <c r="F3874" s="112" t="s">
        <v>18122</v>
      </c>
      <c r="G3874" s="112">
        <v>29</v>
      </c>
      <c r="H3874" s="112">
        <v>2025</v>
      </c>
      <c r="I3874" s="112" t="s">
        <v>16752</v>
      </c>
      <c r="J3874" s="114">
        <v>29.92</v>
      </c>
      <c r="K3874" s="114">
        <v>0</v>
      </c>
      <c r="L3874" s="112" t="s">
        <v>16741</v>
      </c>
      <c r="M3874" s="114">
        <v>0</v>
      </c>
      <c r="N3874" s="112" t="s">
        <v>16742</v>
      </c>
      <c r="O3874" s="112" t="s">
        <v>16824</v>
      </c>
      <c r="P3874" s="115">
        <f>LEFT(Table1[[#This Row],[Service Period]],10)*1</f>
        <v>45721</v>
      </c>
      <c r="Q3874" s="115">
        <f>RIGHT(Table1[[#This Row],[Service Period]],10)*1</f>
        <v>45750</v>
      </c>
      <c r="R3874" s="112">
        <f>MONTH(Table1[[#This Row],[Service Start Date]])</f>
        <v>3</v>
      </c>
      <c r="S3874" s="112">
        <f>YEAR(Table1[[#This Row],[Service Start Date]])</f>
        <v>2025</v>
      </c>
      <c r="T3874" s="112">
        <f>MONTH(Table1[[#This Row],[Service End Date]])</f>
        <v>4</v>
      </c>
      <c r="U3874" s="112">
        <f>YEAR(Table1[[#This Row],[Service End Date]])</f>
        <v>2025</v>
      </c>
    </row>
    <row r="3875" spans="1:21">
      <c r="A3875" s="112" t="s">
        <v>17624</v>
      </c>
      <c r="B3875" s="112" t="s">
        <v>16708</v>
      </c>
      <c r="C3875" s="112" t="s">
        <v>17408</v>
      </c>
      <c r="D3875" s="112" t="s">
        <v>16798</v>
      </c>
      <c r="E3875" s="112" t="s">
        <v>17430</v>
      </c>
      <c r="F3875" s="112" t="s">
        <v>17829</v>
      </c>
      <c r="G3875" s="112">
        <v>28</v>
      </c>
      <c r="H3875" s="112">
        <v>2025</v>
      </c>
      <c r="I3875" s="112" t="s">
        <v>16755</v>
      </c>
      <c r="J3875" s="114">
        <v>29.92</v>
      </c>
      <c r="K3875" s="114">
        <v>0</v>
      </c>
      <c r="L3875" s="112" t="s">
        <v>16741</v>
      </c>
      <c r="M3875" s="114">
        <v>0</v>
      </c>
      <c r="N3875" s="112" t="s">
        <v>16742</v>
      </c>
      <c r="O3875" s="112" t="s">
        <v>16824</v>
      </c>
      <c r="P3875" s="115">
        <f>LEFT(Table1[[#This Row],[Service Period]],10)*1</f>
        <v>45693</v>
      </c>
      <c r="Q3875" s="115">
        <f>RIGHT(Table1[[#This Row],[Service Period]],10)*1</f>
        <v>45721</v>
      </c>
      <c r="R3875" s="112">
        <f>MONTH(Table1[[#This Row],[Service Start Date]])</f>
        <v>2</v>
      </c>
      <c r="S3875" s="112">
        <f>YEAR(Table1[[#This Row],[Service Start Date]])</f>
        <v>2025</v>
      </c>
      <c r="T3875" s="112">
        <f>MONTH(Table1[[#This Row],[Service End Date]])</f>
        <v>3</v>
      </c>
      <c r="U3875" s="112">
        <f>YEAR(Table1[[#This Row],[Service End Date]])</f>
        <v>2025</v>
      </c>
    </row>
    <row r="3876" spans="1:21">
      <c r="A3876" s="112" t="s">
        <v>17624</v>
      </c>
      <c r="B3876" s="112" t="s">
        <v>16708</v>
      </c>
      <c r="C3876" s="112" t="s">
        <v>17408</v>
      </c>
      <c r="D3876" s="112" t="s">
        <v>16798</v>
      </c>
      <c r="E3876" s="112" t="s">
        <v>17430</v>
      </c>
      <c r="F3876" s="112" t="s">
        <v>18123</v>
      </c>
      <c r="G3876" s="112">
        <v>30</v>
      </c>
      <c r="H3876" s="112">
        <v>2025</v>
      </c>
      <c r="I3876" s="112" t="s">
        <v>16758</v>
      </c>
      <c r="J3876" s="114">
        <v>29.92</v>
      </c>
      <c r="K3876" s="114">
        <v>0</v>
      </c>
      <c r="L3876" s="112" t="s">
        <v>16741</v>
      </c>
      <c r="M3876" s="114">
        <v>0</v>
      </c>
      <c r="N3876" s="112" t="s">
        <v>16742</v>
      </c>
      <c r="O3876" s="112" t="s">
        <v>16824</v>
      </c>
      <c r="P3876" s="115">
        <f>LEFT(Table1[[#This Row],[Service Period]],10)*1</f>
        <v>45663</v>
      </c>
      <c r="Q3876" s="115">
        <f>RIGHT(Table1[[#This Row],[Service Period]],10)*1</f>
        <v>45693</v>
      </c>
      <c r="R3876" s="112">
        <f>MONTH(Table1[[#This Row],[Service Start Date]])</f>
        <v>1</v>
      </c>
      <c r="S3876" s="112">
        <f>YEAR(Table1[[#This Row],[Service Start Date]])</f>
        <v>2025</v>
      </c>
      <c r="T3876" s="112">
        <f>MONTH(Table1[[#This Row],[Service End Date]])</f>
        <v>2</v>
      </c>
      <c r="U3876" s="112">
        <f>YEAR(Table1[[#This Row],[Service End Date]])</f>
        <v>2025</v>
      </c>
    </row>
    <row r="3877" spans="1:21">
      <c r="A3877" s="112" t="s">
        <v>17624</v>
      </c>
      <c r="B3877" s="112" t="s">
        <v>16708</v>
      </c>
      <c r="C3877" s="112" t="s">
        <v>17408</v>
      </c>
      <c r="D3877" s="112" t="s">
        <v>16798</v>
      </c>
      <c r="E3877" s="112" t="s">
        <v>17430</v>
      </c>
      <c r="F3877" s="112" t="s">
        <v>18124</v>
      </c>
      <c r="G3877" s="112">
        <v>33</v>
      </c>
      <c r="H3877" s="112">
        <v>2025</v>
      </c>
      <c r="I3877" s="112" t="s">
        <v>16924</v>
      </c>
      <c r="J3877" s="114">
        <v>29.92</v>
      </c>
      <c r="K3877" s="114">
        <v>0</v>
      </c>
      <c r="L3877" s="112" t="s">
        <v>16741</v>
      </c>
      <c r="M3877" s="114">
        <v>0</v>
      </c>
      <c r="N3877" s="112" t="s">
        <v>16742</v>
      </c>
      <c r="O3877" s="112" t="s">
        <v>16824</v>
      </c>
      <c r="P3877" s="115">
        <f>LEFT(Table1[[#This Row],[Service Period]],10)*1</f>
        <v>45630</v>
      </c>
      <c r="Q3877" s="115">
        <f>RIGHT(Table1[[#This Row],[Service Period]],10)*1</f>
        <v>45663</v>
      </c>
      <c r="R3877" s="112">
        <f>MONTH(Table1[[#This Row],[Service Start Date]])</f>
        <v>12</v>
      </c>
      <c r="S3877" s="112">
        <f>YEAR(Table1[[#This Row],[Service Start Date]])</f>
        <v>2024</v>
      </c>
      <c r="T3877" s="112">
        <f>MONTH(Table1[[#This Row],[Service End Date]])</f>
        <v>1</v>
      </c>
      <c r="U3877" s="112">
        <f>YEAR(Table1[[#This Row],[Service End Date]])</f>
        <v>2025</v>
      </c>
    </row>
    <row r="3878" spans="1:21">
      <c r="A3878" s="112" t="s">
        <v>17624</v>
      </c>
      <c r="B3878" s="112" t="s">
        <v>16708</v>
      </c>
      <c r="C3878" s="112" t="s">
        <v>17408</v>
      </c>
      <c r="D3878" s="112" t="s">
        <v>16798</v>
      </c>
      <c r="E3878" s="112" t="s">
        <v>17429</v>
      </c>
      <c r="F3878" s="112" t="s">
        <v>18121</v>
      </c>
      <c r="G3878" s="112">
        <v>30</v>
      </c>
      <c r="H3878" s="112">
        <v>2025</v>
      </c>
      <c r="I3878" s="112" t="s">
        <v>16746</v>
      </c>
      <c r="J3878" s="114">
        <v>134.80000000000001</v>
      </c>
      <c r="K3878" s="114">
        <v>861</v>
      </c>
      <c r="L3878" s="112" t="s">
        <v>16741</v>
      </c>
      <c r="M3878" s="114">
        <v>0</v>
      </c>
      <c r="N3878" s="112" t="s">
        <v>16742</v>
      </c>
      <c r="O3878" s="112" t="s">
        <v>16824</v>
      </c>
      <c r="P3878" s="115">
        <f>LEFT(Table1[[#This Row],[Service Period]],10)*1</f>
        <v>45782</v>
      </c>
      <c r="Q3878" s="115">
        <f>RIGHT(Table1[[#This Row],[Service Period]],10)*1</f>
        <v>45812</v>
      </c>
      <c r="R3878" s="112">
        <f>MONTH(Table1[[#This Row],[Service Start Date]])</f>
        <v>5</v>
      </c>
      <c r="S3878" s="112">
        <f>YEAR(Table1[[#This Row],[Service Start Date]])</f>
        <v>2025</v>
      </c>
      <c r="T3878" s="112">
        <f>MONTH(Table1[[#This Row],[Service End Date]])</f>
        <v>6</v>
      </c>
      <c r="U3878" s="112">
        <f>YEAR(Table1[[#This Row],[Service End Date]])</f>
        <v>2025</v>
      </c>
    </row>
    <row r="3879" spans="1:21">
      <c r="A3879" s="112" t="s">
        <v>17624</v>
      </c>
      <c r="B3879" s="112" t="s">
        <v>16708</v>
      </c>
      <c r="C3879" s="112" t="s">
        <v>17408</v>
      </c>
      <c r="D3879" s="112" t="s">
        <v>16798</v>
      </c>
      <c r="E3879" s="112" t="s">
        <v>17429</v>
      </c>
      <c r="F3879" s="112" t="s">
        <v>17828</v>
      </c>
      <c r="G3879" s="112">
        <v>32</v>
      </c>
      <c r="H3879" s="112">
        <v>2025</v>
      </c>
      <c r="I3879" s="112" t="s">
        <v>16749</v>
      </c>
      <c r="J3879" s="114">
        <v>58.61</v>
      </c>
      <c r="K3879" s="114">
        <v>329</v>
      </c>
      <c r="L3879" s="112" t="s">
        <v>16741</v>
      </c>
      <c r="M3879" s="114">
        <v>0</v>
      </c>
      <c r="N3879" s="112" t="s">
        <v>16742</v>
      </c>
      <c r="O3879" s="112" t="s">
        <v>16824</v>
      </c>
      <c r="P3879" s="115">
        <f>LEFT(Table1[[#This Row],[Service Period]],10)*1</f>
        <v>45750</v>
      </c>
      <c r="Q3879" s="115">
        <f>RIGHT(Table1[[#This Row],[Service Period]],10)*1</f>
        <v>45782</v>
      </c>
      <c r="R3879" s="112">
        <f>MONTH(Table1[[#This Row],[Service Start Date]])</f>
        <v>4</v>
      </c>
      <c r="S3879" s="112">
        <f>YEAR(Table1[[#This Row],[Service Start Date]])</f>
        <v>2025</v>
      </c>
      <c r="T3879" s="112">
        <f>MONTH(Table1[[#This Row],[Service End Date]])</f>
        <v>5</v>
      </c>
      <c r="U3879" s="112">
        <f>YEAR(Table1[[#This Row],[Service End Date]])</f>
        <v>2025</v>
      </c>
    </row>
    <row r="3880" spans="1:21">
      <c r="A3880" s="112" t="s">
        <v>17624</v>
      </c>
      <c r="B3880" s="112" t="s">
        <v>16708</v>
      </c>
      <c r="C3880" s="112" t="s">
        <v>17408</v>
      </c>
      <c r="D3880" s="112" t="s">
        <v>16798</v>
      </c>
      <c r="E3880" s="112" t="s">
        <v>17429</v>
      </c>
      <c r="F3880" s="112" t="s">
        <v>18122</v>
      </c>
      <c r="G3880" s="112">
        <v>29</v>
      </c>
      <c r="H3880" s="112">
        <v>2025</v>
      </c>
      <c r="I3880" s="112" t="s">
        <v>16752</v>
      </c>
      <c r="J3880" s="114">
        <v>44</v>
      </c>
      <c r="K3880" s="114">
        <v>227</v>
      </c>
      <c r="L3880" s="112" t="s">
        <v>16741</v>
      </c>
      <c r="M3880" s="114">
        <v>0</v>
      </c>
      <c r="N3880" s="112" t="s">
        <v>16742</v>
      </c>
      <c r="O3880" s="112" t="s">
        <v>16824</v>
      </c>
      <c r="P3880" s="115">
        <f>LEFT(Table1[[#This Row],[Service Period]],10)*1</f>
        <v>45721</v>
      </c>
      <c r="Q3880" s="115">
        <f>RIGHT(Table1[[#This Row],[Service Period]],10)*1</f>
        <v>45750</v>
      </c>
      <c r="R3880" s="112">
        <f>MONTH(Table1[[#This Row],[Service Start Date]])</f>
        <v>3</v>
      </c>
      <c r="S3880" s="112">
        <f>YEAR(Table1[[#This Row],[Service Start Date]])</f>
        <v>2025</v>
      </c>
      <c r="T3880" s="112">
        <f>MONTH(Table1[[#This Row],[Service End Date]])</f>
        <v>4</v>
      </c>
      <c r="U3880" s="112">
        <f>YEAR(Table1[[#This Row],[Service End Date]])</f>
        <v>2025</v>
      </c>
    </row>
    <row r="3881" spans="1:21">
      <c r="A3881" s="112" t="s">
        <v>17624</v>
      </c>
      <c r="B3881" s="112" t="s">
        <v>16708</v>
      </c>
      <c r="C3881" s="112" t="s">
        <v>17408</v>
      </c>
      <c r="D3881" s="112" t="s">
        <v>16798</v>
      </c>
      <c r="E3881" s="112" t="s">
        <v>17429</v>
      </c>
      <c r="F3881" s="112" t="s">
        <v>17829</v>
      </c>
      <c r="G3881" s="112">
        <v>28</v>
      </c>
      <c r="H3881" s="112">
        <v>2025</v>
      </c>
      <c r="I3881" s="112" t="s">
        <v>16755</v>
      </c>
      <c r="J3881" s="114">
        <v>39.22</v>
      </c>
      <c r="K3881" s="114">
        <v>162</v>
      </c>
      <c r="L3881" s="112" t="s">
        <v>16741</v>
      </c>
      <c r="M3881" s="114">
        <v>0</v>
      </c>
      <c r="N3881" s="112" t="s">
        <v>16742</v>
      </c>
      <c r="O3881" s="112" t="s">
        <v>16824</v>
      </c>
      <c r="P3881" s="115">
        <f>LEFT(Table1[[#This Row],[Service Period]],10)*1</f>
        <v>45693</v>
      </c>
      <c r="Q3881" s="115">
        <f>RIGHT(Table1[[#This Row],[Service Period]],10)*1</f>
        <v>45721</v>
      </c>
      <c r="R3881" s="112">
        <f>MONTH(Table1[[#This Row],[Service Start Date]])</f>
        <v>2</v>
      </c>
      <c r="S3881" s="112">
        <f>YEAR(Table1[[#This Row],[Service Start Date]])</f>
        <v>2025</v>
      </c>
      <c r="T3881" s="112">
        <f>MONTH(Table1[[#This Row],[Service End Date]])</f>
        <v>3</v>
      </c>
      <c r="U3881" s="112">
        <f>YEAR(Table1[[#This Row],[Service End Date]])</f>
        <v>2025</v>
      </c>
    </row>
    <row r="3882" spans="1:21">
      <c r="A3882" s="112" t="s">
        <v>17624</v>
      </c>
      <c r="B3882" s="112" t="s">
        <v>16708</v>
      </c>
      <c r="C3882" s="112" t="s">
        <v>17408</v>
      </c>
      <c r="D3882" s="112" t="s">
        <v>16798</v>
      </c>
      <c r="E3882" s="112" t="s">
        <v>17429</v>
      </c>
      <c r="F3882" s="112" t="s">
        <v>18123</v>
      </c>
      <c r="G3882" s="112">
        <v>30</v>
      </c>
      <c r="H3882" s="112">
        <v>2025</v>
      </c>
      <c r="I3882" s="112" t="s">
        <v>16758</v>
      </c>
      <c r="J3882" s="114">
        <v>59.91</v>
      </c>
      <c r="K3882" s="114">
        <v>338</v>
      </c>
      <c r="L3882" s="112" t="s">
        <v>16741</v>
      </c>
      <c r="M3882" s="114">
        <v>0</v>
      </c>
      <c r="N3882" s="112" t="s">
        <v>16742</v>
      </c>
      <c r="O3882" s="112" t="s">
        <v>16824</v>
      </c>
      <c r="P3882" s="115">
        <f>LEFT(Table1[[#This Row],[Service Period]],10)*1</f>
        <v>45663</v>
      </c>
      <c r="Q3882" s="115">
        <f>RIGHT(Table1[[#This Row],[Service Period]],10)*1</f>
        <v>45693</v>
      </c>
      <c r="R3882" s="112">
        <f>MONTH(Table1[[#This Row],[Service Start Date]])</f>
        <v>1</v>
      </c>
      <c r="S3882" s="112">
        <f>YEAR(Table1[[#This Row],[Service Start Date]])</f>
        <v>2025</v>
      </c>
      <c r="T3882" s="112">
        <f>MONTH(Table1[[#This Row],[Service End Date]])</f>
        <v>2</v>
      </c>
      <c r="U3882" s="112">
        <f>YEAR(Table1[[#This Row],[Service End Date]])</f>
        <v>2025</v>
      </c>
    </row>
    <row r="3883" spans="1:21">
      <c r="A3883" s="112" t="s">
        <v>17624</v>
      </c>
      <c r="B3883" s="112" t="s">
        <v>16708</v>
      </c>
      <c r="C3883" s="112" t="s">
        <v>17408</v>
      </c>
      <c r="D3883" s="112" t="s">
        <v>16798</v>
      </c>
      <c r="E3883" s="112" t="s">
        <v>17429</v>
      </c>
      <c r="F3883" s="112" t="s">
        <v>18124</v>
      </c>
      <c r="G3883" s="112">
        <v>33</v>
      </c>
      <c r="H3883" s="112">
        <v>2025</v>
      </c>
      <c r="I3883" s="112" t="s">
        <v>16924</v>
      </c>
      <c r="J3883" s="114">
        <v>38.6</v>
      </c>
      <c r="K3883" s="114">
        <v>150</v>
      </c>
      <c r="L3883" s="112" t="s">
        <v>16741</v>
      </c>
      <c r="M3883" s="114">
        <v>0</v>
      </c>
      <c r="N3883" s="112" t="s">
        <v>16742</v>
      </c>
      <c r="O3883" s="112" t="s">
        <v>16824</v>
      </c>
      <c r="P3883" s="115">
        <f>LEFT(Table1[[#This Row],[Service Period]],10)*1</f>
        <v>45630</v>
      </c>
      <c r="Q3883" s="115">
        <f>RIGHT(Table1[[#This Row],[Service Period]],10)*1</f>
        <v>45663</v>
      </c>
      <c r="R3883" s="112">
        <f>MONTH(Table1[[#This Row],[Service Start Date]])</f>
        <v>12</v>
      </c>
      <c r="S3883" s="112">
        <f>YEAR(Table1[[#This Row],[Service Start Date]])</f>
        <v>2024</v>
      </c>
      <c r="T3883" s="112">
        <f>MONTH(Table1[[#This Row],[Service End Date]])</f>
        <v>1</v>
      </c>
      <c r="U3883" s="112">
        <f>YEAR(Table1[[#This Row],[Service End Date]])</f>
        <v>2025</v>
      </c>
    </row>
    <row r="3884" spans="1:21">
      <c r="A3884" s="112" t="s">
        <v>17624</v>
      </c>
      <c r="B3884" s="112" t="s">
        <v>16708</v>
      </c>
      <c r="C3884" s="112" t="s">
        <v>17408</v>
      </c>
      <c r="D3884" s="112" t="s">
        <v>16798</v>
      </c>
      <c r="E3884" s="112" t="s">
        <v>17428</v>
      </c>
      <c r="F3884" s="112" t="s">
        <v>18121</v>
      </c>
      <c r="G3884" s="112">
        <v>30</v>
      </c>
      <c r="H3884" s="112">
        <v>2025</v>
      </c>
      <c r="I3884" s="112" t="s">
        <v>16746</v>
      </c>
      <c r="J3884" s="114">
        <v>99.56</v>
      </c>
      <c r="K3884" s="114">
        <v>615</v>
      </c>
      <c r="L3884" s="112" t="s">
        <v>16741</v>
      </c>
      <c r="M3884" s="114">
        <v>0</v>
      </c>
      <c r="N3884" s="112" t="s">
        <v>16742</v>
      </c>
      <c r="O3884" s="112" t="s">
        <v>16824</v>
      </c>
      <c r="P3884" s="115">
        <f>LEFT(Table1[[#This Row],[Service Period]],10)*1</f>
        <v>45782</v>
      </c>
      <c r="Q3884" s="115">
        <f>RIGHT(Table1[[#This Row],[Service Period]],10)*1</f>
        <v>45812</v>
      </c>
      <c r="R3884" s="112">
        <f>MONTH(Table1[[#This Row],[Service Start Date]])</f>
        <v>5</v>
      </c>
      <c r="S3884" s="112">
        <f>YEAR(Table1[[#This Row],[Service Start Date]])</f>
        <v>2025</v>
      </c>
      <c r="T3884" s="112">
        <f>MONTH(Table1[[#This Row],[Service End Date]])</f>
        <v>6</v>
      </c>
      <c r="U3884" s="112">
        <f>YEAR(Table1[[#This Row],[Service End Date]])</f>
        <v>2025</v>
      </c>
    </row>
    <row r="3885" spans="1:21">
      <c r="A3885" s="112" t="s">
        <v>17624</v>
      </c>
      <c r="B3885" s="112" t="s">
        <v>16708</v>
      </c>
      <c r="C3885" s="112" t="s">
        <v>17408</v>
      </c>
      <c r="D3885" s="112" t="s">
        <v>16798</v>
      </c>
      <c r="E3885" s="112" t="s">
        <v>17428</v>
      </c>
      <c r="F3885" s="112" t="s">
        <v>17828</v>
      </c>
      <c r="G3885" s="112">
        <v>32</v>
      </c>
      <c r="H3885" s="112">
        <v>2025</v>
      </c>
      <c r="I3885" s="112" t="s">
        <v>16749</v>
      </c>
      <c r="J3885" s="114">
        <v>29.92</v>
      </c>
      <c r="K3885" s="114">
        <v>0</v>
      </c>
      <c r="L3885" s="112" t="s">
        <v>16741</v>
      </c>
      <c r="M3885" s="114">
        <v>0</v>
      </c>
      <c r="N3885" s="112" t="s">
        <v>16742</v>
      </c>
      <c r="O3885" s="112" t="s">
        <v>16824</v>
      </c>
      <c r="P3885" s="115">
        <f>LEFT(Table1[[#This Row],[Service Period]],10)*1</f>
        <v>45750</v>
      </c>
      <c r="Q3885" s="115">
        <f>RIGHT(Table1[[#This Row],[Service Period]],10)*1</f>
        <v>45782</v>
      </c>
      <c r="R3885" s="112">
        <f>MONTH(Table1[[#This Row],[Service Start Date]])</f>
        <v>4</v>
      </c>
      <c r="S3885" s="112">
        <f>YEAR(Table1[[#This Row],[Service Start Date]])</f>
        <v>2025</v>
      </c>
      <c r="T3885" s="112">
        <f>MONTH(Table1[[#This Row],[Service End Date]])</f>
        <v>5</v>
      </c>
      <c r="U3885" s="112">
        <f>YEAR(Table1[[#This Row],[Service End Date]])</f>
        <v>2025</v>
      </c>
    </row>
    <row r="3886" spans="1:21">
      <c r="A3886" s="112" t="s">
        <v>17624</v>
      </c>
      <c r="B3886" s="112" t="s">
        <v>16708</v>
      </c>
      <c r="C3886" s="112" t="s">
        <v>17408</v>
      </c>
      <c r="D3886" s="112" t="s">
        <v>16798</v>
      </c>
      <c r="E3886" s="112" t="s">
        <v>17428</v>
      </c>
      <c r="F3886" s="112" t="s">
        <v>18122</v>
      </c>
      <c r="G3886" s="112">
        <v>29</v>
      </c>
      <c r="H3886" s="112">
        <v>2025</v>
      </c>
      <c r="I3886" s="112" t="s">
        <v>16752</v>
      </c>
      <c r="J3886" s="114">
        <v>29.92</v>
      </c>
      <c r="K3886" s="114">
        <v>0</v>
      </c>
      <c r="L3886" s="112" t="s">
        <v>16741</v>
      </c>
      <c r="M3886" s="114">
        <v>0</v>
      </c>
      <c r="N3886" s="112" t="s">
        <v>16742</v>
      </c>
      <c r="O3886" s="112" t="s">
        <v>16824</v>
      </c>
      <c r="P3886" s="115">
        <f>LEFT(Table1[[#This Row],[Service Period]],10)*1</f>
        <v>45721</v>
      </c>
      <c r="Q3886" s="115">
        <f>RIGHT(Table1[[#This Row],[Service Period]],10)*1</f>
        <v>45750</v>
      </c>
      <c r="R3886" s="112">
        <f>MONTH(Table1[[#This Row],[Service Start Date]])</f>
        <v>3</v>
      </c>
      <c r="S3886" s="112">
        <f>YEAR(Table1[[#This Row],[Service Start Date]])</f>
        <v>2025</v>
      </c>
      <c r="T3886" s="112">
        <f>MONTH(Table1[[#This Row],[Service End Date]])</f>
        <v>4</v>
      </c>
      <c r="U3886" s="112">
        <f>YEAR(Table1[[#This Row],[Service End Date]])</f>
        <v>2025</v>
      </c>
    </row>
    <row r="3887" spans="1:21">
      <c r="A3887" s="112" t="s">
        <v>17624</v>
      </c>
      <c r="B3887" s="112" t="s">
        <v>16708</v>
      </c>
      <c r="C3887" s="112" t="s">
        <v>17408</v>
      </c>
      <c r="D3887" s="112" t="s">
        <v>16798</v>
      </c>
      <c r="E3887" s="112" t="s">
        <v>17428</v>
      </c>
      <c r="F3887" s="112" t="s">
        <v>17829</v>
      </c>
      <c r="G3887" s="112">
        <v>28</v>
      </c>
      <c r="H3887" s="112">
        <v>2025</v>
      </c>
      <c r="I3887" s="112" t="s">
        <v>16755</v>
      </c>
      <c r="J3887" s="114">
        <v>-176.13</v>
      </c>
      <c r="K3887" s="114">
        <v>0</v>
      </c>
      <c r="L3887" s="112" t="s">
        <v>16741</v>
      </c>
      <c r="M3887" s="114">
        <v>0</v>
      </c>
      <c r="N3887" s="112" t="s">
        <v>16742</v>
      </c>
      <c r="O3887" s="112" t="s">
        <v>16824</v>
      </c>
      <c r="P3887" s="115">
        <f>LEFT(Table1[[#This Row],[Service Period]],10)*1</f>
        <v>45693</v>
      </c>
      <c r="Q3887" s="115">
        <f>RIGHT(Table1[[#This Row],[Service Period]],10)*1</f>
        <v>45721</v>
      </c>
      <c r="R3887" s="112">
        <f>MONTH(Table1[[#This Row],[Service Start Date]])</f>
        <v>2</v>
      </c>
      <c r="S3887" s="112">
        <f>YEAR(Table1[[#This Row],[Service Start Date]])</f>
        <v>2025</v>
      </c>
      <c r="T3887" s="112">
        <f>MONTH(Table1[[#This Row],[Service End Date]])</f>
        <v>3</v>
      </c>
      <c r="U3887" s="112">
        <f>YEAR(Table1[[#This Row],[Service End Date]])</f>
        <v>2025</v>
      </c>
    </row>
    <row r="3888" spans="1:21">
      <c r="A3888" s="112" t="s">
        <v>17624</v>
      </c>
      <c r="B3888" s="112" t="s">
        <v>16708</v>
      </c>
      <c r="C3888" s="112" t="s">
        <v>17408</v>
      </c>
      <c r="D3888" s="112" t="s">
        <v>16798</v>
      </c>
      <c r="E3888" s="112" t="s">
        <v>17428</v>
      </c>
      <c r="F3888" s="112" t="s">
        <v>18123</v>
      </c>
      <c r="G3888" s="112">
        <v>30</v>
      </c>
      <c r="H3888" s="112">
        <v>2025</v>
      </c>
      <c r="I3888" s="112" t="s">
        <v>16758</v>
      </c>
      <c r="J3888" s="114">
        <v>29.92</v>
      </c>
      <c r="K3888" s="114">
        <v>0</v>
      </c>
      <c r="L3888" s="112" t="s">
        <v>16741</v>
      </c>
      <c r="M3888" s="114">
        <v>0</v>
      </c>
      <c r="N3888" s="112" t="s">
        <v>16742</v>
      </c>
      <c r="O3888" s="112" t="s">
        <v>16824</v>
      </c>
      <c r="P3888" s="115">
        <f>LEFT(Table1[[#This Row],[Service Period]],10)*1</f>
        <v>45663</v>
      </c>
      <c r="Q3888" s="115">
        <f>RIGHT(Table1[[#This Row],[Service Period]],10)*1</f>
        <v>45693</v>
      </c>
      <c r="R3888" s="112">
        <f>MONTH(Table1[[#This Row],[Service Start Date]])</f>
        <v>1</v>
      </c>
      <c r="S3888" s="112">
        <f>YEAR(Table1[[#This Row],[Service Start Date]])</f>
        <v>2025</v>
      </c>
      <c r="T3888" s="112">
        <f>MONTH(Table1[[#This Row],[Service End Date]])</f>
        <v>2</v>
      </c>
      <c r="U3888" s="112">
        <f>YEAR(Table1[[#This Row],[Service End Date]])</f>
        <v>2025</v>
      </c>
    </row>
    <row r="3889" spans="1:21">
      <c r="A3889" s="112" t="s">
        <v>17624</v>
      </c>
      <c r="B3889" s="112" t="s">
        <v>16708</v>
      </c>
      <c r="C3889" s="112" t="s">
        <v>17408</v>
      </c>
      <c r="D3889" s="112" t="s">
        <v>16798</v>
      </c>
      <c r="E3889" s="112" t="s">
        <v>17428</v>
      </c>
      <c r="F3889" s="112" t="s">
        <v>18124</v>
      </c>
      <c r="G3889" s="112">
        <v>33</v>
      </c>
      <c r="H3889" s="112">
        <v>2025</v>
      </c>
      <c r="I3889" s="112" t="s">
        <v>16924</v>
      </c>
      <c r="J3889" s="114">
        <v>29.92</v>
      </c>
      <c r="K3889" s="114">
        <v>0</v>
      </c>
      <c r="L3889" s="112" t="s">
        <v>16741</v>
      </c>
      <c r="M3889" s="114">
        <v>0</v>
      </c>
      <c r="N3889" s="112" t="s">
        <v>16742</v>
      </c>
      <c r="O3889" s="112" t="s">
        <v>16824</v>
      </c>
      <c r="P3889" s="115">
        <f>LEFT(Table1[[#This Row],[Service Period]],10)*1</f>
        <v>45630</v>
      </c>
      <c r="Q3889" s="115">
        <f>RIGHT(Table1[[#This Row],[Service Period]],10)*1</f>
        <v>45663</v>
      </c>
      <c r="R3889" s="112">
        <f>MONTH(Table1[[#This Row],[Service Start Date]])</f>
        <v>12</v>
      </c>
      <c r="S3889" s="112">
        <f>YEAR(Table1[[#This Row],[Service Start Date]])</f>
        <v>2024</v>
      </c>
      <c r="T3889" s="112">
        <f>MONTH(Table1[[#This Row],[Service End Date]])</f>
        <v>1</v>
      </c>
      <c r="U3889" s="112">
        <f>YEAR(Table1[[#This Row],[Service End Date]])</f>
        <v>2025</v>
      </c>
    </row>
    <row r="3890" spans="1:21">
      <c r="A3890" s="112" t="s">
        <v>17624</v>
      </c>
      <c r="B3890" s="112" t="s">
        <v>16708</v>
      </c>
      <c r="C3890" s="112" t="s">
        <v>17408</v>
      </c>
      <c r="D3890" s="112" t="s">
        <v>16798</v>
      </c>
      <c r="E3890" s="112" t="s">
        <v>17427</v>
      </c>
      <c r="F3890" s="112" t="s">
        <v>18121</v>
      </c>
      <c r="G3890" s="112">
        <v>30</v>
      </c>
      <c r="H3890" s="112">
        <v>2025</v>
      </c>
      <c r="I3890" s="112" t="s">
        <v>16746</v>
      </c>
      <c r="J3890" s="114">
        <v>108.44</v>
      </c>
      <c r="K3890" s="114">
        <v>677</v>
      </c>
      <c r="L3890" s="112" t="s">
        <v>16741</v>
      </c>
      <c r="M3890" s="114">
        <v>0</v>
      </c>
      <c r="N3890" s="112" t="s">
        <v>16742</v>
      </c>
      <c r="O3890" s="112" t="s">
        <v>16824</v>
      </c>
      <c r="P3890" s="115">
        <f>LEFT(Table1[[#This Row],[Service Period]],10)*1</f>
        <v>45782</v>
      </c>
      <c r="Q3890" s="115">
        <f>RIGHT(Table1[[#This Row],[Service Period]],10)*1</f>
        <v>45812</v>
      </c>
      <c r="R3890" s="112">
        <f>MONTH(Table1[[#This Row],[Service Start Date]])</f>
        <v>5</v>
      </c>
      <c r="S3890" s="112">
        <f>YEAR(Table1[[#This Row],[Service Start Date]])</f>
        <v>2025</v>
      </c>
      <c r="T3890" s="112">
        <f>MONTH(Table1[[#This Row],[Service End Date]])</f>
        <v>6</v>
      </c>
      <c r="U3890" s="112">
        <f>YEAR(Table1[[#This Row],[Service End Date]])</f>
        <v>2025</v>
      </c>
    </row>
    <row r="3891" spans="1:21">
      <c r="A3891" s="112" t="s">
        <v>17624</v>
      </c>
      <c r="B3891" s="112" t="s">
        <v>16708</v>
      </c>
      <c r="C3891" s="112" t="s">
        <v>17408</v>
      </c>
      <c r="D3891" s="112" t="s">
        <v>16798</v>
      </c>
      <c r="E3891" s="112" t="s">
        <v>17427</v>
      </c>
      <c r="F3891" s="112" t="s">
        <v>17828</v>
      </c>
      <c r="G3891" s="112">
        <v>32</v>
      </c>
      <c r="H3891" s="112">
        <v>2025</v>
      </c>
      <c r="I3891" s="112" t="s">
        <v>16749</v>
      </c>
      <c r="J3891" s="114">
        <v>86.82</v>
      </c>
      <c r="K3891" s="114">
        <v>526</v>
      </c>
      <c r="L3891" s="112" t="s">
        <v>16741</v>
      </c>
      <c r="M3891" s="114">
        <v>0</v>
      </c>
      <c r="N3891" s="112" t="s">
        <v>16742</v>
      </c>
      <c r="O3891" s="112" t="s">
        <v>16824</v>
      </c>
      <c r="P3891" s="115">
        <f>LEFT(Table1[[#This Row],[Service Period]],10)*1</f>
        <v>45750</v>
      </c>
      <c r="Q3891" s="115">
        <f>RIGHT(Table1[[#This Row],[Service Period]],10)*1</f>
        <v>45782</v>
      </c>
      <c r="R3891" s="112">
        <f>MONTH(Table1[[#This Row],[Service Start Date]])</f>
        <v>4</v>
      </c>
      <c r="S3891" s="112">
        <f>YEAR(Table1[[#This Row],[Service Start Date]])</f>
        <v>2025</v>
      </c>
      <c r="T3891" s="112">
        <f>MONTH(Table1[[#This Row],[Service End Date]])</f>
        <v>5</v>
      </c>
      <c r="U3891" s="112">
        <f>YEAR(Table1[[#This Row],[Service End Date]])</f>
        <v>2025</v>
      </c>
    </row>
    <row r="3892" spans="1:21">
      <c r="A3892" s="112" t="s">
        <v>17624</v>
      </c>
      <c r="B3892" s="112" t="s">
        <v>16708</v>
      </c>
      <c r="C3892" s="112" t="s">
        <v>17408</v>
      </c>
      <c r="D3892" s="112" t="s">
        <v>16798</v>
      </c>
      <c r="E3892" s="112" t="s">
        <v>17427</v>
      </c>
      <c r="F3892" s="112" t="s">
        <v>18122</v>
      </c>
      <c r="G3892" s="112">
        <v>29</v>
      </c>
      <c r="H3892" s="112">
        <v>2025</v>
      </c>
      <c r="I3892" s="112" t="s">
        <v>16752</v>
      </c>
      <c r="J3892" s="114">
        <v>69.19</v>
      </c>
      <c r="K3892" s="114">
        <v>403</v>
      </c>
      <c r="L3892" s="112" t="s">
        <v>16741</v>
      </c>
      <c r="M3892" s="114">
        <v>0</v>
      </c>
      <c r="N3892" s="112" t="s">
        <v>16742</v>
      </c>
      <c r="O3892" s="112" t="s">
        <v>16824</v>
      </c>
      <c r="P3892" s="115">
        <f>LEFT(Table1[[#This Row],[Service Period]],10)*1</f>
        <v>45721</v>
      </c>
      <c r="Q3892" s="115">
        <f>RIGHT(Table1[[#This Row],[Service Period]],10)*1</f>
        <v>45750</v>
      </c>
      <c r="R3892" s="112">
        <f>MONTH(Table1[[#This Row],[Service Start Date]])</f>
        <v>3</v>
      </c>
      <c r="S3892" s="112">
        <f>YEAR(Table1[[#This Row],[Service Start Date]])</f>
        <v>2025</v>
      </c>
      <c r="T3892" s="112">
        <f>MONTH(Table1[[#This Row],[Service End Date]])</f>
        <v>4</v>
      </c>
      <c r="U3892" s="112">
        <f>YEAR(Table1[[#This Row],[Service End Date]])</f>
        <v>2025</v>
      </c>
    </row>
    <row r="3893" spans="1:21">
      <c r="A3893" s="112" t="s">
        <v>17624</v>
      </c>
      <c r="B3893" s="112" t="s">
        <v>16708</v>
      </c>
      <c r="C3893" s="112" t="s">
        <v>17408</v>
      </c>
      <c r="D3893" s="112" t="s">
        <v>16798</v>
      </c>
      <c r="E3893" s="112" t="s">
        <v>17427</v>
      </c>
      <c r="F3893" s="112" t="s">
        <v>17829</v>
      </c>
      <c r="G3893" s="112">
        <v>28</v>
      </c>
      <c r="H3893" s="112">
        <v>2025</v>
      </c>
      <c r="I3893" s="112" t="s">
        <v>16755</v>
      </c>
      <c r="J3893" s="114">
        <v>50.47</v>
      </c>
      <c r="K3893" s="114">
        <v>272</v>
      </c>
      <c r="L3893" s="112" t="s">
        <v>16741</v>
      </c>
      <c r="M3893" s="114">
        <v>0</v>
      </c>
      <c r="N3893" s="112" t="s">
        <v>16742</v>
      </c>
      <c r="O3893" s="112" t="s">
        <v>16824</v>
      </c>
      <c r="P3893" s="115">
        <f>LEFT(Table1[[#This Row],[Service Period]],10)*1</f>
        <v>45693</v>
      </c>
      <c r="Q3893" s="115">
        <f>RIGHT(Table1[[#This Row],[Service Period]],10)*1</f>
        <v>45721</v>
      </c>
      <c r="R3893" s="112">
        <f>MONTH(Table1[[#This Row],[Service Start Date]])</f>
        <v>2</v>
      </c>
      <c r="S3893" s="112">
        <f>YEAR(Table1[[#This Row],[Service Start Date]])</f>
        <v>2025</v>
      </c>
      <c r="T3893" s="112">
        <f>MONTH(Table1[[#This Row],[Service End Date]])</f>
        <v>3</v>
      </c>
      <c r="U3893" s="112">
        <f>YEAR(Table1[[#This Row],[Service End Date]])</f>
        <v>2025</v>
      </c>
    </row>
    <row r="3894" spans="1:21">
      <c r="A3894" s="112" t="s">
        <v>17624</v>
      </c>
      <c r="B3894" s="112" t="s">
        <v>16708</v>
      </c>
      <c r="C3894" s="112" t="s">
        <v>17408</v>
      </c>
      <c r="D3894" s="112" t="s">
        <v>16798</v>
      </c>
      <c r="E3894" s="112" t="s">
        <v>17427</v>
      </c>
      <c r="F3894" s="112" t="s">
        <v>18123</v>
      </c>
      <c r="G3894" s="112">
        <v>30</v>
      </c>
      <c r="H3894" s="112">
        <v>2025</v>
      </c>
      <c r="I3894" s="112" t="s">
        <v>16758</v>
      </c>
      <c r="J3894" s="114">
        <v>68.92</v>
      </c>
      <c r="K3894" s="114">
        <v>401</v>
      </c>
      <c r="L3894" s="112" t="s">
        <v>16741</v>
      </c>
      <c r="M3894" s="114">
        <v>0</v>
      </c>
      <c r="N3894" s="112" t="s">
        <v>16742</v>
      </c>
      <c r="O3894" s="112" t="s">
        <v>16824</v>
      </c>
      <c r="P3894" s="115">
        <f>LEFT(Table1[[#This Row],[Service Period]],10)*1</f>
        <v>45663</v>
      </c>
      <c r="Q3894" s="115">
        <f>RIGHT(Table1[[#This Row],[Service Period]],10)*1</f>
        <v>45693</v>
      </c>
      <c r="R3894" s="112">
        <f>MONTH(Table1[[#This Row],[Service Start Date]])</f>
        <v>1</v>
      </c>
      <c r="S3894" s="112">
        <f>YEAR(Table1[[#This Row],[Service Start Date]])</f>
        <v>2025</v>
      </c>
      <c r="T3894" s="112">
        <f>MONTH(Table1[[#This Row],[Service End Date]])</f>
        <v>2</v>
      </c>
      <c r="U3894" s="112">
        <f>YEAR(Table1[[#This Row],[Service End Date]])</f>
        <v>2025</v>
      </c>
    </row>
    <row r="3895" spans="1:21">
      <c r="A3895" s="112" t="s">
        <v>17624</v>
      </c>
      <c r="B3895" s="112" t="s">
        <v>16708</v>
      </c>
      <c r="C3895" s="112" t="s">
        <v>17408</v>
      </c>
      <c r="D3895" s="112" t="s">
        <v>16798</v>
      </c>
      <c r="E3895" s="112" t="s">
        <v>17427</v>
      </c>
      <c r="F3895" s="112" t="s">
        <v>18124</v>
      </c>
      <c r="G3895" s="112">
        <v>33</v>
      </c>
      <c r="H3895" s="112">
        <v>2025</v>
      </c>
      <c r="I3895" s="112" t="s">
        <v>16924</v>
      </c>
      <c r="J3895" s="114">
        <v>70.959999999999994</v>
      </c>
      <c r="K3895" s="114">
        <v>416</v>
      </c>
      <c r="L3895" s="112" t="s">
        <v>16741</v>
      </c>
      <c r="M3895" s="114">
        <v>0</v>
      </c>
      <c r="N3895" s="112" t="s">
        <v>16742</v>
      </c>
      <c r="O3895" s="112" t="s">
        <v>16824</v>
      </c>
      <c r="P3895" s="115">
        <f>LEFT(Table1[[#This Row],[Service Period]],10)*1</f>
        <v>45630</v>
      </c>
      <c r="Q3895" s="115">
        <f>RIGHT(Table1[[#This Row],[Service Period]],10)*1</f>
        <v>45663</v>
      </c>
      <c r="R3895" s="112">
        <f>MONTH(Table1[[#This Row],[Service Start Date]])</f>
        <v>12</v>
      </c>
      <c r="S3895" s="112">
        <f>YEAR(Table1[[#This Row],[Service Start Date]])</f>
        <v>2024</v>
      </c>
      <c r="T3895" s="112">
        <f>MONTH(Table1[[#This Row],[Service End Date]])</f>
        <v>1</v>
      </c>
      <c r="U3895" s="112">
        <f>YEAR(Table1[[#This Row],[Service End Date]])</f>
        <v>2025</v>
      </c>
    </row>
    <row r="3896" spans="1:21">
      <c r="A3896" s="112" t="s">
        <v>17624</v>
      </c>
      <c r="B3896" s="112" t="s">
        <v>16708</v>
      </c>
      <c r="C3896" s="112" t="s">
        <v>17408</v>
      </c>
      <c r="D3896" s="112" t="s">
        <v>16798</v>
      </c>
      <c r="E3896" s="112" t="s">
        <v>17426</v>
      </c>
      <c r="F3896" s="112" t="s">
        <v>18121</v>
      </c>
      <c r="G3896" s="112">
        <v>30</v>
      </c>
      <c r="H3896" s="112">
        <v>2025</v>
      </c>
      <c r="I3896" s="112" t="s">
        <v>16746</v>
      </c>
      <c r="J3896" s="114">
        <v>29.92</v>
      </c>
      <c r="K3896" s="114">
        <v>0</v>
      </c>
      <c r="L3896" s="112" t="s">
        <v>16741</v>
      </c>
      <c r="M3896" s="114">
        <v>0</v>
      </c>
      <c r="N3896" s="112" t="s">
        <v>16742</v>
      </c>
      <c r="O3896" s="112" t="s">
        <v>16824</v>
      </c>
      <c r="P3896" s="115">
        <f>LEFT(Table1[[#This Row],[Service Period]],10)*1</f>
        <v>45782</v>
      </c>
      <c r="Q3896" s="115">
        <f>RIGHT(Table1[[#This Row],[Service Period]],10)*1</f>
        <v>45812</v>
      </c>
      <c r="R3896" s="112">
        <f>MONTH(Table1[[#This Row],[Service Start Date]])</f>
        <v>5</v>
      </c>
      <c r="S3896" s="112">
        <f>YEAR(Table1[[#This Row],[Service Start Date]])</f>
        <v>2025</v>
      </c>
      <c r="T3896" s="112">
        <f>MONTH(Table1[[#This Row],[Service End Date]])</f>
        <v>6</v>
      </c>
      <c r="U3896" s="112">
        <f>YEAR(Table1[[#This Row],[Service End Date]])</f>
        <v>2025</v>
      </c>
    </row>
    <row r="3897" spans="1:21">
      <c r="A3897" s="112" t="s">
        <v>17624</v>
      </c>
      <c r="B3897" s="112" t="s">
        <v>16708</v>
      </c>
      <c r="C3897" s="112" t="s">
        <v>17408</v>
      </c>
      <c r="D3897" s="112" t="s">
        <v>16798</v>
      </c>
      <c r="E3897" s="112" t="s">
        <v>17426</v>
      </c>
      <c r="F3897" s="112" t="s">
        <v>17828</v>
      </c>
      <c r="G3897" s="112">
        <v>32</v>
      </c>
      <c r="H3897" s="112">
        <v>2025</v>
      </c>
      <c r="I3897" s="112" t="s">
        <v>16749</v>
      </c>
      <c r="J3897" s="114">
        <v>29.92</v>
      </c>
      <c r="K3897" s="114">
        <v>0</v>
      </c>
      <c r="L3897" s="112" t="s">
        <v>16741</v>
      </c>
      <c r="M3897" s="114">
        <v>0</v>
      </c>
      <c r="N3897" s="112" t="s">
        <v>16742</v>
      </c>
      <c r="O3897" s="112" t="s">
        <v>16824</v>
      </c>
      <c r="P3897" s="115">
        <f>LEFT(Table1[[#This Row],[Service Period]],10)*1</f>
        <v>45750</v>
      </c>
      <c r="Q3897" s="115">
        <f>RIGHT(Table1[[#This Row],[Service Period]],10)*1</f>
        <v>45782</v>
      </c>
      <c r="R3897" s="112">
        <f>MONTH(Table1[[#This Row],[Service Start Date]])</f>
        <v>4</v>
      </c>
      <c r="S3897" s="112">
        <f>YEAR(Table1[[#This Row],[Service Start Date]])</f>
        <v>2025</v>
      </c>
      <c r="T3897" s="112">
        <f>MONTH(Table1[[#This Row],[Service End Date]])</f>
        <v>5</v>
      </c>
      <c r="U3897" s="112">
        <f>YEAR(Table1[[#This Row],[Service End Date]])</f>
        <v>2025</v>
      </c>
    </row>
    <row r="3898" spans="1:21">
      <c r="A3898" s="112" t="s">
        <v>17624</v>
      </c>
      <c r="B3898" s="112" t="s">
        <v>16708</v>
      </c>
      <c r="C3898" s="112" t="s">
        <v>17408</v>
      </c>
      <c r="D3898" s="112" t="s">
        <v>16798</v>
      </c>
      <c r="E3898" s="112" t="s">
        <v>17426</v>
      </c>
      <c r="F3898" s="112" t="s">
        <v>18122</v>
      </c>
      <c r="G3898" s="112">
        <v>29</v>
      </c>
      <c r="H3898" s="112">
        <v>2025</v>
      </c>
      <c r="I3898" s="112" t="s">
        <v>16752</v>
      </c>
      <c r="J3898" s="114">
        <v>29.92</v>
      </c>
      <c r="K3898" s="114">
        <v>0</v>
      </c>
      <c r="L3898" s="112" t="s">
        <v>16741</v>
      </c>
      <c r="M3898" s="114">
        <v>0</v>
      </c>
      <c r="N3898" s="112" t="s">
        <v>16742</v>
      </c>
      <c r="O3898" s="112" t="s">
        <v>16824</v>
      </c>
      <c r="P3898" s="115">
        <f>LEFT(Table1[[#This Row],[Service Period]],10)*1</f>
        <v>45721</v>
      </c>
      <c r="Q3898" s="115">
        <f>RIGHT(Table1[[#This Row],[Service Period]],10)*1</f>
        <v>45750</v>
      </c>
      <c r="R3898" s="112">
        <f>MONTH(Table1[[#This Row],[Service Start Date]])</f>
        <v>3</v>
      </c>
      <c r="S3898" s="112">
        <f>YEAR(Table1[[#This Row],[Service Start Date]])</f>
        <v>2025</v>
      </c>
      <c r="T3898" s="112">
        <f>MONTH(Table1[[#This Row],[Service End Date]])</f>
        <v>4</v>
      </c>
      <c r="U3898" s="112">
        <f>YEAR(Table1[[#This Row],[Service End Date]])</f>
        <v>2025</v>
      </c>
    </row>
    <row r="3899" spans="1:21">
      <c r="A3899" s="112" t="s">
        <v>17624</v>
      </c>
      <c r="B3899" s="112" t="s">
        <v>16708</v>
      </c>
      <c r="C3899" s="112" t="s">
        <v>17408</v>
      </c>
      <c r="D3899" s="112" t="s">
        <v>16798</v>
      </c>
      <c r="E3899" s="112" t="s">
        <v>17426</v>
      </c>
      <c r="F3899" s="112" t="s">
        <v>17829</v>
      </c>
      <c r="G3899" s="112">
        <v>28</v>
      </c>
      <c r="H3899" s="112">
        <v>2025</v>
      </c>
      <c r="I3899" s="112" t="s">
        <v>16755</v>
      </c>
      <c r="J3899" s="114">
        <v>29.92</v>
      </c>
      <c r="K3899" s="114">
        <v>0</v>
      </c>
      <c r="L3899" s="112" t="s">
        <v>16741</v>
      </c>
      <c r="M3899" s="114">
        <v>0</v>
      </c>
      <c r="N3899" s="112" t="s">
        <v>16742</v>
      </c>
      <c r="O3899" s="112" t="s">
        <v>16824</v>
      </c>
      <c r="P3899" s="115">
        <f>LEFT(Table1[[#This Row],[Service Period]],10)*1</f>
        <v>45693</v>
      </c>
      <c r="Q3899" s="115">
        <f>RIGHT(Table1[[#This Row],[Service Period]],10)*1</f>
        <v>45721</v>
      </c>
      <c r="R3899" s="112">
        <f>MONTH(Table1[[#This Row],[Service Start Date]])</f>
        <v>2</v>
      </c>
      <c r="S3899" s="112">
        <f>YEAR(Table1[[#This Row],[Service Start Date]])</f>
        <v>2025</v>
      </c>
      <c r="T3899" s="112">
        <f>MONTH(Table1[[#This Row],[Service End Date]])</f>
        <v>3</v>
      </c>
      <c r="U3899" s="112">
        <f>YEAR(Table1[[#This Row],[Service End Date]])</f>
        <v>2025</v>
      </c>
    </row>
    <row r="3900" spans="1:21">
      <c r="A3900" s="112" t="s">
        <v>17624</v>
      </c>
      <c r="B3900" s="112" t="s">
        <v>16708</v>
      </c>
      <c r="C3900" s="112" t="s">
        <v>17408</v>
      </c>
      <c r="D3900" s="112" t="s">
        <v>16798</v>
      </c>
      <c r="E3900" s="112" t="s">
        <v>17426</v>
      </c>
      <c r="F3900" s="112" t="s">
        <v>18123</v>
      </c>
      <c r="G3900" s="112">
        <v>30</v>
      </c>
      <c r="H3900" s="112">
        <v>2025</v>
      </c>
      <c r="I3900" s="112" t="s">
        <v>16758</v>
      </c>
      <c r="J3900" s="114">
        <v>29.92</v>
      </c>
      <c r="K3900" s="114">
        <v>0</v>
      </c>
      <c r="L3900" s="112" t="s">
        <v>16741</v>
      </c>
      <c r="M3900" s="114">
        <v>0</v>
      </c>
      <c r="N3900" s="112" t="s">
        <v>16742</v>
      </c>
      <c r="O3900" s="112" t="s">
        <v>16824</v>
      </c>
      <c r="P3900" s="115">
        <f>LEFT(Table1[[#This Row],[Service Period]],10)*1</f>
        <v>45663</v>
      </c>
      <c r="Q3900" s="115">
        <f>RIGHT(Table1[[#This Row],[Service Period]],10)*1</f>
        <v>45693</v>
      </c>
      <c r="R3900" s="112">
        <f>MONTH(Table1[[#This Row],[Service Start Date]])</f>
        <v>1</v>
      </c>
      <c r="S3900" s="112">
        <f>YEAR(Table1[[#This Row],[Service Start Date]])</f>
        <v>2025</v>
      </c>
      <c r="T3900" s="112">
        <f>MONTH(Table1[[#This Row],[Service End Date]])</f>
        <v>2</v>
      </c>
      <c r="U3900" s="112">
        <f>YEAR(Table1[[#This Row],[Service End Date]])</f>
        <v>2025</v>
      </c>
    </row>
    <row r="3901" spans="1:21">
      <c r="A3901" s="112" t="s">
        <v>17624</v>
      </c>
      <c r="B3901" s="112" t="s">
        <v>16708</v>
      </c>
      <c r="C3901" s="112" t="s">
        <v>17408</v>
      </c>
      <c r="D3901" s="112" t="s">
        <v>16798</v>
      </c>
      <c r="E3901" s="112" t="s">
        <v>17426</v>
      </c>
      <c r="F3901" s="112" t="s">
        <v>18124</v>
      </c>
      <c r="G3901" s="112">
        <v>33</v>
      </c>
      <c r="H3901" s="112">
        <v>2025</v>
      </c>
      <c r="I3901" s="112" t="s">
        <v>16924</v>
      </c>
      <c r="J3901" s="114">
        <v>29.92</v>
      </c>
      <c r="K3901" s="114">
        <v>0</v>
      </c>
      <c r="L3901" s="112" t="s">
        <v>16741</v>
      </c>
      <c r="M3901" s="114">
        <v>0</v>
      </c>
      <c r="N3901" s="112" t="s">
        <v>16742</v>
      </c>
      <c r="O3901" s="112" t="s">
        <v>16824</v>
      </c>
      <c r="P3901" s="115">
        <f>LEFT(Table1[[#This Row],[Service Period]],10)*1</f>
        <v>45630</v>
      </c>
      <c r="Q3901" s="115">
        <f>RIGHT(Table1[[#This Row],[Service Period]],10)*1</f>
        <v>45663</v>
      </c>
      <c r="R3901" s="112">
        <f>MONTH(Table1[[#This Row],[Service Start Date]])</f>
        <v>12</v>
      </c>
      <c r="S3901" s="112">
        <f>YEAR(Table1[[#This Row],[Service Start Date]])</f>
        <v>2024</v>
      </c>
      <c r="T3901" s="112">
        <f>MONTH(Table1[[#This Row],[Service End Date]])</f>
        <v>1</v>
      </c>
      <c r="U3901" s="112">
        <f>YEAR(Table1[[#This Row],[Service End Date]])</f>
        <v>2025</v>
      </c>
    </row>
    <row r="3902" spans="1:21">
      <c r="A3902" s="112" t="s">
        <v>17624</v>
      </c>
      <c r="B3902" s="112" t="s">
        <v>16708</v>
      </c>
      <c r="C3902" s="112" t="s">
        <v>17408</v>
      </c>
      <c r="D3902" s="112" t="s">
        <v>16798</v>
      </c>
      <c r="E3902" s="112" t="s">
        <v>17425</v>
      </c>
      <c r="F3902" s="112" t="s">
        <v>18121</v>
      </c>
      <c r="G3902" s="112">
        <v>30</v>
      </c>
      <c r="H3902" s="112">
        <v>2025</v>
      </c>
      <c r="I3902" s="112" t="s">
        <v>16746</v>
      </c>
      <c r="J3902" s="114">
        <v>229.48</v>
      </c>
      <c r="K3902" s="114">
        <v>1450</v>
      </c>
      <c r="L3902" s="112" t="s">
        <v>16741</v>
      </c>
      <c r="M3902" s="114">
        <v>0</v>
      </c>
      <c r="N3902" s="112" t="s">
        <v>16742</v>
      </c>
      <c r="O3902" s="112" t="s">
        <v>16824</v>
      </c>
      <c r="P3902" s="115">
        <f>LEFT(Table1[[#This Row],[Service Period]],10)*1</f>
        <v>45782</v>
      </c>
      <c r="Q3902" s="115">
        <f>RIGHT(Table1[[#This Row],[Service Period]],10)*1</f>
        <v>45812</v>
      </c>
      <c r="R3902" s="112">
        <f>MONTH(Table1[[#This Row],[Service Start Date]])</f>
        <v>5</v>
      </c>
      <c r="S3902" s="112">
        <f>YEAR(Table1[[#This Row],[Service Start Date]])</f>
        <v>2025</v>
      </c>
      <c r="T3902" s="112">
        <f>MONTH(Table1[[#This Row],[Service End Date]])</f>
        <v>6</v>
      </c>
      <c r="U3902" s="112">
        <f>YEAR(Table1[[#This Row],[Service End Date]])</f>
        <v>2025</v>
      </c>
    </row>
    <row r="3903" spans="1:21">
      <c r="A3903" s="112" t="s">
        <v>17624</v>
      </c>
      <c r="B3903" s="112" t="s">
        <v>16708</v>
      </c>
      <c r="C3903" s="112" t="s">
        <v>17408</v>
      </c>
      <c r="D3903" s="112" t="s">
        <v>16798</v>
      </c>
      <c r="E3903" s="112" t="s">
        <v>17425</v>
      </c>
      <c r="F3903" s="112" t="s">
        <v>17828</v>
      </c>
      <c r="G3903" s="112">
        <v>32</v>
      </c>
      <c r="H3903" s="112">
        <v>2025</v>
      </c>
      <c r="I3903" s="112" t="s">
        <v>16749</v>
      </c>
      <c r="J3903" s="114">
        <v>155.19</v>
      </c>
      <c r="K3903" s="114">
        <v>1003</v>
      </c>
      <c r="L3903" s="112" t="s">
        <v>16741</v>
      </c>
      <c r="M3903" s="114">
        <v>0</v>
      </c>
      <c r="N3903" s="112" t="s">
        <v>16742</v>
      </c>
      <c r="O3903" s="112" t="s">
        <v>16824</v>
      </c>
      <c r="P3903" s="115">
        <f>LEFT(Table1[[#This Row],[Service Period]],10)*1</f>
        <v>45750</v>
      </c>
      <c r="Q3903" s="115">
        <f>RIGHT(Table1[[#This Row],[Service Period]],10)*1</f>
        <v>45782</v>
      </c>
      <c r="R3903" s="112">
        <f>MONTH(Table1[[#This Row],[Service Start Date]])</f>
        <v>4</v>
      </c>
      <c r="S3903" s="112">
        <f>YEAR(Table1[[#This Row],[Service Start Date]])</f>
        <v>2025</v>
      </c>
      <c r="T3903" s="112">
        <f>MONTH(Table1[[#This Row],[Service End Date]])</f>
        <v>5</v>
      </c>
      <c r="U3903" s="112">
        <f>YEAR(Table1[[#This Row],[Service End Date]])</f>
        <v>2025</v>
      </c>
    </row>
    <row r="3904" spans="1:21">
      <c r="A3904" s="112" t="s">
        <v>17624</v>
      </c>
      <c r="B3904" s="112" t="s">
        <v>16708</v>
      </c>
      <c r="C3904" s="112" t="s">
        <v>17408</v>
      </c>
      <c r="D3904" s="112" t="s">
        <v>16798</v>
      </c>
      <c r="E3904" s="112" t="s">
        <v>17425</v>
      </c>
      <c r="F3904" s="112" t="s">
        <v>18122</v>
      </c>
      <c r="G3904" s="112">
        <v>29</v>
      </c>
      <c r="H3904" s="112">
        <v>2025</v>
      </c>
      <c r="I3904" s="112" t="s">
        <v>16752</v>
      </c>
      <c r="J3904" s="114">
        <v>139.94999999999999</v>
      </c>
      <c r="K3904" s="114">
        <v>897</v>
      </c>
      <c r="L3904" s="112" t="s">
        <v>16741</v>
      </c>
      <c r="M3904" s="114">
        <v>0</v>
      </c>
      <c r="N3904" s="112" t="s">
        <v>16742</v>
      </c>
      <c r="O3904" s="112" t="s">
        <v>16824</v>
      </c>
      <c r="P3904" s="115">
        <f>LEFT(Table1[[#This Row],[Service Period]],10)*1</f>
        <v>45721</v>
      </c>
      <c r="Q3904" s="115">
        <f>RIGHT(Table1[[#This Row],[Service Period]],10)*1</f>
        <v>45750</v>
      </c>
      <c r="R3904" s="112">
        <f>MONTH(Table1[[#This Row],[Service Start Date]])</f>
        <v>3</v>
      </c>
      <c r="S3904" s="112">
        <f>YEAR(Table1[[#This Row],[Service Start Date]])</f>
        <v>2025</v>
      </c>
      <c r="T3904" s="112">
        <f>MONTH(Table1[[#This Row],[Service End Date]])</f>
        <v>4</v>
      </c>
      <c r="U3904" s="112">
        <f>YEAR(Table1[[#This Row],[Service End Date]])</f>
        <v>2025</v>
      </c>
    </row>
    <row r="3905" spans="1:21">
      <c r="A3905" s="112" t="s">
        <v>17624</v>
      </c>
      <c r="B3905" s="112" t="s">
        <v>16708</v>
      </c>
      <c r="C3905" s="112" t="s">
        <v>17408</v>
      </c>
      <c r="D3905" s="112" t="s">
        <v>16798</v>
      </c>
      <c r="E3905" s="112" t="s">
        <v>17425</v>
      </c>
      <c r="F3905" s="112" t="s">
        <v>17829</v>
      </c>
      <c r="G3905" s="112">
        <v>28</v>
      </c>
      <c r="H3905" s="112">
        <v>2025</v>
      </c>
      <c r="I3905" s="112" t="s">
        <v>16755</v>
      </c>
      <c r="J3905" s="114">
        <v>214.38</v>
      </c>
      <c r="K3905" s="114">
        <v>1359</v>
      </c>
      <c r="L3905" s="112" t="s">
        <v>16741</v>
      </c>
      <c r="M3905" s="114">
        <v>0</v>
      </c>
      <c r="N3905" s="112" t="s">
        <v>16742</v>
      </c>
      <c r="O3905" s="112" t="s">
        <v>16824</v>
      </c>
      <c r="P3905" s="115">
        <f>LEFT(Table1[[#This Row],[Service Period]],10)*1</f>
        <v>45693</v>
      </c>
      <c r="Q3905" s="115">
        <f>RIGHT(Table1[[#This Row],[Service Period]],10)*1</f>
        <v>45721</v>
      </c>
      <c r="R3905" s="112">
        <f>MONTH(Table1[[#This Row],[Service Start Date]])</f>
        <v>2</v>
      </c>
      <c r="S3905" s="112">
        <f>YEAR(Table1[[#This Row],[Service Start Date]])</f>
        <v>2025</v>
      </c>
      <c r="T3905" s="112">
        <f>MONTH(Table1[[#This Row],[Service End Date]])</f>
        <v>3</v>
      </c>
      <c r="U3905" s="112">
        <f>YEAR(Table1[[#This Row],[Service End Date]])</f>
        <v>2025</v>
      </c>
    </row>
    <row r="3906" spans="1:21">
      <c r="A3906" s="112" t="s">
        <v>17624</v>
      </c>
      <c r="B3906" s="112" t="s">
        <v>16708</v>
      </c>
      <c r="C3906" s="112" t="s">
        <v>17408</v>
      </c>
      <c r="D3906" s="112" t="s">
        <v>16798</v>
      </c>
      <c r="E3906" s="112" t="s">
        <v>17425</v>
      </c>
      <c r="F3906" s="112" t="s">
        <v>18123</v>
      </c>
      <c r="G3906" s="112">
        <v>30</v>
      </c>
      <c r="H3906" s="112">
        <v>2025</v>
      </c>
      <c r="I3906" s="112" t="s">
        <v>16758</v>
      </c>
      <c r="J3906" s="114">
        <v>228.67</v>
      </c>
      <c r="K3906" s="114">
        <v>1445</v>
      </c>
      <c r="L3906" s="112" t="s">
        <v>16741</v>
      </c>
      <c r="M3906" s="114">
        <v>0</v>
      </c>
      <c r="N3906" s="112" t="s">
        <v>16742</v>
      </c>
      <c r="O3906" s="112" t="s">
        <v>16824</v>
      </c>
      <c r="P3906" s="115">
        <f>LEFT(Table1[[#This Row],[Service Period]],10)*1</f>
        <v>45663</v>
      </c>
      <c r="Q3906" s="115">
        <f>RIGHT(Table1[[#This Row],[Service Period]],10)*1</f>
        <v>45693</v>
      </c>
      <c r="R3906" s="112">
        <f>MONTH(Table1[[#This Row],[Service Start Date]])</f>
        <v>1</v>
      </c>
      <c r="S3906" s="112">
        <f>YEAR(Table1[[#This Row],[Service Start Date]])</f>
        <v>2025</v>
      </c>
      <c r="T3906" s="112">
        <f>MONTH(Table1[[#This Row],[Service End Date]])</f>
        <v>2</v>
      </c>
      <c r="U3906" s="112">
        <f>YEAR(Table1[[#This Row],[Service End Date]])</f>
        <v>2025</v>
      </c>
    </row>
    <row r="3907" spans="1:21">
      <c r="A3907" s="112" t="s">
        <v>17624</v>
      </c>
      <c r="B3907" s="112" t="s">
        <v>16708</v>
      </c>
      <c r="C3907" s="112" t="s">
        <v>17408</v>
      </c>
      <c r="D3907" s="112" t="s">
        <v>16798</v>
      </c>
      <c r="E3907" s="112" t="s">
        <v>17425</v>
      </c>
      <c r="F3907" s="112" t="s">
        <v>18124</v>
      </c>
      <c r="G3907" s="112">
        <v>33</v>
      </c>
      <c r="H3907" s="112">
        <v>2025</v>
      </c>
      <c r="I3907" s="112" t="s">
        <v>16924</v>
      </c>
      <c r="J3907" s="114">
        <v>233.14</v>
      </c>
      <c r="K3907" s="114">
        <v>1474</v>
      </c>
      <c r="L3907" s="112" t="s">
        <v>16741</v>
      </c>
      <c r="M3907" s="114">
        <v>0</v>
      </c>
      <c r="N3907" s="112" t="s">
        <v>16742</v>
      </c>
      <c r="O3907" s="112" t="s">
        <v>16824</v>
      </c>
      <c r="P3907" s="115">
        <f>LEFT(Table1[[#This Row],[Service Period]],10)*1</f>
        <v>45630</v>
      </c>
      <c r="Q3907" s="115">
        <f>RIGHT(Table1[[#This Row],[Service Period]],10)*1</f>
        <v>45663</v>
      </c>
      <c r="R3907" s="112">
        <f>MONTH(Table1[[#This Row],[Service Start Date]])</f>
        <v>12</v>
      </c>
      <c r="S3907" s="112">
        <f>YEAR(Table1[[#This Row],[Service Start Date]])</f>
        <v>2024</v>
      </c>
      <c r="T3907" s="112">
        <f>MONTH(Table1[[#This Row],[Service End Date]])</f>
        <v>1</v>
      </c>
      <c r="U3907" s="112">
        <f>YEAR(Table1[[#This Row],[Service End Date]])</f>
        <v>2025</v>
      </c>
    </row>
    <row r="3908" spans="1:21">
      <c r="A3908" s="112" t="s">
        <v>17624</v>
      </c>
      <c r="B3908" s="112" t="s">
        <v>16708</v>
      </c>
      <c r="C3908" s="112" t="s">
        <v>17408</v>
      </c>
      <c r="D3908" s="112" t="s">
        <v>16798</v>
      </c>
      <c r="E3908" s="112" t="s">
        <v>17424</v>
      </c>
      <c r="F3908" s="112" t="s">
        <v>18121</v>
      </c>
      <c r="G3908" s="112">
        <v>30</v>
      </c>
      <c r="H3908" s="112">
        <v>2025</v>
      </c>
      <c r="I3908" s="112" t="s">
        <v>16746</v>
      </c>
      <c r="J3908" s="114">
        <v>113.02</v>
      </c>
      <c r="K3908" s="114">
        <v>709</v>
      </c>
      <c r="L3908" s="112" t="s">
        <v>16741</v>
      </c>
      <c r="M3908" s="114">
        <v>0</v>
      </c>
      <c r="N3908" s="112" t="s">
        <v>16742</v>
      </c>
      <c r="O3908" s="112" t="s">
        <v>16824</v>
      </c>
      <c r="P3908" s="115">
        <f>LEFT(Table1[[#This Row],[Service Period]],10)*1</f>
        <v>45782</v>
      </c>
      <c r="Q3908" s="115">
        <f>RIGHT(Table1[[#This Row],[Service Period]],10)*1</f>
        <v>45812</v>
      </c>
      <c r="R3908" s="112">
        <f>MONTH(Table1[[#This Row],[Service Start Date]])</f>
        <v>5</v>
      </c>
      <c r="S3908" s="112">
        <f>YEAR(Table1[[#This Row],[Service Start Date]])</f>
        <v>2025</v>
      </c>
      <c r="T3908" s="112">
        <f>MONTH(Table1[[#This Row],[Service End Date]])</f>
        <v>6</v>
      </c>
      <c r="U3908" s="112">
        <f>YEAR(Table1[[#This Row],[Service End Date]])</f>
        <v>2025</v>
      </c>
    </row>
    <row r="3909" spans="1:21">
      <c r="A3909" s="112" t="s">
        <v>17624</v>
      </c>
      <c r="B3909" s="112" t="s">
        <v>16708</v>
      </c>
      <c r="C3909" s="112" t="s">
        <v>17408</v>
      </c>
      <c r="D3909" s="112" t="s">
        <v>16798</v>
      </c>
      <c r="E3909" s="112" t="s">
        <v>17424</v>
      </c>
      <c r="F3909" s="112" t="s">
        <v>17828</v>
      </c>
      <c r="G3909" s="112">
        <v>32</v>
      </c>
      <c r="H3909" s="112">
        <v>2025</v>
      </c>
      <c r="I3909" s="112" t="s">
        <v>16749</v>
      </c>
      <c r="J3909" s="114">
        <v>82.1</v>
      </c>
      <c r="K3909" s="114">
        <v>493</v>
      </c>
      <c r="L3909" s="112" t="s">
        <v>16741</v>
      </c>
      <c r="M3909" s="114">
        <v>0</v>
      </c>
      <c r="N3909" s="112" t="s">
        <v>16742</v>
      </c>
      <c r="O3909" s="112" t="s">
        <v>16824</v>
      </c>
      <c r="P3909" s="115">
        <f>LEFT(Table1[[#This Row],[Service Period]],10)*1</f>
        <v>45750</v>
      </c>
      <c r="Q3909" s="115">
        <f>RIGHT(Table1[[#This Row],[Service Period]],10)*1</f>
        <v>45782</v>
      </c>
      <c r="R3909" s="112">
        <f>MONTH(Table1[[#This Row],[Service Start Date]])</f>
        <v>4</v>
      </c>
      <c r="S3909" s="112">
        <f>YEAR(Table1[[#This Row],[Service Start Date]])</f>
        <v>2025</v>
      </c>
      <c r="T3909" s="112">
        <f>MONTH(Table1[[#This Row],[Service End Date]])</f>
        <v>5</v>
      </c>
      <c r="U3909" s="112">
        <f>YEAR(Table1[[#This Row],[Service End Date]])</f>
        <v>2025</v>
      </c>
    </row>
    <row r="3910" spans="1:21">
      <c r="A3910" s="112" t="s">
        <v>17624</v>
      </c>
      <c r="B3910" s="112" t="s">
        <v>16708</v>
      </c>
      <c r="C3910" s="112" t="s">
        <v>17408</v>
      </c>
      <c r="D3910" s="112" t="s">
        <v>16798</v>
      </c>
      <c r="E3910" s="112" t="s">
        <v>17424</v>
      </c>
      <c r="F3910" s="112" t="s">
        <v>18122</v>
      </c>
      <c r="G3910" s="112">
        <v>29</v>
      </c>
      <c r="H3910" s="112">
        <v>2025</v>
      </c>
      <c r="I3910" s="112" t="s">
        <v>16752</v>
      </c>
      <c r="J3910" s="114">
        <v>112.9</v>
      </c>
      <c r="K3910" s="114">
        <v>708</v>
      </c>
      <c r="L3910" s="112" t="s">
        <v>16741</v>
      </c>
      <c r="M3910" s="114">
        <v>0</v>
      </c>
      <c r="N3910" s="112" t="s">
        <v>16742</v>
      </c>
      <c r="O3910" s="112" t="s">
        <v>16824</v>
      </c>
      <c r="P3910" s="115">
        <f>LEFT(Table1[[#This Row],[Service Period]],10)*1</f>
        <v>45721</v>
      </c>
      <c r="Q3910" s="115">
        <f>RIGHT(Table1[[#This Row],[Service Period]],10)*1</f>
        <v>45750</v>
      </c>
      <c r="R3910" s="112">
        <f>MONTH(Table1[[#This Row],[Service Start Date]])</f>
        <v>3</v>
      </c>
      <c r="S3910" s="112">
        <f>YEAR(Table1[[#This Row],[Service Start Date]])</f>
        <v>2025</v>
      </c>
      <c r="T3910" s="112">
        <f>MONTH(Table1[[#This Row],[Service End Date]])</f>
        <v>4</v>
      </c>
      <c r="U3910" s="112">
        <f>YEAR(Table1[[#This Row],[Service End Date]])</f>
        <v>2025</v>
      </c>
    </row>
    <row r="3911" spans="1:21">
      <c r="A3911" s="112" t="s">
        <v>17624</v>
      </c>
      <c r="B3911" s="112" t="s">
        <v>16708</v>
      </c>
      <c r="C3911" s="112" t="s">
        <v>17408</v>
      </c>
      <c r="D3911" s="112" t="s">
        <v>16798</v>
      </c>
      <c r="E3911" s="112" t="s">
        <v>17424</v>
      </c>
      <c r="F3911" s="112" t="s">
        <v>17829</v>
      </c>
      <c r="G3911" s="112">
        <v>28</v>
      </c>
      <c r="H3911" s="112">
        <v>2025</v>
      </c>
      <c r="I3911" s="112" t="s">
        <v>16755</v>
      </c>
      <c r="J3911" s="114">
        <v>87.55</v>
      </c>
      <c r="K3911" s="114">
        <v>531</v>
      </c>
      <c r="L3911" s="112" t="s">
        <v>16741</v>
      </c>
      <c r="M3911" s="114">
        <v>0</v>
      </c>
      <c r="N3911" s="112" t="s">
        <v>16742</v>
      </c>
      <c r="O3911" s="112" t="s">
        <v>16824</v>
      </c>
      <c r="P3911" s="115">
        <f>LEFT(Table1[[#This Row],[Service Period]],10)*1</f>
        <v>45693</v>
      </c>
      <c r="Q3911" s="115">
        <f>RIGHT(Table1[[#This Row],[Service Period]],10)*1</f>
        <v>45721</v>
      </c>
      <c r="R3911" s="112">
        <f>MONTH(Table1[[#This Row],[Service Start Date]])</f>
        <v>2</v>
      </c>
      <c r="S3911" s="112">
        <f>YEAR(Table1[[#This Row],[Service Start Date]])</f>
        <v>2025</v>
      </c>
      <c r="T3911" s="112">
        <f>MONTH(Table1[[#This Row],[Service End Date]])</f>
        <v>3</v>
      </c>
      <c r="U3911" s="112">
        <f>YEAR(Table1[[#This Row],[Service End Date]])</f>
        <v>2025</v>
      </c>
    </row>
    <row r="3912" spans="1:21">
      <c r="A3912" s="112" t="s">
        <v>17624</v>
      </c>
      <c r="B3912" s="112" t="s">
        <v>16708</v>
      </c>
      <c r="C3912" s="112" t="s">
        <v>17408</v>
      </c>
      <c r="D3912" s="112" t="s">
        <v>16798</v>
      </c>
      <c r="E3912" s="112" t="s">
        <v>17424</v>
      </c>
      <c r="F3912" s="112" t="s">
        <v>18123</v>
      </c>
      <c r="G3912" s="112">
        <v>30</v>
      </c>
      <c r="H3912" s="112">
        <v>2025</v>
      </c>
      <c r="I3912" s="112" t="s">
        <v>16758</v>
      </c>
      <c r="J3912" s="114">
        <v>151.97999999999999</v>
      </c>
      <c r="K3912" s="114">
        <v>981</v>
      </c>
      <c r="L3912" s="112" t="s">
        <v>16741</v>
      </c>
      <c r="M3912" s="114">
        <v>0</v>
      </c>
      <c r="N3912" s="112" t="s">
        <v>16742</v>
      </c>
      <c r="O3912" s="112" t="s">
        <v>16824</v>
      </c>
      <c r="P3912" s="115">
        <f>LEFT(Table1[[#This Row],[Service Period]],10)*1</f>
        <v>45663</v>
      </c>
      <c r="Q3912" s="115">
        <f>RIGHT(Table1[[#This Row],[Service Period]],10)*1</f>
        <v>45693</v>
      </c>
      <c r="R3912" s="112">
        <f>MONTH(Table1[[#This Row],[Service Start Date]])</f>
        <v>1</v>
      </c>
      <c r="S3912" s="112">
        <f>YEAR(Table1[[#This Row],[Service Start Date]])</f>
        <v>2025</v>
      </c>
      <c r="T3912" s="112">
        <f>MONTH(Table1[[#This Row],[Service End Date]])</f>
        <v>2</v>
      </c>
      <c r="U3912" s="112">
        <f>YEAR(Table1[[#This Row],[Service End Date]])</f>
        <v>2025</v>
      </c>
    </row>
    <row r="3913" spans="1:21">
      <c r="A3913" s="112" t="s">
        <v>17624</v>
      </c>
      <c r="B3913" s="112" t="s">
        <v>16708</v>
      </c>
      <c r="C3913" s="112" t="s">
        <v>17408</v>
      </c>
      <c r="D3913" s="112" t="s">
        <v>16798</v>
      </c>
      <c r="E3913" s="112" t="s">
        <v>17424</v>
      </c>
      <c r="F3913" s="112" t="s">
        <v>18124</v>
      </c>
      <c r="G3913" s="112">
        <v>33</v>
      </c>
      <c r="H3913" s="112">
        <v>2025</v>
      </c>
      <c r="I3913" s="112" t="s">
        <v>16924</v>
      </c>
      <c r="J3913" s="114">
        <v>132.31</v>
      </c>
      <c r="K3913" s="114">
        <v>845</v>
      </c>
      <c r="L3913" s="112" t="s">
        <v>16741</v>
      </c>
      <c r="M3913" s="114">
        <v>0</v>
      </c>
      <c r="N3913" s="112" t="s">
        <v>16742</v>
      </c>
      <c r="O3913" s="112" t="s">
        <v>16824</v>
      </c>
      <c r="P3913" s="115">
        <f>LEFT(Table1[[#This Row],[Service Period]],10)*1</f>
        <v>45630</v>
      </c>
      <c r="Q3913" s="115">
        <f>RIGHT(Table1[[#This Row],[Service Period]],10)*1</f>
        <v>45663</v>
      </c>
      <c r="R3913" s="112">
        <f>MONTH(Table1[[#This Row],[Service Start Date]])</f>
        <v>12</v>
      </c>
      <c r="S3913" s="112">
        <f>YEAR(Table1[[#This Row],[Service Start Date]])</f>
        <v>2024</v>
      </c>
      <c r="T3913" s="112">
        <f>MONTH(Table1[[#This Row],[Service End Date]])</f>
        <v>1</v>
      </c>
      <c r="U3913" s="112">
        <f>YEAR(Table1[[#This Row],[Service End Date]])</f>
        <v>2025</v>
      </c>
    </row>
    <row r="3914" spans="1:21">
      <c r="A3914" s="112" t="s">
        <v>17624</v>
      </c>
      <c r="B3914" s="112" t="s">
        <v>16708</v>
      </c>
      <c r="C3914" s="112" t="s">
        <v>17408</v>
      </c>
      <c r="D3914" s="112" t="s">
        <v>16798</v>
      </c>
      <c r="E3914" s="112" t="s">
        <v>17423</v>
      </c>
      <c r="F3914" s="112" t="s">
        <v>18121</v>
      </c>
      <c r="G3914" s="112">
        <v>30</v>
      </c>
      <c r="H3914" s="112">
        <v>2025</v>
      </c>
      <c r="I3914" s="112" t="s">
        <v>16746</v>
      </c>
      <c r="J3914" s="114">
        <v>113.47</v>
      </c>
      <c r="K3914" s="114">
        <v>712</v>
      </c>
      <c r="L3914" s="112" t="s">
        <v>16741</v>
      </c>
      <c r="M3914" s="114">
        <v>0</v>
      </c>
      <c r="N3914" s="112" t="s">
        <v>16742</v>
      </c>
      <c r="O3914" s="112" t="s">
        <v>16824</v>
      </c>
      <c r="P3914" s="115">
        <f>LEFT(Table1[[#This Row],[Service Period]],10)*1</f>
        <v>45782</v>
      </c>
      <c r="Q3914" s="115">
        <f>RIGHT(Table1[[#This Row],[Service Period]],10)*1</f>
        <v>45812</v>
      </c>
      <c r="R3914" s="112">
        <f>MONTH(Table1[[#This Row],[Service Start Date]])</f>
        <v>5</v>
      </c>
      <c r="S3914" s="112">
        <f>YEAR(Table1[[#This Row],[Service Start Date]])</f>
        <v>2025</v>
      </c>
      <c r="T3914" s="112">
        <f>MONTH(Table1[[#This Row],[Service End Date]])</f>
        <v>6</v>
      </c>
      <c r="U3914" s="112">
        <f>YEAR(Table1[[#This Row],[Service End Date]])</f>
        <v>2025</v>
      </c>
    </row>
    <row r="3915" spans="1:21">
      <c r="A3915" s="112" t="s">
        <v>17624</v>
      </c>
      <c r="B3915" s="112" t="s">
        <v>16708</v>
      </c>
      <c r="C3915" s="112" t="s">
        <v>17408</v>
      </c>
      <c r="D3915" s="112" t="s">
        <v>16798</v>
      </c>
      <c r="E3915" s="112" t="s">
        <v>17423</v>
      </c>
      <c r="F3915" s="112" t="s">
        <v>17828</v>
      </c>
      <c r="G3915" s="112">
        <v>32</v>
      </c>
      <c r="H3915" s="112">
        <v>2025</v>
      </c>
      <c r="I3915" s="112" t="s">
        <v>16749</v>
      </c>
      <c r="J3915" s="114">
        <v>29.92</v>
      </c>
      <c r="K3915" s="114">
        <v>0</v>
      </c>
      <c r="L3915" s="112" t="s">
        <v>16741</v>
      </c>
      <c r="M3915" s="114">
        <v>0</v>
      </c>
      <c r="N3915" s="112" t="s">
        <v>16742</v>
      </c>
      <c r="O3915" s="112" t="s">
        <v>16824</v>
      </c>
      <c r="P3915" s="115">
        <f>LEFT(Table1[[#This Row],[Service Period]],10)*1</f>
        <v>45750</v>
      </c>
      <c r="Q3915" s="115">
        <f>RIGHT(Table1[[#This Row],[Service Period]],10)*1</f>
        <v>45782</v>
      </c>
      <c r="R3915" s="112">
        <f>MONTH(Table1[[#This Row],[Service Start Date]])</f>
        <v>4</v>
      </c>
      <c r="S3915" s="112">
        <f>YEAR(Table1[[#This Row],[Service Start Date]])</f>
        <v>2025</v>
      </c>
      <c r="T3915" s="112">
        <f>MONTH(Table1[[#This Row],[Service End Date]])</f>
        <v>5</v>
      </c>
      <c r="U3915" s="112">
        <f>YEAR(Table1[[#This Row],[Service End Date]])</f>
        <v>2025</v>
      </c>
    </row>
    <row r="3916" spans="1:21">
      <c r="A3916" s="112" t="s">
        <v>17624</v>
      </c>
      <c r="B3916" s="112" t="s">
        <v>16708</v>
      </c>
      <c r="C3916" s="112" t="s">
        <v>17408</v>
      </c>
      <c r="D3916" s="112" t="s">
        <v>16798</v>
      </c>
      <c r="E3916" s="112" t="s">
        <v>17423</v>
      </c>
      <c r="F3916" s="112" t="s">
        <v>18122</v>
      </c>
      <c r="G3916" s="112">
        <v>29</v>
      </c>
      <c r="H3916" s="112">
        <v>2025</v>
      </c>
      <c r="I3916" s="112" t="s">
        <v>16752</v>
      </c>
      <c r="J3916" s="114">
        <v>68.77</v>
      </c>
      <c r="K3916" s="114">
        <v>400</v>
      </c>
      <c r="L3916" s="112" t="s">
        <v>16741</v>
      </c>
      <c r="M3916" s="114">
        <v>0</v>
      </c>
      <c r="N3916" s="112" t="s">
        <v>16742</v>
      </c>
      <c r="O3916" s="112" t="s">
        <v>16824</v>
      </c>
      <c r="P3916" s="115">
        <f>LEFT(Table1[[#This Row],[Service Period]],10)*1</f>
        <v>45721</v>
      </c>
      <c r="Q3916" s="115">
        <f>RIGHT(Table1[[#This Row],[Service Period]],10)*1</f>
        <v>45750</v>
      </c>
      <c r="R3916" s="112">
        <f>MONTH(Table1[[#This Row],[Service Start Date]])</f>
        <v>3</v>
      </c>
      <c r="S3916" s="112">
        <f>YEAR(Table1[[#This Row],[Service Start Date]])</f>
        <v>2025</v>
      </c>
      <c r="T3916" s="112">
        <f>MONTH(Table1[[#This Row],[Service End Date]])</f>
        <v>4</v>
      </c>
      <c r="U3916" s="112">
        <f>YEAR(Table1[[#This Row],[Service End Date]])</f>
        <v>2025</v>
      </c>
    </row>
    <row r="3917" spans="1:21">
      <c r="A3917" s="112" t="s">
        <v>17624</v>
      </c>
      <c r="B3917" s="112" t="s">
        <v>16708</v>
      </c>
      <c r="C3917" s="112" t="s">
        <v>17408</v>
      </c>
      <c r="D3917" s="112" t="s">
        <v>16798</v>
      </c>
      <c r="E3917" s="112" t="s">
        <v>17423</v>
      </c>
      <c r="F3917" s="112" t="s">
        <v>17829</v>
      </c>
      <c r="G3917" s="112">
        <v>28</v>
      </c>
      <c r="H3917" s="112">
        <v>2025</v>
      </c>
      <c r="I3917" s="112" t="s">
        <v>16755</v>
      </c>
      <c r="J3917" s="114">
        <v>48.59</v>
      </c>
      <c r="K3917" s="114">
        <v>259</v>
      </c>
      <c r="L3917" s="112" t="s">
        <v>16741</v>
      </c>
      <c r="M3917" s="114">
        <v>0</v>
      </c>
      <c r="N3917" s="112" t="s">
        <v>16742</v>
      </c>
      <c r="O3917" s="112" t="s">
        <v>16824</v>
      </c>
      <c r="P3917" s="115">
        <f>LEFT(Table1[[#This Row],[Service Period]],10)*1</f>
        <v>45693</v>
      </c>
      <c r="Q3917" s="115">
        <f>RIGHT(Table1[[#This Row],[Service Period]],10)*1</f>
        <v>45721</v>
      </c>
      <c r="R3917" s="112">
        <f>MONTH(Table1[[#This Row],[Service Start Date]])</f>
        <v>2</v>
      </c>
      <c r="S3917" s="112">
        <f>YEAR(Table1[[#This Row],[Service Start Date]])</f>
        <v>2025</v>
      </c>
      <c r="T3917" s="112">
        <f>MONTH(Table1[[#This Row],[Service End Date]])</f>
        <v>3</v>
      </c>
      <c r="U3917" s="112">
        <f>YEAR(Table1[[#This Row],[Service End Date]])</f>
        <v>2025</v>
      </c>
    </row>
    <row r="3918" spans="1:21">
      <c r="A3918" s="112" t="s">
        <v>17624</v>
      </c>
      <c r="B3918" s="112" t="s">
        <v>16708</v>
      </c>
      <c r="C3918" s="112" t="s">
        <v>17408</v>
      </c>
      <c r="D3918" s="112" t="s">
        <v>16798</v>
      </c>
      <c r="E3918" s="112" t="s">
        <v>17423</v>
      </c>
      <c r="F3918" s="112" t="s">
        <v>18123</v>
      </c>
      <c r="G3918" s="112">
        <v>30</v>
      </c>
      <c r="H3918" s="112">
        <v>2025</v>
      </c>
      <c r="I3918" s="112" t="s">
        <v>16758</v>
      </c>
      <c r="J3918" s="114">
        <v>29.92</v>
      </c>
      <c r="K3918" s="114">
        <v>0</v>
      </c>
      <c r="L3918" s="112" t="s">
        <v>16741</v>
      </c>
      <c r="M3918" s="114">
        <v>0</v>
      </c>
      <c r="N3918" s="112" t="s">
        <v>16742</v>
      </c>
      <c r="O3918" s="112" t="s">
        <v>16824</v>
      </c>
      <c r="P3918" s="115">
        <f>LEFT(Table1[[#This Row],[Service Period]],10)*1</f>
        <v>45663</v>
      </c>
      <c r="Q3918" s="115">
        <f>RIGHT(Table1[[#This Row],[Service Period]],10)*1</f>
        <v>45693</v>
      </c>
      <c r="R3918" s="112">
        <f>MONTH(Table1[[#This Row],[Service Start Date]])</f>
        <v>1</v>
      </c>
      <c r="S3918" s="112">
        <f>YEAR(Table1[[#This Row],[Service Start Date]])</f>
        <v>2025</v>
      </c>
      <c r="T3918" s="112">
        <f>MONTH(Table1[[#This Row],[Service End Date]])</f>
        <v>2</v>
      </c>
      <c r="U3918" s="112">
        <f>YEAR(Table1[[#This Row],[Service End Date]])</f>
        <v>2025</v>
      </c>
    </row>
    <row r="3919" spans="1:21">
      <c r="A3919" s="112" t="s">
        <v>17624</v>
      </c>
      <c r="B3919" s="112" t="s">
        <v>16708</v>
      </c>
      <c r="C3919" s="112" t="s">
        <v>17408</v>
      </c>
      <c r="D3919" s="112" t="s">
        <v>16798</v>
      </c>
      <c r="E3919" s="112" t="s">
        <v>17423</v>
      </c>
      <c r="F3919" s="112" t="s">
        <v>18124</v>
      </c>
      <c r="G3919" s="112">
        <v>33</v>
      </c>
      <c r="H3919" s="112">
        <v>2025</v>
      </c>
      <c r="I3919" s="112" t="s">
        <v>16924</v>
      </c>
      <c r="J3919" s="114">
        <v>127.74</v>
      </c>
      <c r="K3919" s="114">
        <v>813</v>
      </c>
      <c r="L3919" s="112" t="s">
        <v>16741</v>
      </c>
      <c r="M3919" s="114">
        <v>0</v>
      </c>
      <c r="N3919" s="112" t="s">
        <v>16742</v>
      </c>
      <c r="O3919" s="112" t="s">
        <v>16824</v>
      </c>
      <c r="P3919" s="115">
        <f>LEFT(Table1[[#This Row],[Service Period]],10)*1</f>
        <v>45630</v>
      </c>
      <c r="Q3919" s="115">
        <f>RIGHT(Table1[[#This Row],[Service Period]],10)*1</f>
        <v>45663</v>
      </c>
      <c r="R3919" s="112">
        <f>MONTH(Table1[[#This Row],[Service Start Date]])</f>
        <v>12</v>
      </c>
      <c r="S3919" s="112">
        <f>YEAR(Table1[[#This Row],[Service Start Date]])</f>
        <v>2024</v>
      </c>
      <c r="T3919" s="112">
        <f>MONTH(Table1[[#This Row],[Service End Date]])</f>
        <v>1</v>
      </c>
      <c r="U3919" s="112">
        <f>YEAR(Table1[[#This Row],[Service End Date]])</f>
        <v>2025</v>
      </c>
    </row>
    <row r="3920" spans="1:21">
      <c r="A3920" s="112" t="s">
        <v>17624</v>
      </c>
      <c r="B3920" s="112" t="s">
        <v>16708</v>
      </c>
      <c r="C3920" s="112" t="s">
        <v>17408</v>
      </c>
      <c r="D3920" s="112" t="s">
        <v>16798</v>
      </c>
      <c r="E3920" s="112" t="s">
        <v>17422</v>
      </c>
      <c r="F3920" s="112" t="s">
        <v>18121</v>
      </c>
      <c r="G3920" s="112">
        <v>30</v>
      </c>
      <c r="H3920" s="112">
        <v>2025</v>
      </c>
      <c r="I3920" s="112" t="s">
        <v>16746</v>
      </c>
      <c r="J3920" s="114">
        <v>102.58</v>
      </c>
      <c r="K3920" s="114">
        <v>636</v>
      </c>
      <c r="L3920" s="112" t="s">
        <v>16741</v>
      </c>
      <c r="M3920" s="114">
        <v>0</v>
      </c>
      <c r="N3920" s="112" t="s">
        <v>16742</v>
      </c>
      <c r="O3920" s="112" t="s">
        <v>16824</v>
      </c>
      <c r="P3920" s="115">
        <f>LEFT(Table1[[#This Row],[Service Period]],10)*1</f>
        <v>45782</v>
      </c>
      <c r="Q3920" s="115">
        <f>RIGHT(Table1[[#This Row],[Service Period]],10)*1</f>
        <v>45812</v>
      </c>
      <c r="R3920" s="112">
        <f>MONTH(Table1[[#This Row],[Service Start Date]])</f>
        <v>5</v>
      </c>
      <c r="S3920" s="112">
        <f>YEAR(Table1[[#This Row],[Service Start Date]])</f>
        <v>2025</v>
      </c>
      <c r="T3920" s="112">
        <f>MONTH(Table1[[#This Row],[Service End Date]])</f>
        <v>6</v>
      </c>
      <c r="U3920" s="112">
        <f>YEAR(Table1[[#This Row],[Service End Date]])</f>
        <v>2025</v>
      </c>
    </row>
    <row r="3921" spans="1:21">
      <c r="A3921" s="112" t="s">
        <v>17624</v>
      </c>
      <c r="B3921" s="112" t="s">
        <v>16708</v>
      </c>
      <c r="C3921" s="112" t="s">
        <v>17408</v>
      </c>
      <c r="D3921" s="112" t="s">
        <v>16798</v>
      </c>
      <c r="E3921" s="112" t="s">
        <v>17422</v>
      </c>
      <c r="F3921" s="112" t="s">
        <v>17828</v>
      </c>
      <c r="G3921" s="112">
        <v>32</v>
      </c>
      <c r="H3921" s="112">
        <v>2025</v>
      </c>
      <c r="I3921" s="112" t="s">
        <v>16749</v>
      </c>
      <c r="J3921" s="114">
        <v>85.68</v>
      </c>
      <c r="K3921" s="114">
        <v>518</v>
      </c>
      <c r="L3921" s="112" t="s">
        <v>16741</v>
      </c>
      <c r="M3921" s="114">
        <v>0</v>
      </c>
      <c r="N3921" s="112" t="s">
        <v>16742</v>
      </c>
      <c r="O3921" s="112" t="s">
        <v>16824</v>
      </c>
      <c r="P3921" s="115">
        <f>LEFT(Table1[[#This Row],[Service Period]],10)*1</f>
        <v>45750</v>
      </c>
      <c r="Q3921" s="115">
        <f>RIGHT(Table1[[#This Row],[Service Period]],10)*1</f>
        <v>45782</v>
      </c>
      <c r="R3921" s="112">
        <f>MONTH(Table1[[#This Row],[Service Start Date]])</f>
        <v>4</v>
      </c>
      <c r="S3921" s="112">
        <f>YEAR(Table1[[#This Row],[Service Start Date]])</f>
        <v>2025</v>
      </c>
      <c r="T3921" s="112">
        <f>MONTH(Table1[[#This Row],[Service End Date]])</f>
        <v>5</v>
      </c>
      <c r="U3921" s="112">
        <f>YEAR(Table1[[#This Row],[Service End Date]])</f>
        <v>2025</v>
      </c>
    </row>
    <row r="3922" spans="1:21">
      <c r="A3922" s="112" t="s">
        <v>17624</v>
      </c>
      <c r="B3922" s="112" t="s">
        <v>16708</v>
      </c>
      <c r="C3922" s="112" t="s">
        <v>17408</v>
      </c>
      <c r="D3922" s="112" t="s">
        <v>16798</v>
      </c>
      <c r="E3922" s="112" t="s">
        <v>17422</v>
      </c>
      <c r="F3922" s="112" t="s">
        <v>18122</v>
      </c>
      <c r="G3922" s="112">
        <v>29</v>
      </c>
      <c r="H3922" s="112">
        <v>2025</v>
      </c>
      <c r="I3922" s="112" t="s">
        <v>16752</v>
      </c>
      <c r="J3922" s="114">
        <v>69.489999999999995</v>
      </c>
      <c r="K3922" s="114">
        <v>405</v>
      </c>
      <c r="L3922" s="112" t="s">
        <v>16741</v>
      </c>
      <c r="M3922" s="114">
        <v>0</v>
      </c>
      <c r="N3922" s="112" t="s">
        <v>16742</v>
      </c>
      <c r="O3922" s="112" t="s">
        <v>16824</v>
      </c>
      <c r="P3922" s="115">
        <f>LEFT(Table1[[#This Row],[Service Period]],10)*1</f>
        <v>45721</v>
      </c>
      <c r="Q3922" s="115">
        <f>RIGHT(Table1[[#This Row],[Service Period]],10)*1</f>
        <v>45750</v>
      </c>
      <c r="R3922" s="112">
        <f>MONTH(Table1[[#This Row],[Service Start Date]])</f>
        <v>3</v>
      </c>
      <c r="S3922" s="112">
        <f>YEAR(Table1[[#This Row],[Service Start Date]])</f>
        <v>2025</v>
      </c>
      <c r="T3922" s="112">
        <f>MONTH(Table1[[#This Row],[Service End Date]])</f>
        <v>4</v>
      </c>
      <c r="U3922" s="112">
        <f>YEAR(Table1[[#This Row],[Service End Date]])</f>
        <v>2025</v>
      </c>
    </row>
    <row r="3923" spans="1:21">
      <c r="A3923" s="112" t="s">
        <v>17624</v>
      </c>
      <c r="B3923" s="112" t="s">
        <v>16708</v>
      </c>
      <c r="C3923" s="112" t="s">
        <v>17408</v>
      </c>
      <c r="D3923" s="112" t="s">
        <v>16798</v>
      </c>
      <c r="E3923" s="112" t="s">
        <v>17422</v>
      </c>
      <c r="F3923" s="112" t="s">
        <v>17829</v>
      </c>
      <c r="G3923" s="112">
        <v>28</v>
      </c>
      <c r="H3923" s="112">
        <v>2025</v>
      </c>
      <c r="I3923" s="112" t="s">
        <v>16755</v>
      </c>
      <c r="J3923" s="114">
        <v>61.62</v>
      </c>
      <c r="K3923" s="114">
        <v>350</v>
      </c>
      <c r="L3923" s="112" t="s">
        <v>16741</v>
      </c>
      <c r="M3923" s="114">
        <v>0</v>
      </c>
      <c r="N3923" s="112" t="s">
        <v>16742</v>
      </c>
      <c r="O3923" s="112" t="s">
        <v>16824</v>
      </c>
      <c r="P3923" s="115">
        <f>LEFT(Table1[[#This Row],[Service Period]],10)*1</f>
        <v>45693</v>
      </c>
      <c r="Q3923" s="115">
        <f>RIGHT(Table1[[#This Row],[Service Period]],10)*1</f>
        <v>45721</v>
      </c>
      <c r="R3923" s="112">
        <f>MONTH(Table1[[#This Row],[Service Start Date]])</f>
        <v>2</v>
      </c>
      <c r="S3923" s="112">
        <f>YEAR(Table1[[#This Row],[Service Start Date]])</f>
        <v>2025</v>
      </c>
      <c r="T3923" s="112">
        <f>MONTH(Table1[[#This Row],[Service End Date]])</f>
        <v>3</v>
      </c>
      <c r="U3923" s="112">
        <f>YEAR(Table1[[#This Row],[Service End Date]])</f>
        <v>2025</v>
      </c>
    </row>
    <row r="3924" spans="1:21">
      <c r="A3924" s="112" t="s">
        <v>17624</v>
      </c>
      <c r="B3924" s="112" t="s">
        <v>16708</v>
      </c>
      <c r="C3924" s="112" t="s">
        <v>17408</v>
      </c>
      <c r="D3924" s="112" t="s">
        <v>16798</v>
      </c>
      <c r="E3924" s="112" t="s">
        <v>17422</v>
      </c>
      <c r="F3924" s="112" t="s">
        <v>18123</v>
      </c>
      <c r="G3924" s="112">
        <v>30</v>
      </c>
      <c r="H3924" s="112">
        <v>2025</v>
      </c>
      <c r="I3924" s="112" t="s">
        <v>16758</v>
      </c>
      <c r="J3924" s="114">
        <v>53.74</v>
      </c>
      <c r="K3924" s="114">
        <v>295</v>
      </c>
      <c r="L3924" s="112" t="s">
        <v>16741</v>
      </c>
      <c r="M3924" s="114">
        <v>0</v>
      </c>
      <c r="N3924" s="112" t="s">
        <v>16742</v>
      </c>
      <c r="O3924" s="112" t="s">
        <v>16824</v>
      </c>
      <c r="P3924" s="115">
        <f>LEFT(Table1[[#This Row],[Service Period]],10)*1</f>
        <v>45663</v>
      </c>
      <c r="Q3924" s="115">
        <f>RIGHT(Table1[[#This Row],[Service Period]],10)*1</f>
        <v>45693</v>
      </c>
      <c r="R3924" s="112">
        <f>MONTH(Table1[[#This Row],[Service Start Date]])</f>
        <v>1</v>
      </c>
      <c r="S3924" s="112">
        <f>YEAR(Table1[[#This Row],[Service Start Date]])</f>
        <v>2025</v>
      </c>
      <c r="T3924" s="112">
        <f>MONTH(Table1[[#This Row],[Service End Date]])</f>
        <v>2</v>
      </c>
      <c r="U3924" s="112">
        <f>YEAR(Table1[[#This Row],[Service End Date]])</f>
        <v>2025</v>
      </c>
    </row>
    <row r="3925" spans="1:21">
      <c r="A3925" s="112" t="s">
        <v>17624</v>
      </c>
      <c r="B3925" s="112" t="s">
        <v>16708</v>
      </c>
      <c r="C3925" s="112" t="s">
        <v>17408</v>
      </c>
      <c r="D3925" s="112" t="s">
        <v>16798</v>
      </c>
      <c r="E3925" s="112" t="s">
        <v>17422</v>
      </c>
      <c r="F3925" s="112" t="s">
        <v>18124</v>
      </c>
      <c r="G3925" s="112">
        <v>33</v>
      </c>
      <c r="H3925" s="112">
        <v>2025</v>
      </c>
      <c r="I3925" s="112" t="s">
        <v>16924</v>
      </c>
      <c r="J3925" s="114">
        <v>52.51</v>
      </c>
      <c r="K3925" s="114">
        <v>287</v>
      </c>
      <c r="L3925" s="112" t="s">
        <v>16741</v>
      </c>
      <c r="M3925" s="114">
        <v>0</v>
      </c>
      <c r="N3925" s="112" t="s">
        <v>16742</v>
      </c>
      <c r="O3925" s="112" t="s">
        <v>16824</v>
      </c>
      <c r="P3925" s="115">
        <f>LEFT(Table1[[#This Row],[Service Period]],10)*1</f>
        <v>45630</v>
      </c>
      <c r="Q3925" s="115">
        <f>RIGHT(Table1[[#This Row],[Service Period]],10)*1</f>
        <v>45663</v>
      </c>
      <c r="R3925" s="112">
        <f>MONTH(Table1[[#This Row],[Service Start Date]])</f>
        <v>12</v>
      </c>
      <c r="S3925" s="112">
        <f>YEAR(Table1[[#This Row],[Service Start Date]])</f>
        <v>2024</v>
      </c>
      <c r="T3925" s="112">
        <f>MONTH(Table1[[#This Row],[Service End Date]])</f>
        <v>1</v>
      </c>
      <c r="U3925" s="112">
        <f>YEAR(Table1[[#This Row],[Service End Date]])</f>
        <v>2025</v>
      </c>
    </row>
    <row r="3926" spans="1:21">
      <c r="A3926" s="112" t="s">
        <v>17624</v>
      </c>
      <c r="B3926" s="112" t="s">
        <v>16708</v>
      </c>
      <c r="C3926" s="112" t="s">
        <v>17408</v>
      </c>
      <c r="D3926" s="112" t="s">
        <v>16798</v>
      </c>
      <c r="E3926" s="112" t="s">
        <v>17421</v>
      </c>
      <c r="F3926" s="112" t="s">
        <v>18121</v>
      </c>
      <c r="G3926" s="112">
        <v>30</v>
      </c>
      <c r="H3926" s="112">
        <v>2025</v>
      </c>
      <c r="I3926" s="112" t="s">
        <v>16746</v>
      </c>
      <c r="J3926" s="114">
        <v>150.27000000000001</v>
      </c>
      <c r="K3926" s="114">
        <v>969</v>
      </c>
      <c r="L3926" s="112" t="s">
        <v>16741</v>
      </c>
      <c r="M3926" s="114">
        <v>0</v>
      </c>
      <c r="N3926" s="112" t="s">
        <v>16742</v>
      </c>
      <c r="O3926" s="112" t="s">
        <v>16824</v>
      </c>
      <c r="P3926" s="115">
        <f>LEFT(Table1[[#This Row],[Service Period]],10)*1</f>
        <v>45782</v>
      </c>
      <c r="Q3926" s="115">
        <f>RIGHT(Table1[[#This Row],[Service Period]],10)*1</f>
        <v>45812</v>
      </c>
      <c r="R3926" s="112">
        <f>MONTH(Table1[[#This Row],[Service Start Date]])</f>
        <v>5</v>
      </c>
      <c r="S3926" s="112">
        <f>YEAR(Table1[[#This Row],[Service Start Date]])</f>
        <v>2025</v>
      </c>
      <c r="T3926" s="112">
        <f>MONTH(Table1[[#This Row],[Service End Date]])</f>
        <v>6</v>
      </c>
      <c r="U3926" s="112">
        <f>YEAR(Table1[[#This Row],[Service End Date]])</f>
        <v>2025</v>
      </c>
    </row>
    <row r="3927" spans="1:21">
      <c r="A3927" s="112" t="s">
        <v>17624</v>
      </c>
      <c r="B3927" s="112" t="s">
        <v>16708</v>
      </c>
      <c r="C3927" s="112" t="s">
        <v>17408</v>
      </c>
      <c r="D3927" s="112" t="s">
        <v>16798</v>
      </c>
      <c r="E3927" s="112" t="s">
        <v>17421</v>
      </c>
      <c r="F3927" s="112" t="s">
        <v>17828</v>
      </c>
      <c r="G3927" s="112">
        <v>32</v>
      </c>
      <c r="H3927" s="112">
        <v>2025</v>
      </c>
      <c r="I3927" s="112" t="s">
        <v>16749</v>
      </c>
      <c r="J3927" s="114">
        <v>152.13</v>
      </c>
      <c r="K3927" s="114">
        <v>982</v>
      </c>
      <c r="L3927" s="112" t="s">
        <v>16741</v>
      </c>
      <c r="M3927" s="114">
        <v>0</v>
      </c>
      <c r="N3927" s="112" t="s">
        <v>16742</v>
      </c>
      <c r="O3927" s="112" t="s">
        <v>16824</v>
      </c>
      <c r="P3927" s="115">
        <f>LEFT(Table1[[#This Row],[Service Period]],10)*1</f>
        <v>45750</v>
      </c>
      <c r="Q3927" s="115">
        <f>RIGHT(Table1[[#This Row],[Service Period]],10)*1</f>
        <v>45782</v>
      </c>
      <c r="R3927" s="112">
        <f>MONTH(Table1[[#This Row],[Service Start Date]])</f>
        <v>4</v>
      </c>
      <c r="S3927" s="112">
        <f>YEAR(Table1[[#This Row],[Service Start Date]])</f>
        <v>2025</v>
      </c>
      <c r="T3927" s="112">
        <f>MONTH(Table1[[#This Row],[Service End Date]])</f>
        <v>5</v>
      </c>
      <c r="U3927" s="112">
        <f>YEAR(Table1[[#This Row],[Service End Date]])</f>
        <v>2025</v>
      </c>
    </row>
    <row r="3928" spans="1:21">
      <c r="A3928" s="112" t="s">
        <v>17624</v>
      </c>
      <c r="B3928" s="112" t="s">
        <v>16708</v>
      </c>
      <c r="C3928" s="112" t="s">
        <v>17408</v>
      </c>
      <c r="D3928" s="112" t="s">
        <v>16798</v>
      </c>
      <c r="E3928" s="112" t="s">
        <v>17421</v>
      </c>
      <c r="F3928" s="112" t="s">
        <v>18122</v>
      </c>
      <c r="G3928" s="112">
        <v>29</v>
      </c>
      <c r="H3928" s="112">
        <v>2025</v>
      </c>
      <c r="I3928" s="112" t="s">
        <v>16752</v>
      </c>
      <c r="J3928" s="114">
        <v>109.44</v>
      </c>
      <c r="K3928" s="114">
        <v>684</v>
      </c>
      <c r="L3928" s="112" t="s">
        <v>16741</v>
      </c>
      <c r="M3928" s="114">
        <v>0</v>
      </c>
      <c r="N3928" s="112" t="s">
        <v>16742</v>
      </c>
      <c r="O3928" s="112" t="s">
        <v>16824</v>
      </c>
      <c r="P3928" s="115">
        <f>LEFT(Table1[[#This Row],[Service Period]],10)*1</f>
        <v>45721</v>
      </c>
      <c r="Q3928" s="115">
        <f>RIGHT(Table1[[#This Row],[Service Period]],10)*1</f>
        <v>45750</v>
      </c>
      <c r="R3928" s="112">
        <f>MONTH(Table1[[#This Row],[Service Start Date]])</f>
        <v>3</v>
      </c>
      <c r="S3928" s="112">
        <f>YEAR(Table1[[#This Row],[Service Start Date]])</f>
        <v>2025</v>
      </c>
      <c r="T3928" s="112">
        <f>MONTH(Table1[[#This Row],[Service End Date]])</f>
        <v>4</v>
      </c>
      <c r="U3928" s="112">
        <f>YEAR(Table1[[#This Row],[Service End Date]])</f>
        <v>2025</v>
      </c>
    </row>
    <row r="3929" spans="1:21">
      <c r="A3929" s="112" t="s">
        <v>17624</v>
      </c>
      <c r="B3929" s="112" t="s">
        <v>16708</v>
      </c>
      <c r="C3929" s="112" t="s">
        <v>17408</v>
      </c>
      <c r="D3929" s="112" t="s">
        <v>16798</v>
      </c>
      <c r="E3929" s="112" t="s">
        <v>17421</v>
      </c>
      <c r="F3929" s="112" t="s">
        <v>17829</v>
      </c>
      <c r="G3929" s="112">
        <v>28</v>
      </c>
      <c r="H3929" s="112">
        <v>2025</v>
      </c>
      <c r="I3929" s="112" t="s">
        <v>16755</v>
      </c>
      <c r="J3929" s="114">
        <v>92.69</v>
      </c>
      <c r="K3929" s="114">
        <v>567</v>
      </c>
      <c r="L3929" s="112" t="s">
        <v>16741</v>
      </c>
      <c r="M3929" s="114">
        <v>0</v>
      </c>
      <c r="N3929" s="112" t="s">
        <v>16742</v>
      </c>
      <c r="O3929" s="112" t="s">
        <v>16824</v>
      </c>
      <c r="P3929" s="115">
        <f>LEFT(Table1[[#This Row],[Service Period]],10)*1</f>
        <v>45693</v>
      </c>
      <c r="Q3929" s="115">
        <f>RIGHT(Table1[[#This Row],[Service Period]],10)*1</f>
        <v>45721</v>
      </c>
      <c r="R3929" s="112">
        <f>MONTH(Table1[[#This Row],[Service Start Date]])</f>
        <v>2</v>
      </c>
      <c r="S3929" s="112">
        <f>YEAR(Table1[[#This Row],[Service Start Date]])</f>
        <v>2025</v>
      </c>
      <c r="T3929" s="112">
        <f>MONTH(Table1[[#This Row],[Service End Date]])</f>
        <v>3</v>
      </c>
      <c r="U3929" s="112">
        <f>YEAR(Table1[[#This Row],[Service End Date]])</f>
        <v>2025</v>
      </c>
    </row>
    <row r="3930" spans="1:21">
      <c r="A3930" s="112" t="s">
        <v>17624</v>
      </c>
      <c r="B3930" s="112" t="s">
        <v>16708</v>
      </c>
      <c r="C3930" s="112" t="s">
        <v>17408</v>
      </c>
      <c r="D3930" s="112" t="s">
        <v>16798</v>
      </c>
      <c r="E3930" s="112" t="s">
        <v>17421</v>
      </c>
      <c r="F3930" s="112" t="s">
        <v>18123</v>
      </c>
      <c r="G3930" s="112">
        <v>30</v>
      </c>
      <c r="H3930" s="112">
        <v>2025</v>
      </c>
      <c r="I3930" s="112" t="s">
        <v>16758</v>
      </c>
      <c r="J3930" s="114">
        <v>93.14</v>
      </c>
      <c r="K3930" s="114">
        <v>570</v>
      </c>
      <c r="L3930" s="112" t="s">
        <v>16741</v>
      </c>
      <c r="M3930" s="114">
        <v>0</v>
      </c>
      <c r="N3930" s="112" t="s">
        <v>16742</v>
      </c>
      <c r="O3930" s="112" t="s">
        <v>16824</v>
      </c>
      <c r="P3930" s="115">
        <f>LEFT(Table1[[#This Row],[Service Period]],10)*1</f>
        <v>45663</v>
      </c>
      <c r="Q3930" s="115">
        <f>RIGHT(Table1[[#This Row],[Service Period]],10)*1</f>
        <v>45693</v>
      </c>
      <c r="R3930" s="112">
        <f>MONTH(Table1[[#This Row],[Service Start Date]])</f>
        <v>1</v>
      </c>
      <c r="S3930" s="112">
        <f>YEAR(Table1[[#This Row],[Service Start Date]])</f>
        <v>2025</v>
      </c>
      <c r="T3930" s="112">
        <f>MONTH(Table1[[#This Row],[Service End Date]])</f>
        <v>2</v>
      </c>
      <c r="U3930" s="112">
        <f>YEAR(Table1[[#This Row],[Service End Date]])</f>
        <v>2025</v>
      </c>
    </row>
    <row r="3931" spans="1:21">
      <c r="A3931" s="112" t="s">
        <v>17624</v>
      </c>
      <c r="B3931" s="112" t="s">
        <v>16708</v>
      </c>
      <c r="C3931" s="112" t="s">
        <v>17408</v>
      </c>
      <c r="D3931" s="112" t="s">
        <v>16798</v>
      </c>
      <c r="E3931" s="112" t="s">
        <v>17421</v>
      </c>
      <c r="F3931" s="112" t="s">
        <v>18124</v>
      </c>
      <c r="G3931" s="112">
        <v>33</v>
      </c>
      <c r="H3931" s="112">
        <v>2025</v>
      </c>
      <c r="I3931" s="112" t="s">
        <v>16924</v>
      </c>
      <c r="J3931" s="114">
        <v>97.13</v>
      </c>
      <c r="K3931" s="114">
        <v>599</v>
      </c>
      <c r="L3931" s="112" t="s">
        <v>16741</v>
      </c>
      <c r="M3931" s="114">
        <v>0</v>
      </c>
      <c r="N3931" s="112" t="s">
        <v>16742</v>
      </c>
      <c r="O3931" s="112" t="s">
        <v>16824</v>
      </c>
      <c r="P3931" s="115">
        <f>LEFT(Table1[[#This Row],[Service Period]],10)*1</f>
        <v>45630</v>
      </c>
      <c r="Q3931" s="115">
        <f>RIGHT(Table1[[#This Row],[Service Period]],10)*1</f>
        <v>45663</v>
      </c>
      <c r="R3931" s="112">
        <f>MONTH(Table1[[#This Row],[Service Start Date]])</f>
        <v>12</v>
      </c>
      <c r="S3931" s="112">
        <f>YEAR(Table1[[#This Row],[Service Start Date]])</f>
        <v>2024</v>
      </c>
      <c r="T3931" s="112">
        <f>MONTH(Table1[[#This Row],[Service End Date]])</f>
        <v>1</v>
      </c>
      <c r="U3931" s="112">
        <f>YEAR(Table1[[#This Row],[Service End Date]])</f>
        <v>2025</v>
      </c>
    </row>
    <row r="3932" spans="1:21">
      <c r="A3932" s="112" t="s">
        <v>17624</v>
      </c>
      <c r="B3932" s="112" t="s">
        <v>16708</v>
      </c>
      <c r="C3932" s="112" t="s">
        <v>17408</v>
      </c>
      <c r="D3932" s="112" t="s">
        <v>16798</v>
      </c>
      <c r="E3932" s="112" t="s">
        <v>17420</v>
      </c>
      <c r="F3932" s="112" t="s">
        <v>18121</v>
      </c>
      <c r="G3932" s="112">
        <v>30</v>
      </c>
      <c r="H3932" s="112">
        <v>2025</v>
      </c>
      <c r="I3932" s="112" t="s">
        <v>16746</v>
      </c>
      <c r="J3932" s="114">
        <v>70.22</v>
      </c>
      <c r="K3932" s="114">
        <v>410</v>
      </c>
      <c r="L3932" s="112" t="s">
        <v>16741</v>
      </c>
      <c r="M3932" s="114">
        <v>0</v>
      </c>
      <c r="N3932" s="112" t="s">
        <v>16742</v>
      </c>
      <c r="O3932" s="112" t="s">
        <v>16824</v>
      </c>
      <c r="P3932" s="115">
        <f>LEFT(Table1[[#This Row],[Service Period]],10)*1</f>
        <v>45782</v>
      </c>
      <c r="Q3932" s="115">
        <f>RIGHT(Table1[[#This Row],[Service Period]],10)*1</f>
        <v>45812</v>
      </c>
      <c r="R3932" s="112">
        <f>MONTH(Table1[[#This Row],[Service Start Date]])</f>
        <v>5</v>
      </c>
      <c r="S3932" s="112">
        <f>YEAR(Table1[[#This Row],[Service Start Date]])</f>
        <v>2025</v>
      </c>
      <c r="T3932" s="112">
        <f>MONTH(Table1[[#This Row],[Service End Date]])</f>
        <v>6</v>
      </c>
      <c r="U3932" s="112">
        <f>YEAR(Table1[[#This Row],[Service End Date]])</f>
        <v>2025</v>
      </c>
    </row>
    <row r="3933" spans="1:21">
      <c r="A3933" s="112" t="s">
        <v>17624</v>
      </c>
      <c r="B3933" s="112" t="s">
        <v>16708</v>
      </c>
      <c r="C3933" s="112" t="s">
        <v>17408</v>
      </c>
      <c r="D3933" s="112" t="s">
        <v>16798</v>
      </c>
      <c r="E3933" s="112" t="s">
        <v>17420</v>
      </c>
      <c r="F3933" s="112" t="s">
        <v>17828</v>
      </c>
      <c r="G3933" s="112">
        <v>32</v>
      </c>
      <c r="H3933" s="112">
        <v>2025</v>
      </c>
      <c r="I3933" s="112" t="s">
        <v>16749</v>
      </c>
      <c r="J3933" s="114">
        <v>66.78</v>
      </c>
      <c r="K3933" s="114">
        <v>386</v>
      </c>
      <c r="L3933" s="112" t="s">
        <v>16741</v>
      </c>
      <c r="M3933" s="114">
        <v>0</v>
      </c>
      <c r="N3933" s="112" t="s">
        <v>16742</v>
      </c>
      <c r="O3933" s="112" t="s">
        <v>16824</v>
      </c>
      <c r="P3933" s="115">
        <f>LEFT(Table1[[#This Row],[Service Period]],10)*1</f>
        <v>45750</v>
      </c>
      <c r="Q3933" s="115">
        <f>RIGHT(Table1[[#This Row],[Service Period]],10)*1</f>
        <v>45782</v>
      </c>
      <c r="R3933" s="112">
        <f>MONTH(Table1[[#This Row],[Service Start Date]])</f>
        <v>4</v>
      </c>
      <c r="S3933" s="112">
        <f>YEAR(Table1[[#This Row],[Service Start Date]])</f>
        <v>2025</v>
      </c>
      <c r="T3933" s="112">
        <f>MONTH(Table1[[#This Row],[Service End Date]])</f>
        <v>5</v>
      </c>
      <c r="U3933" s="112">
        <f>YEAR(Table1[[#This Row],[Service End Date]])</f>
        <v>2025</v>
      </c>
    </row>
    <row r="3934" spans="1:21">
      <c r="A3934" s="112" t="s">
        <v>17624</v>
      </c>
      <c r="B3934" s="112" t="s">
        <v>16708</v>
      </c>
      <c r="C3934" s="112" t="s">
        <v>17408</v>
      </c>
      <c r="D3934" s="112" t="s">
        <v>16798</v>
      </c>
      <c r="E3934" s="112" t="s">
        <v>17420</v>
      </c>
      <c r="F3934" s="112" t="s">
        <v>18122</v>
      </c>
      <c r="G3934" s="112">
        <v>29</v>
      </c>
      <c r="H3934" s="112">
        <v>2025</v>
      </c>
      <c r="I3934" s="112" t="s">
        <v>16752</v>
      </c>
      <c r="J3934" s="114">
        <v>78.66</v>
      </c>
      <c r="K3934" s="114">
        <v>469</v>
      </c>
      <c r="L3934" s="112" t="s">
        <v>16741</v>
      </c>
      <c r="M3934" s="114">
        <v>0</v>
      </c>
      <c r="N3934" s="112" t="s">
        <v>16742</v>
      </c>
      <c r="O3934" s="112" t="s">
        <v>16824</v>
      </c>
      <c r="P3934" s="115">
        <f>LEFT(Table1[[#This Row],[Service Period]],10)*1</f>
        <v>45721</v>
      </c>
      <c r="Q3934" s="115">
        <f>RIGHT(Table1[[#This Row],[Service Period]],10)*1</f>
        <v>45750</v>
      </c>
      <c r="R3934" s="112">
        <f>MONTH(Table1[[#This Row],[Service Start Date]])</f>
        <v>3</v>
      </c>
      <c r="S3934" s="112">
        <f>YEAR(Table1[[#This Row],[Service Start Date]])</f>
        <v>2025</v>
      </c>
      <c r="T3934" s="112">
        <f>MONTH(Table1[[#This Row],[Service End Date]])</f>
        <v>4</v>
      </c>
      <c r="U3934" s="112">
        <f>YEAR(Table1[[#This Row],[Service End Date]])</f>
        <v>2025</v>
      </c>
    </row>
    <row r="3935" spans="1:21">
      <c r="A3935" s="112" t="s">
        <v>17624</v>
      </c>
      <c r="B3935" s="112" t="s">
        <v>16708</v>
      </c>
      <c r="C3935" s="112" t="s">
        <v>17408</v>
      </c>
      <c r="D3935" s="112" t="s">
        <v>16798</v>
      </c>
      <c r="E3935" s="112" t="s">
        <v>17420</v>
      </c>
      <c r="F3935" s="112" t="s">
        <v>17829</v>
      </c>
      <c r="G3935" s="112">
        <v>28</v>
      </c>
      <c r="H3935" s="112">
        <v>2025</v>
      </c>
      <c r="I3935" s="112" t="s">
        <v>16755</v>
      </c>
      <c r="J3935" s="114">
        <v>81.52</v>
      </c>
      <c r="K3935" s="114">
        <v>489</v>
      </c>
      <c r="L3935" s="112" t="s">
        <v>16741</v>
      </c>
      <c r="M3935" s="114">
        <v>0</v>
      </c>
      <c r="N3935" s="112" t="s">
        <v>16742</v>
      </c>
      <c r="O3935" s="112" t="s">
        <v>16824</v>
      </c>
      <c r="P3935" s="115">
        <f>LEFT(Table1[[#This Row],[Service Period]],10)*1</f>
        <v>45693</v>
      </c>
      <c r="Q3935" s="115">
        <f>RIGHT(Table1[[#This Row],[Service Period]],10)*1</f>
        <v>45721</v>
      </c>
      <c r="R3935" s="112">
        <f>MONTH(Table1[[#This Row],[Service Start Date]])</f>
        <v>2</v>
      </c>
      <c r="S3935" s="112">
        <f>YEAR(Table1[[#This Row],[Service Start Date]])</f>
        <v>2025</v>
      </c>
      <c r="T3935" s="112">
        <f>MONTH(Table1[[#This Row],[Service End Date]])</f>
        <v>3</v>
      </c>
      <c r="U3935" s="112">
        <f>YEAR(Table1[[#This Row],[Service End Date]])</f>
        <v>2025</v>
      </c>
    </row>
    <row r="3936" spans="1:21">
      <c r="A3936" s="112" t="s">
        <v>17624</v>
      </c>
      <c r="B3936" s="112" t="s">
        <v>16708</v>
      </c>
      <c r="C3936" s="112" t="s">
        <v>17408</v>
      </c>
      <c r="D3936" s="112" t="s">
        <v>16798</v>
      </c>
      <c r="E3936" s="112" t="s">
        <v>17420</v>
      </c>
      <c r="F3936" s="112" t="s">
        <v>18123</v>
      </c>
      <c r="G3936" s="112">
        <v>30</v>
      </c>
      <c r="H3936" s="112">
        <v>2025</v>
      </c>
      <c r="I3936" s="112" t="s">
        <v>16758</v>
      </c>
      <c r="J3936" s="114">
        <v>140.66999999999999</v>
      </c>
      <c r="K3936" s="114">
        <v>902</v>
      </c>
      <c r="L3936" s="112" t="s">
        <v>16741</v>
      </c>
      <c r="M3936" s="114">
        <v>0</v>
      </c>
      <c r="N3936" s="112" t="s">
        <v>16742</v>
      </c>
      <c r="O3936" s="112" t="s">
        <v>16824</v>
      </c>
      <c r="P3936" s="115">
        <f>LEFT(Table1[[#This Row],[Service Period]],10)*1</f>
        <v>45663</v>
      </c>
      <c r="Q3936" s="115">
        <f>RIGHT(Table1[[#This Row],[Service Period]],10)*1</f>
        <v>45693</v>
      </c>
      <c r="R3936" s="112">
        <f>MONTH(Table1[[#This Row],[Service Start Date]])</f>
        <v>1</v>
      </c>
      <c r="S3936" s="112">
        <f>YEAR(Table1[[#This Row],[Service Start Date]])</f>
        <v>2025</v>
      </c>
      <c r="T3936" s="112">
        <f>MONTH(Table1[[#This Row],[Service End Date]])</f>
        <v>2</v>
      </c>
      <c r="U3936" s="112">
        <f>YEAR(Table1[[#This Row],[Service End Date]])</f>
        <v>2025</v>
      </c>
    </row>
    <row r="3937" spans="1:21">
      <c r="A3937" s="112" t="s">
        <v>17624</v>
      </c>
      <c r="B3937" s="112" t="s">
        <v>16708</v>
      </c>
      <c r="C3937" s="112" t="s">
        <v>17408</v>
      </c>
      <c r="D3937" s="112" t="s">
        <v>16798</v>
      </c>
      <c r="E3937" s="112" t="s">
        <v>17420</v>
      </c>
      <c r="F3937" s="112" t="s">
        <v>18124</v>
      </c>
      <c r="G3937" s="112">
        <v>33</v>
      </c>
      <c r="H3937" s="112">
        <v>2025</v>
      </c>
      <c r="I3937" s="112" t="s">
        <v>16924</v>
      </c>
      <c r="J3937" s="114">
        <v>122.02</v>
      </c>
      <c r="K3937" s="114">
        <v>773</v>
      </c>
      <c r="L3937" s="112" t="s">
        <v>16741</v>
      </c>
      <c r="M3937" s="114">
        <v>0</v>
      </c>
      <c r="N3937" s="112" t="s">
        <v>16742</v>
      </c>
      <c r="O3937" s="112" t="s">
        <v>16824</v>
      </c>
      <c r="P3937" s="115">
        <f>LEFT(Table1[[#This Row],[Service Period]],10)*1</f>
        <v>45630</v>
      </c>
      <c r="Q3937" s="115">
        <f>RIGHT(Table1[[#This Row],[Service Period]],10)*1</f>
        <v>45663</v>
      </c>
      <c r="R3937" s="112">
        <f>MONTH(Table1[[#This Row],[Service Start Date]])</f>
        <v>12</v>
      </c>
      <c r="S3937" s="112">
        <f>YEAR(Table1[[#This Row],[Service Start Date]])</f>
        <v>2024</v>
      </c>
      <c r="T3937" s="112">
        <f>MONTH(Table1[[#This Row],[Service End Date]])</f>
        <v>1</v>
      </c>
      <c r="U3937" s="112">
        <f>YEAR(Table1[[#This Row],[Service End Date]])</f>
        <v>2025</v>
      </c>
    </row>
    <row r="3938" spans="1:21">
      <c r="A3938" s="112" t="s">
        <v>17624</v>
      </c>
      <c r="B3938" s="112" t="s">
        <v>16708</v>
      </c>
      <c r="C3938" s="112" t="s">
        <v>17408</v>
      </c>
      <c r="D3938" s="112" t="s">
        <v>16798</v>
      </c>
      <c r="E3938" s="112" t="s">
        <v>17419</v>
      </c>
      <c r="F3938" s="112" t="s">
        <v>18121</v>
      </c>
      <c r="G3938" s="112">
        <v>30</v>
      </c>
      <c r="H3938" s="112">
        <v>2025</v>
      </c>
      <c r="I3938" s="112" t="s">
        <v>16746</v>
      </c>
      <c r="J3938" s="114">
        <v>29.92</v>
      </c>
      <c r="K3938" s="114">
        <v>0</v>
      </c>
      <c r="L3938" s="112" t="s">
        <v>16741</v>
      </c>
      <c r="M3938" s="114">
        <v>0</v>
      </c>
      <c r="N3938" s="112" t="s">
        <v>16742</v>
      </c>
      <c r="O3938" s="112" t="s">
        <v>16824</v>
      </c>
      <c r="P3938" s="115">
        <f>LEFT(Table1[[#This Row],[Service Period]],10)*1</f>
        <v>45782</v>
      </c>
      <c r="Q3938" s="115">
        <f>RIGHT(Table1[[#This Row],[Service Period]],10)*1</f>
        <v>45812</v>
      </c>
      <c r="R3938" s="112">
        <f>MONTH(Table1[[#This Row],[Service Start Date]])</f>
        <v>5</v>
      </c>
      <c r="S3938" s="112">
        <f>YEAR(Table1[[#This Row],[Service Start Date]])</f>
        <v>2025</v>
      </c>
      <c r="T3938" s="112">
        <f>MONTH(Table1[[#This Row],[Service End Date]])</f>
        <v>6</v>
      </c>
      <c r="U3938" s="112">
        <f>YEAR(Table1[[#This Row],[Service End Date]])</f>
        <v>2025</v>
      </c>
    </row>
    <row r="3939" spans="1:21">
      <c r="A3939" s="112" t="s">
        <v>17624</v>
      </c>
      <c r="B3939" s="112" t="s">
        <v>16708</v>
      </c>
      <c r="C3939" s="112" t="s">
        <v>17408</v>
      </c>
      <c r="D3939" s="112" t="s">
        <v>16798</v>
      </c>
      <c r="E3939" s="112" t="s">
        <v>17419</v>
      </c>
      <c r="F3939" s="112" t="s">
        <v>17828</v>
      </c>
      <c r="G3939" s="112">
        <v>32</v>
      </c>
      <c r="H3939" s="112">
        <v>2025</v>
      </c>
      <c r="I3939" s="112" t="s">
        <v>16749</v>
      </c>
      <c r="J3939" s="114">
        <v>29.92</v>
      </c>
      <c r="K3939" s="114">
        <v>0</v>
      </c>
      <c r="L3939" s="112" t="s">
        <v>16741</v>
      </c>
      <c r="M3939" s="114">
        <v>0</v>
      </c>
      <c r="N3939" s="112" t="s">
        <v>16742</v>
      </c>
      <c r="O3939" s="112" t="s">
        <v>16824</v>
      </c>
      <c r="P3939" s="115">
        <f>LEFT(Table1[[#This Row],[Service Period]],10)*1</f>
        <v>45750</v>
      </c>
      <c r="Q3939" s="115">
        <f>RIGHT(Table1[[#This Row],[Service Period]],10)*1</f>
        <v>45782</v>
      </c>
      <c r="R3939" s="112">
        <f>MONTH(Table1[[#This Row],[Service Start Date]])</f>
        <v>4</v>
      </c>
      <c r="S3939" s="112">
        <f>YEAR(Table1[[#This Row],[Service Start Date]])</f>
        <v>2025</v>
      </c>
      <c r="T3939" s="112">
        <f>MONTH(Table1[[#This Row],[Service End Date]])</f>
        <v>5</v>
      </c>
      <c r="U3939" s="112">
        <f>YEAR(Table1[[#This Row],[Service End Date]])</f>
        <v>2025</v>
      </c>
    </row>
    <row r="3940" spans="1:21">
      <c r="A3940" s="112" t="s">
        <v>17624</v>
      </c>
      <c r="B3940" s="112" t="s">
        <v>16708</v>
      </c>
      <c r="C3940" s="112" t="s">
        <v>17408</v>
      </c>
      <c r="D3940" s="112" t="s">
        <v>16798</v>
      </c>
      <c r="E3940" s="112" t="s">
        <v>17419</v>
      </c>
      <c r="F3940" s="112" t="s">
        <v>18122</v>
      </c>
      <c r="G3940" s="112">
        <v>29</v>
      </c>
      <c r="H3940" s="112">
        <v>2025</v>
      </c>
      <c r="I3940" s="112" t="s">
        <v>16752</v>
      </c>
      <c r="J3940" s="114">
        <v>29.92</v>
      </c>
      <c r="K3940" s="114">
        <v>0</v>
      </c>
      <c r="L3940" s="112" t="s">
        <v>16741</v>
      </c>
      <c r="M3940" s="114">
        <v>0</v>
      </c>
      <c r="N3940" s="112" t="s">
        <v>16742</v>
      </c>
      <c r="O3940" s="112" t="s">
        <v>16824</v>
      </c>
      <c r="P3940" s="115">
        <f>LEFT(Table1[[#This Row],[Service Period]],10)*1</f>
        <v>45721</v>
      </c>
      <c r="Q3940" s="115">
        <f>RIGHT(Table1[[#This Row],[Service Period]],10)*1</f>
        <v>45750</v>
      </c>
      <c r="R3940" s="112">
        <f>MONTH(Table1[[#This Row],[Service Start Date]])</f>
        <v>3</v>
      </c>
      <c r="S3940" s="112">
        <f>YEAR(Table1[[#This Row],[Service Start Date]])</f>
        <v>2025</v>
      </c>
      <c r="T3940" s="112">
        <f>MONTH(Table1[[#This Row],[Service End Date]])</f>
        <v>4</v>
      </c>
      <c r="U3940" s="112">
        <f>YEAR(Table1[[#This Row],[Service End Date]])</f>
        <v>2025</v>
      </c>
    </row>
    <row r="3941" spans="1:21">
      <c r="A3941" s="112" t="s">
        <v>17624</v>
      </c>
      <c r="B3941" s="112" t="s">
        <v>16708</v>
      </c>
      <c r="C3941" s="112" t="s">
        <v>17408</v>
      </c>
      <c r="D3941" s="112" t="s">
        <v>16798</v>
      </c>
      <c r="E3941" s="112" t="s">
        <v>17419</v>
      </c>
      <c r="F3941" s="112" t="s">
        <v>17829</v>
      </c>
      <c r="G3941" s="112">
        <v>28</v>
      </c>
      <c r="H3941" s="112">
        <v>2025</v>
      </c>
      <c r="I3941" s="112" t="s">
        <v>16755</v>
      </c>
      <c r="J3941" s="114">
        <v>29.92</v>
      </c>
      <c r="K3941" s="114">
        <v>0</v>
      </c>
      <c r="L3941" s="112" t="s">
        <v>16741</v>
      </c>
      <c r="M3941" s="114">
        <v>0</v>
      </c>
      <c r="N3941" s="112" t="s">
        <v>16742</v>
      </c>
      <c r="O3941" s="112" t="s">
        <v>16824</v>
      </c>
      <c r="P3941" s="115">
        <f>LEFT(Table1[[#This Row],[Service Period]],10)*1</f>
        <v>45693</v>
      </c>
      <c r="Q3941" s="115">
        <f>RIGHT(Table1[[#This Row],[Service Period]],10)*1</f>
        <v>45721</v>
      </c>
      <c r="R3941" s="112">
        <f>MONTH(Table1[[#This Row],[Service Start Date]])</f>
        <v>2</v>
      </c>
      <c r="S3941" s="112">
        <f>YEAR(Table1[[#This Row],[Service Start Date]])</f>
        <v>2025</v>
      </c>
      <c r="T3941" s="112">
        <f>MONTH(Table1[[#This Row],[Service End Date]])</f>
        <v>3</v>
      </c>
      <c r="U3941" s="112">
        <f>YEAR(Table1[[#This Row],[Service End Date]])</f>
        <v>2025</v>
      </c>
    </row>
    <row r="3942" spans="1:21">
      <c r="A3942" s="112" t="s">
        <v>17624</v>
      </c>
      <c r="B3942" s="112" t="s">
        <v>16708</v>
      </c>
      <c r="C3942" s="112" t="s">
        <v>17408</v>
      </c>
      <c r="D3942" s="112" t="s">
        <v>16798</v>
      </c>
      <c r="E3942" s="112" t="s">
        <v>17419</v>
      </c>
      <c r="F3942" s="112" t="s">
        <v>18123</v>
      </c>
      <c r="G3942" s="112">
        <v>30</v>
      </c>
      <c r="H3942" s="112">
        <v>2025</v>
      </c>
      <c r="I3942" s="112" t="s">
        <v>16758</v>
      </c>
      <c r="J3942" s="114">
        <v>29.92</v>
      </c>
      <c r="K3942" s="114">
        <v>0</v>
      </c>
      <c r="L3942" s="112" t="s">
        <v>16741</v>
      </c>
      <c r="M3942" s="114">
        <v>0</v>
      </c>
      <c r="N3942" s="112" t="s">
        <v>16742</v>
      </c>
      <c r="O3942" s="112" t="s">
        <v>16824</v>
      </c>
      <c r="P3942" s="115">
        <f>LEFT(Table1[[#This Row],[Service Period]],10)*1</f>
        <v>45663</v>
      </c>
      <c r="Q3942" s="115">
        <f>RIGHT(Table1[[#This Row],[Service Period]],10)*1</f>
        <v>45693</v>
      </c>
      <c r="R3942" s="112">
        <f>MONTH(Table1[[#This Row],[Service Start Date]])</f>
        <v>1</v>
      </c>
      <c r="S3942" s="112">
        <f>YEAR(Table1[[#This Row],[Service Start Date]])</f>
        <v>2025</v>
      </c>
      <c r="T3942" s="112">
        <f>MONTH(Table1[[#This Row],[Service End Date]])</f>
        <v>2</v>
      </c>
      <c r="U3942" s="112">
        <f>YEAR(Table1[[#This Row],[Service End Date]])</f>
        <v>2025</v>
      </c>
    </row>
    <row r="3943" spans="1:21">
      <c r="A3943" s="112" t="s">
        <v>17624</v>
      </c>
      <c r="B3943" s="112" t="s">
        <v>16708</v>
      </c>
      <c r="C3943" s="112" t="s">
        <v>17408</v>
      </c>
      <c r="D3943" s="112" t="s">
        <v>16798</v>
      </c>
      <c r="E3943" s="112" t="s">
        <v>17419</v>
      </c>
      <c r="F3943" s="112" t="s">
        <v>18124</v>
      </c>
      <c r="G3943" s="112">
        <v>33</v>
      </c>
      <c r="H3943" s="112">
        <v>2025</v>
      </c>
      <c r="I3943" s="112" t="s">
        <v>16924</v>
      </c>
      <c r="J3943" s="114">
        <v>29.92</v>
      </c>
      <c r="K3943" s="114">
        <v>0</v>
      </c>
      <c r="L3943" s="112" t="s">
        <v>16741</v>
      </c>
      <c r="M3943" s="114">
        <v>0</v>
      </c>
      <c r="N3943" s="112" t="s">
        <v>16742</v>
      </c>
      <c r="O3943" s="112" t="s">
        <v>16824</v>
      </c>
      <c r="P3943" s="115">
        <f>LEFT(Table1[[#This Row],[Service Period]],10)*1</f>
        <v>45630</v>
      </c>
      <c r="Q3943" s="115">
        <f>RIGHT(Table1[[#This Row],[Service Period]],10)*1</f>
        <v>45663</v>
      </c>
      <c r="R3943" s="112">
        <f>MONTH(Table1[[#This Row],[Service Start Date]])</f>
        <v>12</v>
      </c>
      <c r="S3943" s="112">
        <f>YEAR(Table1[[#This Row],[Service Start Date]])</f>
        <v>2024</v>
      </c>
      <c r="T3943" s="112">
        <f>MONTH(Table1[[#This Row],[Service End Date]])</f>
        <v>1</v>
      </c>
      <c r="U3943" s="112">
        <f>YEAR(Table1[[#This Row],[Service End Date]])</f>
        <v>2025</v>
      </c>
    </row>
    <row r="3944" spans="1:21">
      <c r="A3944" s="112" t="s">
        <v>17624</v>
      </c>
      <c r="B3944" s="112" t="s">
        <v>16708</v>
      </c>
      <c r="C3944" s="112" t="s">
        <v>17408</v>
      </c>
      <c r="D3944" s="112" t="s">
        <v>16798</v>
      </c>
      <c r="E3944" s="112" t="s">
        <v>17418</v>
      </c>
      <c r="F3944" s="112" t="s">
        <v>18121</v>
      </c>
      <c r="G3944" s="112">
        <v>30</v>
      </c>
      <c r="H3944" s="112">
        <v>2025</v>
      </c>
      <c r="I3944" s="112" t="s">
        <v>16746</v>
      </c>
      <c r="J3944" s="114">
        <v>148.38999999999999</v>
      </c>
      <c r="K3944" s="114">
        <v>956</v>
      </c>
      <c r="L3944" s="112" t="s">
        <v>16741</v>
      </c>
      <c r="M3944" s="114">
        <v>0</v>
      </c>
      <c r="N3944" s="112" t="s">
        <v>16742</v>
      </c>
      <c r="O3944" s="112" t="s">
        <v>16824</v>
      </c>
      <c r="P3944" s="115">
        <f>LEFT(Table1[[#This Row],[Service Period]],10)*1</f>
        <v>45782</v>
      </c>
      <c r="Q3944" s="115">
        <f>RIGHT(Table1[[#This Row],[Service Period]],10)*1</f>
        <v>45812</v>
      </c>
      <c r="R3944" s="112">
        <f>MONTH(Table1[[#This Row],[Service Start Date]])</f>
        <v>5</v>
      </c>
      <c r="S3944" s="112">
        <f>YEAR(Table1[[#This Row],[Service Start Date]])</f>
        <v>2025</v>
      </c>
      <c r="T3944" s="112">
        <f>MONTH(Table1[[#This Row],[Service End Date]])</f>
        <v>6</v>
      </c>
      <c r="U3944" s="112">
        <f>YEAR(Table1[[#This Row],[Service End Date]])</f>
        <v>2025</v>
      </c>
    </row>
    <row r="3945" spans="1:21">
      <c r="A3945" s="112" t="s">
        <v>17624</v>
      </c>
      <c r="B3945" s="112" t="s">
        <v>16708</v>
      </c>
      <c r="C3945" s="112" t="s">
        <v>17408</v>
      </c>
      <c r="D3945" s="112" t="s">
        <v>16798</v>
      </c>
      <c r="E3945" s="112" t="s">
        <v>17418</v>
      </c>
      <c r="F3945" s="112" t="s">
        <v>17828</v>
      </c>
      <c r="G3945" s="112">
        <v>32</v>
      </c>
      <c r="H3945" s="112">
        <v>2025</v>
      </c>
      <c r="I3945" s="112" t="s">
        <v>16749</v>
      </c>
      <c r="J3945" s="114">
        <v>110.45</v>
      </c>
      <c r="K3945" s="114">
        <v>691</v>
      </c>
      <c r="L3945" s="112" t="s">
        <v>16741</v>
      </c>
      <c r="M3945" s="114">
        <v>0</v>
      </c>
      <c r="N3945" s="112" t="s">
        <v>16742</v>
      </c>
      <c r="O3945" s="112" t="s">
        <v>16824</v>
      </c>
      <c r="P3945" s="115">
        <f>LEFT(Table1[[#This Row],[Service Period]],10)*1</f>
        <v>45750</v>
      </c>
      <c r="Q3945" s="115">
        <f>RIGHT(Table1[[#This Row],[Service Period]],10)*1</f>
        <v>45782</v>
      </c>
      <c r="R3945" s="112">
        <f>MONTH(Table1[[#This Row],[Service Start Date]])</f>
        <v>4</v>
      </c>
      <c r="S3945" s="112">
        <f>YEAR(Table1[[#This Row],[Service Start Date]])</f>
        <v>2025</v>
      </c>
      <c r="T3945" s="112">
        <f>MONTH(Table1[[#This Row],[Service End Date]])</f>
        <v>5</v>
      </c>
      <c r="U3945" s="112">
        <f>YEAR(Table1[[#This Row],[Service End Date]])</f>
        <v>2025</v>
      </c>
    </row>
    <row r="3946" spans="1:21">
      <c r="A3946" s="112" t="s">
        <v>17624</v>
      </c>
      <c r="B3946" s="112" t="s">
        <v>16708</v>
      </c>
      <c r="C3946" s="112" t="s">
        <v>17408</v>
      </c>
      <c r="D3946" s="112" t="s">
        <v>16798</v>
      </c>
      <c r="E3946" s="112" t="s">
        <v>17418</v>
      </c>
      <c r="F3946" s="112" t="s">
        <v>18122</v>
      </c>
      <c r="G3946" s="112">
        <v>29</v>
      </c>
      <c r="H3946" s="112">
        <v>2025</v>
      </c>
      <c r="I3946" s="112" t="s">
        <v>16752</v>
      </c>
      <c r="J3946" s="114">
        <v>105.27</v>
      </c>
      <c r="K3946" s="114">
        <v>655</v>
      </c>
      <c r="L3946" s="112" t="s">
        <v>16741</v>
      </c>
      <c r="M3946" s="114">
        <v>0</v>
      </c>
      <c r="N3946" s="112" t="s">
        <v>16742</v>
      </c>
      <c r="O3946" s="112" t="s">
        <v>16824</v>
      </c>
      <c r="P3946" s="115">
        <f>LEFT(Table1[[#This Row],[Service Period]],10)*1</f>
        <v>45721</v>
      </c>
      <c r="Q3946" s="115">
        <f>RIGHT(Table1[[#This Row],[Service Period]],10)*1</f>
        <v>45750</v>
      </c>
      <c r="R3946" s="112">
        <f>MONTH(Table1[[#This Row],[Service Start Date]])</f>
        <v>3</v>
      </c>
      <c r="S3946" s="112">
        <f>YEAR(Table1[[#This Row],[Service Start Date]])</f>
        <v>2025</v>
      </c>
      <c r="T3946" s="112">
        <f>MONTH(Table1[[#This Row],[Service End Date]])</f>
        <v>4</v>
      </c>
      <c r="U3946" s="112">
        <f>YEAR(Table1[[#This Row],[Service End Date]])</f>
        <v>2025</v>
      </c>
    </row>
    <row r="3947" spans="1:21">
      <c r="A3947" s="112" t="s">
        <v>17624</v>
      </c>
      <c r="B3947" s="112" t="s">
        <v>16708</v>
      </c>
      <c r="C3947" s="112" t="s">
        <v>17408</v>
      </c>
      <c r="D3947" s="112" t="s">
        <v>16798</v>
      </c>
      <c r="E3947" s="112" t="s">
        <v>17418</v>
      </c>
      <c r="F3947" s="112" t="s">
        <v>17829</v>
      </c>
      <c r="G3947" s="112">
        <v>28</v>
      </c>
      <c r="H3947" s="112">
        <v>2025</v>
      </c>
      <c r="I3947" s="112" t="s">
        <v>16755</v>
      </c>
      <c r="J3947" s="114">
        <v>101.44</v>
      </c>
      <c r="K3947" s="114">
        <v>628</v>
      </c>
      <c r="L3947" s="112" t="s">
        <v>16741</v>
      </c>
      <c r="M3947" s="114">
        <v>0</v>
      </c>
      <c r="N3947" s="112" t="s">
        <v>16742</v>
      </c>
      <c r="O3947" s="112" t="s">
        <v>16824</v>
      </c>
      <c r="P3947" s="115">
        <f>LEFT(Table1[[#This Row],[Service Period]],10)*1</f>
        <v>45693</v>
      </c>
      <c r="Q3947" s="115">
        <f>RIGHT(Table1[[#This Row],[Service Period]],10)*1</f>
        <v>45721</v>
      </c>
      <c r="R3947" s="112">
        <f>MONTH(Table1[[#This Row],[Service Start Date]])</f>
        <v>2</v>
      </c>
      <c r="S3947" s="112">
        <f>YEAR(Table1[[#This Row],[Service Start Date]])</f>
        <v>2025</v>
      </c>
      <c r="T3947" s="112">
        <f>MONTH(Table1[[#This Row],[Service End Date]])</f>
        <v>3</v>
      </c>
      <c r="U3947" s="112">
        <f>YEAR(Table1[[#This Row],[Service End Date]])</f>
        <v>2025</v>
      </c>
    </row>
    <row r="3948" spans="1:21">
      <c r="A3948" s="112" t="s">
        <v>17624</v>
      </c>
      <c r="B3948" s="112" t="s">
        <v>16708</v>
      </c>
      <c r="C3948" s="112" t="s">
        <v>17408</v>
      </c>
      <c r="D3948" s="112" t="s">
        <v>16798</v>
      </c>
      <c r="E3948" s="112" t="s">
        <v>17418</v>
      </c>
      <c r="F3948" s="112" t="s">
        <v>18123</v>
      </c>
      <c r="G3948" s="112">
        <v>30</v>
      </c>
      <c r="H3948" s="112">
        <v>2025</v>
      </c>
      <c r="I3948" s="112" t="s">
        <v>16758</v>
      </c>
      <c r="J3948" s="114">
        <v>127.35</v>
      </c>
      <c r="K3948" s="114">
        <v>809</v>
      </c>
      <c r="L3948" s="112" t="s">
        <v>16741</v>
      </c>
      <c r="M3948" s="114">
        <v>0</v>
      </c>
      <c r="N3948" s="112" t="s">
        <v>16742</v>
      </c>
      <c r="O3948" s="112" t="s">
        <v>16824</v>
      </c>
      <c r="P3948" s="115">
        <f>LEFT(Table1[[#This Row],[Service Period]],10)*1</f>
        <v>45663</v>
      </c>
      <c r="Q3948" s="115">
        <f>RIGHT(Table1[[#This Row],[Service Period]],10)*1</f>
        <v>45693</v>
      </c>
      <c r="R3948" s="112">
        <f>MONTH(Table1[[#This Row],[Service Start Date]])</f>
        <v>1</v>
      </c>
      <c r="S3948" s="112">
        <f>YEAR(Table1[[#This Row],[Service Start Date]])</f>
        <v>2025</v>
      </c>
      <c r="T3948" s="112">
        <f>MONTH(Table1[[#This Row],[Service End Date]])</f>
        <v>2</v>
      </c>
      <c r="U3948" s="112">
        <f>YEAR(Table1[[#This Row],[Service End Date]])</f>
        <v>2025</v>
      </c>
    </row>
    <row r="3949" spans="1:21">
      <c r="A3949" s="112" t="s">
        <v>17624</v>
      </c>
      <c r="B3949" s="112" t="s">
        <v>16708</v>
      </c>
      <c r="C3949" s="112" t="s">
        <v>17408</v>
      </c>
      <c r="D3949" s="112" t="s">
        <v>16798</v>
      </c>
      <c r="E3949" s="112" t="s">
        <v>17418</v>
      </c>
      <c r="F3949" s="112" t="s">
        <v>18124</v>
      </c>
      <c r="G3949" s="112">
        <v>33</v>
      </c>
      <c r="H3949" s="112">
        <v>2025</v>
      </c>
      <c r="I3949" s="112" t="s">
        <v>16924</v>
      </c>
      <c r="J3949" s="114">
        <v>117.15</v>
      </c>
      <c r="K3949" s="114">
        <v>739</v>
      </c>
      <c r="L3949" s="112" t="s">
        <v>16741</v>
      </c>
      <c r="M3949" s="114">
        <v>0</v>
      </c>
      <c r="N3949" s="112" t="s">
        <v>16742</v>
      </c>
      <c r="O3949" s="112" t="s">
        <v>16824</v>
      </c>
      <c r="P3949" s="115">
        <f>LEFT(Table1[[#This Row],[Service Period]],10)*1</f>
        <v>45630</v>
      </c>
      <c r="Q3949" s="115">
        <f>RIGHT(Table1[[#This Row],[Service Period]],10)*1</f>
        <v>45663</v>
      </c>
      <c r="R3949" s="112">
        <f>MONTH(Table1[[#This Row],[Service Start Date]])</f>
        <v>12</v>
      </c>
      <c r="S3949" s="112">
        <f>YEAR(Table1[[#This Row],[Service Start Date]])</f>
        <v>2024</v>
      </c>
      <c r="T3949" s="112">
        <f>MONTH(Table1[[#This Row],[Service End Date]])</f>
        <v>1</v>
      </c>
      <c r="U3949" s="112">
        <f>YEAR(Table1[[#This Row],[Service End Date]])</f>
        <v>2025</v>
      </c>
    </row>
    <row r="3950" spans="1:21">
      <c r="A3950" s="112" t="s">
        <v>17624</v>
      </c>
      <c r="B3950" s="112" t="s">
        <v>16708</v>
      </c>
      <c r="C3950" s="112" t="s">
        <v>17408</v>
      </c>
      <c r="D3950" s="112" t="s">
        <v>16798</v>
      </c>
      <c r="E3950" s="112" t="s">
        <v>17417</v>
      </c>
      <c r="F3950" s="112" t="s">
        <v>18121</v>
      </c>
      <c r="G3950" s="112">
        <v>30</v>
      </c>
      <c r="H3950" s="112">
        <v>2025</v>
      </c>
      <c r="I3950" s="112" t="s">
        <v>16746</v>
      </c>
      <c r="J3950" s="114">
        <v>157.19999999999999</v>
      </c>
      <c r="K3950" s="114">
        <v>1015</v>
      </c>
      <c r="L3950" s="112" t="s">
        <v>16741</v>
      </c>
      <c r="M3950" s="114">
        <v>0</v>
      </c>
      <c r="N3950" s="112" t="s">
        <v>16742</v>
      </c>
      <c r="O3950" s="112" t="s">
        <v>16824</v>
      </c>
      <c r="P3950" s="115">
        <f>LEFT(Table1[[#This Row],[Service Period]],10)*1</f>
        <v>45782</v>
      </c>
      <c r="Q3950" s="115">
        <f>RIGHT(Table1[[#This Row],[Service Period]],10)*1</f>
        <v>45812</v>
      </c>
      <c r="R3950" s="112">
        <f>MONTH(Table1[[#This Row],[Service Start Date]])</f>
        <v>5</v>
      </c>
      <c r="S3950" s="112">
        <f>YEAR(Table1[[#This Row],[Service Start Date]])</f>
        <v>2025</v>
      </c>
      <c r="T3950" s="112">
        <f>MONTH(Table1[[#This Row],[Service End Date]])</f>
        <v>6</v>
      </c>
      <c r="U3950" s="112">
        <f>YEAR(Table1[[#This Row],[Service End Date]])</f>
        <v>2025</v>
      </c>
    </row>
    <row r="3951" spans="1:21">
      <c r="A3951" s="112" t="s">
        <v>17624</v>
      </c>
      <c r="B3951" s="112" t="s">
        <v>16708</v>
      </c>
      <c r="C3951" s="112" t="s">
        <v>17408</v>
      </c>
      <c r="D3951" s="112" t="s">
        <v>16798</v>
      </c>
      <c r="E3951" s="112" t="s">
        <v>17417</v>
      </c>
      <c r="F3951" s="112" t="s">
        <v>17828</v>
      </c>
      <c r="G3951" s="112">
        <v>32</v>
      </c>
      <c r="H3951" s="112">
        <v>2025</v>
      </c>
      <c r="I3951" s="112" t="s">
        <v>16749</v>
      </c>
      <c r="J3951" s="114">
        <v>157.53</v>
      </c>
      <c r="K3951" s="114">
        <v>1017</v>
      </c>
      <c r="L3951" s="112" t="s">
        <v>16741</v>
      </c>
      <c r="M3951" s="114">
        <v>0</v>
      </c>
      <c r="N3951" s="112" t="s">
        <v>16742</v>
      </c>
      <c r="O3951" s="112" t="s">
        <v>16824</v>
      </c>
      <c r="P3951" s="115">
        <f>LEFT(Table1[[#This Row],[Service Period]],10)*1</f>
        <v>45750</v>
      </c>
      <c r="Q3951" s="115">
        <f>RIGHT(Table1[[#This Row],[Service Period]],10)*1</f>
        <v>45782</v>
      </c>
      <c r="R3951" s="112">
        <f>MONTH(Table1[[#This Row],[Service Start Date]])</f>
        <v>4</v>
      </c>
      <c r="S3951" s="112">
        <f>YEAR(Table1[[#This Row],[Service Start Date]])</f>
        <v>2025</v>
      </c>
      <c r="T3951" s="112">
        <f>MONTH(Table1[[#This Row],[Service End Date]])</f>
        <v>5</v>
      </c>
      <c r="U3951" s="112">
        <f>YEAR(Table1[[#This Row],[Service End Date]])</f>
        <v>2025</v>
      </c>
    </row>
    <row r="3952" spans="1:21">
      <c r="A3952" s="112" t="s">
        <v>17624</v>
      </c>
      <c r="B3952" s="112" t="s">
        <v>16708</v>
      </c>
      <c r="C3952" s="112" t="s">
        <v>17408</v>
      </c>
      <c r="D3952" s="112" t="s">
        <v>16798</v>
      </c>
      <c r="E3952" s="112" t="s">
        <v>17417</v>
      </c>
      <c r="F3952" s="112" t="s">
        <v>18122</v>
      </c>
      <c r="G3952" s="112">
        <v>29</v>
      </c>
      <c r="H3952" s="112">
        <v>2025</v>
      </c>
      <c r="I3952" s="112" t="s">
        <v>16752</v>
      </c>
      <c r="J3952" s="114">
        <v>116.91</v>
      </c>
      <c r="K3952" s="114">
        <v>736</v>
      </c>
      <c r="L3952" s="112" t="s">
        <v>16741</v>
      </c>
      <c r="M3952" s="114">
        <v>0</v>
      </c>
      <c r="N3952" s="112" t="s">
        <v>16742</v>
      </c>
      <c r="O3952" s="112" t="s">
        <v>16824</v>
      </c>
      <c r="P3952" s="115">
        <f>LEFT(Table1[[#This Row],[Service Period]],10)*1</f>
        <v>45721</v>
      </c>
      <c r="Q3952" s="115">
        <f>RIGHT(Table1[[#This Row],[Service Period]],10)*1</f>
        <v>45750</v>
      </c>
      <c r="R3952" s="112">
        <f>MONTH(Table1[[#This Row],[Service Start Date]])</f>
        <v>3</v>
      </c>
      <c r="S3952" s="112">
        <f>YEAR(Table1[[#This Row],[Service Start Date]])</f>
        <v>2025</v>
      </c>
      <c r="T3952" s="112">
        <f>MONTH(Table1[[#This Row],[Service End Date]])</f>
        <v>4</v>
      </c>
      <c r="U3952" s="112">
        <f>YEAR(Table1[[#This Row],[Service End Date]])</f>
        <v>2025</v>
      </c>
    </row>
    <row r="3953" spans="1:21">
      <c r="A3953" s="112" t="s">
        <v>17624</v>
      </c>
      <c r="B3953" s="112" t="s">
        <v>16708</v>
      </c>
      <c r="C3953" s="112" t="s">
        <v>17408</v>
      </c>
      <c r="D3953" s="112" t="s">
        <v>16798</v>
      </c>
      <c r="E3953" s="112" t="s">
        <v>17417</v>
      </c>
      <c r="F3953" s="112" t="s">
        <v>17829</v>
      </c>
      <c r="G3953" s="112">
        <v>28</v>
      </c>
      <c r="H3953" s="112">
        <v>2025</v>
      </c>
      <c r="I3953" s="112" t="s">
        <v>16755</v>
      </c>
      <c r="J3953" s="114">
        <v>79.67</v>
      </c>
      <c r="K3953" s="114">
        <v>476</v>
      </c>
      <c r="L3953" s="112" t="s">
        <v>16741</v>
      </c>
      <c r="M3953" s="114">
        <v>0</v>
      </c>
      <c r="N3953" s="112" t="s">
        <v>16742</v>
      </c>
      <c r="O3953" s="112" t="s">
        <v>16824</v>
      </c>
      <c r="P3953" s="115">
        <f>LEFT(Table1[[#This Row],[Service Period]],10)*1</f>
        <v>45693</v>
      </c>
      <c r="Q3953" s="115">
        <f>RIGHT(Table1[[#This Row],[Service Period]],10)*1</f>
        <v>45721</v>
      </c>
      <c r="R3953" s="112">
        <f>MONTH(Table1[[#This Row],[Service Start Date]])</f>
        <v>2</v>
      </c>
      <c r="S3953" s="112">
        <f>YEAR(Table1[[#This Row],[Service Start Date]])</f>
        <v>2025</v>
      </c>
      <c r="T3953" s="112">
        <f>MONTH(Table1[[#This Row],[Service End Date]])</f>
        <v>3</v>
      </c>
      <c r="U3953" s="112">
        <f>YEAR(Table1[[#This Row],[Service End Date]])</f>
        <v>2025</v>
      </c>
    </row>
    <row r="3954" spans="1:21">
      <c r="A3954" s="112" t="s">
        <v>17624</v>
      </c>
      <c r="B3954" s="112" t="s">
        <v>16708</v>
      </c>
      <c r="C3954" s="112" t="s">
        <v>17408</v>
      </c>
      <c r="D3954" s="112" t="s">
        <v>16798</v>
      </c>
      <c r="E3954" s="112" t="s">
        <v>17417</v>
      </c>
      <c r="F3954" s="112" t="s">
        <v>18123</v>
      </c>
      <c r="G3954" s="112">
        <v>30</v>
      </c>
      <c r="H3954" s="112">
        <v>2025</v>
      </c>
      <c r="I3954" s="112" t="s">
        <v>16758</v>
      </c>
      <c r="J3954" s="114">
        <v>39.85</v>
      </c>
      <c r="K3954" s="114">
        <v>173</v>
      </c>
      <c r="L3954" s="112" t="s">
        <v>16741</v>
      </c>
      <c r="M3954" s="114">
        <v>0</v>
      </c>
      <c r="N3954" s="112" t="s">
        <v>16742</v>
      </c>
      <c r="O3954" s="112" t="s">
        <v>16824</v>
      </c>
      <c r="P3954" s="115">
        <f>LEFT(Table1[[#This Row],[Service Period]],10)*1</f>
        <v>45663</v>
      </c>
      <c r="Q3954" s="115">
        <f>RIGHT(Table1[[#This Row],[Service Period]],10)*1</f>
        <v>45693</v>
      </c>
      <c r="R3954" s="112">
        <f>MONTH(Table1[[#This Row],[Service Start Date]])</f>
        <v>1</v>
      </c>
      <c r="S3954" s="112">
        <f>YEAR(Table1[[#This Row],[Service Start Date]])</f>
        <v>2025</v>
      </c>
      <c r="T3954" s="112">
        <f>MONTH(Table1[[#This Row],[Service End Date]])</f>
        <v>2</v>
      </c>
      <c r="U3954" s="112">
        <f>YEAR(Table1[[#This Row],[Service End Date]])</f>
        <v>2025</v>
      </c>
    </row>
    <row r="3955" spans="1:21">
      <c r="A3955" s="112" t="s">
        <v>17624</v>
      </c>
      <c r="B3955" s="112" t="s">
        <v>16708</v>
      </c>
      <c r="C3955" s="112" t="s">
        <v>17408</v>
      </c>
      <c r="D3955" s="112" t="s">
        <v>16798</v>
      </c>
      <c r="E3955" s="112" t="s">
        <v>17417</v>
      </c>
      <c r="F3955" s="112" t="s">
        <v>18124</v>
      </c>
      <c r="G3955" s="112">
        <v>33</v>
      </c>
      <c r="H3955" s="112">
        <v>2025</v>
      </c>
      <c r="I3955" s="112" t="s">
        <v>16924</v>
      </c>
      <c r="J3955" s="114">
        <v>87.24</v>
      </c>
      <c r="K3955" s="114">
        <v>530</v>
      </c>
      <c r="L3955" s="112" t="s">
        <v>16741</v>
      </c>
      <c r="M3955" s="114">
        <v>0</v>
      </c>
      <c r="N3955" s="112" t="s">
        <v>16742</v>
      </c>
      <c r="O3955" s="112" t="s">
        <v>16824</v>
      </c>
      <c r="P3955" s="115">
        <f>LEFT(Table1[[#This Row],[Service Period]],10)*1</f>
        <v>45630</v>
      </c>
      <c r="Q3955" s="115">
        <f>RIGHT(Table1[[#This Row],[Service Period]],10)*1</f>
        <v>45663</v>
      </c>
      <c r="R3955" s="112">
        <f>MONTH(Table1[[#This Row],[Service Start Date]])</f>
        <v>12</v>
      </c>
      <c r="S3955" s="112">
        <f>YEAR(Table1[[#This Row],[Service Start Date]])</f>
        <v>2024</v>
      </c>
      <c r="T3955" s="112">
        <f>MONTH(Table1[[#This Row],[Service End Date]])</f>
        <v>1</v>
      </c>
      <c r="U3955" s="112">
        <f>YEAR(Table1[[#This Row],[Service End Date]])</f>
        <v>2025</v>
      </c>
    </row>
    <row r="3956" spans="1:21">
      <c r="A3956" s="112" t="s">
        <v>17624</v>
      </c>
      <c r="B3956" s="112" t="s">
        <v>16708</v>
      </c>
      <c r="C3956" s="112" t="s">
        <v>17408</v>
      </c>
      <c r="D3956" s="112" t="s">
        <v>16798</v>
      </c>
      <c r="E3956" s="112" t="s">
        <v>17416</v>
      </c>
      <c r="F3956" s="112" t="s">
        <v>18121</v>
      </c>
      <c r="G3956" s="112">
        <v>30</v>
      </c>
      <c r="H3956" s="112">
        <v>2025</v>
      </c>
      <c r="I3956" s="112" t="s">
        <v>16746</v>
      </c>
      <c r="J3956" s="114">
        <v>29.92</v>
      </c>
      <c r="K3956" s="114">
        <v>0</v>
      </c>
      <c r="L3956" s="112" t="s">
        <v>16741</v>
      </c>
      <c r="M3956" s="114">
        <v>0</v>
      </c>
      <c r="N3956" s="112" t="s">
        <v>16742</v>
      </c>
      <c r="O3956" s="112" t="s">
        <v>16824</v>
      </c>
      <c r="P3956" s="115">
        <f>LEFT(Table1[[#This Row],[Service Period]],10)*1</f>
        <v>45782</v>
      </c>
      <c r="Q3956" s="115">
        <f>RIGHT(Table1[[#This Row],[Service Period]],10)*1</f>
        <v>45812</v>
      </c>
      <c r="R3956" s="112">
        <f>MONTH(Table1[[#This Row],[Service Start Date]])</f>
        <v>5</v>
      </c>
      <c r="S3956" s="112">
        <f>YEAR(Table1[[#This Row],[Service Start Date]])</f>
        <v>2025</v>
      </c>
      <c r="T3956" s="112">
        <f>MONTH(Table1[[#This Row],[Service End Date]])</f>
        <v>6</v>
      </c>
      <c r="U3956" s="112">
        <f>YEAR(Table1[[#This Row],[Service End Date]])</f>
        <v>2025</v>
      </c>
    </row>
    <row r="3957" spans="1:21">
      <c r="A3957" s="112" t="s">
        <v>17624</v>
      </c>
      <c r="B3957" s="112" t="s">
        <v>16708</v>
      </c>
      <c r="C3957" s="112" t="s">
        <v>17408</v>
      </c>
      <c r="D3957" s="112" t="s">
        <v>16798</v>
      </c>
      <c r="E3957" s="112" t="s">
        <v>17416</v>
      </c>
      <c r="F3957" s="112" t="s">
        <v>17828</v>
      </c>
      <c r="G3957" s="112">
        <v>32</v>
      </c>
      <c r="H3957" s="112">
        <v>2025</v>
      </c>
      <c r="I3957" s="112" t="s">
        <v>16749</v>
      </c>
      <c r="J3957" s="114">
        <v>29.92</v>
      </c>
      <c r="K3957" s="114">
        <v>0</v>
      </c>
      <c r="L3957" s="112" t="s">
        <v>16741</v>
      </c>
      <c r="M3957" s="114">
        <v>0</v>
      </c>
      <c r="N3957" s="112" t="s">
        <v>16742</v>
      </c>
      <c r="O3957" s="112" t="s">
        <v>16824</v>
      </c>
      <c r="P3957" s="115">
        <f>LEFT(Table1[[#This Row],[Service Period]],10)*1</f>
        <v>45750</v>
      </c>
      <c r="Q3957" s="115">
        <f>RIGHT(Table1[[#This Row],[Service Period]],10)*1</f>
        <v>45782</v>
      </c>
      <c r="R3957" s="112">
        <f>MONTH(Table1[[#This Row],[Service Start Date]])</f>
        <v>4</v>
      </c>
      <c r="S3957" s="112">
        <f>YEAR(Table1[[#This Row],[Service Start Date]])</f>
        <v>2025</v>
      </c>
      <c r="T3957" s="112">
        <f>MONTH(Table1[[#This Row],[Service End Date]])</f>
        <v>5</v>
      </c>
      <c r="U3957" s="112">
        <f>YEAR(Table1[[#This Row],[Service End Date]])</f>
        <v>2025</v>
      </c>
    </row>
    <row r="3958" spans="1:21">
      <c r="A3958" s="112" t="s">
        <v>17624</v>
      </c>
      <c r="B3958" s="112" t="s">
        <v>16708</v>
      </c>
      <c r="C3958" s="112" t="s">
        <v>17408</v>
      </c>
      <c r="D3958" s="112" t="s">
        <v>16798</v>
      </c>
      <c r="E3958" s="112" t="s">
        <v>17416</v>
      </c>
      <c r="F3958" s="112" t="s">
        <v>18122</v>
      </c>
      <c r="G3958" s="112">
        <v>29</v>
      </c>
      <c r="H3958" s="112">
        <v>2025</v>
      </c>
      <c r="I3958" s="112" t="s">
        <v>16752</v>
      </c>
      <c r="J3958" s="114">
        <v>29.92</v>
      </c>
      <c r="K3958" s="114">
        <v>0</v>
      </c>
      <c r="L3958" s="112" t="s">
        <v>16741</v>
      </c>
      <c r="M3958" s="114">
        <v>0</v>
      </c>
      <c r="N3958" s="112" t="s">
        <v>16742</v>
      </c>
      <c r="O3958" s="112" t="s">
        <v>16824</v>
      </c>
      <c r="P3958" s="115">
        <f>LEFT(Table1[[#This Row],[Service Period]],10)*1</f>
        <v>45721</v>
      </c>
      <c r="Q3958" s="115">
        <f>RIGHT(Table1[[#This Row],[Service Period]],10)*1</f>
        <v>45750</v>
      </c>
      <c r="R3958" s="112">
        <f>MONTH(Table1[[#This Row],[Service Start Date]])</f>
        <v>3</v>
      </c>
      <c r="S3958" s="112">
        <f>YEAR(Table1[[#This Row],[Service Start Date]])</f>
        <v>2025</v>
      </c>
      <c r="T3958" s="112">
        <f>MONTH(Table1[[#This Row],[Service End Date]])</f>
        <v>4</v>
      </c>
      <c r="U3958" s="112">
        <f>YEAR(Table1[[#This Row],[Service End Date]])</f>
        <v>2025</v>
      </c>
    </row>
    <row r="3959" spans="1:21">
      <c r="A3959" s="112" t="s">
        <v>17624</v>
      </c>
      <c r="B3959" s="112" t="s">
        <v>16708</v>
      </c>
      <c r="C3959" s="112" t="s">
        <v>17408</v>
      </c>
      <c r="D3959" s="112" t="s">
        <v>16798</v>
      </c>
      <c r="E3959" s="112" t="s">
        <v>17416</v>
      </c>
      <c r="F3959" s="112" t="s">
        <v>17829</v>
      </c>
      <c r="G3959" s="112">
        <v>28</v>
      </c>
      <c r="H3959" s="112">
        <v>2025</v>
      </c>
      <c r="I3959" s="112" t="s">
        <v>16755</v>
      </c>
      <c r="J3959" s="114">
        <v>29.92</v>
      </c>
      <c r="K3959" s="114">
        <v>0</v>
      </c>
      <c r="L3959" s="112" t="s">
        <v>16741</v>
      </c>
      <c r="M3959" s="114">
        <v>0</v>
      </c>
      <c r="N3959" s="112" t="s">
        <v>16742</v>
      </c>
      <c r="O3959" s="112" t="s">
        <v>16824</v>
      </c>
      <c r="P3959" s="115">
        <f>LEFT(Table1[[#This Row],[Service Period]],10)*1</f>
        <v>45693</v>
      </c>
      <c r="Q3959" s="115">
        <f>RIGHT(Table1[[#This Row],[Service Period]],10)*1</f>
        <v>45721</v>
      </c>
      <c r="R3959" s="112">
        <f>MONTH(Table1[[#This Row],[Service Start Date]])</f>
        <v>2</v>
      </c>
      <c r="S3959" s="112">
        <f>YEAR(Table1[[#This Row],[Service Start Date]])</f>
        <v>2025</v>
      </c>
      <c r="T3959" s="112">
        <f>MONTH(Table1[[#This Row],[Service End Date]])</f>
        <v>3</v>
      </c>
      <c r="U3959" s="112">
        <f>YEAR(Table1[[#This Row],[Service End Date]])</f>
        <v>2025</v>
      </c>
    </row>
    <row r="3960" spans="1:21">
      <c r="A3960" s="112" t="s">
        <v>17624</v>
      </c>
      <c r="B3960" s="112" t="s">
        <v>16708</v>
      </c>
      <c r="C3960" s="112" t="s">
        <v>17408</v>
      </c>
      <c r="D3960" s="112" t="s">
        <v>16798</v>
      </c>
      <c r="E3960" s="112" t="s">
        <v>17416</v>
      </c>
      <c r="F3960" s="112" t="s">
        <v>18123</v>
      </c>
      <c r="G3960" s="112">
        <v>30</v>
      </c>
      <c r="H3960" s="112">
        <v>2025</v>
      </c>
      <c r="I3960" s="112" t="s">
        <v>16758</v>
      </c>
      <c r="J3960" s="114">
        <v>29.92</v>
      </c>
      <c r="K3960" s="114">
        <v>0</v>
      </c>
      <c r="L3960" s="112" t="s">
        <v>16741</v>
      </c>
      <c r="M3960" s="114">
        <v>0</v>
      </c>
      <c r="N3960" s="112" t="s">
        <v>16742</v>
      </c>
      <c r="O3960" s="112" t="s">
        <v>16824</v>
      </c>
      <c r="P3960" s="115">
        <f>LEFT(Table1[[#This Row],[Service Period]],10)*1</f>
        <v>45663</v>
      </c>
      <c r="Q3960" s="115">
        <f>RIGHT(Table1[[#This Row],[Service Period]],10)*1</f>
        <v>45693</v>
      </c>
      <c r="R3960" s="112">
        <f>MONTH(Table1[[#This Row],[Service Start Date]])</f>
        <v>1</v>
      </c>
      <c r="S3960" s="112">
        <f>YEAR(Table1[[#This Row],[Service Start Date]])</f>
        <v>2025</v>
      </c>
      <c r="T3960" s="112">
        <f>MONTH(Table1[[#This Row],[Service End Date]])</f>
        <v>2</v>
      </c>
      <c r="U3960" s="112">
        <f>YEAR(Table1[[#This Row],[Service End Date]])</f>
        <v>2025</v>
      </c>
    </row>
    <row r="3961" spans="1:21">
      <c r="A3961" s="112" t="s">
        <v>17624</v>
      </c>
      <c r="B3961" s="112" t="s">
        <v>16708</v>
      </c>
      <c r="C3961" s="112" t="s">
        <v>17408</v>
      </c>
      <c r="D3961" s="112" t="s">
        <v>16798</v>
      </c>
      <c r="E3961" s="112" t="s">
        <v>17416</v>
      </c>
      <c r="F3961" s="112" t="s">
        <v>18124</v>
      </c>
      <c r="G3961" s="112">
        <v>33</v>
      </c>
      <c r="H3961" s="112">
        <v>2025</v>
      </c>
      <c r="I3961" s="112" t="s">
        <v>16924</v>
      </c>
      <c r="J3961" s="114">
        <v>29.92</v>
      </c>
      <c r="K3961" s="114">
        <v>0</v>
      </c>
      <c r="L3961" s="112" t="s">
        <v>16741</v>
      </c>
      <c r="M3961" s="114">
        <v>0</v>
      </c>
      <c r="N3961" s="112" t="s">
        <v>16742</v>
      </c>
      <c r="O3961" s="112" t="s">
        <v>16824</v>
      </c>
      <c r="P3961" s="115">
        <f>LEFT(Table1[[#This Row],[Service Period]],10)*1</f>
        <v>45630</v>
      </c>
      <c r="Q3961" s="115">
        <f>RIGHT(Table1[[#This Row],[Service Period]],10)*1</f>
        <v>45663</v>
      </c>
      <c r="R3961" s="112">
        <f>MONTH(Table1[[#This Row],[Service Start Date]])</f>
        <v>12</v>
      </c>
      <c r="S3961" s="112">
        <f>YEAR(Table1[[#This Row],[Service Start Date]])</f>
        <v>2024</v>
      </c>
      <c r="T3961" s="112">
        <f>MONTH(Table1[[#This Row],[Service End Date]])</f>
        <v>1</v>
      </c>
      <c r="U3961" s="112">
        <f>YEAR(Table1[[#This Row],[Service End Date]])</f>
        <v>2025</v>
      </c>
    </row>
    <row r="3962" spans="1:21">
      <c r="A3962" s="112" t="s">
        <v>17624</v>
      </c>
      <c r="B3962" s="112" t="s">
        <v>16708</v>
      </c>
      <c r="C3962" s="112" t="s">
        <v>17408</v>
      </c>
      <c r="D3962" s="112" t="s">
        <v>16798</v>
      </c>
      <c r="E3962" s="112" t="s">
        <v>17409</v>
      </c>
      <c r="F3962" s="112" t="s">
        <v>18121</v>
      </c>
      <c r="G3962" s="112">
        <v>30</v>
      </c>
      <c r="H3962" s="112">
        <v>2025</v>
      </c>
      <c r="I3962" s="112" t="s">
        <v>16746</v>
      </c>
      <c r="J3962" s="114">
        <v>723.74</v>
      </c>
      <c r="K3962" s="114">
        <v>4424</v>
      </c>
      <c r="L3962" s="112" t="s">
        <v>16741</v>
      </c>
      <c r="M3962" s="114">
        <v>0</v>
      </c>
      <c r="N3962" s="112" t="s">
        <v>16742</v>
      </c>
      <c r="O3962" s="112" t="s">
        <v>16824</v>
      </c>
      <c r="P3962" s="115">
        <f>LEFT(Table1[[#This Row],[Service Period]],10)*1</f>
        <v>45782</v>
      </c>
      <c r="Q3962" s="115">
        <f>RIGHT(Table1[[#This Row],[Service Period]],10)*1</f>
        <v>45812</v>
      </c>
      <c r="R3962" s="112">
        <f>MONTH(Table1[[#This Row],[Service Start Date]])</f>
        <v>5</v>
      </c>
      <c r="S3962" s="112">
        <f>YEAR(Table1[[#This Row],[Service Start Date]])</f>
        <v>2025</v>
      </c>
      <c r="T3962" s="112">
        <f>MONTH(Table1[[#This Row],[Service End Date]])</f>
        <v>6</v>
      </c>
      <c r="U3962" s="112">
        <f>YEAR(Table1[[#This Row],[Service End Date]])</f>
        <v>2025</v>
      </c>
    </row>
    <row r="3963" spans="1:21">
      <c r="A3963" s="112" t="s">
        <v>17624</v>
      </c>
      <c r="B3963" s="112" t="s">
        <v>16708</v>
      </c>
      <c r="C3963" s="112" t="s">
        <v>17408</v>
      </c>
      <c r="D3963" s="112" t="s">
        <v>16798</v>
      </c>
      <c r="E3963" s="112" t="s">
        <v>17409</v>
      </c>
      <c r="F3963" s="112" t="s">
        <v>17828</v>
      </c>
      <c r="G3963" s="112">
        <v>32</v>
      </c>
      <c r="H3963" s="112">
        <v>2025</v>
      </c>
      <c r="I3963" s="112" t="s">
        <v>16749</v>
      </c>
      <c r="J3963" s="114">
        <v>596.75</v>
      </c>
      <c r="K3963" s="114">
        <v>3660</v>
      </c>
      <c r="L3963" s="112" t="s">
        <v>16741</v>
      </c>
      <c r="M3963" s="114">
        <v>0</v>
      </c>
      <c r="N3963" s="112" t="s">
        <v>16742</v>
      </c>
      <c r="O3963" s="112" t="s">
        <v>16824</v>
      </c>
      <c r="P3963" s="115">
        <f>LEFT(Table1[[#This Row],[Service Period]],10)*1</f>
        <v>45750</v>
      </c>
      <c r="Q3963" s="115">
        <f>RIGHT(Table1[[#This Row],[Service Period]],10)*1</f>
        <v>45782</v>
      </c>
      <c r="R3963" s="112">
        <f>MONTH(Table1[[#This Row],[Service Start Date]])</f>
        <v>4</v>
      </c>
      <c r="S3963" s="112">
        <f>YEAR(Table1[[#This Row],[Service Start Date]])</f>
        <v>2025</v>
      </c>
      <c r="T3963" s="112">
        <f>MONTH(Table1[[#This Row],[Service End Date]])</f>
        <v>5</v>
      </c>
      <c r="U3963" s="112">
        <f>YEAR(Table1[[#This Row],[Service End Date]])</f>
        <v>2025</v>
      </c>
    </row>
    <row r="3964" spans="1:21">
      <c r="A3964" s="112" t="s">
        <v>17624</v>
      </c>
      <c r="B3964" s="112" t="s">
        <v>16708</v>
      </c>
      <c r="C3964" s="112" t="s">
        <v>17408</v>
      </c>
      <c r="D3964" s="112" t="s">
        <v>16798</v>
      </c>
      <c r="E3964" s="112" t="s">
        <v>17409</v>
      </c>
      <c r="F3964" s="112" t="s">
        <v>18122</v>
      </c>
      <c r="G3964" s="112">
        <v>29</v>
      </c>
      <c r="H3964" s="112">
        <v>2025</v>
      </c>
      <c r="I3964" s="112" t="s">
        <v>16752</v>
      </c>
      <c r="J3964" s="114">
        <v>455.68</v>
      </c>
      <c r="K3964" s="114">
        <v>2811</v>
      </c>
      <c r="L3964" s="112" t="s">
        <v>16741</v>
      </c>
      <c r="M3964" s="114">
        <v>0</v>
      </c>
      <c r="N3964" s="112" t="s">
        <v>16742</v>
      </c>
      <c r="O3964" s="112" t="s">
        <v>16824</v>
      </c>
      <c r="P3964" s="115">
        <f>LEFT(Table1[[#This Row],[Service Period]],10)*1</f>
        <v>45721</v>
      </c>
      <c r="Q3964" s="115">
        <f>RIGHT(Table1[[#This Row],[Service Period]],10)*1</f>
        <v>45750</v>
      </c>
      <c r="R3964" s="112">
        <f>MONTH(Table1[[#This Row],[Service Start Date]])</f>
        <v>3</v>
      </c>
      <c r="S3964" s="112">
        <f>YEAR(Table1[[#This Row],[Service Start Date]])</f>
        <v>2025</v>
      </c>
      <c r="T3964" s="112">
        <f>MONTH(Table1[[#This Row],[Service End Date]])</f>
        <v>4</v>
      </c>
      <c r="U3964" s="112">
        <f>YEAR(Table1[[#This Row],[Service End Date]])</f>
        <v>2025</v>
      </c>
    </row>
    <row r="3965" spans="1:21">
      <c r="A3965" s="112" t="s">
        <v>17624</v>
      </c>
      <c r="B3965" s="112" t="s">
        <v>16708</v>
      </c>
      <c r="C3965" s="112" t="s">
        <v>17408</v>
      </c>
      <c r="D3965" s="112" t="s">
        <v>16798</v>
      </c>
      <c r="E3965" s="112" t="s">
        <v>17409</v>
      </c>
      <c r="F3965" s="112" t="s">
        <v>17829</v>
      </c>
      <c r="G3965" s="112">
        <v>28</v>
      </c>
      <c r="H3965" s="112">
        <v>2025</v>
      </c>
      <c r="I3965" s="112" t="s">
        <v>16755</v>
      </c>
      <c r="J3965" s="114">
        <v>304.76</v>
      </c>
      <c r="K3965" s="114">
        <v>1903</v>
      </c>
      <c r="L3965" s="112" t="s">
        <v>16741</v>
      </c>
      <c r="M3965" s="114">
        <v>0</v>
      </c>
      <c r="N3965" s="112" t="s">
        <v>16742</v>
      </c>
      <c r="O3965" s="112" t="s">
        <v>16824</v>
      </c>
      <c r="P3965" s="115">
        <f>LEFT(Table1[[#This Row],[Service Period]],10)*1</f>
        <v>45693</v>
      </c>
      <c r="Q3965" s="115">
        <f>RIGHT(Table1[[#This Row],[Service Period]],10)*1</f>
        <v>45721</v>
      </c>
      <c r="R3965" s="112">
        <f>MONTH(Table1[[#This Row],[Service Start Date]])</f>
        <v>2</v>
      </c>
      <c r="S3965" s="112">
        <f>YEAR(Table1[[#This Row],[Service Start Date]])</f>
        <v>2025</v>
      </c>
      <c r="T3965" s="112">
        <f>MONTH(Table1[[#This Row],[Service End Date]])</f>
        <v>3</v>
      </c>
      <c r="U3965" s="112">
        <f>YEAR(Table1[[#This Row],[Service End Date]])</f>
        <v>2025</v>
      </c>
    </row>
    <row r="3966" spans="1:21">
      <c r="A3966" s="112" t="s">
        <v>17624</v>
      </c>
      <c r="B3966" s="112" t="s">
        <v>16708</v>
      </c>
      <c r="C3966" s="112" t="s">
        <v>17408</v>
      </c>
      <c r="D3966" s="112" t="s">
        <v>16798</v>
      </c>
      <c r="E3966" s="112" t="s">
        <v>17409</v>
      </c>
      <c r="F3966" s="112" t="s">
        <v>18123</v>
      </c>
      <c r="G3966" s="112">
        <v>30</v>
      </c>
      <c r="H3966" s="112">
        <v>2025</v>
      </c>
      <c r="I3966" s="112" t="s">
        <v>16758</v>
      </c>
      <c r="J3966" s="114">
        <v>409.65</v>
      </c>
      <c r="K3966" s="114">
        <v>2534</v>
      </c>
      <c r="L3966" s="112" t="s">
        <v>16741</v>
      </c>
      <c r="M3966" s="114">
        <v>0</v>
      </c>
      <c r="N3966" s="112" t="s">
        <v>16742</v>
      </c>
      <c r="O3966" s="112" t="s">
        <v>16824</v>
      </c>
      <c r="P3966" s="115">
        <f>LEFT(Table1[[#This Row],[Service Period]],10)*1</f>
        <v>45663</v>
      </c>
      <c r="Q3966" s="115">
        <f>RIGHT(Table1[[#This Row],[Service Period]],10)*1</f>
        <v>45693</v>
      </c>
      <c r="R3966" s="112">
        <f>MONTH(Table1[[#This Row],[Service Start Date]])</f>
        <v>1</v>
      </c>
      <c r="S3966" s="112">
        <f>YEAR(Table1[[#This Row],[Service Start Date]])</f>
        <v>2025</v>
      </c>
      <c r="T3966" s="112">
        <f>MONTH(Table1[[#This Row],[Service End Date]])</f>
        <v>2</v>
      </c>
      <c r="U3966" s="112">
        <f>YEAR(Table1[[#This Row],[Service End Date]])</f>
        <v>2025</v>
      </c>
    </row>
    <row r="3967" spans="1:21">
      <c r="A3967" s="112" t="s">
        <v>17624</v>
      </c>
      <c r="B3967" s="112" t="s">
        <v>16708</v>
      </c>
      <c r="C3967" s="112" t="s">
        <v>17408</v>
      </c>
      <c r="D3967" s="112" t="s">
        <v>16798</v>
      </c>
      <c r="E3967" s="112" t="s">
        <v>17409</v>
      </c>
      <c r="F3967" s="112" t="s">
        <v>18124</v>
      </c>
      <c r="G3967" s="112">
        <v>33</v>
      </c>
      <c r="H3967" s="112">
        <v>2025</v>
      </c>
      <c r="I3967" s="112" t="s">
        <v>16924</v>
      </c>
      <c r="J3967" s="114">
        <v>396.43</v>
      </c>
      <c r="K3967" s="114">
        <v>2458</v>
      </c>
      <c r="L3967" s="112" t="s">
        <v>16741</v>
      </c>
      <c r="M3967" s="114">
        <v>0</v>
      </c>
      <c r="N3967" s="112" t="s">
        <v>16742</v>
      </c>
      <c r="O3967" s="112" t="s">
        <v>16824</v>
      </c>
      <c r="P3967" s="115">
        <f>LEFT(Table1[[#This Row],[Service Period]],10)*1</f>
        <v>45630</v>
      </c>
      <c r="Q3967" s="115">
        <f>RIGHT(Table1[[#This Row],[Service Period]],10)*1</f>
        <v>45663</v>
      </c>
      <c r="R3967" s="112">
        <f>MONTH(Table1[[#This Row],[Service Start Date]])</f>
        <v>12</v>
      </c>
      <c r="S3967" s="112">
        <f>YEAR(Table1[[#This Row],[Service Start Date]])</f>
        <v>2024</v>
      </c>
      <c r="T3967" s="112">
        <f>MONTH(Table1[[#This Row],[Service End Date]])</f>
        <v>1</v>
      </c>
      <c r="U3967" s="112">
        <f>YEAR(Table1[[#This Row],[Service End Date]])</f>
        <v>2025</v>
      </c>
    </row>
    <row r="3968" spans="1:21">
      <c r="A3968" s="112" t="s">
        <v>17624</v>
      </c>
      <c r="B3968" s="112" t="s">
        <v>16693</v>
      </c>
      <c r="C3968" s="112" t="s">
        <v>17392</v>
      </c>
      <c r="D3968" s="112" t="s">
        <v>16798</v>
      </c>
      <c r="E3968" s="112" t="s">
        <v>17393</v>
      </c>
      <c r="F3968" s="112" t="s">
        <v>18125</v>
      </c>
      <c r="G3968" s="112">
        <v>32</v>
      </c>
      <c r="H3968" s="112">
        <v>2025</v>
      </c>
      <c r="I3968" s="112" t="s">
        <v>16746</v>
      </c>
      <c r="J3968" s="114">
        <v>32.29</v>
      </c>
      <c r="K3968" s="114">
        <v>43</v>
      </c>
      <c r="L3968" s="112" t="s">
        <v>16741</v>
      </c>
      <c r="M3968" s="114">
        <v>0</v>
      </c>
      <c r="N3968" s="112" t="s">
        <v>16742</v>
      </c>
      <c r="O3968" s="112" t="s">
        <v>16813</v>
      </c>
      <c r="P3968" s="115">
        <f>LEFT(Table1[[#This Row],[Service Period]],10)*1</f>
        <v>45785</v>
      </c>
      <c r="Q3968" s="115">
        <f>RIGHT(Table1[[#This Row],[Service Period]],10)*1</f>
        <v>45817</v>
      </c>
      <c r="R3968" s="112">
        <f>MONTH(Table1[[#This Row],[Service Start Date]])</f>
        <v>5</v>
      </c>
      <c r="S3968" s="112">
        <f>YEAR(Table1[[#This Row],[Service Start Date]])</f>
        <v>2025</v>
      </c>
      <c r="T3968" s="112">
        <f>MONTH(Table1[[#This Row],[Service End Date]])</f>
        <v>6</v>
      </c>
      <c r="U3968" s="112">
        <f>YEAR(Table1[[#This Row],[Service End Date]])</f>
        <v>2025</v>
      </c>
    </row>
    <row r="3969" spans="1:21">
      <c r="A3969" s="112" t="s">
        <v>17624</v>
      </c>
      <c r="B3969" s="112" t="s">
        <v>16693</v>
      </c>
      <c r="C3969" s="112" t="s">
        <v>17392</v>
      </c>
      <c r="D3969" s="112" t="s">
        <v>16798</v>
      </c>
      <c r="E3969" s="112" t="s">
        <v>17393</v>
      </c>
      <c r="F3969" s="112" t="s">
        <v>17902</v>
      </c>
      <c r="G3969" s="112">
        <v>30</v>
      </c>
      <c r="H3969" s="112">
        <v>2025</v>
      </c>
      <c r="I3969" s="112" t="s">
        <v>16749</v>
      </c>
      <c r="J3969" s="114">
        <v>32.51</v>
      </c>
      <c r="K3969" s="114">
        <v>38</v>
      </c>
      <c r="L3969" s="112" t="s">
        <v>16741</v>
      </c>
      <c r="M3969" s="114">
        <v>0</v>
      </c>
      <c r="N3969" s="112" t="s">
        <v>16742</v>
      </c>
      <c r="O3969" s="112" t="s">
        <v>16813</v>
      </c>
      <c r="P3969" s="115">
        <f>LEFT(Table1[[#This Row],[Service Period]],10)*1</f>
        <v>45755</v>
      </c>
      <c r="Q3969" s="115">
        <f>RIGHT(Table1[[#This Row],[Service Period]],10)*1</f>
        <v>45785</v>
      </c>
      <c r="R3969" s="112">
        <f>MONTH(Table1[[#This Row],[Service Start Date]])</f>
        <v>4</v>
      </c>
      <c r="S3969" s="112">
        <f>YEAR(Table1[[#This Row],[Service Start Date]])</f>
        <v>2025</v>
      </c>
      <c r="T3969" s="112">
        <f>MONTH(Table1[[#This Row],[Service End Date]])</f>
        <v>5</v>
      </c>
      <c r="U3969" s="112">
        <f>YEAR(Table1[[#This Row],[Service End Date]])</f>
        <v>2025</v>
      </c>
    </row>
    <row r="3970" spans="1:21">
      <c r="A3970" s="112" t="s">
        <v>17624</v>
      </c>
      <c r="B3970" s="112" t="s">
        <v>16693</v>
      </c>
      <c r="C3970" s="112" t="s">
        <v>17392</v>
      </c>
      <c r="D3970" s="112" t="s">
        <v>16798</v>
      </c>
      <c r="E3970" s="112" t="s">
        <v>17393</v>
      </c>
      <c r="F3970" s="112" t="s">
        <v>18126</v>
      </c>
      <c r="G3970" s="112">
        <v>29</v>
      </c>
      <c r="H3970" s="112">
        <v>2025</v>
      </c>
      <c r="I3970" s="112" t="s">
        <v>16752</v>
      </c>
      <c r="J3970" s="114">
        <v>32.58</v>
      </c>
      <c r="K3970" s="114">
        <v>39</v>
      </c>
      <c r="L3970" s="112" t="s">
        <v>16741</v>
      </c>
      <c r="M3970" s="114">
        <v>0</v>
      </c>
      <c r="N3970" s="112" t="s">
        <v>16742</v>
      </c>
      <c r="O3970" s="112" t="s">
        <v>16813</v>
      </c>
      <c r="P3970" s="115">
        <f>LEFT(Table1[[#This Row],[Service Period]],10)*1</f>
        <v>45726</v>
      </c>
      <c r="Q3970" s="115">
        <f>RIGHT(Table1[[#This Row],[Service Period]],10)*1</f>
        <v>45755</v>
      </c>
      <c r="R3970" s="112">
        <f>MONTH(Table1[[#This Row],[Service Start Date]])</f>
        <v>3</v>
      </c>
      <c r="S3970" s="112">
        <f>YEAR(Table1[[#This Row],[Service Start Date]])</f>
        <v>2025</v>
      </c>
      <c r="T3970" s="112">
        <f>MONTH(Table1[[#This Row],[Service End Date]])</f>
        <v>4</v>
      </c>
      <c r="U3970" s="112">
        <f>YEAR(Table1[[#This Row],[Service End Date]])</f>
        <v>2025</v>
      </c>
    </row>
    <row r="3971" spans="1:21">
      <c r="A3971" s="112" t="s">
        <v>17624</v>
      </c>
      <c r="B3971" s="112" t="s">
        <v>16693</v>
      </c>
      <c r="C3971" s="112" t="s">
        <v>17392</v>
      </c>
      <c r="D3971" s="112" t="s">
        <v>16798</v>
      </c>
      <c r="E3971" s="112" t="s">
        <v>17393</v>
      </c>
      <c r="F3971" s="112" t="s">
        <v>18127</v>
      </c>
      <c r="G3971" s="112">
        <v>28</v>
      </c>
      <c r="H3971" s="112">
        <v>2025</v>
      </c>
      <c r="I3971" s="112" t="s">
        <v>16755</v>
      </c>
      <c r="J3971" s="114">
        <v>32.75</v>
      </c>
      <c r="K3971" s="114">
        <v>42</v>
      </c>
      <c r="L3971" s="112" t="s">
        <v>16741</v>
      </c>
      <c r="M3971" s="114">
        <v>0</v>
      </c>
      <c r="N3971" s="112" t="s">
        <v>16742</v>
      </c>
      <c r="O3971" s="112" t="s">
        <v>16813</v>
      </c>
      <c r="P3971" s="115">
        <f>LEFT(Table1[[#This Row],[Service Period]],10)*1</f>
        <v>45698</v>
      </c>
      <c r="Q3971" s="115">
        <f>RIGHT(Table1[[#This Row],[Service Period]],10)*1</f>
        <v>45726</v>
      </c>
      <c r="R3971" s="112">
        <f>MONTH(Table1[[#This Row],[Service Start Date]])</f>
        <v>2</v>
      </c>
      <c r="S3971" s="112">
        <f>YEAR(Table1[[#This Row],[Service Start Date]])</f>
        <v>2025</v>
      </c>
      <c r="T3971" s="112">
        <f>MONTH(Table1[[#This Row],[Service End Date]])</f>
        <v>3</v>
      </c>
      <c r="U3971" s="112">
        <f>YEAR(Table1[[#This Row],[Service End Date]])</f>
        <v>2025</v>
      </c>
    </row>
    <row r="3972" spans="1:21">
      <c r="A3972" s="112" t="s">
        <v>17624</v>
      </c>
      <c r="B3972" s="112" t="s">
        <v>16693</v>
      </c>
      <c r="C3972" s="112" t="s">
        <v>17392</v>
      </c>
      <c r="D3972" s="112" t="s">
        <v>16798</v>
      </c>
      <c r="E3972" s="112" t="s">
        <v>17393</v>
      </c>
      <c r="F3972" s="112" t="s">
        <v>18128</v>
      </c>
      <c r="G3972" s="112">
        <v>32</v>
      </c>
      <c r="H3972" s="112">
        <v>2025</v>
      </c>
      <c r="I3972" s="112" t="s">
        <v>16758</v>
      </c>
      <c r="J3972" s="114">
        <v>33.1</v>
      </c>
      <c r="K3972" s="114">
        <v>48</v>
      </c>
      <c r="L3972" s="112" t="s">
        <v>16741</v>
      </c>
      <c r="M3972" s="114">
        <v>0</v>
      </c>
      <c r="N3972" s="112" t="s">
        <v>16742</v>
      </c>
      <c r="O3972" s="112" t="s">
        <v>16813</v>
      </c>
      <c r="P3972" s="115">
        <f>LEFT(Table1[[#This Row],[Service Period]],10)*1</f>
        <v>45666</v>
      </c>
      <c r="Q3972" s="115">
        <f>RIGHT(Table1[[#This Row],[Service Period]],10)*1</f>
        <v>45698</v>
      </c>
      <c r="R3972" s="112">
        <f>MONTH(Table1[[#This Row],[Service Start Date]])</f>
        <v>1</v>
      </c>
      <c r="S3972" s="112">
        <f>YEAR(Table1[[#This Row],[Service Start Date]])</f>
        <v>2025</v>
      </c>
      <c r="T3972" s="112">
        <f>MONTH(Table1[[#This Row],[Service End Date]])</f>
        <v>2</v>
      </c>
      <c r="U3972" s="112">
        <f>YEAR(Table1[[#This Row],[Service End Date]])</f>
        <v>2025</v>
      </c>
    </row>
    <row r="3973" spans="1:21">
      <c r="A3973" s="112" t="s">
        <v>17624</v>
      </c>
      <c r="B3973" s="112" t="s">
        <v>16693</v>
      </c>
      <c r="C3973" s="112" t="s">
        <v>17392</v>
      </c>
      <c r="D3973" s="112" t="s">
        <v>16798</v>
      </c>
      <c r="E3973" s="112" t="s">
        <v>17393</v>
      </c>
      <c r="F3973" s="112" t="s">
        <v>18129</v>
      </c>
      <c r="G3973" s="112">
        <v>31</v>
      </c>
      <c r="H3973" s="112">
        <v>2025</v>
      </c>
      <c r="I3973" s="112" t="s">
        <v>16924</v>
      </c>
      <c r="J3973" s="114">
        <v>34.85</v>
      </c>
      <c r="K3973" s="114">
        <v>77</v>
      </c>
      <c r="L3973" s="112" t="s">
        <v>16741</v>
      </c>
      <c r="M3973" s="114">
        <v>0</v>
      </c>
      <c r="N3973" s="112" t="s">
        <v>16742</v>
      </c>
      <c r="O3973" s="112" t="s">
        <v>16813</v>
      </c>
      <c r="P3973" s="115">
        <f>LEFT(Table1[[#This Row],[Service Period]],10)*1</f>
        <v>45635</v>
      </c>
      <c r="Q3973" s="115">
        <f>RIGHT(Table1[[#This Row],[Service Period]],10)*1</f>
        <v>45666</v>
      </c>
      <c r="R3973" s="112">
        <f>MONTH(Table1[[#This Row],[Service Start Date]])</f>
        <v>12</v>
      </c>
      <c r="S3973" s="112">
        <f>YEAR(Table1[[#This Row],[Service Start Date]])</f>
        <v>2024</v>
      </c>
      <c r="T3973" s="112">
        <f>MONTH(Table1[[#This Row],[Service End Date]])</f>
        <v>1</v>
      </c>
      <c r="U3973" s="112">
        <f>YEAR(Table1[[#This Row],[Service End Date]])</f>
        <v>2025</v>
      </c>
    </row>
    <row r="3974" spans="1:21">
      <c r="A3974" s="112" t="s">
        <v>17624</v>
      </c>
      <c r="B3974" s="112" t="s">
        <v>16701</v>
      </c>
      <c r="C3974" s="112" t="s">
        <v>17440</v>
      </c>
      <c r="D3974" s="112" t="s">
        <v>16798</v>
      </c>
      <c r="E3974" s="112" t="s">
        <v>17465</v>
      </c>
      <c r="F3974" s="112" t="s">
        <v>18130</v>
      </c>
      <c r="G3974" s="112">
        <v>28</v>
      </c>
      <c r="H3974" s="112">
        <v>2025</v>
      </c>
      <c r="I3974" s="112" t="s">
        <v>16755</v>
      </c>
      <c r="J3974" s="114">
        <v>-29.99</v>
      </c>
      <c r="K3974" s="114">
        <v>0</v>
      </c>
      <c r="L3974" s="112" t="s">
        <v>16741</v>
      </c>
      <c r="M3974" s="114">
        <v>0</v>
      </c>
      <c r="N3974" s="112" t="s">
        <v>16742</v>
      </c>
      <c r="O3974" s="112" t="s">
        <v>16824</v>
      </c>
      <c r="P3974" s="115">
        <f>LEFT(Table1[[#This Row],[Service Period]],10)*1</f>
        <v>45705</v>
      </c>
      <c r="Q3974" s="115">
        <f>RIGHT(Table1[[#This Row],[Service Period]],10)*1</f>
        <v>45733</v>
      </c>
      <c r="R3974" s="112">
        <f>MONTH(Table1[[#This Row],[Service Start Date]])</f>
        <v>2</v>
      </c>
      <c r="S3974" s="112">
        <f>YEAR(Table1[[#This Row],[Service Start Date]])</f>
        <v>2025</v>
      </c>
      <c r="T3974" s="112">
        <f>MONTH(Table1[[#This Row],[Service End Date]])</f>
        <v>3</v>
      </c>
      <c r="U3974" s="112">
        <f>YEAR(Table1[[#This Row],[Service End Date]])</f>
        <v>2025</v>
      </c>
    </row>
    <row r="3975" spans="1:21">
      <c r="A3975" s="112" t="s">
        <v>17624</v>
      </c>
      <c r="B3975" s="112" t="s">
        <v>16701</v>
      </c>
      <c r="C3975" s="112" t="s">
        <v>17440</v>
      </c>
      <c r="D3975" s="112" t="s">
        <v>16798</v>
      </c>
      <c r="E3975" s="112" t="s">
        <v>17465</v>
      </c>
      <c r="F3975" s="112" t="s">
        <v>17707</v>
      </c>
      <c r="G3975" s="112">
        <v>33</v>
      </c>
      <c r="H3975" s="112">
        <v>2025</v>
      </c>
      <c r="I3975" s="112" t="s">
        <v>16758</v>
      </c>
      <c r="J3975" s="114">
        <v>29.9</v>
      </c>
      <c r="K3975" s="114">
        <v>0</v>
      </c>
      <c r="L3975" s="112" t="s">
        <v>16741</v>
      </c>
      <c r="M3975" s="114">
        <v>0</v>
      </c>
      <c r="N3975" s="112" t="s">
        <v>16742</v>
      </c>
      <c r="O3975" s="112" t="s">
        <v>16824</v>
      </c>
      <c r="P3975" s="115">
        <f>LEFT(Table1[[#This Row],[Service Period]],10)*1</f>
        <v>45672</v>
      </c>
      <c r="Q3975" s="115">
        <f>RIGHT(Table1[[#This Row],[Service Period]],10)*1</f>
        <v>45705</v>
      </c>
      <c r="R3975" s="112">
        <f>MONTH(Table1[[#This Row],[Service Start Date]])</f>
        <v>1</v>
      </c>
      <c r="S3975" s="112">
        <f>YEAR(Table1[[#This Row],[Service Start Date]])</f>
        <v>2025</v>
      </c>
      <c r="T3975" s="112">
        <f>MONTH(Table1[[#This Row],[Service End Date]])</f>
        <v>2</v>
      </c>
      <c r="U3975" s="112">
        <f>YEAR(Table1[[#This Row],[Service End Date]])</f>
        <v>2025</v>
      </c>
    </row>
    <row r="3976" spans="1:21">
      <c r="A3976" s="112" t="s">
        <v>17624</v>
      </c>
      <c r="B3976" s="112" t="s">
        <v>16701</v>
      </c>
      <c r="C3976" s="112" t="s">
        <v>17440</v>
      </c>
      <c r="D3976" s="112" t="s">
        <v>16798</v>
      </c>
      <c r="E3976" s="112" t="s">
        <v>17465</v>
      </c>
      <c r="F3976" s="112" t="s">
        <v>18131</v>
      </c>
      <c r="G3976" s="112">
        <v>30</v>
      </c>
      <c r="H3976" s="112">
        <v>2025</v>
      </c>
      <c r="I3976" s="112" t="s">
        <v>16924</v>
      </c>
      <c r="J3976" s="114">
        <v>29.9</v>
      </c>
      <c r="K3976" s="114">
        <v>0</v>
      </c>
      <c r="L3976" s="112" t="s">
        <v>16741</v>
      </c>
      <c r="M3976" s="114">
        <v>0</v>
      </c>
      <c r="N3976" s="112" t="s">
        <v>16742</v>
      </c>
      <c r="O3976" s="112" t="s">
        <v>16824</v>
      </c>
      <c r="P3976" s="115">
        <f>LEFT(Table1[[#This Row],[Service Period]],10)*1</f>
        <v>45642</v>
      </c>
      <c r="Q3976" s="115">
        <f>RIGHT(Table1[[#This Row],[Service Period]],10)*1</f>
        <v>45672</v>
      </c>
      <c r="R3976" s="112">
        <f>MONTH(Table1[[#This Row],[Service Start Date]])</f>
        <v>12</v>
      </c>
      <c r="S3976" s="112">
        <f>YEAR(Table1[[#This Row],[Service Start Date]])</f>
        <v>2024</v>
      </c>
      <c r="T3976" s="112">
        <f>MONTH(Table1[[#This Row],[Service End Date]])</f>
        <v>1</v>
      </c>
      <c r="U3976" s="112">
        <f>YEAR(Table1[[#This Row],[Service End Date]])</f>
        <v>2025</v>
      </c>
    </row>
    <row r="3977" spans="1:21">
      <c r="A3977" s="112" t="s">
        <v>17624</v>
      </c>
      <c r="B3977" s="112" t="s">
        <v>16701</v>
      </c>
      <c r="C3977" s="112" t="s">
        <v>17440</v>
      </c>
      <c r="D3977" s="112" t="s">
        <v>16798</v>
      </c>
      <c r="E3977" s="112" t="s">
        <v>17464</v>
      </c>
      <c r="F3977" s="112" t="s">
        <v>18131</v>
      </c>
      <c r="G3977" s="112">
        <v>30</v>
      </c>
      <c r="H3977" s="112">
        <v>2025</v>
      </c>
      <c r="I3977" s="112" t="s">
        <v>16924</v>
      </c>
      <c r="J3977" s="114">
        <v>29.9</v>
      </c>
      <c r="K3977" s="114">
        <v>0</v>
      </c>
      <c r="L3977" s="112" t="s">
        <v>16741</v>
      </c>
      <c r="M3977" s="114">
        <v>0</v>
      </c>
      <c r="N3977" s="112" t="s">
        <v>16742</v>
      </c>
      <c r="O3977" s="112" t="s">
        <v>16824</v>
      </c>
      <c r="P3977" s="115">
        <f>LEFT(Table1[[#This Row],[Service Period]],10)*1</f>
        <v>45642</v>
      </c>
      <c r="Q3977" s="115">
        <f>RIGHT(Table1[[#This Row],[Service Period]],10)*1</f>
        <v>45672</v>
      </c>
      <c r="R3977" s="112">
        <f>MONTH(Table1[[#This Row],[Service Start Date]])</f>
        <v>12</v>
      </c>
      <c r="S3977" s="112">
        <f>YEAR(Table1[[#This Row],[Service Start Date]])</f>
        <v>2024</v>
      </c>
      <c r="T3977" s="112">
        <f>MONTH(Table1[[#This Row],[Service End Date]])</f>
        <v>1</v>
      </c>
      <c r="U3977" s="112">
        <f>YEAR(Table1[[#This Row],[Service End Date]])</f>
        <v>2025</v>
      </c>
    </row>
    <row r="3978" spans="1:21">
      <c r="A3978" s="112" t="s">
        <v>17624</v>
      </c>
      <c r="B3978" s="112" t="s">
        <v>16701</v>
      </c>
      <c r="C3978" s="112" t="s">
        <v>17440</v>
      </c>
      <c r="D3978" s="112" t="s">
        <v>16798</v>
      </c>
      <c r="E3978" s="112" t="s">
        <v>17461</v>
      </c>
      <c r="F3978" s="112" t="s">
        <v>18132</v>
      </c>
      <c r="G3978" s="112">
        <v>32</v>
      </c>
      <c r="H3978" s="112">
        <v>2025</v>
      </c>
      <c r="I3978" s="112" t="s">
        <v>16746</v>
      </c>
      <c r="J3978" s="114">
        <v>160.94999999999999</v>
      </c>
      <c r="K3978" s="114">
        <v>1038</v>
      </c>
      <c r="L3978" s="112" t="s">
        <v>16741</v>
      </c>
      <c r="M3978" s="114">
        <v>0</v>
      </c>
      <c r="N3978" s="112" t="s">
        <v>16742</v>
      </c>
      <c r="O3978" s="112" t="s">
        <v>16824</v>
      </c>
      <c r="P3978" s="115">
        <f>LEFT(Table1[[#This Row],[Service Period]],10)*1</f>
        <v>45792</v>
      </c>
      <c r="Q3978" s="115">
        <f>RIGHT(Table1[[#This Row],[Service Period]],10)*1</f>
        <v>45824</v>
      </c>
      <c r="R3978" s="112">
        <f>MONTH(Table1[[#This Row],[Service Start Date]])</f>
        <v>5</v>
      </c>
      <c r="S3978" s="112">
        <f>YEAR(Table1[[#This Row],[Service Start Date]])</f>
        <v>2025</v>
      </c>
      <c r="T3978" s="112">
        <f>MONTH(Table1[[#This Row],[Service End Date]])</f>
        <v>6</v>
      </c>
      <c r="U3978" s="112">
        <f>YEAR(Table1[[#This Row],[Service End Date]])</f>
        <v>2025</v>
      </c>
    </row>
    <row r="3979" spans="1:21">
      <c r="A3979" s="112" t="s">
        <v>17624</v>
      </c>
      <c r="B3979" s="112" t="s">
        <v>16701</v>
      </c>
      <c r="C3979" s="112" t="s">
        <v>17440</v>
      </c>
      <c r="D3979" s="112" t="s">
        <v>16798</v>
      </c>
      <c r="E3979" s="112" t="s">
        <v>17461</v>
      </c>
      <c r="F3979" s="112" t="s">
        <v>17872</v>
      </c>
      <c r="G3979" s="112">
        <v>30</v>
      </c>
      <c r="H3979" s="112">
        <v>2025</v>
      </c>
      <c r="I3979" s="112" t="s">
        <v>16749</v>
      </c>
      <c r="J3979" s="114">
        <v>105.95</v>
      </c>
      <c r="K3979" s="114">
        <v>660</v>
      </c>
      <c r="L3979" s="112" t="s">
        <v>16741</v>
      </c>
      <c r="M3979" s="114">
        <v>0</v>
      </c>
      <c r="N3979" s="112" t="s">
        <v>16742</v>
      </c>
      <c r="O3979" s="112" t="s">
        <v>16824</v>
      </c>
      <c r="P3979" s="115">
        <f>LEFT(Table1[[#This Row],[Service Period]],10)*1</f>
        <v>45762</v>
      </c>
      <c r="Q3979" s="115">
        <f>RIGHT(Table1[[#This Row],[Service Period]],10)*1</f>
        <v>45792</v>
      </c>
      <c r="R3979" s="112">
        <f>MONTH(Table1[[#This Row],[Service Start Date]])</f>
        <v>4</v>
      </c>
      <c r="S3979" s="112">
        <f>YEAR(Table1[[#This Row],[Service Start Date]])</f>
        <v>2025</v>
      </c>
      <c r="T3979" s="112">
        <f>MONTH(Table1[[#This Row],[Service End Date]])</f>
        <v>5</v>
      </c>
      <c r="U3979" s="112">
        <f>YEAR(Table1[[#This Row],[Service End Date]])</f>
        <v>2025</v>
      </c>
    </row>
    <row r="3980" spans="1:21">
      <c r="A3980" s="112" t="s">
        <v>17624</v>
      </c>
      <c r="B3980" s="112" t="s">
        <v>16701</v>
      </c>
      <c r="C3980" s="112" t="s">
        <v>17440</v>
      </c>
      <c r="D3980" s="112" t="s">
        <v>16798</v>
      </c>
      <c r="E3980" s="112" t="s">
        <v>17461</v>
      </c>
      <c r="F3980" s="112" t="s">
        <v>18133</v>
      </c>
      <c r="G3980" s="112">
        <v>29</v>
      </c>
      <c r="H3980" s="112">
        <v>2025</v>
      </c>
      <c r="I3980" s="112" t="s">
        <v>16752</v>
      </c>
      <c r="J3980" s="114">
        <v>78.91</v>
      </c>
      <c r="K3980" s="114">
        <v>471</v>
      </c>
      <c r="L3980" s="112" t="s">
        <v>16741</v>
      </c>
      <c r="M3980" s="114">
        <v>0</v>
      </c>
      <c r="N3980" s="112" t="s">
        <v>16742</v>
      </c>
      <c r="O3980" s="112" t="s">
        <v>16824</v>
      </c>
      <c r="P3980" s="115">
        <f>LEFT(Table1[[#This Row],[Service Period]],10)*1</f>
        <v>45733</v>
      </c>
      <c r="Q3980" s="115">
        <f>RIGHT(Table1[[#This Row],[Service Period]],10)*1</f>
        <v>45762</v>
      </c>
      <c r="R3980" s="112">
        <f>MONTH(Table1[[#This Row],[Service Start Date]])</f>
        <v>3</v>
      </c>
      <c r="S3980" s="112">
        <f>YEAR(Table1[[#This Row],[Service Start Date]])</f>
        <v>2025</v>
      </c>
      <c r="T3980" s="112">
        <f>MONTH(Table1[[#This Row],[Service End Date]])</f>
        <v>4</v>
      </c>
      <c r="U3980" s="112">
        <f>YEAR(Table1[[#This Row],[Service End Date]])</f>
        <v>2025</v>
      </c>
    </row>
    <row r="3981" spans="1:21">
      <c r="A3981" s="112" t="s">
        <v>17624</v>
      </c>
      <c r="B3981" s="112" t="s">
        <v>16701</v>
      </c>
      <c r="C3981" s="112" t="s">
        <v>17440</v>
      </c>
      <c r="D3981" s="112" t="s">
        <v>16798</v>
      </c>
      <c r="E3981" s="112" t="s">
        <v>17461</v>
      </c>
      <c r="F3981" s="112" t="s">
        <v>18130</v>
      </c>
      <c r="G3981" s="112">
        <v>28</v>
      </c>
      <c r="H3981" s="112">
        <v>2025</v>
      </c>
      <c r="I3981" s="112" t="s">
        <v>16755</v>
      </c>
      <c r="J3981" s="114">
        <v>69.87</v>
      </c>
      <c r="K3981" s="114">
        <v>408</v>
      </c>
      <c r="L3981" s="112" t="s">
        <v>16741</v>
      </c>
      <c r="M3981" s="114">
        <v>0</v>
      </c>
      <c r="N3981" s="112" t="s">
        <v>16742</v>
      </c>
      <c r="O3981" s="112" t="s">
        <v>16824</v>
      </c>
      <c r="P3981" s="115">
        <f>LEFT(Table1[[#This Row],[Service Period]],10)*1</f>
        <v>45705</v>
      </c>
      <c r="Q3981" s="115">
        <f>RIGHT(Table1[[#This Row],[Service Period]],10)*1</f>
        <v>45733</v>
      </c>
      <c r="R3981" s="112">
        <f>MONTH(Table1[[#This Row],[Service Start Date]])</f>
        <v>2</v>
      </c>
      <c r="S3981" s="112">
        <f>YEAR(Table1[[#This Row],[Service Start Date]])</f>
        <v>2025</v>
      </c>
      <c r="T3981" s="112">
        <f>MONTH(Table1[[#This Row],[Service End Date]])</f>
        <v>3</v>
      </c>
      <c r="U3981" s="112">
        <f>YEAR(Table1[[#This Row],[Service End Date]])</f>
        <v>2025</v>
      </c>
    </row>
    <row r="3982" spans="1:21">
      <c r="A3982" s="112" t="s">
        <v>17624</v>
      </c>
      <c r="B3982" s="112" t="s">
        <v>16701</v>
      </c>
      <c r="C3982" s="112" t="s">
        <v>17440</v>
      </c>
      <c r="D3982" s="112" t="s">
        <v>16798</v>
      </c>
      <c r="E3982" s="112" t="s">
        <v>17461</v>
      </c>
      <c r="F3982" s="112" t="s">
        <v>17707</v>
      </c>
      <c r="G3982" s="112">
        <v>33</v>
      </c>
      <c r="H3982" s="112">
        <v>2025</v>
      </c>
      <c r="I3982" s="112" t="s">
        <v>16758</v>
      </c>
      <c r="J3982" s="114">
        <v>135.9</v>
      </c>
      <c r="K3982" s="114">
        <v>869</v>
      </c>
      <c r="L3982" s="112" t="s">
        <v>16741</v>
      </c>
      <c r="M3982" s="114">
        <v>0</v>
      </c>
      <c r="N3982" s="112" t="s">
        <v>16742</v>
      </c>
      <c r="O3982" s="112" t="s">
        <v>16824</v>
      </c>
      <c r="P3982" s="115">
        <f>LEFT(Table1[[#This Row],[Service Period]],10)*1</f>
        <v>45672</v>
      </c>
      <c r="Q3982" s="115">
        <f>RIGHT(Table1[[#This Row],[Service Period]],10)*1</f>
        <v>45705</v>
      </c>
      <c r="R3982" s="112">
        <f>MONTH(Table1[[#This Row],[Service Start Date]])</f>
        <v>1</v>
      </c>
      <c r="S3982" s="112">
        <f>YEAR(Table1[[#This Row],[Service Start Date]])</f>
        <v>2025</v>
      </c>
      <c r="T3982" s="112">
        <f>MONTH(Table1[[#This Row],[Service End Date]])</f>
        <v>2</v>
      </c>
      <c r="U3982" s="112">
        <f>YEAR(Table1[[#This Row],[Service End Date]])</f>
        <v>2025</v>
      </c>
    </row>
    <row r="3983" spans="1:21">
      <c r="A3983" s="112" t="s">
        <v>17624</v>
      </c>
      <c r="B3983" s="112" t="s">
        <v>16701</v>
      </c>
      <c r="C3983" s="112" t="s">
        <v>17440</v>
      </c>
      <c r="D3983" s="112" t="s">
        <v>16798</v>
      </c>
      <c r="E3983" s="112" t="s">
        <v>17461</v>
      </c>
      <c r="F3983" s="112" t="s">
        <v>18131</v>
      </c>
      <c r="G3983" s="112">
        <v>30</v>
      </c>
      <c r="H3983" s="112">
        <v>2025</v>
      </c>
      <c r="I3983" s="112" t="s">
        <v>16924</v>
      </c>
      <c r="J3983" s="114">
        <v>95.06</v>
      </c>
      <c r="K3983" s="114">
        <v>585</v>
      </c>
      <c r="L3983" s="112" t="s">
        <v>16741</v>
      </c>
      <c r="M3983" s="114">
        <v>0</v>
      </c>
      <c r="N3983" s="112" t="s">
        <v>16742</v>
      </c>
      <c r="O3983" s="112" t="s">
        <v>16824</v>
      </c>
      <c r="P3983" s="115">
        <f>LEFT(Table1[[#This Row],[Service Period]],10)*1</f>
        <v>45642</v>
      </c>
      <c r="Q3983" s="115">
        <f>RIGHT(Table1[[#This Row],[Service Period]],10)*1</f>
        <v>45672</v>
      </c>
      <c r="R3983" s="112">
        <f>MONTH(Table1[[#This Row],[Service Start Date]])</f>
        <v>12</v>
      </c>
      <c r="S3983" s="112">
        <f>YEAR(Table1[[#This Row],[Service Start Date]])</f>
        <v>2024</v>
      </c>
      <c r="T3983" s="112">
        <f>MONTH(Table1[[#This Row],[Service End Date]])</f>
        <v>1</v>
      </c>
      <c r="U3983" s="112">
        <f>YEAR(Table1[[#This Row],[Service End Date]])</f>
        <v>2025</v>
      </c>
    </row>
    <row r="3984" spans="1:21">
      <c r="A3984" s="112" t="s">
        <v>17624</v>
      </c>
      <c r="B3984" s="112" t="s">
        <v>16701</v>
      </c>
      <c r="C3984" s="112" t="s">
        <v>17440</v>
      </c>
      <c r="D3984" s="112" t="s">
        <v>16798</v>
      </c>
      <c r="E3984" s="112" t="s">
        <v>17460</v>
      </c>
      <c r="F3984" s="112" t="s">
        <v>18131</v>
      </c>
      <c r="G3984" s="112">
        <v>30</v>
      </c>
      <c r="H3984" s="112">
        <v>2025</v>
      </c>
      <c r="I3984" s="112" t="s">
        <v>16924</v>
      </c>
      <c r="J3984" s="114">
        <v>29.9</v>
      </c>
      <c r="K3984" s="114">
        <v>0</v>
      </c>
      <c r="L3984" s="112" t="s">
        <v>16741</v>
      </c>
      <c r="M3984" s="114">
        <v>0</v>
      </c>
      <c r="N3984" s="112" t="s">
        <v>16742</v>
      </c>
      <c r="O3984" s="112" t="s">
        <v>16824</v>
      </c>
      <c r="P3984" s="115">
        <f>LEFT(Table1[[#This Row],[Service Period]],10)*1</f>
        <v>45642</v>
      </c>
      <c r="Q3984" s="115">
        <f>RIGHT(Table1[[#This Row],[Service Period]],10)*1</f>
        <v>45672</v>
      </c>
      <c r="R3984" s="112">
        <f>MONTH(Table1[[#This Row],[Service Start Date]])</f>
        <v>12</v>
      </c>
      <c r="S3984" s="112">
        <f>YEAR(Table1[[#This Row],[Service Start Date]])</f>
        <v>2024</v>
      </c>
      <c r="T3984" s="112">
        <f>MONTH(Table1[[#This Row],[Service End Date]])</f>
        <v>1</v>
      </c>
      <c r="U3984" s="112">
        <f>YEAR(Table1[[#This Row],[Service End Date]])</f>
        <v>2025</v>
      </c>
    </row>
    <row r="3985" spans="1:21">
      <c r="A3985" s="112" t="s">
        <v>17624</v>
      </c>
      <c r="B3985" s="112" t="s">
        <v>16701</v>
      </c>
      <c r="C3985" s="112" t="s">
        <v>17440</v>
      </c>
      <c r="D3985" s="112" t="s">
        <v>16798</v>
      </c>
      <c r="E3985" s="112" t="s">
        <v>17459</v>
      </c>
      <c r="F3985" s="112" t="s">
        <v>18132</v>
      </c>
      <c r="G3985" s="112">
        <v>32</v>
      </c>
      <c r="H3985" s="112">
        <v>2025</v>
      </c>
      <c r="I3985" s="112" t="s">
        <v>16746</v>
      </c>
      <c r="J3985" s="114">
        <v>29.9</v>
      </c>
      <c r="K3985" s="114">
        <v>0</v>
      </c>
      <c r="L3985" s="112" t="s">
        <v>16741</v>
      </c>
      <c r="M3985" s="114">
        <v>0</v>
      </c>
      <c r="N3985" s="112" t="s">
        <v>16742</v>
      </c>
      <c r="O3985" s="112" t="s">
        <v>16824</v>
      </c>
      <c r="P3985" s="115">
        <f>LEFT(Table1[[#This Row],[Service Period]],10)*1</f>
        <v>45792</v>
      </c>
      <c r="Q3985" s="115">
        <f>RIGHT(Table1[[#This Row],[Service Period]],10)*1</f>
        <v>45824</v>
      </c>
      <c r="R3985" s="112">
        <f>MONTH(Table1[[#This Row],[Service Start Date]])</f>
        <v>5</v>
      </c>
      <c r="S3985" s="112">
        <f>YEAR(Table1[[#This Row],[Service Start Date]])</f>
        <v>2025</v>
      </c>
      <c r="T3985" s="112">
        <f>MONTH(Table1[[#This Row],[Service End Date]])</f>
        <v>6</v>
      </c>
      <c r="U3985" s="112">
        <f>YEAR(Table1[[#This Row],[Service End Date]])</f>
        <v>2025</v>
      </c>
    </row>
    <row r="3986" spans="1:21">
      <c r="A3986" s="112" t="s">
        <v>17624</v>
      </c>
      <c r="B3986" s="112" t="s">
        <v>16701</v>
      </c>
      <c r="C3986" s="112" t="s">
        <v>17440</v>
      </c>
      <c r="D3986" s="112" t="s">
        <v>16798</v>
      </c>
      <c r="E3986" s="112" t="s">
        <v>17459</v>
      </c>
      <c r="F3986" s="112" t="s">
        <v>17872</v>
      </c>
      <c r="G3986" s="112">
        <v>30</v>
      </c>
      <c r="H3986" s="112">
        <v>2025</v>
      </c>
      <c r="I3986" s="112" t="s">
        <v>16749</v>
      </c>
      <c r="J3986" s="114">
        <v>29.9</v>
      </c>
      <c r="K3986" s="114">
        <v>0</v>
      </c>
      <c r="L3986" s="112" t="s">
        <v>16741</v>
      </c>
      <c r="M3986" s="114">
        <v>0</v>
      </c>
      <c r="N3986" s="112" t="s">
        <v>16742</v>
      </c>
      <c r="O3986" s="112" t="s">
        <v>16824</v>
      </c>
      <c r="P3986" s="115">
        <f>LEFT(Table1[[#This Row],[Service Period]],10)*1</f>
        <v>45762</v>
      </c>
      <c r="Q3986" s="115">
        <f>RIGHT(Table1[[#This Row],[Service Period]],10)*1</f>
        <v>45792</v>
      </c>
      <c r="R3986" s="112">
        <f>MONTH(Table1[[#This Row],[Service Start Date]])</f>
        <v>4</v>
      </c>
      <c r="S3986" s="112">
        <f>YEAR(Table1[[#This Row],[Service Start Date]])</f>
        <v>2025</v>
      </c>
      <c r="T3986" s="112">
        <f>MONTH(Table1[[#This Row],[Service End Date]])</f>
        <v>5</v>
      </c>
      <c r="U3986" s="112">
        <f>YEAR(Table1[[#This Row],[Service End Date]])</f>
        <v>2025</v>
      </c>
    </row>
    <row r="3987" spans="1:21">
      <c r="A3987" s="112" t="s">
        <v>17624</v>
      </c>
      <c r="B3987" s="112" t="s">
        <v>16701</v>
      </c>
      <c r="C3987" s="112" t="s">
        <v>17440</v>
      </c>
      <c r="D3987" s="112" t="s">
        <v>16798</v>
      </c>
      <c r="E3987" s="112" t="s">
        <v>17459</v>
      </c>
      <c r="F3987" s="112" t="s">
        <v>18133</v>
      </c>
      <c r="G3987" s="112">
        <v>29</v>
      </c>
      <c r="H3987" s="112">
        <v>2025</v>
      </c>
      <c r="I3987" s="112" t="s">
        <v>16752</v>
      </c>
      <c r="J3987" s="114">
        <v>29.9</v>
      </c>
      <c r="K3987" s="114">
        <v>0</v>
      </c>
      <c r="L3987" s="112" t="s">
        <v>16741</v>
      </c>
      <c r="M3987" s="114">
        <v>0</v>
      </c>
      <c r="N3987" s="112" t="s">
        <v>16742</v>
      </c>
      <c r="O3987" s="112" t="s">
        <v>16824</v>
      </c>
      <c r="P3987" s="115">
        <f>LEFT(Table1[[#This Row],[Service Period]],10)*1</f>
        <v>45733</v>
      </c>
      <c r="Q3987" s="115">
        <f>RIGHT(Table1[[#This Row],[Service Period]],10)*1</f>
        <v>45762</v>
      </c>
      <c r="R3987" s="112">
        <f>MONTH(Table1[[#This Row],[Service Start Date]])</f>
        <v>3</v>
      </c>
      <c r="S3987" s="112">
        <f>YEAR(Table1[[#This Row],[Service Start Date]])</f>
        <v>2025</v>
      </c>
      <c r="T3987" s="112">
        <f>MONTH(Table1[[#This Row],[Service End Date]])</f>
        <v>4</v>
      </c>
      <c r="U3987" s="112">
        <f>YEAR(Table1[[#This Row],[Service End Date]])</f>
        <v>2025</v>
      </c>
    </row>
    <row r="3988" spans="1:21">
      <c r="A3988" s="112" t="s">
        <v>17624</v>
      </c>
      <c r="B3988" s="112" t="s">
        <v>16701</v>
      </c>
      <c r="C3988" s="112" t="s">
        <v>17440</v>
      </c>
      <c r="D3988" s="112" t="s">
        <v>16798</v>
      </c>
      <c r="E3988" s="112" t="s">
        <v>17459</v>
      </c>
      <c r="F3988" s="112" t="s">
        <v>18130</v>
      </c>
      <c r="G3988" s="112">
        <v>28</v>
      </c>
      <c r="H3988" s="112">
        <v>2025</v>
      </c>
      <c r="I3988" s="112" t="s">
        <v>16755</v>
      </c>
      <c r="J3988" s="114">
        <v>-29.99</v>
      </c>
      <c r="K3988" s="114">
        <v>0</v>
      </c>
      <c r="L3988" s="112" t="s">
        <v>16741</v>
      </c>
      <c r="M3988" s="114">
        <v>0</v>
      </c>
      <c r="N3988" s="112" t="s">
        <v>16742</v>
      </c>
      <c r="O3988" s="112" t="s">
        <v>16824</v>
      </c>
      <c r="P3988" s="115">
        <f>LEFT(Table1[[#This Row],[Service Period]],10)*1</f>
        <v>45705</v>
      </c>
      <c r="Q3988" s="115">
        <f>RIGHT(Table1[[#This Row],[Service Period]],10)*1</f>
        <v>45733</v>
      </c>
      <c r="R3988" s="112">
        <f>MONTH(Table1[[#This Row],[Service Start Date]])</f>
        <v>2</v>
      </c>
      <c r="S3988" s="112">
        <f>YEAR(Table1[[#This Row],[Service Start Date]])</f>
        <v>2025</v>
      </c>
      <c r="T3988" s="112">
        <f>MONTH(Table1[[#This Row],[Service End Date]])</f>
        <v>3</v>
      </c>
      <c r="U3988" s="112">
        <f>YEAR(Table1[[#This Row],[Service End Date]])</f>
        <v>2025</v>
      </c>
    </row>
    <row r="3989" spans="1:21">
      <c r="A3989" s="112" t="s">
        <v>17624</v>
      </c>
      <c r="B3989" s="112" t="s">
        <v>16701</v>
      </c>
      <c r="C3989" s="112" t="s">
        <v>17440</v>
      </c>
      <c r="D3989" s="112" t="s">
        <v>16798</v>
      </c>
      <c r="E3989" s="112" t="s">
        <v>17459</v>
      </c>
      <c r="F3989" s="112" t="s">
        <v>17707</v>
      </c>
      <c r="G3989" s="112">
        <v>33</v>
      </c>
      <c r="H3989" s="112">
        <v>2025</v>
      </c>
      <c r="I3989" s="112" t="s">
        <v>16758</v>
      </c>
      <c r="J3989" s="114">
        <v>29.9</v>
      </c>
      <c r="K3989" s="114">
        <v>0</v>
      </c>
      <c r="L3989" s="112" t="s">
        <v>16741</v>
      </c>
      <c r="M3989" s="114">
        <v>0</v>
      </c>
      <c r="N3989" s="112" t="s">
        <v>16742</v>
      </c>
      <c r="O3989" s="112" t="s">
        <v>16824</v>
      </c>
      <c r="P3989" s="115">
        <f>LEFT(Table1[[#This Row],[Service Period]],10)*1</f>
        <v>45672</v>
      </c>
      <c r="Q3989" s="115">
        <f>RIGHT(Table1[[#This Row],[Service Period]],10)*1</f>
        <v>45705</v>
      </c>
      <c r="R3989" s="112">
        <f>MONTH(Table1[[#This Row],[Service Start Date]])</f>
        <v>1</v>
      </c>
      <c r="S3989" s="112">
        <f>YEAR(Table1[[#This Row],[Service Start Date]])</f>
        <v>2025</v>
      </c>
      <c r="T3989" s="112">
        <f>MONTH(Table1[[#This Row],[Service End Date]])</f>
        <v>2</v>
      </c>
      <c r="U3989" s="112">
        <f>YEAR(Table1[[#This Row],[Service End Date]])</f>
        <v>2025</v>
      </c>
    </row>
    <row r="3990" spans="1:21">
      <c r="A3990" s="112" t="s">
        <v>17624</v>
      </c>
      <c r="B3990" s="112" t="s">
        <v>16701</v>
      </c>
      <c r="C3990" s="112" t="s">
        <v>17440</v>
      </c>
      <c r="D3990" s="112" t="s">
        <v>16798</v>
      </c>
      <c r="E3990" s="112" t="s">
        <v>17459</v>
      </c>
      <c r="F3990" s="112" t="s">
        <v>18131</v>
      </c>
      <c r="G3990" s="112">
        <v>30</v>
      </c>
      <c r="H3990" s="112">
        <v>2025</v>
      </c>
      <c r="I3990" s="112" t="s">
        <v>16924</v>
      </c>
      <c r="J3990" s="114">
        <v>29.9</v>
      </c>
      <c r="K3990" s="114">
        <v>0</v>
      </c>
      <c r="L3990" s="112" t="s">
        <v>16741</v>
      </c>
      <c r="M3990" s="114">
        <v>0</v>
      </c>
      <c r="N3990" s="112" t="s">
        <v>16742</v>
      </c>
      <c r="O3990" s="112" t="s">
        <v>16824</v>
      </c>
      <c r="P3990" s="115">
        <f>LEFT(Table1[[#This Row],[Service Period]],10)*1</f>
        <v>45642</v>
      </c>
      <c r="Q3990" s="115">
        <f>RIGHT(Table1[[#This Row],[Service Period]],10)*1</f>
        <v>45672</v>
      </c>
      <c r="R3990" s="112">
        <f>MONTH(Table1[[#This Row],[Service Start Date]])</f>
        <v>12</v>
      </c>
      <c r="S3990" s="112">
        <f>YEAR(Table1[[#This Row],[Service Start Date]])</f>
        <v>2024</v>
      </c>
      <c r="T3990" s="112">
        <f>MONTH(Table1[[#This Row],[Service End Date]])</f>
        <v>1</v>
      </c>
      <c r="U3990" s="112">
        <f>YEAR(Table1[[#This Row],[Service End Date]])</f>
        <v>2025</v>
      </c>
    </row>
    <row r="3991" spans="1:21">
      <c r="A3991" s="112" t="s">
        <v>17624</v>
      </c>
      <c r="B3991" s="112" t="s">
        <v>16701</v>
      </c>
      <c r="C3991" s="112" t="s">
        <v>17440</v>
      </c>
      <c r="D3991" s="112" t="s">
        <v>16798</v>
      </c>
      <c r="E3991" s="112" t="s">
        <v>17458</v>
      </c>
      <c r="F3991" s="112" t="s">
        <v>18133</v>
      </c>
      <c r="G3991" s="112">
        <v>29</v>
      </c>
      <c r="H3991" s="112">
        <v>2025</v>
      </c>
      <c r="I3991" s="112" t="s">
        <v>16752</v>
      </c>
      <c r="J3991" s="114">
        <v>19.64</v>
      </c>
      <c r="K3991" s="114">
        <v>77</v>
      </c>
      <c r="L3991" s="112" t="s">
        <v>16741</v>
      </c>
      <c r="M3991" s="114">
        <v>0</v>
      </c>
      <c r="N3991" s="112" t="s">
        <v>16742</v>
      </c>
      <c r="O3991" s="112" t="s">
        <v>16878</v>
      </c>
      <c r="P3991" s="115">
        <f>LEFT(Table1[[#This Row],[Service Period]],10)*1</f>
        <v>45733</v>
      </c>
      <c r="Q3991" s="115">
        <f>RIGHT(Table1[[#This Row],[Service Period]],10)*1</f>
        <v>45762</v>
      </c>
      <c r="R3991" s="112">
        <f>MONTH(Table1[[#This Row],[Service Start Date]])</f>
        <v>3</v>
      </c>
      <c r="S3991" s="112">
        <f>YEAR(Table1[[#This Row],[Service Start Date]])</f>
        <v>2025</v>
      </c>
      <c r="T3991" s="112">
        <f>MONTH(Table1[[#This Row],[Service End Date]])</f>
        <v>4</v>
      </c>
      <c r="U3991" s="112">
        <f>YEAR(Table1[[#This Row],[Service End Date]])</f>
        <v>2025</v>
      </c>
    </row>
    <row r="3992" spans="1:21">
      <c r="A3992" s="112" t="s">
        <v>17624</v>
      </c>
      <c r="B3992" s="112" t="s">
        <v>16701</v>
      </c>
      <c r="C3992" s="112" t="s">
        <v>17440</v>
      </c>
      <c r="D3992" s="112" t="s">
        <v>16798</v>
      </c>
      <c r="E3992" s="112" t="s">
        <v>17458</v>
      </c>
      <c r="F3992" s="112" t="s">
        <v>18130</v>
      </c>
      <c r="G3992" s="112">
        <v>28</v>
      </c>
      <c r="H3992" s="112">
        <v>2025</v>
      </c>
      <c r="I3992" s="112" t="s">
        <v>16755</v>
      </c>
      <c r="J3992" s="114">
        <v>112.71</v>
      </c>
      <c r="K3992" s="114">
        <v>414</v>
      </c>
      <c r="L3992" s="112" t="s">
        <v>16741</v>
      </c>
      <c r="M3992" s="114">
        <v>0</v>
      </c>
      <c r="N3992" s="112" t="s">
        <v>16742</v>
      </c>
      <c r="O3992" s="112" t="s">
        <v>16878</v>
      </c>
      <c r="P3992" s="115">
        <f>LEFT(Table1[[#This Row],[Service Period]],10)*1</f>
        <v>45705</v>
      </c>
      <c r="Q3992" s="115">
        <f>RIGHT(Table1[[#This Row],[Service Period]],10)*1</f>
        <v>45733</v>
      </c>
      <c r="R3992" s="112">
        <f>MONTH(Table1[[#This Row],[Service Start Date]])</f>
        <v>2</v>
      </c>
      <c r="S3992" s="112">
        <f>YEAR(Table1[[#This Row],[Service Start Date]])</f>
        <v>2025</v>
      </c>
      <c r="T3992" s="112">
        <f>MONTH(Table1[[#This Row],[Service End Date]])</f>
        <v>3</v>
      </c>
      <c r="U3992" s="112">
        <f>YEAR(Table1[[#This Row],[Service End Date]])</f>
        <v>2025</v>
      </c>
    </row>
    <row r="3993" spans="1:21">
      <c r="A3993" s="112" t="s">
        <v>17624</v>
      </c>
      <c r="B3993" s="112" t="s">
        <v>16701</v>
      </c>
      <c r="C3993" s="112" t="s">
        <v>17440</v>
      </c>
      <c r="D3993" s="112" t="s">
        <v>16798</v>
      </c>
      <c r="E3993" s="112" t="s">
        <v>17458</v>
      </c>
      <c r="F3993" s="112" t="s">
        <v>17707</v>
      </c>
      <c r="G3993" s="112">
        <v>33</v>
      </c>
      <c r="H3993" s="112">
        <v>2025</v>
      </c>
      <c r="I3993" s="112" t="s">
        <v>16758</v>
      </c>
      <c r="J3993" s="114">
        <v>112.71</v>
      </c>
      <c r="K3993" s="114">
        <v>414</v>
      </c>
      <c r="L3993" s="112" t="s">
        <v>16741</v>
      </c>
      <c r="M3993" s="114">
        <v>0</v>
      </c>
      <c r="N3993" s="112" t="s">
        <v>16742</v>
      </c>
      <c r="O3993" s="112" t="s">
        <v>16878</v>
      </c>
      <c r="P3993" s="115">
        <f>LEFT(Table1[[#This Row],[Service Period]],10)*1</f>
        <v>45672</v>
      </c>
      <c r="Q3993" s="115">
        <f>RIGHT(Table1[[#This Row],[Service Period]],10)*1</f>
        <v>45705</v>
      </c>
      <c r="R3993" s="112">
        <f>MONTH(Table1[[#This Row],[Service Start Date]])</f>
        <v>1</v>
      </c>
      <c r="S3993" s="112">
        <f>YEAR(Table1[[#This Row],[Service Start Date]])</f>
        <v>2025</v>
      </c>
      <c r="T3993" s="112">
        <f>MONTH(Table1[[#This Row],[Service End Date]])</f>
        <v>2</v>
      </c>
      <c r="U3993" s="112">
        <f>YEAR(Table1[[#This Row],[Service End Date]])</f>
        <v>2025</v>
      </c>
    </row>
    <row r="3994" spans="1:21">
      <c r="A3994" s="112" t="s">
        <v>17624</v>
      </c>
      <c r="B3994" s="112" t="s">
        <v>16701</v>
      </c>
      <c r="C3994" s="112" t="s">
        <v>17440</v>
      </c>
      <c r="D3994" s="112" t="s">
        <v>16798</v>
      </c>
      <c r="E3994" s="112" t="s">
        <v>17458</v>
      </c>
      <c r="F3994" s="112" t="s">
        <v>18131</v>
      </c>
      <c r="G3994" s="112">
        <v>30</v>
      </c>
      <c r="H3994" s="112">
        <v>2025</v>
      </c>
      <c r="I3994" s="112" t="s">
        <v>16924</v>
      </c>
      <c r="J3994" s="114">
        <v>110.54</v>
      </c>
      <c r="K3994" s="114">
        <v>414</v>
      </c>
      <c r="L3994" s="112" t="s">
        <v>16741</v>
      </c>
      <c r="M3994" s="114">
        <v>0</v>
      </c>
      <c r="N3994" s="112" t="s">
        <v>16742</v>
      </c>
      <c r="O3994" s="112" t="s">
        <v>16878</v>
      </c>
      <c r="P3994" s="115">
        <f>LEFT(Table1[[#This Row],[Service Period]],10)*1</f>
        <v>45642</v>
      </c>
      <c r="Q3994" s="115">
        <f>RIGHT(Table1[[#This Row],[Service Period]],10)*1</f>
        <v>45672</v>
      </c>
      <c r="R3994" s="112">
        <f>MONTH(Table1[[#This Row],[Service Start Date]])</f>
        <v>12</v>
      </c>
      <c r="S3994" s="112">
        <f>YEAR(Table1[[#This Row],[Service Start Date]])</f>
        <v>2024</v>
      </c>
      <c r="T3994" s="112">
        <f>MONTH(Table1[[#This Row],[Service End Date]])</f>
        <v>1</v>
      </c>
      <c r="U3994" s="112">
        <f>YEAR(Table1[[#This Row],[Service End Date]])</f>
        <v>2025</v>
      </c>
    </row>
    <row r="3995" spans="1:21">
      <c r="A3995" s="112" t="s">
        <v>17624</v>
      </c>
      <c r="B3995" s="112" t="s">
        <v>16701</v>
      </c>
      <c r="C3995" s="112" t="s">
        <v>17440</v>
      </c>
      <c r="D3995" s="112" t="s">
        <v>16798</v>
      </c>
      <c r="E3995" s="112" t="s">
        <v>17455</v>
      </c>
      <c r="F3995" s="112" t="s">
        <v>18133</v>
      </c>
      <c r="G3995" s="112">
        <v>29</v>
      </c>
      <c r="H3995" s="112">
        <v>2025</v>
      </c>
      <c r="I3995" s="112" t="s">
        <v>16752</v>
      </c>
      <c r="J3995" s="114">
        <v>14.47</v>
      </c>
      <c r="K3995" s="114">
        <v>29</v>
      </c>
      <c r="L3995" s="112" t="s">
        <v>16741</v>
      </c>
      <c r="M3995" s="114">
        <v>0</v>
      </c>
      <c r="N3995" s="112" t="s">
        <v>16742</v>
      </c>
      <c r="O3995" s="112" t="s">
        <v>16878</v>
      </c>
      <c r="P3995" s="115">
        <f>LEFT(Table1[[#This Row],[Service Period]],10)*1</f>
        <v>45733</v>
      </c>
      <c r="Q3995" s="115">
        <f>RIGHT(Table1[[#This Row],[Service Period]],10)*1</f>
        <v>45762</v>
      </c>
      <c r="R3995" s="112">
        <f>MONTH(Table1[[#This Row],[Service Start Date]])</f>
        <v>3</v>
      </c>
      <c r="S3995" s="112">
        <f>YEAR(Table1[[#This Row],[Service Start Date]])</f>
        <v>2025</v>
      </c>
      <c r="T3995" s="112">
        <f>MONTH(Table1[[#This Row],[Service End Date]])</f>
        <v>4</v>
      </c>
      <c r="U3995" s="112">
        <f>YEAR(Table1[[#This Row],[Service End Date]])</f>
        <v>2025</v>
      </c>
    </row>
    <row r="3996" spans="1:21">
      <c r="A3996" s="112" t="s">
        <v>17624</v>
      </c>
      <c r="B3996" s="112" t="s">
        <v>16701</v>
      </c>
      <c r="C3996" s="112" t="s">
        <v>17440</v>
      </c>
      <c r="D3996" s="112" t="s">
        <v>16798</v>
      </c>
      <c r="E3996" s="112" t="s">
        <v>17455</v>
      </c>
      <c r="F3996" s="112" t="s">
        <v>18130</v>
      </c>
      <c r="G3996" s="112">
        <v>28</v>
      </c>
      <c r="H3996" s="112">
        <v>2025</v>
      </c>
      <c r="I3996" s="112" t="s">
        <v>16755</v>
      </c>
      <c r="J3996" s="114">
        <v>144.87</v>
      </c>
      <c r="K3996" s="114">
        <v>290</v>
      </c>
      <c r="L3996" s="112" t="s">
        <v>16741</v>
      </c>
      <c r="M3996" s="114">
        <v>0</v>
      </c>
      <c r="N3996" s="112" t="s">
        <v>16742</v>
      </c>
      <c r="O3996" s="112" t="s">
        <v>16878</v>
      </c>
      <c r="P3996" s="115">
        <f>LEFT(Table1[[#This Row],[Service Period]],10)*1</f>
        <v>45705</v>
      </c>
      <c r="Q3996" s="115">
        <f>RIGHT(Table1[[#This Row],[Service Period]],10)*1</f>
        <v>45733</v>
      </c>
      <c r="R3996" s="112">
        <f>MONTH(Table1[[#This Row],[Service Start Date]])</f>
        <v>2</v>
      </c>
      <c r="S3996" s="112">
        <f>YEAR(Table1[[#This Row],[Service Start Date]])</f>
        <v>2025</v>
      </c>
      <c r="T3996" s="112">
        <f>MONTH(Table1[[#This Row],[Service End Date]])</f>
        <v>3</v>
      </c>
      <c r="U3996" s="112">
        <f>YEAR(Table1[[#This Row],[Service End Date]])</f>
        <v>2025</v>
      </c>
    </row>
    <row r="3997" spans="1:21">
      <c r="A3997" s="112" t="s">
        <v>17624</v>
      </c>
      <c r="B3997" s="112" t="s">
        <v>16701</v>
      </c>
      <c r="C3997" s="112" t="s">
        <v>17440</v>
      </c>
      <c r="D3997" s="112" t="s">
        <v>16798</v>
      </c>
      <c r="E3997" s="112" t="s">
        <v>17455</v>
      </c>
      <c r="F3997" s="112" t="s">
        <v>17707</v>
      </c>
      <c r="G3997" s="112">
        <v>33</v>
      </c>
      <c r="H3997" s="112">
        <v>2025</v>
      </c>
      <c r="I3997" s="112" t="s">
        <v>16758</v>
      </c>
      <c r="J3997" s="114">
        <v>144.87</v>
      </c>
      <c r="K3997" s="114">
        <v>290</v>
      </c>
      <c r="L3997" s="112" t="s">
        <v>16741</v>
      </c>
      <c r="M3997" s="114">
        <v>0</v>
      </c>
      <c r="N3997" s="112" t="s">
        <v>16742</v>
      </c>
      <c r="O3997" s="112" t="s">
        <v>16878</v>
      </c>
      <c r="P3997" s="115">
        <f>LEFT(Table1[[#This Row],[Service Period]],10)*1</f>
        <v>45672</v>
      </c>
      <c r="Q3997" s="115">
        <f>RIGHT(Table1[[#This Row],[Service Period]],10)*1</f>
        <v>45705</v>
      </c>
      <c r="R3997" s="112">
        <f>MONTH(Table1[[#This Row],[Service Start Date]])</f>
        <v>1</v>
      </c>
      <c r="S3997" s="112">
        <f>YEAR(Table1[[#This Row],[Service Start Date]])</f>
        <v>2025</v>
      </c>
      <c r="T3997" s="112">
        <f>MONTH(Table1[[#This Row],[Service End Date]])</f>
        <v>2</v>
      </c>
      <c r="U3997" s="112">
        <f>YEAR(Table1[[#This Row],[Service End Date]])</f>
        <v>2025</v>
      </c>
    </row>
    <row r="3998" spans="1:21">
      <c r="A3998" s="112" t="s">
        <v>17624</v>
      </c>
      <c r="B3998" s="112" t="s">
        <v>16701</v>
      </c>
      <c r="C3998" s="112" t="s">
        <v>17440</v>
      </c>
      <c r="D3998" s="112" t="s">
        <v>16798</v>
      </c>
      <c r="E3998" s="112" t="s">
        <v>17455</v>
      </c>
      <c r="F3998" s="112" t="s">
        <v>18131</v>
      </c>
      <c r="G3998" s="112">
        <v>30</v>
      </c>
      <c r="H3998" s="112">
        <v>2025</v>
      </c>
      <c r="I3998" s="112" t="s">
        <v>16924</v>
      </c>
      <c r="J3998" s="114">
        <v>144.22</v>
      </c>
      <c r="K3998" s="114">
        <v>290</v>
      </c>
      <c r="L3998" s="112" t="s">
        <v>16741</v>
      </c>
      <c r="M3998" s="114">
        <v>0</v>
      </c>
      <c r="N3998" s="112" t="s">
        <v>16742</v>
      </c>
      <c r="O3998" s="112" t="s">
        <v>16878</v>
      </c>
      <c r="P3998" s="115">
        <f>LEFT(Table1[[#This Row],[Service Period]],10)*1</f>
        <v>45642</v>
      </c>
      <c r="Q3998" s="115">
        <f>RIGHT(Table1[[#This Row],[Service Period]],10)*1</f>
        <v>45672</v>
      </c>
      <c r="R3998" s="112">
        <f>MONTH(Table1[[#This Row],[Service Start Date]])</f>
        <v>12</v>
      </c>
      <c r="S3998" s="112">
        <f>YEAR(Table1[[#This Row],[Service Start Date]])</f>
        <v>2024</v>
      </c>
      <c r="T3998" s="112">
        <f>MONTH(Table1[[#This Row],[Service End Date]])</f>
        <v>1</v>
      </c>
      <c r="U3998" s="112">
        <f>YEAR(Table1[[#This Row],[Service End Date]])</f>
        <v>2025</v>
      </c>
    </row>
    <row r="3999" spans="1:21">
      <c r="A3999" s="112" t="s">
        <v>17624</v>
      </c>
      <c r="B3999" s="112" t="s">
        <v>16701</v>
      </c>
      <c r="C3999" s="112" t="s">
        <v>17440</v>
      </c>
      <c r="D3999" s="112" t="s">
        <v>16798</v>
      </c>
      <c r="E3999" s="112" t="s">
        <v>17454</v>
      </c>
      <c r="F3999" s="112" t="s">
        <v>18132</v>
      </c>
      <c r="G3999" s="112">
        <v>32</v>
      </c>
      <c r="H3999" s="112">
        <v>2025</v>
      </c>
      <c r="I3999" s="112" t="s">
        <v>16746</v>
      </c>
      <c r="J3999" s="114">
        <v>88.07</v>
      </c>
      <c r="K3999" s="114">
        <v>535</v>
      </c>
      <c r="L3999" s="112" t="s">
        <v>16741</v>
      </c>
      <c r="M3999" s="114">
        <v>0</v>
      </c>
      <c r="N3999" s="112" t="s">
        <v>16742</v>
      </c>
      <c r="O3999" s="112" t="s">
        <v>16824</v>
      </c>
      <c r="P3999" s="115">
        <f>LEFT(Table1[[#This Row],[Service Period]],10)*1</f>
        <v>45792</v>
      </c>
      <c r="Q3999" s="115">
        <f>RIGHT(Table1[[#This Row],[Service Period]],10)*1</f>
        <v>45824</v>
      </c>
      <c r="R3999" s="112">
        <f>MONTH(Table1[[#This Row],[Service Start Date]])</f>
        <v>5</v>
      </c>
      <c r="S3999" s="112">
        <f>YEAR(Table1[[#This Row],[Service Start Date]])</f>
        <v>2025</v>
      </c>
      <c r="T3999" s="112">
        <f>MONTH(Table1[[#This Row],[Service End Date]])</f>
        <v>6</v>
      </c>
      <c r="U3999" s="112">
        <f>YEAR(Table1[[#This Row],[Service End Date]])</f>
        <v>2025</v>
      </c>
    </row>
    <row r="4000" spans="1:21">
      <c r="A4000" s="112" t="s">
        <v>17624</v>
      </c>
      <c r="B4000" s="112" t="s">
        <v>16701</v>
      </c>
      <c r="C4000" s="112" t="s">
        <v>17440</v>
      </c>
      <c r="D4000" s="112" t="s">
        <v>16798</v>
      </c>
      <c r="E4000" s="112" t="s">
        <v>17454</v>
      </c>
      <c r="F4000" s="112" t="s">
        <v>17872</v>
      </c>
      <c r="G4000" s="112">
        <v>30</v>
      </c>
      <c r="H4000" s="112">
        <v>2025</v>
      </c>
      <c r="I4000" s="112" t="s">
        <v>16749</v>
      </c>
      <c r="J4000" s="114">
        <v>65.45</v>
      </c>
      <c r="K4000" s="114">
        <v>377</v>
      </c>
      <c r="L4000" s="112" t="s">
        <v>16741</v>
      </c>
      <c r="M4000" s="114">
        <v>0</v>
      </c>
      <c r="N4000" s="112" t="s">
        <v>16742</v>
      </c>
      <c r="O4000" s="112" t="s">
        <v>16824</v>
      </c>
      <c r="P4000" s="115">
        <f>LEFT(Table1[[#This Row],[Service Period]],10)*1</f>
        <v>45762</v>
      </c>
      <c r="Q4000" s="115">
        <f>RIGHT(Table1[[#This Row],[Service Period]],10)*1</f>
        <v>45792</v>
      </c>
      <c r="R4000" s="112">
        <f>MONTH(Table1[[#This Row],[Service Start Date]])</f>
        <v>4</v>
      </c>
      <c r="S4000" s="112">
        <f>YEAR(Table1[[#This Row],[Service Start Date]])</f>
        <v>2025</v>
      </c>
      <c r="T4000" s="112">
        <f>MONTH(Table1[[#This Row],[Service End Date]])</f>
        <v>5</v>
      </c>
      <c r="U4000" s="112">
        <f>YEAR(Table1[[#This Row],[Service End Date]])</f>
        <v>2025</v>
      </c>
    </row>
    <row r="4001" spans="1:21">
      <c r="A4001" s="112" t="s">
        <v>17624</v>
      </c>
      <c r="B4001" s="112" t="s">
        <v>16701</v>
      </c>
      <c r="C4001" s="112" t="s">
        <v>17440</v>
      </c>
      <c r="D4001" s="112" t="s">
        <v>16798</v>
      </c>
      <c r="E4001" s="112" t="s">
        <v>17454</v>
      </c>
      <c r="F4001" s="112" t="s">
        <v>18133</v>
      </c>
      <c r="G4001" s="112">
        <v>29</v>
      </c>
      <c r="H4001" s="112">
        <v>2025</v>
      </c>
      <c r="I4001" s="112" t="s">
        <v>16752</v>
      </c>
      <c r="J4001" s="114">
        <v>54.28</v>
      </c>
      <c r="K4001" s="114">
        <v>299</v>
      </c>
      <c r="L4001" s="112" t="s">
        <v>16741</v>
      </c>
      <c r="M4001" s="114">
        <v>0</v>
      </c>
      <c r="N4001" s="112" t="s">
        <v>16742</v>
      </c>
      <c r="O4001" s="112" t="s">
        <v>16824</v>
      </c>
      <c r="P4001" s="115">
        <f>LEFT(Table1[[#This Row],[Service Period]],10)*1</f>
        <v>45733</v>
      </c>
      <c r="Q4001" s="115">
        <f>RIGHT(Table1[[#This Row],[Service Period]],10)*1</f>
        <v>45762</v>
      </c>
      <c r="R4001" s="112">
        <f>MONTH(Table1[[#This Row],[Service Start Date]])</f>
        <v>3</v>
      </c>
      <c r="S4001" s="112">
        <f>YEAR(Table1[[#This Row],[Service Start Date]])</f>
        <v>2025</v>
      </c>
      <c r="T4001" s="112">
        <f>MONTH(Table1[[#This Row],[Service End Date]])</f>
        <v>4</v>
      </c>
      <c r="U4001" s="112">
        <f>YEAR(Table1[[#This Row],[Service End Date]])</f>
        <v>2025</v>
      </c>
    </row>
    <row r="4002" spans="1:21">
      <c r="A4002" s="112" t="s">
        <v>17624</v>
      </c>
      <c r="B4002" s="112" t="s">
        <v>16701</v>
      </c>
      <c r="C4002" s="112" t="s">
        <v>17440</v>
      </c>
      <c r="D4002" s="112" t="s">
        <v>16798</v>
      </c>
      <c r="E4002" s="112" t="s">
        <v>17454</v>
      </c>
      <c r="F4002" s="112" t="s">
        <v>18130</v>
      </c>
      <c r="G4002" s="112">
        <v>28</v>
      </c>
      <c r="H4002" s="112">
        <v>2025</v>
      </c>
      <c r="I4002" s="112" t="s">
        <v>16755</v>
      </c>
      <c r="J4002" s="114">
        <v>38.76</v>
      </c>
      <c r="K4002" s="114">
        <v>154</v>
      </c>
      <c r="L4002" s="112" t="s">
        <v>16741</v>
      </c>
      <c r="M4002" s="114">
        <v>0</v>
      </c>
      <c r="N4002" s="112" t="s">
        <v>16742</v>
      </c>
      <c r="O4002" s="112" t="s">
        <v>16824</v>
      </c>
      <c r="P4002" s="115">
        <f>LEFT(Table1[[#This Row],[Service Period]],10)*1</f>
        <v>45705</v>
      </c>
      <c r="Q4002" s="115">
        <f>RIGHT(Table1[[#This Row],[Service Period]],10)*1</f>
        <v>45733</v>
      </c>
      <c r="R4002" s="112">
        <f>MONTH(Table1[[#This Row],[Service Start Date]])</f>
        <v>2</v>
      </c>
      <c r="S4002" s="112">
        <f>YEAR(Table1[[#This Row],[Service Start Date]])</f>
        <v>2025</v>
      </c>
      <c r="T4002" s="112">
        <f>MONTH(Table1[[#This Row],[Service End Date]])</f>
        <v>3</v>
      </c>
      <c r="U4002" s="112">
        <f>YEAR(Table1[[#This Row],[Service End Date]])</f>
        <v>2025</v>
      </c>
    </row>
    <row r="4003" spans="1:21">
      <c r="A4003" s="112" t="s">
        <v>17624</v>
      </c>
      <c r="B4003" s="112" t="s">
        <v>16701</v>
      </c>
      <c r="C4003" s="112" t="s">
        <v>17440</v>
      </c>
      <c r="D4003" s="112" t="s">
        <v>16798</v>
      </c>
      <c r="E4003" s="112" t="s">
        <v>17454</v>
      </c>
      <c r="F4003" s="112" t="s">
        <v>17707</v>
      </c>
      <c r="G4003" s="112">
        <v>33</v>
      </c>
      <c r="H4003" s="112">
        <v>2025</v>
      </c>
      <c r="I4003" s="112" t="s">
        <v>16758</v>
      </c>
      <c r="J4003" s="114">
        <v>-41.09</v>
      </c>
      <c r="K4003" s="114">
        <v>158</v>
      </c>
      <c r="L4003" s="112" t="s">
        <v>16741</v>
      </c>
      <c r="M4003" s="114">
        <v>0</v>
      </c>
      <c r="N4003" s="112" t="s">
        <v>16742</v>
      </c>
      <c r="O4003" s="112" t="s">
        <v>16824</v>
      </c>
      <c r="P4003" s="115">
        <f>LEFT(Table1[[#This Row],[Service Period]],10)*1</f>
        <v>45672</v>
      </c>
      <c r="Q4003" s="115">
        <f>RIGHT(Table1[[#This Row],[Service Period]],10)*1</f>
        <v>45705</v>
      </c>
      <c r="R4003" s="112">
        <f>MONTH(Table1[[#This Row],[Service Start Date]])</f>
        <v>1</v>
      </c>
      <c r="S4003" s="112">
        <f>YEAR(Table1[[#This Row],[Service Start Date]])</f>
        <v>2025</v>
      </c>
      <c r="T4003" s="112">
        <f>MONTH(Table1[[#This Row],[Service End Date]])</f>
        <v>2</v>
      </c>
      <c r="U4003" s="112">
        <f>YEAR(Table1[[#This Row],[Service End Date]])</f>
        <v>2025</v>
      </c>
    </row>
    <row r="4004" spans="1:21">
      <c r="A4004" s="112" t="s">
        <v>17624</v>
      </c>
      <c r="B4004" s="112" t="s">
        <v>16701</v>
      </c>
      <c r="C4004" s="112" t="s">
        <v>17440</v>
      </c>
      <c r="D4004" s="112" t="s">
        <v>16798</v>
      </c>
      <c r="E4004" s="112" t="s">
        <v>17454</v>
      </c>
      <c r="F4004" s="112" t="s">
        <v>18131</v>
      </c>
      <c r="G4004" s="112">
        <v>30</v>
      </c>
      <c r="H4004" s="112">
        <v>2025</v>
      </c>
      <c r="I4004" s="112" t="s">
        <v>16924</v>
      </c>
      <c r="J4004" s="114">
        <v>33.21</v>
      </c>
      <c r="K4004" s="114">
        <v>57</v>
      </c>
      <c r="L4004" s="112" t="s">
        <v>16741</v>
      </c>
      <c r="M4004" s="114">
        <v>0</v>
      </c>
      <c r="N4004" s="112" t="s">
        <v>16742</v>
      </c>
      <c r="O4004" s="112" t="s">
        <v>16824</v>
      </c>
      <c r="P4004" s="115">
        <f>LEFT(Table1[[#This Row],[Service Period]],10)*1</f>
        <v>45642</v>
      </c>
      <c r="Q4004" s="115">
        <f>RIGHT(Table1[[#This Row],[Service Period]],10)*1</f>
        <v>45672</v>
      </c>
      <c r="R4004" s="112">
        <f>MONTH(Table1[[#This Row],[Service Start Date]])</f>
        <v>12</v>
      </c>
      <c r="S4004" s="112">
        <f>YEAR(Table1[[#This Row],[Service Start Date]])</f>
        <v>2024</v>
      </c>
      <c r="T4004" s="112">
        <f>MONTH(Table1[[#This Row],[Service End Date]])</f>
        <v>1</v>
      </c>
      <c r="U4004" s="112">
        <f>YEAR(Table1[[#This Row],[Service End Date]])</f>
        <v>2025</v>
      </c>
    </row>
    <row r="4005" spans="1:21">
      <c r="A4005" s="112" t="s">
        <v>17624</v>
      </c>
      <c r="B4005" s="112" t="s">
        <v>16701</v>
      </c>
      <c r="C4005" s="112" t="s">
        <v>17440</v>
      </c>
      <c r="D4005" s="112" t="s">
        <v>16798</v>
      </c>
      <c r="E4005" s="112" t="s">
        <v>17453</v>
      </c>
      <c r="F4005" s="112" t="s">
        <v>18132</v>
      </c>
      <c r="G4005" s="112">
        <v>32</v>
      </c>
      <c r="H4005" s="112">
        <v>2025</v>
      </c>
      <c r="I4005" s="112" t="s">
        <v>16746</v>
      </c>
      <c r="J4005" s="114">
        <v>29.9</v>
      </c>
      <c r="K4005" s="114">
        <v>0</v>
      </c>
      <c r="L4005" s="112" t="s">
        <v>16741</v>
      </c>
      <c r="M4005" s="114">
        <v>0</v>
      </c>
      <c r="N4005" s="112" t="s">
        <v>16742</v>
      </c>
      <c r="O4005" s="112" t="s">
        <v>16824</v>
      </c>
      <c r="P4005" s="115">
        <f>LEFT(Table1[[#This Row],[Service Period]],10)*1</f>
        <v>45792</v>
      </c>
      <c r="Q4005" s="115">
        <f>RIGHT(Table1[[#This Row],[Service Period]],10)*1</f>
        <v>45824</v>
      </c>
      <c r="R4005" s="112">
        <f>MONTH(Table1[[#This Row],[Service Start Date]])</f>
        <v>5</v>
      </c>
      <c r="S4005" s="112">
        <f>YEAR(Table1[[#This Row],[Service Start Date]])</f>
        <v>2025</v>
      </c>
      <c r="T4005" s="112">
        <f>MONTH(Table1[[#This Row],[Service End Date]])</f>
        <v>6</v>
      </c>
      <c r="U4005" s="112">
        <f>YEAR(Table1[[#This Row],[Service End Date]])</f>
        <v>2025</v>
      </c>
    </row>
    <row r="4006" spans="1:21">
      <c r="A4006" s="112" t="s">
        <v>17624</v>
      </c>
      <c r="B4006" s="112" t="s">
        <v>16701</v>
      </c>
      <c r="C4006" s="112" t="s">
        <v>17440</v>
      </c>
      <c r="D4006" s="112" t="s">
        <v>16798</v>
      </c>
      <c r="E4006" s="112" t="s">
        <v>17453</v>
      </c>
      <c r="F4006" s="112" t="s">
        <v>17872</v>
      </c>
      <c r="G4006" s="112">
        <v>30</v>
      </c>
      <c r="H4006" s="112">
        <v>2025</v>
      </c>
      <c r="I4006" s="112" t="s">
        <v>16749</v>
      </c>
      <c r="J4006" s="114">
        <v>29.9</v>
      </c>
      <c r="K4006" s="114">
        <v>0</v>
      </c>
      <c r="L4006" s="112" t="s">
        <v>16741</v>
      </c>
      <c r="M4006" s="114">
        <v>0</v>
      </c>
      <c r="N4006" s="112" t="s">
        <v>16742</v>
      </c>
      <c r="O4006" s="112" t="s">
        <v>16824</v>
      </c>
      <c r="P4006" s="115">
        <f>LEFT(Table1[[#This Row],[Service Period]],10)*1</f>
        <v>45762</v>
      </c>
      <c r="Q4006" s="115">
        <f>RIGHT(Table1[[#This Row],[Service Period]],10)*1</f>
        <v>45792</v>
      </c>
      <c r="R4006" s="112">
        <f>MONTH(Table1[[#This Row],[Service Start Date]])</f>
        <v>4</v>
      </c>
      <c r="S4006" s="112">
        <f>YEAR(Table1[[#This Row],[Service Start Date]])</f>
        <v>2025</v>
      </c>
      <c r="T4006" s="112">
        <f>MONTH(Table1[[#This Row],[Service End Date]])</f>
        <v>5</v>
      </c>
      <c r="U4006" s="112">
        <f>YEAR(Table1[[#This Row],[Service End Date]])</f>
        <v>2025</v>
      </c>
    </row>
    <row r="4007" spans="1:21">
      <c r="A4007" s="112" t="s">
        <v>17624</v>
      </c>
      <c r="B4007" s="112" t="s">
        <v>16701</v>
      </c>
      <c r="C4007" s="112" t="s">
        <v>17440</v>
      </c>
      <c r="D4007" s="112" t="s">
        <v>16798</v>
      </c>
      <c r="E4007" s="112" t="s">
        <v>17453</v>
      </c>
      <c r="F4007" s="112" t="s">
        <v>18133</v>
      </c>
      <c r="G4007" s="112">
        <v>29</v>
      </c>
      <c r="H4007" s="112">
        <v>2025</v>
      </c>
      <c r="I4007" s="112" t="s">
        <v>16752</v>
      </c>
      <c r="J4007" s="114">
        <v>29.9</v>
      </c>
      <c r="K4007" s="114">
        <v>0</v>
      </c>
      <c r="L4007" s="112" t="s">
        <v>16741</v>
      </c>
      <c r="M4007" s="114">
        <v>0</v>
      </c>
      <c r="N4007" s="112" t="s">
        <v>16742</v>
      </c>
      <c r="O4007" s="112" t="s">
        <v>16824</v>
      </c>
      <c r="P4007" s="115">
        <f>LEFT(Table1[[#This Row],[Service Period]],10)*1</f>
        <v>45733</v>
      </c>
      <c r="Q4007" s="115">
        <f>RIGHT(Table1[[#This Row],[Service Period]],10)*1</f>
        <v>45762</v>
      </c>
      <c r="R4007" s="112">
        <f>MONTH(Table1[[#This Row],[Service Start Date]])</f>
        <v>3</v>
      </c>
      <c r="S4007" s="112">
        <f>YEAR(Table1[[#This Row],[Service Start Date]])</f>
        <v>2025</v>
      </c>
      <c r="T4007" s="112">
        <f>MONTH(Table1[[#This Row],[Service End Date]])</f>
        <v>4</v>
      </c>
      <c r="U4007" s="112">
        <f>YEAR(Table1[[#This Row],[Service End Date]])</f>
        <v>2025</v>
      </c>
    </row>
    <row r="4008" spans="1:21">
      <c r="A4008" s="112" t="s">
        <v>17624</v>
      </c>
      <c r="B4008" s="112" t="s">
        <v>16701</v>
      </c>
      <c r="C4008" s="112" t="s">
        <v>17440</v>
      </c>
      <c r="D4008" s="112" t="s">
        <v>16798</v>
      </c>
      <c r="E4008" s="112" t="s">
        <v>17453</v>
      </c>
      <c r="F4008" s="112" t="s">
        <v>18130</v>
      </c>
      <c r="G4008" s="112">
        <v>28</v>
      </c>
      <c r="H4008" s="112">
        <v>2025</v>
      </c>
      <c r="I4008" s="112" t="s">
        <v>16755</v>
      </c>
      <c r="J4008" s="114">
        <v>29.9</v>
      </c>
      <c r="K4008" s="114">
        <v>0</v>
      </c>
      <c r="L4008" s="112" t="s">
        <v>16741</v>
      </c>
      <c r="M4008" s="114">
        <v>0</v>
      </c>
      <c r="N4008" s="112" t="s">
        <v>16742</v>
      </c>
      <c r="O4008" s="112" t="s">
        <v>16824</v>
      </c>
      <c r="P4008" s="115">
        <f>LEFT(Table1[[#This Row],[Service Period]],10)*1</f>
        <v>45705</v>
      </c>
      <c r="Q4008" s="115">
        <f>RIGHT(Table1[[#This Row],[Service Period]],10)*1</f>
        <v>45733</v>
      </c>
      <c r="R4008" s="112">
        <f>MONTH(Table1[[#This Row],[Service Start Date]])</f>
        <v>2</v>
      </c>
      <c r="S4008" s="112">
        <f>YEAR(Table1[[#This Row],[Service Start Date]])</f>
        <v>2025</v>
      </c>
      <c r="T4008" s="112">
        <f>MONTH(Table1[[#This Row],[Service End Date]])</f>
        <v>3</v>
      </c>
      <c r="U4008" s="112">
        <f>YEAR(Table1[[#This Row],[Service End Date]])</f>
        <v>2025</v>
      </c>
    </row>
    <row r="4009" spans="1:21">
      <c r="A4009" s="112" t="s">
        <v>17624</v>
      </c>
      <c r="B4009" s="112" t="s">
        <v>16701</v>
      </c>
      <c r="C4009" s="112" t="s">
        <v>17440</v>
      </c>
      <c r="D4009" s="112" t="s">
        <v>16798</v>
      </c>
      <c r="E4009" s="112" t="s">
        <v>17453</v>
      </c>
      <c r="F4009" s="112" t="s">
        <v>17707</v>
      </c>
      <c r="G4009" s="112">
        <v>33</v>
      </c>
      <c r="H4009" s="112">
        <v>2025</v>
      </c>
      <c r="I4009" s="112" t="s">
        <v>16758</v>
      </c>
      <c r="J4009" s="114">
        <v>-29.9</v>
      </c>
      <c r="K4009" s="114">
        <v>0</v>
      </c>
      <c r="L4009" s="112" t="s">
        <v>16741</v>
      </c>
      <c r="M4009" s="114">
        <v>0</v>
      </c>
      <c r="N4009" s="112" t="s">
        <v>16742</v>
      </c>
      <c r="O4009" s="112" t="s">
        <v>16824</v>
      </c>
      <c r="P4009" s="115">
        <f>LEFT(Table1[[#This Row],[Service Period]],10)*1</f>
        <v>45672</v>
      </c>
      <c r="Q4009" s="115">
        <f>RIGHT(Table1[[#This Row],[Service Period]],10)*1</f>
        <v>45705</v>
      </c>
      <c r="R4009" s="112">
        <f>MONTH(Table1[[#This Row],[Service Start Date]])</f>
        <v>1</v>
      </c>
      <c r="S4009" s="112">
        <f>YEAR(Table1[[#This Row],[Service Start Date]])</f>
        <v>2025</v>
      </c>
      <c r="T4009" s="112">
        <f>MONTH(Table1[[#This Row],[Service End Date]])</f>
        <v>2</v>
      </c>
      <c r="U4009" s="112">
        <f>YEAR(Table1[[#This Row],[Service End Date]])</f>
        <v>2025</v>
      </c>
    </row>
    <row r="4010" spans="1:21">
      <c r="A4010" s="112" t="s">
        <v>17624</v>
      </c>
      <c r="B4010" s="112" t="s">
        <v>16701</v>
      </c>
      <c r="C4010" s="112" t="s">
        <v>17440</v>
      </c>
      <c r="D4010" s="112" t="s">
        <v>16798</v>
      </c>
      <c r="E4010" s="112" t="s">
        <v>17453</v>
      </c>
      <c r="F4010" s="112" t="s">
        <v>18131</v>
      </c>
      <c r="G4010" s="112">
        <v>30</v>
      </c>
      <c r="H4010" s="112">
        <v>2025</v>
      </c>
      <c r="I4010" s="112" t="s">
        <v>16924</v>
      </c>
      <c r="J4010" s="114">
        <v>29.9</v>
      </c>
      <c r="K4010" s="114">
        <v>0</v>
      </c>
      <c r="L4010" s="112" t="s">
        <v>16741</v>
      </c>
      <c r="M4010" s="114">
        <v>0</v>
      </c>
      <c r="N4010" s="112" t="s">
        <v>16742</v>
      </c>
      <c r="O4010" s="112" t="s">
        <v>16824</v>
      </c>
      <c r="P4010" s="115">
        <f>LEFT(Table1[[#This Row],[Service Period]],10)*1</f>
        <v>45642</v>
      </c>
      <c r="Q4010" s="115">
        <f>RIGHT(Table1[[#This Row],[Service Period]],10)*1</f>
        <v>45672</v>
      </c>
      <c r="R4010" s="112">
        <f>MONTH(Table1[[#This Row],[Service Start Date]])</f>
        <v>12</v>
      </c>
      <c r="S4010" s="112">
        <f>YEAR(Table1[[#This Row],[Service Start Date]])</f>
        <v>2024</v>
      </c>
      <c r="T4010" s="112">
        <f>MONTH(Table1[[#This Row],[Service End Date]])</f>
        <v>1</v>
      </c>
      <c r="U4010" s="112">
        <f>YEAR(Table1[[#This Row],[Service End Date]])</f>
        <v>2025</v>
      </c>
    </row>
    <row r="4011" spans="1:21">
      <c r="A4011" s="112" t="s">
        <v>17624</v>
      </c>
      <c r="B4011" s="112" t="s">
        <v>16701</v>
      </c>
      <c r="C4011" s="112" t="s">
        <v>17440</v>
      </c>
      <c r="D4011" s="112" t="s">
        <v>16798</v>
      </c>
      <c r="E4011" s="112" t="s">
        <v>17452</v>
      </c>
      <c r="F4011" s="112" t="s">
        <v>18131</v>
      </c>
      <c r="G4011" s="112">
        <v>30</v>
      </c>
      <c r="H4011" s="112">
        <v>2025</v>
      </c>
      <c r="I4011" s="112" t="s">
        <v>16924</v>
      </c>
      <c r="J4011" s="114">
        <v>29.9</v>
      </c>
      <c r="K4011" s="114">
        <v>0</v>
      </c>
      <c r="L4011" s="112" t="s">
        <v>16741</v>
      </c>
      <c r="M4011" s="114">
        <v>0</v>
      </c>
      <c r="N4011" s="112" t="s">
        <v>16742</v>
      </c>
      <c r="O4011" s="112" t="s">
        <v>16824</v>
      </c>
      <c r="P4011" s="115">
        <f>LEFT(Table1[[#This Row],[Service Period]],10)*1</f>
        <v>45642</v>
      </c>
      <c r="Q4011" s="115">
        <f>RIGHT(Table1[[#This Row],[Service Period]],10)*1</f>
        <v>45672</v>
      </c>
      <c r="R4011" s="112">
        <f>MONTH(Table1[[#This Row],[Service Start Date]])</f>
        <v>12</v>
      </c>
      <c r="S4011" s="112">
        <f>YEAR(Table1[[#This Row],[Service Start Date]])</f>
        <v>2024</v>
      </c>
      <c r="T4011" s="112">
        <f>MONTH(Table1[[#This Row],[Service End Date]])</f>
        <v>1</v>
      </c>
      <c r="U4011" s="112">
        <f>YEAR(Table1[[#This Row],[Service End Date]])</f>
        <v>2025</v>
      </c>
    </row>
    <row r="4012" spans="1:21">
      <c r="A4012" s="112" t="s">
        <v>17624</v>
      </c>
      <c r="B4012" s="112" t="s">
        <v>16701</v>
      </c>
      <c r="C4012" s="112" t="s">
        <v>17440</v>
      </c>
      <c r="D4012" s="112" t="s">
        <v>16798</v>
      </c>
      <c r="E4012" s="112" t="s">
        <v>17451</v>
      </c>
      <c r="F4012" s="112" t="s">
        <v>18132</v>
      </c>
      <c r="G4012" s="112">
        <v>32</v>
      </c>
      <c r="H4012" s="112">
        <v>2025</v>
      </c>
      <c r="I4012" s="112" t="s">
        <v>16746</v>
      </c>
      <c r="J4012" s="114">
        <v>29.9</v>
      </c>
      <c r="K4012" s="114">
        <v>0</v>
      </c>
      <c r="L4012" s="112" t="s">
        <v>16741</v>
      </c>
      <c r="M4012" s="114">
        <v>0</v>
      </c>
      <c r="N4012" s="112" t="s">
        <v>16742</v>
      </c>
      <c r="O4012" s="112" t="s">
        <v>16824</v>
      </c>
      <c r="P4012" s="115">
        <f>LEFT(Table1[[#This Row],[Service Period]],10)*1</f>
        <v>45792</v>
      </c>
      <c r="Q4012" s="115">
        <f>RIGHT(Table1[[#This Row],[Service Period]],10)*1</f>
        <v>45824</v>
      </c>
      <c r="R4012" s="112">
        <f>MONTH(Table1[[#This Row],[Service Start Date]])</f>
        <v>5</v>
      </c>
      <c r="S4012" s="112">
        <f>YEAR(Table1[[#This Row],[Service Start Date]])</f>
        <v>2025</v>
      </c>
      <c r="T4012" s="112">
        <f>MONTH(Table1[[#This Row],[Service End Date]])</f>
        <v>6</v>
      </c>
      <c r="U4012" s="112">
        <f>YEAR(Table1[[#This Row],[Service End Date]])</f>
        <v>2025</v>
      </c>
    </row>
    <row r="4013" spans="1:21">
      <c r="A4013" s="112" t="s">
        <v>17624</v>
      </c>
      <c r="B4013" s="112" t="s">
        <v>16701</v>
      </c>
      <c r="C4013" s="112" t="s">
        <v>17440</v>
      </c>
      <c r="D4013" s="112" t="s">
        <v>16798</v>
      </c>
      <c r="E4013" s="112" t="s">
        <v>17451</v>
      </c>
      <c r="F4013" s="112" t="s">
        <v>17872</v>
      </c>
      <c r="G4013" s="112">
        <v>30</v>
      </c>
      <c r="H4013" s="112">
        <v>2025</v>
      </c>
      <c r="I4013" s="112" t="s">
        <v>16749</v>
      </c>
      <c r="J4013" s="114">
        <v>29.9</v>
      </c>
      <c r="K4013" s="114">
        <v>0</v>
      </c>
      <c r="L4013" s="112" t="s">
        <v>16741</v>
      </c>
      <c r="M4013" s="114">
        <v>0</v>
      </c>
      <c r="N4013" s="112" t="s">
        <v>16742</v>
      </c>
      <c r="O4013" s="112" t="s">
        <v>16824</v>
      </c>
      <c r="P4013" s="115">
        <f>LEFT(Table1[[#This Row],[Service Period]],10)*1</f>
        <v>45762</v>
      </c>
      <c r="Q4013" s="115">
        <f>RIGHT(Table1[[#This Row],[Service Period]],10)*1</f>
        <v>45792</v>
      </c>
      <c r="R4013" s="112">
        <f>MONTH(Table1[[#This Row],[Service Start Date]])</f>
        <v>4</v>
      </c>
      <c r="S4013" s="112">
        <f>YEAR(Table1[[#This Row],[Service Start Date]])</f>
        <v>2025</v>
      </c>
      <c r="T4013" s="112">
        <f>MONTH(Table1[[#This Row],[Service End Date]])</f>
        <v>5</v>
      </c>
      <c r="U4013" s="112">
        <f>YEAR(Table1[[#This Row],[Service End Date]])</f>
        <v>2025</v>
      </c>
    </row>
    <row r="4014" spans="1:21">
      <c r="A4014" s="112" t="s">
        <v>17624</v>
      </c>
      <c r="B4014" s="112" t="s">
        <v>16701</v>
      </c>
      <c r="C4014" s="112" t="s">
        <v>17440</v>
      </c>
      <c r="D4014" s="112" t="s">
        <v>16798</v>
      </c>
      <c r="E4014" s="112" t="s">
        <v>17451</v>
      </c>
      <c r="F4014" s="112" t="s">
        <v>18133</v>
      </c>
      <c r="G4014" s="112">
        <v>29</v>
      </c>
      <c r="H4014" s="112">
        <v>2025</v>
      </c>
      <c r="I4014" s="112" t="s">
        <v>16752</v>
      </c>
      <c r="J4014" s="114">
        <v>29.9</v>
      </c>
      <c r="K4014" s="114">
        <v>0</v>
      </c>
      <c r="L4014" s="112" t="s">
        <v>16741</v>
      </c>
      <c r="M4014" s="114">
        <v>0</v>
      </c>
      <c r="N4014" s="112" t="s">
        <v>16742</v>
      </c>
      <c r="O4014" s="112" t="s">
        <v>16824</v>
      </c>
      <c r="P4014" s="115">
        <f>LEFT(Table1[[#This Row],[Service Period]],10)*1</f>
        <v>45733</v>
      </c>
      <c r="Q4014" s="115">
        <f>RIGHT(Table1[[#This Row],[Service Period]],10)*1</f>
        <v>45762</v>
      </c>
      <c r="R4014" s="112">
        <f>MONTH(Table1[[#This Row],[Service Start Date]])</f>
        <v>3</v>
      </c>
      <c r="S4014" s="112">
        <f>YEAR(Table1[[#This Row],[Service Start Date]])</f>
        <v>2025</v>
      </c>
      <c r="T4014" s="112">
        <f>MONTH(Table1[[#This Row],[Service End Date]])</f>
        <v>4</v>
      </c>
      <c r="U4014" s="112">
        <f>YEAR(Table1[[#This Row],[Service End Date]])</f>
        <v>2025</v>
      </c>
    </row>
    <row r="4015" spans="1:21">
      <c r="A4015" s="112" t="s">
        <v>17624</v>
      </c>
      <c r="B4015" s="112" t="s">
        <v>16701</v>
      </c>
      <c r="C4015" s="112" t="s">
        <v>17440</v>
      </c>
      <c r="D4015" s="112" t="s">
        <v>16798</v>
      </c>
      <c r="E4015" s="112" t="s">
        <v>17451</v>
      </c>
      <c r="F4015" s="112" t="s">
        <v>18130</v>
      </c>
      <c r="G4015" s="112">
        <v>28</v>
      </c>
      <c r="H4015" s="112">
        <v>2025</v>
      </c>
      <c r="I4015" s="112" t="s">
        <v>16755</v>
      </c>
      <c r="J4015" s="114">
        <v>29.9</v>
      </c>
      <c r="K4015" s="114">
        <v>0</v>
      </c>
      <c r="L4015" s="112" t="s">
        <v>16741</v>
      </c>
      <c r="M4015" s="114">
        <v>0</v>
      </c>
      <c r="N4015" s="112" t="s">
        <v>16742</v>
      </c>
      <c r="O4015" s="112" t="s">
        <v>16824</v>
      </c>
      <c r="P4015" s="115">
        <f>LEFT(Table1[[#This Row],[Service Period]],10)*1</f>
        <v>45705</v>
      </c>
      <c r="Q4015" s="115">
        <f>RIGHT(Table1[[#This Row],[Service Period]],10)*1</f>
        <v>45733</v>
      </c>
      <c r="R4015" s="112">
        <f>MONTH(Table1[[#This Row],[Service Start Date]])</f>
        <v>2</v>
      </c>
      <c r="S4015" s="112">
        <f>YEAR(Table1[[#This Row],[Service Start Date]])</f>
        <v>2025</v>
      </c>
      <c r="T4015" s="112">
        <f>MONTH(Table1[[#This Row],[Service End Date]])</f>
        <v>3</v>
      </c>
      <c r="U4015" s="112">
        <f>YEAR(Table1[[#This Row],[Service End Date]])</f>
        <v>2025</v>
      </c>
    </row>
    <row r="4016" spans="1:21">
      <c r="A4016" s="112" t="s">
        <v>17624</v>
      </c>
      <c r="B4016" s="112" t="s">
        <v>16701</v>
      </c>
      <c r="C4016" s="112" t="s">
        <v>17440</v>
      </c>
      <c r="D4016" s="112" t="s">
        <v>16798</v>
      </c>
      <c r="E4016" s="112" t="s">
        <v>17451</v>
      </c>
      <c r="F4016" s="112" t="s">
        <v>17707</v>
      </c>
      <c r="G4016" s="112">
        <v>33</v>
      </c>
      <c r="H4016" s="112">
        <v>2025</v>
      </c>
      <c r="I4016" s="112" t="s">
        <v>16758</v>
      </c>
      <c r="J4016" s="114">
        <v>-29.9</v>
      </c>
      <c r="K4016" s="114">
        <v>0</v>
      </c>
      <c r="L4016" s="112" t="s">
        <v>16741</v>
      </c>
      <c r="M4016" s="114">
        <v>0</v>
      </c>
      <c r="N4016" s="112" t="s">
        <v>16742</v>
      </c>
      <c r="O4016" s="112" t="s">
        <v>16824</v>
      </c>
      <c r="P4016" s="115">
        <f>LEFT(Table1[[#This Row],[Service Period]],10)*1</f>
        <v>45672</v>
      </c>
      <c r="Q4016" s="115">
        <f>RIGHT(Table1[[#This Row],[Service Period]],10)*1</f>
        <v>45705</v>
      </c>
      <c r="R4016" s="112">
        <f>MONTH(Table1[[#This Row],[Service Start Date]])</f>
        <v>1</v>
      </c>
      <c r="S4016" s="112">
        <f>YEAR(Table1[[#This Row],[Service Start Date]])</f>
        <v>2025</v>
      </c>
      <c r="T4016" s="112">
        <f>MONTH(Table1[[#This Row],[Service End Date]])</f>
        <v>2</v>
      </c>
      <c r="U4016" s="112">
        <f>YEAR(Table1[[#This Row],[Service End Date]])</f>
        <v>2025</v>
      </c>
    </row>
    <row r="4017" spans="1:21">
      <c r="A4017" s="112" t="s">
        <v>17624</v>
      </c>
      <c r="B4017" s="112" t="s">
        <v>16701</v>
      </c>
      <c r="C4017" s="112" t="s">
        <v>17440</v>
      </c>
      <c r="D4017" s="112" t="s">
        <v>16798</v>
      </c>
      <c r="E4017" s="112" t="s">
        <v>17451</v>
      </c>
      <c r="F4017" s="112" t="s">
        <v>18131</v>
      </c>
      <c r="G4017" s="112">
        <v>30</v>
      </c>
      <c r="H4017" s="112">
        <v>2025</v>
      </c>
      <c r="I4017" s="112" t="s">
        <v>16924</v>
      </c>
      <c r="J4017" s="114">
        <v>29.9</v>
      </c>
      <c r="K4017" s="114">
        <v>0</v>
      </c>
      <c r="L4017" s="112" t="s">
        <v>16741</v>
      </c>
      <c r="M4017" s="114">
        <v>0</v>
      </c>
      <c r="N4017" s="112" t="s">
        <v>16742</v>
      </c>
      <c r="O4017" s="112" t="s">
        <v>16824</v>
      </c>
      <c r="P4017" s="115">
        <f>LEFT(Table1[[#This Row],[Service Period]],10)*1</f>
        <v>45642</v>
      </c>
      <c r="Q4017" s="115">
        <f>RIGHT(Table1[[#This Row],[Service Period]],10)*1</f>
        <v>45672</v>
      </c>
      <c r="R4017" s="112">
        <f>MONTH(Table1[[#This Row],[Service Start Date]])</f>
        <v>12</v>
      </c>
      <c r="S4017" s="112">
        <f>YEAR(Table1[[#This Row],[Service Start Date]])</f>
        <v>2024</v>
      </c>
      <c r="T4017" s="112">
        <f>MONTH(Table1[[#This Row],[Service End Date]])</f>
        <v>1</v>
      </c>
      <c r="U4017" s="112">
        <f>YEAR(Table1[[#This Row],[Service End Date]])</f>
        <v>2025</v>
      </c>
    </row>
    <row r="4018" spans="1:21">
      <c r="A4018" s="112" t="s">
        <v>17624</v>
      </c>
      <c r="B4018" s="112" t="s">
        <v>16701</v>
      </c>
      <c r="C4018" s="112" t="s">
        <v>17440</v>
      </c>
      <c r="D4018" s="112" t="s">
        <v>16798</v>
      </c>
      <c r="E4018" s="112" t="s">
        <v>17450</v>
      </c>
      <c r="F4018" s="112" t="s">
        <v>18132</v>
      </c>
      <c r="G4018" s="112">
        <v>32</v>
      </c>
      <c r="H4018" s="112">
        <v>2025</v>
      </c>
      <c r="I4018" s="112" t="s">
        <v>16746</v>
      </c>
      <c r="J4018" s="114">
        <v>29.9</v>
      </c>
      <c r="K4018" s="114">
        <v>0</v>
      </c>
      <c r="L4018" s="112" t="s">
        <v>16741</v>
      </c>
      <c r="M4018" s="114">
        <v>0</v>
      </c>
      <c r="N4018" s="112" t="s">
        <v>16742</v>
      </c>
      <c r="O4018" s="112" t="s">
        <v>16824</v>
      </c>
      <c r="P4018" s="115">
        <f>LEFT(Table1[[#This Row],[Service Period]],10)*1</f>
        <v>45792</v>
      </c>
      <c r="Q4018" s="115">
        <f>RIGHT(Table1[[#This Row],[Service Period]],10)*1</f>
        <v>45824</v>
      </c>
      <c r="R4018" s="112">
        <f>MONTH(Table1[[#This Row],[Service Start Date]])</f>
        <v>5</v>
      </c>
      <c r="S4018" s="112">
        <f>YEAR(Table1[[#This Row],[Service Start Date]])</f>
        <v>2025</v>
      </c>
      <c r="T4018" s="112">
        <f>MONTH(Table1[[#This Row],[Service End Date]])</f>
        <v>6</v>
      </c>
      <c r="U4018" s="112">
        <f>YEAR(Table1[[#This Row],[Service End Date]])</f>
        <v>2025</v>
      </c>
    </row>
    <row r="4019" spans="1:21">
      <c r="A4019" s="112" t="s">
        <v>17624</v>
      </c>
      <c r="B4019" s="112" t="s">
        <v>16701</v>
      </c>
      <c r="C4019" s="112" t="s">
        <v>17440</v>
      </c>
      <c r="D4019" s="112" t="s">
        <v>16798</v>
      </c>
      <c r="E4019" s="112" t="s">
        <v>17450</v>
      </c>
      <c r="F4019" s="112" t="s">
        <v>17872</v>
      </c>
      <c r="G4019" s="112">
        <v>30</v>
      </c>
      <c r="H4019" s="112">
        <v>2025</v>
      </c>
      <c r="I4019" s="112" t="s">
        <v>16749</v>
      </c>
      <c r="J4019" s="114">
        <v>29.9</v>
      </c>
      <c r="K4019" s="114">
        <v>0</v>
      </c>
      <c r="L4019" s="112" t="s">
        <v>16741</v>
      </c>
      <c r="M4019" s="114">
        <v>0</v>
      </c>
      <c r="N4019" s="112" t="s">
        <v>16742</v>
      </c>
      <c r="O4019" s="112" t="s">
        <v>16824</v>
      </c>
      <c r="P4019" s="115">
        <f>LEFT(Table1[[#This Row],[Service Period]],10)*1</f>
        <v>45762</v>
      </c>
      <c r="Q4019" s="115">
        <f>RIGHT(Table1[[#This Row],[Service Period]],10)*1</f>
        <v>45792</v>
      </c>
      <c r="R4019" s="112">
        <f>MONTH(Table1[[#This Row],[Service Start Date]])</f>
        <v>4</v>
      </c>
      <c r="S4019" s="112">
        <f>YEAR(Table1[[#This Row],[Service Start Date]])</f>
        <v>2025</v>
      </c>
      <c r="T4019" s="112">
        <f>MONTH(Table1[[#This Row],[Service End Date]])</f>
        <v>5</v>
      </c>
      <c r="U4019" s="112">
        <f>YEAR(Table1[[#This Row],[Service End Date]])</f>
        <v>2025</v>
      </c>
    </row>
    <row r="4020" spans="1:21">
      <c r="A4020" s="112" t="s">
        <v>17624</v>
      </c>
      <c r="B4020" s="112" t="s">
        <v>16701</v>
      </c>
      <c r="C4020" s="112" t="s">
        <v>17440</v>
      </c>
      <c r="D4020" s="112" t="s">
        <v>16798</v>
      </c>
      <c r="E4020" s="112" t="s">
        <v>17450</v>
      </c>
      <c r="F4020" s="112" t="s">
        <v>18133</v>
      </c>
      <c r="G4020" s="112">
        <v>29</v>
      </c>
      <c r="H4020" s="112">
        <v>2025</v>
      </c>
      <c r="I4020" s="112" t="s">
        <v>16752</v>
      </c>
      <c r="J4020" s="114">
        <v>29.9</v>
      </c>
      <c r="K4020" s="114">
        <v>0</v>
      </c>
      <c r="L4020" s="112" t="s">
        <v>16741</v>
      </c>
      <c r="M4020" s="114">
        <v>0</v>
      </c>
      <c r="N4020" s="112" t="s">
        <v>16742</v>
      </c>
      <c r="O4020" s="112" t="s">
        <v>16824</v>
      </c>
      <c r="P4020" s="115">
        <f>LEFT(Table1[[#This Row],[Service Period]],10)*1</f>
        <v>45733</v>
      </c>
      <c r="Q4020" s="115">
        <f>RIGHT(Table1[[#This Row],[Service Period]],10)*1</f>
        <v>45762</v>
      </c>
      <c r="R4020" s="112">
        <f>MONTH(Table1[[#This Row],[Service Start Date]])</f>
        <v>3</v>
      </c>
      <c r="S4020" s="112">
        <f>YEAR(Table1[[#This Row],[Service Start Date]])</f>
        <v>2025</v>
      </c>
      <c r="T4020" s="112">
        <f>MONTH(Table1[[#This Row],[Service End Date]])</f>
        <v>4</v>
      </c>
      <c r="U4020" s="112">
        <f>YEAR(Table1[[#This Row],[Service End Date]])</f>
        <v>2025</v>
      </c>
    </row>
    <row r="4021" spans="1:21">
      <c r="A4021" s="112" t="s">
        <v>17624</v>
      </c>
      <c r="B4021" s="112" t="s">
        <v>16701</v>
      </c>
      <c r="C4021" s="112" t="s">
        <v>17440</v>
      </c>
      <c r="D4021" s="112" t="s">
        <v>16798</v>
      </c>
      <c r="E4021" s="112" t="s">
        <v>17450</v>
      </c>
      <c r="F4021" s="112" t="s">
        <v>18130</v>
      </c>
      <c r="G4021" s="112">
        <v>28</v>
      </c>
      <c r="H4021" s="112">
        <v>2025</v>
      </c>
      <c r="I4021" s="112" t="s">
        <v>16755</v>
      </c>
      <c r="J4021" s="114">
        <v>-29.99</v>
      </c>
      <c r="K4021" s="114">
        <v>0</v>
      </c>
      <c r="L4021" s="112" t="s">
        <v>16741</v>
      </c>
      <c r="M4021" s="114">
        <v>0</v>
      </c>
      <c r="N4021" s="112" t="s">
        <v>16742</v>
      </c>
      <c r="O4021" s="112" t="s">
        <v>16824</v>
      </c>
      <c r="P4021" s="115">
        <f>LEFT(Table1[[#This Row],[Service Period]],10)*1</f>
        <v>45705</v>
      </c>
      <c r="Q4021" s="115">
        <f>RIGHT(Table1[[#This Row],[Service Period]],10)*1</f>
        <v>45733</v>
      </c>
      <c r="R4021" s="112">
        <f>MONTH(Table1[[#This Row],[Service Start Date]])</f>
        <v>2</v>
      </c>
      <c r="S4021" s="112">
        <f>YEAR(Table1[[#This Row],[Service Start Date]])</f>
        <v>2025</v>
      </c>
      <c r="T4021" s="112">
        <f>MONTH(Table1[[#This Row],[Service End Date]])</f>
        <v>3</v>
      </c>
      <c r="U4021" s="112">
        <f>YEAR(Table1[[#This Row],[Service End Date]])</f>
        <v>2025</v>
      </c>
    </row>
    <row r="4022" spans="1:21">
      <c r="A4022" s="112" t="s">
        <v>17624</v>
      </c>
      <c r="B4022" s="112" t="s">
        <v>16701</v>
      </c>
      <c r="C4022" s="112" t="s">
        <v>17440</v>
      </c>
      <c r="D4022" s="112" t="s">
        <v>16798</v>
      </c>
      <c r="E4022" s="112" t="s">
        <v>17450</v>
      </c>
      <c r="F4022" s="112" t="s">
        <v>17707</v>
      </c>
      <c r="G4022" s="112">
        <v>33</v>
      </c>
      <c r="H4022" s="112">
        <v>2025</v>
      </c>
      <c r="I4022" s="112" t="s">
        <v>16758</v>
      </c>
      <c r="J4022" s="114">
        <v>29.9</v>
      </c>
      <c r="K4022" s="114">
        <v>0</v>
      </c>
      <c r="L4022" s="112" t="s">
        <v>16741</v>
      </c>
      <c r="M4022" s="114">
        <v>0</v>
      </c>
      <c r="N4022" s="112" t="s">
        <v>16742</v>
      </c>
      <c r="O4022" s="112" t="s">
        <v>16824</v>
      </c>
      <c r="P4022" s="115">
        <f>LEFT(Table1[[#This Row],[Service Period]],10)*1</f>
        <v>45672</v>
      </c>
      <c r="Q4022" s="115">
        <f>RIGHT(Table1[[#This Row],[Service Period]],10)*1</f>
        <v>45705</v>
      </c>
      <c r="R4022" s="112">
        <f>MONTH(Table1[[#This Row],[Service Start Date]])</f>
        <v>1</v>
      </c>
      <c r="S4022" s="112">
        <f>YEAR(Table1[[#This Row],[Service Start Date]])</f>
        <v>2025</v>
      </c>
      <c r="T4022" s="112">
        <f>MONTH(Table1[[#This Row],[Service End Date]])</f>
        <v>2</v>
      </c>
      <c r="U4022" s="112">
        <f>YEAR(Table1[[#This Row],[Service End Date]])</f>
        <v>2025</v>
      </c>
    </row>
    <row r="4023" spans="1:21">
      <c r="A4023" s="112" t="s">
        <v>17624</v>
      </c>
      <c r="B4023" s="112" t="s">
        <v>16701</v>
      </c>
      <c r="C4023" s="112" t="s">
        <v>17440</v>
      </c>
      <c r="D4023" s="112" t="s">
        <v>16798</v>
      </c>
      <c r="E4023" s="112" t="s">
        <v>17450</v>
      </c>
      <c r="F4023" s="112" t="s">
        <v>18131</v>
      </c>
      <c r="G4023" s="112">
        <v>30</v>
      </c>
      <c r="H4023" s="112">
        <v>2025</v>
      </c>
      <c r="I4023" s="112" t="s">
        <v>16924</v>
      </c>
      <c r="J4023" s="114">
        <v>30.32</v>
      </c>
      <c r="K4023" s="114">
        <v>7</v>
      </c>
      <c r="L4023" s="112" t="s">
        <v>16741</v>
      </c>
      <c r="M4023" s="114">
        <v>0</v>
      </c>
      <c r="N4023" s="112" t="s">
        <v>16742</v>
      </c>
      <c r="O4023" s="112" t="s">
        <v>16824</v>
      </c>
      <c r="P4023" s="115">
        <f>LEFT(Table1[[#This Row],[Service Period]],10)*1</f>
        <v>45642</v>
      </c>
      <c r="Q4023" s="115">
        <f>RIGHT(Table1[[#This Row],[Service Period]],10)*1</f>
        <v>45672</v>
      </c>
      <c r="R4023" s="112">
        <f>MONTH(Table1[[#This Row],[Service Start Date]])</f>
        <v>12</v>
      </c>
      <c r="S4023" s="112">
        <f>YEAR(Table1[[#This Row],[Service Start Date]])</f>
        <v>2024</v>
      </c>
      <c r="T4023" s="112">
        <f>MONTH(Table1[[#This Row],[Service End Date]])</f>
        <v>1</v>
      </c>
      <c r="U4023" s="112">
        <f>YEAR(Table1[[#This Row],[Service End Date]])</f>
        <v>2025</v>
      </c>
    </row>
    <row r="4024" spans="1:21">
      <c r="A4024" s="112" t="s">
        <v>17624</v>
      </c>
      <c r="B4024" s="112" t="s">
        <v>16701</v>
      </c>
      <c r="C4024" s="112" t="s">
        <v>17440</v>
      </c>
      <c r="D4024" s="112" t="s">
        <v>16798</v>
      </c>
      <c r="E4024" s="112" t="s">
        <v>17449</v>
      </c>
      <c r="F4024" s="112" t="s">
        <v>18131</v>
      </c>
      <c r="G4024" s="112">
        <v>30</v>
      </c>
      <c r="H4024" s="112">
        <v>2025</v>
      </c>
      <c r="I4024" s="112" t="s">
        <v>16924</v>
      </c>
      <c r="J4024" s="114">
        <v>29.9</v>
      </c>
      <c r="K4024" s="114">
        <v>0</v>
      </c>
      <c r="L4024" s="112" t="s">
        <v>16741</v>
      </c>
      <c r="M4024" s="114">
        <v>0</v>
      </c>
      <c r="N4024" s="112" t="s">
        <v>16742</v>
      </c>
      <c r="O4024" s="112" t="s">
        <v>16824</v>
      </c>
      <c r="P4024" s="115">
        <f>LEFT(Table1[[#This Row],[Service Period]],10)*1</f>
        <v>45642</v>
      </c>
      <c r="Q4024" s="115">
        <f>RIGHT(Table1[[#This Row],[Service Period]],10)*1</f>
        <v>45672</v>
      </c>
      <c r="R4024" s="112">
        <f>MONTH(Table1[[#This Row],[Service Start Date]])</f>
        <v>12</v>
      </c>
      <c r="S4024" s="112">
        <f>YEAR(Table1[[#This Row],[Service Start Date]])</f>
        <v>2024</v>
      </c>
      <c r="T4024" s="112">
        <f>MONTH(Table1[[#This Row],[Service End Date]])</f>
        <v>1</v>
      </c>
      <c r="U4024" s="112">
        <f>YEAR(Table1[[#This Row],[Service End Date]])</f>
        <v>2025</v>
      </c>
    </row>
    <row r="4025" spans="1:21">
      <c r="A4025" s="112" t="s">
        <v>17624</v>
      </c>
      <c r="B4025" s="112" t="s">
        <v>16701</v>
      </c>
      <c r="C4025" s="112" t="s">
        <v>17440</v>
      </c>
      <c r="D4025" s="112" t="s">
        <v>16798</v>
      </c>
      <c r="E4025" s="112" t="s">
        <v>17448</v>
      </c>
      <c r="F4025" s="112" t="s">
        <v>18131</v>
      </c>
      <c r="G4025" s="112">
        <v>30</v>
      </c>
      <c r="H4025" s="112">
        <v>2025</v>
      </c>
      <c r="I4025" s="112" t="s">
        <v>16924</v>
      </c>
      <c r="J4025" s="114">
        <v>29.9</v>
      </c>
      <c r="K4025" s="114">
        <v>0</v>
      </c>
      <c r="L4025" s="112" t="s">
        <v>16741</v>
      </c>
      <c r="M4025" s="114">
        <v>0</v>
      </c>
      <c r="N4025" s="112" t="s">
        <v>16742</v>
      </c>
      <c r="O4025" s="112" t="s">
        <v>16824</v>
      </c>
      <c r="P4025" s="115">
        <f>LEFT(Table1[[#This Row],[Service Period]],10)*1</f>
        <v>45642</v>
      </c>
      <c r="Q4025" s="115">
        <f>RIGHT(Table1[[#This Row],[Service Period]],10)*1</f>
        <v>45672</v>
      </c>
      <c r="R4025" s="112">
        <f>MONTH(Table1[[#This Row],[Service Start Date]])</f>
        <v>12</v>
      </c>
      <c r="S4025" s="112">
        <f>YEAR(Table1[[#This Row],[Service Start Date]])</f>
        <v>2024</v>
      </c>
      <c r="T4025" s="112">
        <f>MONTH(Table1[[#This Row],[Service End Date]])</f>
        <v>1</v>
      </c>
      <c r="U4025" s="112">
        <f>YEAR(Table1[[#This Row],[Service End Date]])</f>
        <v>2025</v>
      </c>
    </row>
    <row r="4026" spans="1:21">
      <c r="A4026" s="112" t="s">
        <v>17624</v>
      </c>
      <c r="B4026" s="112" t="s">
        <v>16701</v>
      </c>
      <c r="C4026" s="112" t="s">
        <v>17440</v>
      </c>
      <c r="D4026" s="112" t="s">
        <v>16798</v>
      </c>
      <c r="E4026" s="112" t="s">
        <v>17447</v>
      </c>
      <c r="F4026" s="112" t="s">
        <v>18131</v>
      </c>
      <c r="G4026" s="112">
        <v>30</v>
      </c>
      <c r="H4026" s="112">
        <v>2025</v>
      </c>
      <c r="I4026" s="112" t="s">
        <v>16924</v>
      </c>
      <c r="J4026" s="114">
        <v>29.9</v>
      </c>
      <c r="K4026" s="114">
        <v>0</v>
      </c>
      <c r="L4026" s="112" t="s">
        <v>16741</v>
      </c>
      <c r="M4026" s="114">
        <v>0</v>
      </c>
      <c r="N4026" s="112" t="s">
        <v>16742</v>
      </c>
      <c r="O4026" s="112" t="s">
        <v>16824</v>
      </c>
      <c r="P4026" s="115">
        <f>LEFT(Table1[[#This Row],[Service Period]],10)*1</f>
        <v>45642</v>
      </c>
      <c r="Q4026" s="115">
        <f>RIGHT(Table1[[#This Row],[Service Period]],10)*1</f>
        <v>45672</v>
      </c>
      <c r="R4026" s="112">
        <f>MONTH(Table1[[#This Row],[Service Start Date]])</f>
        <v>12</v>
      </c>
      <c r="S4026" s="112">
        <f>YEAR(Table1[[#This Row],[Service Start Date]])</f>
        <v>2024</v>
      </c>
      <c r="T4026" s="112">
        <f>MONTH(Table1[[#This Row],[Service End Date]])</f>
        <v>1</v>
      </c>
      <c r="U4026" s="112">
        <f>YEAR(Table1[[#This Row],[Service End Date]])</f>
        <v>2025</v>
      </c>
    </row>
    <row r="4027" spans="1:21">
      <c r="A4027" s="112" t="s">
        <v>17624</v>
      </c>
      <c r="B4027" s="112" t="s">
        <v>16701</v>
      </c>
      <c r="C4027" s="112" t="s">
        <v>17440</v>
      </c>
      <c r="D4027" s="112" t="s">
        <v>16798</v>
      </c>
      <c r="E4027" s="112" t="s">
        <v>17446</v>
      </c>
      <c r="F4027" s="112" t="s">
        <v>18132</v>
      </c>
      <c r="G4027" s="112">
        <v>32</v>
      </c>
      <c r="H4027" s="112">
        <v>2025</v>
      </c>
      <c r="I4027" s="112" t="s">
        <v>16746</v>
      </c>
      <c r="J4027" s="114">
        <v>29.9</v>
      </c>
      <c r="K4027" s="114">
        <v>0</v>
      </c>
      <c r="L4027" s="112" t="s">
        <v>16741</v>
      </c>
      <c r="M4027" s="114">
        <v>0</v>
      </c>
      <c r="N4027" s="112" t="s">
        <v>16742</v>
      </c>
      <c r="O4027" s="112" t="s">
        <v>16824</v>
      </c>
      <c r="P4027" s="115">
        <f>LEFT(Table1[[#This Row],[Service Period]],10)*1</f>
        <v>45792</v>
      </c>
      <c r="Q4027" s="115">
        <f>RIGHT(Table1[[#This Row],[Service Period]],10)*1</f>
        <v>45824</v>
      </c>
      <c r="R4027" s="112">
        <f>MONTH(Table1[[#This Row],[Service Start Date]])</f>
        <v>5</v>
      </c>
      <c r="S4027" s="112">
        <f>YEAR(Table1[[#This Row],[Service Start Date]])</f>
        <v>2025</v>
      </c>
      <c r="T4027" s="112">
        <f>MONTH(Table1[[#This Row],[Service End Date]])</f>
        <v>6</v>
      </c>
      <c r="U4027" s="112">
        <f>YEAR(Table1[[#This Row],[Service End Date]])</f>
        <v>2025</v>
      </c>
    </row>
    <row r="4028" spans="1:21">
      <c r="A4028" s="112" t="s">
        <v>17624</v>
      </c>
      <c r="B4028" s="112" t="s">
        <v>16701</v>
      </c>
      <c r="C4028" s="112" t="s">
        <v>17440</v>
      </c>
      <c r="D4028" s="112" t="s">
        <v>16798</v>
      </c>
      <c r="E4028" s="112" t="s">
        <v>17446</v>
      </c>
      <c r="F4028" s="112" t="s">
        <v>17872</v>
      </c>
      <c r="G4028" s="112">
        <v>30</v>
      </c>
      <c r="H4028" s="112">
        <v>2025</v>
      </c>
      <c r="I4028" s="112" t="s">
        <v>16749</v>
      </c>
      <c r="J4028" s="114">
        <v>29.9</v>
      </c>
      <c r="K4028" s="114">
        <v>0</v>
      </c>
      <c r="L4028" s="112" t="s">
        <v>16741</v>
      </c>
      <c r="M4028" s="114">
        <v>0</v>
      </c>
      <c r="N4028" s="112" t="s">
        <v>16742</v>
      </c>
      <c r="O4028" s="112" t="s">
        <v>16824</v>
      </c>
      <c r="P4028" s="115">
        <f>LEFT(Table1[[#This Row],[Service Period]],10)*1</f>
        <v>45762</v>
      </c>
      <c r="Q4028" s="115">
        <f>RIGHT(Table1[[#This Row],[Service Period]],10)*1</f>
        <v>45792</v>
      </c>
      <c r="R4028" s="112">
        <f>MONTH(Table1[[#This Row],[Service Start Date]])</f>
        <v>4</v>
      </c>
      <c r="S4028" s="112">
        <f>YEAR(Table1[[#This Row],[Service Start Date]])</f>
        <v>2025</v>
      </c>
      <c r="T4028" s="112">
        <f>MONTH(Table1[[#This Row],[Service End Date]])</f>
        <v>5</v>
      </c>
      <c r="U4028" s="112">
        <f>YEAR(Table1[[#This Row],[Service End Date]])</f>
        <v>2025</v>
      </c>
    </row>
    <row r="4029" spans="1:21">
      <c r="A4029" s="112" t="s">
        <v>17624</v>
      </c>
      <c r="B4029" s="112" t="s">
        <v>16701</v>
      </c>
      <c r="C4029" s="112" t="s">
        <v>17440</v>
      </c>
      <c r="D4029" s="112" t="s">
        <v>16798</v>
      </c>
      <c r="E4029" s="112" t="s">
        <v>17446</v>
      </c>
      <c r="F4029" s="112" t="s">
        <v>18133</v>
      </c>
      <c r="G4029" s="112">
        <v>29</v>
      </c>
      <c r="H4029" s="112">
        <v>2025</v>
      </c>
      <c r="I4029" s="112" t="s">
        <v>16752</v>
      </c>
      <c r="J4029" s="114">
        <v>29.9</v>
      </c>
      <c r="K4029" s="114">
        <v>0</v>
      </c>
      <c r="L4029" s="112" t="s">
        <v>16741</v>
      </c>
      <c r="M4029" s="114">
        <v>0</v>
      </c>
      <c r="N4029" s="112" t="s">
        <v>16742</v>
      </c>
      <c r="O4029" s="112" t="s">
        <v>16824</v>
      </c>
      <c r="P4029" s="115">
        <f>LEFT(Table1[[#This Row],[Service Period]],10)*1</f>
        <v>45733</v>
      </c>
      <c r="Q4029" s="115">
        <f>RIGHT(Table1[[#This Row],[Service Period]],10)*1</f>
        <v>45762</v>
      </c>
      <c r="R4029" s="112">
        <f>MONTH(Table1[[#This Row],[Service Start Date]])</f>
        <v>3</v>
      </c>
      <c r="S4029" s="112">
        <f>YEAR(Table1[[#This Row],[Service Start Date]])</f>
        <v>2025</v>
      </c>
      <c r="T4029" s="112">
        <f>MONTH(Table1[[#This Row],[Service End Date]])</f>
        <v>4</v>
      </c>
      <c r="U4029" s="112">
        <f>YEAR(Table1[[#This Row],[Service End Date]])</f>
        <v>2025</v>
      </c>
    </row>
    <row r="4030" spans="1:21">
      <c r="A4030" s="112" t="s">
        <v>17624</v>
      </c>
      <c r="B4030" s="112" t="s">
        <v>16701</v>
      </c>
      <c r="C4030" s="112" t="s">
        <v>17440</v>
      </c>
      <c r="D4030" s="112" t="s">
        <v>16798</v>
      </c>
      <c r="E4030" s="112" t="s">
        <v>17446</v>
      </c>
      <c r="F4030" s="112" t="s">
        <v>18130</v>
      </c>
      <c r="G4030" s="112">
        <v>28</v>
      </c>
      <c r="H4030" s="112">
        <v>2025</v>
      </c>
      <c r="I4030" s="112" t="s">
        <v>16755</v>
      </c>
      <c r="J4030" s="114">
        <v>29.9</v>
      </c>
      <c r="K4030" s="114">
        <v>0</v>
      </c>
      <c r="L4030" s="112" t="s">
        <v>16741</v>
      </c>
      <c r="M4030" s="114">
        <v>0</v>
      </c>
      <c r="N4030" s="112" t="s">
        <v>16742</v>
      </c>
      <c r="O4030" s="112" t="s">
        <v>16824</v>
      </c>
      <c r="P4030" s="115">
        <f>LEFT(Table1[[#This Row],[Service Period]],10)*1</f>
        <v>45705</v>
      </c>
      <c r="Q4030" s="115">
        <f>RIGHT(Table1[[#This Row],[Service Period]],10)*1</f>
        <v>45733</v>
      </c>
      <c r="R4030" s="112">
        <f>MONTH(Table1[[#This Row],[Service Start Date]])</f>
        <v>2</v>
      </c>
      <c r="S4030" s="112">
        <f>YEAR(Table1[[#This Row],[Service Start Date]])</f>
        <v>2025</v>
      </c>
      <c r="T4030" s="112">
        <f>MONTH(Table1[[#This Row],[Service End Date]])</f>
        <v>3</v>
      </c>
      <c r="U4030" s="112">
        <f>YEAR(Table1[[#This Row],[Service End Date]])</f>
        <v>2025</v>
      </c>
    </row>
    <row r="4031" spans="1:21">
      <c r="A4031" s="112" t="s">
        <v>17624</v>
      </c>
      <c r="B4031" s="112" t="s">
        <v>16701</v>
      </c>
      <c r="C4031" s="112" t="s">
        <v>17440</v>
      </c>
      <c r="D4031" s="112" t="s">
        <v>16798</v>
      </c>
      <c r="E4031" s="112" t="s">
        <v>17446</v>
      </c>
      <c r="F4031" s="112" t="s">
        <v>17707</v>
      </c>
      <c r="G4031" s="112">
        <v>33</v>
      </c>
      <c r="H4031" s="112">
        <v>2025</v>
      </c>
      <c r="I4031" s="112" t="s">
        <v>16758</v>
      </c>
      <c r="J4031" s="114">
        <v>-29.9</v>
      </c>
      <c r="K4031" s="114">
        <v>0</v>
      </c>
      <c r="L4031" s="112" t="s">
        <v>16741</v>
      </c>
      <c r="M4031" s="114">
        <v>0</v>
      </c>
      <c r="N4031" s="112" t="s">
        <v>16742</v>
      </c>
      <c r="O4031" s="112" t="s">
        <v>16824</v>
      </c>
      <c r="P4031" s="115">
        <f>LEFT(Table1[[#This Row],[Service Period]],10)*1</f>
        <v>45672</v>
      </c>
      <c r="Q4031" s="115">
        <f>RIGHT(Table1[[#This Row],[Service Period]],10)*1</f>
        <v>45705</v>
      </c>
      <c r="R4031" s="112">
        <f>MONTH(Table1[[#This Row],[Service Start Date]])</f>
        <v>1</v>
      </c>
      <c r="S4031" s="112">
        <f>YEAR(Table1[[#This Row],[Service Start Date]])</f>
        <v>2025</v>
      </c>
      <c r="T4031" s="112">
        <f>MONTH(Table1[[#This Row],[Service End Date]])</f>
        <v>2</v>
      </c>
      <c r="U4031" s="112">
        <f>YEAR(Table1[[#This Row],[Service End Date]])</f>
        <v>2025</v>
      </c>
    </row>
    <row r="4032" spans="1:21">
      <c r="A4032" s="112" t="s">
        <v>17624</v>
      </c>
      <c r="B4032" s="112" t="s">
        <v>16701</v>
      </c>
      <c r="C4032" s="112" t="s">
        <v>17440</v>
      </c>
      <c r="D4032" s="112" t="s">
        <v>16798</v>
      </c>
      <c r="E4032" s="112" t="s">
        <v>17446</v>
      </c>
      <c r="F4032" s="112" t="s">
        <v>18131</v>
      </c>
      <c r="G4032" s="112">
        <v>30</v>
      </c>
      <c r="H4032" s="112">
        <v>2025</v>
      </c>
      <c r="I4032" s="112" t="s">
        <v>16924</v>
      </c>
      <c r="J4032" s="114">
        <v>29.9</v>
      </c>
      <c r="K4032" s="114">
        <v>0</v>
      </c>
      <c r="L4032" s="112" t="s">
        <v>16741</v>
      </c>
      <c r="M4032" s="114">
        <v>0</v>
      </c>
      <c r="N4032" s="112" t="s">
        <v>16742</v>
      </c>
      <c r="O4032" s="112" t="s">
        <v>16824</v>
      </c>
      <c r="P4032" s="115">
        <f>LEFT(Table1[[#This Row],[Service Period]],10)*1</f>
        <v>45642</v>
      </c>
      <c r="Q4032" s="115">
        <f>RIGHT(Table1[[#This Row],[Service Period]],10)*1</f>
        <v>45672</v>
      </c>
      <c r="R4032" s="112">
        <f>MONTH(Table1[[#This Row],[Service Start Date]])</f>
        <v>12</v>
      </c>
      <c r="S4032" s="112">
        <f>YEAR(Table1[[#This Row],[Service Start Date]])</f>
        <v>2024</v>
      </c>
      <c r="T4032" s="112">
        <f>MONTH(Table1[[#This Row],[Service End Date]])</f>
        <v>1</v>
      </c>
      <c r="U4032" s="112">
        <f>YEAR(Table1[[#This Row],[Service End Date]])</f>
        <v>2025</v>
      </c>
    </row>
    <row r="4033" spans="1:21">
      <c r="A4033" s="112" t="s">
        <v>17624</v>
      </c>
      <c r="B4033" s="112" t="s">
        <v>16701</v>
      </c>
      <c r="C4033" s="112" t="s">
        <v>17440</v>
      </c>
      <c r="D4033" s="112" t="s">
        <v>16798</v>
      </c>
      <c r="E4033" s="112" t="s">
        <v>17445</v>
      </c>
      <c r="F4033" s="112" t="s">
        <v>18132</v>
      </c>
      <c r="G4033" s="112">
        <v>32</v>
      </c>
      <c r="H4033" s="112">
        <v>2025</v>
      </c>
      <c r="I4033" s="112" t="s">
        <v>16746</v>
      </c>
      <c r="J4033" s="114">
        <v>34.770000000000003</v>
      </c>
      <c r="K4033" s="114">
        <v>47</v>
      </c>
      <c r="L4033" s="112" t="s">
        <v>16741</v>
      </c>
      <c r="M4033" s="114">
        <v>0</v>
      </c>
      <c r="N4033" s="112" t="s">
        <v>16742</v>
      </c>
      <c r="O4033" s="112" t="s">
        <v>16813</v>
      </c>
      <c r="P4033" s="115">
        <f>LEFT(Table1[[#This Row],[Service Period]],10)*1</f>
        <v>45792</v>
      </c>
      <c r="Q4033" s="115">
        <f>RIGHT(Table1[[#This Row],[Service Period]],10)*1</f>
        <v>45824</v>
      </c>
      <c r="R4033" s="112">
        <f>MONTH(Table1[[#This Row],[Service Start Date]])</f>
        <v>5</v>
      </c>
      <c r="S4033" s="112">
        <f>YEAR(Table1[[#This Row],[Service Start Date]])</f>
        <v>2025</v>
      </c>
      <c r="T4033" s="112">
        <f>MONTH(Table1[[#This Row],[Service End Date]])</f>
        <v>6</v>
      </c>
      <c r="U4033" s="112">
        <f>YEAR(Table1[[#This Row],[Service End Date]])</f>
        <v>2025</v>
      </c>
    </row>
    <row r="4034" spans="1:21">
      <c r="A4034" s="112" t="s">
        <v>17624</v>
      </c>
      <c r="B4034" s="112" t="s">
        <v>16701</v>
      </c>
      <c r="C4034" s="112" t="s">
        <v>17440</v>
      </c>
      <c r="D4034" s="112" t="s">
        <v>16798</v>
      </c>
      <c r="E4034" s="112" t="s">
        <v>17445</v>
      </c>
      <c r="F4034" s="112" t="s">
        <v>17872</v>
      </c>
      <c r="G4034" s="112">
        <v>30</v>
      </c>
      <c r="H4034" s="112">
        <v>2025</v>
      </c>
      <c r="I4034" s="112" t="s">
        <v>16749</v>
      </c>
      <c r="J4034" s="114">
        <v>35.22</v>
      </c>
      <c r="K4034" s="114">
        <v>50</v>
      </c>
      <c r="L4034" s="112" t="s">
        <v>16741</v>
      </c>
      <c r="M4034" s="114">
        <v>0</v>
      </c>
      <c r="N4034" s="112" t="s">
        <v>16742</v>
      </c>
      <c r="O4034" s="112" t="s">
        <v>16813</v>
      </c>
      <c r="P4034" s="115">
        <f>LEFT(Table1[[#This Row],[Service Period]],10)*1</f>
        <v>45762</v>
      </c>
      <c r="Q4034" s="115">
        <f>RIGHT(Table1[[#This Row],[Service Period]],10)*1</f>
        <v>45792</v>
      </c>
      <c r="R4034" s="112">
        <f>MONTH(Table1[[#This Row],[Service Start Date]])</f>
        <v>4</v>
      </c>
      <c r="S4034" s="112">
        <f>YEAR(Table1[[#This Row],[Service Start Date]])</f>
        <v>2025</v>
      </c>
      <c r="T4034" s="112">
        <f>MONTH(Table1[[#This Row],[Service End Date]])</f>
        <v>5</v>
      </c>
      <c r="U4034" s="112">
        <f>YEAR(Table1[[#This Row],[Service End Date]])</f>
        <v>2025</v>
      </c>
    </row>
    <row r="4035" spans="1:21">
      <c r="A4035" s="112" t="s">
        <v>17624</v>
      </c>
      <c r="B4035" s="112" t="s">
        <v>16701</v>
      </c>
      <c r="C4035" s="112" t="s">
        <v>17440</v>
      </c>
      <c r="D4035" s="112" t="s">
        <v>16798</v>
      </c>
      <c r="E4035" s="112" t="s">
        <v>17445</v>
      </c>
      <c r="F4035" s="112" t="s">
        <v>18133</v>
      </c>
      <c r="G4035" s="112">
        <v>29</v>
      </c>
      <c r="H4035" s="112">
        <v>2025</v>
      </c>
      <c r="I4035" s="112" t="s">
        <v>16752</v>
      </c>
      <c r="J4035" s="114">
        <v>34.770000000000003</v>
      </c>
      <c r="K4035" s="114">
        <v>43</v>
      </c>
      <c r="L4035" s="112" t="s">
        <v>16741</v>
      </c>
      <c r="M4035" s="114">
        <v>0</v>
      </c>
      <c r="N4035" s="112" t="s">
        <v>16742</v>
      </c>
      <c r="O4035" s="112" t="s">
        <v>16813</v>
      </c>
      <c r="P4035" s="115">
        <f>LEFT(Table1[[#This Row],[Service Period]],10)*1</f>
        <v>45733</v>
      </c>
      <c r="Q4035" s="115">
        <f>RIGHT(Table1[[#This Row],[Service Period]],10)*1</f>
        <v>45762</v>
      </c>
      <c r="R4035" s="112">
        <f>MONTH(Table1[[#This Row],[Service Start Date]])</f>
        <v>3</v>
      </c>
      <c r="S4035" s="112">
        <f>YEAR(Table1[[#This Row],[Service Start Date]])</f>
        <v>2025</v>
      </c>
      <c r="T4035" s="112">
        <f>MONTH(Table1[[#This Row],[Service End Date]])</f>
        <v>4</v>
      </c>
      <c r="U4035" s="112">
        <f>YEAR(Table1[[#This Row],[Service End Date]])</f>
        <v>2025</v>
      </c>
    </row>
    <row r="4036" spans="1:21">
      <c r="A4036" s="112" t="s">
        <v>17624</v>
      </c>
      <c r="B4036" s="112" t="s">
        <v>16701</v>
      </c>
      <c r="C4036" s="112" t="s">
        <v>17440</v>
      </c>
      <c r="D4036" s="112" t="s">
        <v>16798</v>
      </c>
      <c r="E4036" s="112" t="s">
        <v>17445</v>
      </c>
      <c r="F4036" s="112" t="s">
        <v>18130</v>
      </c>
      <c r="G4036" s="112">
        <v>28</v>
      </c>
      <c r="H4036" s="112">
        <v>2025</v>
      </c>
      <c r="I4036" s="112" t="s">
        <v>16755</v>
      </c>
      <c r="J4036" s="114">
        <v>34.26</v>
      </c>
      <c r="K4036" s="114">
        <v>43</v>
      </c>
      <c r="L4036" s="112" t="s">
        <v>16741</v>
      </c>
      <c r="M4036" s="114">
        <v>0</v>
      </c>
      <c r="N4036" s="112" t="s">
        <v>16742</v>
      </c>
      <c r="O4036" s="112" t="s">
        <v>16813</v>
      </c>
      <c r="P4036" s="115">
        <f>LEFT(Table1[[#This Row],[Service Period]],10)*1</f>
        <v>45705</v>
      </c>
      <c r="Q4036" s="115">
        <f>RIGHT(Table1[[#This Row],[Service Period]],10)*1</f>
        <v>45733</v>
      </c>
      <c r="R4036" s="112">
        <f>MONTH(Table1[[#This Row],[Service Start Date]])</f>
        <v>2</v>
      </c>
      <c r="S4036" s="112">
        <f>YEAR(Table1[[#This Row],[Service Start Date]])</f>
        <v>2025</v>
      </c>
      <c r="T4036" s="112">
        <f>MONTH(Table1[[#This Row],[Service End Date]])</f>
        <v>3</v>
      </c>
      <c r="U4036" s="112">
        <f>YEAR(Table1[[#This Row],[Service End Date]])</f>
        <v>2025</v>
      </c>
    </row>
    <row r="4037" spans="1:21">
      <c r="A4037" s="112" t="s">
        <v>17624</v>
      </c>
      <c r="B4037" s="112" t="s">
        <v>16701</v>
      </c>
      <c r="C4037" s="112" t="s">
        <v>17440</v>
      </c>
      <c r="D4037" s="112" t="s">
        <v>16798</v>
      </c>
      <c r="E4037" s="112" t="s">
        <v>17445</v>
      </c>
      <c r="F4037" s="112" t="s">
        <v>17707</v>
      </c>
      <c r="G4037" s="112">
        <v>33</v>
      </c>
      <c r="H4037" s="112">
        <v>2025</v>
      </c>
      <c r="I4037" s="112" t="s">
        <v>16758</v>
      </c>
      <c r="J4037" s="114">
        <v>36.35</v>
      </c>
      <c r="K4037" s="114">
        <v>68</v>
      </c>
      <c r="L4037" s="112" t="s">
        <v>16741</v>
      </c>
      <c r="M4037" s="114">
        <v>0</v>
      </c>
      <c r="N4037" s="112" t="s">
        <v>16742</v>
      </c>
      <c r="O4037" s="112" t="s">
        <v>16813</v>
      </c>
      <c r="P4037" s="115">
        <f>LEFT(Table1[[#This Row],[Service Period]],10)*1</f>
        <v>45672</v>
      </c>
      <c r="Q4037" s="115">
        <f>RIGHT(Table1[[#This Row],[Service Period]],10)*1</f>
        <v>45705</v>
      </c>
      <c r="R4037" s="112">
        <f>MONTH(Table1[[#This Row],[Service Start Date]])</f>
        <v>1</v>
      </c>
      <c r="S4037" s="112">
        <f>YEAR(Table1[[#This Row],[Service Start Date]])</f>
        <v>2025</v>
      </c>
      <c r="T4037" s="112">
        <f>MONTH(Table1[[#This Row],[Service End Date]])</f>
        <v>2</v>
      </c>
      <c r="U4037" s="112">
        <f>YEAR(Table1[[#This Row],[Service End Date]])</f>
        <v>2025</v>
      </c>
    </row>
    <row r="4038" spans="1:21">
      <c r="A4038" s="112" t="s">
        <v>17624</v>
      </c>
      <c r="B4038" s="112" t="s">
        <v>16701</v>
      </c>
      <c r="C4038" s="112" t="s">
        <v>17440</v>
      </c>
      <c r="D4038" s="112" t="s">
        <v>16798</v>
      </c>
      <c r="E4038" s="112" t="s">
        <v>17445</v>
      </c>
      <c r="F4038" s="112" t="s">
        <v>18131</v>
      </c>
      <c r="G4038" s="112">
        <v>30</v>
      </c>
      <c r="H4038" s="112">
        <v>2025</v>
      </c>
      <c r="I4038" s="112" t="s">
        <v>16924</v>
      </c>
      <c r="J4038" s="114">
        <v>33.520000000000003</v>
      </c>
      <c r="K4038" s="114">
        <v>23</v>
      </c>
      <c r="L4038" s="112" t="s">
        <v>16741</v>
      </c>
      <c r="M4038" s="114">
        <v>0</v>
      </c>
      <c r="N4038" s="112" t="s">
        <v>16742</v>
      </c>
      <c r="O4038" s="112" t="s">
        <v>16813</v>
      </c>
      <c r="P4038" s="115">
        <f>LEFT(Table1[[#This Row],[Service Period]],10)*1</f>
        <v>45642</v>
      </c>
      <c r="Q4038" s="115">
        <f>RIGHT(Table1[[#This Row],[Service Period]],10)*1</f>
        <v>45672</v>
      </c>
      <c r="R4038" s="112">
        <f>MONTH(Table1[[#This Row],[Service Start Date]])</f>
        <v>12</v>
      </c>
      <c r="S4038" s="112">
        <f>YEAR(Table1[[#This Row],[Service Start Date]])</f>
        <v>2024</v>
      </c>
      <c r="T4038" s="112">
        <f>MONTH(Table1[[#This Row],[Service End Date]])</f>
        <v>1</v>
      </c>
      <c r="U4038" s="112">
        <f>YEAR(Table1[[#This Row],[Service End Date]])</f>
        <v>2025</v>
      </c>
    </row>
    <row r="4039" spans="1:21">
      <c r="A4039" s="112" t="s">
        <v>17624</v>
      </c>
      <c r="B4039" s="112" t="s">
        <v>16701</v>
      </c>
      <c r="C4039" s="112" t="s">
        <v>17440</v>
      </c>
      <c r="D4039" s="112" t="s">
        <v>16798</v>
      </c>
      <c r="E4039" s="112" t="s">
        <v>17443</v>
      </c>
      <c r="F4039" s="112" t="s">
        <v>18132</v>
      </c>
      <c r="G4039" s="112">
        <v>32</v>
      </c>
      <c r="H4039" s="112">
        <v>2025</v>
      </c>
      <c r="I4039" s="112" t="s">
        <v>16746</v>
      </c>
      <c r="J4039" s="114">
        <v>29.9</v>
      </c>
      <c r="K4039" s="114">
        <v>0</v>
      </c>
      <c r="L4039" s="112" t="s">
        <v>16741</v>
      </c>
      <c r="M4039" s="114">
        <v>0</v>
      </c>
      <c r="N4039" s="112" t="s">
        <v>16742</v>
      </c>
      <c r="O4039" s="112" t="s">
        <v>16824</v>
      </c>
      <c r="P4039" s="115">
        <f>LEFT(Table1[[#This Row],[Service Period]],10)*1</f>
        <v>45792</v>
      </c>
      <c r="Q4039" s="115">
        <f>RIGHT(Table1[[#This Row],[Service Period]],10)*1</f>
        <v>45824</v>
      </c>
      <c r="R4039" s="112">
        <f>MONTH(Table1[[#This Row],[Service Start Date]])</f>
        <v>5</v>
      </c>
      <c r="S4039" s="112">
        <f>YEAR(Table1[[#This Row],[Service Start Date]])</f>
        <v>2025</v>
      </c>
      <c r="T4039" s="112">
        <f>MONTH(Table1[[#This Row],[Service End Date]])</f>
        <v>6</v>
      </c>
      <c r="U4039" s="112">
        <f>YEAR(Table1[[#This Row],[Service End Date]])</f>
        <v>2025</v>
      </c>
    </row>
    <row r="4040" spans="1:21">
      <c r="A4040" s="112" t="s">
        <v>17624</v>
      </c>
      <c r="B4040" s="112" t="s">
        <v>16701</v>
      </c>
      <c r="C4040" s="112" t="s">
        <v>17440</v>
      </c>
      <c r="D4040" s="112" t="s">
        <v>16798</v>
      </c>
      <c r="E4040" s="112" t="s">
        <v>17443</v>
      </c>
      <c r="F4040" s="112" t="s">
        <v>17872</v>
      </c>
      <c r="G4040" s="112">
        <v>30</v>
      </c>
      <c r="H4040" s="112">
        <v>2025</v>
      </c>
      <c r="I4040" s="112" t="s">
        <v>16749</v>
      </c>
      <c r="J4040" s="114">
        <v>29.9</v>
      </c>
      <c r="K4040" s="114">
        <v>0</v>
      </c>
      <c r="L4040" s="112" t="s">
        <v>16741</v>
      </c>
      <c r="M4040" s="114">
        <v>0</v>
      </c>
      <c r="N4040" s="112" t="s">
        <v>16742</v>
      </c>
      <c r="O4040" s="112" t="s">
        <v>16824</v>
      </c>
      <c r="P4040" s="115">
        <f>LEFT(Table1[[#This Row],[Service Period]],10)*1</f>
        <v>45762</v>
      </c>
      <c r="Q4040" s="115">
        <f>RIGHT(Table1[[#This Row],[Service Period]],10)*1</f>
        <v>45792</v>
      </c>
      <c r="R4040" s="112">
        <f>MONTH(Table1[[#This Row],[Service Start Date]])</f>
        <v>4</v>
      </c>
      <c r="S4040" s="112">
        <f>YEAR(Table1[[#This Row],[Service Start Date]])</f>
        <v>2025</v>
      </c>
      <c r="T4040" s="112">
        <f>MONTH(Table1[[#This Row],[Service End Date]])</f>
        <v>5</v>
      </c>
      <c r="U4040" s="112">
        <f>YEAR(Table1[[#This Row],[Service End Date]])</f>
        <v>2025</v>
      </c>
    </row>
    <row r="4041" spans="1:21">
      <c r="A4041" s="112" t="s">
        <v>17624</v>
      </c>
      <c r="B4041" s="112" t="s">
        <v>16701</v>
      </c>
      <c r="C4041" s="112" t="s">
        <v>17440</v>
      </c>
      <c r="D4041" s="112" t="s">
        <v>16798</v>
      </c>
      <c r="E4041" s="112" t="s">
        <v>17443</v>
      </c>
      <c r="F4041" s="112" t="s">
        <v>18133</v>
      </c>
      <c r="G4041" s="112">
        <v>29</v>
      </c>
      <c r="H4041" s="112">
        <v>2025</v>
      </c>
      <c r="I4041" s="112" t="s">
        <v>16752</v>
      </c>
      <c r="J4041" s="114">
        <v>29.9</v>
      </c>
      <c r="K4041" s="114">
        <v>0</v>
      </c>
      <c r="L4041" s="112" t="s">
        <v>16741</v>
      </c>
      <c r="M4041" s="114">
        <v>0</v>
      </c>
      <c r="N4041" s="112" t="s">
        <v>16742</v>
      </c>
      <c r="O4041" s="112" t="s">
        <v>16824</v>
      </c>
      <c r="P4041" s="115">
        <f>LEFT(Table1[[#This Row],[Service Period]],10)*1</f>
        <v>45733</v>
      </c>
      <c r="Q4041" s="115">
        <f>RIGHT(Table1[[#This Row],[Service Period]],10)*1</f>
        <v>45762</v>
      </c>
      <c r="R4041" s="112">
        <f>MONTH(Table1[[#This Row],[Service Start Date]])</f>
        <v>3</v>
      </c>
      <c r="S4041" s="112">
        <f>YEAR(Table1[[#This Row],[Service Start Date]])</f>
        <v>2025</v>
      </c>
      <c r="T4041" s="112">
        <f>MONTH(Table1[[#This Row],[Service End Date]])</f>
        <v>4</v>
      </c>
      <c r="U4041" s="112">
        <f>YEAR(Table1[[#This Row],[Service End Date]])</f>
        <v>2025</v>
      </c>
    </row>
    <row r="4042" spans="1:21">
      <c r="A4042" s="112" t="s">
        <v>17624</v>
      </c>
      <c r="B4042" s="112" t="s">
        <v>16701</v>
      </c>
      <c r="C4042" s="112" t="s">
        <v>17440</v>
      </c>
      <c r="D4042" s="112" t="s">
        <v>16798</v>
      </c>
      <c r="E4042" s="112" t="s">
        <v>17443</v>
      </c>
      <c r="F4042" s="112" t="s">
        <v>18130</v>
      </c>
      <c r="G4042" s="112">
        <v>28</v>
      </c>
      <c r="H4042" s="112">
        <v>2025</v>
      </c>
      <c r="I4042" s="112" t="s">
        <v>16755</v>
      </c>
      <c r="J4042" s="114">
        <v>29.9</v>
      </c>
      <c r="K4042" s="114">
        <v>0</v>
      </c>
      <c r="L4042" s="112" t="s">
        <v>16741</v>
      </c>
      <c r="M4042" s="114">
        <v>0</v>
      </c>
      <c r="N4042" s="112" t="s">
        <v>16742</v>
      </c>
      <c r="O4042" s="112" t="s">
        <v>16824</v>
      </c>
      <c r="P4042" s="115">
        <f>LEFT(Table1[[#This Row],[Service Period]],10)*1</f>
        <v>45705</v>
      </c>
      <c r="Q4042" s="115">
        <f>RIGHT(Table1[[#This Row],[Service Period]],10)*1</f>
        <v>45733</v>
      </c>
      <c r="R4042" s="112">
        <f>MONTH(Table1[[#This Row],[Service Start Date]])</f>
        <v>2</v>
      </c>
      <c r="S4042" s="112">
        <f>YEAR(Table1[[#This Row],[Service Start Date]])</f>
        <v>2025</v>
      </c>
      <c r="T4042" s="112">
        <f>MONTH(Table1[[#This Row],[Service End Date]])</f>
        <v>3</v>
      </c>
      <c r="U4042" s="112">
        <f>YEAR(Table1[[#This Row],[Service End Date]])</f>
        <v>2025</v>
      </c>
    </row>
    <row r="4043" spans="1:21">
      <c r="A4043" s="112" t="s">
        <v>17624</v>
      </c>
      <c r="B4043" s="112" t="s">
        <v>16701</v>
      </c>
      <c r="C4043" s="112" t="s">
        <v>17440</v>
      </c>
      <c r="D4043" s="112" t="s">
        <v>16798</v>
      </c>
      <c r="E4043" s="112" t="s">
        <v>17443</v>
      </c>
      <c r="F4043" s="112" t="s">
        <v>17707</v>
      </c>
      <c r="G4043" s="112">
        <v>33</v>
      </c>
      <c r="H4043" s="112">
        <v>2025</v>
      </c>
      <c r="I4043" s="112" t="s">
        <v>16758</v>
      </c>
      <c r="J4043" s="114">
        <v>-29.9</v>
      </c>
      <c r="K4043" s="114">
        <v>0</v>
      </c>
      <c r="L4043" s="112" t="s">
        <v>16741</v>
      </c>
      <c r="M4043" s="114">
        <v>0</v>
      </c>
      <c r="N4043" s="112" t="s">
        <v>16742</v>
      </c>
      <c r="O4043" s="112" t="s">
        <v>16824</v>
      </c>
      <c r="P4043" s="115">
        <f>LEFT(Table1[[#This Row],[Service Period]],10)*1</f>
        <v>45672</v>
      </c>
      <c r="Q4043" s="115">
        <f>RIGHT(Table1[[#This Row],[Service Period]],10)*1</f>
        <v>45705</v>
      </c>
      <c r="R4043" s="112">
        <f>MONTH(Table1[[#This Row],[Service Start Date]])</f>
        <v>1</v>
      </c>
      <c r="S4043" s="112">
        <f>YEAR(Table1[[#This Row],[Service Start Date]])</f>
        <v>2025</v>
      </c>
      <c r="T4043" s="112">
        <f>MONTH(Table1[[#This Row],[Service End Date]])</f>
        <v>2</v>
      </c>
      <c r="U4043" s="112">
        <f>YEAR(Table1[[#This Row],[Service End Date]])</f>
        <v>2025</v>
      </c>
    </row>
    <row r="4044" spans="1:21">
      <c r="A4044" s="112" t="s">
        <v>17624</v>
      </c>
      <c r="B4044" s="112" t="s">
        <v>16701</v>
      </c>
      <c r="C4044" s="112" t="s">
        <v>17440</v>
      </c>
      <c r="D4044" s="112" t="s">
        <v>16798</v>
      </c>
      <c r="E4044" s="112" t="s">
        <v>17443</v>
      </c>
      <c r="F4044" s="112" t="s">
        <v>18131</v>
      </c>
      <c r="G4044" s="112">
        <v>30</v>
      </c>
      <c r="H4044" s="112">
        <v>2025</v>
      </c>
      <c r="I4044" s="112" t="s">
        <v>16924</v>
      </c>
      <c r="J4044" s="114">
        <v>29.9</v>
      </c>
      <c r="K4044" s="114">
        <v>0</v>
      </c>
      <c r="L4044" s="112" t="s">
        <v>16741</v>
      </c>
      <c r="M4044" s="114">
        <v>0</v>
      </c>
      <c r="N4044" s="112" t="s">
        <v>16742</v>
      </c>
      <c r="O4044" s="112" t="s">
        <v>16824</v>
      </c>
      <c r="P4044" s="115">
        <f>LEFT(Table1[[#This Row],[Service Period]],10)*1</f>
        <v>45642</v>
      </c>
      <c r="Q4044" s="115">
        <f>RIGHT(Table1[[#This Row],[Service Period]],10)*1</f>
        <v>45672</v>
      </c>
      <c r="R4044" s="112">
        <f>MONTH(Table1[[#This Row],[Service Start Date]])</f>
        <v>12</v>
      </c>
      <c r="S4044" s="112">
        <f>YEAR(Table1[[#This Row],[Service Start Date]])</f>
        <v>2024</v>
      </c>
      <c r="T4044" s="112">
        <f>MONTH(Table1[[#This Row],[Service End Date]])</f>
        <v>1</v>
      </c>
      <c r="U4044" s="112">
        <f>YEAR(Table1[[#This Row],[Service End Date]])</f>
        <v>2025</v>
      </c>
    </row>
    <row r="4045" spans="1:21">
      <c r="A4045" s="112" t="s">
        <v>17624</v>
      </c>
      <c r="B4045" s="112" t="s">
        <v>16701</v>
      </c>
      <c r="C4045" s="112" t="s">
        <v>17440</v>
      </c>
      <c r="D4045" s="112" t="s">
        <v>16798</v>
      </c>
      <c r="E4045" s="112" t="s">
        <v>17442</v>
      </c>
      <c r="F4045" s="112" t="s">
        <v>18134</v>
      </c>
      <c r="G4045" s="112">
        <v>1</v>
      </c>
      <c r="H4045" s="112">
        <v>2025</v>
      </c>
      <c r="I4045" s="112" t="s">
        <v>16752</v>
      </c>
      <c r="J4045" s="114">
        <v>3.23</v>
      </c>
      <c r="K4045" s="114">
        <v>20</v>
      </c>
      <c r="L4045" s="112" t="s">
        <v>16741</v>
      </c>
      <c r="M4045" s="114">
        <v>0</v>
      </c>
      <c r="N4045" s="112" t="s">
        <v>16742</v>
      </c>
      <c r="O4045" s="112" t="s">
        <v>16824</v>
      </c>
      <c r="P4045" s="115">
        <f>LEFT(Table1[[#This Row],[Service Period]],10)*1</f>
        <v>45762</v>
      </c>
      <c r="Q4045" s="115">
        <f>RIGHT(Table1[[#This Row],[Service Period]],10)*1</f>
        <v>45763</v>
      </c>
      <c r="R4045" s="112">
        <f>MONTH(Table1[[#This Row],[Service Start Date]])</f>
        <v>4</v>
      </c>
      <c r="S4045" s="112">
        <f>YEAR(Table1[[#This Row],[Service Start Date]])</f>
        <v>2025</v>
      </c>
      <c r="T4045" s="112">
        <f>MONTH(Table1[[#This Row],[Service End Date]])</f>
        <v>4</v>
      </c>
      <c r="U4045" s="112">
        <f>YEAR(Table1[[#This Row],[Service End Date]])</f>
        <v>2025</v>
      </c>
    </row>
    <row r="4046" spans="1:21">
      <c r="A4046" s="112" t="s">
        <v>17624</v>
      </c>
      <c r="B4046" s="112" t="s">
        <v>16701</v>
      </c>
      <c r="C4046" s="112" t="s">
        <v>17440</v>
      </c>
      <c r="D4046" s="112" t="s">
        <v>16798</v>
      </c>
      <c r="E4046" s="112" t="s">
        <v>17442</v>
      </c>
      <c r="F4046" s="112" t="s">
        <v>18133</v>
      </c>
      <c r="G4046" s="112">
        <v>29</v>
      </c>
      <c r="H4046" s="112">
        <v>2025</v>
      </c>
      <c r="I4046" s="112" t="s">
        <v>16752</v>
      </c>
      <c r="J4046" s="114">
        <v>33.6</v>
      </c>
      <c r="K4046" s="114">
        <v>64</v>
      </c>
      <c r="L4046" s="112" t="s">
        <v>16741</v>
      </c>
      <c r="M4046" s="114">
        <v>0</v>
      </c>
      <c r="N4046" s="112" t="s">
        <v>16742</v>
      </c>
      <c r="O4046" s="112" t="s">
        <v>16824</v>
      </c>
      <c r="P4046" s="115">
        <f>LEFT(Table1[[#This Row],[Service Period]],10)*1</f>
        <v>45733</v>
      </c>
      <c r="Q4046" s="115">
        <f>RIGHT(Table1[[#This Row],[Service Period]],10)*1</f>
        <v>45762</v>
      </c>
      <c r="R4046" s="112">
        <f>MONTH(Table1[[#This Row],[Service Start Date]])</f>
        <v>3</v>
      </c>
      <c r="S4046" s="112">
        <f>YEAR(Table1[[#This Row],[Service Start Date]])</f>
        <v>2025</v>
      </c>
      <c r="T4046" s="112">
        <f>MONTH(Table1[[#This Row],[Service End Date]])</f>
        <v>4</v>
      </c>
      <c r="U4046" s="112">
        <f>YEAR(Table1[[#This Row],[Service End Date]])</f>
        <v>2025</v>
      </c>
    </row>
    <row r="4047" spans="1:21">
      <c r="A4047" s="112" t="s">
        <v>17624</v>
      </c>
      <c r="B4047" s="112" t="s">
        <v>16701</v>
      </c>
      <c r="C4047" s="112" t="s">
        <v>17440</v>
      </c>
      <c r="D4047" s="112" t="s">
        <v>16798</v>
      </c>
      <c r="E4047" s="112" t="s">
        <v>17442</v>
      </c>
      <c r="F4047" s="112" t="s">
        <v>18130</v>
      </c>
      <c r="G4047" s="112">
        <v>28</v>
      </c>
      <c r="H4047" s="112">
        <v>2025</v>
      </c>
      <c r="I4047" s="112" t="s">
        <v>16755</v>
      </c>
      <c r="J4047" s="114">
        <v>31.97</v>
      </c>
      <c r="K4047" s="114">
        <v>36</v>
      </c>
      <c r="L4047" s="112" t="s">
        <v>16741</v>
      </c>
      <c r="M4047" s="114">
        <v>0</v>
      </c>
      <c r="N4047" s="112" t="s">
        <v>16742</v>
      </c>
      <c r="O4047" s="112" t="s">
        <v>16824</v>
      </c>
      <c r="P4047" s="115">
        <f>LEFT(Table1[[#This Row],[Service Period]],10)*1</f>
        <v>45705</v>
      </c>
      <c r="Q4047" s="115">
        <f>RIGHT(Table1[[#This Row],[Service Period]],10)*1</f>
        <v>45733</v>
      </c>
      <c r="R4047" s="112">
        <f>MONTH(Table1[[#This Row],[Service Start Date]])</f>
        <v>2</v>
      </c>
      <c r="S4047" s="112">
        <f>YEAR(Table1[[#This Row],[Service Start Date]])</f>
        <v>2025</v>
      </c>
      <c r="T4047" s="112">
        <f>MONTH(Table1[[#This Row],[Service End Date]])</f>
        <v>3</v>
      </c>
      <c r="U4047" s="112">
        <f>YEAR(Table1[[#This Row],[Service End Date]])</f>
        <v>2025</v>
      </c>
    </row>
    <row r="4048" spans="1:21">
      <c r="A4048" s="112" t="s">
        <v>17624</v>
      </c>
      <c r="B4048" s="112" t="s">
        <v>16701</v>
      </c>
      <c r="C4048" s="112" t="s">
        <v>17440</v>
      </c>
      <c r="D4048" s="112" t="s">
        <v>16798</v>
      </c>
      <c r="E4048" s="112" t="s">
        <v>17442</v>
      </c>
      <c r="F4048" s="112" t="s">
        <v>17707</v>
      </c>
      <c r="G4048" s="112">
        <v>33</v>
      </c>
      <c r="H4048" s="112">
        <v>2025</v>
      </c>
      <c r="I4048" s="112" t="s">
        <v>16758</v>
      </c>
      <c r="J4048" s="114">
        <v>-27.94</v>
      </c>
      <c r="K4048" s="114">
        <v>34</v>
      </c>
      <c r="L4048" s="112" t="s">
        <v>16741</v>
      </c>
      <c r="M4048" s="114">
        <v>0</v>
      </c>
      <c r="N4048" s="112" t="s">
        <v>16742</v>
      </c>
      <c r="O4048" s="112" t="s">
        <v>16824</v>
      </c>
      <c r="P4048" s="115">
        <f>LEFT(Table1[[#This Row],[Service Period]],10)*1</f>
        <v>45672</v>
      </c>
      <c r="Q4048" s="115">
        <f>RIGHT(Table1[[#This Row],[Service Period]],10)*1</f>
        <v>45705</v>
      </c>
      <c r="R4048" s="112">
        <f>MONTH(Table1[[#This Row],[Service Start Date]])</f>
        <v>1</v>
      </c>
      <c r="S4048" s="112">
        <f>YEAR(Table1[[#This Row],[Service Start Date]])</f>
        <v>2025</v>
      </c>
      <c r="T4048" s="112">
        <f>MONTH(Table1[[#This Row],[Service End Date]])</f>
        <v>2</v>
      </c>
      <c r="U4048" s="112">
        <f>YEAR(Table1[[#This Row],[Service End Date]])</f>
        <v>2025</v>
      </c>
    </row>
    <row r="4049" spans="1:21">
      <c r="A4049" s="112" t="s">
        <v>17624</v>
      </c>
      <c r="B4049" s="112" t="s">
        <v>16701</v>
      </c>
      <c r="C4049" s="112" t="s">
        <v>17440</v>
      </c>
      <c r="D4049" s="112" t="s">
        <v>16798</v>
      </c>
      <c r="E4049" s="112" t="s">
        <v>17442</v>
      </c>
      <c r="F4049" s="112" t="s">
        <v>18131</v>
      </c>
      <c r="G4049" s="112">
        <v>30</v>
      </c>
      <c r="H4049" s="112">
        <v>2025</v>
      </c>
      <c r="I4049" s="112" t="s">
        <v>16924</v>
      </c>
      <c r="J4049" s="114">
        <v>31.57</v>
      </c>
      <c r="K4049" s="114">
        <v>29</v>
      </c>
      <c r="L4049" s="112" t="s">
        <v>16741</v>
      </c>
      <c r="M4049" s="114">
        <v>0</v>
      </c>
      <c r="N4049" s="112" t="s">
        <v>16742</v>
      </c>
      <c r="O4049" s="112" t="s">
        <v>16824</v>
      </c>
      <c r="P4049" s="115">
        <f>LEFT(Table1[[#This Row],[Service Period]],10)*1</f>
        <v>45642</v>
      </c>
      <c r="Q4049" s="115">
        <f>RIGHT(Table1[[#This Row],[Service Period]],10)*1</f>
        <v>45672</v>
      </c>
      <c r="R4049" s="112">
        <f>MONTH(Table1[[#This Row],[Service Start Date]])</f>
        <v>12</v>
      </c>
      <c r="S4049" s="112">
        <f>YEAR(Table1[[#This Row],[Service Start Date]])</f>
        <v>2024</v>
      </c>
      <c r="T4049" s="112">
        <f>MONTH(Table1[[#This Row],[Service End Date]])</f>
        <v>1</v>
      </c>
      <c r="U4049" s="112">
        <f>YEAR(Table1[[#This Row],[Service End Date]])</f>
        <v>2025</v>
      </c>
    </row>
    <row r="4050" spans="1:21">
      <c r="A4050" s="112" t="s">
        <v>17624</v>
      </c>
      <c r="B4050" s="112" t="s">
        <v>16701</v>
      </c>
      <c r="C4050" s="112" t="s">
        <v>17440</v>
      </c>
      <c r="D4050" s="112" t="s">
        <v>16798</v>
      </c>
      <c r="E4050" s="112" t="s">
        <v>17441</v>
      </c>
      <c r="F4050" s="112" t="s">
        <v>18132</v>
      </c>
      <c r="G4050" s="112">
        <v>32</v>
      </c>
      <c r="H4050" s="112">
        <v>2025</v>
      </c>
      <c r="I4050" s="112" t="s">
        <v>16746</v>
      </c>
      <c r="J4050" s="114">
        <v>29.9</v>
      </c>
      <c r="K4050" s="114">
        <v>0</v>
      </c>
      <c r="L4050" s="112" t="s">
        <v>16741</v>
      </c>
      <c r="M4050" s="114">
        <v>0</v>
      </c>
      <c r="N4050" s="112" t="s">
        <v>16742</v>
      </c>
      <c r="O4050" s="112" t="s">
        <v>16824</v>
      </c>
      <c r="P4050" s="115">
        <f>LEFT(Table1[[#This Row],[Service Period]],10)*1</f>
        <v>45792</v>
      </c>
      <c r="Q4050" s="115">
        <f>RIGHT(Table1[[#This Row],[Service Period]],10)*1</f>
        <v>45824</v>
      </c>
      <c r="R4050" s="112">
        <f>MONTH(Table1[[#This Row],[Service Start Date]])</f>
        <v>5</v>
      </c>
      <c r="S4050" s="112">
        <f>YEAR(Table1[[#This Row],[Service Start Date]])</f>
        <v>2025</v>
      </c>
      <c r="T4050" s="112">
        <f>MONTH(Table1[[#This Row],[Service End Date]])</f>
        <v>6</v>
      </c>
      <c r="U4050" s="112">
        <f>YEAR(Table1[[#This Row],[Service End Date]])</f>
        <v>2025</v>
      </c>
    </row>
    <row r="4051" spans="1:21">
      <c r="A4051" s="112" t="s">
        <v>17624</v>
      </c>
      <c r="B4051" s="112" t="s">
        <v>16701</v>
      </c>
      <c r="C4051" s="112" t="s">
        <v>17440</v>
      </c>
      <c r="D4051" s="112" t="s">
        <v>16798</v>
      </c>
      <c r="E4051" s="112" t="s">
        <v>17441</v>
      </c>
      <c r="F4051" s="112" t="s">
        <v>17872</v>
      </c>
      <c r="G4051" s="112">
        <v>30</v>
      </c>
      <c r="H4051" s="112">
        <v>2025</v>
      </c>
      <c r="I4051" s="112" t="s">
        <v>16749</v>
      </c>
      <c r="J4051" s="114">
        <v>29.9</v>
      </c>
      <c r="K4051" s="114">
        <v>0</v>
      </c>
      <c r="L4051" s="112" t="s">
        <v>16741</v>
      </c>
      <c r="M4051" s="114">
        <v>0</v>
      </c>
      <c r="N4051" s="112" t="s">
        <v>16742</v>
      </c>
      <c r="O4051" s="112" t="s">
        <v>16824</v>
      </c>
      <c r="P4051" s="115">
        <f>LEFT(Table1[[#This Row],[Service Period]],10)*1</f>
        <v>45762</v>
      </c>
      <c r="Q4051" s="115">
        <f>RIGHT(Table1[[#This Row],[Service Period]],10)*1</f>
        <v>45792</v>
      </c>
      <c r="R4051" s="112">
        <f>MONTH(Table1[[#This Row],[Service Start Date]])</f>
        <v>4</v>
      </c>
      <c r="S4051" s="112">
        <f>YEAR(Table1[[#This Row],[Service Start Date]])</f>
        <v>2025</v>
      </c>
      <c r="T4051" s="112">
        <f>MONTH(Table1[[#This Row],[Service End Date]])</f>
        <v>5</v>
      </c>
      <c r="U4051" s="112">
        <f>YEAR(Table1[[#This Row],[Service End Date]])</f>
        <v>2025</v>
      </c>
    </row>
    <row r="4052" spans="1:21">
      <c r="A4052" s="112" t="s">
        <v>17624</v>
      </c>
      <c r="B4052" s="112" t="s">
        <v>16701</v>
      </c>
      <c r="C4052" s="112" t="s">
        <v>17440</v>
      </c>
      <c r="D4052" s="112" t="s">
        <v>16798</v>
      </c>
      <c r="E4052" s="112" t="s">
        <v>17441</v>
      </c>
      <c r="F4052" s="112" t="s">
        <v>18133</v>
      </c>
      <c r="G4052" s="112">
        <v>29</v>
      </c>
      <c r="H4052" s="112">
        <v>2025</v>
      </c>
      <c r="I4052" s="112" t="s">
        <v>16752</v>
      </c>
      <c r="J4052" s="114">
        <v>29.9</v>
      </c>
      <c r="K4052" s="114">
        <v>0</v>
      </c>
      <c r="L4052" s="112" t="s">
        <v>16741</v>
      </c>
      <c r="M4052" s="114">
        <v>0</v>
      </c>
      <c r="N4052" s="112" t="s">
        <v>16742</v>
      </c>
      <c r="O4052" s="112" t="s">
        <v>16824</v>
      </c>
      <c r="P4052" s="115">
        <f>LEFT(Table1[[#This Row],[Service Period]],10)*1</f>
        <v>45733</v>
      </c>
      <c r="Q4052" s="115">
        <f>RIGHT(Table1[[#This Row],[Service Period]],10)*1</f>
        <v>45762</v>
      </c>
      <c r="R4052" s="112">
        <f>MONTH(Table1[[#This Row],[Service Start Date]])</f>
        <v>3</v>
      </c>
      <c r="S4052" s="112">
        <f>YEAR(Table1[[#This Row],[Service Start Date]])</f>
        <v>2025</v>
      </c>
      <c r="T4052" s="112">
        <f>MONTH(Table1[[#This Row],[Service End Date]])</f>
        <v>4</v>
      </c>
      <c r="U4052" s="112">
        <f>YEAR(Table1[[#This Row],[Service End Date]])</f>
        <v>2025</v>
      </c>
    </row>
    <row r="4053" spans="1:21">
      <c r="A4053" s="112" t="s">
        <v>17624</v>
      </c>
      <c r="B4053" s="112" t="s">
        <v>16701</v>
      </c>
      <c r="C4053" s="112" t="s">
        <v>17440</v>
      </c>
      <c r="D4053" s="112" t="s">
        <v>16798</v>
      </c>
      <c r="E4053" s="112" t="s">
        <v>17441</v>
      </c>
      <c r="F4053" s="112" t="s">
        <v>18130</v>
      </c>
      <c r="G4053" s="112">
        <v>28</v>
      </c>
      <c r="H4053" s="112">
        <v>2025</v>
      </c>
      <c r="I4053" s="112" t="s">
        <v>16755</v>
      </c>
      <c r="J4053" s="114">
        <v>29.9</v>
      </c>
      <c r="K4053" s="114">
        <v>0</v>
      </c>
      <c r="L4053" s="112" t="s">
        <v>16741</v>
      </c>
      <c r="M4053" s="114">
        <v>0</v>
      </c>
      <c r="N4053" s="112" t="s">
        <v>16742</v>
      </c>
      <c r="O4053" s="112" t="s">
        <v>16824</v>
      </c>
      <c r="P4053" s="115">
        <f>LEFT(Table1[[#This Row],[Service Period]],10)*1</f>
        <v>45705</v>
      </c>
      <c r="Q4053" s="115">
        <f>RIGHT(Table1[[#This Row],[Service Period]],10)*1</f>
        <v>45733</v>
      </c>
      <c r="R4053" s="112">
        <f>MONTH(Table1[[#This Row],[Service Start Date]])</f>
        <v>2</v>
      </c>
      <c r="S4053" s="112">
        <f>YEAR(Table1[[#This Row],[Service Start Date]])</f>
        <v>2025</v>
      </c>
      <c r="T4053" s="112">
        <f>MONTH(Table1[[#This Row],[Service End Date]])</f>
        <v>3</v>
      </c>
      <c r="U4053" s="112">
        <f>YEAR(Table1[[#This Row],[Service End Date]])</f>
        <v>2025</v>
      </c>
    </row>
    <row r="4054" spans="1:21">
      <c r="A4054" s="112" t="s">
        <v>17624</v>
      </c>
      <c r="B4054" s="112" t="s">
        <v>16701</v>
      </c>
      <c r="C4054" s="112" t="s">
        <v>17440</v>
      </c>
      <c r="D4054" s="112" t="s">
        <v>16798</v>
      </c>
      <c r="E4054" s="112" t="s">
        <v>17441</v>
      </c>
      <c r="F4054" s="112" t="s">
        <v>17707</v>
      </c>
      <c r="G4054" s="112">
        <v>33</v>
      </c>
      <c r="H4054" s="112">
        <v>2025</v>
      </c>
      <c r="I4054" s="112" t="s">
        <v>16758</v>
      </c>
      <c r="J4054" s="114">
        <v>-29.9</v>
      </c>
      <c r="K4054" s="114">
        <v>0</v>
      </c>
      <c r="L4054" s="112" t="s">
        <v>16741</v>
      </c>
      <c r="M4054" s="114">
        <v>0</v>
      </c>
      <c r="N4054" s="112" t="s">
        <v>16742</v>
      </c>
      <c r="O4054" s="112" t="s">
        <v>16824</v>
      </c>
      <c r="P4054" s="115">
        <f>LEFT(Table1[[#This Row],[Service Period]],10)*1</f>
        <v>45672</v>
      </c>
      <c r="Q4054" s="115">
        <f>RIGHT(Table1[[#This Row],[Service Period]],10)*1</f>
        <v>45705</v>
      </c>
      <c r="R4054" s="112">
        <f>MONTH(Table1[[#This Row],[Service Start Date]])</f>
        <v>1</v>
      </c>
      <c r="S4054" s="112">
        <f>YEAR(Table1[[#This Row],[Service Start Date]])</f>
        <v>2025</v>
      </c>
      <c r="T4054" s="112">
        <f>MONTH(Table1[[#This Row],[Service End Date]])</f>
        <v>2</v>
      </c>
      <c r="U4054" s="112">
        <f>YEAR(Table1[[#This Row],[Service End Date]])</f>
        <v>2025</v>
      </c>
    </row>
    <row r="4055" spans="1:21">
      <c r="A4055" s="112" t="s">
        <v>17624</v>
      </c>
      <c r="B4055" s="112" t="s">
        <v>16701</v>
      </c>
      <c r="C4055" s="112" t="s">
        <v>17440</v>
      </c>
      <c r="D4055" s="112" t="s">
        <v>16798</v>
      </c>
      <c r="E4055" s="112" t="s">
        <v>17441</v>
      </c>
      <c r="F4055" s="112" t="s">
        <v>18131</v>
      </c>
      <c r="G4055" s="112">
        <v>30</v>
      </c>
      <c r="H4055" s="112">
        <v>2025</v>
      </c>
      <c r="I4055" s="112" t="s">
        <v>16924</v>
      </c>
      <c r="J4055" s="114">
        <v>29.9</v>
      </c>
      <c r="K4055" s="114">
        <v>0</v>
      </c>
      <c r="L4055" s="112" t="s">
        <v>16741</v>
      </c>
      <c r="M4055" s="114">
        <v>0</v>
      </c>
      <c r="N4055" s="112" t="s">
        <v>16742</v>
      </c>
      <c r="O4055" s="112" t="s">
        <v>16824</v>
      </c>
      <c r="P4055" s="115">
        <f>LEFT(Table1[[#This Row],[Service Period]],10)*1</f>
        <v>45642</v>
      </c>
      <c r="Q4055" s="115">
        <f>RIGHT(Table1[[#This Row],[Service Period]],10)*1</f>
        <v>45672</v>
      </c>
      <c r="R4055" s="112">
        <f>MONTH(Table1[[#This Row],[Service Start Date]])</f>
        <v>12</v>
      </c>
      <c r="S4055" s="112">
        <f>YEAR(Table1[[#This Row],[Service Start Date]])</f>
        <v>2024</v>
      </c>
      <c r="T4055" s="112">
        <f>MONTH(Table1[[#This Row],[Service End Date]])</f>
        <v>1</v>
      </c>
      <c r="U4055" s="112">
        <f>YEAR(Table1[[#This Row],[Service End Date]])</f>
        <v>2025</v>
      </c>
    </row>
    <row r="4056" spans="1:21">
      <c r="A4056" s="112" t="s">
        <v>17624</v>
      </c>
      <c r="B4056" s="112" t="s">
        <v>16697</v>
      </c>
      <c r="C4056" s="112" t="s">
        <v>17365</v>
      </c>
      <c r="D4056" s="112" t="s">
        <v>16798</v>
      </c>
      <c r="E4056" s="112" t="s">
        <v>18135</v>
      </c>
      <c r="F4056" s="112" t="s">
        <v>18136</v>
      </c>
      <c r="G4056" s="112">
        <v>16</v>
      </c>
      <c r="H4056" s="112">
        <v>2025</v>
      </c>
      <c r="I4056" s="112" t="s">
        <v>16749</v>
      </c>
      <c r="J4056" s="114">
        <v>17.66</v>
      </c>
      <c r="K4056" s="114">
        <v>30</v>
      </c>
      <c r="L4056" s="112" t="s">
        <v>16741</v>
      </c>
      <c r="M4056" s="114">
        <v>0</v>
      </c>
      <c r="N4056" s="112" t="s">
        <v>16742</v>
      </c>
      <c r="O4056" s="112" t="s">
        <v>16824</v>
      </c>
      <c r="P4056" s="115">
        <f>LEFT(Table1[[#This Row],[Service Period]],10)*1</f>
        <v>45762</v>
      </c>
      <c r="Q4056" s="115">
        <f>RIGHT(Table1[[#This Row],[Service Period]],10)*1</f>
        <v>45778</v>
      </c>
      <c r="R4056" s="112">
        <f>MONTH(Table1[[#This Row],[Service Start Date]])</f>
        <v>4</v>
      </c>
      <c r="S4056" s="112">
        <f>YEAR(Table1[[#This Row],[Service Start Date]])</f>
        <v>2025</v>
      </c>
      <c r="T4056" s="112">
        <f>MONTH(Table1[[#This Row],[Service End Date]])</f>
        <v>5</v>
      </c>
      <c r="U4056" s="112">
        <f>YEAR(Table1[[#This Row],[Service End Date]])</f>
        <v>2025</v>
      </c>
    </row>
    <row r="4057" spans="1:21">
      <c r="A4057" s="112" t="s">
        <v>17624</v>
      </c>
      <c r="B4057" s="112" t="s">
        <v>16697</v>
      </c>
      <c r="C4057" s="112" t="s">
        <v>17365</v>
      </c>
      <c r="D4057" s="112" t="s">
        <v>16798</v>
      </c>
      <c r="E4057" s="112" t="s">
        <v>18135</v>
      </c>
      <c r="F4057" s="112" t="s">
        <v>18133</v>
      </c>
      <c r="G4057" s="112">
        <v>29</v>
      </c>
      <c r="H4057" s="112">
        <v>2025</v>
      </c>
      <c r="I4057" s="112" t="s">
        <v>16752</v>
      </c>
      <c r="J4057" s="114">
        <v>32.549999999999997</v>
      </c>
      <c r="K4057" s="114">
        <v>46</v>
      </c>
      <c r="L4057" s="112" t="s">
        <v>16741</v>
      </c>
      <c r="M4057" s="114">
        <v>0</v>
      </c>
      <c r="N4057" s="112" t="s">
        <v>16742</v>
      </c>
      <c r="O4057" s="112" t="s">
        <v>16824</v>
      </c>
      <c r="P4057" s="115">
        <f>LEFT(Table1[[#This Row],[Service Period]],10)*1</f>
        <v>45733</v>
      </c>
      <c r="Q4057" s="115">
        <f>RIGHT(Table1[[#This Row],[Service Period]],10)*1</f>
        <v>45762</v>
      </c>
      <c r="R4057" s="112">
        <f>MONTH(Table1[[#This Row],[Service Start Date]])</f>
        <v>3</v>
      </c>
      <c r="S4057" s="112">
        <f>YEAR(Table1[[#This Row],[Service Start Date]])</f>
        <v>2025</v>
      </c>
      <c r="T4057" s="112">
        <f>MONTH(Table1[[#This Row],[Service End Date]])</f>
        <v>4</v>
      </c>
      <c r="U4057" s="112">
        <f>YEAR(Table1[[#This Row],[Service End Date]])</f>
        <v>2025</v>
      </c>
    </row>
    <row r="4058" spans="1:21">
      <c r="A4058" s="112" t="s">
        <v>17624</v>
      </c>
      <c r="B4058" s="112" t="s">
        <v>16697</v>
      </c>
      <c r="C4058" s="112" t="s">
        <v>17365</v>
      </c>
      <c r="D4058" s="112" t="s">
        <v>16798</v>
      </c>
      <c r="E4058" s="112" t="s">
        <v>18135</v>
      </c>
      <c r="F4058" s="112" t="s">
        <v>18130</v>
      </c>
      <c r="G4058" s="112">
        <v>28</v>
      </c>
      <c r="H4058" s="112">
        <v>2025</v>
      </c>
      <c r="I4058" s="112" t="s">
        <v>16755</v>
      </c>
      <c r="J4058" s="114">
        <v>31.97</v>
      </c>
      <c r="K4058" s="114">
        <v>36</v>
      </c>
      <c r="L4058" s="112" t="s">
        <v>16741</v>
      </c>
      <c r="M4058" s="114">
        <v>0</v>
      </c>
      <c r="N4058" s="112" t="s">
        <v>16742</v>
      </c>
      <c r="O4058" s="112" t="s">
        <v>16824</v>
      </c>
      <c r="P4058" s="115">
        <f>LEFT(Table1[[#This Row],[Service Period]],10)*1</f>
        <v>45705</v>
      </c>
      <c r="Q4058" s="115">
        <f>RIGHT(Table1[[#This Row],[Service Period]],10)*1</f>
        <v>45733</v>
      </c>
      <c r="R4058" s="112">
        <f>MONTH(Table1[[#This Row],[Service Start Date]])</f>
        <v>2</v>
      </c>
      <c r="S4058" s="112">
        <f>YEAR(Table1[[#This Row],[Service Start Date]])</f>
        <v>2025</v>
      </c>
      <c r="T4058" s="112">
        <f>MONTH(Table1[[#This Row],[Service End Date]])</f>
        <v>3</v>
      </c>
      <c r="U4058" s="112">
        <f>YEAR(Table1[[#This Row],[Service End Date]])</f>
        <v>2025</v>
      </c>
    </row>
    <row r="4059" spans="1:21">
      <c r="A4059" s="112" t="s">
        <v>17624</v>
      </c>
      <c r="B4059" s="112" t="s">
        <v>16697</v>
      </c>
      <c r="C4059" s="112" t="s">
        <v>17365</v>
      </c>
      <c r="D4059" s="112" t="s">
        <v>16798</v>
      </c>
      <c r="E4059" s="112" t="s">
        <v>18135</v>
      </c>
      <c r="F4059" s="112" t="s">
        <v>17707</v>
      </c>
      <c r="G4059" s="112">
        <v>33</v>
      </c>
      <c r="H4059" s="112">
        <v>2025</v>
      </c>
      <c r="I4059" s="112" t="s">
        <v>16758</v>
      </c>
      <c r="J4059" s="114">
        <v>39.49</v>
      </c>
      <c r="K4059" s="114">
        <v>167</v>
      </c>
      <c r="L4059" s="112" t="s">
        <v>16741</v>
      </c>
      <c r="M4059" s="114">
        <v>0</v>
      </c>
      <c r="N4059" s="112" t="s">
        <v>16742</v>
      </c>
      <c r="O4059" s="112" t="s">
        <v>16824</v>
      </c>
      <c r="P4059" s="115">
        <f>LEFT(Table1[[#This Row],[Service Period]],10)*1</f>
        <v>45672</v>
      </c>
      <c r="Q4059" s="115">
        <f>RIGHT(Table1[[#This Row],[Service Period]],10)*1</f>
        <v>45705</v>
      </c>
      <c r="R4059" s="112">
        <f>MONTH(Table1[[#This Row],[Service Start Date]])</f>
        <v>1</v>
      </c>
      <c r="S4059" s="112">
        <f>YEAR(Table1[[#This Row],[Service Start Date]])</f>
        <v>2025</v>
      </c>
      <c r="T4059" s="112">
        <f>MONTH(Table1[[#This Row],[Service End Date]])</f>
        <v>2</v>
      </c>
      <c r="U4059" s="112">
        <f>YEAR(Table1[[#This Row],[Service End Date]])</f>
        <v>2025</v>
      </c>
    </row>
    <row r="4060" spans="1:21">
      <c r="A4060" s="112" t="s">
        <v>17624</v>
      </c>
      <c r="B4060" s="112" t="s">
        <v>16697</v>
      </c>
      <c r="C4060" s="112" t="s">
        <v>17365</v>
      </c>
      <c r="D4060" s="112" t="s">
        <v>16798</v>
      </c>
      <c r="E4060" s="112" t="s">
        <v>18135</v>
      </c>
      <c r="F4060" s="112" t="s">
        <v>18131</v>
      </c>
      <c r="G4060" s="112">
        <v>30</v>
      </c>
      <c r="H4060" s="112">
        <v>2025</v>
      </c>
      <c r="I4060" s="112" t="s">
        <v>16924</v>
      </c>
      <c r="J4060" s="114">
        <v>37.9</v>
      </c>
      <c r="K4060" s="114">
        <v>138</v>
      </c>
      <c r="L4060" s="112" t="s">
        <v>16741</v>
      </c>
      <c r="M4060" s="114">
        <v>0</v>
      </c>
      <c r="N4060" s="112" t="s">
        <v>16742</v>
      </c>
      <c r="O4060" s="112" t="s">
        <v>16824</v>
      </c>
      <c r="P4060" s="115">
        <f>LEFT(Table1[[#This Row],[Service Period]],10)*1</f>
        <v>45642</v>
      </c>
      <c r="Q4060" s="115">
        <f>RIGHT(Table1[[#This Row],[Service Period]],10)*1</f>
        <v>45672</v>
      </c>
      <c r="R4060" s="112">
        <f>MONTH(Table1[[#This Row],[Service Start Date]])</f>
        <v>12</v>
      </c>
      <c r="S4060" s="112">
        <f>YEAR(Table1[[#This Row],[Service Start Date]])</f>
        <v>2024</v>
      </c>
      <c r="T4060" s="112">
        <f>MONTH(Table1[[#This Row],[Service End Date]])</f>
        <v>1</v>
      </c>
      <c r="U4060" s="112">
        <f>YEAR(Table1[[#This Row],[Service End Date]])</f>
        <v>2025</v>
      </c>
    </row>
    <row r="4061" spans="1:21">
      <c r="A4061" s="112" t="s">
        <v>17624</v>
      </c>
      <c r="B4061" s="112" t="s">
        <v>16697</v>
      </c>
      <c r="C4061" s="112" t="s">
        <v>17365</v>
      </c>
      <c r="D4061" s="112" t="s">
        <v>16798</v>
      </c>
      <c r="E4061" s="112" t="s">
        <v>17374</v>
      </c>
      <c r="F4061" s="112" t="s">
        <v>18132</v>
      </c>
      <c r="G4061" s="112">
        <v>32</v>
      </c>
      <c r="H4061" s="112">
        <v>2025</v>
      </c>
      <c r="I4061" s="112" t="s">
        <v>16746</v>
      </c>
      <c r="J4061" s="114">
        <v>103.94</v>
      </c>
      <c r="K4061" s="114">
        <v>646</v>
      </c>
      <c r="L4061" s="112" t="s">
        <v>16741</v>
      </c>
      <c r="M4061" s="114">
        <v>0</v>
      </c>
      <c r="N4061" s="112" t="s">
        <v>16742</v>
      </c>
      <c r="O4061" s="112" t="s">
        <v>16824</v>
      </c>
      <c r="P4061" s="115">
        <f>LEFT(Table1[[#This Row],[Service Period]],10)*1</f>
        <v>45792</v>
      </c>
      <c r="Q4061" s="115">
        <f>RIGHT(Table1[[#This Row],[Service Period]],10)*1</f>
        <v>45824</v>
      </c>
      <c r="R4061" s="112">
        <f>MONTH(Table1[[#This Row],[Service Start Date]])</f>
        <v>5</v>
      </c>
      <c r="S4061" s="112">
        <f>YEAR(Table1[[#This Row],[Service Start Date]])</f>
        <v>2025</v>
      </c>
      <c r="T4061" s="112">
        <f>MONTH(Table1[[#This Row],[Service End Date]])</f>
        <v>6</v>
      </c>
      <c r="U4061" s="112">
        <f>YEAR(Table1[[#This Row],[Service End Date]])</f>
        <v>2025</v>
      </c>
    </row>
    <row r="4062" spans="1:21">
      <c r="A4062" s="112" t="s">
        <v>17624</v>
      </c>
      <c r="B4062" s="112" t="s">
        <v>16697</v>
      </c>
      <c r="C4062" s="112" t="s">
        <v>17365</v>
      </c>
      <c r="D4062" s="112" t="s">
        <v>16798</v>
      </c>
      <c r="E4062" s="112" t="s">
        <v>17374</v>
      </c>
      <c r="F4062" s="112" t="s">
        <v>17872</v>
      </c>
      <c r="G4062" s="112">
        <v>30</v>
      </c>
      <c r="H4062" s="112">
        <v>2025</v>
      </c>
      <c r="I4062" s="112" t="s">
        <v>16749</v>
      </c>
      <c r="J4062" s="114">
        <v>80.19</v>
      </c>
      <c r="K4062" s="114">
        <v>480</v>
      </c>
      <c r="L4062" s="112" t="s">
        <v>16741</v>
      </c>
      <c r="M4062" s="114">
        <v>0</v>
      </c>
      <c r="N4062" s="112" t="s">
        <v>16742</v>
      </c>
      <c r="O4062" s="112" t="s">
        <v>16824</v>
      </c>
      <c r="P4062" s="115">
        <f>LEFT(Table1[[#This Row],[Service Period]],10)*1</f>
        <v>45762</v>
      </c>
      <c r="Q4062" s="115">
        <f>RIGHT(Table1[[#This Row],[Service Period]],10)*1</f>
        <v>45792</v>
      </c>
      <c r="R4062" s="112">
        <f>MONTH(Table1[[#This Row],[Service Start Date]])</f>
        <v>4</v>
      </c>
      <c r="S4062" s="112">
        <f>YEAR(Table1[[#This Row],[Service Start Date]])</f>
        <v>2025</v>
      </c>
      <c r="T4062" s="112">
        <f>MONTH(Table1[[#This Row],[Service End Date]])</f>
        <v>5</v>
      </c>
      <c r="U4062" s="112">
        <f>YEAR(Table1[[#This Row],[Service End Date]])</f>
        <v>2025</v>
      </c>
    </row>
    <row r="4063" spans="1:21">
      <c r="A4063" s="112" t="s">
        <v>17624</v>
      </c>
      <c r="B4063" s="112" t="s">
        <v>16697</v>
      </c>
      <c r="C4063" s="112" t="s">
        <v>17365</v>
      </c>
      <c r="D4063" s="112" t="s">
        <v>16798</v>
      </c>
      <c r="E4063" s="112" t="s">
        <v>17374</v>
      </c>
      <c r="F4063" s="112" t="s">
        <v>18133</v>
      </c>
      <c r="G4063" s="112">
        <v>29</v>
      </c>
      <c r="H4063" s="112">
        <v>2025</v>
      </c>
      <c r="I4063" s="112" t="s">
        <v>16752</v>
      </c>
      <c r="J4063" s="114">
        <v>97.52</v>
      </c>
      <c r="K4063" s="114">
        <v>601</v>
      </c>
      <c r="L4063" s="112" t="s">
        <v>16741</v>
      </c>
      <c r="M4063" s="114">
        <v>0</v>
      </c>
      <c r="N4063" s="112" t="s">
        <v>16742</v>
      </c>
      <c r="O4063" s="112" t="s">
        <v>16824</v>
      </c>
      <c r="P4063" s="115">
        <f>LEFT(Table1[[#This Row],[Service Period]],10)*1</f>
        <v>45733</v>
      </c>
      <c r="Q4063" s="115">
        <f>RIGHT(Table1[[#This Row],[Service Period]],10)*1</f>
        <v>45762</v>
      </c>
      <c r="R4063" s="112">
        <f>MONTH(Table1[[#This Row],[Service Start Date]])</f>
        <v>3</v>
      </c>
      <c r="S4063" s="112">
        <f>YEAR(Table1[[#This Row],[Service Start Date]])</f>
        <v>2025</v>
      </c>
      <c r="T4063" s="112">
        <f>MONTH(Table1[[#This Row],[Service End Date]])</f>
        <v>4</v>
      </c>
      <c r="U4063" s="112">
        <f>YEAR(Table1[[#This Row],[Service End Date]])</f>
        <v>2025</v>
      </c>
    </row>
    <row r="4064" spans="1:21">
      <c r="A4064" s="112" t="s">
        <v>17624</v>
      </c>
      <c r="B4064" s="112" t="s">
        <v>16697</v>
      </c>
      <c r="C4064" s="112" t="s">
        <v>17365</v>
      </c>
      <c r="D4064" s="112" t="s">
        <v>16798</v>
      </c>
      <c r="E4064" s="112" t="s">
        <v>17374</v>
      </c>
      <c r="F4064" s="112" t="s">
        <v>18130</v>
      </c>
      <c r="G4064" s="112">
        <v>28</v>
      </c>
      <c r="H4064" s="112">
        <v>2025</v>
      </c>
      <c r="I4064" s="112" t="s">
        <v>16755</v>
      </c>
      <c r="J4064" s="114">
        <v>42.26</v>
      </c>
      <c r="K4064" s="114">
        <v>215</v>
      </c>
      <c r="L4064" s="112" t="s">
        <v>16741</v>
      </c>
      <c r="M4064" s="114">
        <v>0</v>
      </c>
      <c r="N4064" s="112" t="s">
        <v>16742</v>
      </c>
      <c r="O4064" s="112" t="s">
        <v>16824</v>
      </c>
      <c r="P4064" s="115">
        <f>LEFT(Table1[[#This Row],[Service Period]],10)*1</f>
        <v>45705</v>
      </c>
      <c r="Q4064" s="115">
        <f>RIGHT(Table1[[#This Row],[Service Period]],10)*1</f>
        <v>45733</v>
      </c>
      <c r="R4064" s="112">
        <f>MONTH(Table1[[#This Row],[Service Start Date]])</f>
        <v>2</v>
      </c>
      <c r="S4064" s="112">
        <f>YEAR(Table1[[#This Row],[Service Start Date]])</f>
        <v>2025</v>
      </c>
      <c r="T4064" s="112">
        <f>MONTH(Table1[[#This Row],[Service End Date]])</f>
        <v>3</v>
      </c>
      <c r="U4064" s="112">
        <f>YEAR(Table1[[#This Row],[Service End Date]])</f>
        <v>2025</v>
      </c>
    </row>
    <row r="4065" spans="1:21">
      <c r="A4065" s="112" t="s">
        <v>17624</v>
      </c>
      <c r="B4065" s="112" t="s">
        <v>16697</v>
      </c>
      <c r="C4065" s="112" t="s">
        <v>17365</v>
      </c>
      <c r="D4065" s="112" t="s">
        <v>16798</v>
      </c>
      <c r="E4065" s="112" t="s">
        <v>17374</v>
      </c>
      <c r="F4065" s="112" t="s">
        <v>17707</v>
      </c>
      <c r="G4065" s="112">
        <v>33</v>
      </c>
      <c r="H4065" s="112">
        <v>2025</v>
      </c>
      <c r="I4065" s="112" t="s">
        <v>16758</v>
      </c>
      <c r="J4065" s="114">
        <v>70.040000000000006</v>
      </c>
      <c r="K4065" s="114">
        <v>409</v>
      </c>
      <c r="L4065" s="112" t="s">
        <v>16741</v>
      </c>
      <c r="M4065" s="114">
        <v>0</v>
      </c>
      <c r="N4065" s="112" t="s">
        <v>16742</v>
      </c>
      <c r="O4065" s="112" t="s">
        <v>16824</v>
      </c>
      <c r="P4065" s="115">
        <f>LEFT(Table1[[#This Row],[Service Period]],10)*1</f>
        <v>45672</v>
      </c>
      <c r="Q4065" s="115">
        <f>RIGHT(Table1[[#This Row],[Service Period]],10)*1</f>
        <v>45705</v>
      </c>
      <c r="R4065" s="112">
        <f>MONTH(Table1[[#This Row],[Service Start Date]])</f>
        <v>1</v>
      </c>
      <c r="S4065" s="112">
        <f>YEAR(Table1[[#This Row],[Service Start Date]])</f>
        <v>2025</v>
      </c>
      <c r="T4065" s="112">
        <f>MONTH(Table1[[#This Row],[Service End Date]])</f>
        <v>2</v>
      </c>
      <c r="U4065" s="112">
        <f>YEAR(Table1[[#This Row],[Service End Date]])</f>
        <v>2025</v>
      </c>
    </row>
    <row r="4066" spans="1:21">
      <c r="A4066" s="112" t="s">
        <v>17624</v>
      </c>
      <c r="B4066" s="112" t="s">
        <v>16697</v>
      </c>
      <c r="C4066" s="112" t="s">
        <v>17365</v>
      </c>
      <c r="D4066" s="112" t="s">
        <v>16798</v>
      </c>
      <c r="E4066" s="112" t="s">
        <v>17374</v>
      </c>
      <c r="F4066" s="112" t="s">
        <v>18131</v>
      </c>
      <c r="G4066" s="112">
        <v>30</v>
      </c>
      <c r="H4066" s="112">
        <v>2025</v>
      </c>
      <c r="I4066" s="112" t="s">
        <v>16924</v>
      </c>
      <c r="J4066" s="114">
        <v>38.94</v>
      </c>
      <c r="K4066" s="114">
        <v>156</v>
      </c>
      <c r="L4066" s="112" t="s">
        <v>16741</v>
      </c>
      <c r="M4066" s="114">
        <v>0</v>
      </c>
      <c r="N4066" s="112" t="s">
        <v>16742</v>
      </c>
      <c r="O4066" s="112" t="s">
        <v>16824</v>
      </c>
      <c r="P4066" s="115">
        <f>LEFT(Table1[[#This Row],[Service Period]],10)*1</f>
        <v>45642</v>
      </c>
      <c r="Q4066" s="115">
        <f>RIGHT(Table1[[#This Row],[Service Period]],10)*1</f>
        <v>45672</v>
      </c>
      <c r="R4066" s="112">
        <f>MONTH(Table1[[#This Row],[Service Start Date]])</f>
        <v>12</v>
      </c>
      <c r="S4066" s="112">
        <f>YEAR(Table1[[#This Row],[Service Start Date]])</f>
        <v>2024</v>
      </c>
      <c r="T4066" s="112">
        <f>MONTH(Table1[[#This Row],[Service End Date]])</f>
        <v>1</v>
      </c>
      <c r="U4066" s="112">
        <f>YEAR(Table1[[#This Row],[Service End Date]])</f>
        <v>2025</v>
      </c>
    </row>
    <row r="4067" spans="1:21">
      <c r="A4067" s="112" t="s">
        <v>17624</v>
      </c>
      <c r="B4067" s="112" t="s">
        <v>16697</v>
      </c>
      <c r="C4067" s="112" t="s">
        <v>17365</v>
      </c>
      <c r="D4067" s="112" t="s">
        <v>16798</v>
      </c>
      <c r="E4067" s="112" t="s">
        <v>17373</v>
      </c>
      <c r="F4067" s="112" t="s">
        <v>18132</v>
      </c>
      <c r="G4067" s="112">
        <v>32</v>
      </c>
      <c r="H4067" s="112">
        <v>2025</v>
      </c>
      <c r="I4067" s="112" t="s">
        <v>16746</v>
      </c>
      <c r="J4067" s="114">
        <v>1866.21</v>
      </c>
      <c r="K4067" s="114">
        <v>16320</v>
      </c>
      <c r="L4067" s="112" t="s">
        <v>16741</v>
      </c>
      <c r="M4067" s="114">
        <v>38</v>
      </c>
      <c r="N4067" s="112" t="s">
        <v>16770</v>
      </c>
      <c r="O4067" s="112" t="s">
        <v>17027</v>
      </c>
      <c r="P4067" s="115">
        <f>LEFT(Table1[[#This Row],[Service Period]],10)*1</f>
        <v>45792</v>
      </c>
      <c r="Q4067" s="115">
        <f>RIGHT(Table1[[#This Row],[Service Period]],10)*1</f>
        <v>45824</v>
      </c>
      <c r="R4067" s="112">
        <f>MONTH(Table1[[#This Row],[Service Start Date]])</f>
        <v>5</v>
      </c>
      <c r="S4067" s="112">
        <f>YEAR(Table1[[#This Row],[Service Start Date]])</f>
        <v>2025</v>
      </c>
      <c r="T4067" s="112">
        <f>MONTH(Table1[[#This Row],[Service End Date]])</f>
        <v>6</v>
      </c>
      <c r="U4067" s="112">
        <f>YEAR(Table1[[#This Row],[Service End Date]])</f>
        <v>2025</v>
      </c>
    </row>
    <row r="4068" spans="1:21">
      <c r="A4068" s="112" t="s">
        <v>17624</v>
      </c>
      <c r="B4068" s="112" t="s">
        <v>16697</v>
      </c>
      <c r="C4068" s="112" t="s">
        <v>17365</v>
      </c>
      <c r="D4068" s="112" t="s">
        <v>16798</v>
      </c>
      <c r="E4068" s="112" t="s">
        <v>17373</v>
      </c>
      <c r="F4068" s="112" t="s">
        <v>17872</v>
      </c>
      <c r="G4068" s="112">
        <v>30</v>
      </c>
      <c r="H4068" s="112">
        <v>2025</v>
      </c>
      <c r="I4068" s="112" t="s">
        <v>16749</v>
      </c>
      <c r="J4068" s="114">
        <v>1439.11</v>
      </c>
      <c r="K4068" s="114">
        <v>11360</v>
      </c>
      <c r="L4068" s="112" t="s">
        <v>16741</v>
      </c>
      <c r="M4068" s="114">
        <v>31</v>
      </c>
      <c r="N4068" s="112" t="s">
        <v>16770</v>
      </c>
      <c r="O4068" s="112" t="s">
        <v>17027</v>
      </c>
      <c r="P4068" s="115">
        <f>LEFT(Table1[[#This Row],[Service Period]],10)*1</f>
        <v>45762</v>
      </c>
      <c r="Q4068" s="115">
        <f>RIGHT(Table1[[#This Row],[Service Period]],10)*1</f>
        <v>45792</v>
      </c>
      <c r="R4068" s="112">
        <f>MONTH(Table1[[#This Row],[Service Start Date]])</f>
        <v>4</v>
      </c>
      <c r="S4068" s="112">
        <f>YEAR(Table1[[#This Row],[Service Start Date]])</f>
        <v>2025</v>
      </c>
      <c r="T4068" s="112">
        <f>MONTH(Table1[[#This Row],[Service End Date]])</f>
        <v>5</v>
      </c>
      <c r="U4068" s="112">
        <f>YEAR(Table1[[#This Row],[Service End Date]])</f>
        <v>2025</v>
      </c>
    </row>
    <row r="4069" spans="1:21">
      <c r="A4069" s="112" t="s">
        <v>17624</v>
      </c>
      <c r="B4069" s="112" t="s">
        <v>16697</v>
      </c>
      <c r="C4069" s="112" t="s">
        <v>17365</v>
      </c>
      <c r="D4069" s="112" t="s">
        <v>16798</v>
      </c>
      <c r="E4069" s="112" t="s">
        <v>17373</v>
      </c>
      <c r="F4069" s="112" t="s">
        <v>18133</v>
      </c>
      <c r="G4069" s="112">
        <v>29</v>
      </c>
      <c r="H4069" s="112">
        <v>2025</v>
      </c>
      <c r="I4069" s="112" t="s">
        <v>16752</v>
      </c>
      <c r="J4069" s="114">
        <v>1435.81</v>
      </c>
      <c r="K4069" s="114">
        <v>10640</v>
      </c>
      <c r="L4069" s="112" t="s">
        <v>16741</v>
      </c>
      <c r="M4069" s="114">
        <v>34</v>
      </c>
      <c r="N4069" s="112" t="s">
        <v>16770</v>
      </c>
      <c r="O4069" s="112" t="s">
        <v>17027</v>
      </c>
      <c r="P4069" s="115">
        <f>LEFT(Table1[[#This Row],[Service Period]],10)*1</f>
        <v>45733</v>
      </c>
      <c r="Q4069" s="115">
        <f>RIGHT(Table1[[#This Row],[Service Period]],10)*1</f>
        <v>45762</v>
      </c>
      <c r="R4069" s="112">
        <f>MONTH(Table1[[#This Row],[Service Start Date]])</f>
        <v>3</v>
      </c>
      <c r="S4069" s="112">
        <f>YEAR(Table1[[#This Row],[Service Start Date]])</f>
        <v>2025</v>
      </c>
      <c r="T4069" s="112">
        <f>MONTH(Table1[[#This Row],[Service End Date]])</f>
        <v>4</v>
      </c>
      <c r="U4069" s="112">
        <f>YEAR(Table1[[#This Row],[Service End Date]])</f>
        <v>2025</v>
      </c>
    </row>
    <row r="4070" spans="1:21">
      <c r="A4070" s="112" t="s">
        <v>17624</v>
      </c>
      <c r="B4070" s="112" t="s">
        <v>16697</v>
      </c>
      <c r="C4070" s="112" t="s">
        <v>17365</v>
      </c>
      <c r="D4070" s="112" t="s">
        <v>16798</v>
      </c>
      <c r="E4070" s="112" t="s">
        <v>17373</v>
      </c>
      <c r="F4070" s="112" t="s">
        <v>18130</v>
      </c>
      <c r="G4070" s="112">
        <v>28</v>
      </c>
      <c r="H4070" s="112">
        <v>2025</v>
      </c>
      <c r="I4070" s="112" t="s">
        <v>16755</v>
      </c>
      <c r="J4070" s="114">
        <v>1329.24</v>
      </c>
      <c r="K4070" s="114">
        <v>9920</v>
      </c>
      <c r="L4070" s="112" t="s">
        <v>16741</v>
      </c>
      <c r="M4070" s="114">
        <v>31</v>
      </c>
      <c r="N4070" s="112" t="s">
        <v>16770</v>
      </c>
      <c r="O4070" s="112" t="s">
        <v>17027</v>
      </c>
      <c r="P4070" s="115">
        <f>LEFT(Table1[[#This Row],[Service Period]],10)*1</f>
        <v>45705</v>
      </c>
      <c r="Q4070" s="115">
        <f>RIGHT(Table1[[#This Row],[Service Period]],10)*1</f>
        <v>45733</v>
      </c>
      <c r="R4070" s="112">
        <f>MONTH(Table1[[#This Row],[Service Start Date]])</f>
        <v>2</v>
      </c>
      <c r="S4070" s="112">
        <f>YEAR(Table1[[#This Row],[Service Start Date]])</f>
        <v>2025</v>
      </c>
      <c r="T4070" s="112">
        <f>MONTH(Table1[[#This Row],[Service End Date]])</f>
        <v>3</v>
      </c>
      <c r="U4070" s="112">
        <f>YEAR(Table1[[#This Row],[Service End Date]])</f>
        <v>2025</v>
      </c>
    </row>
    <row r="4071" spans="1:21">
      <c r="A4071" s="112" t="s">
        <v>17624</v>
      </c>
      <c r="B4071" s="112" t="s">
        <v>16697</v>
      </c>
      <c r="C4071" s="112" t="s">
        <v>17365</v>
      </c>
      <c r="D4071" s="112" t="s">
        <v>16798</v>
      </c>
      <c r="E4071" s="112" t="s">
        <v>17373</v>
      </c>
      <c r="F4071" s="112" t="s">
        <v>17707</v>
      </c>
      <c r="G4071" s="112">
        <v>33</v>
      </c>
      <c r="H4071" s="112">
        <v>2025</v>
      </c>
      <c r="I4071" s="112" t="s">
        <v>16758</v>
      </c>
      <c r="J4071" s="114">
        <v>1588.41</v>
      </c>
      <c r="K4071" s="114">
        <v>12640</v>
      </c>
      <c r="L4071" s="112" t="s">
        <v>16741</v>
      </c>
      <c r="M4071" s="114">
        <v>34</v>
      </c>
      <c r="N4071" s="112" t="s">
        <v>16770</v>
      </c>
      <c r="O4071" s="112" t="s">
        <v>17027</v>
      </c>
      <c r="P4071" s="115">
        <f>LEFT(Table1[[#This Row],[Service Period]],10)*1</f>
        <v>45672</v>
      </c>
      <c r="Q4071" s="115">
        <f>RIGHT(Table1[[#This Row],[Service Period]],10)*1</f>
        <v>45705</v>
      </c>
      <c r="R4071" s="112">
        <f>MONTH(Table1[[#This Row],[Service Start Date]])</f>
        <v>1</v>
      </c>
      <c r="S4071" s="112">
        <f>YEAR(Table1[[#This Row],[Service Start Date]])</f>
        <v>2025</v>
      </c>
      <c r="T4071" s="112">
        <f>MONTH(Table1[[#This Row],[Service End Date]])</f>
        <v>2</v>
      </c>
      <c r="U4071" s="112">
        <f>YEAR(Table1[[#This Row],[Service End Date]])</f>
        <v>2025</v>
      </c>
    </row>
    <row r="4072" spans="1:21">
      <c r="A4072" s="112" t="s">
        <v>17624</v>
      </c>
      <c r="B4072" s="112" t="s">
        <v>16697</v>
      </c>
      <c r="C4072" s="112" t="s">
        <v>17365</v>
      </c>
      <c r="D4072" s="112" t="s">
        <v>16798</v>
      </c>
      <c r="E4072" s="112" t="s">
        <v>17373</v>
      </c>
      <c r="F4072" s="112" t="s">
        <v>18131</v>
      </c>
      <c r="G4072" s="112">
        <v>30</v>
      </c>
      <c r="H4072" s="112">
        <v>2025</v>
      </c>
      <c r="I4072" s="112" t="s">
        <v>16924</v>
      </c>
      <c r="J4072" s="114">
        <v>1301.29</v>
      </c>
      <c r="K4072" s="114">
        <v>10240</v>
      </c>
      <c r="L4072" s="112" t="s">
        <v>16741</v>
      </c>
      <c r="M4072" s="114">
        <v>28</v>
      </c>
      <c r="N4072" s="112" t="s">
        <v>16770</v>
      </c>
      <c r="O4072" s="112" t="s">
        <v>17027</v>
      </c>
      <c r="P4072" s="115">
        <f>LEFT(Table1[[#This Row],[Service Period]],10)*1</f>
        <v>45642</v>
      </c>
      <c r="Q4072" s="115">
        <f>RIGHT(Table1[[#This Row],[Service Period]],10)*1</f>
        <v>45672</v>
      </c>
      <c r="R4072" s="112">
        <f>MONTH(Table1[[#This Row],[Service Start Date]])</f>
        <v>12</v>
      </c>
      <c r="S4072" s="112">
        <f>YEAR(Table1[[#This Row],[Service Start Date]])</f>
        <v>2024</v>
      </c>
      <c r="T4072" s="112">
        <f>MONTH(Table1[[#This Row],[Service End Date]])</f>
        <v>1</v>
      </c>
      <c r="U4072" s="112">
        <f>YEAR(Table1[[#This Row],[Service End Date]])</f>
        <v>2025</v>
      </c>
    </row>
    <row r="4073" spans="1:21">
      <c r="A4073" s="112" t="s">
        <v>17624</v>
      </c>
      <c r="B4073" s="112" t="s">
        <v>16697</v>
      </c>
      <c r="C4073" s="112" t="s">
        <v>17365</v>
      </c>
      <c r="D4073" s="112" t="s">
        <v>16798</v>
      </c>
      <c r="E4073" s="112" t="s">
        <v>17372</v>
      </c>
      <c r="F4073" s="112" t="s">
        <v>18132</v>
      </c>
      <c r="G4073" s="112">
        <v>32</v>
      </c>
      <c r="H4073" s="112">
        <v>2025</v>
      </c>
      <c r="I4073" s="112" t="s">
        <v>16746</v>
      </c>
      <c r="J4073" s="114">
        <v>29.9</v>
      </c>
      <c r="K4073" s="114">
        <v>0</v>
      </c>
      <c r="L4073" s="112" t="s">
        <v>16741</v>
      </c>
      <c r="M4073" s="114">
        <v>0</v>
      </c>
      <c r="N4073" s="112" t="s">
        <v>16742</v>
      </c>
      <c r="O4073" s="112" t="s">
        <v>16824</v>
      </c>
      <c r="P4073" s="115">
        <f>LEFT(Table1[[#This Row],[Service Period]],10)*1</f>
        <v>45792</v>
      </c>
      <c r="Q4073" s="115">
        <f>RIGHT(Table1[[#This Row],[Service Period]],10)*1</f>
        <v>45824</v>
      </c>
      <c r="R4073" s="112">
        <f>MONTH(Table1[[#This Row],[Service Start Date]])</f>
        <v>5</v>
      </c>
      <c r="S4073" s="112">
        <f>YEAR(Table1[[#This Row],[Service Start Date]])</f>
        <v>2025</v>
      </c>
      <c r="T4073" s="112">
        <f>MONTH(Table1[[#This Row],[Service End Date]])</f>
        <v>6</v>
      </c>
      <c r="U4073" s="112">
        <f>YEAR(Table1[[#This Row],[Service End Date]])</f>
        <v>2025</v>
      </c>
    </row>
    <row r="4074" spans="1:21">
      <c r="A4074" s="112" t="s">
        <v>17624</v>
      </c>
      <c r="B4074" s="112" t="s">
        <v>16697</v>
      </c>
      <c r="C4074" s="112" t="s">
        <v>17365</v>
      </c>
      <c r="D4074" s="112" t="s">
        <v>16798</v>
      </c>
      <c r="E4074" s="112" t="s">
        <v>17372</v>
      </c>
      <c r="F4074" s="112" t="s">
        <v>17872</v>
      </c>
      <c r="G4074" s="112">
        <v>30</v>
      </c>
      <c r="H4074" s="112">
        <v>2025</v>
      </c>
      <c r="I4074" s="112" t="s">
        <v>16749</v>
      </c>
      <c r="J4074" s="114">
        <v>29.9</v>
      </c>
      <c r="K4074" s="114">
        <v>0</v>
      </c>
      <c r="L4074" s="112" t="s">
        <v>16741</v>
      </c>
      <c r="M4074" s="114">
        <v>0</v>
      </c>
      <c r="N4074" s="112" t="s">
        <v>16742</v>
      </c>
      <c r="O4074" s="112" t="s">
        <v>16824</v>
      </c>
      <c r="P4074" s="115">
        <f>LEFT(Table1[[#This Row],[Service Period]],10)*1</f>
        <v>45762</v>
      </c>
      <c r="Q4074" s="115">
        <f>RIGHT(Table1[[#This Row],[Service Period]],10)*1</f>
        <v>45792</v>
      </c>
      <c r="R4074" s="112">
        <f>MONTH(Table1[[#This Row],[Service Start Date]])</f>
        <v>4</v>
      </c>
      <c r="S4074" s="112">
        <f>YEAR(Table1[[#This Row],[Service Start Date]])</f>
        <v>2025</v>
      </c>
      <c r="T4074" s="112">
        <f>MONTH(Table1[[#This Row],[Service End Date]])</f>
        <v>5</v>
      </c>
      <c r="U4074" s="112">
        <f>YEAR(Table1[[#This Row],[Service End Date]])</f>
        <v>2025</v>
      </c>
    </row>
    <row r="4075" spans="1:21">
      <c r="A4075" s="112" t="s">
        <v>17624</v>
      </c>
      <c r="B4075" s="112" t="s">
        <v>16697</v>
      </c>
      <c r="C4075" s="112" t="s">
        <v>17365</v>
      </c>
      <c r="D4075" s="112" t="s">
        <v>16798</v>
      </c>
      <c r="E4075" s="112" t="s">
        <v>17372</v>
      </c>
      <c r="F4075" s="112" t="s">
        <v>18133</v>
      </c>
      <c r="G4075" s="112">
        <v>29</v>
      </c>
      <c r="H4075" s="112">
        <v>2025</v>
      </c>
      <c r="I4075" s="112" t="s">
        <v>16752</v>
      </c>
      <c r="J4075" s="114">
        <v>29.9</v>
      </c>
      <c r="K4075" s="114">
        <v>0</v>
      </c>
      <c r="L4075" s="112" t="s">
        <v>16741</v>
      </c>
      <c r="M4075" s="114">
        <v>0</v>
      </c>
      <c r="N4075" s="112" t="s">
        <v>16742</v>
      </c>
      <c r="O4075" s="112" t="s">
        <v>16824</v>
      </c>
      <c r="P4075" s="115">
        <f>LEFT(Table1[[#This Row],[Service Period]],10)*1</f>
        <v>45733</v>
      </c>
      <c r="Q4075" s="115">
        <f>RIGHT(Table1[[#This Row],[Service Period]],10)*1</f>
        <v>45762</v>
      </c>
      <c r="R4075" s="112">
        <f>MONTH(Table1[[#This Row],[Service Start Date]])</f>
        <v>3</v>
      </c>
      <c r="S4075" s="112">
        <f>YEAR(Table1[[#This Row],[Service Start Date]])</f>
        <v>2025</v>
      </c>
      <c r="T4075" s="112">
        <f>MONTH(Table1[[#This Row],[Service End Date]])</f>
        <v>4</v>
      </c>
      <c r="U4075" s="112">
        <f>YEAR(Table1[[#This Row],[Service End Date]])</f>
        <v>2025</v>
      </c>
    </row>
    <row r="4076" spans="1:21">
      <c r="A4076" s="112" t="s">
        <v>17624</v>
      </c>
      <c r="B4076" s="112" t="s">
        <v>16697</v>
      </c>
      <c r="C4076" s="112" t="s">
        <v>17365</v>
      </c>
      <c r="D4076" s="112" t="s">
        <v>16798</v>
      </c>
      <c r="E4076" s="112" t="s">
        <v>17372</v>
      </c>
      <c r="F4076" s="112" t="s">
        <v>18130</v>
      </c>
      <c r="G4076" s="112">
        <v>28</v>
      </c>
      <c r="H4076" s="112">
        <v>2025</v>
      </c>
      <c r="I4076" s="112" t="s">
        <v>16755</v>
      </c>
      <c r="J4076" s="114">
        <v>29.9</v>
      </c>
      <c r="K4076" s="114">
        <v>0</v>
      </c>
      <c r="L4076" s="112" t="s">
        <v>16741</v>
      </c>
      <c r="M4076" s="114">
        <v>0</v>
      </c>
      <c r="N4076" s="112" t="s">
        <v>16742</v>
      </c>
      <c r="O4076" s="112" t="s">
        <v>16824</v>
      </c>
      <c r="P4076" s="115">
        <f>LEFT(Table1[[#This Row],[Service Period]],10)*1</f>
        <v>45705</v>
      </c>
      <c r="Q4076" s="115">
        <f>RIGHT(Table1[[#This Row],[Service Period]],10)*1</f>
        <v>45733</v>
      </c>
      <c r="R4076" s="112">
        <f>MONTH(Table1[[#This Row],[Service Start Date]])</f>
        <v>2</v>
      </c>
      <c r="S4076" s="112">
        <f>YEAR(Table1[[#This Row],[Service Start Date]])</f>
        <v>2025</v>
      </c>
      <c r="T4076" s="112">
        <f>MONTH(Table1[[#This Row],[Service End Date]])</f>
        <v>3</v>
      </c>
      <c r="U4076" s="112">
        <f>YEAR(Table1[[#This Row],[Service End Date]])</f>
        <v>2025</v>
      </c>
    </row>
    <row r="4077" spans="1:21">
      <c r="A4077" s="112" t="s">
        <v>17624</v>
      </c>
      <c r="B4077" s="112" t="s">
        <v>16697</v>
      </c>
      <c r="C4077" s="112" t="s">
        <v>17365</v>
      </c>
      <c r="D4077" s="112" t="s">
        <v>16798</v>
      </c>
      <c r="E4077" s="112" t="s">
        <v>17372</v>
      </c>
      <c r="F4077" s="112" t="s">
        <v>17707</v>
      </c>
      <c r="G4077" s="112">
        <v>33</v>
      </c>
      <c r="H4077" s="112">
        <v>2025</v>
      </c>
      <c r="I4077" s="112" t="s">
        <v>16758</v>
      </c>
      <c r="J4077" s="114">
        <v>29.9</v>
      </c>
      <c r="K4077" s="114">
        <v>0</v>
      </c>
      <c r="L4077" s="112" t="s">
        <v>16741</v>
      </c>
      <c r="M4077" s="114">
        <v>0</v>
      </c>
      <c r="N4077" s="112" t="s">
        <v>16742</v>
      </c>
      <c r="O4077" s="112" t="s">
        <v>16824</v>
      </c>
      <c r="P4077" s="115">
        <f>LEFT(Table1[[#This Row],[Service Period]],10)*1</f>
        <v>45672</v>
      </c>
      <c r="Q4077" s="115">
        <f>RIGHT(Table1[[#This Row],[Service Period]],10)*1</f>
        <v>45705</v>
      </c>
      <c r="R4077" s="112">
        <f>MONTH(Table1[[#This Row],[Service Start Date]])</f>
        <v>1</v>
      </c>
      <c r="S4077" s="112">
        <f>YEAR(Table1[[#This Row],[Service Start Date]])</f>
        <v>2025</v>
      </c>
      <c r="T4077" s="112">
        <f>MONTH(Table1[[#This Row],[Service End Date]])</f>
        <v>2</v>
      </c>
      <c r="U4077" s="112">
        <f>YEAR(Table1[[#This Row],[Service End Date]])</f>
        <v>2025</v>
      </c>
    </row>
    <row r="4078" spans="1:21">
      <c r="A4078" s="112" t="s">
        <v>17624</v>
      </c>
      <c r="B4078" s="112" t="s">
        <v>16697</v>
      </c>
      <c r="C4078" s="112" t="s">
        <v>17365</v>
      </c>
      <c r="D4078" s="112" t="s">
        <v>16798</v>
      </c>
      <c r="E4078" s="112" t="s">
        <v>17372</v>
      </c>
      <c r="F4078" s="112" t="s">
        <v>18131</v>
      </c>
      <c r="G4078" s="112">
        <v>30</v>
      </c>
      <c r="H4078" s="112">
        <v>2025</v>
      </c>
      <c r="I4078" s="112" t="s">
        <v>16924</v>
      </c>
      <c r="J4078" s="114">
        <v>29.9</v>
      </c>
      <c r="K4078" s="114">
        <v>0</v>
      </c>
      <c r="L4078" s="112" t="s">
        <v>16741</v>
      </c>
      <c r="M4078" s="114">
        <v>0</v>
      </c>
      <c r="N4078" s="112" t="s">
        <v>16742</v>
      </c>
      <c r="O4078" s="112" t="s">
        <v>16824</v>
      </c>
      <c r="P4078" s="115">
        <f>LEFT(Table1[[#This Row],[Service Period]],10)*1</f>
        <v>45642</v>
      </c>
      <c r="Q4078" s="115">
        <f>RIGHT(Table1[[#This Row],[Service Period]],10)*1</f>
        <v>45672</v>
      </c>
      <c r="R4078" s="112">
        <f>MONTH(Table1[[#This Row],[Service Start Date]])</f>
        <v>12</v>
      </c>
      <c r="S4078" s="112">
        <f>YEAR(Table1[[#This Row],[Service Start Date]])</f>
        <v>2024</v>
      </c>
      <c r="T4078" s="112">
        <f>MONTH(Table1[[#This Row],[Service End Date]])</f>
        <v>1</v>
      </c>
      <c r="U4078" s="112">
        <f>YEAR(Table1[[#This Row],[Service End Date]])</f>
        <v>2025</v>
      </c>
    </row>
    <row r="4079" spans="1:21">
      <c r="A4079" s="112" t="s">
        <v>17624</v>
      </c>
      <c r="B4079" s="112" t="s">
        <v>16697</v>
      </c>
      <c r="C4079" s="112" t="s">
        <v>17365</v>
      </c>
      <c r="D4079" s="112" t="s">
        <v>16798</v>
      </c>
      <c r="E4079" s="112" t="s">
        <v>17366</v>
      </c>
      <c r="F4079" s="112" t="s">
        <v>18132</v>
      </c>
      <c r="G4079" s="112">
        <v>32</v>
      </c>
      <c r="H4079" s="112">
        <v>2025</v>
      </c>
      <c r="I4079" s="112" t="s">
        <v>16746</v>
      </c>
      <c r="J4079" s="114">
        <v>299.61</v>
      </c>
      <c r="K4079" s="114">
        <v>1873</v>
      </c>
      <c r="L4079" s="112" t="s">
        <v>16741</v>
      </c>
      <c r="M4079" s="114">
        <v>0</v>
      </c>
      <c r="N4079" s="112" t="s">
        <v>16742</v>
      </c>
      <c r="O4079" s="112" t="s">
        <v>16824</v>
      </c>
      <c r="P4079" s="115">
        <f>LEFT(Table1[[#This Row],[Service Period]],10)*1</f>
        <v>45792</v>
      </c>
      <c r="Q4079" s="115">
        <f>RIGHT(Table1[[#This Row],[Service Period]],10)*1</f>
        <v>45824</v>
      </c>
      <c r="R4079" s="112">
        <f>MONTH(Table1[[#This Row],[Service Start Date]])</f>
        <v>5</v>
      </c>
      <c r="S4079" s="112">
        <f>YEAR(Table1[[#This Row],[Service Start Date]])</f>
        <v>2025</v>
      </c>
      <c r="T4079" s="112">
        <f>MONTH(Table1[[#This Row],[Service End Date]])</f>
        <v>6</v>
      </c>
      <c r="U4079" s="112">
        <f>YEAR(Table1[[#This Row],[Service End Date]])</f>
        <v>2025</v>
      </c>
    </row>
    <row r="4080" spans="1:21">
      <c r="A4080" s="112" t="s">
        <v>17624</v>
      </c>
      <c r="B4080" s="112" t="s">
        <v>16697</v>
      </c>
      <c r="C4080" s="112" t="s">
        <v>17365</v>
      </c>
      <c r="D4080" s="112" t="s">
        <v>16798</v>
      </c>
      <c r="E4080" s="112" t="s">
        <v>17366</v>
      </c>
      <c r="F4080" s="112" t="s">
        <v>17872</v>
      </c>
      <c r="G4080" s="112">
        <v>30</v>
      </c>
      <c r="H4080" s="112">
        <v>2025</v>
      </c>
      <c r="I4080" s="112" t="s">
        <v>16749</v>
      </c>
      <c r="J4080" s="114">
        <v>217.08</v>
      </c>
      <c r="K4080" s="114">
        <v>1376</v>
      </c>
      <c r="L4080" s="112" t="s">
        <v>16741</v>
      </c>
      <c r="M4080" s="114">
        <v>0</v>
      </c>
      <c r="N4080" s="112" t="s">
        <v>16742</v>
      </c>
      <c r="O4080" s="112" t="s">
        <v>16824</v>
      </c>
      <c r="P4080" s="115">
        <f>LEFT(Table1[[#This Row],[Service Period]],10)*1</f>
        <v>45762</v>
      </c>
      <c r="Q4080" s="115">
        <f>RIGHT(Table1[[#This Row],[Service Period]],10)*1</f>
        <v>45792</v>
      </c>
      <c r="R4080" s="112">
        <f>MONTH(Table1[[#This Row],[Service Start Date]])</f>
        <v>4</v>
      </c>
      <c r="S4080" s="112">
        <f>YEAR(Table1[[#This Row],[Service Start Date]])</f>
        <v>2025</v>
      </c>
      <c r="T4080" s="112">
        <f>MONTH(Table1[[#This Row],[Service End Date]])</f>
        <v>5</v>
      </c>
      <c r="U4080" s="112">
        <f>YEAR(Table1[[#This Row],[Service End Date]])</f>
        <v>2025</v>
      </c>
    </row>
    <row r="4081" spans="1:21">
      <c r="A4081" s="112" t="s">
        <v>17624</v>
      </c>
      <c r="B4081" s="112" t="s">
        <v>16697</v>
      </c>
      <c r="C4081" s="112" t="s">
        <v>17365</v>
      </c>
      <c r="D4081" s="112" t="s">
        <v>16798</v>
      </c>
      <c r="E4081" s="112" t="s">
        <v>17366</v>
      </c>
      <c r="F4081" s="112" t="s">
        <v>18133</v>
      </c>
      <c r="G4081" s="112">
        <v>29</v>
      </c>
      <c r="H4081" s="112">
        <v>2025</v>
      </c>
      <c r="I4081" s="112" t="s">
        <v>16752</v>
      </c>
      <c r="J4081" s="114">
        <v>172.71</v>
      </c>
      <c r="K4081" s="114">
        <v>1109</v>
      </c>
      <c r="L4081" s="112" t="s">
        <v>16741</v>
      </c>
      <c r="M4081" s="114">
        <v>0</v>
      </c>
      <c r="N4081" s="112" t="s">
        <v>16742</v>
      </c>
      <c r="O4081" s="112" t="s">
        <v>16824</v>
      </c>
      <c r="P4081" s="115">
        <f>LEFT(Table1[[#This Row],[Service Period]],10)*1</f>
        <v>45733</v>
      </c>
      <c r="Q4081" s="115">
        <f>RIGHT(Table1[[#This Row],[Service Period]],10)*1</f>
        <v>45762</v>
      </c>
      <c r="R4081" s="112">
        <f>MONTH(Table1[[#This Row],[Service Start Date]])</f>
        <v>3</v>
      </c>
      <c r="S4081" s="112">
        <f>YEAR(Table1[[#This Row],[Service Start Date]])</f>
        <v>2025</v>
      </c>
      <c r="T4081" s="112">
        <f>MONTH(Table1[[#This Row],[Service End Date]])</f>
        <v>4</v>
      </c>
      <c r="U4081" s="112">
        <f>YEAR(Table1[[#This Row],[Service End Date]])</f>
        <v>2025</v>
      </c>
    </row>
    <row r="4082" spans="1:21">
      <c r="A4082" s="112" t="s">
        <v>17624</v>
      </c>
      <c r="B4082" s="112" t="s">
        <v>16697</v>
      </c>
      <c r="C4082" s="112" t="s">
        <v>17365</v>
      </c>
      <c r="D4082" s="112" t="s">
        <v>16798</v>
      </c>
      <c r="E4082" s="112" t="s">
        <v>17366</v>
      </c>
      <c r="F4082" s="112" t="s">
        <v>18130</v>
      </c>
      <c r="G4082" s="112">
        <v>28</v>
      </c>
      <c r="H4082" s="112">
        <v>2025</v>
      </c>
      <c r="I4082" s="112" t="s">
        <v>16755</v>
      </c>
      <c r="J4082" s="114">
        <v>118.55</v>
      </c>
      <c r="K4082" s="114">
        <v>748</v>
      </c>
      <c r="L4082" s="112" t="s">
        <v>16741</v>
      </c>
      <c r="M4082" s="114">
        <v>0</v>
      </c>
      <c r="N4082" s="112" t="s">
        <v>16742</v>
      </c>
      <c r="O4082" s="112" t="s">
        <v>16824</v>
      </c>
      <c r="P4082" s="115">
        <f>LEFT(Table1[[#This Row],[Service Period]],10)*1</f>
        <v>45705</v>
      </c>
      <c r="Q4082" s="115">
        <f>RIGHT(Table1[[#This Row],[Service Period]],10)*1</f>
        <v>45733</v>
      </c>
      <c r="R4082" s="112">
        <f>MONTH(Table1[[#This Row],[Service Start Date]])</f>
        <v>2</v>
      </c>
      <c r="S4082" s="112">
        <f>YEAR(Table1[[#This Row],[Service Start Date]])</f>
        <v>2025</v>
      </c>
      <c r="T4082" s="112">
        <f>MONTH(Table1[[#This Row],[Service End Date]])</f>
        <v>3</v>
      </c>
      <c r="U4082" s="112">
        <f>YEAR(Table1[[#This Row],[Service End Date]])</f>
        <v>2025</v>
      </c>
    </row>
    <row r="4083" spans="1:21">
      <c r="A4083" s="112" t="s">
        <v>17624</v>
      </c>
      <c r="B4083" s="112" t="s">
        <v>16697</v>
      </c>
      <c r="C4083" s="112" t="s">
        <v>17365</v>
      </c>
      <c r="D4083" s="112" t="s">
        <v>16798</v>
      </c>
      <c r="E4083" s="112" t="s">
        <v>17366</v>
      </c>
      <c r="F4083" s="112" t="s">
        <v>17707</v>
      </c>
      <c r="G4083" s="112">
        <v>33</v>
      </c>
      <c r="H4083" s="112">
        <v>2025</v>
      </c>
      <c r="I4083" s="112" t="s">
        <v>16758</v>
      </c>
      <c r="J4083" s="114">
        <v>74.349999999999994</v>
      </c>
      <c r="K4083" s="114">
        <v>986</v>
      </c>
      <c r="L4083" s="112" t="s">
        <v>16741</v>
      </c>
      <c r="M4083" s="114">
        <v>0</v>
      </c>
      <c r="N4083" s="112" t="s">
        <v>16742</v>
      </c>
      <c r="O4083" s="112" t="s">
        <v>16824</v>
      </c>
      <c r="P4083" s="115">
        <f>LEFT(Table1[[#This Row],[Service Period]],10)*1</f>
        <v>45672</v>
      </c>
      <c r="Q4083" s="115">
        <f>RIGHT(Table1[[#This Row],[Service Period]],10)*1</f>
        <v>45705</v>
      </c>
      <c r="R4083" s="112">
        <f>MONTH(Table1[[#This Row],[Service Start Date]])</f>
        <v>1</v>
      </c>
      <c r="S4083" s="112">
        <f>YEAR(Table1[[#This Row],[Service Start Date]])</f>
        <v>2025</v>
      </c>
      <c r="T4083" s="112">
        <f>MONTH(Table1[[#This Row],[Service End Date]])</f>
        <v>2</v>
      </c>
      <c r="U4083" s="112">
        <f>YEAR(Table1[[#This Row],[Service End Date]])</f>
        <v>2025</v>
      </c>
    </row>
    <row r="4084" spans="1:21">
      <c r="A4084" s="112" t="s">
        <v>17624</v>
      </c>
      <c r="B4084" s="112" t="s">
        <v>16697</v>
      </c>
      <c r="C4084" s="112" t="s">
        <v>17365</v>
      </c>
      <c r="D4084" s="112" t="s">
        <v>16798</v>
      </c>
      <c r="E4084" s="112" t="s">
        <v>17366</v>
      </c>
      <c r="F4084" s="112" t="s">
        <v>18131</v>
      </c>
      <c r="G4084" s="112">
        <v>30</v>
      </c>
      <c r="H4084" s="112">
        <v>2025</v>
      </c>
      <c r="I4084" s="112" t="s">
        <v>16924</v>
      </c>
      <c r="J4084" s="114">
        <v>126.79</v>
      </c>
      <c r="K4084" s="114">
        <v>807</v>
      </c>
      <c r="L4084" s="112" t="s">
        <v>16741</v>
      </c>
      <c r="M4084" s="114">
        <v>0</v>
      </c>
      <c r="N4084" s="112" t="s">
        <v>16742</v>
      </c>
      <c r="O4084" s="112" t="s">
        <v>16824</v>
      </c>
      <c r="P4084" s="115">
        <f>LEFT(Table1[[#This Row],[Service Period]],10)*1</f>
        <v>45642</v>
      </c>
      <c r="Q4084" s="115">
        <f>RIGHT(Table1[[#This Row],[Service Period]],10)*1</f>
        <v>45672</v>
      </c>
      <c r="R4084" s="112">
        <f>MONTH(Table1[[#This Row],[Service Start Date]])</f>
        <v>12</v>
      </c>
      <c r="S4084" s="112">
        <f>YEAR(Table1[[#This Row],[Service Start Date]])</f>
        <v>2024</v>
      </c>
      <c r="T4084" s="112">
        <f>MONTH(Table1[[#This Row],[Service End Date]])</f>
        <v>1</v>
      </c>
      <c r="U4084" s="112">
        <f>YEAR(Table1[[#This Row],[Service End Date]])</f>
        <v>2025</v>
      </c>
    </row>
    <row r="4085" spans="1:21">
      <c r="A4085" s="112" t="s">
        <v>17624</v>
      </c>
      <c r="B4085" s="112" t="s">
        <v>16702</v>
      </c>
      <c r="C4085" s="112" t="s">
        <v>17481</v>
      </c>
      <c r="D4085" s="112" t="s">
        <v>16767</v>
      </c>
      <c r="E4085" s="112" t="s">
        <v>17490</v>
      </c>
      <c r="F4085" s="112" t="s">
        <v>17996</v>
      </c>
      <c r="G4085" s="112">
        <v>31</v>
      </c>
      <c r="H4085" s="112">
        <v>2025</v>
      </c>
      <c r="I4085" s="112" t="s">
        <v>16746</v>
      </c>
      <c r="J4085" s="114">
        <v>107.57</v>
      </c>
      <c r="K4085" s="114">
        <v>260</v>
      </c>
      <c r="L4085" s="112" t="s">
        <v>16741</v>
      </c>
      <c r="M4085" s="114">
        <v>5.64</v>
      </c>
      <c r="N4085" s="112" t="s">
        <v>16770</v>
      </c>
      <c r="O4085" s="112" t="s">
        <v>17491</v>
      </c>
      <c r="P4085" s="115">
        <f>LEFT(Table1[[#This Row],[Service Period]],10)*1</f>
        <v>45793</v>
      </c>
      <c r="Q4085" s="115">
        <f>RIGHT(Table1[[#This Row],[Service Period]],10)*1</f>
        <v>45824</v>
      </c>
      <c r="R4085" s="112">
        <f>MONTH(Table1[[#This Row],[Service Start Date]])</f>
        <v>5</v>
      </c>
      <c r="S4085" s="112">
        <f>YEAR(Table1[[#This Row],[Service Start Date]])</f>
        <v>2025</v>
      </c>
      <c r="T4085" s="112">
        <f>MONTH(Table1[[#This Row],[Service End Date]])</f>
        <v>6</v>
      </c>
      <c r="U4085" s="112">
        <f>YEAR(Table1[[#This Row],[Service End Date]])</f>
        <v>2025</v>
      </c>
    </row>
    <row r="4086" spans="1:21">
      <c r="A4086" s="112" t="s">
        <v>17624</v>
      </c>
      <c r="B4086" s="112" t="s">
        <v>16702</v>
      </c>
      <c r="C4086" s="112" t="s">
        <v>17481</v>
      </c>
      <c r="D4086" s="112" t="s">
        <v>16767</v>
      </c>
      <c r="E4086" s="112" t="s">
        <v>17490</v>
      </c>
      <c r="F4086" s="112" t="s">
        <v>17793</v>
      </c>
      <c r="G4086" s="112">
        <v>29</v>
      </c>
      <c r="H4086" s="112">
        <v>2025</v>
      </c>
      <c r="I4086" s="112" t="s">
        <v>16749</v>
      </c>
      <c r="J4086" s="114">
        <v>94.31</v>
      </c>
      <c r="K4086" s="114">
        <v>171</v>
      </c>
      <c r="L4086" s="112" t="s">
        <v>16741</v>
      </c>
      <c r="M4086" s="114">
        <v>4.9400000000000004</v>
      </c>
      <c r="N4086" s="112" t="s">
        <v>16770</v>
      </c>
      <c r="O4086" s="112" t="s">
        <v>17491</v>
      </c>
      <c r="P4086" s="115">
        <f>LEFT(Table1[[#This Row],[Service Period]],10)*1</f>
        <v>45763</v>
      </c>
      <c r="Q4086" s="115">
        <f>RIGHT(Table1[[#This Row],[Service Period]],10)*1</f>
        <v>45792</v>
      </c>
      <c r="R4086" s="112">
        <f>MONTH(Table1[[#This Row],[Service Start Date]])</f>
        <v>4</v>
      </c>
      <c r="S4086" s="112">
        <f>YEAR(Table1[[#This Row],[Service Start Date]])</f>
        <v>2025</v>
      </c>
      <c r="T4086" s="112">
        <f>MONTH(Table1[[#This Row],[Service End Date]])</f>
        <v>5</v>
      </c>
      <c r="U4086" s="112">
        <f>YEAR(Table1[[#This Row],[Service End Date]])</f>
        <v>2025</v>
      </c>
    </row>
    <row r="4087" spans="1:21">
      <c r="A4087" s="112" t="s">
        <v>17624</v>
      </c>
      <c r="B4087" s="112" t="s">
        <v>16702</v>
      </c>
      <c r="C4087" s="112" t="s">
        <v>17481</v>
      </c>
      <c r="D4087" s="112" t="s">
        <v>16767</v>
      </c>
      <c r="E4087" s="112" t="s">
        <v>17490</v>
      </c>
      <c r="F4087" s="112" t="s">
        <v>18137</v>
      </c>
      <c r="G4087" s="112">
        <v>28</v>
      </c>
      <c r="H4087" s="112">
        <v>2025</v>
      </c>
      <c r="I4087" s="112" t="s">
        <v>16752</v>
      </c>
      <c r="J4087" s="114">
        <v>95.04</v>
      </c>
      <c r="K4087" s="114">
        <v>128</v>
      </c>
      <c r="L4087" s="112" t="s">
        <v>16741</v>
      </c>
      <c r="M4087" s="114">
        <v>5.51</v>
      </c>
      <c r="N4087" s="112" t="s">
        <v>16770</v>
      </c>
      <c r="O4087" s="112" t="s">
        <v>17491</v>
      </c>
      <c r="P4087" s="115">
        <f>LEFT(Table1[[#This Row],[Service Period]],10)*1</f>
        <v>45734</v>
      </c>
      <c r="Q4087" s="115">
        <f>RIGHT(Table1[[#This Row],[Service Period]],10)*1</f>
        <v>45762</v>
      </c>
      <c r="R4087" s="112">
        <f>MONTH(Table1[[#This Row],[Service Start Date]])</f>
        <v>3</v>
      </c>
      <c r="S4087" s="112">
        <f>YEAR(Table1[[#This Row],[Service Start Date]])</f>
        <v>2025</v>
      </c>
      <c r="T4087" s="112">
        <f>MONTH(Table1[[#This Row],[Service End Date]])</f>
        <v>4</v>
      </c>
      <c r="U4087" s="112">
        <f>YEAR(Table1[[#This Row],[Service End Date]])</f>
        <v>2025</v>
      </c>
    </row>
    <row r="4088" spans="1:21">
      <c r="A4088" s="112" t="s">
        <v>17624</v>
      </c>
      <c r="B4088" s="112" t="s">
        <v>16702</v>
      </c>
      <c r="C4088" s="112" t="s">
        <v>17481</v>
      </c>
      <c r="D4088" s="112" t="s">
        <v>16767</v>
      </c>
      <c r="E4088" s="112" t="s">
        <v>17490</v>
      </c>
      <c r="F4088" s="112" t="s">
        <v>18138</v>
      </c>
      <c r="G4088" s="112">
        <v>27</v>
      </c>
      <c r="H4088" s="112">
        <v>2025</v>
      </c>
      <c r="I4088" s="112" t="s">
        <v>16755</v>
      </c>
      <c r="J4088" s="114">
        <v>87.62</v>
      </c>
      <c r="K4088" s="114">
        <v>112</v>
      </c>
      <c r="L4088" s="112" t="s">
        <v>16741</v>
      </c>
      <c r="M4088" s="114">
        <v>4.7300000000000004</v>
      </c>
      <c r="N4088" s="112" t="s">
        <v>16770</v>
      </c>
      <c r="O4088" s="112" t="s">
        <v>17491</v>
      </c>
      <c r="P4088" s="115">
        <f>LEFT(Table1[[#This Row],[Service Period]],10)*1</f>
        <v>45706</v>
      </c>
      <c r="Q4088" s="115">
        <f>RIGHT(Table1[[#This Row],[Service Period]],10)*1</f>
        <v>45733</v>
      </c>
      <c r="R4088" s="112">
        <f>MONTH(Table1[[#This Row],[Service Start Date]])</f>
        <v>2</v>
      </c>
      <c r="S4088" s="112">
        <f>YEAR(Table1[[#This Row],[Service Start Date]])</f>
        <v>2025</v>
      </c>
      <c r="T4088" s="112">
        <f>MONTH(Table1[[#This Row],[Service End Date]])</f>
        <v>3</v>
      </c>
      <c r="U4088" s="112">
        <f>YEAR(Table1[[#This Row],[Service End Date]])</f>
        <v>2025</v>
      </c>
    </row>
    <row r="4089" spans="1:21">
      <c r="A4089" s="112" t="s">
        <v>17624</v>
      </c>
      <c r="B4089" s="112" t="s">
        <v>16702</v>
      </c>
      <c r="C4089" s="112" t="s">
        <v>17481</v>
      </c>
      <c r="D4089" s="112" t="s">
        <v>16767</v>
      </c>
      <c r="E4089" s="112" t="s">
        <v>17490</v>
      </c>
      <c r="F4089" s="112" t="s">
        <v>18139</v>
      </c>
      <c r="G4089" s="112">
        <v>31</v>
      </c>
      <c r="H4089" s="112">
        <v>2025</v>
      </c>
      <c r="I4089" s="112" t="s">
        <v>16758</v>
      </c>
      <c r="J4089" s="114">
        <v>98.01</v>
      </c>
      <c r="K4089" s="114">
        <v>158</v>
      </c>
      <c r="L4089" s="112" t="s">
        <v>16741</v>
      </c>
      <c r="M4089" s="114">
        <v>5.56</v>
      </c>
      <c r="N4089" s="112" t="s">
        <v>16770</v>
      </c>
      <c r="O4089" s="112" t="s">
        <v>17491</v>
      </c>
      <c r="P4089" s="115">
        <f>LEFT(Table1[[#This Row],[Service Period]],10)*1</f>
        <v>45674</v>
      </c>
      <c r="Q4089" s="115">
        <f>RIGHT(Table1[[#This Row],[Service Period]],10)*1</f>
        <v>45705</v>
      </c>
      <c r="R4089" s="112">
        <f>MONTH(Table1[[#This Row],[Service Start Date]])</f>
        <v>1</v>
      </c>
      <c r="S4089" s="112">
        <f>YEAR(Table1[[#This Row],[Service Start Date]])</f>
        <v>2025</v>
      </c>
      <c r="T4089" s="112">
        <f>MONTH(Table1[[#This Row],[Service End Date]])</f>
        <v>2</v>
      </c>
      <c r="U4089" s="112">
        <f>YEAR(Table1[[#This Row],[Service End Date]])</f>
        <v>2025</v>
      </c>
    </row>
    <row r="4090" spans="1:21">
      <c r="A4090" s="112" t="s">
        <v>17624</v>
      </c>
      <c r="B4090" s="112" t="s">
        <v>16702</v>
      </c>
      <c r="C4090" s="112" t="s">
        <v>17481</v>
      </c>
      <c r="D4090" s="112" t="s">
        <v>16767</v>
      </c>
      <c r="E4090" s="112" t="s">
        <v>17490</v>
      </c>
      <c r="F4090" s="112" t="s">
        <v>18140</v>
      </c>
      <c r="G4090" s="112">
        <v>33</v>
      </c>
      <c r="H4090" s="112">
        <v>2025</v>
      </c>
      <c r="I4090" s="112" t="s">
        <v>16924</v>
      </c>
      <c r="J4090" s="114">
        <v>94.1</v>
      </c>
      <c r="K4090" s="114">
        <v>185</v>
      </c>
      <c r="L4090" s="112" t="s">
        <v>16741</v>
      </c>
      <c r="M4090" s="114">
        <v>4.6399999999999997</v>
      </c>
      <c r="N4090" s="112" t="s">
        <v>16770</v>
      </c>
      <c r="O4090" s="112" t="s">
        <v>17491</v>
      </c>
      <c r="P4090" s="115">
        <f>LEFT(Table1[[#This Row],[Service Period]],10)*1</f>
        <v>45640</v>
      </c>
      <c r="Q4090" s="115">
        <f>RIGHT(Table1[[#This Row],[Service Period]],10)*1</f>
        <v>45673</v>
      </c>
      <c r="R4090" s="112">
        <f>MONTH(Table1[[#This Row],[Service Start Date]])</f>
        <v>12</v>
      </c>
      <c r="S4090" s="112">
        <f>YEAR(Table1[[#This Row],[Service Start Date]])</f>
        <v>2024</v>
      </c>
      <c r="T4090" s="112">
        <f>MONTH(Table1[[#This Row],[Service End Date]])</f>
        <v>1</v>
      </c>
      <c r="U4090" s="112">
        <f>YEAR(Table1[[#This Row],[Service End Date]])</f>
        <v>2025</v>
      </c>
    </row>
    <row r="4091" spans="1:21">
      <c r="A4091" s="112" t="s">
        <v>17624</v>
      </c>
      <c r="B4091" s="112" t="s">
        <v>16702</v>
      </c>
      <c r="C4091" s="112" t="s">
        <v>17481</v>
      </c>
      <c r="D4091" s="112" t="s">
        <v>16767</v>
      </c>
      <c r="E4091" s="112" t="s">
        <v>17489</v>
      </c>
      <c r="F4091" s="112" t="s">
        <v>17996</v>
      </c>
      <c r="G4091" s="112">
        <v>31</v>
      </c>
      <c r="H4091" s="112">
        <v>2025</v>
      </c>
      <c r="I4091" s="112" t="s">
        <v>16746</v>
      </c>
      <c r="J4091" s="114">
        <v>288.52999999999997</v>
      </c>
      <c r="K4091" s="114">
        <v>1913</v>
      </c>
      <c r="L4091" s="112" t="s">
        <v>16741</v>
      </c>
      <c r="M4091" s="114">
        <v>5.98</v>
      </c>
      <c r="N4091" s="112" t="s">
        <v>16770</v>
      </c>
      <c r="O4091" s="112" t="s">
        <v>17483</v>
      </c>
      <c r="P4091" s="115">
        <f>LEFT(Table1[[#This Row],[Service Period]],10)*1</f>
        <v>45793</v>
      </c>
      <c r="Q4091" s="115">
        <f>RIGHT(Table1[[#This Row],[Service Period]],10)*1</f>
        <v>45824</v>
      </c>
      <c r="R4091" s="112">
        <f>MONTH(Table1[[#This Row],[Service Start Date]])</f>
        <v>5</v>
      </c>
      <c r="S4091" s="112">
        <f>YEAR(Table1[[#This Row],[Service Start Date]])</f>
        <v>2025</v>
      </c>
      <c r="T4091" s="112">
        <f>MONTH(Table1[[#This Row],[Service End Date]])</f>
        <v>6</v>
      </c>
      <c r="U4091" s="112">
        <f>YEAR(Table1[[#This Row],[Service End Date]])</f>
        <v>2025</v>
      </c>
    </row>
    <row r="4092" spans="1:21">
      <c r="A4092" s="112" t="s">
        <v>17624</v>
      </c>
      <c r="B4092" s="112" t="s">
        <v>16702</v>
      </c>
      <c r="C4092" s="112" t="s">
        <v>17481</v>
      </c>
      <c r="D4092" s="112" t="s">
        <v>16767</v>
      </c>
      <c r="E4092" s="112" t="s">
        <v>17489</v>
      </c>
      <c r="F4092" s="112" t="s">
        <v>17793</v>
      </c>
      <c r="G4092" s="112">
        <v>29</v>
      </c>
      <c r="H4092" s="112">
        <v>2025</v>
      </c>
      <c r="I4092" s="112" t="s">
        <v>16749</v>
      </c>
      <c r="J4092" s="114">
        <v>240.7</v>
      </c>
      <c r="K4092" s="114">
        <v>1532</v>
      </c>
      <c r="L4092" s="112" t="s">
        <v>16741</v>
      </c>
      <c r="M4092" s="114">
        <v>6.14</v>
      </c>
      <c r="N4092" s="112" t="s">
        <v>16770</v>
      </c>
      <c r="O4092" s="112" t="s">
        <v>17483</v>
      </c>
      <c r="P4092" s="115">
        <f>LEFT(Table1[[#This Row],[Service Period]],10)*1</f>
        <v>45763</v>
      </c>
      <c r="Q4092" s="115">
        <f>RIGHT(Table1[[#This Row],[Service Period]],10)*1</f>
        <v>45792</v>
      </c>
      <c r="R4092" s="112">
        <f>MONTH(Table1[[#This Row],[Service Start Date]])</f>
        <v>4</v>
      </c>
      <c r="S4092" s="112">
        <f>YEAR(Table1[[#This Row],[Service Start Date]])</f>
        <v>2025</v>
      </c>
      <c r="T4092" s="112">
        <f>MONTH(Table1[[#This Row],[Service End Date]])</f>
        <v>5</v>
      </c>
      <c r="U4092" s="112">
        <f>YEAR(Table1[[#This Row],[Service End Date]])</f>
        <v>2025</v>
      </c>
    </row>
    <row r="4093" spans="1:21">
      <c r="A4093" s="112" t="s">
        <v>17624</v>
      </c>
      <c r="B4093" s="112" t="s">
        <v>16702</v>
      </c>
      <c r="C4093" s="112" t="s">
        <v>17481</v>
      </c>
      <c r="D4093" s="112" t="s">
        <v>16767</v>
      </c>
      <c r="E4093" s="112" t="s">
        <v>17489</v>
      </c>
      <c r="F4093" s="112" t="s">
        <v>18137</v>
      </c>
      <c r="G4093" s="112">
        <v>28</v>
      </c>
      <c r="H4093" s="112">
        <v>2025</v>
      </c>
      <c r="I4093" s="112" t="s">
        <v>16752</v>
      </c>
      <c r="J4093" s="114">
        <v>166</v>
      </c>
      <c r="K4093" s="114">
        <v>938</v>
      </c>
      <c r="L4093" s="112" t="s">
        <v>16741</v>
      </c>
      <c r="M4093" s="114">
        <v>6.79</v>
      </c>
      <c r="N4093" s="112" t="s">
        <v>16770</v>
      </c>
      <c r="O4093" s="112" t="s">
        <v>17483</v>
      </c>
      <c r="P4093" s="115">
        <f>LEFT(Table1[[#This Row],[Service Period]],10)*1</f>
        <v>45734</v>
      </c>
      <c r="Q4093" s="115">
        <f>RIGHT(Table1[[#This Row],[Service Period]],10)*1</f>
        <v>45762</v>
      </c>
      <c r="R4093" s="112">
        <f>MONTH(Table1[[#This Row],[Service Start Date]])</f>
        <v>3</v>
      </c>
      <c r="S4093" s="112">
        <f>YEAR(Table1[[#This Row],[Service Start Date]])</f>
        <v>2025</v>
      </c>
      <c r="T4093" s="112">
        <f>MONTH(Table1[[#This Row],[Service End Date]])</f>
        <v>4</v>
      </c>
      <c r="U4093" s="112">
        <f>YEAR(Table1[[#This Row],[Service End Date]])</f>
        <v>2025</v>
      </c>
    </row>
    <row r="4094" spans="1:21">
      <c r="A4094" s="112" t="s">
        <v>17624</v>
      </c>
      <c r="B4094" s="112" t="s">
        <v>16702</v>
      </c>
      <c r="C4094" s="112" t="s">
        <v>17481</v>
      </c>
      <c r="D4094" s="112" t="s">
        <v>16767</v>
      </c>
      <c r="E4094" s="112" t="s">
        <v>17489</v>
      </c>
      <c r="F4094" s="112" t="s">
        <v>18138</v>
      </c>
      <c r="G4094" s="112">
        <v>27</v>
      </c>
      <c r="H4094" s="112">
        <v>2025</v>
      </c>
      <c r="I4094" s="112" t="s">
        <v>16755</v>
      </c>
      <c r="J4094" s="114">
        <v>270.35000000000002</v>
      </c>
      <c r="K4094" s="114">
        <v>1769</v>
      </c>
      <c r="L4094" s="112" t="s">
        <v>16741</v>
      </c>
      <c r="M4094" s="114">
        <v>8.9</v>
      </c>
      <c r="N4094" s="112" t="s">
        <v>16770</v>
      </c>
      <c r="O4094" s="112" t="s">
        <v>17483</v>
      </c>
      <c r="P4094" s="115">
        <f>LEFT(Table1[[#This Row],[Service Period]],10)*1</f>
        <v>45706</v>
      </c>
      <c r="Q4094" s="115">
        <f>RIGHT(Table1[[#This Row],[Service Period]],10)*1</f>
        <v>45733</v>
      </c>
      <c r="R4094" s="112">
        <f>MONTH(Table1[[#This Row],[Service Start Date]])</f>
        <v>2</v>
      </c>
      <c r="S4094" s="112">
        <f>YEAR(Table1[[#This Row],[Service Start Date]])</f>
        <v>2025</v>
      </c>
      <c r="T4094" s="112">
        <f>MONTH(Table1[[#This Row],[Service End Date]])</f>
        <v>3</v>
      </c>
      <c r="U4094" s="112">
        <f>YEAR(Table1[[#This Row],[Service End Date]])</f>
        <v>2025</v>
      </c>
    </row>
    <row r="4095" spans="1:21">
      <c r="A4095" s="112" t="s">
        <v>17624</v>
      </c>
      <c r="B4095" s="112" t="s">
        <v>16702</v>
      </c>
      <c r="C4095" s="112" t="s">
        <v>17481</v>
      </c>
      <c r="D4095" s="112" t="s">
        <v>16767</v>
      </c>
      <c r="E4095" s="112" t="s">
        <v>17489</v>
      </c>
      <c r="F4095" s="112" t="s">
        <v>18139</v>
      </c>
      <c r="G4095" s="112">
        <v>31</v>
      </c>
      <c r="H4095" s="112">
        <v>2025</v>
      </c>
      <c r="I4095" s="112" t="s">
        <v>16758</v>
      </c>
      <c r="J4095" s="114">
        <v>309.08</v>
      </c>
      <c r="K4095" s="114">
        <v>2081</v>
      </c>
      <c r="L4095" s="112" t="s">
        <v>16741</v>
      </c>
      <c r="M4095" s="114">
        <v>9.14</v>
      </c>
      <c r="N4095" s="112" t="s">
        <v>16770</v>
      </c>
      <c r="O4095" s="112" t="s">
        <v>17483</v>
      </c>
      <c r="P4095" s="115">
        <f>LEFT(Table1[[#This Row],[Service Period]],10)*1</f>
        <v>45674</v>
      </c>
      <c r="Q4095" s="115">
        <f>RIGHT(Table1[[#This Row],[Service Period]],10)*1</f>
        <v>45705</v>
      </c>
      <c r="R4095" s="112">
        <f>MONTH(Table1[[#This Row],[Service Start Date]])</f>
        <v>1</v>
      </c>
      <c r="S4095" s="112">
        <f>YEAR(Table1[[#This Row],[Service Start Date]])</f>
        <v>2025</v>
      </c>
      <c r="T4095" s="112">
        <f>MONTH(Table1[[#This Row],[Service End Date]])</f>
        <v>2</v>
      </c>
      <c r="U4095" s="112">
        <f>YEAR(Table1[[#This Row],[Service End Date]])</f>
        <v>2025</v>
      </c>
    </row>
    <row r="4096" spans="1:21">
      <c r="A4096" s="112" t="s">
        <v>17624</v>
      </c>
      <c r="B4096" s="112" t="s">
        <v>16702</v>
      </c>
      <c r="C4096" s="112" t="s">
        <v>17481</v>
      </c>
      <c r="D4096" s="112" t="s">
        <v>16767</v>
      </c>
      <c r="E4096" s="112" t="s">
        <v>17489</v>
      </c>
      <c r="F4096" s="112" t="s">
        <v>18140</v>
      </c>
      <c r="G4096" s="112">
        <v>33</v>
      </c>
      <c r="H4096" s="112">
        <v>2025</v>
      </c>
      <c r="I4096" s="112" t="s">
        <v>16924</v>
      </c>
      <c r="J4096" s="114">
        <v>309.07</v>
      </c>
      <c r="K4096" s="114">
        <v>2070</v>
      </c>
      <c r="L4096" s="112" t="s">
        <v>16741</v>
      </c>
      <c r="M4096" s="114">
        <v>8.7100000000000009</v>
      </c>
      <c r="N4096" s="112" t="s">
        <v>16770</v>
      </c>
      <c r="O4096" s="112" t="s">
        <v>17483</v>
      </c>
      <c r="P4096" s="115">
        <f>LEFT(Table1[[#This Row],[Service Period]],10)*1</f>
        <v>45640</v>
      </c>
      <c r="Q4096" s="115">
        <f>RIGHT(Table1[[#This Row],[Service Period]],10)*1</f>
        <v>45673</v>
      </c>
      <c r="R4096" s="112">
        <f>MONTH(Table1[[#This Row],[Service Start Date]])</f>
        <v>12</v>
      </c>
      <c r="S4096" s="112">
        <f>YEAR(Table1[[#This Row],[Service Start Date]])</f>
        <v>2024</v>
      </c>
      <c r="T4096" s="112">
        <f>MONTH(Table1[[#This Row],[Service End Date]])</f>
        <v>1</v>
      </c>
      <c r="U4096" s="112">
        <f>YEAR(Table1[[#This Row],[Service End Date]])</f>
        <v>2025</v>
      </c>
    </row>
    <row r="4097" spans="1:21">
      <c r="A4097" s="112" t="s">
        <v>17624</v>
      </c>
      <c r="B4097" s="112" t="s">
        <v>16702</v>
      </c>
      <c r="C4097" s="112" t="s">
        <v>17481</v>
      </c>
      <c r="D4097" s="112" t="s">
        <v>16767</v>
      </c>
      <c r="E4097" s="112" t="s">
        <v>17485</v>
      </c>
      <c r="F4097" s="112" t="s">
        <v>17996</v>
      </c>
      <c r="G4097" s="112">
        <v>31</v>
      </c>
      <c r="H4097" s="112">
        <v>2025</v>
      </c>
      <c r="I4097" s="112" t="s">
        <v>16746</v>
      </c>
      <c r="J4097" s="114">
        <v>36.72</v>
      </c>
      <c r="K4097" s="114">
        <v>27</v>
      </c>
      <c r="L4097" s="112" t="s">
        <v>16741</v>
      </c>
      <c r="M4097" s="114">
        <v>0.94</v>
      </c>
      <c r="N4097" s="112" t="s">
        <v>16770</v>
      </c>
      <c r="O4097" s="112" t="s">
        <v>17483</v>
      </c>
      <c r="P4097" s="115">
        <f>LEFT(Table1[[#This Row],[Service Period]],10)*1</f>
        <v>45793</v>
      </c>
      <c r="Q4097" s="115">
        <f>RIGHT(Table1[[#This Row],[Service Period]],10)*1</f>
        <v>45824</v>
      </c>
      <c r="R4097" s="112">
        <f>MONTH(Table1[[#This Row],[Service Start Date]])</f>
        <v>5</v>
      </c>
      <c r="S4097" s="112">
        <f>YEAR(Table1[[#This Row],[Service Start Date]])</f>
        <v>2025</v>
      </c>
      <c r="T4097" s="112">
        <f>MONTH(Table1[[#This Row],[Service End Date]])</f>
        <v>6</v>
      </c>
      <c r="U4097" s="112">
        <f>YEAR(Table1[[#This Row],[Service End Date]])</f>
        <v>2025</v>
      </c>
    </row>
    <row r="4098" spans="1:21">
      <c r="A4098" s="112" t="s">
        <v>17624</v>
      </c>
      <c r="B4098" s="112" t="s">
        <v>16702</v>
      </c>
      <c r="C4098" s="112" t="s">
        <v>17481</v>
      </c>
      <c r="D4098" s="112" t="s">
        <v>16767</v>
      </c>
      <c r="E4098" s="112" t="s">
        <v>17485</v>
      </c>
      <c r="F4098" s="112" t="s">
        <v>17793</v>
      </c>
      <c r="G4098" s="112">
        <v>29</v>
      </c>
      <c r="H4098" s="112">
        <v>2025</v>
      </c>
      <c r="I4098" s="112" t="s">
        <v>16749</v>
      </c>
      <c r="J4098" s="114">
        <v>33.44</v>
      </c>
      <c r="K4098" s="114">
        <v>5</v>
      </c>
      <c r="L4098" s="112" t="s">
        <v>16741</v>
      </c>
      <c r="M4098" s="114">
        <v>0.69</v>
      </c>
      <c r="N4098" s="112" t="s">
        <v>16770</v>
      </c>
      <c r="O4098" s="112" t="s">
        <v>17483</v>
      </c>
      <c r="P4098" s="115">
        <f>LEFT(Table1[[#This Row],[Service Period]],10)*1</f>
        <v>45763</v>
      </c>
      <c r="Q4098" s="115">
        <f>RIGHT(Table1[[#This Row],[Service Period]],10)*1</f>
        <v>45792</v>
      </c>
      <c r="R4098" s="112">
        <f>MONTH(Table1[[#This Row],[Service Start Date]])</f>
        <v>4</v>
      </c>
      <c r="S4098" s="112">
        <f>YEAR(Table1[[#This Row],[Service Start Date]])</f>
        <v>2025</v>
      </c>
      <c r="T4098" s="112">
        <f>MONTH(Table1[[#This Row],[Service End Date]])</f>
        <v>5</v>
      </c>
      <c r="U4098" s="112">
        <f>YEAR(Table1[[#This Row],[Service End Date]])</f>
        <v>2025</v>
      </c>
    </row>
    <row r="4099" spans="1:21">
      <c r="A4099" s="112" t="s">
        <v>17624</v>
      </c>
      <c r="B4099" s="112" t="s">
        <v>16702</v>
      </c>
      <c r="C4099" s="112" t="s">
        <v>17481</v>
      </c>
      <c r="D4099" s="112" t="s">
        <v>16767</v>
      </c>
      <c r="E4099" s="112" t="s">
        <v>17485</v>
      </c>
      <c r="F4099" s="112" t="s">
        <v>18137</v>
      </c>
      <c r="G4099" s="112">
        <v>28</v>
      </c>
      <c r="H4099" s="112">
        <v>2025</v>
      </c>
      <c r="I4099" s="112" t="s">
        <v>16752</v>
      </c>
      <c r="J4099" s="114">
        <v>33.35</v>
      </c>
      <c r="K4099" s="114">
        <v>4</v>
      </c>
      <c r="L4099" s="112" t="s">
        <v>16741</v>
      </c>
      <c r="M4099" s="114">
        <v>0.01</v>
      </c>
      <c r="N4099" s="112" t="s">
        <v>16770</v>
      </c>
      <c r="O4099" s="112" t="s">
        <v>17483</v>
      </c>
      <c r="P4099" s="115">
        <f>LEFT(Table1[[#This Row],[Service Period]],10)*1</f>
        <v>45734</v>
      </c>
      <c r="Q4099" s="115">
        <f>RIGHT(Table1[[#This Row],[Service Period]],10)*1</f>
        <v>45762</v>
      </c>
      <c r="R4099" s="112">
        <f>MONTH(Table1[[#This Row],[Service Start Date]])</f>
        <v>3</v>
      </c>
      <c r="S4099" s="112">
        <f>YEAR(Table1[[#This Row],[Service Start Date]])</f>
        <v>2025</v>
      </c>
      <c r="T4099" s="112">
        <f>MONTH(Table1[[#This Row],[Service End Date]])</f>
        <v>4</v>
      </c>
      <c r="U4099" s="112">
        <f>YEAR(Table1[[#This Row],[Service End Date]])</f>
        <v>2025</v>
      </c>
    </row>
    <row r="4100" spans="1:21">
      <c r="A4100" s="112" t="s">
        <v>17624</v>
      </c>
      <c r="B4100" s="112" t="s">
        <v>16702</v>
      </c>
      <c r="C4100" s="112" t="s">
        <v>17481</v>
      </c>
      <c r="D4100" s="112" t="s">
        <v>16767</v>
      </c>
      <c r="E4100" s="112" t="s">
        <v>17485</v>
      </c>
      <c r="F4100" s="112" t="s">
        <v>18138</v>
      </c>
      <c r="G4100" s="112">
        <v>27</v>
      </c>
      <c r="H4100" s="112">
        <v>2025</v>
      </c>
      <c r="I4100" s="112" t="s">
        <v>16755</v>
      </c>
      <c r="J4100" s="114">
        <v>-1769.26</v>
      </c>
      <c r="K4100" s="114">
        <v>4</v>
      </c>
      <c r="L4100" s="112" t="s">
        <v>16741</v>
      </c>
      <c r="M4100" s="114">
        <v>0.01</v>
      </c>
      <c r="N4100" s="112" t="s">
        <v>16770</v>
      </c>
      <c r="O4100" s="112" t="s">
        <v>17483</v>
      </c>
      <c r="P4100" s="115">
        <f>LEFT(Table1[[#This Row],[Service Period]],10)*1</f>
        <v>45706</v>
      </c>
      <c r="Q4100" s="115">
        <f>RIGHT(Table1[[#This Row],[Service Period]],10)*1</f>
        <v>45733</v>
      </c>
      <c r="R4100" s="112">
        <f>MONTH(Table1[[#This Row],[Service Start Date]])</f>
        <v>2</v>
      </c>
      <c r="S4100" s="112">
        <f>YEAR(Table1[[#This Row],[Service Start Date]])</f>
        <v>2025</v>
      </c>
      <c r="T4100" s="112">
        <f>MONTH(Table1[[#This Row],[Service End Date]])</f>
        <v>3</v>
      </c>
      <c r="U4100" s="112">
        <f>YEAR(Table1[[#This Row],[Service End Date]])</f>
        <v>2025</v>
      </c>
    </row>
    <row r="4101" spans="1:21">
      <c r="A4101" s="112" t="s">
        <v>17624</v>
      </c>
      <c r="B4101" s="112" t="s">
        <v>16702</v>
      </c>
      <c r="C4101" s="112" t="s">
        <v>17481</v>
      </c>
      <c r="D4101" s="112" t="s">
        <v>16767</v>
      </c>
      <c r="E4101" s="112" t="s">
        <v>17485</v>
      </c>
      <c r="F4101" s="112" t="s">
        <v>18139</v>
      </c>
      <c r="G4101" s="112">
        <v>31</v>
      </c>
      <c r="H4101" s="112">
        <v>2025</v>
      </c>
      <c r="I4101" s="112" t="s">
        <v>16758</v>
      </c>
      <c r="J4101" s="114">
        <v>33.46</v>
      </c>
      <c r="K4101" s="114">
        <v>5</v>
      </c>
      <c r="L4101" s="112" t="s">
        <v>16741</v>
      </c>
      <c r="M4101" s="114">
        <v>0</v>
      </c>
      <c r="N4101" s="112" t="s">
        <v>16742</v>
      </c>
      <c r="O4101" s="112" t="s">
        <v>17483</v>
      </c>
      <c r="P4101" s="115">
        <f>LEFT(Table1[[#This Row],[Service Period]],10)*1</f>
        <v>45674</v>
      </c>
      <c r="Q4101" s="115">
        <f>RIGHT(Table1[[#This Row],[Service Period]],10)*1</f>
        <v>45705</v>
      </c>
      <c r="R4101" s="112">
        <f>MONTH(Table1[[#This Row],[Service Start Date]])</f>
        <v>1</v>
      </c>
      <c r="S4101" s="112">
        <f>YEAR(Table1[[#This Row],[Service Start Date]])</f>
        <v>2025</v>
      </c>
      <c r="T4101" s="112">
        <f>MONTH(Table1[[#This Row],[Service End Date]])</f>
        <v>2</v>
      </c>
      <c r="U4101" s="112">
        <f>YEAR(Table1[[#This Row],[Service End Date]])</f>
        <v>2025</v>
      </c>
    </row>
    <row r="4102" spans="1:21">
      <c r="A4102" s="112" t="s">
        <v>17624</v>
      </c>
      <c r="B4102" s="112" t="s">
        <v>16702</v>
      </c>
      <c r="C4102" s="112" t="s">
        <v>17481</v>
      </c>
      <c r="D4102" s="112" t="s">
        <v>16767</v>
      </c>
      <c r="E4102" s="112" t="s">
        <v>17485</v>
      </c>
      <c r="F4102" s="112" t="s">
        <v>18140</v>
      </c>
      <c r="G4102" s="112">
        <v>33</v>
      </c>
      <c r="H4102" s="112">
        <v>2025</v>
      </c>
      <c r="I4102" s="112" t="s">
        <v>16924</v>
      </c>
      <c r="J4102" s="114">
        <v>34.33</v>
      </c>
      <c r="K4102" s="114">
        <v>5</v>
      </c>
      <c r="L4102" s="112" t="s">
        <v>16741</v>
      </c>
      <c r="M4102" s="114">
        <v>0</v>
      </c>
      <c r="N4102" s="112" t="s">
        <v>16742</v>
      </c>
      <c r="O4102" s="112" t="s">
        <v>17483</v>
      </c>
      <c r="P4102" s="115">
        <f>LEFT(Table1[[#This Row],[Service Period]],10)*1</f>
        <v>45640</v>
      </c>
      <c r="Q4102" s="115">
        <f>RIGHT(Table1[[#This Row],[Service Period]],10)*1</f>
        <v>45673</v>
      </c>
      <c r="R4102" s="112">
        <f>MONTH(Table1[[#This Row],[Service Start Date]])</f>
        <v>12</v>
      </c>
      <c r="S4102" s="112">
        <f>YEAR(Table1[[#This Row],[Service Start Date]])</f>
        <v>2024</v>
      </c>
      <c r="T4102" s="112">
        <f>MONTH(Table1[[#This Row],[Service End Date]])</f>
        <v>1</v>
      </c>
      <c r="U4102" s="112">
        <f>YEAR(Table1[[#This Row],[Service End Date]])</f>
        <v>2025</v>
      </c>
    </row>
    <row r="4103" spans="1:21">
      <c r="A4103" s="112" t="s">
        <v>17624</v>
      </c>
      <c r="B4103" s="112" t="s">
        <v>16698</v>
      </c>
      <c r="C4103" s="112" t="s">
        <v>17471</v>
      </c>
      <c r="D4103" s="112" t="s">
        <v>16798</v>
      </c>
      <c r="E4103" s="112" t="s">
        <v>17476</v>
      </c>
      <c r="F4103" s="112" t="s">
        <v>17986</v>
      </c>
      <c r="G4103" s="112">
        <v>30</v>
      </c>
      <c r="H4103" s="112">
        <v>2025</v>
      </c>
      <c r="I4103" s="112" t="s">
        <v>16746</v>
      </c>
      <c r="J4103" s="114">
        <v>145.52000000000001</v>
      </c>
      <c r="K4103" s="114">
        <v>918</v>
      </c>
      <c r="L4103" s="112" t="s">
        <v>16741</v>
      </c>
      <c r="M4103" s="114">
        <v>0</v>
      </c>
      <c r="N4103" s="112" t="s">
        <v>16742</v>
      </c>
      <c r="O4103" s="112" t="s">
        <v>16813</v>
      </c>
      <c r="P4103" s="115">
        <f>LEFT(Table1[[#This Row],[Service Period]],10)*1</f>
        <v>45783</v>
      </c>
      <c r="Q4103" s="115">
        <f>RIGHT(Table1[[#This Row],[Service Period]],10)*1</f>
        <v>45813</v>
      </c>
      <c r="R4103" s="112">
        <f>MONTH(Table1[[#This Row],[Service Start Date]])</f>
        <v>5</v>
      </c>
      <c r="S4103" s="112">
        <f>YEAR(Table1[[#This Row],[Service Start Date]])</f>
        <v>2025</v>
      </c>
      <c r="T4103" s="112">
        <f>MONTH(Table1[[#This Row],[Service End Date]])</f>
        <v>6</v>
      </c>
      <c r="U4103" s="112">
        <f>YEAR(Table1[[#This Row],[Service End Date]])</f>
        <v>2025</v>
      </c>
    </row>
    <row r="4104" spans="1:21">
      <c r="A4104" s="112" t="s">
        <v>17624</v>
      </c>
      <c r="B4104" s="112" t="s">
        <v>16698</v>
      </c>
      <c r="C4104" s="112" t="s">
        <v>17471</v>
      </c>
      <c r="D4104" s="112" t="s">
        <v>16798</v>
      </c>
      <c r="E4104" s="112" t="s">
        <v>17476</v>
      </c>
      <c r="F4104" s="112" t="s">
        <v>17987</v>
      </c>
      <c r="G4104" s="112">
        <v>32</v>
      </c>
      <c r="H4104" s="112">
        <v>2025</v>
      </c>
      <c r="I4104" s="112" t="s">
        <v>16749</v>
      </c>
      <c r="J4104" s="114">
        <v>133.03</v>
      </c>
      <c r="K4104" s="114">
        <v>813</v>
      </c>
      <c r="L4104" s="112" t="s">
        <v>16741</v>
      </c>
      <c r="M4104" s="114">
        <v>0</v>
      </c>
      <c r="N4104" s="112" t="s">
        <v>16742</v>
      </c>
      <c r="O4104" s="112" t="s">
        <v>16813</v>
      </c>
      <c r="P4104" s="115">
        <f>LEFT(Table1[[#This Row],[Service Period]],10)*1</f>
        <v>45751</v>
      </c>
      <c r="Q4104" s="115">
        <f>RIGHT(Table1[[#This Row],[Service Period]],10)*1</f>
        <v>45783</v>
      </c>
      <c r="R4104" s="112">
        <f>MONTH(Table1[[#This Row],[Service Start Date]])</f>
        <v>4</v>
      </c>
      <c r="S4104" s="112">
        <f>YEAR(Table1[[#This Row],[Service Start Date]])</f>
        <v>2025</v>
      </c>
      <c r="T4104" s="112">
        <f>MONTH(Table1[[#This Row],[Service End Date]])</f>
        <v>5</v>
      </c>
      <c r="U4104" s="112">
        <f>YEAR(Table1[[#This Row],[Service End Date]])</f>
        <v>2025</v>
      </c>
    </row>
    <row r="4105" spans="1:21">
      <c r="A4105" s="112" t="s">
        <v>17624</v>
      </c>
      <c r="B4105" s="112" t="s">
        <v>16698</v>
      </c>
      <c r="C4105" s="112" t="s">
        <v>17471</v>
      </c>
      <c r="D4105" s="112" t="s">
        <v>16798</v>
      </c>
      <c r="E4105" s="112" t="s">
        <v>17476</v>
      </c>
      <c r="F4105" s="112" t="s">
        <v>17988</v>
      </c>
      <c r="G4105" s="112">
        <v>29</v>
      </c>
      <c r="H4105" s="112">
        <v>2025</v>
      </c>
      <c r="I4105" s="112" t="s">
        <v>16752</v>
      </c>
      <c r="J4105" s="114">
        <v>74.599999999999994</v>
      </c>
      <c r="K4105" s="114">
        <v>410</v>
      </c>
      <c r="L4105" s="112" t="s">
        <v>16741</v>
      </c>
      <c r="M4105" s="114">
        <v>0</v>
      </c>
      <c r="N4105" s="112" t="s">
        <v>16742</v>
      </c>
      <c r="O4105" s="112" t="s">
        <v>16813</v>
      </c>
      <c r="P4105" s="115">
        <f>LEFT(Table1[[#This Row],[Service Period]],10)*1</f>
        <v>45722</v>
      </c>
      <c r="Q4105" s="115">
        <f>RIGHT(Table1[[#This Row],[Service Period]],10)*1</f>
        <v>45751</v>
      </c>
      <c r="R4105" s="112">
        <f>MONTH(Table1[[#This Row],[Service Start Date]])</f>
        <v>3</v>
      </c>
      <c r="S4105" s="112">
        <f>YEAR(Table1[[#This Row],[Service Start Date]])</f>
        <v>2025</v>
      </c>
      <c r="T4105" s="112">
        <f>MONTH(Table1[[#This Row],[Service End Date]])</f>
        <v>4</v>
      </c>
      <c r="U4105" s="112">
        <f>YEAR(Table1[[#This Row],[Service End Date]])</f>
        <v>2025</v>
      </c>
    </row>
    <row r="4106" spans="1:21">
      <c r="A4106" s="112" t="s">
        <v>17624</v>
      </c>
      <c r="B4106" s="112" t="s">
        <v>16698</v>
      </c>
      <c r="C4106" s="112" t="s">
        <v>17471</v>
      </c>
      <c r="D4106" s="112" t="s">
        <v>16798</v>
      </c>
      <c r="E4106" s="112" t="s">
        <v>17476</v>
      </c>
      <c r="F4106" s="112" t="s">
        <v>17989</v>
      </c>
      <c r="G4106" s="112">
        <v>28</v>
      </c>
      <c r="H4106" s="112">
        <v>2025</v>
      </c>
      <c r="I4106" s="112" t="s">
        <v>16755</v>
      </c>
      <c r="J4106" s="114">
        <v>65.739999999999995</v>
      </c>
      <c r="K4106" s="114">
        <v>349</v>
      </c>
      <c r="L4106" s="112" t="s">
        <v>16741</v>
      </c>
      <c r="M4106" s="114">
        <v>0</v>
      </c>
      <c r="N4106" s="112" t="s">
        <v>16742</v>
      </c>
      <c r="O4106" s="112" t="s">
        <v>16813</v>
      </c>
      <c r="P4106" s="115">
        <f>LEFT(Table1[[#This Row],[Service Period]],10)*1</f>
        <v>45694</v>
      </c>
      <c r="Q4106" s="115">
        <f>RIGHT(Table1[[#This Row],[Service Period]],10)*1</f>
        <v>45722</v>
      </c>
      <c r="R4106" s="112">
        <f>MONTH(Table1[[#This Row],[Service Start Date]])</f>
        <v>2</v>
      </c>
      <c r="S4106" s="112">
        <f>YEAR(Table1[[#This Row],[Service Start Date]])</f>
        <v>2025</v>
      </c>
      <c r="T4106" s="112">
        <f>MONTH(Table1[[#This Row],[Service End Date]])</f>
        <v>3</v>
      </c>
      <c r="U4106" s="112">
        <f>YEAR(Table1[[#This Row],[Service End Date]])</f>
        <v>2025</v>
      </c>
    </row>
    <row r="4107" spans="1:21">
      <c r="A4107" s="112" t="s">
        <v>17624</v>
      </c>
      <c r="B4107" s="112" t="s">
        <v>16698</v>
      </c>
      <c r="C4107" s="112" t="s">
        <v>17471</v>
      </c>
      <c r="D4107" s="112" t="s">
        <v>16798</v>
      </c>
      <c r="E4107" s="112" t="s">
        <v>17476</v>
      </c>
      <c r="F4107" s="112" t="s">
        <v>17990</v>
      </c>
      <c r="G4107" s="112">
        <v>30</v>
      </c>
      <c r="H4107" s="112">
        <v>2025</v>
      </c>
      <c r="I4107" s="112" t="s">
        <v>16758</v>
      </c>
      <c r="J4107" s="114">
        <v>47.84</v>
      </c>
      <c r="K4107" s="114">
        <v>226</v>
      </c>
      <c r="L4107" s="112" t="s">
        <v>16741</v>
      </c>
      <c r="M4107" s="114">
        <v>0</v>
      </c>
      <c r="N4107" s="112" t="s">
        <v>16742</v>
      </c>
      <c r="O4107" s="112" t="s">
        <v>16813</v>
      </c>
      <c r="P4107" s="115">
        <f>LEFT(Table1[[#This Row],[Service Period]],10)*1</f>
        <v>45664</v>
      </c>
      <c r="Q4107" s="115">
        <f>RIGHT(Table1[[#This Row],[Service Period]],10)*1</f>
        <v>45694</v>
      </c>
      <c r="R4107" s="112">
        <f>MONTH(Table1[[#This Row],[Service Start Date]])</f>
        <v>1</v>
      </c>
      <c r="S4107" s="112">
        <f>YEAR(Table1[[#This Row],[Service Start Date]])</f>
        <v>2025</v>
      </c>
      <c r="T4107" s="112">
        <f>MONTH(Table1[[#This Row],[Service End Date]])</f>
        <v>2</v>
      </c>
      <c r="U4107" s="112">
        <f>YEAR(Table1[[#This Row],[Service End Date]])</f>
        <v>2025</v>
      </c>
    </row>
    <row r="4108" spans="1:21">
      <c r="A4108" s="112" t="s">
        <v>17624</v>
      </c>
      <c r="B4108" s="112" t="s">
        <v>16698</v>
      </c>
      <c r="C4108" s="112" t="s">
        <v>17471</v>
      </c>
      <c r="D4108" s="112" t="s">
        <v>16798</v>
      </c>
      <c r="E4108" s="112" t="s">
        <v>17476</v>
      </c>
      <c r="F4108" s="112" t="s">
        <v>17991</v>
      </c>
      <c r="G4108" s="112">
        <v>33</v>
      </c>
      <c r="H4108" s="112">
        <v>2025</v>
      </c>
      <c r="I4108" s="112" t="s">
        <v>16924</v>
      </c>
      <c r="J4108" s="114">
        <v>43.92</v>
      </c>
      <c r="K4108" s="114">
        <v>200</v>
      </c>
      <c r="L4108" s="112" t="s">
        <v>16741</v>
      </c>
      <c r="M4108" s="114">
        <v>0</v>
      </c>
      <c r="N4108" s="112" t="s">
        <v>16742</v>
      </c>
      <c r="O4108" s="112" t="s">
        <v>16813</v>
      </c>
      <c r="P4108" s="115">
        <f>LEFT(Table1[[#This Row],[Service Period]],10)*1</f>
        <v>45631</v>
      </c>
      <c r="Q4108" s="115">
        <f>RIGHT(Table1[[#This Row],[Service Period]],10)*1</f>
        <v>45664</v>
      </c>
      <c r="R4108" s="112">
        <f>MONTH(Table1[[#This Row],[Service Start Date]])</f>
        <v>12</v>
      </c>
      <c r="S4108" s="112">
        <f>YEAR(Table1[[#This Row],[Service Start Date]])</f>
        <v>2024</v>
      </c>
      <c r="T4108" s="112">
        <f>MONTH(Table1[[#This Row],[Service End Date]])</f>
        <v>1</v>
      </c>
      <c r="U4108" s="112">
        <f>YEAR(Table1[[#This Row],[Service End Date]])</f>
        <v>2025</v>
      </c>
    </row>
    <row r="4109" spans="1:21">
      <c r="A4109" s="112" t="s">
        <v>17624</v>
      </c>
      <c r="B4109" s="112" t="s">
        <v>16698</v>
      </c>
      <c r="C4109" s="112" t="s">
        <v>17471</v>
      </c>
      <c r="D4109" s="112" t="s">
        <v>16798</v>
      </c>
      <c r="E4109" s="112" t="s">
        <v>17475</v>
      </c>
      <c r="F4109" s="112" t="s">
        <v>17986</v>
      </c>
      <c r="G4109" s="112">
        <v>30</v>
      </c>
      <c r="H4109" s="112">
        <v>2025</v>
      </c>
      <c r="I4109" s="112" t="s">
        <v>16746</v>
      </c>
      <c r="J4109" s="114">
        <v>102.57</v>
      </c>
      <c r="K4109" s="114">
        <v>698</v>
      </c>
      <c r="L4109" s="112" t="s">
        <v>16741</v>
      </c>
      <c r="M4109" s="114">
        <v>0</v>
      </c>
      <c r="N4109" s="112" t="s">
        <v>16742</v>
      </c>
      <c r="O4109" s="112" t="s">
        <v>16824</v>
      </c>
      <c r="P4109" s="115">
        <f>LEFT(Table1[[#This Row],[Service Period]],10)*1</f>
        <v>45783</v>
      </c>
      <c r="Q4109" s="115">
        <f>RIGHT(Table1[[#This Row],[Service Period]],10)*1</f>
        <v>45813</v>
      </c>
      <c r="R4109" s="112">
        <f>MONTH(Table1[[#This Row],[Service Start Date]])</f>
        <v>5</v>
      </c>
      <c r="S4109" s="112">
        <f>YEAR(Table1[[#This Row],[Service Start Date]])</f>
        <v>2025</v>
      </c>
      <c r="T4109" s="112">
        <f>MONTH(Table1[[#This Row],[Service End Date]])</f>
        <v>6</v>
      </c>
      <c r="U4109" s="112">
        <f>YEAR(Table1[[#This Row],[Service End Date]])</f>
        <v>2025</v>
      </c>
    </row>
    <row r="4110" spans="1:21">
      <c r="A4110" s="112" t="s">
        <v>17624</v>
      </c>
      <c r="B4110" s="112" t="s">
        <v>16698</v>
      </c>
      <c r="C4110" s="112" t="s">
        <v>17471</v>
      </c>
      <c r="D4110" s="112" t="s">
        <v>16798</v>
      </c>
      <c r="E4110" s="112" t="s">
        <v>17475</v>
      </c>
      <c r="F4110" s="112" t="s">
        <v>17987</v>
      </c>
      <c r="G4110" s="112">
        <v>32</v>
      </c>
      <c r="H4110" s="112">
        <v>2025</v>
      </c>
      <c r="I4110" s="112" t="s">
        <v>16749</v>
      </c>
      <c r="J4110" s="114">
        <v>98.86</v>
      </c>
      <c r="K4110" s="114">
        <v>670</v>
      </c>
      <c r="L4110" s="112" t="s">
        <v>16741</v>
      </c>
      <c r="M4110" s="114">
        <v>0</v>
      </c>
      <c r="N4110" s="112" t="s">
        <v>16742</v>
      </c>
      <c r="O4110" s="112" t="s">
        <v>16824</v>
      </c>
      <c r="P4110" s="115">
        <f>LEFT(Table1[[#This Row],[Service Period]],10)*1</f>
        <v>45751</v>
      </c>
      <c r="Q4110" s="115">
        <f>RIGHT(Table1[[#This Row],[Service Period]],10)*1</f>
        <v>45783</v>
      </c>
      <c r="R4110" s="112">
        <f>MONTH(Table1[[#This Row],[Service Start Date]])</f>
        <v>4</v>
      </c>
      <c r="S4110" s="112">
        <f>YEAR(Table1[[#This Row],[Service Start Date]])</f>
        <v>2025</v>
      </c>
      <c r="T4110" s="112">
        <f>MONTH(Table1[[#This Row],[Service End Date]])</f>
        <v>5</v>
      </c>
      <c r="U4110" s="112">
        <f>YEAR(Table1[[#This Row],[Service End Date]])</f>
        <v>2025</v>
      </c>
    </row>
    <row r="4111" spans="1:21">
      <c r="A4111" s="112" t="s">
        <v>17624</v>
      </c>
      <c r="B4111" s="112" t="s">
        <v>16698</v>
      </c>
      <c r="C4111" s="112" t="s">
        <v>17471</v>
      </c>
      <c r="D4111" s="112" t="s">
        <v>16798</v>
      </c>
      <c r="E4111" s="112" t="s">
        <v>17475</v>
      </c>
      <c r="F4111" s="112" t="s">
        <v>17988</v>
      </c>
      <c r="G4111" s="112">
        <v>29</v>
      </c>
      <c r="H4111" s="112">
        <v>2025</v>
      </c>
      <c r="I4111" s="112" t="s">
        <v>16752</v>
      </c>
      <c r="J4111" s="114">
        <v>48.34</v>
      </c>
      <c r="K4111" s="114">
        <v>287</v>
      </c>
      <c r="L4111" s="112" t="s">
        <v>16741</v>
      </c>
      <c r="M4111" s="114">
        <v>0</v>
      </c>
      <c r="N4111" s="112" t="s">
        <v>16742</v>
      </c>
      <c r="O4111" s="112" t="s">
        <v>16824</v>
      </c>
      <c r="P4111" s="115">
        <f>LEFT(Table1[[#This Row],[Service Period]],10)*1</f>
        <v>45722</v>
      </c>
      <c r="Q4111" s="115">
        <f>RIGHT(Table1[[#This Row],[Service Period]],10)*1</f>
        <v>45751</v>
      </c>
      <c r="R4111" s="112">
        <f>MONTH(Table1[[#This Row],[Service Start Date]])</f>
        <v>3</v>
      </c>
      <c r="S4111" s="112">
        <f>YEAR(Table1[[#This Row],[Service Start Date]])</f>
        <v>2025</v>
      </c>
      <c r="T4111" s="112">
        <f>MONTH(Table1[[#This Row],[Service End Date]])</f>
        <v>4</v>
      </c>
      <c r="U4111" s="112">
        <f>YEAR(Table1[[#This Row],[Service End Date]])</f>
        <v>2025</v>
      </c>
    </row>
    <row r="4112" spans="1:21">
      <c r="A4112" s="112" t="s">
        <v>17624</v>
      </c>
      <c r="B4112" s="112" t="s">
        <v>16698</v>
      </c>
      <c r="C4112" s="112" t="s">
        <v>17471</v>
      </c>
      <c r="D4112" s="112" t="s">
        <v>16798</v>
      </c>
      <c r="E4112" s="112" t="s">
        <v>17475</v>
      </c>
      <c r="F4112" s="112" t="s">
        <v>17989</v>
      </c>
      <c r="G4112" s="112">
        <v>28</v>
      </c>
      <c r="H4112" s="112">
        <v>2025</v>
      </c>
      <c r="I4112" s="112" t="s">
        <v>16755</v>
      </c>
      <c r="J4112" s="114">
        <v>44.9</v>
      </c>
      <c r="K4112" s="114">
        <v>261</v>
      </c>
      <c r="L4112" s="112" t="s">
        <v>16741</v>
      </c>
      <c r="M4112" s="114">
        <v>0</v>
      </c>
      <c r="N4112" s="112" t="s">
        <v>16742</v>
      </c>
      <c r="O4112" s="112" t="s">
        <v>16824</v>
      </c>
      <c r="P4112" s="115">
        <f>LEFT(Table1[[#This Row],[Service Period]],10)*1</f>
        <v>45694</v>
      </c>
      <c r="Q4112" s="115">
        <f>RIGHT(Table1[[#This Row],[Service Period]],10)*1</f>
        <v>45722</v>
      </c>
      <c r="R4112" s="112">
        <f>MONTH(Table1[[#This Row],[Service Start Date]])</f>
        <v>2</v>
      </c>
      <c r="S4112" s="112">
        <f>YEAR(Table1[[#This Row],[Service Start Date]])</f>
        <v>2025</v>
      </c>
      <c r="T4112" s="112">
        <f>MONTH(Table1[[#This Row],[Service End Date]])</f>
        <v>3</v>
      </c>
      <c r="U4112" s="112">
        <f>YEAR(Table1[[#This Row],[Service End Date]])</f>
        <v>2025</v>
      </c>
    </row>
    <row r="4113" spans="1:21">
      <c r="A4113" s="112" t="s">
        <v>17624</v>
      </c>
      <c r="B4113" s="112" t="s">
        <v>16698</v>
      </c>
      <c r="C4113" s="112" t="s">
        <v>17471</v>
      </c>
      <c r="D4113" s="112" t="s">
        <v>16798</v>
      </c>
      <c r="E4113" s="112" t="s">
        <v>17475</v>
      </c>
      <c r="F4113" s="112" t="s">
        <v>17990</v>
      </c>
      <c r="G4113" s="112">
        <v>30</v>
      </c>
      <c r="H4113" s="112">
        <v>2025</v>
      </c>
      <c r="I4113" s="112" t="s">
        <v>16758</v>
      </c>
      <c r="J4113" s="114">
        <v>79.2</v>
      </c>
      <c r="K4113" s="114">
        <v>522</v>
      </c>
      <c r="L4113" s="112" t="s">
        <v>16741</v>
      </c>
      <c r="M4113" s="114">
        <v>0</v>
      </c>
      <c r="N4113" s="112" t="s">
        <v>16742</v>
      </c>
      <c r="O4113" s="112" t="s">
        <v>16824</v>
      </c>
      <c r="P4113" s="115">
        <f>LEFT(Table1[[#This Row],[Service Period]],10)*1</f>
        <v>45664</v>
      </c>
      <c r="Q4113" s="115">
        <f>RIGHT(Table1[[#This Row],[Service Period]],10)*1</f>
        <v>45694</v>
      </c>
      <c r="R4113" s="112">
        <f>MONTH(Table1[[#This Row],[Service Start Date]])</f>
        <v>1</v>
      </c>
      <c r="S4113" s="112">
        <f>YEAR(Table1[[#This Row],[Service Start Date]])</f>
        <v>2025</v>
      </c>
      <c r="T4113" s="112">
        <f>MONTH(Table1[[#This Row],[Service End Date]])</f>
        <v>2</v>
      </c>
      <c r="U4113" s="112">
        <f>YEAR(Table1[[#This Row],[Service End Date]])</f>
        <v>2025</v>
      </c>
    </row>
    <row r="4114" spans="1:21">
      <c r="A4114" s="112" t="s">
        <v>17624</v>
      </c>
      <c r="B4114" s="112" t="s">
        <v>16698</v>
      </c>
      <c r="C4114" s="112" t="s">
        <v>17471</v>
      </c>
      <c r="D4114" s="112" t="s">
        <v>16798</v>
      </c>
      <c r="E4114" s="112" t="s">
        <v>17475</v>
      </c>
      <c r="F4114" s="112" t="s">
        <v>17991</v>
      </c>
      <c r="G4114" s="112">
        <v>33</v>
      </c>
      <c r="H4114" s="112">
        <v>2025</v>
      </c>
      <c r="I4114" s="112" t="s">
        <v>16924</v>
      </c>
      <c r="J4114" s="114">
        <v>35.79</v>
      </c>
      <c r="K4114" s="114">
        <v>159</v>
      </c>
      <c r="L4114" s="112" t="s">
        <v>16741</v>
      </c>
      <c r="M4114" s="114">
        <v>0</v>
      </c>
      <c r="N4114" s="112" t="s">
        <v>16742</v>
      </c>
      <c r="O4114" s="112" t="s">
        <v>16824</v>
      </c>
      <c r="P4114" s="115">
        <f>LEFT(Table1[[#This Row],[Service Period]],10)*1</f>
        <v>45631</v>
      </c>
      <c r="Q4114" s="115">
        <f>RIGHT(Table1[[#This Row],[Service Period]],10)*1</f>
        <v>45664</v>
      </c>
      <c r="R4114" s="112">
        <f>MONTH(Table1[[#This Row],[Service Start Date]])</f>
        <v>12</v>
      </c>
      <c r="S4114" s="112">
        <f>YEAR(Table1[[#This Row],[Service Start Date]])</f>
        <v>2024</v>
      </c>
      <c r="T4114" s="112">
        <f>MONTH(Table1[[#This Row],[Service End Date]])</f>
        <v>1</v>
      </c>
      <c r="U4114" s="112">
        <f>YEAR(Table1[[#This Row],[Service End Date]])</f>
        <v>2025</v>
      </c>
    </row>
    <row r="4115" spans="1:21">
      <c r="A4115" s="112" t="s">
        <v>17624</v>
      </c>
      <c r="B4115" s="112" t="s">
        <v>16698</v>
      </c>
      <c r="C4115" s="112" t="s">
        <v>17471</v>
      </c>
      <c r="D4115" s="112" t="s">
        <v>16798</v>
      </c>
      <c r="E4115" s="112" t="s">
        <v>17474</v>
      </c>
      <c r="F4115" s="112" t="s">
        <v>17986</v>
      </c>
      <c r="G4115" s="112">
        <v>30</v>
      </c>
      <c r="H4115" s="112">
        <v>2025</v>
      </c>
      <c r="I4115" s="112" t="s">
        <v>16746</v>
      </c>
      <c r="J4115" s="114">
        <v>42.41</v>
      </c>
      <c r="K4115" s="114">
        <v>242</v>
      </c>
      <c r="L4115" s="112" t="s">
        <v>16741</v>
      </c>
      <c r="M4115" s="114">
        <v>0</v>
      </c>
      <c r="N4115" s="112" t="s">
        <v>16742</v>
      </c>
      <c r="O4115" s="112" t="s">
        <v>16824</v>
      </c>
      <c r="P4115" s="115">
        <f>LEFT(Table1[[#This Row],[Service Period]],10)*1</f>
        <v>45783</v>
      </c>
      <c r="Q4115" s="115">
        <f>RIGHT(Table1[[#This Row],[Service Period]],10)*1</f>
        <v>45813</v>
      </c>
      <c r="R4115" s="112">
        <f>MONTH(Table1[[#This Row],[Service Start Date]])</f>
        <v>5</v>
      </c>
      <c r="S4115" s="112">
        <f>YEAR(Table1[[#This Row],[Service Start Date]])</f>
        <v>2025</v>
      </c>
      <c r="T4115" s="112">
        <f>MONTH(Table1[[#This Row],[Service End Date]])</f>
        <v>6</v>
      </c>
      <c r="U4115" s="112">
        <f>YEAR(Table1[[#This Row],[Service End Date]])</f>
        <v>2025</v>
      </c>
    </row>
    <row r="4116" spans="1:21">
      <c r="A4116" s="112" t="s">
        <v>17624</v>
      </c>
      <c r="B4116" s="112" t="s">
        <v>16698</v>
      </c>
      <c r="C4116" s="112" t="s">
        <v>17471</v>
      </c>
      <c r="D4116" s="112" t="s">
        <v>16798</v>
      </c>
      <c r="E4116" s="112" t="s">
        <v>17474</v>
      </c>
      <c r="F4116" s="112" t="s">
        <v>17987</v>
      </c>
      <c r="G4116" s="112">
        <v>32</v>
      </c>
      <c r="H4116" s="112">
        <v>2025</v>
      </c>
      <c r="I4116" s="112" t="s">
        <v>16749</v>
      </c>
      <c r="J4116" s="114">
        <v>44.37</v>
      </c>
      <c r="K4116" s="114">
        <v>257</v>
      </c>
      <c r="L4116" s="112" t="s">
        <v>16741</v>
      </c>
      <c r="M4116" s="114">
        <v>0</v>
      </c>
      <c r="N4116" s="112" t="s">
        <v>16742</v>
      </c>
      <c r="O4116" s="112" t="s">
        <v>16824</v>
      </c>
      <c r="P4116" s="115">
        <f>LEFT(Table1[[#This Row],[Service Period]],10)*1</f>
        <v>45751</v>
      </c>
      <c r="Q4116" s="115">
        <f>RIGHT(Table1[[#This Row],[Service Period]],10)*1</f>
        <v>45783</v>
      </c>
      <c r="R4116" s="112">
        <f>MONTH(Table1[[#This Row],[Service Start Date]])</f>
        <v>4</v>
      </c>
      <c r="S4116" s="112">
        <f>YEAR(Table1[[#This Row],[Service Start Date]])</f>
        <v>2025</v>
      </c>
      <c r="T4116" s="112">
        <f>MONTH(Table1[[#This Row],[Service End Date]])</f>
        <v>5</v>
      </c>
      <c r="U4116" s="112">
        <f>YEAR(Table1[[#This Row],[Service End Date]])</f>
        <v>2025</v>
      </c>
    </row>
    <row r="4117" spans="1:21">
      <c r="A4117" s="112" t="s">
        <v>17624</v>
      </c>
      <c r="B4117" s="112" t="s">
        <v>16698</v>
      </c>
      <c r="C4117" s="112" t="s">
        <v>17471</v>
      </c>
      <c r="D4117" s="112" t="s">
        <v>16798</v>
      </c>
      <c r="E4117" s="112" t="s">
        <v>17474</v>
      </c>
      <c r="F4117" s="112" t="s">
        <v>17988</v>
      </c>
      <c r="G4117" s="112">
        <v>29</v>
      </c>
      <c r="H4117" s="112">
        <v>2025</v>
      </c>
      <c r="I4117" s="112" t="s">
        <v>16752</v>
      </c>
      <c r="J4117" s="114">
        <v>57.59</v>
      </c>
      <c r="K4117" s="114">
        <v>357</v>
      </c>
      <c r="L4117" s="112" t="s">
        <v>16741</v>
      </c>
      <c r="M4117" s="114">
        <v>0</v>
      </c>
      <c r="N4117" s="112" t="s">
        <v>16742</v>
      </c>
      <c r="O4117" s="112" t="s">
        <v>16824</v>
      </c>
      <c r="P4117" s="115">
        <f>LEFT(Table1[[#This Row],[Service Period]],10)*1</f>
        <v>45722</v>
      </c>
      <c r="Q4117" s="115">
        <f>RIGHT(Table1[[#This Row],[Service Period]],10)*1</f>
        <v>45751</v>
      </c>
      <c r="R4117" s="112">
        <f>MONTH(Table1[[#This Row],[Service Start Date]])</f>
        <v>3</v>
      </c>
      <c r="S4117" s="112">
        <f>YEAR(Table1[[#This Row],[Service Start Date]])</f>
        <v>2025</v>
      </c>
      <c r="T4117" s="112">
        <f>MONTH(Table1[[#This Row],[Service End Date]])</f>
        <v>4</v>
      </c>
      <c r="U4117" s="112">
        <f>YEAR(Table1[[#This Row],[Service End Date]])</f>
        <v>2025</v>
      </c>
    </row>
    <row r="4118" spans="1:21">
      <c r="A4118" s="112" t="s">
        <v>17624</v>
      </c>
      <c r="B4118" s="112" t="s">
        <v>16698</v>
      </c>
      <c r="C4118" s="112" t="s">
        <v>17471</v>
      </c>
      <c r="D4118" s="112" t="s">
        <v>16798</v>
      </c>
      <c r="E4118" s="112" t="s">
        <v>17474</v>
      </c>
      <c r="F4118" s="112" t="s">
        <v>17989</v>
      </c>
      <c r="G4118" s="112">
        <v>28</v>
      </c>
      <c r="H4118" s="112">
        <v>2025</v>
      </c>
      <c r="I4118" s="112" t="s">
        <v>16755</v>
      </c>
      <c r="J4118" s="114">
        <v>52.7</v>
      </c>
      <c r="K4118" s="114">
        <v>320</v>
      </c>
      <c r="L4118" s="112" t="s">
        <v>16741</v>
      </c>
      <c r="M4118" s="114">
        <v>0</v>
      </c>
      <c r="N4118" s="112" t="s">
        <v>16742</v>
      </c>
      <c r="O4118" s="112" t="s">
        <v>16824</v>
      </c>
      <c r="P4118" s="115">
        <f>LEFT(Table1[[#This Row],[Service Period]],10)*1</f>
        <v>45694</v>
      </c>
      <c r="Q4118" s="115">
        <f>RIGHT(Table1[[#This Row],[Service Period]],10)*1</f>
        <v>45722</v>
      </c>
      <c r="R4118" s="112">
        <f>MONTH(Table1[[#This Row],[Service Start Date]])</f>
        <v>2</v>
      </c>
      <c r="S4118" s="112">
        <f>YEAR(Table1[[#This Row],[Service Start Date]])</f>
        <v>2025</v>
      </c>
      <c r="T4118" s="112">
        <f>MONTH(Table1[[#This Row],[Service End Date]])</f>
        <v>3</v>
      </c>
      <c r="U4118" s="112">
        <f>YEAR(Table1[[#This Row],[Service End Date]])</f>
        <v>2025</v>
      </c>
    </row>
    <row r="4119" spans="1:21">
      <c r="A4119" s="112" t="s">
        <v>17624</v>
      </c>
      <c r="B4119" s="112" t="s">
        <v>16698</v>
      </c>
      <c r="C4119" s="112" t="s">
        <v>17471</v>
      </c>
      <c r="D4119" s="112" t="s">
        <v>16798</v>
      </c>
      <c r="E4119" s="112" t="s">
        <v>17474</v>
      </c>
      <c r="F4119" s="112" t="s">
        <v>17990</v>
      </c>
      <c r="G4119" s="112">
        <v>30</v>
      </c>
      <c r="H4119" s="112">
        <v>2025</v>
      </c>
      <c r="I4119" s="112" t="s">
        <v>16758</v>
      </c>
      <c r="J4119" s="114">
        <v>41.13</v>
      </c>
      <c r="K4119" s="114">
        <v>233</v>
      </c>
      <c r="L4119" s="112" t="s">
        <v>16741</v>
      </c>
      <c r="M4119" s="114">
        <v>0</v>
      </c>
      <c r="N4119" s="112" t="s">
        <v>16742</v>
      </c>
      <c r="O4119" s="112" t="s">
        <v>16824</v>
      </c>
      <c r="P4119" s="115">
        <f>LEFT(Table1[[#This Row],[Service Period]],10)*1</f>
        <v>45664</v>
      </c>
      <c r="Q4119" s="115">
        <f>RIGHT(Table1[[#This Row],[Service Period]],10)*1</f>
        <v>45694</v>
      </c>
      <c r="R4119" s="112">
        <f>MONTH(Table1[[#This Row],[Service Start Date]])</f>
        <v>1</v>
      </c>
      <c r="S4119" s="112">
        <f>YEAR(Table1[[#This Row],[Service Start Date]])</f>
        <v>2025</v>
      </c>
      <c r="T4119" s="112">
        <f>MONTH(Table1[[#This Row],[Service End Date]])</f>
        <v>2</v>
      </c>
      <c r="U4119" s="112">
        <f>YEAR(Table1[[#This Row],[Service End Date]])</f>
        <v>2025</v>
      </c>
    </row>
    <row r="4120" spans="1:21">
      <c r="A4120" s="112" t="s">
        <v>17624</v>
      </c>
      <c r="B4120" s="112" t="s">
        <v>16698</v>
      </c>
      <c r="C4120" s="112" t="s">
        <v>17471</v>
      </c>
      <c r="D4120" s="112" t="s">
        <v>16798</v>
      </c>
      <c r="E4120" s="112" t="s">
        <v>17474</v>
      </c>
      <c r="F4120" s="112" t="s">
        <v>17991</v>
      </c>
      <c r="G4120" s="112">
        <v>33</v>
      </c>
      <c r="H4120" s="112">
        <v>2025</v>
      </c>
      <c r="I4120" s="112" t="s">
        <v>16924</v>
      </c>
      <c r="J4120" s="114">
        <v>33.26</v>
      </c>
      <c r="K4120" s="114">
        <v>112</v>
      </c>
      <c r="L4120" s="112" t="s">
        <v>16741</v>
      </c>
      <c r="M4120" s="114">
        <v>0</v>
      </c>
      <c r="N4120" s="112" t="s">
        <v>16742</v>
      </c>
      <c r="O4120" s="112" t="s">
        <v>16824</v>
      </c>
      <c r="P4120" s="115">
        <f>LEFT(Table1[[#This Row],[Service Period]],10)*1</f>
        <v>45631</v>
      </c>
      <c r="Q4120" s="115">
        <f>RIGHT(Table1[[#This Row],[Service Period]],10)*1</f>
        <v>45664</v>
      </c>
      <c r="R4120" s="112">
        <f>MONTH(Table1[[#This Row],[Service Start Date]])</f>
        <v>12</v>
      </c>
      <c r="S4120" s="112">
        <f>YEAR(Table1[[#This Row],[Service Start Date]])</f>
        <v>2024</v>
      </c>
      <c r="T4120" s="112">
        <f>MONTH(Table1[[#This Row],[Service End Date]])</f>
        <v>1</v>
      </c>
      <c r="U4120" s="112">
        <f>YEAR(Table1[[#This Row],[Service End Date]])</f>
        <v>2025</v>
      </c>
    </row>
    <row r="4121" spans="1:21">
      <c r="A4121" s="112" t="s">
        <v>17624</v>
      </c>
      <c r="B4121" s="112" t="s">
        <v>16707</v>
      </c>
      <c r="C4121" s="112" t="s">
        <v>17500</v>
      </c>
      <c r="D4121" s="112" t="s">
        <v>16798</v>
      </c>
      <c r="E4121" s="112" t="s">
        <v>17530</v>
      </c>
      <c r="F4121" s="112" t="s">
        <v>18141</v>
      </c>
      <c r="G4121" s="112">
        <v>30</v>
      </c>
      <c r="H4121" s="112">
        <v>2025</v>
      </c>
      <c r="I4121" s="112" t="s">
        <v>16749</v>
      </c>
      <c r="J4121" s="114">
        <v>38.07</v>
      </c>
      <c r="K4121" s="114">
        <v>227</v>
      </c>
      <c r="L4121" s="112" t="s">
        <v>16741</v>
      </c>
      <c r="M4121" s="114">
        <v>0</v>
      </c>
      <c r="N4121" s="112" t="s">
        <v>16742</v>
      </c>
      <c r="O4121" s="112" t="s">
        <v>16824</v>
      </c>
      <c r="P4121" s="115">
        <f>LEFT(Table1[[#This Row],[Service Period]],10)*1</f>
        <v>45777</v>
      </c>
      <c r="Q4121" s="115">
        <f>RIGHT(Table1[[#This Row],[Service Period]],10)*1</f>
        <v>45807</v>
      </c>
      <c r="R4121" s="112">
        <f>MONTH(Table1[[#This Row],[Service Start Date]])</f>
        <v>4</v>
      </c>
      <c r="S4121" s="112">
        <f>YEAR(Table1[[#This Row],[Service Start Date]])</f>
        <v>2025</v>
      </c>
      <c r="T4121" s="112">
        <f>MONTH(Table1[[#This Row],[Service End Date]])</f>
        <v>5</v>
      </c>
      <c r="U4121" s="112">
        <f>YEAR(Table1[[#This Row],[Service End Date]])</f>
        <v>2025</v>
      </c>
    </row>
    <row r="4122" spans="1:21">
      <c r="A4122" s="112" t="s">
        <v>17624</v>
      </c>
      <c r="B4122" s="112" t="s">
        <v>16707</v>
      </c>
      <c r="C4122" s="112" t="s">
        <v>17500</v>
      </c>
      <c r="D4122" s="112" t="s">
        <v>16798</v>
      </c>
      <c r="E4122" s="112" t="s">
        <v>17530</v>
      </c>
      <c r="F4122" s="112" t="s">
        <v>17762</v>
      </c>
      <c r="G4122" s="112">
        <v>30</v>
      </c>
      <c r="H4122" s="112">
        <v>2025</v>
      </c>
      <c r="I4122" s="112" t="s">
        <v>16752</v>
      </c>
      <c r="J4122" s="114">
        <v>34.700000000000003</v>
      </c>
      <c r="K4122" s="114">
        <v>178</v>
      </c>
      <c r="L4122" s="112" t="s">
        <v>16741</v>
      </c>
      <c r="M4122" s="114">
        <v>0</v>
      </c>
      <c r="N4122" s="112" t="s">
        <v>16742</v>
      </c>
      <c r="O4122" s="112" t="s">
        <v>16824</v>
      </c>
      <c r="P4122" s="115">
        <f>LEFT(Table1[[#This Row],[Service Period]],10)*1</f>
        <v>45747</v>
      </c>
      <c r="Q4122" s="115">
        <f>RIGHT(Table1[[#This Row],[Service Period]],10)*1</f>
        <v>45777</v>
      </c>
      <c r="R4122" s="112">
        <f>MONTH(Table1[[#This Row],[Service Start Date]])</f>
        <v>3</v>
      </c>
      <c r="S4122" s="112">
        <f>YEAR(Table1[[#This Row],[Service Start Date]])</f>
        <v>2025</v>
      </c>
      <c r="T4122" s="112">
        <f>MONTH(Table1[[#This Row],[Service End Date]])</f>
        <v>4</v>
      </c>
      <c r="U4122" s="112">
        <f>YEAR(Table1[[#This Row],[Service End Date]])</f>
        <v>2025</v>
      </c>
    </row>
    <row r="4123" spans="1:21">
      <c r="A4123" s="112" t="s">
        <v>17624</v>
      </c>
      <c r="B4123" s="112" t="s">
        <v>16707</v>
      </c>
      <c r="C4123" s="112" t="s">
        <v>17500</v>
      </c>
      <c r="D4123" s="112" t="s">
        <v>16798</v>
      </c>
      <c r="E4123" s="112" t="s">
        <v>17530</v>
      </c>
      <c r="F4123" s="112" t="s">
        <v>18142</v>
      </c>
      <c r="G4123" s="112">
        <v>31</v>
      </c>
      <c r="H4123" s="112">
        <v>2025</v>
      </c>
      <c r="I4123" s="112" t="s">
        <v>16755</v>
      </c>
      <c r="J4123" s="114">
        <v>32.72</v>
      </c>
      <c r="K4123" s="114">
        <v>139</v>
      </c>
      <c r="L4123" s="112" t="s">
        <v>16741</v>
      </c>
      <c r="M4123" s="114">
        <v>0</v>
      </c>
      <c r="N4123" s="112" t="s">
        <v>16742</v>
      </c>
      <c r="O4123" s="112" t="s">
        <v>16824</v>
      </c>
      <c r="P4123" s="115">
        <f>LEFT(Table1[[#This Row],[Service Period]],10)*1</f>
        <v>45716</v>
      </c>
      <c r="Q4123" s="115">
        <f>RIGHT(Table1[[#This Row],[Service Period]],10)*1</f>
        <v>45747</v>
      </c>
      <c r="R4123" s="112">
        <f>MONTH(Table1[[#This Row],[Service Start Date]])</f>
        <v>2</v>
      </c>
      <c r="S4123" s="112">
        <f>YEAR(Table1[[#This Row],[Service Start Date]])</f>
        <v>2025</v>
      </c>
      <c r="T4123" s="112">
        <f>MONTH(Table1[[#This Row],[Service End Date]])</f>
        <v>3</v>
      </c>
      <c r="U4123" s="112">
        <f>YEAR(Table1[[#This Row],[Service End Date]])</f>
        <v>2025</v>
      </c>
    </row>
    <row r="4124" spans="1:21">
      <c r="A4124" s="112" t="s">
        <v>17624</v>
      </c>
      <c r="B4124" s="112" t="s">
        <v>16707</v>
      </c>
      <c r="C4124" s="112" t="s">
        <v>17500</v>
      </c>
      <c r="D4124" s="112" t="s">
        <v>16798</v>
      </c>
      <c r="E4124" s="112" t="s">
        <v>17530</v>
      </c>
      <c r="F4124" s="112" t="s">
        <v>18037</v>
      </c>
      <c r="G4124" s="112">
        <v>28</v>
      </c>
      <c r="H4124" s="112">
        <v>2025</v>
      </c>
      <c r="I4124" s="112" t="s">
        <v>16758</v>
      </c>
      <c r="J4124" s="114">
        <v>32.159999999999997</v>
      </c>
      <c r="K4124" s="114">
        <v>128</v>
      </c>
      <c r="L4124" s="112" t="s">
        <v>16741</v>
      </c>
      <c r="M4124" s="114">
        <v>0</v>
      </c>
      <c r="N4124" s="112" t="s">
        <v>16742</v>
      </c>
      <c r="O4124" s="112" t="s">
        <v>16824</v>
      </c>
      <c r="P4124" s="115">
        <f>LEFT(Table1[[#This Row],[Service Period]],10)*1</f>
        <v>45688</v>
      </c>
      <c r="Q4124" s="115">
        <f>RIGHT(Table1[[#This Row],[Service Period]],10)*1</f>
        <v>45716</v>
      </c>
      <c r="R4124" s="112">
        <f>MONTH(Table1[[#This Row],[Service Start Date]])</f>
        <v>1</v>
      </c>
      <c r="S4124" s="112">
        <f>YEAR(Table1[[#This Row],[Service Start Date]])</f>
        <v>2025</v>
      </c>
      <c r="T4124" s="112">
        <f>MONTH(Table1[[#This Row],[Service End Date]])</f>
        <v>2</v>
      </c>
      <c r="U4124" s="112">
        <f>YEAR(Table1[[#This Row],[Service End Date]])</f>
        <v>2025</v>
      </c>
    </row>
    <row r="4125" spans="1:21">
      <c r="A4125" s="112" t="s">
        <v>17624</v>
      </c>
      <c r="B4125" s="112" t="s">
        <v>16707</v>
      </c>
      <c r="C4125" s="112" t="s">
        <v>17500</v>
      </c>
      <c r="D4125" s="112" t="s">
        <v>16798</v>
      </c>
      <c r="E4125" s="112" t="s">
        <v>17530</v>
      </c>
      <c r="F4125" s="112" t="s">
        <v>18143</v>
      </c>
      <c r="G4125" s="112">
        <v>31</v>
      </c>
      <c r="H4125" s="112">
        <v>2025</v>
      </c>
      <c r="I4125" s="112" t="s">
        <v>16924</v>
      </c>
      <c r="J4125" s="114">
        <v>30.98</v>
      </c>
      <c r="K4125" s="114">
        <v>104</v>
      </c>
      <c r="L4125" s="112" t="s">
        <v>16741</v>
      </c>
      <c r="M4125" s="114">
        <v>0</v>
      </c>
      <c r="N4125" s="112" t="s">
        <v>16742</v>
      </c>
      <c r="O4125" s="112" t="s">
        <v>16824</v>
      </c>
      <c r="P4125" s="115">
        <f>LEFT(Table1[[#This Row],[Service Period]],10)*1</f>
        <v>45657</v>
      </c>
      <c r="Q4125" s="115">
        <f>RIGHT(Table1[[#This Row],[Service Period]],10)*1</f>
        <v>45688</v>
      </c>
      <c r="R4125" s="112">
        <f>MONTH(Table1[[#This Row],[Service Start Date]])</f>
        <v>12</v>
      </c>
      <c r="S4125" s="112">
        <f>YEAR(Table1[[#This Row],[Service Start Date]])</f>
        <v>2024</v>
      </c>
      <c r="T4125" s="112">
        <f>MONTH(Table1[[#This Row],[Service End Date]])</f>
        <v>1</v>
      </c>
      <c r="U4125" s="112">
        <f>YEAR(Table1[[#This Row],[Service End Date]])</f>
        <v>2025</v>
      </c>
    </row>
    <row r="4126" spans="1:21">
      <c r="A4126" s="112" t="s">
        <v>17624</v>
      </c>
      <c r="B4126" s="112" t="s">
        <v>16707</v>
      </c>
      <c r="C4126" s="112" t="s">
        <v>17500</v>
      </c>
      <c r="D4126" s="112" t="s">
        <v>16798</v>
      </c>
      <c r="E4126" s="112" t="s">
        <v>17529</v>
      </c>
      <c r="F4126" s="112" t="s">
        <v>18141</v>
      </c>
      <c r="G4126" s="112">
        <v>30</v>
      </c>
      <c r="H4126" s="112">
        <v>2025</v>
      </c>
      <c r="I4126" s="112" t="s">
        <v>16749</v>
      </c>
      <c r="J4126" s="114">
        <v>100.05</v>
      </c>
      <c r="K4126" s="114">
        <v>628</v>
      </c>
      <c r="L4126" s="112" t="s">
        <v>16741</v>
      </c>
      <c r="M4126" s="114">
        <v>0</v>
      </c>
      <c r="N4126" s="112" t="s">
        <v>16742</v>
      </c>
      <c r="O4126" s="112" t="s">
        <v>16813</v>
      </c>
      <c r="P4126" s="115">
        <f>LEFT(Table1[[#This Row],[Service Period]],10)*1</f>
        <v>45777</v>
      </c>
      <c r="Q4126" s="115">
        <f>RIGHT(Table1[[#This Row],[Service Period]],10)*1</f>
        <v>45807</v>
      </c>
      <c r="R4126" s="112">
        <f>MONTH(Table1[[#This Row],[Service Start Date]])</f>
        <v>4</v>
      </c>
      <c r="S4126" s="112">
        <f>YEAR(Table1[[#This Row],[Service Start Date]])</f>
        <v>2025</v>
      </c>
      <c r="T4126" s="112">
        <f>MONTH(Table1[[#This Row],[Service End Date]])</f>
        <v>5</v>
      </c>
      <c r="U4126" s="112">
        <f>YEAR(Table1[[#This Row],[Service End Date]])</f>
        <v>2025</v>
      </c>
    </row>
    <row r="4127" spans="1:21">
      <c r="A4127" s="112" t="s">
        <v>17624</v>
      </c>
      <c r="B4127" s="112" t="s">
        <v>16707</v>
      </c>
      <c r="C4127" s="112" t="s">
        <v>17500</v>
      </c>
      <c r="D4127" s="112" t="s">
        <v>16798</v>
      </c>
      <c r="E4127" s="112" t="s">
        <v>17529</v>
      </c>
      <c r="F4127" s="112" t="s">
        <v>17762</v>
      </c>
      <c r="G4127" s="112">
        <v>30</v>
      </c>
      <c r="H4127" s="112">
        <v>2025</v>
      </c>
      <c r="I4127" s="112" t="s">
        <v>16752</v>
      </c>
      <c r="J4127" s="114">
        <v>82.16</v>
      </c>
      <c r="K4127" s="114">
        <v>497</v>
      </c>
      <c r="L4127" s="112" t="s">
        <v>16741</v>
      </c>
      <c r="M4127" s="114">
        <v>0</v>
      </c>
      <c r="N4127" s="112" t="s">
        <v>16742</v>
      </c>
      <c r="O4127" s="112" t="s">
        <v>16813</v>
      </c>
      <c r="P4127" s="115">
        <f>LEFT(Table1[[#This Row],[Service Period]],10)*1</f>
        <v>45747</v>
      </c>
      <c r="Q4127" s="115">
        <f>RIGHT(Table1[[#This Row],[Service Period]],10)*1</f>
        <v>45777</v>
      </c>
      <c r="R4127" s="112">
        <f>MONTH(Table1[[#This Row],[Service Start Date]])</f>
        <v>3</v>
      </c>
      <c r="S4127" s="112">
        <f>YEAR(Table1[[#This Row],[Service Start Date]])</f>
        <v>2025</v>
      </c>
      <c r="T4127" s="112">
        <f>MONTH(Table1[[#This Row],[Service End Date]])</f>
        <v>4</v>
      </c>
      <c r="U4127" s="112">
        <f>YEAR(Table1[[#This Row],[Service End Date]])</f>
        <v>2025</v>
      </c>
    </row>
    <row r="4128" spans="1:21">
      <c r="A4128" s="112" t="s">
        <v>17624</v>
      </c>
      <c r="B4128" s="112" t="s">
        <v>16707</v>
      </c>
      <c r="C4128" s="112" t="s">
        <v>17500</v>
      </c>
      <c r="D4128" s="112" t="s">
        <v>16798</v>
      </c>
      <c r="E4128" s="112" t="s">
        <v>17529</v>
      </c>
      <c r="F4128" s="112" t="s">
        <v>18142</v>
      </c>
      <c r="G4128" s="112">
        <v>31</v>
      </c>
      <c r="H4128" s="112">
        <v>2025</v>
      </c>
      <c r="I4128" s="112" t="s">
        <v>16755</v>
      </c>
      <c r="J4128" s="114">
        <v>169.58</v>
      </c>
      <c r="K4128" s="114">
        <v>1137</v>
      </c>
      <c r="L4128" s="112" t="s">
        <v>16741</v>
      </c>
      <c r="M4128" s="114">
        <v>0</v>
      </c>
      <c r="N4128" s="112" t="s">
        <v>16742</v>
      </c>
      <c r="O4128" s="112" t="s">
        <v>16813</v>
      </c>
      <c r="P4128" s="115">
        <f>LEFT(Table1[[#This Row],[Service Period]],10)*1</f>
        <v>45716</v>
      </c>
      <c r="Q4128" s="115">
        <f>RIGHT(Table1[[#This Row],[Service Period]],10)*1</f>
        <v>45747</v>
      </c>
      <c r="R4128" s="112">
        <f>MONTH(Table1[[#This Row],[Service Start Date]])</f>
        <v>2</v>
      </c>
      <c r="S4128" s="112">
        <f>YEAR(Table1[[#This Row],[Service Start Date]])</f>
        <v>2025</v>
      </c>
      <c r="T4128" s="112">
        <f>MONTH(Table1[[#This Row],[Service End Date]])</f>
        <v>3</v>
      </c>
      <c r="U4128" s="112">
        <f>YEAR(Table1[[#This Row],[Service End Date]])</f>
        <v>2025</v>
      </c>
    </row>
    <row r="4129" spans="1:21">
      <c r="A4129" s="112" t="s">
        <v>17624</v>
      </c>
      <c r="B4129" s="112" t="s">
        <v>16707</v>
      </c>
      <c r="C4129" s="112" t="s">
        <v>17500</v>
      </c>
      <c r="D4129" s="112" t="s">
        <v>16798</v>
      </c>
      <c r="E4129" s="112" t="s">
        <v>17529</v>
      </c>
      <c r="F4129" s="112" t="s">
        <v>18037</v>
      </c>
      <c r="G4129" s="112">
        <v>28</v>
      </c>
      <c r="H4129" s="112">
        <v>2025</v>
      </c>
      <c r="I4129" s="112" t="s">
        <v>16758</v>
      </c>
      <c r="J4129" s="114">
        <v>154.41</v>
      </c>
      <c r="K4129" s="114">
        <v>1026</v>
      </c>
      <c r="L4129" s="112" t="s">
        <v>16741</v>
      </c>
      <c r="M4129" s="114">
        <v>0</v>
      </c>
      <c r="N4129" s="112" t="s">
        <v>16742</v>
      </c>
      <c r="O4129" s="112" t="s">
        <v>16813</v>
      </c>
      <c r="P4129" s="115">
        <f>LEFT(Table1[[#This Row],[Service Period]],10)*1</f>
        <v>45688</v>
      </c>
      <c r="Q4129" s="115">
        <f>RIGHT(Table1[[#This Row],[Service Period]],10)*1</f>
        <v>45716</v>
      </c>
      <c r="R4129" s="112">
        <f>MONTH(Table1[[#This Row],[Service Start Date]])</f>
        <v>1</v>
      </c>
      <c r="S4129" s="112">
        <f>YEAR(Table1[[#This Row],[Service Start Date]])</f>
        <v>2025</v>
      </c>
      <c r="T4129" s="112">
        <f>MONTH(Table1[[#This Row],[Service End Date]])</f>
        <v>2</v>
      </c>
      <c r="U4129" s="112">
        <f>YEAR(Table1[[#This Row],[Service End Date]])</f>
        <v>2025</v>
      </c>
    </row>
    <row r="4130" spans="1:21">
      <c r="A4130" s="112" t="s">
        <v>17624</v>
      </c>
      <c r="B4130" s="112" t="s">
        <v>16707</v>
      </c>
      <c r="C4130" s="112" t="s">
        <v>17500</v>
      </c>
      <c r="D4130" s="112" t="s">
        <v>16798</v>
      </c>
      <c r="E4130" s="112" t="s">
        <v>17529</v>
      </c>
      <c r="F4130" s="112" t="s">
        <v>18143</v>
      </c>
      <c r="G4130" s="112">
        <v>31</v>
      </c>
      <c r="H4130" s="112">
        <v>2025</v>
      </c>
      <c r="I4130" s="112" t="s">
        <v>16924</v>
      </c>
      <c r="J4130" s="114">
        <v>173.05</v>
      </c>
      <c r="K4130" s="114">
        <v>1164</v>
      </c>
      <c r="L4130" s="112" t="s">
        <v>16741</v>
      </c>
      <c r="M4130" s="114">
        <v>0</v>
      </c>
      <c r="N4130" s="112" t="s">
        <v>16742</v>
      </c>
      <c r="O4130" s="112" t="s">
        <v>16813</v>
      </c>
      <c r="P4130" s="115">
        <f>LEFT(Table1[[#This Row],[Service Period]],10)*1</f>
        <v>45657</v>
      </c>
      <c r="Q4130" s="115">
        <f>RIGHT(Table1[[#This Row],[Service Period]],10)*1</f>
        <v>45688</v>
      </c>
      <c r="R4130" s="112">
        <f>MONTH(Table1[[#This Row],[Service Start Date]])</f>
        <v>12</v>
      </c>
      <c r="S4130" s="112">
        <f>YEAR(Table1[[#This Row],[Service Start Date]])</f>
        <v>2024</v>
      </c>
      <c r="T4130" s="112">
        <f>MONTH(Table1[[#This Row],[Service End Date]])</f>
        <v>1</v>
      </c>
      <c r="U4130" s="112">
        <f>YEAR(Table1[[#This Row],[Service End Date]])</f>
        <v>2025</v>
      </c>
    </row>
    <row r="4131" spans="1:21">
      <c r="A4131" s="112" t="s">
        <v>17624</v>
      </c>
      <c r="B4131" s="112" t="s">
        <v>16707</v>
      </c>
      <c r="C4131" s="112" t="s">
        <v>17500</v>
      </c>
      <c r="D4131" s="112" t="s">
        <v>16798</v>
      </c>
      <c r="E4131" s="112" t="s">
        <v>17528</v>
      </c>
      <c r="F4131" s="112" t="s">
        <v>18141</v>
      </c>
      <c r="G4131" s="112">
        <v>30</v>
      </c>
      <c r="H4131" s="112">
        <v>2025</v>
      </c>
      <c r="I4131" s="112" t="s">
        <v>16749</v>
      </c>
      <c r="J4131" s="114">
        <v>89.77</v>
      </c>
      <c r="K4131" s="114">
        <v>643</v>
      </c>
      <c r="L4131" s="112" t="s">
        <v>16741</v>
      </c>
      <c r="M4131" s="114">
        <v>0</v>
      </c>
      <c r="N4131" s="112" t="s">
        <v>16742</v>
      </c>
      <c r="O4131" s="112" t="s">
        <v>16824</v>
      </c>
      <c r="P4131" s="115">
        <f>LEFT(Table1[[#This Row],[Service Period]],10)*1</f>
        <v>45777</v>
      </c>
      <c r="Q4131" s="115">
        <f>RIGHT(Table1[[#This Row],[Service Period]],10)*1</f>
        <v>45807</v>
      </c>
      <c r="R4131" s="112">
        <f>MONTH(Table1[[#This Row],[Service Start Date]])</f>
        <v>4</v>
      </c>
      <c r="S4131" s="112">
        <f>YEAR(Table1[[#This Row],[Service Start Date]])</f>
        <v>2025</v>
      </c>
      <c r="T4131" s="112">
        <f>MONTH(Table1[[#This Row],[Service End Date]])</f>
        <v>5</v>
      </c>
      <c r="U4131" s="112">
        <f>YEAR(Table1[[#This Row],[Service End Date]])</f>
        <v>2025</v>
      </c>
    </row>
    <row r="4132" spans="1:21">
      <c r="A4132" s="112" t="s">
        <v>17624</v>
      </c>
      <c r="B4132" s="112" t="s">
        <v>16707</v>
      </c>
      <c r="C4132" s="112" t="s">
        <v>17500</v>
      </c>
      <c r="D4132" s="112" t="s">
        <v>16798</v>
      </c>
      <c r="E4132" s="112" t="s">
        <v>17528</v>
      </c>
      <c r="F4132" s="112" t="s">
        <v>17762</v>
      </c>
      <c r="G4132" s="112">
        <v>30</v>
      </c>
      <c r="H4132" s="112">
        <v>2025</v>
      </c>
      <c r="I4132" s="112" t="s">
        <v>16752</v>
      </c>
      <c r="J4132" s="114">
        <v>76.73</v>
      </c>
      <c r="K4132" s="114">
        <v>538</v>
      </c>
      <c r="L4132" s="112" t="s">
        <v>16741</v>
      </c>
      <c r="M4132" s="114">
        <v>0</v>
      </c>
      <c r="N4132" s="112" t="s">
        <v>16742</v>
      </c>
      <c r="O4132" s="112" t="s">
        <v>16824</v>
      </c>
      <c r="P4132" s="115">
        <f>LEFT(Table1[[#This Row],[Service Period]],10)*1</f>
        <v>45747</v>
      </c>
      <c r="Q4132" s="115">
        <f>RIGHT(Table1[[#This Row],[Service Period]],10)*1</f>
        <v>45777</v>
      </c>
      <c r="R4132" s="112">
        <f>MONTH(Table1[[#This Row],[Service Start Date]])</f>
        <v>3</v>
      </c>
      <c r="S4132" s="112">
        <f>YEAR(Table1[[#This Row],[Service Start Date]])</f>
        <v>2025</v>
      </c>
      <c r="T4132" s="112">
        <f>MONTH(Table1[[#This Row],[Service End Date]])</f>
        <v>4</v>
      </c>
      <c r="U4132" s="112">
        <f>YEAR(Table1[[#This Row],[Service End Date]])</f>
        <v>2025</v>
      </c>
    </row>
    <row r="4133" spans="1:21">
      <c r="A4133" s="112" t="s">
        <v>17624</v>
      </c>
      <c r="B4133" s="112" t="s">
        <v>16707</v>
      </c>
      <c r="C4133" s="112" t="s">
        <v>17500</v>
      </c>
      <c r="D4133" s="112" t="s">
        <v>16798</v>
      </c>
      <c r="E4133" s="112" t="s">
        <v>17528</v>
      </c>
      <c r="F4133" s="112" t="s">
        <v>18142</v>
      </c>
      <c r="G4133" s="112">
        <v>31</v>
      </c>
      <c r="H4133" s="112">
        <v>2025</v>
      </c>
      <c r="I4133" s="112" t="s">
        <v>16755</v>
      </c>
      <c r="J4133" s="114">
        <v>64.930000000000007</v>
      </c>
      <c r="K4133" s="114">
        <v>443</v>
      </c>
      <c r="L4133" s="112" t="s">
        <v>16741</v>
      </c>
      <c r="M4133" s="114">
        <v>0</v>
      </c>
      <c r="N4133" s="112" t="s">
        <v>16742</v>
      </c>
      <c r="O4133" s="112" t="s">
        <v>16824</v>
      </c>
      <c r="P4133" s="115">
        <f>LEFT(Table1[[#This Row],[Service Period]],10)*1</f>
        <v>45716</v>
      </c>
      <c r="Q4133" s="115">
        <f>RIGHT(Table1[[#This Row],[Service Period]],10)*1</f>
        <v>45747</v>
      </c>
      <c r="R4133" s="112">
        <f>MONTH(Table1[[#This Row],[Service Start Date]])</f>
        <v>2</v>
      </c>
      <c r="S4133" s="112">
        <f>YEAR(Table1[[#This Row],[Service Start Date]])</f>
        <v>2025</v>
      </c>
      <c r="T4133" s="112">
        <f>MONTH(Table1[[#This Row],[Service End Date]])</f>
        <v>3</v>
      </c>
      <c r="U4133" s="112">
        <f>YEAR(Table1[[#This Row],[Service End Date]])</f>
        <v>2025</v>
      </c>
    </row>
    <row r="4134" spans="1:21">
      <c r="A4134" s="112" t="s">
        <v>17624</v>
      </c>
      <c r="B4134" s="112" t="s">
        <v>16707</v>
      </c>
      <c r="C4134" s="112" t="s">
        <v>17500</v>
      </c>
      <c r="D4134" s="112" t="s">
        <v>16798</v>
      </c>
      <c r="E4134" s="112" t="s">
        <v>17528</v>
      </c>
      <c r="F4134" s="112" t="s">
        <v>18037</v>
      </c>
      <c r="G4134" s="112">
        <v>28</v>
      </c>
      <c r="H4134" s="112">
        <v>2025</v>
      </c>
      <c r="I4134" s="112" t="s">
        <v>16758</v>
      </c>
      <c r="J4134" s="114">
        <v>66.430000000000007</v>
      </c>
      <c r="K4134" s="114">
        <v>455</v>
      </c>
      <c r="L4134" s="112" t="s">
        <v>16741</v>
      </c>
      <c r="M4134" s="114">
        <v>0</v>
      </c>
      <c r="N4134" s="112" t="s">
        <v>16742</v>
      </c>
      <c r="O4134" s="112" t="s">
        <v>16824</v>
      </c>
      <c r="P4134" s="115">
        <f>LEFT(Table1[[#This Row],[Service Period]],10)*1</f>
        <v>45688</v>
      </c>
      <c r="Q4134" s="115">
        <f>RIGHT(Table1[[#This Row],[Service Period]],10)*1</f>
        <v>45716</v>
      </c>
      <c r="R4134" s="112">
        <f>MONTH(Table1[[#This Row],[Service Start Date]])</f>
        <v>1</v>
      </c>
      <c r="S4134" s="112">
        <f>YEAR(Table1[[#This Row],[Service Start Date]])</f>
        <v>2025</v>
      </c>
      <c r="T4134" s="112">
        <f>MONTH(Table1[[#This Row],[Service End Date]])</f>
        <v>2</v>
      </c>
      <c r="U4134" s="112">
        <f>YEAR(Table1[[#This Row],[Service End Date]])</f>
        <v>2025</v>
      </c>
    </row>
    <row r="4135" spans="1:21">
      <c r="A4135" s="112" t="s">
        <v>17624</v>
      </c>
      <c r="B4135" s="112" t="s">
        <v>16707</v>
      </c>
      <c r="C4135" s="112" t="s">
        <v>17500</v>
      </c>
      <c r="D4135" s="112" t="s">
        <v>16798</v>
      </c>
      <c r="E4135" s="112" t="s">
        <v>17528</v>
      </c>
      <c r="F4135" s="112" t="s">
        <v>18143</v>
      </c>
      <c r="G4135" s="112">
        <v>31</v>
      </c>
      <c r="H4135" s="112">
        <v>2025</v>
      </c>
      <c r="I4135" s="112" t="s">
        <v>16924</v>
      </c>
      <c r="J4135" s="114">
        <v>82.95</v>
      </c>
      <c r="K4135" s="114">
        <v>589</v>
      </c>
      <c r="L4135" s="112" t="s">
        <v>16741</v>
      </c>
      <c r="M4135" s="114">
        <v>0</v>
      </c>
      <c r="N4135" s="112" t="s">
        <v>16742</v>
      </c>
      <c r="O4135" s="112" t="s">
        <v>16824</v>
      </c>
      <c r="P4135" s="115">
        <f>LEFT(Table1[[#This Row],[Service Period]],10)*1</f>
        <v>45657</v>
      </c>
      <c r="Q4135" s="115">
        <f>RIGHT(Table1[[#This Row],[Service Period]],10)*1</f>
        <v>45688</v>
      </c>
      <c r="R4135" s="112">
        <f>MONTH(Table1[[#This Row],[Service Start Date]])</f>
        <v>12</v>
      </c>
      <c r="S4135" s="112">
        <f>YEAR(Table1[[#This Row],[Service Start Date]])</f>
        <v>2024</v>
      </c>
      <c r="T4135" s="112">
        <f>MONTH(Table1[[#This Row],[Service End Date]])</f>
        <v>1</v>
      </c>
      <c r="U4135" s="112">
        <f>YEAR(Table1[[#This Row],[Service End Date]])</f>
        <v>2025</v>
      </c>
    </row>
    <row r="4136" spans="1:21">
      <c r="A4136" s="112" t="s">
        <v>17624</v>
      </c>
      <c r="B4136" s="112" t="s">
        <v>16707</v>
      </c>
      <c r="C4136" s="112" t="s">
        <v>17500</v>
      </c>
      <c r="D4136" s="112" t="s">
        <v>16798</v>
      </c>
      <c r="E4136" s="112" t="s">
        <v>17527</v>
      </c>
      <c r="F4136" s="112" t="s">
        <v>18141</v>
      </c>
      <c r="G4136" s="112">
        <v>30</v>
      </c>
      <c r="H4136" s="112">
        <v>2025</v>
      </c>
      <c r="I4136" s="112" t="s">
        <v>16749</v>
      </c>
      <c r="J4136" s="114">
        <v>25.66</v>
      </c>
      <c r="K4136" s="114">
        <v>0</v>
      </c>
      <c r="L4136" s="112" t="s">
        <v>16741</v>
      </c>
      <c r="M4136" s="114">
        <v>0</v>
      </c>
      <c r="N4136" s="112" t="s">
        <v>16742</v>
      </c>
      <c r="O4136" s="112" t="s">
        <v>16824</v>
      </c>
      <c r="P4136" s="115">
        <f>LEFT(Table1[[#This Row],[Service Period]],10)*1</f>
        <v>45777</v>
      </c>
      <c r="Q4136" s="115">
        <f>RIGHT(Table1[[#This Row],[Service Period]],10)*1</f>
        <v>45807</v>
      </c>
      <c r="R4136" s="112">
        <f>MONTH(Table1[[#This Row],[Service Start Date]])</f>
        <v>4</v>
      </c>
      <c r="S4136" s="112">
        <f>YEAR(Table1[[#This Row],[Service Start Date]])</f>
        <v>2025</v>
      </c>
      <c r="T4136" s="112">
        <f>MONTH(Table1[[#This Row],[Service End Date]])</f>
        <v>5</v>
      </c>
      <c r="U4136" s="112">
        <f>YEAR(Table1[[#This Row],[Service End Date]])</f>
        <v>2025</v>
      </c>
    </row>
    <row r="4137" spans="1:21">
      <c r="A4137" s="112" t="s">
        <v>17624</v>
      </c>
      <c r="B4137" s="112" t="s">
        <v>16707</v>
      </c>
      <c r="C4137" s="112" t="s">
        <v>17500</v>
      </c>
      <c r="D4137" s="112" t="s">
        <v>16798</v>
      </c>
      <c r="E4137" s="112" t="s">
        <v>17527</v>
      </c>
      <c r="F4137" s="112" t="s">
        <v>17762</v>
      </c>
      <c r="G4137" s="112">
        <v>30</v>
      </c>
      <c r="H4137" s="112">
        <v>2025</v>
      </c>
      <c r="I4137" s="112" t="s">
        <v>16752</v>
      </c>
      <c r="J4137" s="114">
        <v>25.66</v>
      </c>
      <c r="K4137" s="114">
        <v>0</v>
      </c>
      <c r="L4137" s="112" t="s">
        <v>16741</v>
      </c>
      <c r="M4137" s="114">
        <v>0</v>
      </c>
      <c r="N4137" s="112" t="s">
        <v>16742</v>
      </c>
      <c r="O4137" s="112" t="s">
        <v>16824</v>
      </c>
      <c r="P4137" s="115">
        <f>LEFT(Table1[[#This Row],[Service Period]],10)*1</f>
        <v>45747</v>
      </c>
      <c r="Q4137" s="115">
        <f>RIGHT(Table1[[#This Row],[Service Period]],10)*1</f>
        <v>45777</v>
      </c>
      <c r="R4137" s="112">
        <f>MONTH(Table1[[#This Row],[Service Start Date]])</f>
        <v>3</v>
      </c>
      <c r="S4137" s="112">
        <f>YEAR(Table1[[#This Row],[Service Start Date]])</f>
        <v>2025</v>
      </c>
      <c r="T4137" s="112">
        <f>MONTH(Table1[[#This Row],[Service End Date]])</f>
        <v>4</v>
      </c>
      <c r="U4137" s="112">
        <f>YEAR(Table1[[#This Row],[Service End Date]])</f>
        <v>2025</v>
      </c>
    </row>
    <row r="4138" spans="1:21">
      <c r="A4138" s="112" t="s">
        <v>17624</v>
      </c>
      <c r="B4138" s="112" t="s">
        <v>16707</v>
      </c>
      <c r="C4138" s="112" t="s">
        <v>17500</v>
      </c>
      <c r="D4138" s="112" t="s">
        <v>16798</v>
      </c>
      <c r="E4138" s="112" t="s">
        <v>17527</v>
      </c>
      <c r="F4138" s="112" t="s">
        <v>18142</v>
      </c>
      <c r="G4138" s="112">
        <v>31</v>
      </c>
      <c r="H4138" s="112">
        <v>2025</v>
      </c>
      <c r="I4138" s="112" t="s">
        <v>16755</v>
      </c>
      <c r="J4138" s="114">
        <v>25.66</v>
      </c>
      <c r="K4138" s="114">
        <v>0</v>
      </c>
      <c r="L4138" s="112" t="s">
        <v>16741</v>
      </c>
      <c r="M4138" s="114">
        <v>0</v>
      </c>
      <c r="N4138" s="112" t="s">
        <v>16742</v>
      </c>
      <c r="O4138" s="112" t="s">
        <v>16824</v>
      </c>
      <c r="P4138" s="115">
        <f>LEFT(Table1[[#This Row],[Service Period]],10)*1</f>
        <v>45716</v>
      </c>
      <c r="Q4138" s="115">
        <f>RIGHT(Table1[[#This Row],[Service Period]],10)*1</f>
        <v>45747</v>
      </c>
      <c r="R4138" s="112">
        <f>MONTH(Table1[[#This Row],[Service Start Date]])</f>
        <v>2</v>
      </c>
      <c r="S4138" s="112">
        <f>YEAR(Table1[[#This Row],[Service Start Date]])</f>
        <v>2025</v>
      </c>
      <c r="T4138" s="112">
        <f>MONTH(Table1[[#This Row],[Service End Date]])</f>
        <v>3</v>
      </c>
      <c r="U4138" s="112">
        <f>YEAR(Table1[[#This Row],[Service End Date]])</f>
        <v>2025</v>
      </c>
    </row>
    <row r="4139" spans="1:21">
      <c r="A4139" s="112" t="s">
        <v>17624</v>
      </c>
      <c r="B4139" s="112" t="s">
        <v>16707</v>
      </c>
      <c r="C4139" s="112" t="s">
        <v>17500</v>
      </c>
      <c r="D4139" s="112" t="s">
        <v>16798</v>
      </c>
      <c r="E4139" s="112" t="s">
        <v>17527</v>
      </c>
      <c r="F4139" s="112" t="s">
        <v>18037</v>
      </c>
      <c r="G4139" s="112">
        <v>28</v>
      </c>
      <c r="H4139" s="112">
        <v>2025</v>
      </c>
      <c r="I4139" s="112" t="s">
        <v>16758</v>
      </c>
      <c r="J4139" s="114">
        <v>25.66</v>
      </c>
      <c r="K4139" s="114">
        <v>0</v>
      </c>
      <c r="L4139" s="112" t="s">
        <v>16741</v>
      </c>
      <c r="M4139" s="114">
        <v>0</v>
      </c>
      <c r="N4139" s="112" t="s">
        <v>16742</v>
      </c>
      <c r="O4139" s="112" t="s">
        <v>16824</v>
      </c>
      <c r="P4139" s="115">
        <f>LEFT(Table1[[#This Row],[Service Period]],10)*1</f>
        <v>45688</v>
      </c>
      <c r="Q4139" s="115">
        <f>RIGHT(Table1[[#This Row],[Service Period]],10)*1</f>
        <v>45716</v>
      </c>
      <c r="R4139" s="112">
        <f>MONTH(Table1[[#This Row],[Service Start Date]])</f>
        <v>1</v>
      </c>
      <c r="S4139" s="112">
        <f>YEAR(Table1[[#This Row],[Service Start Date]])</f>
        <v>2025</v>
      </c>
      <c r="T4139" s="112">
        <f>MONTH(Table1[[#This Row],[Service End Date]])</f>
        <v>2</v>
      </c>
      <c r="U4139" s="112">
        <f>YEAR(Table1[[#This Row],[Service End Date]])</f>
        <v>2025</v>
      </c>
    </row>
    <row r="4140" spans="1:21">
      <c r="A4140" s="112" t="s">
        <v>17624</v>
      </c>
      <c r="B4140" s="112" t="s">
        <v>16707</v>
      </c>
      <c r="C4140" s="112" t="s">
        <v>17500</v>
      </c>
      <c r="D4140" s="112" t="s">
        <v>16798</v>
      </c>
      <c r="E4140" s="112" t="s">
        <v>17527</v>
      </c>
      <c r="F4140" s="112" t="s">
        <v>18143</v>
      </c>
      <c r="G4140" s="112">
        <v>31</v>
      </c>
      <c r="H4140" s="112">
        <v>2025</v>
      </c>
      <c r="I4140" s="112" t="s">
        <v>16924</v>
      </c>
      <c r="J4140" s="114">
        <v>25.66</v>
      </c>
      <c r="K4140" s="114">
        <v>0</v>
      </c>
      <c r="L4140" s="112" t="s">
        <v>16741</v>
      </c>
      <c r="M4140" s="114">
        <v>0</v>
      </c>
      <c r="N4140" s="112" t="s">
        <v>16742</v>
      </c>
      <c r="O4140" s="112" t="s">
        <v>16824</v>
      </c>
      <c r="P4140" s="115">
        <f>LEFT(Table1[[#This Row],[Service Period]],10)*1</f>
        <v>45657</v>
      </c>
      <c r="Q4140" s="115">
        <f>RIGHT(Table1[[#This Row],[Service Period]],10)*1</f>
        <v>45688</v>
      </c>
      <c r="R4140" s="112">
        <f>MONTH(Table1[[#This Row],[Service Start Date]])</f>
        <v>12</v>
      </c>
      <c r="S4140" s="112">
        <f>YEAR(Table1[[#This Row],[Service Start Date]])</f>
        <v>2024</v>
      </c>
      <c r="T4140" s="112">
        <f>MONTH(Table1[[#This Row],[Service End Date]])</f>
        <v>1</v>
      </c>
      <c r="U4140" s="112">
        <f>YEAR(Table1[[#This Row],[Service End Date]])</f>
        <v>2025</v>
      </c>
    </row>
    <row r="4141" spans="1:21">
      <c r="A4141" s="112" t="s">
        <v>17624</v>
      </c>
      <c r="B4141" s="112" t="s">
        <v>16707</v>
      </c>
      <c r="C4141" s="112" t="s">
        <v>17500</v>
      </c>
      <c r="D4141" s="112" t="s">
        <v>16798</v>
      </c>
      <c r="E4141" s="112" t="s">
        <v>17526</v>
      </c>
      <c r="F4141" s="112" t="s">
        <v>18141</v>
      </c>
      <c r="G4141" s="112">
        <v>30</v>
      </c>
      <c r="H4141" s="112">
        <v>2025</v>
      </c>
      <c r="I4141" s="112" t="s">
        <v>16749</v>
      </c>
      <c r="J4141" s="114">
        <v>306.61</v>
      </c>
      <c r="K4141" s="114">
        <v>2140</v>
      </c>
      <c r="L4141" s="112" t="s">
        <v>16741</v>
      </c>
      <c r="M4141" s="114">
        <v>0</v>
      </c>
      <c r="N4141" s="112" t="s">
        <v>16742</v>
      </c>
      <c r="O4141" s="112" t="s">
        <v>16813</v>
      </c>
      <c r="P4141" s="115">
        <f>LEFT(Table1[[#This Row],[Service Period]],10)*1</f>
        <v>45777</v>
      </c>
      <c r="Q4141" s="115">
        <f>RIGHT(Table1[[#This Row],[Service Period]],10)*1</f>
        <v>45807</v>
      </c>
      <c r="R4141" s="112">
        <f>MONTH(Table1[[#This Row],[Service Start Date]])</f>
        <v>4</v>
      </c>
      <c r="S4141" s="112">
        <f>YEAR(Table1[[#This Row],[Service Start Date]])</f>
        <v>2025</v>
      </c>
      <c r="T4141" s="112">
        <f>MONTH(Table1[[#This Row],[Service End Date]])</f>
        <v>5</v>
      </c>
      <c r="U4141" s="112">
        <f>YEAR(Table1[[#This Row],[Service End Date]])</f>
        <v>2025</v>
      </c>
    </row>
    <row r="4142" spans="1:21">
      <c r="A4142" s="112" t="s">
        <v>17624</v>
      </c>
      <c r="B4142" s="112" t="s">
        <v>16707</v>
      </c>
      <c r="C4142" s="112" t="s">
        <v>17500</v>
      </c>
      <c r="D4142" s="112" t="s">
        <v>16798</v>
      </c>
      <c r="E4142" s="112" t="s">
        <v>17526</v>
      </c>
      <c r="F4142" s="112" t="s">
        <v>17762</v>
      </c>
      <c r="G4142" s="112">
        <v>30</v>
      </c>
      <c r="H4142" s="112">
        <v>2025</v>
      </c>
      <c r="I4142" s="112" t="s">
        <v>16752</v>
      </c>
      <c r="J4142" s="114">
        <v>214.81</v>
      </c>
      <c r="K4142" s="114">
        <v>1468</v>
      </c>
      <c r="L4142" s="112" t="s">
        <v>16741</v>
      </c>
      <c r="M4142" s="114">
        <v>0</v>
      </c>
      <c r="N4142" s="112" t="s">
        <v>16742</v>
      </c>
      <c r="O4142" s="112" t="s">
        <v>16813</v>
      </c>
      <c r="P4142" s="115">
        <f>LEFT(Table1[[#This Row],[Service Period]],10)*1</f>
        <v>45747</v>
      </c>
      <c r="Q4142" s="115">
        <f>RIGHT(Table1[[#This Row],[Service Period]],10)*1</f>
        <v>45777</v>
      </c>
      <c r="R4142" s="112">
        <f>MONTH(Table1[[#This Row],[Service Start Date]])</f>
        <v>3</v>
      </c>
      <c r="S4142" s="112">
        <f>YEAR(Table1[[#This Row],[Service Start Date]])</f>
        <v>2025</v>
      </c>
      <c r="T4142" s="112">
        <f>MONTH(Table1[[#This Row],[Service End Date]])</f>
        <v>4</v>
      </c>
      <c r="U4142" s="112">
        <f>YEAR(Table1[[#This Row],[Service End Date]])</f>
        <v>2025</v>
      </c>
    </row>
    <row r="4143" spans="1:21">
      <c r="A4143" s="112" t="s">
        <v>17624</v>
      </c>
      <c r="B4143" s="112" t="s">
        <v>16707</v>
      </c>
      <c r="C4143" s="112" t="s">
        <v>17500</v>
      </c>
      <c r="D4143" s="112" t="s">
        <v>16798</v>
      </c>
      <c r="E4143" s="112" t="s">
        <v>17526</v>
      </c>
      <c r="F4143" s="112" t="s">
        <v>18142</v>
      </c>
      <c r="G4143" s="112">
        <v>31</v>
      </c>
      <c r="H4143" s="112">
        <v>2025</v>
      </c>
      <c r="I4143" s="112" t="s">
        <v>16755</v>
      </c>
      <c r="J4143" s="114">
        <v>158.63999999999999</v>
      </c>
      <c r="K4143" s="114">
        <v>1057</v>
      </c>
      <c r="L4143" s="112" t="s">
        <v>16741</v>
      </c>
      <c r="M4143" s="114">
        <v>0</v>
      </c>
      <c r="N4143" s="112" t="s">
        <v>16742</v>
      </c>
      <c r="O4143" s="112" t="s">
        <v>16813</v>
      </c>
      <c r="P4143" s="115">
        <f>LEFT(Table1[[#This Row],[Service Period]],10)*1</f>
        <v>45716</v>
      </c>
      <c r="Q4143" s="115">
        <f>RIGHT(Table1[[#This Row],[Service Period]],10)*1</f>
        <v>45747</v>
      </c>
      <c r="R4143" s="112">
        <f>MONTH(Table1[[#This Row],[Service Start Date]])</f>
        <v>2</v>
      </c>
      <c r="S4143" s="112">
        <f>YEAR(Table1[[#This Row],[Service Start Date]])</f>
        <v>2025</v>
      </c>
      <c r="T4143" s="112">
        <f>MONTH(Table1[[#This Row],[Service End Date]])</f>
        <v>3</v>
      </c>
      <c r="U4143" s="112">
        <f>YEAR(Table1[[#This Row],[Service End Date]])</f>
        <v>2025</v>
      </c>
    </row>
    <row r="4144" spans="1:21">
      <c r="A4144" s="112" t="s">
        <v>17624</v>
      </c>
      <c r="B4144" s="112" t="s">
        <v>16707</v>
      </c>
      <c r="C4144" s="112" t="s">
        <v>17500</v>
      </c>
      <c r="D4144" s="112" t="s">
        <v>16798</v>
      </c>
      <c r="E4144" s="112" t="s">
        <v>17526</v>
      </c>
      <c r="F4144" s="112" t="s">
        <v>18037</v>
      </c>
      <c r="G4144" s="112">
        <v>28</v>
      </c>
      <c r="H4144" s="112">
        <v>2025</v>
      </c>
      <c r="I4144" s="112" t="s">
        <v>16758</v>
      </c>
      <c r="J4144" s="114">
        <v>148.96</v>
      </c>
      <c r="K4144" s="114">
        <v>986</v>
      </c>
      <c r="L4144" s="112" t="s">
        <v>16741</v>
      </c>
      <c r="M4144" s="114">
        <v>0</v>
      </c>
      <c r="N4144" s="112" t="s">
        <v>16742</v>
      </c>
      <c r="O4144" s="112" t="s">
        <v>16813</v>
      </c>
      <c r="P4144" s="115">
        <f>LEFT(Table1[[#This Row],[Service Period]],10)*1</f>
        <v>45688</v>
      </c>
      <c r="Q4144" s="115">
        <f>RIGHT(Table1[[#This Row],[Service Period]],10)*1</f>
        <v>45716</v>
      </c>
      <c r="R4144" s="112">
        <f>MONTH(Table1[[#This Row],[Service Start Date]])</f>
        <v>1</v>
      </c>
      <c r="S4144" s="112">
        <f>YEAR(Table1[[#This Row],[Service Start Date]])</f>
        <v>2025</v>
      </c>
      <c r="T4144" s="112">
        <f>MONTH(Table1[[#This Row],[Service End Date]])</f>
        <v>2</v>
      </c>
      <c r="U4144" s="112">
        <f>YEAR(Table1[[#This Row],[Service End Date]])</f>
        <v>2025</v>
      </c>
    </row>
    <row r="4145" spans="1:21">
      <c r="A4145" s="112" t="s">
        <v>17624</v>
      </c>
      <c r="B4145" s="112" t="s">
        <v>16707</v>
      </c>
      <c r="C4145" s="112" t="s">
        <v>17500</v>
      </c>
      <c r="D4145" s="112" t="s">
        <v>16798</v>
      </c>
      <c r="E4145" s="112" t="s">
        <v>17526</v>
      </c>
      <c r="F4145" s="112" t="s">
        <v>18143</v>
      </c>
      <c r="G4145" s="112">
        <v>31</v>
      </c>
      <c r="H4145" s="112">
        <v>2025</v>
      </c>
      <c r="I4145" s="112" t="s">
        <v>16924</v>
      </c>
      <c r="J4145" s="114">
        <v>143.96</v>
      </c>
      <c r="K4145" s="114">
        <v>951</v>
      </c>
      <c r="L4145" s="112" t="s">
        <v>16741</v>
      </c>
      <c r="M4145" s="114">
        <v>0</v>
      </c>
      <c r="N4145" s="112" t="s">
        <v>16742</v>
      </c>
      <c r="O4145" s="112" t="s">
        <v>16813</v>
      </c>
      <c r="P4145" s="115">
        <f>LEFT(Table1[[#This Row],[Service Period]],10)*1</f>
        <v>45657</v>
      </c>
      <c r="Q4145" s="115">
        <f>RIGHT(Table1[[#This Row],[Service Period]],10)*1</f>
        <v>45688</v>
      </c>
      <c r="R4145" s="112">
        <f>MONTH(Table1[[#This Row],[Service Start Date]])</f>
        <v>12</v>
      </c>
      <c r="S4145" s="112">
        <f>YEAR(Table1[[#This Row],[Service Start Date]])</f>
        <v>2024</v>
      </c>
      <c r="T4145" s="112">
        <f>MONTH(Table1[[#This Row],[Service End Date]])</f>
        <v>1</v>
      </c>
      <c r="U4145" s="112">
        <f>YEAR(Table1[[#This Row],[Service End Date]])</f>
        <v>2025</v>
      </c>
    </row>
    <row r="4146" spans="1:21">
      <c r="A4146" s="112" t="s">
        <v>17624</v>
      </c>
      <c r="B4146" s="112" t="s">
        <v>16707</v>
      </c>
      <c r="C4146" s="112" t="s">
        <v>17500</v>
      </c>
      <c r="D4146" s="112" t="s">
        <v>16798</v>
      </c>
      <c r="E4146" s="112" t="s">
        <v>17525</v>
      </c>
      <c r="F4146" s="112" t="s">
        <v>18141</v>
      </c>
      <c r="G4146" s="112">
        <v>30</v>
      </c>
      <c r="H4146" s="112">
        <v>2025</v>
      </c>
      <c r="I4146" s="112" t="s">
        <v>16749</v>
      </c>
      <c r="J4146" s="114">
        <v>51.01</v>
      </c>
      <c r="K4146" s="114">
        <v>269</v>
      </c>
      <c r="L4146" s="112" t="s">
        <v>16741</v>
      </c>
      <c r="M4146" s="114">
        <v>0</v>
      </c>
      <c r="N4146" s="112" t="s">
        <v>16742</v>
      </c>
      <c r="O4146" s="112" t="s">
        <v>16813</v>
      </c>
      <c r="P4146" s="115">
        <f>LEFT(Table1[[#This Row],[Service Period]],10)*1</f>
        <v>45777</v>
      </c>
      <c r="Q4146" s="115">
        <f>RIGHT(Table1[[#This Row],[Service Period]],10)*1</f>
        <v>45807</v>
      </c>
      <c r="R4146" s="112">
        <f>MONTH(Table1[[#This Row],[Service Start Date]])</f>
        <v>4</v>
      </c>
      <c r="S4146" s="112">
        <f>YEAR(Table1[[#This Row],[Service Start Date]])</f>
        <v>2025</v>
      </c>
      <c r="T4146" s="112">
        <f>MONTH(Table1[[#This Row],[Service End Date]])</f>
        <v>5</v>
      </c>
      <c r="U4146" s="112">
        <f>YEAR(Table1[[#This Row],[Service End Date]])</f>
        <v>2025</v>
      </c>
    </row>
    <row r="4147" spans="1:21">
      <c r="A4147" s="112" t="s">
        <v>17624</v>
      </c>
      <c r="B4147" s="112" t="s">
        <v>16707</v>
      </c>
      <c r="C4147" s="112" t="s">
        <v>17500</v>
      </c>
      <c r="D4147" s="112" t="s">
        <v>16798</v>
      </c>
      <c r="E4147" s="112" t="s">
        <v>17525</v>
      </c>
      <c r="F4147" s="112" t="s">
        <v>17762</v>
      </c>
      <c r="G4147" s="112">
        <v>30</v>
      </c>
      <c r="H4147" s="112">
        <v>2025</v>
      </c>
      <c r="I4147" s="112" t="s">
        <v>16752</v>
      </c>
      <c r="J4147" s="114">
        <v>47.75</v>
      </c>
      <c r="K4147" s="114">
        <v>245</v>
      </c>
      <c r="L4147" s="112" t="s">
        <v>16741</v>
      </c>
      <c r="M4147" s="114">
        <v>0</v>
      </c>
      <c r="N4147" s="112" t="s">
        <v>16742</v>
      </c>
      <c r="O4147" s="112" t="s">
        <v>16813</v>
      </c>
      <c r="P4147" s="115">
        <f>LEFT(Table1[[#This Row],[Service Period]],10)*1</f>
        <v>45747</v>
      </c>
      <c r="Q4147" s="115">
        <f>RIGHT(Table1[[#This Row],[Service Period]],10)*1</f>
        <v>45777</v>
      </c>
      <c r="R4147" s="112">
        <f>MONTH(Table1[[#This Row],[Service Start Date]])</f>
        <v>3</v>
      </c>
      <c r="S4147" s="112">
        <f>YEAR(Table1[[#This Row],[Service Start Date]])</f>
        <v>2025</v>
      </c>
      <c r="T4147" s="112">
        <f>MONTH(Table1[[#This Row],[Service End Date]])</f>
        <v>4</v>
      </c>
      <c r="U4147" s="112">
        <f>YEAR(Table1[[#This Row],[Service End Date]])</f>
        <v>2025</v>
      </c>
    </row>
    <row r="4148" spans="1:21">
      <c r="A4148" s="112" t="s">
        <v>17624</v>
      </c>
      <c r="B4148" s="112" t="s">
        <v>16707</v>
      </c>
      <c r="C4148" s="112" t="s">
        <v>17500</v>
      </c>
      <c r="D4148" s="112" t="s">
        <v>16798</v>
      </c>
      <c r="E4148" s="112" t="s">
        <v>17525</v>
      </c>
      <c r="F4148" s="112" t="s">
        <v>18142</v>
      </c>
      <c r="G4148" s="112">
        <v>31</v>
      </c>
      <c r="H4148" s="112">
        <v>2025</v>
      </c>
      <c r="I4148" s="112" t="s">
        <v>16755</v>
      </c>
      <c r="J4148" s="114">
        <v>51.43</v>
      </c>
      <c r="K4148" s="114">
        <v>272</v>
      </c>
      <c r="L4148" s="112" t="s">
        <v>16741</v>
      </c>
      <c r="M4148" s="114">
        <v>0</v>
      </c>
      <c r="N4148" s="112" t="s">
        <v>16742</v>
      </c>
      <c r="O4148" s="112" t="s">
        <v>16813</v>
      </c>
      <c r="P4148" s="115">
        <f>LEFT(Table1[[#This Row],[Service Period]],10)*1</f>
        <v>45716</v>
      </c>
      <c r="Q4148" s="115">
        <f>RIGHT(Table1[[#This Row],[Service Period]],10)*1</f>
        <v>45747</v>
      </c>
      <c r="R4148" s="112">
        <f>MONTH(Table1[[#This Row],[Service Start Date]])</f>
        <v>2</v>
      </c>
      <c r="S4148" s="112">
        <f>YEAR(Table1[[#This Row],[Service Start Date]])</f>
        <v>2025</v>
      </c>
      <c r="T4148" s="112">
        <f>MONTH(Table1[[#This Row],[Service End Date]])</f>
        <v>3</v>
      </c>
      <c r="U4148" s="112">
        <f>YEAR(Table1[[#This Row],[Service End Date]])</f>
        <v>2025</v>
      </c>
    </row>
    <row r="4149" spans="1:21">
      <c r="A4149" s="112" t="s">
        <v>17624</v>
      </c>
      <c r="B4149" s="112" t="s">
        <v>16707</v>
      </c>
      <c r="C4149" s="112" t="s">
        <v>17500</v>
      </c>
      <c r="D4149" s="112" t="s">
        <v>16798</v>
      </c>
      <c r="E4149" s="112" t="s">
        <v>17525</v>
      </c>
      <c r="F4149" s="112" t="s">
        <v>18037</v>
      </c>
      <c r="G4149" s="112">
        <v>28</v>
      </c>
      <c r="H4149" s="112">
        <v>2025</v>
      </c>
      <c r="I4149" s="112" t="s">
        <v>16758</v>
      </c>
      <c r="J4149" s="114">
        <v>50.46</v>
      </c>
      <c r="K4149" s="114">
        <v>265</v>
      </c>
      <c r="L4149" s="112" t="s">
        <v>16741</v>
      </c>
      <c r="M4149" s="114">
        <v>0</v>
      </c>
      <c r="N4149" s="112" t="s">
        <v>16742</v>
      </c>
      <c r="O4149" s="112" t="s">
        <v>16813</v>
      </c>
      <c r="P4149" s="115">
        <f>LEFT(Table1[[#This Row],[Service Period]],10)*1</f>
        <v>45688</v>
      </c>
      <c r="Q4149" s="115">
        <f>RIGHT(Table1[[#This Row],[Service Period]],10)*1</f>
        <v>45716</v>
      </c>
      <c r="R4149" s="112">
        <f>MONTH(Table1[[#This Row],[Service Start Date]])</f>
        <v>1</v>
      </c>
      <c r="S4149" s="112">
        <f>YEAR(Table1[[#This Row],[Service Start Date]])</f>
        <v>2025</v>
      </c>
      <c r="T4149" s="112">
        <f>MONTH(Table1[[#This Row],[Service End Date]])</f>
        <v>2</v>
      </c>
      <c r="U4149" s="112">
        <f>YEAR(Table1[[#This Row],[Service End Date]])</f>
        <v>2025</v>
      </c>
    </row>
    <row r="4150" spans="1:21">
      <c r="A4150" s="112" t="s">
        <v>17624</v>
      </c>
      <c r="B4150" s="112" t="s">
        <v>16707</v>
      </c>
      <c r="C4150" s="112" t="s">
        <v>17500</v>
      </c>
      <c r="D4150" s="112" t="s">
        <v>16798</v>
      </c>
      <c r="E4150" s="112" t="s">
        <v>17525</v>
      </c>
      <c r="F4150" s="112" t="s">
        <v>18143</v>
      </c>
      <c r="G4150" s="112">
        <v>31</v>
      </c>
      <c r="H4150" s="112">
        <v>2025</v>
      </c>
      <c r="I4150" s="112" t="s">
        <v>16924</v>
      </c>
      <c r="J4150" s="114">
        <v>57.43</v>
      </c>
      <c r="K4150" s="114">
        <v>317</v>
      </c>
      <c r="L4150" s="112" t="s">
        <v>16741</v>
      </c>
      <c r="M4150" s="114">
        <v>0</v>
      </c>
      <c r="N4150" s="112" t="s">
        <v>16742</v>
      </c>
      <c r="O4150" s="112" t="s">
        <v>16813</v>
      </c>
      <c r="P4150" s="115">
        <f>LEFT(Table1[[#This Row],[Service Period]],10)*1</f>
        <v>45657</v>
      </c>
      <c r="Q4150" s="115">
        <f>RIGHT(Table1[[#This Row],[Service Period]],10)*1</f>
        <v>45688</v>
      </c>
      <c r="R4150" s="112">
        <f>MONTH(Table1[[#This Row],[Service Start Date]])</f>
        <v>12</v>
      </c>
      <c r="S4150" s="112">
        <f>YEAR(Table1[[#This Row],[Service Start Date]])</f>
        <v>2024</v>
      </c>
      <c r="T4150" s="112">
        <f>MONTH(Table1[[#This Row],[Service End Date]])</f>
        <v>1</v>
      </c>
      <c r="U4150" s="112">
        <f>YEAR(Table1[[#This Row],[Service End Date]])</f>
        <v>2025</v>
      </c>
    </row>
    <row r="4151" spans="1:21">
      <c r="A4151" s="112" t="s">
        <v>17624</v>
      </c>
      <c r="B4151" s="112" t="s">
        <v>16707</v>
      </c>
      <c r="C4151" s="112" t="s">
        <v>17500</v>
      </c>
      <c r="D4151" s="112" t="s">
        <v>16798</v>
      </c>
      <c r="E4151" s="112" t="s">
        <v>17524</v>
      </c>
      <c r="F4151" s="112" t="s">
        <v>18141</v>
      </c>
      <c r="G4151" s="112">
        <v>30</v>
      </c>
      <c r="H4151" s="112">
        <v>2025</v>
      </c>
      <c r="I4151" s="112" t="s">
        <v>16749</v>
      </c>
      <c r="J4151" s="114">
        <v>25.66</v>
      </c>
      <c r="K4151" s="114">
        <v>0</v>
      </c>
      <c r="L4151" s="112" t="s">
        <v>16741</v>
      </c>
      <c r="M4151" s="114">
        <v>0</v>
      </c>
      <c r="N4151" s="112" t="s">
        <v>16742</v>
      </c>
      <c r="O4151" s="112" t="s">
        <v>16824</v>
      </c>
      <c r="P4151" s="115">
        <f>LEFT(Table1[[#This Row],[Service Period]],10)*1</f>
        <v>45777</v>
      </c>
      <c r="Q4151" s="115">
        <f>RIGHT(Table1[[#This Row],[Service Period]],10)*1</f>
        <v>45807</v>
      </c>
      <c r="R4151" s="112">
        <f>MONTH(Table1[[#This Row],[Service Start Date]])</f>
        <v>4</v>
      </c>
      <c r="S4151" s="112">
        <f>YEAR(Table1[[#This Row],[Service Start Date]])</f>
        <v>2025</v>
      </c>
      <c r="T4151" s="112">
        <f>MONTH(Table1[[#This Row],[Service End Date]])</f>
        <v>5</v>
      </c>
      <c r="U4151" s="112">
        <f>YEAR(Table1[[#This Row],[Service End Date]])</f>
        <v>2025</v>
      </c>
    </row>
    <row r="4152" spans="1:21">
      <c r="A4152" s="112" t="s">
        <v>17624</v>
      </c>
      <c r="B4152" s="112" t="s">
        <v>16707</v>
      </c>
      <c r="C4152" s="112" t="s">
        <v>17500</v>
      </c>
      <c r="D4152" s="112" t="s">
        <v>16798</v>
      </c>
      <c r="E4152" s="112" t="s">
        <v>17524</v>
      </c>
      <c r="F4152" s="112" t="s">
        <v>17762</v>
      </c>
      <c r="G4152" s="112">
        <v>30</v>
      </c>
      <c r="H4152" s="112">
        <v>2025</v>
      </c>
      <c r="I4152" s="112" t="s">
        <v>16752</v>
      </c>
      <c r="J4152" s="114">
        <v>25.66</v>
      </c>
      <c r="K4152" s="114">
        <v>0</v>
      </c>
      <c r="L4152" s="112" t="s">
        <v>16741</v>
      </c>
      <c r="M4152" s="114">
        <v>0</v>
      </c>
      <c r="N4152" s="112" t="s">
        <v>16742</v>
      </c>
      <c r="O4152" s="112" t="s">
        <v>16824</v>
      </c>
      <c r="P4152" s="115">
        <f>LEFT(Table1[[#This Row],[Service Period]],10)*1</f>
        <v>45747</v>
      </c>
      <c r="Q4152" s="115">
        <f>RIGHT(Table1[[#This Row],[Service Period]],10)*1</f>
        <v>45777</v>
      </c>
      <c r="R4152" s="112">
        <f>MONTH(Table1[[#This Row],[Service Start Date]])</f>
        <v>3</v>
      </c>
      <c r="S4152" s="112">
        <f>YEAR(Table1[[#This Row],[Service Start Date]])</f>
        <v>2025</v>
      </c>
      <c r="T4152" s="112">
        <f>MONTH(Table1[[#This Row],[Service End Date]])</f>
        <v>4</v>
      </c>
      <c r="U4152" s="112">
        <f>YEAR(Table1[[#This Row],[Service End Date]])</f>
        <v>2025</v>
      </c>
    </row>
    <row r="4153" spans="1:21">
      <c r="A4153" s="112" t="s">
        <v>17624</v>
      </c>
      <c r="B4153" s="112" t="s">
        <v>16707</v>
      </c>
      <c r="C4153" s="112" t="s">
        <v>17500</v>
      </c>
      <c r="D4153" s="112" t="s">
        <v>16798</v>
      </c>
      <c r="E4153" s="112" t="s">
        <v>17524</v>
      </c>
      <c r="F4153" s="112" t="s">
        <v>18142</v>
      </c>
      <c r="G4153" s="112">
        <v>31</v>
      </c>
      <c r="H4153" s="112">
        <v>2025</v>
      </c>
      <c r="I4153" s="112" t="s">
        <v>16755</v>
      </c>
      <c r="J4153" s="114">
        <v>25.66</v>
      </c>
      <c r="K4153" s="114">
        <v>0</v>
      </c>
      <c r="L4153" s="112" t="s">
        <v>16741</v>
      </c>
      <c r="M4153" s="114">
        <v>0</v>
      </c>
      <c r="N4153" s="112" t="s">
        <v>16742</v>
      </c>
      <c r="O4153" s="112" t="s">
        <v>16824</v>
      </c>
      <c r="P4153" s="115">
        <f>LEFT(Table1[[#This Row],[Service Period]],10)*1</f>
        <v>45716</v>
      </c>
      <c r="Q4153" s="115">
        <f>RIGHT(Table1[[#This Row],[Service Period]],10)*1</f>
        <v>45747</v>
      </c>
      <c r="R4153" s="112">
        <f>MONTH(Table1[[#This Row],[Service Start Date]])</f>
        <v>2</v>
      </c>
      <c r="S4153" s="112">
        <f>YEAR(Table1[[#This Row],[Service Start Date]])</f>
        <v>2025</v>
      </c>
      <c r="T4153" s="112">
        <f>MONTH(Table1[[#This Row],[Service End Date]])</f>
        <v>3</v>
      </c>
      <c r="U4153" s="112">
        <f>YEAR(Table1[[#This Row],[Service End Date]])</f>
        <v>2025</v>
      </c>
    </row>
    <row r="4154" spans="1:21">
      <c r="A4154" s="112" t="s">
        <v>17624</v>
      </c>
      <c r="B4154" s="112" t="s">
        <v>16707</v>
      </c>
      <c r="C4154" s="112" t="s">
        <v>17500</v>
      </c>
      <c r="D4154" s="112" t="s">
        <v>16798</v>
      </c>
      <c r="E4154" s="112" t="s">
        <v>17524</v>
      </c>
      <c r="F4154" s="112" t="s">
        <v>18037</v>
      </c>
      <c r="G4154" s="112">
        <v>28</v>
      </c>
      <c r="H4154" s="112">
        <v>2025</v>
      </c>
      <c r="I4154" s="112" t="s">
        <v>16758</v>
      </c>
      <c r="J4154" s="114">
        <v>25.66</v>
      </c>
      <c r="K4154" s="114">
        <v>0</v>
      </c>
      <c r="L4154" s="112" t="s">
        <v>16741</v>
      </c>
      <c r="M4154" s="114">
        <v>0</v>
      </c>
      <c r="N4154" s="112" t="s">
        <v>16742</v>
      </c>
      <c r="O4154" s="112" t="s">
        <v>16824</v>
      </c>
      <c r="P4154" s="115">
        <f>LEFT(Table1[[#This Row],[Service Period]],10)*1</f>
        <v>45688</v>
      </c>
      <c r="Q4154" s="115">
        <f>RIGHT(Table1[[#This Row],[Service Period]],10)*1</f>
        <v>45716</v>
      </c>
      <c r="R4154" s="112">
        <f>MONTH(Table1[[#This Row],[Service Start Date]])</f>
        <v>1</v>
      </c>
      <c r="S4154" s="112">
        <f>YEAR(Table1[[#This Row],[Service Start Date]])</f>
        <v>2025</v>
      </c>
      <c r="T4154" s="112">
        <f>MONTH(Table1[[#This Row],[Service End Date]])</f>
        <v>2</v>
      </c>
      <c r="U4154" s="112">
        <f>YEAR(Table1[[#This Row],[Service End Date]])</f>
        <v>2025</v>
      </c>
    </row>
    <row r="4155" spans="1:21">
      <c r="A4155" s="112" t="s">
        <v>17624</v>
      </c>
      <c r="B4155" s="112" t="s">
        <v>16707</v>
      </c>
      <c r="C4155" s="112" t="s">
        <v>17500</v>
      </c>
      <c r="D4155" s="112" t="s">
        <v>16798</v>
      </c>
      <c r="E4155" s="112" t="s">
        <v>17524</v>
      </c>
      <c r="F4155" s="112" t="s">
        <v>18143</v>
      </c>
      <c r="G4155" s="112">
        <v>31</v>
      </c>
      <c r="H4155" s="112">
        <v>2025</v>
      </c>
      <c r="I4155" s="112" t="s">
        <v>16924</v>
      </c>
      <c r="J4155" s="114">
        <v>25.66</v>
      </c>
      <c r="K4155" s="114">
        <v>0</v>
      </c>
      <c r="L4155" s="112" t="s">
        <v>16741</v>
      </c>
      <c r="M4155" s="114">
        <v>0</v>
      </c>
      <c r="N4155" s="112" t="s">
        <v>16742</v>
      </c>
      <c r="O4155" s="112" t="s">
        <v>16824</v>
      </c>
      <c r="P4155" s="115">
        <f>LEFT(Table1[[#This Row],[Service Period]],10)*1</f>
        <v>45657</v>
      </c>
      <c r="Q4155" s="115">
        <f>RIGHT(Table1[[#This Row],[Service Period]],10)*1</f>
        <v>45688</v>
      </c>
      <c r="R4155" s="112">
        <f>MONTH(Table1[[#This Row],[Service Start Date]])</f>
        <v>12</v>
      </c>
      <c r="S4155" s="112">
        <f>YEAR(Table1[[#This Row],[Service Start Date]])</f>
        <v>2024</v>
      </c>
      <c r="T4155" s="112">
        <f>MONTH(Table1[[#This Row],[Service End Date]])</f>
        <v>1</v>
      </c>
      <c r="U4155" s="112">
        <f>YEAR(Table1[[#This Row],[Service End Date]])</f>
        <v>2025</v>
      </c>
    </row>
    <row r="4156" spans="1:21">
      <c r="A4156" s="112" t="s">
        <v>17624</v>
      </c>
      <c r="B4156" s="112" t="s">
        <v>16707</v>
      </c>
      <c r="C4156" s="112" t="s">
        <v>17500</v>
      </c>
      <c r="D4156" s="112" t="s">
        <v>16798</v>
      </c>
      <c r="E4156" s="112" t="s">
        <v>17523</v>
      </c>
      <c r="F4156" s="112" t="s">
        <v>18141</v>
      </c>
      <c r="G4156" s="112">
        <v>30</v>
      </c>
      <c r="H4156" s="112">
        <v>2025</v>
      </c>
      <c r="I4156" s="112" t="s">
        <v>16749</v>
      </c>
      <c r="J4156" s="114">
        <v>29.3</v>
      </c>
      <c r="K4156" s="114">
        <v>72</v>
      </c>
      <c r="L4156" s="112" t="s">
        <v>16741</v>
      </c>
      <c r="M4156" s="114">
        <v>0</v>
      </c>
      <c r="N4156" s="112" t="s">
        <v>16742</v>
      </c>
      <c r="O4156" s="112" t="s">
        <v>16824</v>
      </c>
      <c r="P4156" s="115">
        <f>LEFT(Table1[[#This Row],[Service Period]],10)*1</f>
        <v>45777</v>
      </c>
      <c r="Q4156" s="115">
        <f>RIGHT(Table1[[#This Row],[Service Period]],10)*1</f>
        <v>45807</v>
      </c>
      <c r="R4156" s="112">
        <f>MONTH(Table1[[#This Row],[Service Start Date]])</f>
        <v>4</v>
      </c>
      <c r="S4156" s="112">
        <f>YEAR(Table1[[#This Row],[Service Start Date]])</f>
        <v>2025</v>
      </c>
      <c r="T4156" s="112">
        <f>MONTH(Table1[[#This Row],[Service End Date]])</f>
        <v>5</v>
      </c>
      <c r="U4156" s="112">
        <f>YEAR(Table1[[#This Row],[Service End Date]])</f>
        <v>2025</v>
      </c>
    </row>
    <row r="4157" spans="1:21">
      <c r="A4157" s="112" t="s">
        <v>17624</v>
      </c>
      <c r="B4157" s="112" t="s">
        <v>16707</v>
      </c>
      <c r="C4157" s="112" t="s">
        <v>17500</v>
      </c>
      <c r="D4157" s="112" t="s">
        <v>16798</v>
      </c>
      <c r="E4157" s="112" t="s">
        <v>17523</v>
      </c>
      <c r="F4157" s="112" t="s">
        <v>17762</v>
      </c>
      <c r="G4157" s="112">
        <v>30</v>
      </c>
      <c r="H4157" s="112">
        <v>2025</v>
      </c>
      <c r="I4157" s="112" t="s">
        <v>16752</v>
      </c>
      <c r="J4157" s="114">
        <v>28.74</v>
      </c>
      <c r="K4157" s="114">
        <v>61</v>
      </c>
      <c r="L4157" s="112" t="s">
        <v>16741</v>
      </c>
      <c r="M4157" s="114">
        <v>0</v>
      </c>
      <c r="N4157" s="112" t="s">
        <v>16742</v>
      </c>
      <c r="O4157" s="112" t="s">
        <v>16824</v>
      </c>
      <c r="P4157" s="115">
        <f>LEFT(Table1[[#This Row],[Service Period]],10)*1</f>
        <v>45747</v>
      </c>
      <c r="Q4157" s="115">
        <f>RIGHT(Table1[[#This Row],[Service Period]],10)*1</f>
        <v>45777</v>
      </c>
      <c r="R4157" s="112">
        <f>MONTH(Table1[[#This Row],[Service Start Date]])</f>
        <v>3</v>
      </c>
      <c r="S4157" s="112">
        <f>YEAR(Table1[[#This Row],[Service Start Date]])</f>
        <v>2025</v>
      </c>
      <c r="T4157" s="112">
        <f>MONTH(Table1[[#This Row],[Service End Date]])</f>
        <v>4</v>
      </c>
      <c r="U4157" s="112">
        <f>YEAR(Table1[[#This Row],[Service End Date]])</f>
        <v>2025</v>
      </c>
    </row>
    <row r="4158" spans="1:21">
      <c r="A4158" s="112" t="s">
        <v>17624</v>
      </c>
      <c r="B4158" s="112" t="s">
        <v>16707</v>
      </c>
      <c r="C4158" s="112" t="s">
        <v>17500</v>
      </c>
      <c r="D4158" s="112" t="s">
        <v>16798</v>
      </c>
      <c r="E4158" s="112" t="s">
        <v>17523</v>
      </c>
      <c r="F4158" s="112" t="s">
        <v>18142</v>
      </c>
      <c r="G4158" s="112">
        <v>31</v>
      </c>
      <c r="H4158" s="112">
        <v>2025</v>
      </c>
      <c r="I4158" s="112" t="s">
        <v>16755</v>
      </c>
      <c r="J4158" s="114">
        <v>29.52</v>
      </c>
      <c r="K4158" s="114">
        <v>76</v>
      </c>
      <c r="L4158" s="112" t="s">
        <v>16741</v>
      </c>
      <c r="M4158" s="114">
        <v>0</v>
      </c>
      <c r="N4158" s="112" t="s">
        <v>16742</v>
      </c>
      <c r="O4158" s="112" t="s">
        <v>16824</v>
      </c>
      <c r="P4158" s="115">
        <f>LEFT(Table1[[#This Row],[Service Period]],10)*1</f>
        <v>45716</v>
      </c>
      <c r="Q4158" s="115">
        <f>RIGHT(Table1[[#This Row],[Service Period]],10)*1</f>
        <v>45747</v>
      </c>
      <c r="R4158" s="112">
        <f>MONTH(Table1[[#This Row],[Service Start Date]])</f>
        <v>2</v>
      </c>
      <c r="S4158" s="112">
        <f>YEAR(Table1[[#This Row],[Service Start Date]])</f>
        <v>2025</v>
      </c>
      <c r="T4158" s="112">
        <f>MONTH(Table1[[#This Row],[Service End Date]])</f>
        <v>3</v>
      </c>
      <c r="U4158" s="112">
        <f>YEAR(Table1[[#This Row],[Service End Date]])</f>
        <v>2025</v>
      </c>
    </row>
    <row r="4159" spans="1:21">
      <c r="A4159" s="112" t="s">
        <v>17624</v>
      </c>
      <c r="B4159" s="112" t="s">
        <v>16707</v>
      </c>
      <c r="C4159" s="112" t="s">
        <v>17500</v>
      </c>
      <c r="D4159" s="112" t="s">
        <v>16798</v>
      </c>
      <c r="E4159" s="112" t="s">
        <v>17523</v>
      </c>
      <c r="F4159" s="112" t="s">
        <v>18037</v>
      </c>
      <c r="G4159" s="112">
        <v>28</v>
      </c>
      <c r="H4159" s="112">
        <v>2025</v>
      </c>
      <c r="I4159" s="112" t="s">
        <v>16758</v>
      </c>
      <c r="J4159" s="114">
        <v>28.3</v>
      </c>
      <c r="K4159" s="114">
        <v>52</v>
      </c>
      <c r="L4159" s="112" t="s">
        <v>16741</v>
      </c>
      <c r="M4159" s="114">
        <v>0</v>
      </c>
      <c r="N4159" s="112" t="s">
        <v>16742</v>
      </c>
      <c r="O4159" s="112" t="s">
        <v>16824</v>
      </c>
      <c r="P4159" s="115">
        <f>LEFT(Table1[[#This Row],[Service Period]],10)*1</f>
        <v>45688</v>
      </c>
      <c r="Q4159" s="115">
        <f>RIGHT(Table1[[#This Row],[Service Period]],10)*1</f>
        <v>45716</v>
      </c>
      <c r="R4159" s="112">
        <f>MONTH(Table1[[#This Row],[Service Start Date]])</f>
        <v>1</v>
      </c>
      <c r="S4159" s="112">
        <f>YEAR(Table1[[#This Row],[Service Start Date]])</f>
        <v>2025</v>
      </c>
      <c r="T4159" s="112">
        <f>MONTH(Table1[[#This Row],[Service End Date]])</f>
        <v>2</v>
      </c>
      <c r="U4159" s="112">
        <f>YEAR(Table1[[#This Row],[Service End Date]])</f>
        <v>2025</v>
      </c>
    </row>
    <row r="4160" spans="1:21">
      <c r="A4160" s="112" t="s">
        <v>17624</v>
      </c>
      <c r="B4160" s="112" t="s">
        <v>16707</v>
      </c>
      <c r="C4160" s="112" t="s">
        <v>17500</v>
      </c>
      <c r="D4160" s="112" t="s">
        <v>16798</v>
      </c>
      <c r="E4160" s="112" t="s">
        <v>17523</v>
      </c>
      <c r="F4160" s="112" t="s">
        <v>18143</v>
      </c>
      <c r="G4160" s="112">
        <v>31</v>
      </c>
      <c r="H4160" s="112">
        <v>2025</v>
      </c>
      <c r="I4160" s="112" t="s">
        <v>16924</v>
      </c>
      <c r="J4160" s="114">
        <v>28.26</v>
      </c>
      <c r="K4160" s="114">
        <v>51</v>
      </c>
      <c r="L4160" s="112" t="s">
        <v>16741</v>
      </c>
      <c r="M4160" s="114">
        <v>0</v>
      </c>
      <c r="N4160" s="112" t="s">
        <v>16742</v>
      </c>
      <c r="O4160" s="112" t="s">
        <v>16824</v>
      </c>
      <c r="P4160" s="115">
        <f>LEFT(Table1[[#This Row],[Service Period]],10)*1</f>
        <v>45657</v>
      </c>
      <c r="Q4160" s="115">
        <f>RIGHT(Table1[[#This Row],[Service Period]],10)*1</f>
        <v>45688</v>
      </c>
      <c r="R4160" s="112">
        <f>MONTH(Table1[[#This Row],[Service Start Date]])</f>
        <v>12</v>
      </c>
      <c r="S4160" s="112">
        <f>YEAR(Table1[[#This Row],[Service Start Date]])</f>
        <v>2024</v>
      </c>
      <c r="T4160" s="112">
        <f>MONTH(Table1[[#This Row],[Service End Date]])</f>
        <v>1</v>
      </c>
      <c r="U4160" s="112">
        <f>YEAR(Table1[[#This Row],[Service End Date]])</f>
        <v>2025</v>
      </c>
    </row>
    <row r="4161" spans="1:21">
      <c r="A4161" s="112" t="s">
        <v>17624</v>
      </c>
      <c r="B4161" s="112" t="s">
        <v>16707</v>
      </c>
      <c r="C4161" s="112" t="s">
        <v>17500</v>
      </c>
      <c r="D4161" s="112" t="s">
        <v>16798</v>
      </c>
      <c r="E4161" s="112" t="s">
        <v>17522</v>
      </c>
      <c r="F4161" s="112" t="s">
        <v>18141</v>
      </c>
      <c r="G4161" s="112">
        <v>30</v>
      </c>
      <c r="H4161" s="112">
        <v>2025</v>
      </c>
      <c r="I4161" s="112" t="s">
        <v>16749</v>
      </c>
      <c r="J4161" s="114">
        <v>706.07</v>
      </c>
      <c r="K4161" s="114">
        <v>5064</v>
      </c>
      <c r="L4161" s="112" t="s">
        <v>16741</v>
      </c>
      <c r="M4161" s="114">
        <v>0</v>
      </c>
      <c r="N4161" s="112" t="s">
        <v>16742</v>
      </c>
      <c r="O4161" s="112" t="s">
        <v>16813</v>
      </c>
      <c r="P4161" s="115">
        <f>LEFT(Table1[[#This Row],[Service Period]],10)*1</f>
        <v>45777</v>
      </c>
      <c r="Q4161" s="115">
        <f>RIGHT(Table1[[#This Row],[Service Period]],10)*1</f>
        <v>45807</v>
      </c>
      <c r="R4161" s="112">
        <f>MONTH(Table1[[#This Row],[Service Start Date]])</f>
        <v>4</v>
      </c>
      <c r="S4161" s="112">
        <f>YEAR(Table1[[#This Row],[Service Start Date]])</f>
        <v>2025</v>
      </c>
      <c r="T4161" s="112">
        <f>MONTH(Table1[[#This Row],[Service End Date]])</f>
        <v>5</v>
      </c>
      <c r="U4161" s="112">
        <f>YEAR(Table1[[#This Row],[Service End Date]])</f>
        <v>2025</v>
      </c>
    </row>
    <row r="4162" spans="1:21">
      <c r="A4162" s="112" t="s">
        <v>17624</v>
      </c>
      <c r="B4162" s="112" t="s">
        <v>16707</v>
      </c>
      <c r="C4162" s="112" t="s">
        <v>17500</v>
      </c>
      <c r="D4162" s="112" t="s">
        <v>16798</v>
      </c>
      <c r="E4162" s="112" t="s">
        <v>17522</v>
      </c>
      <c r="F4162" s="112" t="s">
        <v>17762</v>
      </c>
      <c r="G4162" s="112">
        <v>30</v>
      </c>
      <c r="H4162" s="112">
        <v>2025</v>
      </c>
      <c r="I4162" s="112" t="s">
        <v>16752</v>
      </c>
      <c r="J4162" s="114">
        <v>704.29</v>
      </c>
      <c r="K4162" s="114">
        <v>5051</v>
      </c>
      <c r="L4162" s="112" t="s">
        <v>16741</v>
      </c>
      <c r="M4162" s="114">
        <v>0</v>
      </c>
      <c r="N4162" s="112" t="s">
        <v>16742</v>
      </c>
      <c r="O4162" s="112" t="s">
        <v>16813</v>
      </c>
      <c r="P4162" s="115">
        <f>LEFT(Table1[[#This Row],[Service Period]],10)*1</f>
        <v>45747</v>
      </c>
      <c r="Q4162" s="115">
        <f>RIGHT(Table1[[#This Row],[Service Period]],10)*1</f>
        <v>45777</v>
      </c>
      <c r="R4162" s="112">
        <f>MONTH(Table1[[#This Row],[Service Start Date]])</f>
        <v>3</v>
      </c>
      <c r="S4162" s="112">
        <f>YEAR(Table1[[#This Row],[Service Start Date]])</f>
        <v>2025</v>
      </c>
      <c r="T4162" s="112">
        <f>MONTH(Table1[[#This Row],[Service End Date]])</f>
        <v>4</v>
      </c>
      <c r="U4162" s="112">
        <f>YEAR(Table1[[#This Row],[Service End Date]])</f>
        <v>2025</v>
      </c>
    </row>
    <row r="4163" spans="1:21">
      <c r="A4163" s="112" t="s">
        <v>17624</v>
      </c>
      <c r="B4163" s="112" t="s">
        <v>16707</v>
      </c>
      <c r="C4163" s="112" t="s">
        <v>17500</v>
      </c>
      <c r="D4163" s="112" t="s">
        <v>16798</v>
      </c>
      <c r="E4163" s="112" t="s">
        <v>17522</v>
      </c>
      <c r="F4163" s="112" t="s">
        <v>18142</v>
      </c>
      <c r="G4163" s="112">
        <v>31</v>
      </c>
      <c r="H4163" s="112">
        <v>2025</v>
      </c>
      <c r="I4163" s="112" t="s">
        <v>16755</v>
      </c>
      <c r="J4163" s="114">
        <v>739.53</v>
      </c>
      <c r="K4163" s="114">
        <v>5309</v>
      </c>
      <c r="L4163" s="112" t="s">
        <v>16741</v>
      </c>
      <c r="M4163" s="114">
        <v>0</v>
      </c>
      <c r="N4163" s="112" t="s">
        <v>16742</v>
      </c>
      <c r="O4163" s="112" t="s">
        <v>16813</v>
      </c>
      <c r="P4163" s="115">
        <f>LEFT(Table1[[#This Row],[Service Period]],10)*1</f>
        <v>45716</v>
      </c>
      <c r="Q4163" s="115">
        <f>RIGHT(Table1[[#This Row],[Service Period]],10)*1</f>
        <v>45747</v>
      </c>
      <c r="R4163" s="112">
        <f>MONTH(Table1[[#This Row],[Service Start Date]])</f>
        <v>2</v>
      </c>
      <c r="S4163" s="112">
        <f>YEAR(Table1[[#This Row],[Service Start Date]])</f>
        <v>2025</v>
      </c>
      <c r="T4163" s="112">
        <f>MONTH(Table1[[#This Row],[Service End Date]])</f>
        <v>3</v>
      </c>
      <c r="U4163" s="112">
        <f>YEAR(Table1[[#This Row],[Service End Date]])</f>
        <v>2025</v>
      </c>
    </row>
    <row r="4164" spans="1:21">
      <c r="A4164" s="112" t="s">
        <v>17624</v>
      </c>
      <c r="B4164" s="112" t="s">
        <v>16707</v>
      </c>
      <c r="C4164" s="112" t="s">
        <v>17500</v>
      </c>
      <c r="D4164" s="112" t="s">
        <v>16798</v>
      </c>
      <c r="E4164" s="112" t="s">
        <v>17522</v>
      </c>
      <c r="F4164" s="112" t="s">
        <v>18037</v>
      </c>
      <c r="G4164" s="112">
        <v>28</v>
      </c>
      <c r="H4164" s="112">
        <v>2025</v>
      </c>
      <c r="I4164" s="112" t="s">
        <v>16758</v>
      </c>
      <c r="J4164" s="114">
        <v>656.07</v>
      </c>
      <c r="K4164" s="114">
        <v>4698</v>
      </c>
      <c r="L4164" s="112" t="s">
        <v>16741</v>
      </c>
      <c r="M4164" s="114">
        <v>0</v>
      </c>
      <c r="N4164" s="112" t="s">
        <v>16742</v>
      </c>
      <c r="O4164" s="112" t="s">
        <v>16813</v>
      </c>
      <c r="P4164" s="115">
        <f>LEFT(Table1[[#This Row],[Service Period]],10)*1</f>
        <v>45688</v>
      </c>
      <c r="Q4164" s="115">
        <f>RIGHT(Table1[[#This Row],[Service Period]],10)*1</f>
        <v>45716</v>
      </c>
      <c r="R4164" s="112">
        <f>MONTH(Table1[[#This Row],[Service Start Date]])</f>
        <v>1</v>
      </c>
      <c r="S4164" s="112">
        <f>YEAR(Table1[[#This Row],[Service Start Date]])</f>
        <v>2025</v>
      </c>
      <c r="T4164" s="112">
        <f>MONTH(Table1[[#This Row],[Service End Date]])</f>
        <v>2</v>
      </c>
      <c r="U4164" s="112">
        <f>YEAR(Table1[[#This Row],[Service End Date]])</f>
        <v>2025</v>
      </c>
    </row>
    <row r="4165" spans="1:21">
      <c r="A4165" s="112" t="s">
        <v>17624</v>
      </c>
      <c r="B4165" s="112" t="s">
        <v>16707</v>
      </c>
      <c r="C4165" s="112" t="s">
        <v>17500</v>
      </c>
      <c r="D4165" s="112" t="s">
        <v>16798</v>
      </c>
      <c r="E4165" s="112" t="s">
        <v>17522</v>
      </c>
      <c r="F4165" s="112" t="s">
        <v>18143</v>
      </c>
      <c r="G4165" s="112">
        <v>31</v>
      </c>
      <c r="H4165" s="112">
        <v>2025</v>
      </c>
      <c r="I4165" s="112" t="s">
        <v>16924</v>
      </c>
      <c r="J4165" s="114">
        <v>731.19</v>
      </c>
      <c r="K4165" s="114">
        <v>5253</v>
      </c>
      <c r="L4165" s="112" t="s">
        <v>16741</v>
      </c>
      <c r="M4165" s="114">
        <v>0</v>
      </c>
      <c r="N4165" s="112" t="s">
        <v>16742</v>
      </c>
      <c r="O4165" s="112" t="s">
        <v>16813</v>
      </c>
      <c r="P4165" s="115">
        <f>LEFT(Table1[[#This Row],[Service Period]],10)*1</f>
        <v>45657</v>
      </c>
      <c r="Q4165" s="115">
        <f>RIGHT(Table1[[#This Row],[Service Period]],10)*1</f>
        <v>45688</v>
      </c>
      <c r="R4165" s="112">
        <f>MONTH(Table1[[#This Row],[Service Start Date]])</f>
        <v>12</v>
      </c>
      <c r="S4165" s="112">
        <f>YEAR(Table1[[#This Row],[Service Start Date]])</f>
        <v>2024</v>
      </c>
      <c r="T4165" s="112">
        <f>MONTH(Table1[[#This Row],[Service End Date]])</f>
        <v>1</v>
      </c>
      <c r="U4165" s="112">
        <f>YEAR(Table1[[#This Row],[Service End Date]])</f>
        <v>2025</v>
      </c>
    </row>
    <row r="4166" spans="1:21">
      <c r="A4166" s="112" t="s">
        <v>17624</v>
      </c>
      <c r="B4166" s="112" t="s">
        <v>16707</v>
      </c>
      <c r="C4166" s="112" t="s">
        <v>17500</v>
      </c>
      <c r="D4166" s="112" t="s">
        <v>16798</v>
      </c>
      <c r="E4166" s="112" t="s">
        <v>17521</v>
      </c>
      <c r="F4166" s="112" t="s">
        <v>18141</v>
      </c>
      <c r="G4166" s="112">
        <v>30</v>
      </c>
      <c r="H4166" s="112">
        <v>2025</v>
      </c>
      <c r="I4166" s="112" t="s">
        <v>16749</v>
      </c>
      <c r="J4166" s="114">
        <v>25.66</v>
      </c>
      <c r="K4166" s="114">
        <v>0</v>
      </c>
      <c r="L4166" s="112" t="s">
        <v>16741</v>
      </c>
      <c r="M4166" s="114">
        <v>0</v>
      </c>
      <c r="N4166" s="112" t="s">
        <v>16742</v>
      </c>
      <c r="O4166" s="112" t="s">
        <v>16824</v>
      </c>
      <c r="P4166" s="115">
        <f>LEFT(Table1[[#This Row],[Service Period]],10)*1</f>
        <v>45777</v>
      </c>
      <c r="Q4166" s="115">
        <f>RIGHT(Table1[[#This Row],[Service Period]],10)*1</f>
        <v>45807</v>
      </c>
      <c r="R4166" s="112">
        <f>MONTH(Table1[[#This Row],[Service Start Date]])</f>
        <v>4</v>
      </c>
      <c r="S4166" s="112">
        <f>YEAR(Table1[[#This Row],[Service Start Date]])</f>
        <v>2025</v>
      </c>
      <c r="T4166" s="112">
        <f>MONTH(Table1[[#This Row],[Service End Date]])</f>
        <v>5</v>
      </c>
      <c r="U4166" s="112">
        <f>YEAR(Table1[[#This Row],[Service End Date]])</f>
        <v>2025</v>
      </c>
    </row>
    <row r="4167" spans="1:21">
      <c r="A4167" s="112" t="s">
        <v>17624</v>
      </c>
      <c r="B4167" s="112" t="s">
        <v>16707</v>
      </c>
      <c r="C4167" s="112" t="s">
        <v>17500</v>
      </c>
      <c r="D4167" s="112" t="s">
        <v>16798</v>
      </c>
      <c r="E4167" s="112" t="s">
        <v>17521</v>
      </c>
      <c r="F4167" s="112" t="s">
        <v>17762</v>
      </c>
      <c r="G4167" s="112">
        <v>30</v>
      </c>
      <c r="H4167" s="112">
        <v>2025</v>
      </c>
      <c r="I4167" s="112" t="s">
        <v>16752</v>
      </c>
      <c r="J4167" s="114">
        <v>25.66</v>
      </c>
      <c r="K4167" s="114">
        <v>0</v>
      </c>
      <c r="L4167" s="112" t="s">
        <v>16741</v>
      </c>
      <c r="M4167" s="114">
        <v>0</v>
      </c>
      <c r="N4167" s="112" t="s">
        <v>16742</v>
      </c>
      <c r="O4167" s="112" t="s">
        <v>16824</v>
      </c>
      <c r="P4167" s="115">
        <f>LEFT(Table1[[#This Row],[Service Period]],10)*1</f>
        <v>45747</v>
      </c>
      <c r="Q4167" s="115">
        <f>RIGHT(Table1[[#This Row],[Service Period]],10)*1</f>
        <v>45777</v>
      </c>
      <c r="R4167" s="112">
        <f>MONTH(Table1[[#This Row],[Service Start Date]])</f>
        <v>3</v>
      </c>
      <c r="S4167" s="112">
        <f>YEAR(Table1[[#This Row],[Service Start Date]])</f>
        <v>2025</v>
      </c>
      <c r="T4167" s="112">
        <f>MONTH(Table1[[#This Row],[Service End Date]])</f>
        <v>4</v>
      </c>
      <c r="U4167" s="112">
        <f>YEAR(Table1[[#This Row],[Service End Date]])</f>
        <v>2025</v>
      </c>
    </row>
    <row r="4168" spans="1:21">
      <c r="A4168" s="112" t="s">
        <v>17624</v>
      </c>
      <c r="B4168" s="112" t="s">
        <v>16707</v>
      </c>
      <c r="C4168" s="112" t="s">
        <v>17500</v>
      </c>
      <c r="D4168" s="112" t="s">
        <v>16798</v>
      </c>
      <c r="E4168" s="112" t="s">
        <v>17521</v>
      </c>
      <c r="F4168" s="112" t="s">
        <v>18142</v>
      </c>
      <c r="G4168" s="112">
        <v>31</v>
      </c>
      <c r="H4168" s="112">
        <v>2025</v>
      </c>
      <c r="I4168" s="112" t="s">
        <v>16755</v>
      </c>
      <c r="J4168" s="114">
        <v>-128.32</v>
      </c>
      <c r="K4168" s="114">
        <v>391</v>
      </c>
      <c r="L4168" s="112" t="s">
        <v>16741</v>
      </c>
      <c r="M4168" s="114">
        <v>0</v>
      </c>
      <c r="N4168" s="112" t="s">
        <v>16742</v>
      </c>
      <c r="O4168" s="112" t="s">
        <v>16824</v>
      </c>
      <c r="P4168" s="115">
        <f>LEFT(Table1[[#This Row],[Service Period]],10)*1</f>
        <v>45716</v>
      </c>
      <c r="Q4168" s="115">
        <f>RIGHT(Table1[[#This Row],[Service Period]],10)*1</f>
        <v>45747</v>
      </c>
      <c r="R4168" s="112">
        <f>MONTH(Table1[[#This Row],[Service Start Date]])</f>
        <v>2</v>
      </c>
      <c r="S4168" s="112">
        <f>YEAR(Table1[[#This Row],[Service Start Date]])</f>
        <v>2025</v>
      </c>
      <c r="T4168" s="112">
        <f>MONTH(Table1[[#This Row],[Service End Date]])</f>
        <v>3</v>
      </c>
      <c r="U4168" s="112">
        <f>YEAR(Table1[[#This Row],[Service End Date]])</f>
        <v>2025</v>
      </c>
    </row>
    <row r="4169" spans="1:21">
      <c r="A4169" s="112" t="s">
        <v>17624</v>
      </c>
      <c r="B4169" s="112" t="s">
        <v>16707</v>
      </c>
      <c r="C4169" s="112" t="s">
        <v>17500</v>
      </c>
      <c r="D4169" s="112" t="s">
        <v>16798</v>
      </c>
      <c r="E4169" s="112" t="s">
        <v>17521</v>
      </c>
      <c r="F4169" s="112" t="s">
        <v>18037</v>
      </c>
      <c r="G4169" s="112">
        <v>28</v>
      </c>
      <c r="H4169" s="112">
        <v>2025</v>
      </c>
      <c r="I4169" s="112" t="s">
        <v>16758</v>
      </c>
      <c r="J4169" s="114">
        <v>49.02</v>
      </c>
      <c r="K4169" s="114">
        <v>315</v>
      </c>
      <c r="L4169" s="112" t="s">
        <v>16741</v>
      </c>
      <c r="M4169" s="114">
        <v>0</v>
      </c>
      <c r="N4169" s="112" t="s">
        <v>16742</v>
      </c>
      <c r="O4169" s="112" t="s">
        <v>16824</v>
      </c>
      <c r="P4169" s="115">
        <f>LEFT(Table1[[#This Row],[Service Period]],10)*1</f>
        <v>45688</v>
      </c>
      <c r="Q4169" s="115">
        <f>RIGHT(Table1[[#This Row],[Service Period]],10)*1</f>
        <v>45716</v>
      </c>
      <c r="R4169" s="112">
        <f>MONTH(Table1[[#This Row],[Service Start Date]])</f>
        <v>1</v>
      </c>
      <c r="S4169" s="112">
        <f>YEAR(Table1[[#This Row],[Service Start Date]])</f>
        <v>2025</v>
      </c>
      <c r="T4169" s="112">
        <f>MONTH(Table1[[#This Row],[Service End Date]])</f>
        <v>2</v>
      </c>
      <c r="U4169" s="112">
        <f>YEAR(Table1[[#This Row],[Service End Date]])</f>
        <v>2025</v>
      </c>
    </row>
    <row r="4170" spans="1:21">
      <c r="A4170" s="112" t="s">
        <v>17624</v>
      </c>
      <c r="B4170" s="112" t="s">
        <v>16707</v>
      </c>
      <c r="C4170" s="112" t="s">
        <v>17500</v>
      </c>
      <c r="D4170" s="112" t="s">
        <v>16798</v>
      </c>
      <c r="E4170" s="112" t="s">
        <v>17521</v>
      </c>
      <c r="F4170" s="112" t="s">
        <v>18143</v>
      </c>
      <c r="G4170" s="112">
        <v>31</v>
      </c>
      <c r="H4170" s="112">
        <v>2025</v>
      </c>
      <c r="I4170" s="112" t="s">
        <v>16924</v>
      </c>
      <c r="J4170" s="114">
        <v>87.67</v>
      </c>
      <c r="K4170" s="114">
        <v>627</v>
      </c>
      <c r="L4170" s="112" t="s">
        <v>16741</v>
      </c>
      <c r="M4170" s="114">
        <v>0</v>
      </c>
      <c r="N4170" s="112" t="s">
        <v>16742</v>
      </c>
      <c r="O4170" s="112" t="s">
        <v>16824</v>
      </c>
      <c r="P4170" s="115">
        <f>LEFT(Table1[[#This Row],[Service Period]],10)*1</f>
        <v>45657</v>
      </c>
      <c r="Q4170" s="115">
        <f>RIGHT(Table1[[#This Row],[Service Period]],10)*1</f>
        <v>45688</v>
      </c>
      <c r="R4170" s="112">
        <f>MONTH(Table1[[#This Row],[Service Start Date]])</f>
        <v>12</v>
      </c>
      <c r="S4170" s="112">
        <f>YEAR(Table1[[#This Row],[Service Start Date]])</f>
        <v>2024</v>
      </c>
      <c r="T4170" s="112">
        <f>MONTH(Table1[[#This Row],[Service End Date]])</f>
        <v>1</v>
      </c>
      <c r="U4170" s="112">
        <f>YEAR(Table1[[#This Row],[Service End Date]])</f>
        <v>2025</v>
      </c>
    </row>
    <row r="4171" spans="1:21">
      <c r="A4171" s="112" t="s">
        <v>17624</v>
      </c>
      <c r="B4171" s="112" t="s">
        <v>16707</v>
      </c>
      <c r="C4171" s="112" t="s">
        <v>17500</v>
      </c>
      <c r="D4171" s="112" t="s">
        <v>16798</v>
      </c>
      <c r="E4171" s="112" t="s">
        <v>17520</v>
      </c>
      <c r="F4171" s="112" t="s">
        <v>18141</v>
      </c>
      <c r="G4171" s="112">
        <v>30</v>
      </c>
      <c r="H4171" s="112">
        <v>2025</v>
      </c>
      <c r="I4171" s="112" t="s">
        <v>16749</v>
      </c>
      <c r="J4171" s="114">
        <v>97.49</v>
      </c>
      <c r="K4171" s="114">
        <v>705</v>
      </c>
      <c r="L4171" s="112" t="s">
        <v>16741</v>
      </c>
      <c r="M4171" s="114">
        <v>0</v>
      </c>
      <c r="N4171" s="112" t="s">
        <v>16742</v>
      </c>
      <c r="O4171" s="112" t="s">
        <v>16824</v>
      </c>
      <c r="P4171" s="115">
        <f>LEFT(Table1[[#This Row],[Service Period]],10)*1</f>
        <v>45777</v>
      </c>
      <c r="Q4171" s="115">
        <f>RIGHT(Table1[[#This Row],[Service Period]],10)*1</f>
        <v>45807</v>
      </c>
      <c r="R4171" s="112">
        <f>MONTH(Table1[[#This Row],[Service Start Date]])</f>
        <v>4</v>
      </c>
      <c r="S4171" s="112">
        <f>YEAR(Table1[[#This Row],[Service Start Date]])</f>
        <v>2025</v>
      </c>
      <c r="T4171" s="112">
        <f>MONTH(Table1[[#This Row],[Service End Date]])</f>
        <v>5</v>
      </c>
      <c r="U4171" s="112">
        <f>YEAR(Table1[[#This Row],[Service End Date]])</f>
        <v>2025</v>
      </c>
    </row>
    <row r="4172" spans="1:21">
      <c r="A4172" s="112" t="s">
        <v>17624</v>
      </c>
      <c r="B4172" s="112" t="s">
        <v>16707</v>
      </c>
      <c r="C4172" s="112" t="s">
        <v>17500</v>
      </c>
      <c r="D4172" s="112" t="s">
        <v>16798</v>
      </c>
      <c r="E4172" s="112" t="s">
        <v>17520</v>
      </c>
      <c r="F4172" s="112" t="s">
        <v>17762</v>
      </c>
      <c r="G4172" s="112">
        <v>30</v>
      </c>
      <c r="H4172" s="112">
        <v>2025</v>
      </c>
      <c r="I4172" s="112" t="s">
        <v>16752</v>
      </c>
      <c r="J4172" s="114">
        <v>71.89</v>
      </c>
      <c r="K4172" s="114">
        <v>499</v>
      </c>
      <c r="L4172" s="112" t="s">
        <v>16741</v>
      </c>
      <c r="M4172" s="114">
        <v>0</v>
      </c>
      <c r="N4172" s="112" t="s">
        <v>16742</v>
      </c>
      <c r="O4172" s="112" t="s">
        <v>16824</v>
      </c>
      <c r="P4172" s="115">
        <f>LEFT(Table1[[#This Row],[Service Period]],10)*1</f>
        <v>45747</v>
      </c>
      <c r="Q4172" s="115">
        <f>RIGHT(Table1[[#This Row],[Service Period]],10)*1</f>
        <v>45777</v>
      </c>
      <c r="R4172" s="112">
        <f>MONTH(Table1[[#This Row],[Service Start Date]])</f>
        <v>3</v>
      </c>
      <c r="S4172" s="112">
        <f>YEAR(Table1[[#This Row],[Service Start Date]])</f>
        <v>2025</v>
      </c>
      <c r="T4172" s="112">
        <f>MONTH(Table1[[#This Row],[Service End Date]])</f>
        <v>4</v>
      </c>
      <c r="U4172" s="112">
        <f>YEAR(Table1[[#This Row],[Service End Date]])</f>
        <v>2025</v>
      </c>
    </row>
    <row r="4173" spans="1:21">
      <c r="A4173" s="112" t="s">
        <v>17624</v>
      </c>
      <c r="B4173" s="112" t="s">
        <v>16707</v>
      </c>
      <c r="C4173" s="112" t="s">
        <v>17500</v>
      </c>
      <c r="D4173" s="112" t="s">
        <v>16798</v>
      </c>
      <c r="E4173" s="112" t="s">
        <v>17520</v>
      </c>
      <c r="F4173" s="112" t="s">
        <v>18142</v>
      </c>
      <c r="G4173" s="112">
        <v>31</v>
      </c>
      <c r="H4173" s="112">
        <v>2025</v>
      </c>
      <c r="I4173" s="112" t="s">
        <v>16755</v>
      </c>
      <c r="J4173" s="114">
        <v>46.67</v>
      </c>
      <c r="K4173" s="114">
        <v>296</v>
      </c>
      <c r="L4173" s="112" t="s">
        <v>16741</v>
      </c>
      <c r="M4173" s="114">
        <v>0</v>
      </c>
      <c r="N4173" s="112" t="s">
        <v>16742</v>
      </c>
      <c r="O4173" s="112" t="s">
        <v>16824</v>
      </c>
      <c r="P4173" s="115">
        <f>LEFT(Table1[[#This Row],[Service Period]],10)*1</f>
        <v>45716</v>
      </c>
      <c r="Q4173" s="115">
        <f>RIGHT(Table1[[#This Row],[Service Period]],10)*1</f>
        <v>45747</v>
      </c>
      <c r="R4173" s="112">
        <f>MONTH(Table1[[#This Row],[Service Start Date]])</f>
        <v>2</v>
      </c>
      <c r="S4173" s="112">
        <f>YEAR(Table1[[#This Row],[Service Start Date]])</f>
        <v>2025</v>
      </c>
      <c r="T4173" s="112">
        <f>MONTH(Table1[[#This Row],[Service End Date]])</f>
        <v>3</v>
      </c>
      <c r="U4173" s="112">
        <f>YEAR(Table1[[#This Row],[Service End Date]])</f>
        <v>2025</v>
      </c>
    </row>
    <row r="4174" spans="1:21">
      <c r="A4174" s="112" t="s">
        <v>17624</v>
      </c>
      <c r="B4174" s="112" t="s">
        <v>16707</v>
      </c>
      <c r="C4174" s="112" t="s">
        <v>17500</v>
      </c>
      <c r="D4174" s="112" t="s">
        <v>16798</v>
      </c>
      <c r="E4174" s="112" t="s">
        <v>17520</v>
      </c>
      <c r="F4174" s="112" t="s">
        <v>18037</v>
      </c>
      <c r="G4174" s="112">
        <v>28</v>
      </c>
      <c r="H4174" s="112">
        <v>2025</v>
      </c>
      <c r="I4174" s="112" t="s">
        <v>16758</v>
      </c>
      <c r="J4174" s="114">
        <v>50.88</v>
      </c>
      <c r="K4174" s="114">
        <v>330</v>
      </c>
      <c r="L4174" s="112" t="s">
        <v>16741</v>
      </c>
      <c r="M4174" s="114">
        <v>0</v>
      </c>
      <c r="N4174" s="112" t="s">
        <v>16742</v>
      </c>
      <c r="O4174" s="112" t="s">
        <v>16824</v>
      </c>
      <c r="P4174" s="115">
        <f>LEFT(Table1[[#This Row],[Service Period]],10)*1</f>
        <v>45688</v>
      </c>
      <c r="Q4174" s="115">
        <f>RIGHT(Table1[[#This Row],[Service Period]],10)*1</f>
        <v>45716</v>
      </c>
      <c r="R4174" s="112">
        <f>MONTH(Table1[[#This Row],[Service Start Date]])</f>
        <v>1</v>
      </c>
      <c r="S4174" s="112">
        <f>YEAR(Table1[[#This Row],[Service Start Date]])</f>
        <v>2025</v>
      </c>
      <c r="T4174" s="112">
        <f>MONTH(Table1[[#This Row],[Service End Date]])</f>
        <v>2</v>
      </c>
      <c r="U4174" s="112">
        <f>YEAR(Table1[[#This Row],[Service End Date]])</f>
        <v>2025</v>
      </c>
    </row>
    <row r="4175" spans="1:21">
      <c r="A4175" s="112" t="s">
        <v>17624</v>
      </c>
      <c r="B4175" s="112" t="s">
        <v>16707</v>
      </c>
      <c r="C4175" s="112" t="s">
        <v>17500</v>
      </c>
      <c r="D4175" s="112" t="s">
        <v>16798</v>
      </c>
      <c r="E4175" s="112" t="s">
        <v>17520</v>
      </c>
      <c r="F4175" s="112" t="s">
        <v>18143</v>
      </c>
      <c r="G4175" s="112">
        <v>31</v>
      </c>
      <c r="H4175" s="112">
        <v>2025</v>
      </c>
      <c r="I4175" s="112" t="s">
        <v>16924</v>
      </c>
      <c r="J4175" s="114">
        <v>64.430000000000007</v>
      </c>
      <c r="K4175" s="114">
        <v>440</v>
      </c>
      <c r="L4175" s="112" t="s">
        <v>16741</v>
      </c>
      <c r="M4175" s="114">
        <v>0</v>
      </c>
      <c r="N4175" s="112" t="s">
        <v>16742</v>
      </c>
      <c r="O4175" s="112" t="s">
        <v>16824</v>
      </c>
      <c r="P4175" s="115">
        <f>LEFT(Table1[[#This Row],[Service Period]],10)*1</f>
        <v>45657</v>
      </c>
      <c r="Q4175" s="115">
        <f>RIGHT(Table1[[#This Row],[Service Period]],10)*1</f>
        <v>45688</v>
      </c>
      <c r="R4175" s="112">
        <f>MONTH(Table1[[#This Row],[Service Start Date]])</f>
        <v>12</v>
      </c>
      <c r="S4175" s="112">
        <f>YEAR(Table1[[#This Row],[Service Start Date]])</f>
        <v>2024</v>
      </c>
      <c r="T4175" s="112">
        <f>MONTH(Table1[[#This Row],[Service End Date]])</f>
        <v>1</v>
      </c>
      <c r="U4175" s="112">
        <f>YEAR(Table1[[#This Row],[Service End Date]])</f>
        <v>2025</v>
      </c>
    </row>
    <row r="4176" spans="1:21">
      <c r="A4176" s="112" t="s">
        <v>17624</v>
      </c>
      <c r="B4176" s="112" t="s">
        <v>16707</v>
      </c>
      <c r="C4176" s="112" t="s">
        <v>17500</v>
      </c>
      <c r="D4176" s="112" t="s">
        <v>16798</v>
      </c>
      <c r="E4176" s="112" t="s">
        <v>18144</v>
      </c>
      <c r="F4176" s="112" t="s">
        <v>18141</v>
      </c>
      <c r="G4176" s="112">
        <v>30</v>
      </c>
      <c r="H4176" s="112">
        <v>2025</v>
      </c>
      <c r="I4176" s="112" t="s">
        <v>16749</v>
      </c>
      <c r="J4176" s="114">
        <v>25.66</v>
      </c>
      <c r="K4176" s="114">
        <v>0</v>
      </c>
      <c r="L4176" s="112" t="s">
        <v>16741</v>
      </c>
      <c r="M4176" s="114">
        <v>0</v>
      </c>
      <c r="N4176" s="112" t="s">
        <v>16742</v>
      </c>
      <c r="O4176" s="112" t="s">
        <v>16824</v>
      </c>
      <c r="P4176" s="115">
        <f>LEFT(Table1[[#This Row],[Service Period]],10)*1</f>
        <v>45777</v>
      </c>
      <c r="Q4176" s="115">
        <f>RIGHT(Table1[[#This Row],[Service Period]],10)*1</f>
        <v>45807</v>
      </c>
      <c r="R4176" s="112">
        <f>MONTH(Table1[[#This Row],[Service Start Date]])</f>
        <v>4</v>
      </c>
      <c r="S4176" s="112">
        <f>YEAR(Table1[[#This Row],[Service Start Date]])</f>
        <v>2025</v>
      </c>
      <c r="T4176" s="112">
        <f>MONTH(Table1[[#This Row],[Service End Date]])</f>
        <v>5</v>
      </c>
      <c r="U4176" s="112">
        <f>YEAR(Table1[[#This Row],[Service End Date]])</f>
        <v>2025</v>
      </c>
    </row>
    <row r="4177" spans="1:21">
      <c r="A4177" s="112" t="s">
        <v>17624</v>
      </c>
      <c r="B4177" s="112" t="s">
        <v>16707</v>
      </c>
      <c r="C4177" s="112" t="s">
        <v>17500</v>
      </c>
      <c r="D4177" s="112" t="s">
        <v>16798</v>
      </c>
      <c r="E4177" s="112" t="s">
        <v>18144</v>
      </c>
      <c r="F4177" s="112" t="s">
        <v>17762</v>
      </c>
      <c r="G4177" s="112">
        <v>30</v>
      </c>
      <c r="H4177" s="112">
        <v>2025</v>
      </c>
      <c r="I4177" s="112" t="s">
        <v>16752</v>
      </c>
      <c r="J4177" s="114">
        <v>25.66</v>
      </c>
      <c r="K4177" s="114">
        <v>0</v>
      </c>
      <c r="L4177" s="112" t="s">
        <v>16741</v>
      </c>
      <c r="M4177" s="114">
        <v>0</v>
      </c>
      <c r="N4177" s="112" t="s">
        <v>16742</v>
      </c>
      <c r="O4177" s="112" t="s">
        <v>16824</v>
      </c>
      <c r="P4177" s="115">
        <f>LEFT(Table1[[#This Row],[Service Period]],10)*1</f>
        <v>45747</v>
      </c>
      <c r="Q4177" s="115">
        <f>RIGHT(Table1[[#This Row],[Service Period]],10)*1</f>
        <v>45777</v>
      </c>
      <c r="R4177" s="112">
        <f>MONTH(Table1[[#This Row],[Service Start Date]])</f>
        <v>3</v>
      </c>
      <c r="S4177" s="112">
        <f>YEAR(Table1[[#This Row],[Service Start Date]])</f>
        <v>2025</v>
      </c>
      <c r="T4177" s="112">
        <f>MONTH(Table1[[#This Row],[Service End Date]])</f>
        <v>4</v>
      </c>
      <c r="U4177" s="112">
        <f>YEAR(Table1[[#This Row],[Service End Date]])</f>
        <v>2025</v>
      </c>
    </row>
    <row r="4178" spans="1:21">
      <c r="A4178" s="112" t="s">
        <v>17624</v>
      </c>
      <c r="B4178" s="112" t="s">
        <v>16707</v>
      </c>
      <c r="C4178" s="112" t="s">
        <v>17500</v>
      </c>
      <c r="D4178" s="112" t="s">
        <v>16798</v>
      </c>
      <c r="E4178" s="112" t="s">
        <v>18144</v>
      </c>
      <c r="F4178" s="112" t="s">
        <v>18142</v>
      </c>
      <c r="G4178" s="112">
        <v>31</v>
      </c>
      <c r="H4178" s="112">
        <v>2025</v>
      </c>
      <c r="I4178" s="112" t="s">
        <v>16755</v>
      </c>
      <c r="J4178" s="114">
        <v>25.66</v>
      </c>
      <c r="K4178" s="114">
        <v>0</v>
      </c>
      <c r="L4178" s="112" t="s">
        <v>16741</v>
      </c>
      <c r="M4178" s="114">
        <v>0</v>
      </c>
      <c r="N4178" s="112" t="s">
        <v>16742</v>
      </c>
      <c r="O4178" s="112" t="s">
        <v>16824</v>
      </c>
      <c r="P4178" s="115">
        <f>LEFT(Table1[[#This Row],[Service Period]],10)*1</f>
        <v>45716</v>
      </c>
      <c r="Q4178" s="115">
        <f>RIGHT(Table1[[#This Row],[Service Period]],10)*1</f>
        <v>45747</v>
      </c>
      <c r="R4178" s="112">
        <f>MONTH(Table1[[#This Row],[Service Start Date]])</f>
        <v>2</v>
      </c>
      <c r="S4178" s="112">
        <f>YEAR(Table1[[#This Row],[Service Start Date]])</f>
        <v>2025</v>
      </c>
      <c r="T4178" s="112">
        <f>MONTH(Table1[[#This Row],[Service End Date]])</f>
        <v>3</v>
      </c>
      <c r="U4178" s="112">
        <f>YEAR(Table1[[#This Row],[Service End Date]])</f>
        <v>2025</v>
      </c>
    </row>
    <row r="4179" spans="1:21">
      <c r="A4179" s="112" t="s">
        <v>17624</v>
      </c>
      <c r="B4179" s="112" t="s">
        <v>16707</v>
      </c>
      <c r="C4179" s="112" t="s">
        <v>17500</v>
      </c>
      <c r="D4179" s="112" t="s">
        <v>16798</v>
      </c>
      <c r="E4179" s="112" t="s">
        <v>18144</v>
      </c>
      <c r="F4179" s="112" t="s">
        <v>18037</v>
      </c>
      <c r="G4179" s="112">
        <v>28</v>
      </c>
      <c r="H4179" s="112">
        <v>2025</v>
      </c>
      <c r="I4179" s="112" t="s">
        <v>16758</v>
      </c>
      <c r="J4179" s="114">
        <v>25.66</v>
      </c>
      <c r="K4179" s="114">
        <v>0</v>
      </c>
      <c r="L4179" s="112" t="s">
        <v>16741</v>
      </c>
      <c r="M4179" s="114">
        <v>0</v>
      </c>
      <c r="N4179" s="112" t="s">
        <v>16742</v>
      </c>
      <c r="O4179" s="112" t="s">
        <v>16824</v>
      </c>
      <c r="P4179" s="115">
        <f>LEFT(Table1[[#This Row],[Service Period]],10)*1</f>
        <v>45688</v>
      </c>
      <c r="Q4179" s="115">
        <f>RIGHT(Table1[[#This Row],[Service Period]],10)*1</f>
        <v>45716</v>
      </c>
      <c r="R4179" s="112">
        <f>MONTH(Table1[[#This Row],[Service Start Date]])</f>
        <v>1</v>
      </c>
      <c r="S4179" s="112">
        <f>YEAR(Table1[[#This Row],[Service Start Date]])</f>
        <v>2025</v>
      </c>
      <c r="T4179" s="112">
        <f>MONTH(Table1[[#This Row],[Service End Date]])</f>
        <v>2</v>
      </c>
      <c r="U4179" s="112">
        <f>YEAR(Table1[[#This Row],[Service End Date]])</f>
        <v>2025</v>
      </c>
    </row>
    <row r="4180" spans="1:21">
      <c r="A4180" s="112" t="s">
        <v>17624</v>
      </c>
      <c r="B4180" s="112" t="s">
        <v>16707</v>
      </c>
      <c r="C4180" s="112" t="s">
        <v>17500</v>
      </c>
      <c r="D4180" s="112" t="s">
        <v>16798</v>
      </c>
      <c r="E4180" s="112" t="s">
        <v>18144</v>
      </c>
      <c r="F4180" s="112" t="s">
        <v>18143</v>
      </c>
      <c r="G4180" s="112">
        <v>31</v>
      </c>
      <c r="H4180" s="112">
        <v>2025</v>
      </c>
      <c r="I4180" s="112" t="s">
        <v>16924</v>
      </c>
      <c r="J4180" s="114">
        <v>25.66</v>
      </c>
      <c r="K4180" s="114">
        <v>0</v>
      </c>
      <c r="L4180" s="112" t="s">
        <v>16741</v>
      </c>
      <c r="M4180" s="114">
        <v>0</v>
      </c>
      <c r="N4180" s="112" t="s">
        <v>16742</v>
      </c>
      <c r="O4180" s="112" t="s">
        <v>16824</v>
      </c>
      <c r="P4180" s="115">
        <f>LEFT(Table1[[#This Row],[Service Period]],10)*1</f>
        <v>45657</v>
      </c>
      <c r="Q4180" s="115">
        <f>RIGHT(Table1[[#This Row],[Service Period]],10)*1</f>
        <v>45688</v>
      </c>
      <c r="R4180" s="112">
        <f>MONTH(Table1[[#This Row],[Service Start Date]])</f>
        <v>12</v>
      </c>
      <c r="S4180" s="112">
        <f>YEAR(Table1[[#This Row],[Service Start Date]])</f>
        <v>2024</v>
      </c>
      <c r="T4180" s="112">
        <f>MONTH(Table1[[#This Row],[Service End Date]])</f>
        <v>1</v>
      </c>
      <c r="U4180" s="112">
        <f>YEAR(Table1[[#This Row],[Service End Date]])</f>
        <v>2025</v>
      </c>
    </row>
    <row r="4181" spans="1:21">
      <c r="A4181" s="112" t="s">
        <v>17624</v>
      </c>
      <c r="B4181" s="112" t="s">
        <v>16707</v>
      </c>
      <c r="C4181" s="112" t="s">
        <v>17500</v>
      </c>
      <c r="D4181" s="112" t="s">
        <v>16798</v>
      </c>
      <c r="E4181" s="112" t="s">
        <v>17519</v>
      </c>
      <c r="F4181" s="112" t="s">
        <v>18141</v>
      </c>
      <c r="G4181" s="112">
        <v>30</v>
      </c>
      <c r="H4181" s="112">
        <v>2025</v>
      </c>
      <c r="I4181" s="112" t="s">
        <v>16749</v>
      </c>
      <c r="J4181" s="114">
        <v>257.83999999999997</v>
      </c>
      <c r="K4181" s="114">
        <v>1783</v>
      </c>
      <c r="L4181" s="112" t="s">
        <v>16741</v>
      </c>
      <c r="M4181" s="114">
        <v>0</v>
      </c>
      <c r="N4181" s="112" t="s">
        <v>16742</v>
      </c>
      <c r="O4181" s="112" t="s">
        <v>16813</v>
      </c>
      <c r="P4181" s="115">
        <f>LEFT(Table1[[#This Row],[Service Period]],10)*1</f>
        <v>45777</v>
      </c>
      <c r="Q4181" s="115">
        <f>RIGHT(Table1[[#This Row],[Service Period]],10)*1</f>
        <v>45807</v>
      </c>
      <c r="R4181" s="112">
        <f>MONTH(Table1[[#This Row],[Service Start Date]])</f>
        <v>4</v>
      </c>
      <c r="S4181" s="112">
        <f>YEAR(Table1[[#This Row],[Service Start Date]])</f>
        <v>2025</v>
      </c>
      <c r="T4181" s="112">
        <f>MONTH(Table1[[#This Row],[Service End Date]])</f>
        <v>5</v>
      </c>
      <c r="U4181" s="112">
        <f>YEAR(Table1[[#This Row],[Service End Date]])</f>
        <v>2025</v>
      </c>
    </row>
    <row r="4182" spans="1:21">
      <c r="A4182" s="112" t="s">
        <v>17624</v>
      </c>
      <c r="B4182" s="112" t="s">
        <v>16707</v>
      </c>
      <c r="C4182" s="112" t="s">
        <v>17500</v>
      </c>
      <c r="D4182" s="112" t="s">
        <v>16798</v>
      </c>
      <c r="E4182" s="112" t="s">
        <v>17519</v>
      </c>
      <c r="F4182" s="112" t="s">
        <v>17762</v>
      </c>
      <c r="G4182" s="112">
        <v>30</v>
      </c>
      <c r="H4182" s="112">
        <v>2025</v>
      </c>
      <c r="I4182" s="112" t="s">
        <v>16752</v>
      </c>
      <c r="J4182" s="114">
        <v>249.39</v>
      </c>
      <c r="K4182" s="114">
        <v>1721</v>
      </c>
      <c r="L4182" s="112" t="s">
        <v>16741</v>
      </c>
      <c r="M4182" s="114">
        <v>0</v>
      </c>
      <c r="N4182" s="112" t="s">
        <v>16742</v>
      </c>
      <c r="O4182" s="112" t="s">
        <v>16813</v>
      </c>
      <c r="P4182" s="115">
        <f>LEFT(Table1[[#This Row],[Service Period]],10)*1</f>
        <v>45747</v>
      </c>
      <c r="Q4182" s="115">
        <f>RIGHT(Table1[[#This Row],[Service Period]],10)*1</f>
        <v>45777</v>
      </c>
      <c r="R4182" s="112">
        <f>MONTH(Table1[[#This Row],[Service Start Date]])</f>
        <v>3</v>
      </c>
      <c r="S4182" s="112">
        <f>YEAR(Table1[[#This Row],[Service Start Date]])</f>
        <v>2025</v>
      </c>
      <c r="T4182" s="112">
        <f>MONTH(Table1[[#This Row],[Service End Date]])</f>
        <v>4</v>
      </c>
      <c r="U4182" s="112">
        <f>YEAR(Table1[[#This Row],[Service End Date]])</f>
        <v>2025</v>
      </c>
    </row>
    <row r="4183" spans="1:21">
      <c r="A4183" s="112" t="s">
        <v>17624</v>
      </c>
      <c r="B4183" s="112" t="s">
        <v>16707</v>
      </c>
      <c r="C4183" s="112" t="s">
        <v>17500</v>
      </c>
      <c r="D4183" s="112" t="s">
        <v>16798</v>
      </c>
      <c r="E4183" s="112" t="s">
        <v>17519</v>
      </c>
      <c r="F4183" s="112" t="s">
        <v>18142</v>
      </c>
      <c r="G4183" s="112">
        <v>31</v>
      </c>
      <c r="H4183" s="112">
        <v>2025</v>
      </c>
      <c r="I4183" s="112" t="s">
        <v>16755</v>
      </c>
      <c r="J4183" s="114">
        <v>188.04</v>
      </c>
      <c r="K4183" s="114">
        <v>1272</v>
      </c>
      <c r="L4183" s="112" t="s">
        <v>16741</v>
      </c>
      <c r="M4183" s="114">
        <v>0</v>
      </c>
      <c r="N4183" s="112" t="s">
        <v>16742</v>
      </c>
      <c r="O4183" s="112" t="s">
        <v>16813</v>
      </c>
      <c r="P4183" s="115">
        <f>LEFT(Table1[[#This Row],[Service Period]],10)*1</f>
        <v>45716</v>
      </c>
      <c r="Q4183" s="115">
        <f>RIGHT(Table1[[#This Row],[Service Period]],10)*1</f>
        <v>45747</v>
      </c>
      <c r="R4183" s="112">
        <f>MONTH(Table1[[#This Row],[Service Start Date]])</f>
        <v>2</v>
      </c>
      <c r="S4183" s="112">
        <f>YEAR(Table1[[#This Row],[Service Start Date]])</f>
        <v>2025</v>
      </c>
      <c r="T4183" s="112">
        <f>MONTH(Table1[[#This Row],[Service End Date]])</f>
        <v>3</v>
      </c>
      <c r="U4183" s="112">
        <f>YEAR(Table1[[#This Row],[Service End Date]])</f>
        <v>2025</v>
      </c>
    </row>
    <row r="4184" spans="1:21">
      <c r="A4184" s="112" t="s">
        <v>17624</v>
      </c>
      <c r="B4184" s="112" t="s">
        <v>16707</v>
      </c>
      <c r="C4184" s="112" t="s">
        <v>17500</v>
      </c>
      <c r="D4184" s="112" t="s">
        <v>16798</v>
      </c>
      <c r="E4184" s="112" t="s">
        <v>17519</v>
      </c>
      <c r="F4184" s="112" t="s">
        <v>18037</v>
      </c>
      <c r="G4184" s="112">
        <v>28</v>
      </c>
      <c r="H4184" s="112">
        <v>2025</v>
      </c>
      <c r="I4184" s="112" t="s">
        <v>16758</v>
      </c>
      <c r="J4184" s="114">
        <v>168.49</v>
      </c>
      <c r="K4184" s="114">
        <v>1129</v>
      </c>
      <c r="L4184" s="112" t="s">
        <v>16741</v>
      </c>
      <c r="M4184" s="114">
        <v>0</v>
      </c>
      <c r="N4184" s="112" t="s">
        <v>16742</v>
      </c>
      <c r="O4184" s="112" t="s">
        <v>16813</v>
      </c>
      <c r="P4184" s="115">
        <f>LEFT(Table1[[#This Row],[Service Period]],10)*1</f>
        <v>45688</v>
      </c>
      <c r="Q4184" s="115">
        <f>RIGHT(Table1[[#This Row],[Service Period]],10)*1</f>
        <v>45716</v>
      </c>
      <c r="R4184" s="112">
        <f>MONTH(Table1[[#This Row],[Service Start Date]])</f>
        <v>1</v>
      </c>
      <c r="S4184" s="112">
        <f>YEAR(Table1[[#This Row],[Service Start Date]])</f>
        <v>2025</v>
      </c>
      <c r="T4184" s="112">
        <f>MONTH(Table1[[#This Row],[Service End Date]])</f>
        <v>2</v>
      </c>
      <c r="U4184" s="112">
        <f>YEAR(Table1[[#This Row],[Service End Date]])</f>
        <v>2025</v>
      </c>
    </row>
    <row r="4185" spans="1:21">
      <c r="A4185" s="112" t="s">
        <v>17624</v>
      </c>
      <c r="B4185" s="112" t="s">
        <v>16707</v>
      </c>
      <c r="C4185" s="112" t="s">
        <v>17500</v>
      </c>
      <c r="D4185" s="112" t="s">
        <v>16798</v>
      </c>
      <c r="E4185" s="112" t="s">
        <v>17519</v>
      </c>
      <c r="F4185" s="112" t="s">
        <v>18143</v>
      </c>
      <c r="G4185" s="112">
        <v>31</v>
      </c>
      <c r="H4185" s="112">
        <v>2025</v>
      </c>
      <c r="I4185" s="112" t="s">
        <v>16924</v>
      </c>
      <c r="J4185" s="114">
        <v>220.15</v>
      </c>
      <c r="K4185" s="114">
        <v>1509</v>
      </c>
      <c r="L4185" s="112" t="s">
        <v>16741</v>
      </c>
      <c r="M4185" s="114">
        <v>0</v>
      </c>
      <c r="N4185" s="112" t="s">
        <v>16742</v>
      </c>
      <c r="O4185" s="112" t="s">
        <v>16813</v>
      </c>
      <c r="P4185" s="115">
        <f>LEFT(Table1[[#This Row],[Service Period]],10)*1</f>
        <v>45657</v>
      </c>
      <c r="Q4185" s="115">
        <f>RIGHT(Table1[[#This Row],[Service Period]],10)*1</f>
        <v>45688</v>
      </c>
      <c r="R4185" s="112">
        <f>MONTH(Table1[[#This Row],[Service Start Date]])</f>
        <v>12</v>
      </c>
      <c r="S4185" s="112">
        <f>YEAR(Table1[[#This Row],[Service Start Date]])</f>
        <v>2024</v>
      </c>
      <c r="T4185" s="112">
        <f>MONTH(Table1[[#This Row],[Service End Date]])</f>
        <v>1</v>
      </c>
      <c r="U4185" s="112">
        <f>YEAR(Table1[[#This Row],[Service End Date]])</f>
        <v>2025</v>
      </c>
    </row>
    <row r="4186" spans="1:21">
      <c r="A4186" s="112" t="s">
        <v>17624</v>
      </c>
      <c r="B4186" s="112" t="s">
        <v>16707</v>
      </c>
      <c r="C4186" s="112" t="s">
        <v>17500</v>
      </c>
      <c r="D4186" s="112" t="s">
        <v>16798</v>
      </c>
      <c r="E4186" s="112" t="s">
        <v>17518</v>
      </c>
      <c r="F4186" s="112" t="s">
        <v>18141</v>
      </c>
      <c r="G4186" s="112">
        <v>30</v>
      </c>
      <c r="H4186" s="112">
        <v>2025</v>
      </c>
      <c r="I4186" s="112" t="s">
        <v>16749</v>
      </c>
      <c r="J4186" s="114">
        <v>665.77</v>
      </c>
      <c r="K4186" s="114">
        <v>4769</v>
      </c>
      <c r="L4186" s="112" t="s">
        <v>16741</v>
      </c>
      <c r="M4186" s="114">
        <v>0</v>
      </c>
      <c r="N4186" s="112" t="s">
        <v>16742</v>
      </c>
      <c r="O4186" s="112" t="s">
        <v>16813</v>
      </c>
      <c r="P4186" s="115">
        <f>LEFT(Table1[[#This Row],[Service Period]],10)*1</f>
        <v>45777</v>
      </c>
      <c r="Q4186" s="115">
        <f>RIGHT(Table1[[#This Row],[Service Period]],10)*1</f>
        <v>45807</v>
      </c>
      <c r="R4186" s="112">
        <f>MONTH(Table1[[#This Row],[Service Start Date]])</f>
        <v>4</v>
      </c>
      <c r="S4186" s="112">
        <f>YEAR(Table1[[#This Row],[Service Start Date]])</f>
        <v>2025</v>
      </c>
      <c r="T4186" s="112">
        <f>MONTH(Table1[[#This Row],[Service End Date]])</f>
        <v>5</v>
      </c>
      <c r="U4186" s="112">
        <f>YEAR(Table1[[#This Row],[Service End Date]])</f>
        <v>2025</v>
      </c>
    </row>
    <row r="4187" spans="1:21">
      <c r="A4187" s="112" t="s">
        <v>17624</v>
      </c>
      <c r="B4187" s="112" t="s">
        <v>16707</v>
      </c>
      <c r="C4187" s="112" t="s">
        <v>17500</v>
      </c>
      <c r="D4187" s="112" t="s">
        <v>16798</v>
      </c>
      <c r="E4187" s="112" t="s">
        <v>17518</v>
      </c>
      <c r="F4187" s="112" t="s">
        <v>17762</v>
      </c>
      <c r="G4187" s="112">
        <v>30</v>
      </c>
      <c r="H4187" s="112">
        <v>2025</v>
      </c>
      <c r="I4187" s="112" t="s">
        <v>16752</v>
      </c>
      <c r="J4187" s="114">
        <v>592.53</v>
      </c>
      <c r="K4187" s="114">
        <v>4233</v>
      </c>
      <c r="L4187" s="112" t="s">
        <v>16741</v>
      </c>
      <c r="M4187" s="114">
        <v>0</v>
      </c>
      <c r="N4187" s="112" t="s">
        <v>16742</v>
      </c>
      <c r="O4187" s="112" t="s">
        <v>16813</v>
      </c>
      <c r="P4187" s="115">
        <f>LEFT(Table1[[#This Row],[Service Period]],10)*1</f>
        <v>45747</v>
      </c>
      <c r="Q4187" s="115">
        <f>RIGHT(Table1[[#This Row],[Service Period]],10)*1</f>
        <v>45777</v>
      </c>
      <c r="R4187" s="112">
        <f>MONTH(Table1[[#This Row],[Service Start Date]])</f>
        <v>3</v>
      </c>
      <c r="S4187" s="112">
        <f>YEAR(Table1[[#This Row],[Service Start Date]])</f>
        <v>2025</v>
      </c>
      <c r="T4187" s="112">
        <f>MONTH(Table1[[#This Row],[Service End Date]])</f>
        <v>4</v>
      </c>
      <c r="U4187" s="112">
        <f>YEAR(Table1[[#This Row],[Service End Date]])</f>
        <v>2025</v>
      </c>
    </row>
    <row r="4188" spans="1:21">
      <c r="A4188" s="112" t="s">
        <v>17624</v>
      </c>
      <c r="B4188" s="112" t="s">
        <v>16707</v>
      </c>
      <c r="C4188" s="112" t="s">
        <v>17500</v>
      </c>
      <c r="D4188" s="112" t="s">
        <v>16798</v>
      </c>
      <c r="E4188" s="112" t="s">
        <v>17518</v>
      </c>
      <c r="F4188" s="112" t="s">
        <v>18142</v>
      </c>
      <c r="G4188" s="112">
        <v>31</v>
      </c>
      <c r="H4188" s="112">
        <v>2025</v>
      </c>
      <c r="I4188" s="112" t="s">
        <v>16755</v>
      </c>
      <c r="J4188" s="114">
        <v>532.84</v>
      </c>
      <c r="K4188" s="114">
        <v>3796</v>
      </c>
      <c r="L4188" s="112" t="s">
        <v>16741</v>
      </c>
      <c r="M4188" s="114">
        <v>0</v>
      </c>
      <c r="N4188" s="112" t="s">
        <v>16742</v>
      </c>
      <c r="O4188" s="112" t="s">
        <v>16813</v>
      </c>
      <c r="P4188" s="115">
        <f>LEFT(Table1[[#This Row],[Service Period]],10)*1</f>
        <v>45716</v>
      </c>
      <c r="Q4188" s="115">
        <f>RIGHT(Table1[[#This Row],[Service Period]],10)*1</f>
        <v>45747</v>
      </c>
      <c r="R4188" s="112">
        <f>MONTH(Table1[[#This Row],[Service Start Date]])</f>
        <v>2</v>
      </c>
      <c r="S4188" s="112">
        <f>YEAR(Table1[[#This Row],[Service Start Date]])</f>
        <v>2025</v>
      </c>
      <c r="T4188" s="112">
        <f>MONTH(Table1[[#This Row],[Service End Date]])</f>
        <v>3</v>
      </c>
      <c r="U4188" s="112">
        <f>YEAR(Table1[[#This Row],[Service End Date]])</f>
        <v>2025</v>
      </c>
    </row>
    <row r="4189" spans="1:21">
      <c r="A4189" s="112" t="s">
        <v>17624</v>
      </c>
      <c r="B4189" s="112" t="s">
        <v>16707</v>
      </c>
      <c r="C4189" s="112" t="s">
        <v>17500</v>
      </c>
      <c r="D4189" s="112" t="s">
        <v>16798</v>
      </c>
      <c r="E4189" s="112" t="s">
        <v>17518</v>
      </c>
      <c r="F4189" s="112" t="s">
        <v>18037</v>
      </c>
      <c r="G4189" s="112">
        <v>28</v>
      </c>
      <c r="H4189" s="112">
        <v>2025</v>
      </c>
      <c r="I4189" s="112" t="s">
        <v>16758</v>
      </c>
      <c r="J4189" s="114">
        <v>483.12</v>
      </c>
      <c r="K4189" s="114">
        <v>3432</v>
      </c>
      <c r="L4189" s="112" t="s">
        <v>16741</v>
      </c>
      <c r="M4189" s="114">
        <v>0</v>
      </c>
      <c r="N4189" s="112" t="s">
        <v>16742</v>
      </c>
      <c r="O4189" s="112" t="s">
        <v>16813</v>
      </c>
      <c r="P4189" s="115">
        <f>LEFT(Table1[[#This Row],[Service Period]],10)*1</f>
        <v>45688</v>
      </c>
      <c r="Q4189" s="115">
        <f>RIGHT(Table1[[#This Row],[Service Period]],10)*1</f>
        <v>45716</v>
      </c>
      <c r="R4189" s="112">
        <f>MONTH(Table1[[#This Row],[Service Start Date]])</f>
        <v>1</v>
      </c>
      <c r="S4189" s="112">
        <f>YEAR(Table1[[#This Row],[Service Start Date]])</f>
        <v>2025</v>
      </c>
      <c r="T4189" s="112">
        <f>MONTH(Table1[[#This Row],[Service End Date]])</f>
        <v>2</v>
      </c>
      <c r="U4189" s="112">
        <f>YEAR(Table1[[#This Row],[Service End Date]])</f>
        <v>2025</v>
      </c>
    </row>
    <row r="4190" spans="1:21">
      <c r="A4190" s="112" t="s">
        <v>17624</v>
      </c>
      <c r="B4190" s="112" t="s">
        <v>16707</v>
      </c>
      <c r="C4190" s="112" t="s">
        <v>17500</v>
      </c>
      <c r="D4190" s="112" t="s">
        <v>16798</v>
      </c>
      <c r="E4190" s="112" t="s">
        <v>17518</v>
      </c>
      <c r="F4190" s="112" t="s">
        <v>18143</v>
      </c>
      <c r="G4190" s="112">
        <v>31</v>
      </c>
      <c r="H4190" s="112">
        <v>2025</v>
      </c>
      <c r="I4190" s="112" t="s">
        <v>16924</v>
      </c>
      <c r="J4190" s="114">
        <v>618.72</v>
      </c>
      <c r="K4190" s="114">
        <v>4429</v>
      </c>
      <c r="L4190" s="112" t="s">
        <v>16741</v>
      </c>
      <c r="M4190" s="114">
        <v>0</v>
      </c>
      <c r="N4190" s="112" t="s">
        <v>16742</v>
      </c>
      <c r="O4190" s="112" t="s">
        <v>16813</v>
      </c>
      <c r="P4190" s="115">
        <f>LEFT(Table1[[#This Row],[Service Period]],10)*1</f>
        <v>45657</v>
      </c>
      <c r="Q4190" s="115">
        <f>RIGHT(Table1[[#This Row],[Service Period]],10)*1</f>
        <v>45688</v>
      </c>
      <c r="R4190" s="112">
        <f>MONTH(Table1[[#This Row],[Service Start Date]])</f>
        <v>12</v>
      </c>
      <c r="S4190" s="112">
        <f>YEAR(Table1[[#This Row],[Service Start Date]])</f>
        <v>2024</v>
      </c>
      <c r="T4190" s="112">
        <f>MONTH(Table1[[#This Row],[Service End Date]])</f>
        <v>1</v>
      </c>
      <c r="U4190" s="112">
        <f>YEAR(Table1[[#This Row],[Service End Date]])</f>
        <v>2025</v>
      </c>
    </row>
    <row r="4191" spans="1:21">
      <c r="A4191" s="112" t="s">
        <v>17624</v>
      </c>
      <c r="B4191" s="112" t="s">
        <v>16707</v>
      </c>
      <c r="C4191" s="112" t="s">
        <v>17500</v>
      </c>
      <c r="D4191" s="112" t="s">
        <v>16798</v>
      </c>
      <c r="E4191" s="112" t="s">
        <v>17517</v>
      </c>
      <c r="F4191" s="112" t="s">
        <v>18141</v>
      </c>
      <c r="G4191" s="112">
        <v>30</v>
      </c>
      <c r="H4191" s="112">
        <v>2025</v>
      </c>
      <c r="I4191" s="112" t="s">
        <v>16749</v>
      </c>
      <c r="J4191" s="114">
        <v>84.75</v>
      </c>
      <c r="K4191" s="114">
        <v>516</v>
      </c>
      <c r="L4191" s="112" t="s">
        <v>16741</v>
      </c>
      <c r="M4191" s="114">
        <v>0</v>
      </c>
      <c r="N4191" s="112" t="s">
        <v>16742</v>
      </c>
      <c r="O4191" s="112" t="s">
        <v>16813</v>
      </c>
      <c r="P4191" s="115">
        <f>LEFT(Table1[[#This Row],[Service Period]],10)*1</f>
        <v>45777</v>
      </c>
      <c r="Q4191" s="115">
        <f>RIGHT(Table1[[#This Row],[Service Period]],10)*1</f>
        <v>45807</v>
      </c>
      <c r="R4191" s="112">
        <f>MONTH(Table1[[#This Row],[Service Start Date]])</f>
        <v>4</v>
      </c>
      <c r="S4191" s="112">
        <f>YEAR(Table1[[#This Row],[Service Start Date]])</f>
        <v>2025</v>
      </c>
      <c r="T4191" s="112">
        <f>MONTH(Table1[[#This Row],[Service End Date]])</f>
        <v>5</v>
      </c>
      <c r="U4191" s="112">
        <f>YEAR(Table1[[#This Row],[Service End Date]])</f>
        <v>2025</v>
      </c>
    </row>
    <row r="4192" spans="1:21">
      <c r="A4192" s="112" t="s">
        <v>17624</v>
      </c>
      <c r="B4192" s="112" t="s">
        <v>16707</v>
      </c>
      <c r="C4192" s="112" t="s">
        <v>17500</v>
      </c>
      <c r="D4192" s="112" t="s">
        <v>16798</v>
      </c>
      <c r="E4192" s="112" t="s">
        <v>17517</v>
      </c>
      <c r="F4192" s="112" t="s">
        <v>17762</v>
      </c>
      <c r="G4192" s="112">
        <v>30</v>
      </c>
      <c r="H4192" s="112">
        <v>2025</v>
      </c>
      <c r="I4192" s="112" t="s">
        <v>16752</v>
      </c>
      <c r="J4192" s="114">
        <v>64.53</v>
      </c>
      <c r="K4192" s="114">
        <v>368</v>
      </c>
      <c r="L4192" s="112" t="s">
        <v>16741</v>
      </c>
      <c r="M4192" s="114">
        <v>0</v>
      </c>
      <c r="N4192" s="112" t="s">
        <v>16742</v>
      </c>
      <c r="O4192" s="112" t="s">
        <v>16813</v>
      </c>
      <c r="P4192" s="115">
        <f>LEFT(Table1[[#This Row],[Service Period]],10)*1</f>
        <v>45747</v>
      </c>
      <c r="Q4192" s="115">
        <f>RIGHT(Table1[[#This Row],[Service Period]],10)*1</f>
        <v>45777</v>
      </c>
      <c r="R4192" s="112">
        <f>MONTH(Table1[[#This Row],[Service Start Date]])</f>
        <v>3</v>
      </c>
      <c r="S4192" s="112">
        <f>YEAR(Table1[[#This Row],[Service Start Date]])</f>
        <v>2025</v>
      </c>
      <c r="T4192" s="112">
        <f>MONTH(Table1[[#This Row],[Service End Date]])</f>
        <v>4</v>
      </c>
      <c r="U4192" s="112">
        <f>YEAR(Table1[[#This Row],[Service End Date]])</f>
        <v>2025</v>
      </c>
    </row>
    <row r="4193" spans="1:21">
      <c r="A4193" s="112" t="s">
        <v>17624</v>
      </c>
      <c r="B4193" s="112" t="s">
        <v>16707</v>
      </c>
      <c r="C4193" s="112" t="s">
        <v>17500</v>
      </c>
      <c r="D4193" s="112" t="s">
        <v>16798</v>
      </c>
      <c r="E4193" s="112" t="s">
        <v>17517</v>
      </c>
      <c r="F4193" s="112" t="s">
        <v>18142</v>
      </c>
      <c r="G4193" s="112">
        <v>31</v>
      </c>
      <c r="H4193" s="112">
        <v>2025</v>
      </c>
      <c r="I4193" s="112" t="s">
        <v>16755</v>
      </c>
      <c r="J4193" s="114">
        <v>40.49</v>
      </c>
      <c r="K4193" s="114">
        <v>192</v>
      </c>
      <c r="L4193" s="112" t="s">
        <v>16741</v>
      </c>
      <c r="M4193" s="114">
        <v>0</v>
      </c>
      <c r="N4193" s="112" t="s">
        <v>16742</v>
      </c>
      <c r="O4193" s="112" t="s">
        <v>16813</v>
      </c>
      <c r="P4193" s="115">
        <f>LEFT(Table1[[#This Row],[Service Period]],10)*1</f>
        <v>45716</v>
      </c>
      <c r="Q4193" s="115">
        <f>RIGHT(Table1[[#This Row],[Service Period]],10)*1</f>
        <v>45747</v>
      </c>
      <c r="R4193" s="112">
        <f>MONTH(Table1[[#This Row],[Service Start Date]])</f>
        <v>2</v>
      </c>
      <c r="S4193" s="112">
        <f>YEAR(Table1[[#This Row],[Service Start Date]])</f>
        <v>2025</v>
      </c>
      <c r="T4193" s="112">
        <f>MONTH(Table1[[#This Row],[Service End Date]])</f>
        <v>3</v>
      </c>
      <c r="U4193" s="112">
        <f>YEAR(Table1[[#This Row],[Service End Date]])</f>
        <v>2025</v>
      </c>
    </row>
    <row r="4194" spans="1:21">
      <c r="A4194" s="112" t="s">
        <v>17624</v>
      </c>
      <c r="B4194" s="112" t="s">
        <v>16707</v>
      </c>
      <c r="C4194" s="112" t="s">
        <v>17500</v>
      </c>
      <c r="D4194" s="112" t="s">
        <v>16798</v>
      </c>
      <c r="E4194" s="112" t="s">
        <v>17517</v>
      </c>
      <c r="F4194" s="112" t="s">
        <v>18037</v>
      </c>
      <c r="G4194" s="112">
        <v>28</v>
      </c>
      <c r="H4194" s="112">
        <v>2025</v>
      </c>
      <c r="I4194" s="112" t="s">
        <v>16758</v>
      </c>
      <c r="J4194" s="114">
        <v>59.62</v>
      </c>
      <c r="K4194" s="114">
        <v>332</v>
      </c>
      <c r="L4194" s="112" t="s">
        <v>16741</v>
      </c>
      <c r="M4194" s="114">
        <v>0</v>
      </c>
      <c r="N4194" s="112" t="s">
        <v>16742</v>
      </c>
      <c r="O4194" s="112" t="s">
        <v>16813</v>
      </c>
      <c r="P4194" s="115">
        <f>LEFT(Table1[[#This Row],[Service Period]],10)*1</f>
        <v>45688</v>
      </c>
      <c r="Q4194" s="115">
        <f>RIGHT(Table1[[#This Row],[Service Period]],10)*1</f>
        <v>45716</v>
      </c>
      <c r="R4194" s="112">
        <f>MONTH(Table1[[#This Row],[Service Start Date]])</f>
        <v>1</v>
      </c>
      <c r="S4194" s="112">
        <f>YEAR(Table1[[#This Row],[Service Start Date]])</f>
        <v>2025</v>
      </c>
      <c r="T4194" s="112">
        <f>MONTH(Table1[[#This Row],[Service End Date]])</f>
        <v>2</v>
      </c>
      <c r="U4194" s="112">
        <f>YEAR(Table1[[#This Row],[Service End Date]])</f>
        <v>2025</v>
      </c>
    </row>
    <row r="4195" spans="1:21">
      <c r="A4195" s="112" t="s">
        <v>17624</v>
      </c>
      <c r="B4195" s="112" t="s">
        <v>16707</v>
      </c>
      <c r="C4195" s="112" t="s">
        <v>17500</v>
      </c>
      <c r="D4195" s="112" t="s">
        <v>16798</v>
      </c>
      <c r="E4195" s="112" t="s">
        <v>17517</v>
      </c>
      <c r="F4195" s="112" t="s">
        <v>18143</v>
      </c>
      <c r="G4195" s="112">
        <v>31</v>
      </c>
      <c r="H4195" s="112">
        <v>2025</v>
      </c>
      <c r="I4195" s="112" t="s">
        <v>16924</v>
      </c>
      <c r="J4195" s="114">
        <v>35.82</v>
      </c>
      <c r="K4195" s="114">
        <v>144</v>
      </c>
      <c r="L4195" s="112" t="s">
        <v>16741</v>
      </c>
      <c r="M4195" s="114">
        <v>0</v>
      </c>
      <c r="N4195" s="112" t="s">
        <v>16742</v>
      </c>
      <c r="O4195" s="112" t="s">
        <v>16813</v>
      </c>
      <c r="P4195" s="115">
        <f>LEFT(Table1[[#This Row],[Service Period]],10)*1</f>
        <v>45657</v>
      </c>
      <c r="Q4195" s="115">
        <f>RIGHT(Table1[[#This Row],[Service Period]],10)*1</f>
        <v>45688</v>
      </c>
      <c r="R4195" s="112">
        <f>MONTH(Table1[[#This Row],[Service Start Date]])</f>
        <v>12</v>
      </c>
      <c r="S4195" s="112">
        <f>YEAR(Table1[[#This Row],[Service Start Date]])</f>
        <v>2024</v>
      </c>
      <c r="T4195" s="112">
        <f>MONTH(Table1[[#This Row],[Service End Date]])</f>
        <v>1</v>
      </c>
      <c r="U4195" s="112">
        <f>YEAR(Table1[[#This Row],[Service End Date]])</f>
        <v>2025</v>
      </c>
    </row>
    <row r="4196" spans="1:21">
      <c r="A4196" s="112" t="s">
        <v>17624</v>
      </c>
      <c r="B4196" s="112" t="s">
        <v>16707</v>
      </c>
      <c r="C4196" s="112" t="s">
        <v>17500</v>
      </c>
      <c r="D4196" s="112" t="s">
        <v>16798</v>
      </c>
      <c r="E4196" s="112" t="s">
        <v>17516</v>
      </c>
      <c r="F4196" s="112" t="s">
        <v>18141</v>
      </c>
      <c r="G4196" s="112">
        <v>30</v>
      </c>
      <c r="H4196" s="112">
        <v>2025</v>
      </c>
      <c r="I4196" s="112" t="s">
        <v>16749</v>
      </c>
      <c r="J4196" s="114">
        <v>331.48</v>
      </c>
      <c r="K4196" s="114">
        <v>2322</v>
      </c>
      <c r="L4196" s="112" t="s">
        <v>16741</v>
      </c>
      <c r="M4196" s="114">
        <v>0</v>
      </c>
      <c r="N4196" s="112" t="s">
        <v>16742</v>
      </c>
      <c r="O4196" s="112" t="s">
        <v>16813</v>
      </c>
      <c r="P4196" s="115">
        <f>LEFT(Table1[[#This Row],[Service Period]],10)*1</f>
        <v>45777</v>
      </c>
      <c r="Q4196" s="115">
        <f>RIGHT(Table1[[#This Row],[Service Period]],10)*1</f>
        <v>45807</v>
      </c>
      <c r="R4196" s="112">
        <f>MONTH(Table1[[#This Row],[Service Start Date]])</f>
        <v>4</v>
      </c>
      <c r="S4196" s="112">
        <f>YEAR(Table1[[#This Row],[Service Start Date]])</f>
        <v>2025</v>
      </c>
      <c r="T4196" s="112">
        <f>MONTH(Table1[[#This Row],[Service End Date]])</f>
        <v>5</v>
      </c>
      <c r="U4196" s="112">
        <f>YEAR(Table1[[#This Row],[Service End Date]])</f>
        <v>2025</v>
      </c>
    </row>
    <row r="4197" spans="1:21">
      <c r="A4197" s="112" t="s">
        <v>17624</v>
      </c>
      <c r="B4197" s="112" t="s">
        <v>16707</v>
      </c>
      <c r="C4197" s="112" t="s">
        <v>17500</v>
      </c>
      <c r="D4197" s="112" t="s">
        <v>16798</v>
      </c>
      <c r="E4197" s="112" t="s">
        <v>17516</v>
      </c>
      <c r="F4197" s="112" t="s">
        <v>17762</v>
      </c>
      <c r="G4197" s="112">
        <v>30</v>
      </c>
      <c r="H4197" s="112">
        <v>2025</v>
      </c>
      <c r="I4197" s="112" t="s">
        <v>16752</v>
      </c>
      <c r="J4197" s="114">
        <v>220.41</v>
      </c>
      <c r="K4197" s="114">
        <v>1509</v>
      </c>
      <c r="L4197" s="112" t="s">
        <v>16741</v>
      </c>
      <c r="M4197" s="114">
        <v>0</v>
      </c>
      <c r="N4197" s="112" t="s">
        <v>16742</v>
      </c>
      <c r="O4197" s="112" t="s">
        <v>16813</v>
      </c>
      <c r="P4197" s="115">
        <f>LEFT(Table1[[#This Row],[Service Period]],10)*1</f>
        <v>45747</v>
      </c>
      <c r="Q4197" s="115">
        <f>RIGHT(Table1[[#This Row],[Service Period]],10)*1</f>
        <v>45777</v>
      </c>
      <c r="R4197" s="112">
        <f>MONTH(Table1[[#This Row],[Service Start Date]])</f>
        <v>3</v>
      </c>
      <c r="S4197" s="112">
        <f>YEAR(Table1[[#This Row],[Service Start Date]])</f>
        <v>2025</v>
      </c>
      <c r="T4197" s="112">
        <f>MONTH(Table1[[#This Row],[Service End Date]])</f>
        <v>4</v>
      </c>
      <c r="U4197" s="112">
        <f>YEAR(Table1[[#This Row],[Service End Date]])</f>
        <v>2025</v>
      </c>
    </row>
    <row r="4198" spans="1:21">
      <c r="A4198" s="112" t="s">
        <v>17624</v>
      </c>
      <c r="B4198" s="112" t="s">
        <v>16707</v>
      </c>
      <c r="C4198" s="112" t="s">
        <v>17500</v>
      </c>
      <c r="D4198" s="112" t="s">
        <v>16798</v>
      </c>
      <c r="E4198" s="112" t="s">
        <v>17516</v>
      </c>
      <c r="F4198" s="112" t="s">
        <v>18142</v>
      </c>
      <c r="G4198" s="112">
        <v>31</v>
      </c>
      <c r="H4198" s="112">
        <v>2025</v>
      </c>
      <c r="I4198" s="112" t="s">
        <v>16755</v>
      </c>
      <c r="J4198" s="114">
        <v>261.26</v>
      </c>
      <c r="K4198" s="114">
        <v>1808</v>
      </c>
      <c r="L4198" s="112" t="s">
        <v>16741</v>
      </c>
      <c r="M4198" s="114">
        <v>0</v>
      </c>
      <c r="N4198" s="112" t="s">
        <v>16742</v>
      </c>
      <c r="O4198" s="112" t="s">
        <v>16813</v>
      </c>
      <c r="P4198" s="115">
        <f>LEFT(Table1[[#This Row],[Service Period]],10)*1</f>
        <v>45716</v>
      </c>
      <c r="Q4198" s="115">
        <f>RIGHT(Table1[[#This Row],[Service Period]],10)*1</f>
        <v>45747</v>
      </c>
      <c r="R4198" s="112">
        <f>MONTH(Table1[[#This Row],[Service Start Date]])</f>
        <v>2</v>
      </c>
      <c r="S4198" s="112">
        <f>YEAR(Table1[[#This Row],[Service Start Date]])</f>
        <v>2025</v>
      </c>
      <c r="T4198" s="112">
        <f>MONTH(Table1[[#This Row],[Service End Date]])</f>
        <v>3</v>
      </c>
      <c r="U4198" s="112">
        <f>YEAR(Table1[[#This Row],[Service End Date]])</f>
        <v>2025</v>
      </c>
    </row>
    <row r="4199" spans="1:21">
      <c r="A4199" s="112" t="s">
        <v>17624</v>
      </c>
      <c r="B4199" s="112" t="s">
        <v>16707</v>
      </c>
      <c r="C4199" s="112" t="s">
        <v>17500</v>
      </c>
      <c r="D4199" s="112" t="s">
        <v>16798</v>
      </c>
      <c r="E4199" s="112" t="s">
        <v>17516</v>
      </c>
      <c r="F4199" s="112" t="s">
        <v>18037</v>
      </c>
      <c r="G4199" s="112">
        <v>28</v>
      </c>
      <c r="H4199" s="112">
        <v>2025</v>
      </c>
      <c r="I4199" s="112" t="s">
        <v>16758</v>
      </c>
      <c r="J4199" s="114">
        <v>234.2</v>
      </c>
      <c r="K4199" s="114">
        <v>1610</v>
      </c>
      <c r="L4199" s="112" t="s">
        <v>16741</v>
      </c>
      <c r="M4199" s="114">
        <v>0</v>
      </c>
      <c r="N4199" s="112" t="s">
        <v>16742</v>
      </c>
      <c r="O4199" s="112" t="s">
        <v>16813</v>
      </c>
      <c r="P4199" s="115">
        <f>LEFT(Table1[[#This Row],[Service Period]],10)*1</f>
        <v>45688</v>
      </c>
      <c r="Q4199" s="115">
        <f>RIGHT(Table1[[#This Row],[Service Period]],10)*1</f>
        <v>45716</v>
      </c>
      <c r="R4199" s="112">
        <f>MONTH(Table1[[#This Row],[Service Start Date]])</f>
        <v>1</v>
      </c>
      <c r="S4199" s="112">
        <f>YEAR(Table1[[#This Row],[Service Start Date]])</f>
        <v>2025</v>
      </c>
      <c r="T4199" s="112">
        <f>MONTH(Table1[[#This Row],[Service End Date]])</f>
        <v>2</v>
      </c>
      <c r="U4199" s="112">
        <f>YEAR(Table1[[#This Row],[Service End Date]])</f>
        <v>2025</v>
      </c>
    </row>
    <row r="4200" spans="1:21">
      <c r="A4200" s="112" t="s">
        <v>17624</v>
      </c>
      <c r="B4200" s="112" t="s">
        <v>16707</v>
      </c>
      <c r="C4200" s="112" t="s">
        <v>17500</v>
      </c>
      <c r="D4200" s="112" t="s">
        <v>16798</v>
      </c>
      <c r="E4200" s="112" t="s">
        <v>17516</v>
      </c>
      <c r="F4200" s="112" t="s">
        <v>18143</v>
      </c>
      <c r="G4200" s="112">
        <v>31</v>
      </c>
      <c r="H4200" s="112">
        <v>2025</v>
      </c>
      <c r="I4200" s="112" t="s">
        <v>16924</v>
      </c>
      <c r="J4200" s="114">
        <v>318.69</v>
      </c>
      <c r="K4200" s="114">
        <v>2231</v>
      </c>
      <c r="L4200" s="112" t="s">
        <v>16741</v>
      </c>
      <c r="M4200" s="114">
        <v>0</v>
      </c>
      <c r="N4200" s="112" t="s">
        <v>16742</v>
      </c>
      <c r="O4200" s="112" t="s">
        <v>16813</v>
      </c>
      <c r="P4200" s="115">
        <f>LEFT(Table1[[#This Row],[Service Period]],10)*1</f>
        <v>45657</v>
      </c>
      <c r="Q4200" s="115">
        <f>RIGHT(Table1[[#This Row],[Service Period]],10)*1</f>
        <v>45688</v>
      </c>
      <c r="R4200" s="112">
        <f>MONTH(Table1[[#This Row],[Service Start Date]])</f>
        <v>12</v>
      </c>
      <c r="S4200" s="112">
        <f>YEAR(Table1[[#This Row],[Service Start Date]])</f>
        <v>2024</v>
      </c>
      <c r="T4200" s="112">
        <f>MONTH(Table1[[#This Row],[Service End Date]])</f>
        <v>1</v>
      </c>
      <c r="U4200" s="112">
        <f>YEAR(Table1[[#This Row],[Service End Date]])</f>
        <v>2025</v>
      </c>
    </row>
    <row r="4201" spans="1:21">
      <c r="A4201" s="112" t="s">
        <v>17624</v>
      </c>
      <c r="B4201" s="112" t="s">
        <v>16707</v>
      </c>
      <c r="C4201" s="112" t="s">
        <v>17500</v>
      </c>
      <c r="D4201" s="112" t="s">
        <v>16798</v>
      </c>
      <c r="E4201" s="112" t="s">
        <v>17515</v>
      </c>
      <c r="F4201" s="112" t="s">
        <v>18141</v>
      </c>
      <c r="G4201" s="112">
        <v>30</v>
      </c>
      <c r="H4201" s="112">
        <v>2025</v>
      </c>
      <c r="I4201" s="112" t="s">
        <v>16749</v>
      </c>
      <c r="J4201" s="114">
        <v>76.98</v>
      </c>
      <c r="K4201" s="114">
        <v>540</v>
      </c>
      <c r="L4201" s="112" t="s">
        <v>16741</v>
      </c>
      <c r="M4201" s="114">
        <v>0</v>
      </c>
      <c r="N4201" s="112" t="s">
        <v>16742</v>
      </c>
      <c r="O4201" s="112" t="s">
        <v>16824</v>
      </c>
      <c r="P4201" s="115">
        <f>LEFT(Table1[[#This Row],[Service Period]],10)*1</f>
        <v>45777</v>
      </c>
      <c r="Q4201" s="115">
        <f>RIGHT(Table1[[#This Row],[Service Period]],10)*1</f>
        <v>45807</v>
      </c>
      <c r="R4201" s="112">
        <f>MONTH(Table1[[#This Row],[Service Start Date]])</f>
        <v>4</v>
      </c>
      <c r="S4201" s="112">
        <f>YEAR(Table1[[#This Row],[Service Start Date]])</f>
        <v>2025</v>
      </c>
      <c r="T4201" s="112">
        <f>MONTH(Table1[[#This Row],[Service End Date]])</f>
        <v>5</v>
      </c>
      <c r="U4201" s="112">
        <f>YEAR(Table1[[#This Row],[Service End Date]])</f>
        <v>2025</v>
      </c>
    </row>
    <row r="4202" spans="1:21">
      <c r="A4202" s="112" t="s">
        <v>17624</v>
      </c>
      <c r="B4202" s="112" t="s">
        <v>16707</v>
      </c>
      <c r="C4202" s="112" t="s">
        <v>17500</v>
      </c>
      <c r="D4202" s="112" t="s">
        <v>16798</v>
      </c>
      <c r="E4202" s="112" t="s">
        <v>17515</v>
      </c>
      <c r="F4202" s="112" t="s">
        <v>17762</v>
      </c>
      <c r="G4202" s="112">
        <v>30</v>
      </c>
      <c r="H4202" s="112">
        <v>2025</v>
      </c>
      <c r="I4202" s="112" t="s">
        <v>16752</v>
      </c>
      <c r="J4202" s="114">
        <v>43.56</v>
      </c>
      <c r="K4202" s="114">
        <v>271</v>
      </c>
      <c r="L4202" s="112" t="s">
        <v>16741</v>
      </c>
      <c r="M4202" s="114">
        <v>0</v>
      </c>
      <c r="N4202" s="112" t="s">
        <v>16742</v>
      </c>
      <c r="O4202" s="112" t="s">
        <v>16824</v>
      </c>
      <c r="P4202" s="115">
        <f>LEFT(Table1[[#This Row],[Service Period]],10)*1</f>
        <v>45747</v>
      </c>
      <c r="Q4202" s="115">
        <f>RIGHT(Table1[[#This Row],[Service Period]],10)*1</f>
        <v>45777</v>
      </c>
      <c r="R4202" s="112">
        <f>MONTH(Table1[[#This Row],[Service Start Date]])</f>
        <v>3</v>
      </c>
      <c r="S4202" s="112">
        <f>YEAR(Table1[[#This Row],[Service Start Date]])</f>
        <v>2025</v>
      </c>
      <c r="T4202" s="112">
        <f>MONTH(Table1[[#This Row],[Service End Date]])</f>
        <v>4</v>
      </c>
      <c r="U4202" s="112">
        <f>YEAR(Table1[[#This Row],[Service End Date]])</f>
        <v>2025</v>
      </c>
    </row>
    <row r="4203" spans="1:21">
      <c r="A4203" s="112" t="s">
        <v>17624</v>
      </c>
      <c r="B4203" s="112" t="s">
        <v>16707</v>
      </c>
      <c r="C4203" s="112" t="s">
        <v>17500</v>
      </c>
      <c r="D4203" s="112" t="s">
        <v>16798</v>
      </c>
      <c r="E4203" s="112" t="s">
        <v>17515</v>
      </c>
      <c r="F4203" s="112" t="s">
        <v>18142</v>
      </c>
      <c r="G4203" s="112">
        <v>31</v>
      </c>
      <c r="H4203" s="112">
        <v>2025</v>
      </c>
      <c r="I4203" s="112" t="s">
        <v>16755</v>
      </c>
      <c r="J4203" s="114">
        <v>40.19</v>
      </c>
      <c r="K4203" s="114">
        <v>244</v>
      </c>
      <c r="L4203" s="112" t="s">
        <v>16741</v>
      </c>
      <c r="M4203" s="114">
        <v>0</v>
      </c>
      <c r="N4203" s="112" t="s">
        <v>16742</v>
      </c>
      <c r="O4203" s="112" t="s">
        <v>16824</v>
      </c>
      <c r="P4203" s="115">
        <f>LEFT(Table1[[#This Row],[Service Period]],10)*1</f>
        <v>45716</v>
      </c>
      <c r="Q4203" s="115">
        <f>RIGHT(Table1[[#This Row],[Service Period]],10)*1</f>
        <v>45747</v>
      </c>
      <c r="R4203" s="112">
        <f>MONTH(Table1[[#This Row],[Service Start Date]])</f>
        <v>2</v>
      </c>
      <c r="S4203" s="112">
        <f>YEAR(Table1[[#This Row],[Service Start Date]])</f>
        <v>2025</v>
      </c>
      <c r="T4203" s="112">
        <f>MONTH(Table1[[#This Row],[Service End Date]])</f>
        <v>3</v>
      </c>
      <c r="U4203" s="112">
        <f>YEAR(Table1[[#This Row],[Service End Date]])</f>
        <v>2025</v>
      </c>
    </row>
    <row r="4204" spans="1:21">
      <c r="A4204" s="112" t="s">
        <v>17624</v>
      </c>
      <c r="B4204" s="112" t="s">
        <v>16707</v>
      </c>
      <c r="C4204" s="112" t="s">
        <v>17500</v>
      </c>
      <c r="D4204" s="112" t="s">
        <v>16798</v>
      </c>
      <c r="E4204" s="112" t="s">
        <v>17515</v>
      </c>
      <c r="F4204" s="112" t="s">
        <v>18037</v>
      </c>
      <c r="G4204" s="112">
        <v>28</v>
      </c>
      <c r="H4204" s="112">
        <v>2025</v>
      </c>
      <c r="I4204" s="112" t="s">
        <v>16758</v>
      </c>
      <c r="J4204" s="114">
        <v>34.700000000000003</v>
      </c>
      <c r="K4204" s="114">
        <v>178</v>
      </c>
      <c r="L4204" s="112" t="s">
        <v>16741</v>
      </c>
      <c r="M4204" s="114">
        <v>0</v>
      </c>
      <c r="N4204" s="112" t="s">
        <v>16742</v>
      </c>
      <c r="O4204" s="112" t="s">
        <v>16824</v>
      </c>
      <c r="P4204" s="115">
        <f>LEFT(Table1[[#This Row],[Service Period]],10)*1</f>
        <v>45688</v>
      </c>
      <c r="Q4204" s="115">
        <f>RIGHT(Table1[[#This Row],[Service Period]],10)*1</f>
        <v>45716</v>
      </c>
      <c r="R4204" s="112">
        <f>MONTH(Table1[[#This Row],[Service Start Date]])</f>
        <v>1</v>
      </c>
      <c r="S4204" s="112">
        <f>YEAR(Table1[[#This Row],[Service Start Date]])</f>
        <v>2025</v>
      </c>
      <c r="T4204" s="112">
        <f>MONTH(Table1[[#This Row],[Service End Date]])</f>
        <v>2</v>
      </c>
      <c r="U4204" s="112">
        <f>YEAR(Table1[[#This Row],[Service End Date]])</f>
        <v>2025</v>
      </c>
    </row>
    <row r="4205" spans="1:21">
      <c r="A4205" s="112" t="s">
        <v>17624</v>
      </c>
      <c r="B4205" s="112" t="s">
        <v>16707</v>
      </c>
      <c r="C4205" s="112" t="s">
        <v>17500</v>
      </c>
      <c r="D4205" s="112" t="s">
        <v>16798</v>
      </c>
      <c r="E4205" s="112" t="s">
        <v>17515</v>
      </c>
      <c r="F4205" s="112" t="s">
        <v>18143</v>
      </c>
      <c r="G4205" s="112">
        <v>31</v>
      </c>
      <c r="H4205" s="112">
        <v>2025</v>
      </c>
      <c r="I4205" s="112" t="s">
        <v>16924</v>
      </c>
      <c r="J4205" s="114">
        <v>78.739999999999995</v>
      </c>
      <c r="K4205" s="114">
        <v>555</v>
      </c>
      <c r="L4205" s="112" t="s">
        <v>16741</v>
      </c>
      <c r="M4205" s="114">
        <v>0</v>
      </c>
      <c r="N4205" s="112" t="s">
        <v>16742</v>
      </c>
      <c r="O4205" s="112" t="s">
        <v>16824</v>
      </c>
      <c r="P4205" s="115">
        <f>LEFT(Table1[[#This Row],[Service Period]],10)*1</f>
        <v>45657</v>
      </c>
      <c r="Q4205" s="115">
        <f>RIGHT(Table1[[#This Row],[Service Period]],10)*1</f>
        <v>45688</v>
      </c>
      <c r="R4205" s="112">
        <f>MONTH(Table1[[#This Row],[Service Start Date]])</f>
        <v>12</v>
      </c>
      <c r="S4205" s="112">
        <f>YEAR(Table1[[#This Row],[Service Start Date]])</f>
        <v>2024</v>
      </c>
      <c r="T4205" s="112">
        <f>MONTH(Table1[[#This Row],[Service End Date]])</f>
        <v>1</v>
      </c>
      <c r="U4205" s="112">
        <f>YEAR(Table1[[#This Row],[Service End Date]])</f>
        <v>2025</v>
      </c>
    </row>
    <row r="4206" spans="1:21">
      <c r="A4206" s="112" t="s">
        <v>17624</v>
      </c>
      <c r="B4206" s="112" t="s">
        <v>16707</v>
      </c>
      <c r="C4206" s="112" t="s">
        <v>17500</v>
      </c>
      <c r="D4206" s="112" t="s">
        <v>16798</v>
      </c>
      <c r="E4206" s="112" t="s">
        <v>17514</v>
      </c>
      <c r="F4206" s="112" t="s">
        <v>18141</v>
      </c>
      <c r="G4206" s="112">
        <v>30</v>
      </c>
      <c r="H4206" s="112">
        <v>2025</v>
      </c>
      <c r="I4206" s="112" t="s">
        <v>16749</v>
      </c>
      <c r="J4206" s="114">
        <v>28.59</v>
      </c>
      <c r="K4206" s="114">
        <v>16</v>
      </c>
      <c r="L4206" s="112" t="s">
        <v>16741</v>
      </c>
      <c r="M4206" s="114">
        <v>0</v>
      </c>
      <c r="N4206" s="112" t="s">
        <v>16742</v>
      </c>
      <c r="O4206" s="112" t="s">
        <v>16813</v>
      </c>
      <c r="P4206" s="115">
        <f>LEFT(Table1[[#This Row],[Service Period]],10)*1</f>
        <v>45777</v>
      </c>
      <c r="Q4206" s="115">
        <f>RIGHT(Table1[[#This Row],[Service Period]],10)*1</f>
        <v>45807</v>
      </c>
      <c r="R4206" s="112">
        <f>MONTH(Table1[[#This Row],[Service Start Date]])</f>
        <v>4</v>
      </c>
      <c r="S4206" s="112">
        <f>YEAR(Table1[[#This Row],[Service Start Date]])</f>
        <v>2025</v>
      </c>
      <c r="T4206" s="112">
        <f>MONTH(Table1[[#This Row],[Service End Date]])</f>
        <v>5</v>
      </c>
      <c r="U4206" s="112">
        <f>YEAR(Table1[[#This Row],[Service End Date]])</f>
        <v>2025</v>
      </c>
    </row>
    <row r="4207" spans="1:21">
      <c r="A4207" s="112" t="s">
        <v>17624</v>
      </c>
      <c r="B4207" s="112" t="s">
        <v>16707</v>
      </c>
      <c r="C4207" s="112" t="s">
        <v>17500</v>
      </c>
      <c r="D4207" s="112" t="s">
        <v>16798</v>
      </c>
      <c r="E4207" s="112" t="s">
        <v>17514</v>
      </c>
      <c r="F4207" s="112" t="s">
        <v>17762</v>
      </c>
      <c r="G4207" s="112">
        <v>30</v>
      </c>
      <c r="H4207" s="112">
        <v>2025</v>
      </c>
      <c r="I4207" s="112" t="s">
        <v>16752</v>
      </c>
      <c r="J4207" s="114">
        <v>28.65</v>
      </c>
      <c r="K4207" s="114">
        <v>17</v>
      </c>
      <c r="L4207" s="112" t="s">
        <v>16741</v>
      </c>
      <c r="M4207" s="114">
        <v>0</v>
      </c>
      <c r="N4207" s="112" t="s">
        <v>16742</v>
      </c>
      <c r="O4207" s="112" t="s">
        <v>16813</v>
      </c>
      <c r="P4207" s="115">
        <f>LEFT(Table1[[#This Row],[Service Period]],10)*1</f>
        <v>45747</v>
      </c>
      <c r="Q4207" s="115">
        <f>RIGHT(Table1[[#This Row],[Service Period]],10)*1</f>
        <v>45777</v>
      </c>
      <c r="R4207" s="112">
        <f>MONTH(Table1[[#This Row],[Service Start Date]])</f>
        <v>3</v>
      </c>
      <c r="S4207" s="112">
        <f>YEAR(Table1[[#This Row],[Service Start Date]])</f>
        <v>2025</v>
      </c>
      <c r="T4207" s="112">
        <f>MONTH(Table1[[#This Row],[Service End Date]])</f>
        <v>4</v>
      </c>
      <c r="U4207" s="112">
        <f>YEAR(Table1[[#This Row],[Service End Date]])</f>
        <v>2025</v>
      </c>
    </row>
    <row r="4208" spans="1:21">
      <c r="A4208" s="112" t="s">
        <v>17624</v>
      </c>
      <c r="B4208" s="112" t="s">
        <v>16707</v>
      </c>
      <c r="C4208" s="112" t="s">
        <v>17500</v>
      </c>
      <c r="D4208" s="112" t="s">
        <v>16798</v>
      </c>
      <c r="E4208" s="112" t="s">
        <v>17514</v>
      </c>
      <c r="F4208" s="112" t="s">
        <v>18142</v>
      </c>
      <c r="G4208" s="112">
        <v>31</v>
      </c>
      <c r="H4208" s="112">
        <v>2025</v>
      </c>
      <c r="I4208" s="112" t="s">
        <v>16755</v>
      </c>
      <c r="J4208" s="114">
        <v>28.77</v>
      </c>
      <c r="K4208" s="114">
        <v>19</v>
      </c>
      <c r="L4208" s="112" t="s">
        <v>16741</v>
      </c>
      <c r="M4208" s="114">
        <v>0</v>
      </c>
      <c r="N4208" s="112" t="s">
        <v>16742</v>
      </c>
      <c r="O4208" s="112" t="s">
        <v>16813</v>
      </c>
      <c r="P4208" s="115">
        <f>LEFT(Table1[[#This Row],[Service Period]],10)*1</f>
        <v>45716</v>
      </c>
      <c r="Q4208" s="115">
        <f>RIGHT(Table1[[#This Row],[Service Period]],10)*1</f>
        <v>45747</v>
      </c>
      <c r="R4208" s="112">
        <f>MONTH(Table1[[#This Row],[Service Start Date]])</f>
        <v>2</v>
      </c>
      <c r="S4208" s="112">
        <f>YEAR(Table1[[#This Row],[Service Start Date]])</f>
        <v>2025</v>
      </c>
      <c r="T4208" s="112">
        <f>MONTH(Table1[[#This Row],[Service End Date]])</f>
        <v>3</v>
      </c>
      <c r="U4208" s="112">
        <f>YEAR(Table1[[#This Row],[Service End Date]])</f>
        <v>2025</v>
      </c>
    </row>
    <row r="4209" spans="1:21">
      <c r="A4209" s="112" t="s">
        <v>17624</v>
      </c>
      <c r="B4209" s="112" t="s">
        <v>16707</v>
      </c>
      <c r="C4209" s="112" t="s">
        <v>17500</v>
      </c>
      <c r="D4209" s="112" t="s">
        <v>16798</v>
      </c>
      <c r="E4209" s="112" t="s">
        <v>17514</v>
      </c>
      <c r="F4209" s="112" t="s">
        <v>18037</v>
      </c>
      <c r="G4209" s="112">
        <v>28</v>
      </c>
      <c r="H4209" s="112">
        <v>2025</v>
      </c>
      <c r="I4209" s="112" t="s">
        <v>16758</v>
      </c>
      <c r="J4209" s="114">
        <v>28.7</v>
      </c>
      <c r="K4209" s="114">
        <v>18</v>
      </c>
      <c r="L4209" s="112" t="s">
        <v>16741</v>
      </c>
      <c r="M4209" s="114">
        <v>0</v>
      </c>
      <c r="N4209" s="112" t="s">
        <v>16742</v>
      </c>
      <c r="O4209" s="112" t="s">
        <v>16813</v>
      </c>
      <c r="P4209" s="115">
        <f>LEFT(Table1[[#This Row],[Service Period]],10)*1</f>
        <v>45688</v>
      </c>
      <c r="Q4209" s="115">
        <f>RIGHT(Table1[[#This Row],[Service Period]],10)*1</f>
        <v>45716</v>
      </c>
      <c r="R4209" s="112">
        <f>MONTH(Table1[[#This Row],[Service Start Date]])</f>
        <v>1</v>
      </c>
      <c r="S4209" s="112">
        <f>YEAR(Table1[[#This Row],[Service Start Date]])</f>
        <v>2025</v>
      </c>
      <c r="T4209" s="112">
        <f>MONTH(Table1[[#This Row],[Service End Date]])</f>
        <v>2</v>
      </c>
      <c r="U4209" s="112">
        <f>YEAR(Table1[[#This Row],[Service End Date]])</f>
        <v>2025</v>
      </c>
    </row>
    <row r="4210" spans="1:21">
      <c r="A4210" s="112" t="s">
        <v>17624</v>
      </c>
      <c r="B4210" s="112" t="s">
        <v>16707</v>
      </c>
      <c r="C4210" s="112" t="s">
        <v>17500</v>
      </c>
      <c r="D4210" s="112" t="s">
        <v>16798</v>
      </c>
      <c r="E4210" s="112" t="s">
        <v>17514</v>
      </c>
      <c r="F4210" s="112" t="s">
        <v>18143</v>
      </c>
      <c r="G4210" s="112">
        <v>31</v>
      </c>
      <c r="H4210" s="112">
        <v>2025</v>
      </c>
      <c r="I4210" s="112" t="s">
        <v>16924</v>
      </c>
      <c r="J4210" s="114">
        <v>28.89</v>
      </c>
      <c r="K4210" s="114">
        <v>21</v>
      </c>
      <c r="L4210" s="112" t="s">
        <v>16741</v>
      </c>
      <c r="M4210" s="114">
        <v>0</v>
      </c>
      <c r="N4210" s="112" t="s">
        <v>16742</v>
      </c>
      <c r="O4210" s="112" t="s">
        <v>16813</v>
      </c>
      <c r="P4210" s="115">
        <f>LEFT(Table1[[#This Row],[Service Period]],10)*1</f>
        <v>45657</v>
      </c>
      <c r="Q4210" s="115">
        <f>RIGHT(Table1[[#This Row],[Service Period]],10)*1</f>
        <v>45688</v>
      </c>
      <c r="R4210" s="112">
        <f>MONTH(Table1[[#This Row],[Service Start Date]])</f>
        <v>12</v>
      </c>
      <c r="S4210" s="112">
        <f>YEAR(Table1[[#This Row],[Service Start Date]])</f>
        <v>2024</v>
      </c>
      <c r="T4210" s="112">
        <f>MONTH(Table1[[#This Row],[Service End Date]])</f>
        <v>1</v>
      </c>
      <c r="U4210" s="112">
        <f>YEAR(Table1[[#This Row],[Service End Date]])</f>
        <v>2025</v>
      </c>
    </row>
    <row r="4211" spans="1:21">
      <c r="A4211" s="112" t="s">
        <v>17624</v>
      </c>
      <c r="B4211" s="112" t="s">
        <v>16707</v>
      </c>
      <c r="C4211" s="112" t="s">
        <v>17500</v>
      </c>
      <c r="D4211" s="112" t="s">
        <v>16798</v>
      </c>
      <c r="E4211" s="112" t="s">
        <v>17513</v>
      </c>
      <c r="F4211" s="112" t="s">
        <v>18141</v>
      </c>
      <c r="G4211" s="112">
        <v>30</v>
      </c>
      <c r="H4211" s="112">
        <v>2025</v>
      </c>
      <c r="I4211" s="112" t="s">
        <v>16749</v>
      </c>
      <c r="J4211" s="114">
        <v>14.26</v>
      </c>
      <c r="K4211" s="114">
        <v>41</v>
      </c>
      <c r="L4211" s="112" t="s">
        <v>16741</v>
      </c>
      <c r="M4211" s="114">
        <v>0</v>
      </c>
      <c r="N4211" s="112" t="s">
        <v>16742</v>
      </c>
      <c r="O4211" s="112" t="s">
        <v>16878</v>
      </c>
      <c r="P4211" s="115">
        <f>LEFT(Table1[[#This Row],[Service Period]],10)*1</f>
        <v>45777</v>
      </c>
      <c r="Q4211" s="115">
        <f>RIGHT(Table1[[#This Row],[Service Period]],10)*1</f>
        <v>45807</v>
      </c>
      <c r="R4211" s="112">
        <f>MONTH(Table1[[#This Row],[Service Start Date]])</f>
        <v>4</v>
      </c>
      <c r="S4211" s="112">
        <f>YEAR(Table1[[#This Row],[Service Start Date]])</f>
        <v>2025</v>
      </c>
      <c r="T4211" s="112">
        <f>MONTH(Table1[[#This Row],[Service End Date]])</f>
        <v>5</v>
      </c>
      <c r="U4211" s="112">
        <f>YEAR(Table1[[#This Row],[Service End Date]])</f>
        <v>2025</v>
      </c>
    </row>
    <row r="4212" spans="1:21">
      <c r="A4212" s="112" t="s">
        <v>17624</v>
      </c>
      <c r="B4212" s="112" t="s">
        <v>16707</v>
      </c>
      <c r="C4212" s="112" t="s">
        <v>17500</v>
      </c>
      <c r="D4212" s="112" t="s">
        <v>16798</v>
      </c>
      <c r="E4212" s="112" t="s">
        <v>17513</v>
      </c>
      <c r="F4212" s="112" t="s">
        <v>17762</v>
      </c>
      <c r="G4212" s="112">
        <v>30</v>
      </c>
      <c r="H4212" s="112">
        <v>2025</v>
      </c>
      <c r="I4212" s="112" t="s">
        <v>16752</v>
      </c>
      <c r="J4212" s="114">
        <v>14.26</v>
      </c>
      <c r="K4212" s="114">
        <v>41</v>
      </c>
      <c r="L4212" s="112" t="s">
        <v>16741</v>
      </c>
      <c r="M4212" s="114">
        <v>0</v>
      </c>
      <c r="N4212" s="112" t="s">
        <v>16742</v>
      </c>
      <c r="O4212" s="112" t="s">
        <v>16878</v>
      </c>
      <c r="P4212" s="115">
        <f>LEFT(Table1[[#This Row],[Service Period]],10)*1</f>
        <v>45747</v>
      </c>
      <c r="Q4212" s="115">
        <f>RIGHT(Table1[[#This Row],[Service Period]],10)*1</f>
        <v>45777</v>
      </c>
      <c r="R4212" s="112">
        <f>MONTH(Table1[[#This Row],[Service Start Date]])</f>
        <v>3</v>
      </c>
      <c r="S4212" s="112">
        <f>YEAR(Table1[[#This Row],[Service Start Date]])</f>
        <v>2025</v>
      </c>
      <c r="T4212" s="112">
        <f>MONTH(Table1[[#This Row],[Service End Date]])</f>
        <v>4</v>
      </c>
      <c r="U4212" s="112">
        <f>YEAR(Table1[[#This Row],[Service End Date]])</f>
        <v>2025</v>
      </c>
    </row>
    <row r="4213" spans="1:21">
      <c r="A4213" s="112" t="s">
        <v>17624</v>
      </c>
      <c r="B4213" s="112" t="s">
        <v>16707</v>
      </c>
      <c r="C4213" s="112" t="s">
        <v>17500</v>
      </c>
      <c r="D4213" s="112" t="s">
        <v>16798</v>
      </c>
      <c r="E4213" s="112" t="s">
        <v>17513</v>
      </c>
      <c r="F4213" s="112" t="s">
        <v>18142</v>
      </c>
      <c r="G4213" s="112">
        <v>31</v>
      </c>
      <c r="H4213" s="112">
        <v>2025</v>
      </c>
      <c r="I4213" s="112" t="s">
        <v>16755</v>
      </c>
      <c r="J4213" s="114">
        <v>14.26</v>
      </c>
      <c r="K4213" s="114">
        <v>41</v>
      </c>
      <c r="L4213" s="112" t="s">
        <v>16741</v>
      </c>
      <c r="M4213" s="114">
        <v>0</v>
      </c>
      <c r="N4213" s="112" t="s">
        <v>16742</v>
      </c>
      <c r="O4213" s="112" t="s">
        <v>16878</v>
      </c>
      <c r="P4213" s="115">
        <f>LEFT(Table1[[#This Row],[Service Period]],10)*1</f>
        <v>45716</v>
      </c>
      <c r="Q4213" s="115">
        <f>RIGHT(Table1[[#This Row],[Service Period]],10)*1</f>
        <v>45747</v>
      </c>
      <c r="R4213" s="112">
        <f>MONTH(Table1[[#This Row],[Service Start Date]])</f>
        <v>2</v>
      </c>
      <c r="S4213" s="112">
        <f>YEAR(Table1[[#This Row],[Service Start Date]])</f>
        <v>2025</v>
      </c>
      <c r="T4213" s="112">
        <f>MONTH(Table1[[#This Row],[Service End Date]])</f>
        <v>3</v>
      </c>
      <c r="U4213" s="112">
        <f>YEAR(Table1[[#This Row],[Service End Date]])</f>
        <v>2025</v>
      </c>
    </row>
    <row r="4214" spans="1:21">
      <c r="A4214" s="112" t="s">
        <v>17624</v>
      </c>
      <c r="B4214" s="112" t="s">
        <v>16707</v>
      </c>
      <c r="C4214" s="112" t="s">
        <v>17500</v>
      </c>
      <c r="D4214" s="112" t="s">
        <v>16798</v>
      </c>
      <c r="E4214" s="112" t="s">
        <v>17513</v>
      </c>
      <c r="F4214" s="112" t="s">
        <v>18037</v>
      </c>
      <c r="G4214" s="112">
        <v>28</v>
      </c>
      <c r="H4214" s="112">
        <v>2025</v>
      </c>
      <c r="I4214" s="112" t="s">
        <v>16758</v>
      </c>
      <c r="J4214" s="114">
        <v>14.26</v>
      </c>
      <c r="K4214" s="114">
        <v>41</v>
      </c>
      <c r="L4214" s="112" t="s">
        <v>16741</v>
      </c>
      <c r="M4214" s="114">
        <v>0</v>
      </c>
      <c r="N4214" s="112" t="s">
        <v>16742</v>
      </c>
      <c r="O4214" s="112" t="s">
        <v>16878</v>
      </c>
      <c r="P4214" s="115">
        <f>LEFT(Table1[[#This Row],[Service Period]],10)*1</f>
        <v>45688</v>
      </c>
      <c r="Q4214" s="115">
        <f>RIGHT(Table1[[#This Row],[Service Period]],10)*1</f>
        <v>45716</v>
      </c>
      <c r="R4214" s="112">
        <f>MONTH(Table1[[#This Row],[Service Start Date]])</f>
        <v>1</v>
      </c>
      <c r="S4214" s="112">
        <f>YEAR(Table1[[#This Row],[Service Start Date]])</f>
        <v>2025</v>
      </c>
      <c r="T4214" s="112">
        <f>MONTH(Table1[[#This Row],[Service End Date]])</f>
        <v>2</v>
      </c>
      <c r="U4214" s="112">
        <f>YEAR(Table1[[#This Row],[Service End Date]])</f>
        <v>2025</v>
      </c>
    </row>
    <row r="4215" spans="1:21">
      <c r="A4215" s="112" t="s">
        <v>17624</v>
      </c>
      <c r="B4215" s="112" t="s">
        <v>16707</v>
      </c>
      <c r="C4215" s="112" t="s">
        <v>17500</v>
      </c>
      <c r="D4215" s="112" t="s">
        <v>16798</v>
      </c>
      <c r="E4215" s="112" t="s">
        <v>17513</v>
      </c>
      <c r="F4215" s="112" t="s">
        <v>18143</v>
      </c>
      <c r="G4215" s="112">
        <v>31</v>
      </c>
      <c r="H4215" s="112">
        <v>2025</v>
      </c>
      <c r="I4215" s="112" t="s">
        <v>16924</v>
      </c>
      <c r="J4215" s="114">
        <v>14.21</v>
      </c>
      <c r="K4215" s="114">
        <v>41</v>
      </c>
      <c r="L4215" s="112" t="s">
        <v>16741</v>
      </c>
      <c r="M4215" s="114">
        <v>0</v>
      </c>
      <c r="N4215" s="112" t="s">
        <v>16742</v>
      </c>
      <c r="O4215" s="112" t="s">
        <v>16878</v>
      </c>
      <c r="P4215" s="115">
        <f>LEFT(Table1[[#This Row],[Service Period]],10)*1</f>
        <v>45657</v>
      </c>
      <c r="Q4215" s="115">
        <f>RIGHT(Table1[[#This Row],[Service Period]],10)*1</f>
        <v>45688</v>
      </c>
      <c r="R4215" s="112">
        <f>MONTH(Table1[[#This Row],[Service Start Date]])</f>
        <v>12</v>
      </c>
      <c r="S4215" s="112">
        <f>YEAR(Table1[[#This Row],[Service Start Date]])</f>
        <v>2024</v>
      </c>
      <c r="T4215" s="112">
        <f>MONTH(Table1[[#This Row],[Service End Date]])</f>
        <v>1</v>
      </c>
      <c r="U4215" s="112">
        <f>YEAR(Table1[[#This Row],[Service End Date]])</f>
        <v>2025</v>
      </c>
    </row>
    <row r="4216" spans="1:21">
      <c r="A4216" s="112" t="s">
        <v>17624</v>
      </c>
      <c r="B4216" s="112" t="s">
        <v>16707</v>
      </c>
      <c r="C4216" s="112" t="s">
        <v>17500</v>
      </c>
      <c r="D4216" s="112" t="s">
        <v>16798</v>
      </c>
      <c r="E4216" s="112" t="s">
        <v>18145</v>
      </c>
      <c r="F4216" s="112" t="s">
        <v>18141</v>
      </c>
      <c r="G4216" s="112">
        <v>30</v>
      </c>
      <c r="H4216" s="112">
        <v>2025</v>
      </c>
      <c r="I4216" s="112" t="s">
        <v>16749</v>
      </c>
      <c r="J4216" s="114">
        <v>27.93</v>
      </c>
      <c r="K4216" s="114">
        <v>45</v>
      </c>
      <c r="L4216" s="112" t="s">
        <v>16741</v>
      </c>
      <c r="M4216" s="114">
        <v>0</v>
      </c>
      <c r="N4216" s="112" t="s">
        <v>16742</v>
      </c>
      <c r="O4216" s="112" t="s">
        <v>16824</v>
      </c>
      <c r="P4216" s="115">
        <f>LEFT(Table1[[#This Row],[Service Period]],10)*1</f>
        <v>45777</v>
      </c>
      <c r="Q4216" s="115">
        <f>RIGHT(Table1[[#This Row],[Service Period]],10)*1</f>
        <v>45807</v>
      </c>
      <c r="R4216" s="112">
        <f>MONTH(Table1[[#This Row],[Service Start Date]])</f>
        <v>4</v>
      </c>
      <c r="S4216" s="112">
        <f>YEAR(Table1[[#This Row],[Service Start Date]])</f>
        <v>2025</v>
      </c>
      <c r="T4216" s="112">
        <f>MONTH(Table1[[#This Row],[Service End Date]])</f>
        <v>5</v>
      </c>
      <c r="U4216" s="112">
        <f>YEAR(Table1[[#This Row],[Service End Date]])</f>
        <v>2025</v>
      </c>
    </row>
    <row r="4217" spans="1:21">
      <c r="A4217" s="112" t="s">
        <v>17624</v>
      </c>
      <c r="B4217" s="112" t="s">
        <v>16707</v>
      </c>
      <c r="C4217" s="112" t="s">
        <v>17500</v>
      </c>
      <c r="D4217" s="112" t="s">
        <v>16798</v>
      </c>
      <c r="E4217" s="112" t="s">
        <v>18145</v>
      </c>
      <c r="F4217" s="112" t="s">
        <v>17762</v>
      </c>
      <c r="G4217" s="112">
        <v>30</v>
      </c>
      <c r="H4217" s="112">
        <v>2025</v>
      </c>
      <c r="I4217" s="112" t="s">
        <v>16752</v>
      </c>
      <c r="J4217" s="114">
        <v>29.42</v>
      </c>
      <c r="K4217" s="114">
        <v>74</v>
      </c>
      <c r="L4217" s="112" t="s">
        <v>16741</v>
      </c>
      <c r="M4217" s="114">
        <v>0</v>
      </c>
      <c r="N4217" s="112" t="s">
        <v>16742</v>
      </c>
      <c r="O4217" s="112" t="s">
        <v>16824</v>
      </c>
      <c r="P4217" s="115">
        <f>LEFT(Table1[[#This Row],[Service Period]],10)*1</f>
        <v>45747</v>
      </c>
      <c r="Q4217" s="115">
        <f>RIGHT(Table1[[#This Row],[Service Period]],10)*1</f>
        <v>45777</v>
      </c>
      <c r="R4217" s="112">
        <f>MONTH(Table1[[#This Row],[Service Start Date]])</f>
        <v>3</v>
      </c>
      <c r="S4217" s="112">
        <f>YEAR(Table1[[#This Row],[Service Start Date]])</f>
        <v>2025</v>
      </c>
      <c r="T4217" s="112">
        <f>MONTH(Table1[[#This Row],[Service End Date]])</f>
        <v>4</v>
      </c>
      <c r="U4217" s="112">
        <f>YEAR(Table1[[#This Row],[Service End Date]])</f>
        <v>2025</v>
      </c>
    </row>
    <row r="4218" spans="1:21">
      <c r="A4218" s="112" t="s">
        <v>17624</v>
      </c>
      <c r="B4218" s="112" t="s">
        <v>16707</v>
      </c>
      <c r="C4218" s="112" t="s">
        <v>17500</v>
      </c>
      <c r="D4218" s="112" t="s">
        <v>16798</v>
      </c>
      <c r="E4218" s="112" t="s">
        <v>18145</v>
      </c>
      <c r="F4218" s="112" t="s">
        <v>18142</v>
      </c>
      <c r="G4218" s="112">
        <v>31</v>
      </c>
      <c r="H4218" s="112">
        <v>2025</v>
      </c>
      <c r="I4218" s="112" t="s">
        <v>16755</v>
      </c>
      <c r="J4218" s="114">
        <v>29.88</v>
      </c>
      <c r="K4218" s="114">
        <v>83</v>
      </c>
      <c r="L4218" s="112" t="s">
        <v>16741</v>
      </c>
      <c r="M4218" s="114">
        <v>0</v>
      </c>
      <c r="N4218" s="112" t="s">
        <v>16742</v>
      </c>
      <c r="O4218" s="112" t="s">
        <v>16824</v>
      </c>
      <c r="P4218" s="115">
        <f>LEFT(Table1[[#This Row],[Service Period]],10)*1</f>
        <v>45716</v>
      </c>
      <c r="Q4218" s="115">
        <f>RIGHT(Table1[[#This Row],[Service Period]],10)*1</f>
        <v>45747</v>
      </c>
      <c r="R4218" s="112">
        <f>MONTH(Table1[[#This Row],[Service Start Date]])</f>
        <v>2</v>
      </c>
      <c r="S4218" s="112">
        <f>YEAR(Table1[[#This Row],[Service Start Date]])</f>
        <v>2025</v>
      </c>
      <c r="T4218" s="112">
        <f>MONTH(Table1[[#This Row],[Service End Date]])</f>
        <v>3</v>
      </c>
      <c r="U4218" s="112">
        <f>YEAR(Table1[[#This Row],[Service End Date]])</f>
        <v>2025</v>
      </c>
    </row>
    <row r="4219" spans="1:21">
      <c r="A4219" s="112" t="s">
        <v>17624</v>
      </c>
      <c r="B4219" s="112" t="s">
        <v>16707</v>
      </c>
      <c r="C4219" s="112" t="s">
        <v>17500</v>
      </c>
      <c r="D4219" s="112" t="s">
        <v>16798</v>
      </c>
      <c r="E4219" s="112" t="s">
        <v>18145</v>
      </c>
      <c r="F4219" s="112" t="s">
        <v>18037</v>
      </c>
      <c r="G4219" s="112">
        <v>28</v>
      </c>
      <c r="H4219" s="112">
        <v>2025</v>
      </c>
      <c r="I4219" s="112" t="s">
        <v>16758</v>
      </c>
      <c r="J4219" s="114">
        <v>29.42</v>
      </c>
      <c r="K4219" s="114">
        <v>74</v>
      </c>
      <c r="L4219" s="112" t="s">
        <v>16741</v>
      </c>
      <c r="M4219" s="114">
        <v>0</v>
      </c>
      <c r="N4219" s="112" t="s">
        <v>16742</v>
      </c>
      <c r="O4219" s="112" t="s">
        <v>16824</v>
      </c>
      <c r="P4219" s="115">
        <f>LEFT(Table1[[#This Row],[Service Period]],10)*1</f>
        <v>45688</v>
      </c>
      <c r="Q4219" s="115">
        <f>RIGHT(Table1[[#This Row],[Service Period]],10)*1</f>
        <v>45716</v>
      </c>
      <c r="R4219" s="112">
        <f>MONTH(Table1[[#This Row],[Service Start Date]])</f>
        <v>1</v>
      </c>
      <c r="S4219" s="112">
        <f>YEAR(Table1[[#This Row],[Service Start Date]])</f>
        <v>2025</v>
      </c>
      <c r="T4219" s="112">
        <f>MONTH(Table1[[#This Row],[Service End Date]])</f>
        <v>2</v>
      </c>
      <c r="U4219" s="112">
        <f>YEAR(Table1[[#This Row],[Service End Date]])</f>
        <v>2025</v>
      </c>
    </row>
    <row r="4220" spans="1:21">
      <c r="A4220" s="112" t="s">
        <v>17624</v>
      </c>
      <c r="B4220" s="112" t="s">
        <v>16707</v>
      </c>
      <c r="C4220" s="112" t="s">
        <v>17500</v>
      </c>
      <c r="D4220" s="112" t="s">
        <v>16798</v>
      </c>
      <c r="E4220" s="112" t="s">
        <v>18145</v>
      </c>
      <c r="F4220" s="112" t="s">
        <v>18143</v>
      </c>
      <c r="G4220" s="112">
        <v>31</v>
      </c>
      <c r="H4220" s="112">
        <v>2025</v>
      </c>
      <c r="I4220" s="112" t="s">
        <v>16924</v>
      </c>
      <c r="J4220" s="114">
        <v>30.16</v>
      </c>
      <c r="K4220" s="114">
        <v>88</v>
      </c>
      <c r="L4220" s="112" t="s">
        <v>16741</v>
      </c>
      <c r="M4220" s="114">
        <v>0</v>
      </c>
      <c r="N4220" s="112" t="s">
        <v>16742</v>
      </c>
      <c r="O4220" s="112" t="s">
        <v>16824</v>
      </c>
      <c r="P4220" s="115">
        <f>LEFT(Table1[[#This Row],[Service Period]],10)*1</f>
        <v>45657</v>
      </c>
      <c r="Q4220" s="115">
        <f>RIGHT(Table1[[#This Row],[Service Period]],10)*1</f>
        <v>45688</v>
      </c>
      <c r="R4220" s="112">
        <f>MONTH(Table1[[#This Row],[Service Start Date]])</f>
        <v>12</v>
      </c>
      <c r="S4220" s="112">
        <f>YEAR(Table1[[#This Row],[Service Start Date]])</f>
        <v>2024</v>
      </c>
      <c r="T4220" s="112">
        <f>MONTH(Table1[[#This Row],[Service End Date]])</f>
        <v>1</v>
      </c>
      <c r="U4220" s="112">
        <f>YEAR(Table1[[#This Row],[Service End Date]])</f>
        <v>2025</v>
      </c>
    </row>
    <row r="4221" spans="1:21">
      <c r="A4221" s="112" t="s">
        <v>17624</v>
      </c>
      <c r="B4221" s="112" t="s">
        <v>16707</v>
      </c>
      <c r="C4221" s="112" t="s">
        <v>17500</v>
      </c>
      <c r="D4221" s="112" t="s">
        <v>16798</v>
      </c>
      <c r="E4221" s="112" t="s">
        <v>17512</v>
      </c>
      <c r="F4221" s="112" t="s">
        <v>18141</v>
      </c>
      <c r="G4221" s="112">
        <v>30</v>
      </c>
      <c r="H4221" s="112">
        <v>2025</v>
      </c>
      <c r="I4221" s="112" t="s">
        <v>16749</v>
      </c>
      <c r="J4221" s="114">
        <v>25.66</v>
      </c>
      <c r="K4221" s="114">
        <v>0</v>
      </c>
      <c r="L4221" s="112" t="s">
        <v>16741</v>
      </c>
      <c r="M4221" s="114">
        <v>0</v>
      </c>
      <c r="N4221" s="112" t="s">
        <v>16742</v>
      </c>
      <c r="O4221" s="112" t="s">
        <v>16824</v>
      </c>
      <c r="P4221" s="115">
        <f>LEFT(Table1[[#This Row],[Service Period]],10)*1</f>
        <v>45777</v>
      </c>
      <c r="Q4221" s="115">
        <f>RIGHT(Table1[[#This Row],[Service Period]],10)*1</f>
        <v>45807</v>
      </c>
      <c r="R4221" s="112">
        <f>MONTH(Table1[[#This Row],[Service Start Date]])</f>
        <v>4</v>
      </c>
      <c r="S4221" s="112">
        <f>YEAR(Table1[[#This Row],[Service Start Date]])</f>
        <v>2025</v>
      </c>
      <c r="T4221" s="112">
        <f>MONTH(Table1[[#This Row],[Service End Date]])</f>
        <v>5</v>
      </c>
      <c r="U4221" s="112">
        <f>YEAR(Table1[[#This Row],[Service End Date]])</f>
        <v>2025</v>
      </c>
    </row>
    <row r="4222" spans="1:21">
      <c r="A4222" s="112" t="s">
        <v>17624</v>
      </c>
      <c r="B4222" s="112" t="s">
        <v>16707</v>
      </c>
      <c r="C4222" s="112" t="s">
        <v>17500</v>
      </c>
      <c r="D4222" s="112" t="s">
        <v>16798</v>
      </c>
      <c r="E4222" s="112" t="s">
        <v>17512</v>
      </c>
      <c r="F4222" s="112" t="s">
        <v>17762</v>
      </c>
      <c r="G4222" s="112">
        <v>30</v>
      </c>
      <c r="H4222" s="112">
        <v>2025</v>
      </c>
      <c r="I4222" s="112" t="s">
        <v>16752</v>
      </c>
      <c r="J4222" s="114">
        <v>39.450000000000003</v>
      </c>
      <c r="K4222" s="114">
        <v>238</v>
      </c>
      <c r="L4222" s="112" t="s">
        <v>16741</v>
      </c>
      <c r="M4222" s="114">
        <v>0</v>
      </c>
      <c r="N4222" s="112" t="s">
        <v>16742</v>
      </c>
      <c r="O4222" s="112" t="s">
        <v>16824</v>
      </c>
      <c r="P4222" s="115">
        <f>LEFT(Table1[[#This Row],[Service Period]],10)*1</f>
        <v>45747</v>
      </c>
      <c r="Q4222" s="115">
        <f>RIGHT(Table1[[#This Row],[Service Period]],10)*1</f>
        <v>45777</v>
      </c>
      <c r="R4222" s="112">
        <f>MONTH(Table1[[#This Row],[Service Start Date]])</f>
        <v>3</v>
      </c>
      <c r="S4222" s="112">
        <f>YEAR(Table1[[#This Row],[Service Start Date]])</f>
        <v>2025</v>
      </c>
      <c r="T4222" s="112">
        <f>MONTH(Table1[[#This Row],[Service End Date]])</f>
        <v>4</v>
      </c>
      <c r="U4222" s="112">
        <f>YEAR(Table1[[#This Row],[Service End Date]])</f>
        <v>2025</v>
      </c>
    </row>
    <row r="4223" spans="1:21">
      <c r="A4223" s="112" t="s">
        <v>17624</v>
      </c>
      <c r="B4223" s="112" t="s">
        <v>16707</v>
      </c>
      <c r="C4223" s="112" t="s">
        <v>17500</v>
      </c>
      <c r="D4223" s="112" t="s">
        <v>16798</v>
      </c>
      <c r="E4223" s="112" t="s">
        <v>17512</v>
      </c>
      <c r="F4223" s="112" t="s">
        <v>18142</v>
      </c>
      <c r="G4223" s="112">
        <v>31</v>
      </c>
      <c r="H4223" s="112">
        <v>2025</v>
      </c>
      <c r="I4223" s="112" t="s">
        <v>16755</v>
      </c>
      <c r="J4223" s="114">
        <v>172.25</v>
      </c>
      <c r="K4223" s="114">
        <v>1263</v>
      </c>
      <c r="L4223" s="112" t="s">
        <v>16741</v>
      </c>
      <c r="M4223" s="114">
        <v>0</v>
      </c>
      <c r="N4223" s="112" t="s">
        <v>16742</v>
      </c>
      <c r="O4223" s="112" t="s">
        <v>16824</v>
      </c>
      <c r="P4223" s="115">
        <f>LEFT(Table1[[#This Row],[Service Period]],10)*1</f>
        <v>45716</v>
      </c>
      <c r="Q4223" s="115">
        <f>RIGHT(Table1[[#This Row],[Service Period]],10)*1</f>
        <v>45747</v>
      </c>
      <c r="R4223" s="112">
        <f>MONTH(Table1[[#This Row],[Service Start Date]])</f>
        <v>2</v>
      </c>
      <c r="S4223" s="112">
        <f>YEAR(Table1[[#This Row],[Service Start Date]])</f>
        <v>2025</v>
      </c>
      <c r="T4223" s="112">
        <f>MONTH(Table1[[#This Row],[Service End Date]])</f>
        <v>3</v>
      </c>
      <c r="U4223" s="112">
        <f>YEAR(Table1[[#This Row],[Service End Date]])</f>
        <v>2025</v>
      </c>
    </row>
    <row r="4224" spans="1:21">
      <c r="A4224" s="112" t="s">
        <v>17624</v>
      </c>
      <c r="B4224" s="112" t="s">
        <v>16707</v>
      </c>
      <c r="C4224" s="112" t="s">
        <v>17500</v>
      </c>
      <c r="D4224" s="112" t="s">
        <v>16798</v>
      </c>
      <c r="E4224" s="112" t="s">
        <v>17512</v>
      </c>
      <c r="F4224" s="112" t="s">
        <v>18037</v>
      </c>
      <c r="G4224" s="112">
        <v>28</v>
      </c>
      <c r="H4224" s="112">
        <v>2025</v>
      </c>
      <c r="I4224" s="112" t="s">
        <v>16758</v>
      </c>
      <c r="J4224" s="114">
        <v>174.87</v>
      </c>
      <c r="K4224" s="114">
        <v>1281</v>
      </c>
      <c r="L4224" s="112" t="s">
        <v>16741</v>
      </c>
      <c r="M4224" s="114">
        <v>0</v>
      </c>
      <c r="N4224" s="112" t="s">
        <v>16742</v>
      </c>
      <c r="O4224" s="112" t="s">
        <v>16824</v>
      </c>
      <c r="P4224" s="115">
        <f>LEFT(Table1[[#This Row],[Service Period]],10)*1</f>
        <v>45688</v>
      </c>
      <c r="Q4224" s="115">
        <f>RIGHT(Table1[[#This Row],[Service Period]],10)*1</f>
        <v>45716</v>
      </c>
      <c r="R4224" s="112">
        <f>MONTH(Table1[[#This Row],[Service Start Date]])</f>
        <v>1</v>
      </c>
      <c r="S4224" s="112">
        <f>YEAR(Table1[[#This Row],[Service Start Date]])</f>
        <v>2025</v>
      </c>
      <c r="T4224" s="112">
        <f>MONTH(Table1[[#This Row],[Service End Date]])</f>
        <v>2</v>
      </c>
      <c r="U4224" s="112">
        <f>YEAR(Table1[[#This Row],[Service End Date]])</f>
        <v>2025</v>
      </c>
    </row>
    <row r="4225" spans="1:21">
      <c r="A4225" s="112" t="s">
        <v>17624</v>
      </c>
      <c r="B4225" s="112" t="s">
        <v>16707</v>
      </c>
      <c r="C4225" s="112" t="s">
        <v>17500</v>
      </c>
      <c r="D4225" s="112" t="s">
        <v>16798</v>
      </c>
      <c r="E4225" s="112" t="s">
        <v>17512</v>
      </c>
      <c r="F4225" s="112" t="s">
        <v>18143</v>
      </c>
      <c r="G4225" s="112">
        <v>31</v>
      </c>
      <c r="H4225" s="112">
        <v>2025</v>
      </c>
      <c r="I4225" s="112" t="s">
        <v>16924</v>
      </c>
      <c r="J4225" s="114">
        <v>166.83</v>
      </c>
      <c r="K4225" s="114">
        <v>1227</v>
      </c>
      <c r="L4225" s="112" t="s">
        <v>16741</v>
      </c>
      <c r="M4225" s="114">
        <v>0</v>
      </c>
      <c r="N4225" s="112" t="s">
        <v>16742</v>
      </c>
      <c r="O4225" s="112" t="s">
        <v>16824</v>
      </c>
      <c r="P4225" s="115">
        <f>LEFT(Table1[[#This Row],[Service Period]],10)*1</f>
        <v>45657</v>
      </c>
      <c r="Q4225" s="115">
        <f>RIGHT(Table1[[#This Row],[Service Period]],10)*1</f>
        <v>45688</v>
      </c>
      <c r="R4225" s="112">
        <f>MONTH(Table1[[#This Row],[Service Start Date]])</f>
        <v>12</v>
      </c>
      <c r="S4225" s="112">
        <f>YEAR(Table1[[#This Row],[Service Start Date]])</f>
        <v>2024</v>
      </c>
      <c r="T4225" s="112">
        <f>MONTH(Table1[[#This Row],[Service End Date]])</f>
        <v>1</v>
      </c>
      <c r="U4225" s="112">
        <f>YEAR(Table1[[#This Row],[Service End Date]])</f>
        <v>2025</v>
      </c>
    </row>
    <row r="4226" spans="1:21">
      <c r="A4226" s="112" t="s">
        <v>17624</v>
      </c>
      <c r="B4226" s="112" t="s">
        <v>16707</v>
      </c>
      <c r="C4226" s="112" t="s">
        <v>17500</v>
      </c>
      <c r="D4226" s="112" t="s">
        <v>16798</v>
      </c>
      <c r="E4226" s="112" t="s">
        <v>18146</v>
      </c>
      <c r="F4226" s="112" t="s">
        <v>18141</v>
      </c>
      <c r="G4226" s="112">
        <v>30</v>
      </c>
      <c r="H4226" s="112">
        <v>2025</v>
      </c>
      <c r="I4226" s="112" t="s">
        <v>16749</v>
      </c>
      <c r="J4226" s="114">
        <v>13.87</v>
      </c>
      <c r="K4226" s="114">
        <v>41</v>
      </c>
      <c r="L4226" s="112" t="s">
        <v>16741</v>
      </c>
      <c r="M4226" s="114">
        <v>0</v>
      </c>
      <c r="N4226" s="112" t="s">
        <v>16742</v>
      </c>
      <c r="O4226" s="112" t="s">
        <v>16878</v>
      </c>
      <c r="P4226" s="115">
        <f>LEFT(Table1[[#This Row],[Service Period]],10)*1</f>
        <v>45777</v>
      </c>
      <c r="Q4226" s="115">
        <f>RIGHT(Table1[[#This Row],[Service Period]],10)*1</f>
        <v>45807</v>
      </c>
      <c r="R4226" s="112">
        <f>MONTH(Table1[[#This Row],[Service Start Date]])</f>
        <v>4</v>
      </c>
      <c r="S4226" s="112">
        <f>YEAR(Table1[[#This Row],[Service Start Date]])</f>
        <v>2025</v>
      </c>
      <c r="T4226" s="112">
        <f>MONTH(Table1[[#This Row],[Service End Date]])</f>
        <v>5</v>
      </c>
      <c r="U4226" s="112">
        <f>YEAR(Table1[[#This Row],[Service End Date]])</f>
        <v>2025</v>
      </c>
    </row>
    <row r="4227" spans="1:21">
      <c r="A4227" s="112" t="s">
        <v>17624</v>
      </c>
      <c r="B4227" s="112" t="s">
        <v>16707</v>
      </c>
      <c r="C4227" s="112" t="s">
        <v>17500</v>
      </c>
      <c r="D4227" s="112" t="s">
        <v>16798</v>
      </c>
      <c r="E4227" s="112" t="s">
        <v>18146</v>
      </c>
      <c r="F4227" s="112" t="s">
        <v>17762</v>
      </c>
      <c r="G4227" s="112">
        <v>30</v>
      </c>
      <c r="H4227" s="112">
        <v>2025</v>
      </c>
      <c r="I4227" s="112" t="s">
        <v>16752</v>
      </c>
      <c r="J4227" s="114">
        <v>13.87</v>
      </c>
      <c r="K4227" s="114">
        <v>41</v>
      </c>
      <c r="L4227" s="112" t="s">
        <v>16741</v>
      </c>
      <c r="M4227" s="114">
        <v>0</v>
      </c>
      <c r="N4227" s="112" t="s">
        <v>16742</v>
      </c>
      <c r="O4227" s="112" t="s">
        <v>16878</v>
      </c>
      <c r="P4227" s="115">
        <f>LEFT(Table1[[#This Row],[Service Period]],10)*1</f>
        <v>45747</v>
      </c>
      <c r="Q4227" s="115">
        <f>RIGHT(Table1[[#This Row],[Service Period]],10)*1</f>
        <v>45777</v>
      </c>
      <c r="R4227" s="112">
        <f>MONTH(Table1[[#This Row],[Service Start Date]])</f>
        <v>3</v>
      </c>
      <c r="S4227" s="112">
        <f>YEAR(Table1[[#This Row],[Service Start Date]])</f>
        <v>2025</v>
      </c>
      <c r="T4227" s="112">
        <f>MONTH(Table1[[#This Row],[Service End Date]])</f>
        <v>4</v>
      </c>
      <c r="U4227" s="112">
        <f>YEAR(Table1[[#This Row],[Service End Date]])</f>
        <v>2025</v>
      </c>
    </row>
    <row r="4228" spans="1:21">
      <c r="A4228" s="112" t="s">
        <v>17624</v>
      </c>
      <c r="B4228" s="112" t="s">
        <v>16707</v>
      </c>
      <c r="C4228" s="112" t="s">
        <v>17500</v>
      </c>
      <c r="D4228" s="112" t="s">
        <v>16798</v>
      </c>
      <c r="E4228" s="112" t="s">
        <v>18146</v>
      </c>
      <c r="F4228" s="112" t="s">
        <v>18142</v>
      </c>
      <c r="G4228" s="112">
        <v>31</v>
      </c>
      <c r="H4228" s="112">
        <v>2025</v>
      </c>
      <c r="I4228" s="112" t="s">
        <v>16755</v>
      </c>
      <c r="J4228" s="114">
        <v>13.87</v>
      </c>
      <c r="K4228" s="114">
        <v>41</v>
      </c>
      <c r="L4228" s="112" t="s">
        <v>16741</v>
      </c>
      <c r="M4228" s="114">
        <v>0</v>
      </c>
      <c r="N4228" s="112" t="s">
        <v>16742</v>
      </c>
      <c r="O4228" s="112" t="s">
        <v>16878</v>
      </c>
      <c r="P4228" s="115">
        <f>LEFT(Table1[[#This Row],[Service Period]],10)*1</f>
        <v>45716</v>
      </c>
      <c r="Q4228" s="115">
        <f>RIGHT(Table1[[#This Row],[Service Period]],10)*1</f>
        <v>45747</v>
      </c>
      <c r="R4228" s="112">
        <f>MONTH(Table1[[#This Row],[Service Start Date]])</f>
        <v>2</v>
      </c>
      <c r="S4228" s="112">
        <f>YEAR(Table1[[#This Row],[Service Start Date]])</f>
        <v>2025</v>
      </c>
      <c r="T4228" s="112">
        <f>MONTH(Table1[[#This Row],[Service End Date]])</f>
        <v>3</v>
      </c>
      <c r="U4228" s="112">
        <f>YEAR(Table1[[#This Row],[Service End Date]])</f>
        <v>2025</v>
      </c>
    </row>
    <row r="4229" spans="1:21">
      <c r="A4229" s="112" t="s">
        <v>17624</v>
      </c>
      <c r="B4229" s="112" t="s">
        <v>16707</v>
      </c>
      <c r="C4229" s="112" t="s">
        <v>17500</v>
      </c>
      <c r="D4229" s="112" t="s">
        <v>16798</v>
      </c>
      <c r="E4229" s="112" t="s">
        <v>18146</v>
      </c>
      <c r="F4229" s="112" t="s">
        <v>18037</v>
      </c>
      <c r="G4229" s="112">
        <v>28</v>
      </c>
      <c r="H4229" s="112">
        <v>2025</v>
      </c>
      <c r="I4229" s="112" t="s">
        <v>16758</v>
      </c>
      <c r="J4229" s="114">
        <v>13.87</v>
      </c>
      <c r="K4229" s="114">
        <v>41</v>
      </c>
      <c r="L4229" s="112" t="s">
        <v>16741</v>
      </c>
      <c r="M4229" s="114">
        <v>0</v>
      </c>
      <c r="N4229" s="112" t="s">
        <v>16742</v>
      </c>
      <c r="O4229" s="112" t="s">
        <v>16878</v>
      </c>
      <c r="P4229" s="115">
        <f>LEFT(Table1[[#This Row],[Service Period]],10)*1</f>
        <v>45688</v>
      </c>
      <c r="Q4229" s="115">
        <f>RIGHT(Table1[[#This Row],[Service Period]],10)*1</f>
        <v>45716</v>
      </c>
      <c r="R4229" s="112">
        <f>MONTH(Table1[[#This Row],[Service Start Date]])</f>
        <v>1</v>
      </c>
      <c r="S4229" s="112">
        <f>YEAR(Table1[[#This Row],[Service Start Date]])</f>
        <v>2025</v>
      </c>
      <c r="T4229" s="112">
        <f>MONTH(Table1[[#This Row],[Service End Date]])</f>
        <v>2</v>
      </c>
      <c r="U4229" s="112">
        <f>YEAR(Table1[[#This Row],[Service End Date]])</f>
        <v>2025</v>
      </c>
    </row>
    <row r="4230" spans="1:21">
      <c r="A4230" s="112" t="s">
        <v>17624</v>
      </c>
      <c r="B4230" s="112" t="s">
        <v>16707</v>
      </c>
      <c r="C4230" s="112" t="s">
        <v>17500</v>
      </c>
      <c r="D4230" s="112" t="s">
        <v>16798</v>
      </c>
      <c r="E4230" s="112" t="s">
        <v>18146</v>
      </c>
      <c r="F4230" s="112" t="s">
        <v>18143</v>
      </c>
      <c r="G4230" s="112">
        <v>31</v>
      </c>
      <c r="H4230" s="112">
        <v>2025</v>
      </c>
      <c r="I4230" s="112" t="s">
        <v>16924</v>
      </c>
      <c r="J4230" s="114">
        <v>13.82</v>
      </c>
      <c r="K4230" s="114">
        <v>41</v>
      </c>
      <c r="L4230" s="112" t="s">
        <v>16741</v>
      </c>
      <c r="M4230" s="114">
        <v>0</v>
      </c>
      <c r="N4230" s="112" t="s">
        <v>16742</v>
      </c>
      <c r="O4230" s="112" t="s">
        <v>16878</v>
      </c>
      <c r="P4230" s="115">
        <f>LEFT(Table1[[#This Row],[Service Period]],10)*1</f>
        <v>45657</v>
      </c>
      <c r="Q4230" s="115">
        <f>RIGHT(Table1[[#This Row],[Service Period]],10)*1</f>
        <v>45688</v>
      </c>
      <c r="R4230" s="112">
        <f>MONTH(Table1[[#This Row],[Service Start Date]])</f>
        <v>12</v>
      </c>
      <c r="S4230" s="112">
        <f>YEAR(Table1[[#This Row],[Service Start Date]])</f>
        <v>2024</v>
      </c>
      <c r="T4230" s="112">
        <f>MONTH(Table1[[#This Row],[Service End Date]])</f>
        <v>1</v>
      </c>
      <c r="U4230" s="112">
        <f>YEAR(Table1[[#This Row],[Service End Date]])</f>
        <v>2025</v>
      </c>
    </row>
    <row r="4231" spans="1:21">
      <c r="A4231" s="112" t="s">
        <v>17624</v>
      </c>
      <c r="B4231" s="112" t="s">
        <v>16707</v>
      </c>
      <c r="C4231" s="112" t="s">
        <v>17500</v>
      </c>
      <c r="D4231" s="112" t="s">
        <v>16798</v>
      </c>
      <c r="E4231" s="112" t="s">
        <v>17511</v>
      </c>
      <c r="F4231" s="112" t="s">
        <v>18141</v>
      </c>
      <c r="G4231" s="112">
        <v>30</v>
      </c>
      <c r="H4231" s="112">
        <v>2025</v>
      </c>
      <c r="I4231" s="112" t="s">
        <v>16749</v>
      </c>
      <c r="J4231" s="114">
        <v>27.7</v>
      </c>
      <c r="K4231" s="114">
        <v>0</v>
      </c>
      <c r="L4231" s="112" t="s">
        <v>16741</v>
      </c>
      <c r="M4231" s="114">
        <v>0</v>
      </c>
      <c r="N4231" s="112" t="s">
        <v>16742</v>
      </c>
      <c r="O4231" s="112" t="s">
        <v>16813</v>
      </c>
      <c r="P4231" s="115">
        <f>LEFT(Table1[[#This Row],[Service Period]],10)*1</f>
        <v>45777</v>
      </c>
      <c r="Q4231" s="115">
        <f>RIGHT(Table1[[#This Row],[Service Period]],10)*1</f>
        <v>45807</v>
      </c>
      <c r="R4231" s="112">
        <f>MONTH(Table1[[#This Row],[Service Start Date]])</f>
        <v>4</v>
      </c>
      <c r="S4231" s="112">
        <f>YEAR(Table1[[#This Row],[Service Start Date]])</f>
        <v>2025</v>
      </c>
      <c r="T4231" s="112">
        <f>MONTH(Table1[[#This Row],[Service End Date]])</f>
        <v>5</v>
      </c>
      <c r="U4231" s="112">
        <f>YEAR(Table1[[#This Row],[Service End Date]])</f>
        <v>2025</v>
      </c>
    </row>
    <row r="4232" spans="1:21">
      <c r="A4232" s="112" t="s">
        <v>17624</v>
      </c>
      <c r="B4232" s="112" t="s">
        <v>16707</v>
      </c>
      <c r="C4232" s="112" t="s">
        <v>17500</v>
      </c>
      <c r="D4232" s="112" t="s">
        <v>16798</v>
      </c>
      <c r="E4232" s="112" t="s">
        <v>17511</v>
      </c>
      <c r="F4232" s="112" t="s">
        <v>17762</v>
      </c>
      <c r="G4232" s="112">
        <v>30</v>
      </c>
      <c r="H4232" s="112">
        <v>2025</v>
      </c>
      <c r="I4232" s="112" t="s">
        <v>16752</v>
      </c>
      <c r="J4232" s="114">
        <v>27.7</v>
      </c>
      <c r="K4232" s="114">
        <v>0</v>
      </c>
      <c r="L4232" s="112" t="s">
        <v>16741</v>
      </c>
      <c r="M4232" s="114">
        <v>0</v>
      </c>
      <c r="N4232" s="112" t="s">
        <v>16742</v>
      </c>
      <c r="O4232" s="112" t="s">
        <v>16813</v>
      </c>
      <c r="P4232" s="115">
        <f>LEFT(Table1[[#This Row],[Service Period]],10)*1</f>
        <v>45747</v>
      </c>
      <c r="Q4232" s="115">
        <f>RIGHT(Table1[[#This Row],[Service Period]],10)*1</f>
        <v>45777</v>
      </c>
      <c r="R4232" s="112">
        <f>MONTH(Table1[[#This Row],[Service Start Date]])</f>
        <v>3</v>
      </c>
      <c r="S4232" s="112">
        <f>YEAR(Table1[[#This Row],[Service Start Date]])</f>
        <v>2025</v>
      </c>
      <c r="T4232" s="112">
        <f>MONTH(Table1[[#This Row],[Service End Date]])</f>
        <v>4</v>
      </c>
      <c r="U4232" s="112">
        <f>YEAR(Table1[[#This Row],[Service End Date]])</f>
        <v>2025</v>
      </c>
    </row>
    <row r="4233" spans="1:21">
      <c r="A4233" s="112" t="s">
        <v>17624</v>
      </c>
      <c r="B4233" s="112" t="s">
        <v>16707</v>
      </c>
      <c r="C4233" s="112" t="s">
        <v>17500</v>
      </c>
      <c r="D4233" s="112" t="s">
        <v>16798</v>
      </c>
      <c r="E4233" s="112" t="s">
        <v>17511</v>
      </c>
      <c r="F4233" s="112" t="s">
        <v>18142</v>
      </c>
      <c r="G4233" s="112">
        <v>31</v>
      </c>
      <c r="H4233" s="112">
        <v>2025</v>
      </c>
      <c r="I4233" s="112" t="s">
        <v>16755</v>
      </c>
      <c r="J4233" s="114">
        <v>27.7</v>
      </c>
      <c r="K4233" s="114">
        <v>0</v>
      </c>
      <c r="L4233" s="112" t="s">
        <v>16741</v>
      </c>
      <c r="M4233" s="114">
        <v>0</v>
      </c>
      <c r="N4233" s="112" t="s">
        <v>16742</v>
      </c>
      <c r="O4233" s="112" t="s">
        <v>16813</v>
      </c>
      <c r="P4233" s="115">
        <f>LEFT(Table1[[#This Row],[Service Period]],10)*1</f>
        <v>45716</v>
      </c>
      <c r="Q4233" s="115">
        <f>RIGHT(Table1[[#This Row],[Service Period]],10)*1</f>
        <v>45747</v>
      </c>
      <c r="R4233" s="112">
        <f>MONTH(Table1[[#This Row],[Service Start Date]])</f>
        <v>2</v>
      </c>
      <c r="S4233" s="112">
        <f>YEAR(Table1[[#This Row],[Service Start Date]])</f>
        <v>2025</v>
      </c>
      <c r="T4233" s="112">
        <f>MONTH(Table1[[#This Row],[Service End Date]])</f>
        <v>3</v>
      </c>
      <c r="U4233" s="112">
        <f>YEAR(Table1[[#This Row],[Service End Date]])</f>
        <v>2025</v>
      </c>
    </row>
    <row r="4234" spans="1:21">
      <c r="A4234" s="112" t="s">
        <v>17624</v>
      </c>
      <c r="B4234" s="112" t="s">
        <v>16707</v>
      </c>
      <c r="C4234" s="112" t="s">
        <v>17500</v>
      </c>
      <c r="D4234" s="112" t="s">
        <v>16798</v>
      </c>
      <c r="E4234" s="112" t="s">
        <v>17511</v>
      </c>
      <c r="F4234" s="112" t="s">
        <v>18037</v>
      </c>
      <c r="G4234" s="112">
        <v>28</v>
      </c>
      <c r="H4234" s="112">
        <v>2025</v>
      </c>
      <c r="I4234" s="112" t="s">
        <v>16758</v>
      </c>
      <c r="J4234" s="114">
        <v>27.7</v>
      </c>
      <c r="K4234" s="114">
        <v>0</v>
      </c>
      <c r="L4234" s="112" t="s">
        <v>16741</v>
      </c>
      <c r="M4234" s="114">
        <v>0</v>
      </c>
      <c r="N4234" s="112" t="s">
        <v>16742</v>
      </c>
      <c r="O4234" s="112" t="s">
        <v>16813</v>
      </c>
      <c r="P4234" s="115">
        <f>LEFT(Table1[[#This Row],[Service Period]],10)*1</f>
        <v>45688</v>
      </c>
      <c r="Q4234" s="115">
        <f>RIGHT(Table1[[#This Row],[Service Period]],10)*1</f>
        <v>45716</v>
      </c>
      <c r="R4234" s="112">
        <f>MONTH(Table1[[#This Row],[Service Start Date]])</f>
        <v>1</v>
      </c>
      <c r="S4234" s="112">
        <f>YEAR(Table1[[#This Row],[Service Start Date]])</f>
        <v>2025</v>
      </c>
      <c r="T4234" s="112">
        <f>MONTH(Table1[[#This Row],[Service End Date]])</f>
        <v>2</v>
      </c>
      <c r="U4234" s="112">
        <f>YEAR(Table1[[#This Row],[Service End Date]])</f>
        <v>2025</v>
      </c>
    </row>
    <row r="4235" spans="1:21">
      <c r="A4235" s="112" t="s">
        <v>17624</v>
      </c>
      <c r="B4235" s="112" t="s">
        <v>16707</v>
      </c>
      <c r="C4235" s="112" t="s">
        <v>17500</v>
      </c>
      <c r="D4235" s="112" t="s">
        <v>16798</v>
      </c>
      <c r="E4235" s="112" t="s">
        <v>17511</v>
      </c>
      <c r="F4235" s="112" t="s">
        <v>18143</v>
      </c>
      <c r="G4235" s="112">
        <v>31</v>
      </c>
      <c r="H4235" s="112">
        <v>2025</v>
      </c>
      <c r="I4235" s="112" t="s">
        <v>16924</v>
      </c>
      <c r="J4235" s="114">
        <v>27.7</v>
      </c>
      <c r="K4235" s="114">
        <v>0</v>
      </c>
      <c r="L4235" s="112" t="s">
        <v>16741</v>
      </c>
      <c r="M4235" s="114">
        <v>0</v>
      </c>
      <c r="N4235" s="112" t="s">
        <v>16742</v>
      </c>
      <c r="O4235" s="112" t="s">
        <v>16813</v>
      </c>
      <c r="P4235" s="115">
        <f>LEFT(Table1[[#This Row],[Service Period]],10)*1</f>
        <v>45657</v>
      </c>
      <c r="Q4235" s="115">
        <f>RIGHT(Table1[[#This Row],[Service Period]],10)*1</f>
        <v>45688</v>
      </c>
      <c r="R4235" s="112">
        <f>MONTH(Table1[[#This Row],[Service Start Date]])</f>
        <v>12</v>
      </c>
      <c r="S4235" s="112">
        <f>YEAR(Table1[[#This Row],[Service Start Date]])</f>
        <v>2024</v>
      </c>
      <c r="T4235" s="112">
        <f>MONTH(Table1[[#This Row],[Service End Date]])</f>
        <v>1</v>
      </c>
      <c r="U4235" s="112">
        <f>YEAR(Table1[[#This Row],[Service End Date]])</f>
        <v>2025</v>
      </c>
    </row>
    <row r="4236" spans="1:21">
      <c r="A4236" s="112" t="s">
        <v>17624</v>
      </c>
      <c r="B4236" s="112" t="s">
        <v>16707</v>
      </c>
      <c r="C4236" s="112" t="s">
        <v>17500</v>
      </c>
      <c r="D4236" s="112" t="s">
        <v>16798</v>
      </c>
      <c r="E4236" s="112" t="s">
        <v>17510</v>
      </c>
      <c r="F4236" s="112" t="s">
        <v>18141</v>
      </c>
      <c r="G4236" s="112">
        <v>30</v>
      </c>
      <c r="H4236" s="112">
        <v>2025</v>
      </c>
      <c r="I4236" s="112" t="s">
        <v>16749</v>
      </c>
      <c r="J4236" s="114">
        <v>320</v>
      </c>
      <c r="K4236" s="114">
        <v>2238</v>
      </c>
      <c r="L4236" s="112" t="s">
        <v>16741</v>
      </c>
      <c r="M4236" s="114">
        <v>0</v>
      </c>
      <c r="N4236" s="112" t="s">
        <v>16742</v>
      </c>
      <c r="O4236" s="112" t="s">
        <v>16813</v>
      </c>
      <c r="P4236" s="115">
        <f>LEFT(Table1[[#This Row],[Service Period]],10)*1</f>
        <v>45777</v>
      </c>
      <c r="Q4236" s="115">
        <f>RIGHT(Table1[[#This Row],[Service Period]],10)*1</f>
        <v>45807</v>
      </c>
      <c r="R4236" s="112">
        <f>MONTH(Table1[[#This Row],[Service Start Date]])</f>
        <v>4</v>
      </c>
      <c r="S4236" s="112">
        <f>YEAR(Table1[[#This Row],[Service Start Date]])</f>
        <v>2025</v>
      </c>
      <c r="T4236" s="112">
        <f>MONTH(Table1[[#This Row],[Service End Date]])</f>
        <v>5</v>
      </c>
      <c r="U4236" s="112">
        <f>YEAR(Table1[[#This Row],[Service End Date]])</f>
        <v>2025</v>
      </c>
    </row>
    <row r="4237" spans="1:21">
      <c r="A4237" s="112" t="s">
        <v>17624</v>
      </c>
      <c r="B4237" s="112" t="s">
        <v>16707</v>
      </c>
      <c r="C4237" s="112" t="s">
        <v>17500</v>
      </c>
      <c r="D4237" s="112" t="s">
        <v>16798</v>
      </c>
      <c r="E4237" s="112" t="s">
        <v>17510</v>
      </c>
      <c r="F4237" s="112" t="s">
        <v>17762</v>
      </c>
      <c r="G4237" s="112">
        <v>30</v>
      </c>
      <c r="H4237" s="112">
        <v>2025</v>
      </c>
      <c r="I4237" s="112" t="s">
        <v>16752</v>
      </c>
      <c r="J4237" s="114">
        <v>269.86</v>
      </c>
      <c r="K4237" s="114">
        <v>1871</v>
      </c>
      <c r="L4237" s="112" t="s">
        <v>16741</v>
      </c>
      <c r="M4237" s="114">
        <v>0</v>
      </c>
      <c r="N4237" s="112" t="s">
        <v>16742</v>
      </c>
      <c r="O4237" s="112" t="s">
        <v>16813</v>
      </c>
      <c r="P4237" s="115">
        <f>LEFT(Table1[[#This Row],[Service Period]],10)*1</f>
        <v>45747</v>
      </c>
      <c r="Q4237" s="115">
        <f>RIGHT(Table1[[#This Row],[Service Period]],10)*1</f>
        <v>45777</v>
      </c>
      <c r="R4237" s="112">
        <f>MONTH(Table1[[#This Row],[Service Start Date]])</f>
        <v>3</v>
      </c>
      <c r="S4237" s="112">
        <f>YEAR(Table1[[#This Row],[Service Start Date]])</f>
        <v>2025</v>
      </c>
      <c r="T4237" s="112">
        <f>MONTH(Table1[[#This Row],[Service End Date]])</f>
        <v>4</v>
      </c>
      <c r="U4237" s="112">
        <f>YEAR(Table1[[#This Row],[Service End Date]])</f>
        <v>2025</v>
      </c>
    </row>
    <row r="4238" spans="1:21">
      <c r="A4238" s="112" t="s">
        <v>17624</v>
      </c>
      <c r="B4238" s="112" t="s">
        <v>16707</v>
      </c>
      <c r="C4238" s="112" t="s">
        <v>17500</v>
      </c>
      <c r="D4238" s="112" t="s">
        <v>16798</v>
      </c>
      <c r="E4238" s="112" t="s">
        <v>17510</v>
      </c>
      <c r="F4238" s="112" t="s">
        <v>18142</v>
      </c>
      <c r="G4238" s="112">
        <v>31</v>
      </c>
      <c r="H4238" s="112">
        <v>2025</v>
      </c>
      <c r="I4238" s="112" t="s">
        <v>16755</v>
      </c>
      <c r="J4238" s="114">
        <v>366.6</v>
      </c>
      <c r="K4238" s="114">
        <v>2579</v>
      </c>
      <c r="L4238" s="112" t="s">
        <v>16741</v>
      </c>
      <c r="M4238" s="114">
        <v>0</v>
      </c>
      <c r="N4238" s="112" t="s">
        <v>16742</v>
      </c>
      <c r="O4238" s="112" t="s">
        <v>16813</v>
      </c>
      <c r="P4238" s="115">
        <f>LEFT(Table1[[#This Row],[Service Period]],10)*1</f>
        <v>45716</v>
      </c>
      <c r="Q4238" s="115">
        <f>RIGHT(Table1[[#This Row],[Service Period]],10)*1</f>
        <v>45747</v>
      </c>
      <c r="R4238" s="112">
        <f>MONTH(Table1[[#This Row],[Service Start Date]])</f>
        <v>2</v>
      </c>
      <c r="S4238" s="112">
        <f>YEAR(Table1[[#This Row],[Service Start Date]])</f>
        <v>2025</v>
      </c>
      <c r="T4238" s="112">
        <f>MONTH(Table1[[#This Row],[Service End Date]])</f>
        <v>3</v>
      </c>
      <c r="U4238" s="112">
        <f>YEAR(Table1[[#This Row],[Service End Date]])</f>
        <v>2025</v>
      </c>
    </row>
    <row r="4239" spans="1:21">
      <c r="A4239" s="112" t="s">
        <v>17624</v>
      </c>
      <c r="B4239" s="112" t="s">
        <v>16707</v>
      </c>
      <c r="C4239" s="112" t="s">
        <v>17500</v>
      </c>
      <c r="D4239" s="112" t="s">
        <v>16798</v>
      </c>
      <c r="E4239" s="112" t="s">
        <v>17510</v>
      </c>
      <c r="F4239" s="112" t="s">
        <v>18037</v>
      </c>
      <c r="G4239" s="112">
        <v>28</v>
      </c>
      <c r="H4239" s="112">
        <v>2025</v>
      </c>
      <c r="I4239" s="112" t="s">
        <v>16758</v>
      </c>
      <c r="J4239" s="114">
        <v>331.62</v>
      </c>
      <c r="K4239" s="114">
        <v>2323</v>
      </c>
      <c r="L4239" s="112" t="s">
        <v>16741</v>
      </c>
      <c r="M4239" s="114">
        <v>0</v>
      </c>
      <c r="N4239" s="112" t="s">
        <v>16742</v>
      </c>
      <c r="O4239" s="112" t="s">
        <v>16813</v>
      </c>
      <c r="P4239" s="115">
        <f>LEFT(Table1[[#This Row],[Service Period]],10)*1</f>
        <v>45688</v>
      </c>
      <c r="Q4239" s="115">
        <f>RIGHT(Table1[[#This Row],[Service Period]],10)*1</f>
        <v>45716</v>
      </c>
      <c r="R4239" s="112">
        <f>MONTH(Table1[[#This Row],[Service Start Date]])</f>
        <v>1</v>
      </c>
      <c r="S4239" s="112">
        <f>YEAR(Table1[[#This Row],[Service Start Date]])</f>
        <v>2025</v>
      </c>
      <c r="T4239" s="112">
        <f>MONTH(Table1[[#This Row],[Service End Date]])</f>
        <v>2</v>
      </c>
      <c r="U4239" s="112">
        <f>YEAR(Table1[[#This Row],[Service End Date]])</f>
        <v>2025</v>
      </c>
    </row>
    <row r="4240" spans="1:21">
      <c r="A4240" s="112" t="s">
        <v>17624</v>
      </c>
      <c r="B4240" s="112" t="s">
        <v>16707</v>
      </c>
      <c r="C4240" s="112" t="s">
        <v>17500</v>
      </c>
      <c r="D4240" s="112" t="s">
        <v>16798</v>
      </c>
      <c r="E4240" s="112" t="s">
        <v>17510</v>
      </c>
      <c r="F4240" s="112" t="s">
        <v>18143</v>
      </c>
      <c r="G4240" s="112">
        <v>31</v>
      </c>
      <c r="H4240" s="112">
        <v>2025</v>
      </c>
      <c r="I4240" s="112" t="s">
        <v>16924</v>
      </c>
      <c r="J4240" s="114">
        <v>309.83</v>
      </c>
      <c r="K4240" s="114">
        <v>2166</v>
      </c>
      <c r="L4240" s="112" t="s">
        <v>16741</v>
      </c>
      <c r="M4240" s="114">
        <v>0</v>
      </c>
      <c r="N4240" s="112" t="s">
        <v>16742</v>
      </c>
      <c r="O4240" s="112" t="s">
        <v>16813</v>
      </c>
      <c r="P4240" s="115">
        <f>LEFT(Table1[[#This Row],[Service Period]],10)*1</f>
        <v>45657</v>
      </c>
      <c r="Q4240" s="115">
        <f>RIGHT(Table1[[#This Row],[Service Period]],10)*1</f>
        <v>45688</v>
      </c>
      <c r="R4240" s="112">
        <f>MONTH(Table1[[#This Row],[Service Start Date]])</f>
        <v>12</v>
      </c>
      <c r="S4240" s="112">
        <f>YEAR(Table1[[#This Row],[Service Start Date]])</f>
        <v>2024</v>
      </c>
      <c r="T4240" s="112">
        <f>MONTH(Table1[[#This Row],[Service End Date]])</f>
        <v>1</v>
      </c>
      <c r="U4240" s="112">
        <f>YEAR(Table1[[#This Row],[Service End Date]])</f>
        <v>2025</v>
      </c>
    </row>
    <row r="4241" spans="1:21">
      <c r="A4241" s="112" t="s">
        <v>17624</v>
      </c>
      <c r="B4241" s="112" t="s">
        <v>16707</v>
      </c>
      <c r="C4241" s="112" t="s">
        <v>17500</v>
      </c>
      <c r="D4241" s="112" t="s">
        <v>16798</v>
      </c>
      <c r="E4241" s="112" t="s">
        <v>17509</v>
      </c>
      <c r="F4241" s="112" t="s">
        <v>18141</v>
      </c>
      <c r="G4241" s="112">
        <v>30</v>
      </c>
      <c r="H4241" s="112">
        <v>2025</v>
      </c>
      <c r="I4241" s="112" t="s">
        <v>16749</v>
      </c>
      <c r="J4241" s="114">
        <v>69.569999999999993</v>
      </c>
      <c r="K4241" s="114">
        <v>405</v>
      </c>
      <c r="L4241" s="112" t="s">
        <v>16741</v>
      </c>
      <c r="M4241" s="114">
        <v>0</v>
      </c>
      <c r="N4241" s="112" t="s">
        <v>16742</v>
      </c>
      <c r="O4241" s="112" t="s">
        <v>16813</v>
      </c>
      <c r="P4241" s="115">
        <f>LEFT(Table1[[#This Row],[Service Period]],10)*1</f>
        <v>45777</v>
      </c>
      <c r="Q4241" s="115">
        <f>RIGHT(Table1[[#This Row],[Service Period]],10)*1</f>
        <v>45807</v>
      </c>
      <c r="R4241" s="112">
        <f>MONTH(Table1[[#This Row],[Service Start Date]])</f>
        <v>4</v>
      </c>
      <c r="S4241" s="112">
        <f>YEAR(Table1[[#This Row],[Service Start Date]])</f>
        <v>2025</v>
      </c>
      <c r="T4241" s="112">
        <f>MONTH(Table1[[#This Row],[Service End Date]])</f>
        <v>5</v>
      </c>
      <c r="U4241" s="112">
        <f>YEAR(Table1[[#This Row],[Service End Date]])</f>
        <v>2025</v>
      </c>
    </row>
    <row r="4242" spans="1:21">
      <c r="A4242" s="112" t="s">
        <v>17624</v>
      </c>
      <c r="B4242" s="112" t="s">
        <v>16707</v>
      </c>
      <c r="C4242" s="112" t="s">
        <v>17500</v>
      </c>
      <c r="D4242" s="112" t="s">
        <v>16798</v>
      </c>
      <c r="E4242" s="112" t="s">
        <v>17509</v>
      </c>
      <c r="F4242" s="112" t="s">
        <v>17762</v>
      </c>
      <c r="G4242" s="112">
        <v>30</v>
      </c>
      <c r="H4242" s="112">
        <v>2025</v>
      </c>
      <c r="I4242" s="112" t="s">
        <v>16752</v>
      </c>
      <c r="J4242" s="114">
        <v>63.58</v>
      </c>
      <c r="K4242" s="114">
        <v>361</v>
      </c>
      <c r="L4242" s="112" t="s">
        <v>16741</v>
      </c>
      <c r="M4242" s="114">
        <v>0</v>
      </c>
      <c r="N4242" s="112" t="s">
        <v>16742</v>
      </c>
      <c r="O4242" s="112" t="s">
        <v>16813</v>
      </c>
      <c r="P4242" s="115">
        <f>LEFT(Table1[[#This Row],[Service Period]],10)*1</f>
        <v>45747</v>
      </c>
      <c r="Q4242" s="115">
        <f>RIGHT(Table1[[#This Row],[Service Period]],10)*1</f>
        <v>45777</v>
      </c>
      <c r="R4242" s="112">
        <f>MONTH(Table1[[#This Row],[Service Start Date]])</f>
        <v>3</v>
      </c>
      <c r="S4242" s="112">
        <f>YEAR(Table1[[#This Row],[Service Start Date]])</f>
        <v>2025</v>
      </c>
      <c r="T4242" s="112">
        <f>MONTH(Table1[[#This Row],[Service End Date]])</f>
        <v>4</v>
      </c>
      <c r="U4242" s="112">
        <f>YEAR(Table1[[#This Row],[Service End Date]])</f>
        <v>2025</v>
      </c>
    </row>
    <row r="4243" spans="1:21">
      <c r="A4243" s="112" t="s">
        <v>17624</v>
      </c>
      <c r="B4243" s="112" t="s">
        <v>16707</v>
      </c>
      <c r="C4243" s="112" t="s">
        <v>17500</v>
      </c>
      <c r="D4243" s="112" t="s">
        <v>16798</v>
      </c>
      <c r="E4243" s="112" t="s">
        <v>17509</v>
      </c>
      <c r="F4243" s="112" t="s">
        <v>18142</v>
      </c>
      <c r="G4243" s="112">
        <v>31</v>
      </c>
      <c r="H4243" s="112">
        <v>2025</v>
      </c>
      <c r="I4243" s="112" t="s">
        <v>16755</v>
      </c>
      <c r="J4243" s="114">
        <v>92.41</v>
      </c>
      <c r="K4243" s="114">
        <v>572</v>
      </c>
      <c r="L4243" s="112" t="s">
        <v>16741</v>
      </c>
      <c r="M4243" s="114">
        <v>0</v>
      </c>
      <c r="N4243" s="112" t="s">
        <v>16742</v>
      </c>
      <c r="O4243" s="112" t="s">
        <v>16813</v>
      </c>
      <c r="P4243" s="115">
        <f>LEFT(Table1[[#This Row],[Service Period]],10)*1</f>
        <v>45716</v>
      </c>
      <c r="Q4243" s="115">
        <f>RIGHT(Table1[[#This Row],[Service Period]],10)*1</f>
        <v>45747</v>
      </c>
      <c r="R4243" s="112">
        <f>MONTH(Table1[[#This Row],[Service Start Date]])</f>
        <v>2</v>
      </c>
      <c r="S4243" s="112">
        <f>YEAR(Table1[[#This Row],[Service Start Date]])</f>
        <v>2025</v>
      </c>
      <c r="T4243" s="112">
        <f>MONTH(Table1[[#This Row],[Service End Date]])</f>
        <v>3</v>
      </c>
      <c r="U4243" s="112">
        <f>YEAR(Table1[[#This Row],[Service End Date]])</f>
        <v>2025</v>
      </c>
    </row>
    <row r="4244" spans="1:21">
      <c r="A4244" s="112" t="s">
        <v>17624</v>
      </c>
      <c r="B4244" s="112" t="s">
        <v>16707</v>
      </c>
      <c r="C4244" s="112" t="s">
        <v>17500</v>
      </c>
      <c r="D4244" s="112" t="s">
        <v>16798</v>
      </c>
      <c r="E4244" s="112" t="s">
        <v>17509</v>
      </c>
      <c r="F4244" s="112" t="s">
        <v>18037</v>
      </c>
      <c r="G4244" s="112">
        <v>28</v>
      </c>
      <c r="H4244" s="112">
        <v>2025</v>
      </c>
      <c r="I4244" s="112" t="s">
        <v>16758</v>
      </c>
      <c r="J4244" s="114">
        <v>77.92</v>
      </c>
      <c r="K4244" s="114">
        <v>466</v>
      </c>
      <c r="L4244" s="112" t="s">
        <v>16741</v>
      </c>
      <c r="M4244" s="114">
        <v>0</v>
      </c>
      <c r="N4244" s="112" t="s">
        <v>16742</v>
      </c>
      <c r="O4244" s="112" t="s">
        <v>16813</v>
      </c>
      <c r="P4244" s="115">
        <f>LEFT(Table1[[#This Row],[Service Period]],10)*1</f>
        <v>45688</v>
      </c>
      <c r="Q4244" s="115">
        <f>RIGHT(Table1[[#This Row],[Service Period]],10)*1</f>
        <v>45716</v>
      </c>
      <c r="R4244" s="112">
        <f>MONTH(Table1[[#This Row],[Service Start Date]])</f>
        <v>1</v>
      </c>
      <c r="S4244" s="112">
        <f>YEAR(Table1[[#This Row],[Service Start Date]])</f>
        <v>2025</v>
      </c>
      <c r="T4244" s="112">
        <f>MONTH(Table1[[#This Row],[Service End Date]])</f>
        <v>2</v>
      </c>
      <c r="U4244" s="112">
        <f>YEAR(Table1[[#This Row],[Service End Date]])</f>
        <v>2025</v>
      </c>
    </row>
    <row r="4245" spans="1:21">
      <c r="A4245" s="112" t="s">
        <v>17624</v>
      </c>
      <c r="B4245" s="112" t="s">
        <v>16707</v>
      </c>
      <c r="C4245" s="112" t="s">
        <v>17500</v>
      </c>
      <c r="D4245" s="112" t="s">
        <v>16798</v>
      </c>
      <c r="E4245" s="112" t="s">
        <v>17509</v>
      </c>
      <c r="F4245" s="112" t="s">
        <v>18143</v>
      </c>
      <c r="G4245" s="112">
        <v>31</v>
      </c>
      <c r="H4245" s="112">
        <v>2025</v>
      </c>
      <c r="I4245" s="112" t="s">
        <v>16924</v>
      </c>
      <c r="J4245" s="114">
        <v>76</v>
      </c>
      <c r="K4245" s="114">
        <v>453</v>
      </c>
      <c r="L4245" s="112" t="s">
        <v>16741</v>
      </c>
      <c r="M4245" s="114">
        <v>0</v>
      </c>
      <c r="N4245" s="112" t="s">
        <v>16742</v>
      </c>
      <c r="O4245" s="112" t="s">
        <v>16813</v>
      </c>
      <c r="P4245" s="115">
        <f>LEFT(Table1[[#This Row],[Service Period]],10)*1</f>
        <v>45657</v>
      </c>
      <c r="Q4245" s="115">
        <f>RIGHT(Table1[[#This Row],[Service Period]],10)*1</f>
        <v>45688</v>
      </c>
      <c r="R4245" s="112">
        <f>MONTH(Table1[[#This Row],[Service Start Date]])</f>
        <v>12</v>
      </c>
      <c r="S4245" s="112">
        <f>YEAR(Table1[[#This Row],[Service Start Date]])</f>
        <v>2024</v>
      </c>
      <c r="T4245" s="112">
        <f>MONTH(Table1[[#This Row],[Service End Date]])</f>
        <v>1</v>
      </c>
      <c r="U4245" s="112">
        <f>YEAR(Table1[[#This Row],[Service End Date]])</f>
        <v>2025</v>
      </c>
    </row>
    <row r="4246" spans="1:21">
      <c r="A4246" s="112" t="s">
        <v>17624</v>
      </c>
      <c r="B4246" s="112" t="s">
        <v>16707</v>
      </c>
      <c r="C4246" s="112" t="s">
        <v>17500</v>
      </c>
      <c r="D4246" s="112" t="s">
        <v>16798</v>
      </c>
      <c r="E4246" s="112" t="s">
        <v>17508</v>
      </c>
      <c r="F4246" s="112" t="s">
        <v>18141</v>
      </c>
      <c r="G4246" s="112">
        <v>30</v>
      </c>
      <c r="H4246" s="112">
        <v>2025</v>
      </c>
      <c r="I4246" s="112" t="s">
        <v>16749</v>
      </c>
      <c r="J4246" s="114">
        <v>27.7</v>
      </c>
      <c r="K4246" s="114">
        <v>0</v>
      </c>
      <c r="L4246" s="112" t="s">
        <v>16741</v>
      </c>
      <c r="M4246" s="114">
        <v>0</v>
      </c>
      <c r="N4246" s="112" t="s">
        <v>16742</v>
      </c>
      <c r="O4246" s="112" t="s">
        <v>16813</v>
      </c>
      <c r="P4246" s="115">
        <f>LEFT(Table1[[#This Row],[Service Period]],10)*1</f>
        <v>45777</v>
      </c>
      <c r="Q4246" s="115">
        <f>RIGHT(Table1[[#This Row],[Service Period]],10)*1</f>
        <v>45807</v>
      </c>
      <c r="R4246" s="112">
        <f>MONTH(Table1[[#This Row],[Service Start Date]])</f>
        <v>4</v>
      </c>
      <c r="S4246" s="112">
        <f>YEAR(Table1[[#This Row],[Service Start Date]])</f>
        <v>2025</v>
      </c>
      <c r="T4246" s="112">
        <f>MONTH(Table1[[#This Row],[Service End Date]])</f>
        <v>5</v>
      </c>
      <c r="U4246" s="112">
        <f>YEAR(Table1[[#This Row],[Service End Date]])</f>
        <v>2025</v>
      </c>
    </row>
    <row r="4247" spans="1:21">
      <c r="A4247" s="112" t="s">
        <v>17624</v>
      </c>
      <c r="B4247" s="112" t="s">
        <v>16707</v>
      </c>
      <c r="C4247" s="112" t="s">
        <v>17500</v>
      </c>
      <c r="D4247" s="112" t="s">
        <v>16798</v>
      </c>
      <c r="E4247" s="112" t="s">
        <v>17508</v>
      </c>
      <c r="F4247" s="112" t="s">
        <v>17762</v>
      </c>
      <c r="G4247" s="112">
        <v>30</v>
      </c>
      <c r="H4247" s="112">
        <v>2025</v>
      </c>
      <c r="I4247" s="112" t="s">
        <v>16752</v>
      </c>
      <c r="J4247" s="114">
        <v>27.7</v>
      </c>
      <c r="K4247" s="114">
        <v>0</v>
      </c>
      <c r="L4247" s="112" t="s">
        <v>16741</v>
      </c>
      <c r="M4247" s="114">
        <v>0</v>
      </c>
      <c r="N4247" s="112" t="s">
        <v>16742</v>
      </c>
      <c r="O4247" s="112" t="s">
        <v>16813</v>
      </c>
      <c r="P4247" s="115">
        <f>LEFT(Table1[[#This Row],[Service Period]],10)*1</f>
        <v>45747</v>
      </c>
      <c r="Q4247" s="115">
        <f>RIGHT(Table1[[#This Row],[Service Period]],10)*1</f>
        <v>45777</v>
      </c>
      <c r="R4247" s="112">
        <f>MONTH(Table1[[#This Row],[Service Start Date]])</f>
        <v>3</v>
      </c>
      <c r="S4247" s="112">
        <f>YEAR(Table1[[#This Row],[Service Start Date]])</f>
        <v>2025</v>
      </c>
      <c r="T4247" s="112">
        <f>MONTH(Table1[[#This Row],[Service End Date]])</f>
        <v>4</v>
      </c>
      <c r="U4247" s="112">
        <f>YEAR(Table1[[#This Row],[Service End Date]])</f>
        <v>2025</v>
      </c>
    </row>
    <row r="4248" spans="1:21">
      <c r="A4248" s="112" t="s">
        <v>17624</v>
      </c>
      <c r="B4248" s="112" t="s">
        <v>16707</v>
      </c>
      <c r="C4248" s="112" t="s">
        <v>17500</v>
      </c>
      <c r="D4248" s="112" t="s">
        <v>16798</v>
      </c>
      <c r="E4248" s="112" t="s">
        <v>17508</v>
      </c>
      <c r="F4248" s="112" t="s">
        <v>18142</v>
      </c>
      <c r="G4248" s="112">
        <v>31</v>
      </c>
      <c r="H4248" s="112">
        <v>2025</v>
      </c>
      <c r="I4248" s="112" t="s">
        <v>16755</v>
      </c>
      <c r="J4248" s="114">
        <v>27.7</v>
      </c>
      <c r="K4248" s="114">
        <v>0</v>
      </c>
      <c r="L4248" s="112" t="s">
        <v>16741</v>
      </c>
      <c r="M4248" s="114">
        <v>0</v>
      </c>
      <c r="N4248" s="112" t="s">
        <v>16742</v>
      </c>
      <c r="O4248" s="112" t="s">
        <v>16813</v>
      </c>
      <c r="P4248" s="115">
        <f>LEFT(Table1[[#This Row],[Service Period]],10)*1</f>
        <v>45716</v>
      </c>
      <c r="Q4248" s="115">
        <f>RIGHT(Table1[[#This Row],[Service Period]],10)*1</f>
        <v>45747</v>
      </c>
      <c r="R4248" s="112">
        <f>MONTH(Table1[[#This Row],[Service Start Date]])</f>
        <v>2</v>
      </c>
      <c r="S4248" s="112">
        <f>YEAR(Table1[[#This Row],[Service Start Date]])</f>
        <v>2025</v>
      </c>
      <c r="T4248" s="112">
        <f>MONTH(Table1[[#This Row],[Service End Date]])</f>
        <v>3</v>
      </c>
      <c r="U4248" s="112">
        <f>YEAR(Table1[[#This Row],[Service End Date]])</f>
        <v>2025</v>
      </c>
    </row>
    <row r="4249" spans="1:21">
      <c r="A4249" s="112" t="s">
        <v>17624</v>
      </c>
      <c r="B4249" s="112" t="s">
        <v>16707</v>
      </c>
      <c r="C4249" s="112" t="s">
        <v>17500</v>
      </c>
      <c r="D4249" s="112" t="s">
        <v>16798</v>
      </c>
      <c r="E4249" s="112" t="s">
        <v>17508</v>
      </c>
      <c r="F4249" s="112" t="s">
        <v>18037</v>
      </c>
      <c r="G4249" s="112">
        <v>28</v>
      </c>
      <c r="H4249" s="112">
        <v>2025</v>
      </c>
      <c r="I4249" s="112" t="s">
        <v>16758</v>
      </c>
      <c r="J4249" s="114">
        <v>27.7</v>
      </c>
      <c r="K4249" s="114">
        <v>0</v>
      </c>
      <c r="L4249" s="112" t="s">
        <v>16741</v>
      </c>
      <c r="M4249" s="114">
        <v>0</v>
      </c>
      <c r="N4249" s="112" t="s">
        <v>16742</v>
      </c>
      <c r="O4249" s="112" t="s">
        <v>16813</v>
      </c>
      <c r="P4249" s="115">
        <f>LEFT(Table1[[#This Row],[Service Period]],10)*1</f>
        <v>45688</v>
      </c>
      <c r="Q4249" s="115">
        <f>RIGHT(Table1[[#This Row],[Service Period]],10)*1</f>
        <v>45716</v>
      </c>
      <c r="R4249" s="112">
        <f>MONTH(Table1[[#This Row],[Service Start Date]])</f>
        <v>1</v>
      </c>
      <c r="S4249" s="112">
        <f>YEAR(Table1[[#This Row],[Service Start Date]])</f>
        <v>2025</v>
      </c>
      <c r="T4249" s="112">
        <f>MONTH(Table1[[#This Row],[Service End Date]])</f>
        <v>2</v>
      </c>
      <c r="U4249" s="112">
        <f>YEAR(Table1[[#This Row],[Service End Date]])</f>
        <v>2025</v>
      </c>
    </row>
    <row r="4250" spans="1:21">
      <c r="A4250" s="112" t="s">
        <v>17624</v>
      </c>
      <c r="B4250" s="112" t="s">
        <v>16707</v>
      </c>
      <c r="C4250" s="112" t="s">
        <v>17500</v>
      </c>
      <c r="D4250" s="112" t="s">
        <v>16798</v>
      </c>
      <c r="E4250" s="112" t="s">
        <v>17508</v>
      </c>
      <c r="F4250" s="112" t="s">
        <v>18143</v>
      </c>
      <c r="G4250" s="112">
        <v>31</v>
      </c>
      <c r="H4250" s="112">
        <v>2025</v>
      </c>
      <c r="I4250" s="112" t="s">
        <v>16924</v>
      </c>
      <c r="J4250" s="114">
        <v>27.7</v>
      </c>
      <c r="K4250" s="114">
        <v>0</v>
      </c>
      <c r="L4250" s="112" t="s">
        <v>16741</v>
      </c>
      <c r="M4250" s="114">
        <v>0</v>
      </c>
      <c r="N4250" s="112" t="s">
        <v>16742</v>
      </c>
      <c r="O4250" s="112" t="s">
        <v>16813</v>
      </c>
      <c r="P4250" s="115">
        <f>LEFT(Table1[[#This Row],[Service Period]],10)*1</f>
        <v>45657</v>
      </c>
      <c r="Q4250" s="115">
        <f>RIGHT(Table1[[#This Row],[Service Period]],10)*1</f>
        <v>45688</v>
      </c>
      <c r="R4250" s="112">
        <f>MONTH(Table1[[#This Row],[Service Start Date]])</f>
        <v>12</v>
      </c>
      <c r="S4250" s="112">
        <f>YEAR(Table1[[#This Row],[Service Start Date]])</f>
        <v>2024</v>
      </c>
      <c r="T4250" s="112">
        <f>MONTH(Table1[[#This Row],[Service End Date]])</f>
        <v>1</v>
      </c>
      <c r="U4250" s="112">
        <f>YEAR(Table1[[#This Row],[Service End Date]])</f>
        <v>2025</v>
      </c>
    </row>
    <row r="4251" spans="1:21">
      <c r="A4251" s="112" t="s">
        <v>17624</v>
      </c>
      <c r="B4251" s="112" t="s">
        <v>16707</v>
      </c>
      <c r="C4251" s="112" t="s">
        <v>17500</v>
      </c>
      <c r="D4251" s="112" t="s">
        <v>16798</v>
      </c>
      <c r="E4251" s="112" t="s">
        <v>17501</v>
      </c>
      <c r="F4251" s="112" t="s">
        <v>18141</v>
      </c>
      <c r="G4251" s="112">
        <v>30</v>
      </c>
      <c r="H4251" s="112">
        <v>2025</v>
      </c>
      <c r="I4251" s="112" t="s">
        <v>16749</v>
      </c>
      <c r="J4251" s="114">
        <v>32.619999999999997</v>
      </c>
      <c r="K4251" s="114">
        <v>137</v>
      </c>
      <c r="L4251" s="112" t="s">
        <v>16741</v>
      </c>
      <c r="M4251" s="114">
        <v>0</v>
      </c>
      <c r="N4251" s="112" t="s">
        <v>16742</v>
      </c>
      <c r="O4251" s="112" t="s">
        <v>16824</v>
      </c>
      <c r="P4251" s="115">
        <f>LEFT(Table1[[#This Row],[Service Period]],10)*1</f>
        <v>45777</v>
      </c>
      <c r="Q4251" s="115">
        <f>RIGHT(Table1[[#This Row],[Service Period]],10)*1</f>
        <v>45807</v>
      </c>
      <c r="R4251" s="112">
        <f>MONTH(Table1[[#This Row],[Service Start Date]])</f>
        <v>4</v>
      </c>
      <c r="S4251" s="112">
        <f>YEAR(Table1[[#This Row],[Service Start Date]])</f>
        <v>2025</v>
      </c>
      <c r="T4251" s="112">
        <f>MONTH(Table1[[#This Row],[Service End Date]])</f>
        <v>5</v>
      </c>
      <c r="U4251" s="112">
        <f>YEAR(Table1[[#This Row],[Service End Date]])</f>
        <v>2025</v>
      </c>
    </row>
    <row r="4252" spans="1:21">
      <c r="A4252" s="112" t="s">
        <v>17624</v>
      </c>
      <c r="B4252" s="112" t="s">
        <v>16707</v>
      </c>
      <c r="C4252" s="112" t="s">
        <v>17500</v>
      </c>
      <c r="D4252" s="112" t="s">
        <v>16798</v>
      </c>
      <c r="E4252" s="112" t="s">
        <v>17501</v>
      </c>
      <c r="F4252" s="112" t="s">
        <v>17762</v>
      </c>
      <c r="G4252" s="112">
        <v>30</v>
      </c>
      <c r="H4252" s="112">
        <v>2025</v>
      </c>
      <c r="I4252" s="112" t="s">
        <v>16752</v>
      </c>
      <c r="J4252" s="114">
        <v>33.880000000000003</v>
      </c>
      <c r="K4252" s="114">
        <v>162</v>
      </c>
      <c r="L4252" s="112" t="s">
        <v>16741</v>
      </c>
      <c r="M4252" s="114">
        <v>0</v>
      </c>
      <c r="N4252" s="112" t="s">
        <v>16742</v>
      </c>
      <c r="O4252" s="112" t="s">
        <v>16824</v>
      </c>
      <c r="P4252" s="115">
        <f>LEFT(Table1[[#This Row],[Service Period]],10)*1</f>
        <v>45747</v>
      </c>
      <c r="Q4252" s="115">
        <f>RIGHT(Table1[[#This Row],[Service Period]],10)*1</f>
        <v>45777</v>
      </c>
      <c r="R4252" s="112">
        <f>MONTH(Table1[[#This Row],[Service Start Date]])</f>
        <v>3</v>
      </c>
      <c r="S4252" s="112">
        <f>YEAR(Table1[[#This Row],[Service Start Date]])</f>
        <v>2025</v>
      </c>
      <c r="T4252" s="112">
        <f>MONTH(Table1[[#This Row],[Service End Date]])</f>
        <v>4</v>
      </c>
      <c r="U4252" s="112">
        <f>YEAR(Table1[[#This Row],[Service End Date]])</f>
        <v>2025</v>
      </c>
    </row>
    <row r="4253" spans="1:21">
      <c r="A4253" s="112" t="s">
        <v>17624</v>
      </c>
      <c r="B4253" s="112" t="s">
        <v>16707</v>
      </c>
      <c r="C4253" s="112" t="s">
        <v>17500</v>
      </c>
      <c r="D4253" s="112" t="s">
        <v>16798</v>
      </c>
      <c r="E4253" s="112" t="s">
        <v>17501</v>
      </c>
      <c r="F4253" s="112" t="s">
        <v>18142</v>
      </c>
      <c r="G4253" s="112">
        <v>31</v>
      </c>
      <c r="H4253" s="112">
        <v>2025</v>
      </c>
      <c r="I4253" s="112" t="s">
        <v>16755</v>
      </c>
      <c r="J4253" s="114">
        <v>35.36</v>
      </c>
      <c r="K4253" s="114">
        <v>191</v>
      </c>
      <c r="L4253" s="112" t="s">
        <v>16741</v>
      </c>
      <c r="M4253" s="114">
        <v>0</v>
      </c>
      <c r="N4253" s="112" t="s">
        <v>16742</v>
      </c>
      <c r="O4253" s="112" t="s">
        <v>16824</v>
      </c>
      <c r="P4253" s="115">
        <f>LEFT(Table1[[#This Row],[Service Period]],10)*1</f>
        <v>45716</v>
      </c>
      <c r="Q4253" s="115">
        <f>RIGHT(Table1[[#This Row],[Service Period]],10)*1</f>
        <v>45747</v>
      </c>
      <c r="R4253" s="112">
        <f>MONTH(Table1[[#This Row],[Service Start Date]])</f>
        <v>2</v>
      </c>
      <c r="S4253" s="112">
        <f>YEAR(Table1[[#This Row],[Service Start Date]])</f>
        <v>2025</v>
      </c>
      <c r="T4253" s="112">
        <f>MONTH(Table1[[#This Row],[Service End Date]])</f>
        <v>3</v>
      </c>
      <c r="U4253" s="112">
        <f>YEAR(Table1[[#This Row],[Service End Date]])</f>
        <v>2025</v>
      </c>
    </row>
    <row r="4254" spans="1:21">
      <c r="A4254" s="112" t="s">
        <v>17624</v>
      </c>
      <c r="B4254" s="112" t="s">
        <v>16707</v>
      </c>
      <c r="C4254" s="112" t="s">
        <v>17500</v>
      </c>
      <c r="D4254" s="112" t="s">
        <v>16798</v>
      </c>
      <c r="E4254" s="112" t="s">
        <v>17501</v>
      </c>
      <c r="F4254" s="112" t="s">
        <v>18037</v>
      </c>
      <c r="G4254" s="112">
        <v>28</v>
      </c>
      <c r="H4254" s="112">
        <v>2025</v>
      </c>
      <c r="I4254" s="112" t="s">
        <v>16758</v>
      </c>
      <c r="J4254" s="114">
        <v>34.799999999999997</v>
      </c>
      <c r="K4254" s="114">
        <v>180</v>
      </c>
      <c r="L4254" s="112" t="s">
        <v>16741</v>
      </c>
      <c r="M4254" s="114">
        <v>0</v>
      </c>
      <c r="N4254" s="112" t="s">
        <v>16742</v>
      </c>
      <c r="O4254" s="112" t="s">
        <v>16824</v>
      </c>
      <c r="P4254" s="115">
        <f>LEFT(Table1[[#This Row],[Service Period]],10)*1</f>
        <v>45688</v>
      </c>
      <c r="Q4254" s="115">
        <f>RIGHT(Table1[[#This Row],[Service Period]],10)*1</f>
        <v>45716</v>
      </c>
      <c r="R4254" s="112">
        <f>MONTH(Table1[[#This Row],[Service Start Date]])</f>
        <v>1</v>
      </c>
      <c r="S4254" s="112">
        <f>YEAR(Table1[[#This Row],[Service Start Date]])</f>
        <v>2025</v>
      </c>
      <c r="T4254" s="112">
        <f>MONTH(Table1[[#This Row],[Service End Date]])</f>
        <v>2</v>
      </c>
      <c r="U4254" s="112">
        <f>YEAR(Table1[[#This Row],[Service End Date]])</f>
        <v>2025</v>
      </c>
    </row>
    <row r="4255" spans="1:21">
      <c r="A4255" s="112" t="s">
        <v>17624</v>
      </c>
      <c r="B4255" s="112" t="s">
        <v>16707</v>
      </c>
      <c r="C4255" s="112" t="s">
        <v>17500</v>
      </c>
      <c r="D4255" s="112" t="s">
        <v>16798</v>
      </c>
      <c r="E4255" s="112" t="s">
        <v>17501</v>
      </c>
      <c r="F4255" s="112" t="s">
        <v>18143</v>
      </c>
      <c r="G4255" s="112">
        <v>31</v>
      </c>
      <c r="H4255" s="112">
        <v>2025</v>
      </c>
      <c r="I4255" s="112" t="s">
        <v>16924</v>
      </c>
      <c r="J4255" s="114">
        <v>35.270000000000003</v>
      </c>
      <c r="K4255" s="114">
        <v>188</v>
      </c>
      <c r="L4255" s="112" t="s">
        <v>16741</v>
      </c>
      <c r="M4255" s="114">
        <v>0</v>
      </c>
      <c r="N4255" s="112" t="s">
        <v>16742</v>
      </c>
      <c r="O4255" s="112" t="s">
        <v>16824</v>
      </c>
      <c r="P4255" s="115">
        <f>LEFT(Table1[[#This Row],[Service Period]],10)*1</f>
        <v>45657</v>
      </c>
      <c r="Q4255" s="115">
        <f>RIGHT(Table1[[#This Row],[Service Period]],10)*1</f>
        <v>45688</v>
      </c>
      <c r="R4255" s="112">
        <f>MONTH(Table1[[#This Row],[Service Start Date]])</f>
        <v>12</v>
      </c>
      <c r="S4255" s="112">
        <f>YEAR(Table1[[#This Row],[Service Start Date]])</f>
        <v>2024</v>
      </c>
      <c r="T4255" s="112">
        <f>MONTH(Table1[[#This Row],[Service End Date]])</f>
        <v>1</v>
      </c>
      <c r="U4255" s="112">
        <f>YEAR(Table1[[#This Row],[Service End Date]])</f>
        <v>2025</v>
      </c>
    </row>
    <row r="4256" spans="1:21">
      <c r="A4256" s="112" t="s">
        <v>17624</v>
      </c>
      <c r="B4256" s="112" t="s">
        <v>17894</v>
      </c>
      <c r="C4256" s="112" t="s">
        <v>17895</v>
      </c>
      <c r="D4256" s="112" t="s">
        <v>18147</v>
      </c>
      <c r="E4256" s="112" t="s">
        <v>18148</v>
      </c>
      <c r="F4256" s="112" t="s">
        <v>17762</v>
      </c>
      <c r="G4256" s="112">
        <v>30</v>
      </c>
      <c r="H4256" s="112">
        <v>2025</v>
      </c>
      <c r="I4256" s="112" t="s">
        <v>16749</v>
      </c>
      <c r="J4256" s="114">
        <v>116</v>
      </c>
      <c r="K4256" s="114">
        <v>0</v>
      </c>
      <c r="L4256" s="112" t="s">
        <v>16741</v>
      </c>
      <c r="M4256" s="114">
        <v>0</v>
      </c>
      <c r="N4256" s="112" t="s">
        <v>16742</v>
      </c>
      <c r="O4256" s="112" t="s">
        <v>16742</v>
      </c>
      <c r="P4256" s="115">
        <f>LEFT(Table1[[#This Row],[Service Period]],10)*1</f>
        <v>45747</v>
      </c>
      <c r="Q4256" s="115">
        <f>RIGHT(Table1[[#This Row],[Service Period]],10)*1</f>
        <v>45777</v>
      </c>
      <c r="R4256" s="112">
        <f>MONTH(Table1[[#This Row],[Service Start Date]])</f>
        <v>3</v>
      </c>
      <c r="S4256" s="112">
        <f>YEAR(Table1[[#This Row],[Service Start Date]])</f>
        <v>2025</v>
      </c>
      <c r="T4256" s="112">
        <f>MONTH(Table1[[#This Row],[Service End Date]])</f>
        <v>4</v>
      </c>
      <c r="U4256" s="112">
        <f>YEAR(Table1[[#This Row],[Service End Date]])</f>
        <v>2025</v>
      </c>
    </row>
    <row r="4257" spans="1:21">
      <c r="A4257" s="112" t="s">
        <v>17624</v>
      </c>
      <c r="B4257" s="112" t="s">
        <v>17894</v>
      </c>
      <c r="C4257" s="112" t="s">
        <v>17895</v>
      </c>
      <c r="D4257" s="112" t="s">
        <v>18147</v>
      </c>
      <c r="E4257" s="112" t="s">
        <v>18148</v>
      </c>
      <c r="F4257" s="112" t="s">
        <v>17784</v>
      </c>
      <c r="G4257" s="112">
        <v>28</v>
      </c>
      <c r="H4257" s="112">
        <v>2025</v>
      </c>
      <c r="I4257" s="112" t="s">
        <v>16755</v>
      </c>
      <c r="J4257" s="114">
        <v>116</v>
      </c>
      <c r="K4257" s="114">
        <v>463</v>
      </c>
      <c r="L4257" s="112" t="s">
        <v>16741</v>
      </c>
      <c r="M4257" s="114">
        <v>4</v>
      </c>
      <c r="N4257" s="112" t="s">
        <v>16770</v>
      </c>
      <c r="O4257" s="112" t="s">
        <v>16742</v>
      </c>
      <c r="P4257" s="115">
        <f>LEFT(Table1[[#This Row],[Service Period]],10)*1</f>
        <v>45686</v>
      </c>
      <c r="Q4257" s="115">
        <f>RIGHT(Table1[[#This Row],[Service Period]],10)*1</f>
        <v>45714</v>
      </c>
      <c r="R4257" s="112">
        <f>MONTH(Table1[[#This Row],[Service Start Date]])</f>
        <v>1</v>
      </c>
      <c r="S4257" s="112">
        <f>YEAR(Table1[[#This Row],[Service Start Date]])</f>
        <v>2025</v>
      </c>
      <c r="T4257" s="112">
        <f>MONTH(Table1[[#This Row],[Service End Date]])</f>
        <v>2</v>
      </c>
      <c r="U4257" s="112">
        <f>YEAR(Table1[[#This Row],[Service End Date]])</f>
        <v>2025</v>
      </c>
    </row>
    <row r="4258" spans="1:21">
      <c r="A4258" s="112" t="s">
        <v>17624</v>
      </c>
      <c r="B4258" s="112" t="s">
        <v>17894</v>
      </c>
      <c r="C4258" s="112" t="s">
        <v>17895</v>
      </c>
      <c r="D4258" s="112" t="s">
        <v>18147</v>
      </c>
      <c r="E4258" s="112" t="s">
        <v>18148</v>
      </c>
      <c r="F4258" s="112" t="s">
        <v>18149</v>
      </c>
      <c r="G4258" s="112">
        <v>29</v>
      </c>
      <c r="H4258" s="112">
        <v>2025</v>
      </c>
      <c r="I4258" s="112" t="s">
        <v>16758</v>
      </c>
      <c r="J4258" s="114">
        <v>126</v>
      </c>
      <c r="K4258" s="114">
        <v>0</v>
      </c>
      <c r="L4258" s="112" t="s">
        <v>16741</v>
      </c>
      <c r="M4258" s="114">
        <v>0</v>
      </c>
      <c r="N4258" s="112" t="s">
        <v>16742</v>
      </c>
      <c r="O4258" s="112" t="s">
        <v>16742</v>
      </c>
      <c r="P4258" s="115">
        <f>LEFT(Table1[[#This Row],[Service Period]],10)*1</f>
        <v>45658</v>
      </c>
      <c r="Q4258" s="115">
        <f>RIGHT(Table1[[#This Row],[Service Period]],10)*1</f>
        <v>45687</v>
      </c>
      <c r="R4258" s="112">
        <f>MONTH(Table1[[#This Row],[Service Start Date]])</f>
        <v>1</v>
      </c>
      <c r="S4258" s="112">
        <f>YEAR(Table1[[#This Row],[Service Start Date]])</f>
        <v>2025</v>
      </c>
      <c r="T4258" s="112">
        <f>MONTH(Table1[[#This Row],[Service End Date]])</f>
        <v>1</v>
      </c>
      <c r="U4258" s="112">
        <f>YEAR(Table1[[#This Row],[Service End Date]])</f>
        <v>2025</v>
      </c>
    </row>
    <row r="4259" spans="1:21">
      <c r="A4259" s="112" t="s">
        <v>17624</v>
      </c>
      <c r="B4259" s="112" t="s">
        <v>17894</v>
      </c>
      <c r="C4259" s="112" t="s">
        <v>17895</v>
      </c>
      <c r="D4259" s="112" t="s">
        <v>18147</v>
      </c>
      <c r="E4259" s="112" t="s">
        <v>18148</v>
      </c>
      <c r="F4259" s="112" t="s">
        <v>17786</v>
      </c>
      <c r="G4259" s="112">
        <v>33</v>
      </c>
      <c r="H4259" s="112">
        <v>2025</v>
      </c>
      <c r="I4259" s="112" t="s">
        <v>16924</v>
      </c>
      <c r="J4259" s="114">
        <v>156</v>
      </c>
      <c r="K4259" s="114">
        <v>809</v>
      </c>
      <c r="L4259" s="112" t="s">
        <v>16741</v>
      </c>
      <c r="M4259" s="114">
        <v>5</v>
      </c>
      <c r="N4259" s="112" t="s">
        <v>16770</v>
      </c>
      <c r="O4259" s="112" t="s">
        <v>16742</v>
      </c>
      <c r="P4259" s="115">
        <f>LEFT(Table1[[#This Row],[Service Period]],10)*1</f>
        <v>45623</v>
      </c>
      <c r="Q4259" s="115">
        <f>RIGHT(Table1[[#This Row],[Service Period]],10)*1</f>
        <v>45656</v>
      </c>
      <c r="R4259" s="112">
        <f>MONTH(Table1[[#This Row],[Service Start Date]])</f>
        <v>11</v>
      </c>
      <c r="S4259" s="112">
        <f>YEAR(Table1[[#This Row],[Service Start Date]])</f>
        <v>2024</v>
      </c>
      <c r="T4259" s="112">
        <f>MONTH(Table1[[#This Row],[Service End Date]])</f>
        <v>12</v>
      </c>
      <c r="U4259" s="112">
        <f>YEAR(Table1[[#This Row],[Service End Date]])</f>
        <v>2024</v>
      </c>
    </row>
    <row r="4260" spans="1:21">
      <c r="A4260" s="112" t="s">
        <v>17624</v>
      </c>
      <c r="B4260" s="112" t="s">
        <v>16710</v>
      </c>
      <c r="C4260" s="112" t="s">
        <v>17563</v>
      </c>
      <c r="D4260" s="112" t="s">
        <v>16737</v>
      </c>
      <c r="E4260" s="112" t="s">
        <v>17564</v>
      </c>
      <c r="F4260" s="112" t="s">
        <v>18150</v>
      </c>
      <c r="G4260" s="112">
        <v>32</v>
      </c>
      <c r="H4260" s="112">
        <v>2025</v>
      </c>
      <c r="I4260" s="112" t="s">
        <v>16752</v>
      </c>
      <c r="J4260" s="114">
        <v>89.01</v>
      </c>
      <c r="K4260" s="114">
        <v>352</v>
      </c>
      <c r="L4260" s="112" t="s">
        <v>16741</v>
      </c>
      <c r="M4260" s="114">
        <v>0</v>
      </c>
      <c r="N4260" s="112" t="s">
        <v>16742</v>
      </c>
      <c r="O4260" s="112" t="s">
        <v>17566</v>
      </c>
      <c r="P4260" s="115">
        <f>LEFT(Table1[[#This Row],[Service Period]],10)*1</f>
        <v>45737</v>
      </c>
      <c r="Q4260" s="115">
        <f>RIGHT(Table1[[#This Row],[Service Period]],10)*1</f>
        <v>45769</v>
      </c>
      <c r="R4260" s="112">
        <f>MONTH(Table1[[#This Row],[Service Start Date]])</f>
        <v>3</v>
      </c>
      <c r="S4260" s="112">
        <f>YEAR(Table1[[#This Row],[Service Start Date]])</f>
        <v>2025</v>
      </c>
      <c r="T4260" s="112">
        <f>MONTH(Table1[[#This Row],[Service End Date]])</f>
        <v>4</v>
      </c>
      <c r="U4260" s="112">
        <f>YEAR(Table1[[#This Row],[Service End Date]])</f>
        <v>2025</v>
      </c>
    </row>
    <row r="4261" spans="1:21">
      <c r="A4261" s="112" t="s">
        <v>17624</v>
      </c>
      <c r="B4261" s="112" t="s">
        <v>16710</v>
      </c>
      <c r="C4261" s="112" t="s">
        <v>17563</v>
      </c>
      <c r="D4261" s="112" t="s">
        <v>16737</v>
      </c>
      <c r="E4261" s="112" t="s">
        <v>17564</v>
      </c>
      <c r="F4261" s="112" t="s">
        <v>17756</v>
      </c>
      <c r="G4261" s="112">
        <v>29</v>
      </c>
      <c r="H4261" s="112">
        <v>2025</v>
      </c>
      <c r="I4261" s="112" t="s">
        <v>16755</v>
      </c>
      <c r="J4261" s="114">
        <v>119.38</v>
      </c>
      <c r="K4261" s="114">
        <v>303</v>
      </c>
      <c r="L4261" s="112" t="s">
        <v>16741</v>
      </c>
      <c r="M4261" s="114">
        <v>0</v>
      </c>
      <c r="N4261" s="112" t="s">
        <v>16742</v>
      </c>
      <c r="O4261" s="112" t="s">
        <v>17566</v>
      </c>
      <c r="P4261" s="115">
        <f>LEFT(Table1[[#This Row],[Service Period]],10)*1</f>
        <v>45708</v>
      </c>
      <c r="Q4261" s="115">
        <f>RIGHT(Table1[[#This Row],[Service Period]],10)*1</f>
        <v>45737</v>
      </c>
      <c r="R4261" s="112">
        <f>MONTH(Table1[[#This Row],[Service Start Date]])</f>
        <v>2</v>
      </c>
      <c r="S4261" s="112">
        <f>YEAR(Table1[[#This Row],[Service Start Date]])</f>
        <v>2025</v>
      </c>
      <c r="T4261" s="112">
        <f>MONTH(Table1[[#This Row],[Service End Date]])</f>
        <v>3</v>
      </c>
      <c r="U4261" s="112">
        <f>YEAR(Table1[[#This Row],[Service End Date]])</f>
        <v>2025</v>
      </c>
    </row>
    <row r="4262" spans="1:21">
      <c r="A4262" s="112" t="s">
        <v>17624</v>
      </c>
      <c r="B4262" s="112" t="s">
        <v>16710</v>
      </c>
      <c r="C4262" s="112" t="s">
        <v>17563</v>
      </c>
      <c r="D4262" s="112" t="s">
        <v>16737</v>
      </c>
      <c r="E4262" s="112" t="s">
        <v>17564</v>
      </c>
      <c r="F4262" s="112" t="s">
        <v>17948</v>
      </c>
      <c r="G4262" s="112">
        <v>29</v>
      </c>
      <c r="H4262" s="112">
        <v>2025</v>
      </c>
      <c r="I4262" s="112" t="s">
        <v>16758</v>
      </c>
      <c r="J4262" s="114">
        <v>111.35</v>
      </c>
      <c r="K4262" s="114">
        <v>289</v>
      </c>
      <c r="L4262" s="112" t="s">
        <v>16741</v>
      </c>
      <c r="M4262" s="114">
        <v>0</v>
      </c>
      <c r="N4262" s="112" t="s">
        <v>16742</v>
      </c>
      <c r="O4262" s="112" t="s">
        <v>17566</v>
      </c>
      <c r="P4262" s="115">
        <f>LEFT(Table1[[#This Row],[Service Period]],10)*1</f>
        <v>45679</v>
      </c>
      <c r="Q4262" s="115">
        <f>RIGHT(Table1[[#This Row],[Service Period]],10)*1</f>
        <v>45708</v>
      </c>
      <c r="R4262" s="112">
        <f>MONTH(Table1[[#This Row],[Service Start Date]])</f>
        <v>1</v>
      </c>
      <c r="S4262" s="112">
        <f>YEAR(Table1[[#This Row],[Service Start Date]])</f>
        <v>2025</v>
      </c>
      <c r="T4262" s="112">
        <f>MONTH(Table1[[#This Row],[Service End Date]])</f>
        <v>2</v>
      </c>
      <c r="U4262" s="112">
        <f>YEAR(Table1[[#This Row],[Service End Date]])</f>
        <v>2025</v>
      </c>
    </row>
    <row r="4263" spans="1:21">
      <c r="A4263" s="112" t="s">
        <v>17624</v>
      </c>
      <c r="B4263" s="112" t="s">
        <v>16710</v>
      </c>
      <c r="C4263" s="112" t="s">
        <v>17563</v>
      </c>
      <c r="D4263" s="112" t="s">
        <v>16737</v>
      </c>
      <c r="E4263" s="112" t="s">
        <v>17564</v>
      </c>
      <c r="F4263" s="112" t="s">
        <v>18151</v>
      </c>
      <c r="G4263" s="112">
        <v>34</v>
      </c>
      <c r="H4263" s="112">
        <v>2025</v>
      </c>
      <c r="I4263" s="112" t="s">
        <v>16924</v>
      </c>
      <c r="J4263" s="114">
        <v>139.88999999999999</v>
      </c>
      <c r="K4263" s="114">
        <v>360</v>
      </c>
      <c r="L4263" s="112" t="s">
        <v>16741</v>
      </c>
      <c r="M4263" s="114">
        <v>0</v>
      </c>
      <c r="N4263" s="112" t="s">
        <v>16742</v>
      </c>
      <c r="O4263" s="112" t="s">
        <v>17566</v>
      </c>
      <c r="P4263" s="115">
        <f>LEFT(Table1[[#This Row],[Service Period]],10)*1</f>
        <v>45645</v>
      </c>
      <c r="Q4263" s="115">
        <f>RIGHT(Table1[[#This Row],[Service Period]],10)*1</f>
        <v>45679</v>
      </c>
      <c r="R4263" s="112">
        <f>MONTH(Table1[[#This Row],[Service Start Date]])</f>
        <v>12</v>
      </c>
      <c r="S4263" s="112">
        <f>YEAR(Table1[[#This Row],[Service Start Date]])</f>
        <v>2024</v>
      </c>
      <c r="T4263" s="112">
        <f>MONTH(Table1[[#This Row],[Service End Date]])</f>
        <v>1</v>
      </c>
      <c r="U4263" s="112">
        <f>YEAR(Table1[[#This Row],[Service End Date]])</f>
        <v>2025</v>
      </c>
    </row>
    <row r="4264" spans="1:21">
      <c r="A4264" s="112" t="s">
        <v>17624</v>
      </c>
      <c r="B4264" s="112" t="s">
        <v>16710</v>
      </c>
      <c r="C4264" s="112" t="s">
        <v>17563</v>
      </c>
      <c r="D4264" s="112" t="s">
        <v>16737</v>
      </c>
      <c r="E4264" s="112" t="s">
        <v>18152</v>
      </c>
      <c r="F4264" s="112" t="s">
        <v>18153</v>
      </c>
      <c r="G4264" s="112">
        <v>29</v>
      </c>
      <c r="H4264" s="112">
        <v>2025</v>
      </c>
      <c r="I4264" s="112" t="s">
        <v>16752</v>
      </c>
      <c r="J4264" s="114">
        <v>47.75</v>
      </c>
      <c r="K4264" s="114">
        <v>0</v>
      </c>
      <c r="L4264" s="112" t="s">
        <v>16741</v>
      </c>
      <c r="M4264" s="114">
        <v>0</v>
      </c>
      <c r="N4264" s="112" t="s">
        <v>16742</v>
      </c>
      <c r="O4264" s="112" t="s">
        <v>18154</v>
      </c>
      <c r="P4264" s="115">
        <f>LEFT(Table1[[#This Row],[Service Period]],10)*1</f>
        <v>45738</v>
      </c>
      <c r="Q4264" s="115">
        <f>RIGHT(Table1[[#This Row],[Service Period]],10)*1</f>
        <v>45767</v>
      </c>
      <c r="R4264" s="112">
        <f>MONTH(Table1[[#This Row],[Service Start Date]])</f>
        <v>3</v>
      </c>
      <c r="S4264" s="112">
        <f>YEAR(Table1[[#This Row],[Service Start Date]])</f>
        <v>2025</v>
      </c>
      <c r="T4264" s="112">
        <f>MONTH(Table1[[#This Row],[Service End Date]])</f>
        <v>4</v>
      </c>
      <c r="U4264" s="112">
        <f>YEAR(Table1[[#This Row],[Service End Date]])</f>
        <v>2025</v>
      </c>
    </row>
    <row r="4265" spans="1:21">
      <c r="A4265" s="112" t="s">
        <v>17624</v>
      </c>
      <c r="B4265" s="112" t="s">
        <v>16710</v>
      </c>
      <c r="C4265" s="112" t="s">
        <v>17563</v>
      </c>
      <c r="D4265" s="112" t="s">
        <v>16737</v>
      </c>
      <c r="E4265" s="112" t="s">
        <v>18152</v>
      </c>
      <c r="F4265" s="112" t="s">
        <v>17948</v>
      </c>
      <c r="G4265" s="112">
        <v>29</v>
      </c>
      <c r="H4265" s="112">
        <v>2025</v>
      </c>
      <c r="I4265" s="112" t="s">
        <v>16758</v>
      </c>
      <c r="J4265" s="114">
        <v>21.57</v>
      </c>
      <c r="K4265" s="114">
        <v>33</v>
      </c>
      <c r="L4265" s="112" t="s">
        <v>16741</v>
      </c>
      <c r="M4265" s="114">
        <v>0</v>
      </c>
      <c r="N4265" s="112" t="s">
        <v>16742</v>
      </c>
      <c r="O4265" s="112" t="s">
        <v>18155</v>
      </c>
      <c r="P4265" s="115">
        <f>LEFT(Table1[[#This Row],[Service Period]],10)*1</f>
        <v>45679</v>
      </c>
      <c r="Q4265" s="115">
        <f>RIGHT(Table1[[#This Row],[Service Period]],10)*1</f>
        <v>45708</v>
      </c>
      <c r="R4265" s="112">
        <f>MONTH(Table1[[#This Row],[Service Start Date]])</f>
        <v>1</v>
      </c>
      <c r="S4265" s="112">
        <f>YEAR(Table1[[#This Row],[Service Start Date]])</f>
        <v>2025</v>
      </c>
      <c r="T4265" s="112">
        <f>MONTH(Table1[[#This Row],[Service End Date]])</f>
        <v>2</v>
      </c>
      <c r="U4265" s="112">
        <f>YEAR(Table1[[#This Row],[Service End Date]])</f>
        <v>2025</v>
      </c>
    </row>
    <row r="4266" spans="1:21">
      <c r="A4266" s="112" t="s">
        <v>17624</v>
      </c>
      <c r="B4266" s="112" t="s">
        <v>16710</v>
      </c>
      <c r="C4266" s="112" t="s">
        <v>17563</v>
      </c>
      <c r="D4266" s="112" t="s">
        <v>16737</v>
      </c>
      <c r="E4266" s="112" t="s">
        <v>18152</v>
      </c>
      <c r="F4266" s="112" t="s">
        <v>18151</v>
      </c>
      <c r="G4266" s="112">
        <v>34</v>
      </c>
      <c r="H4266" s="112">
        <v>2025</v>
      </c>
      <c r="I4266" s="112" t="s">
        <v>16924</v>
      </c>
      <c r="J4266" s="114">
        <v>24.63</v>
      </c>
      <c r="K4266" s="114">
        <v>41</v>
      </c>
      <c r="L4266" s="112" t="s">
        <v>16741</v>
      </c>
      <c r="M4266" s="114">
        <v>0</v>
      </c>
      <c r="N4266" s="112" t="s">
        <v>16742</v>
      </c>
      <c r="O4266" s="112" t="s">
        <v>18154</v>
      </c>
      <c r="P4266" s="115">
        <f>LEFT(Table1[[#This Row],[Service Period]],10)*1</f>
        <v>45645</v>
      </c>
      <c r="Q4266" s="115">
        <f>RIGHT(Table1[[#This Row],[Service Period]],10)*1</f>
        <v>45679</v>
      </c>
      <c r="R4266" s="112">
        <f>MONTH(Table1[[#This Row],[Service Start Date]])</f>
        <v>12</v>
      </c>
      <c r="S4266" s="112">
        <f>YEAR(Table1[[#This Row],[Service Start Date]])</f>
        <v>2024</v>
      </c>
      <c r="T4266" s="112">
        <f>MONTH(Table1[[#This Row],[Service End Date]])</f>
        <v>1</v>
      </c>
      <c r="U4266" s="112">
        <f>YEAR(Table1[[#This Row],[Service End Date]])</f>
        <v>2025</v>
      </c>
    </row>
    <row r="4267" spans="1:21">
      <c r="A4267" s="112" t="s">
        <v>17624</v>
      </c>
      <c r="B4267" s="112" t="s">
        <v>16704</v>
      </c>
      <c r="C4267" s="112" t="s">
        <v>17569</v>
      </c>
      <c r="D4267" s="112" t="s">
        <v>16798</v>
      </c>
      <c r="E4267" s="112" t="s">
        <v>17593</v>
      </c>
      <c r="F4267" s="112" t="s">
        <v>18121</v>
      </c>
      <c r="G4267" s="112">
        <v>30</v>
      </c>
      <c r="H4267" s="112">
        <v>2025</v>
      </c>
      <c r="I4267" s="112" t="s">
        <v>16746</v>
      </c>
      <c r="J4267" s="114">
        <v>79.09</v>
      </c>
      <c r="K4267" s="114">
        <v>407</v>
      </c>
      <c r="L4267" s="112" t="s">
        <v>16741</v>
      </c>
      <c r="M4267" s="114">
        <v>0</v>
      </c>
      <c r="N4267" s="112" t="s">
        <v>16742</v>
      </c>
      <c r="O4267" s="112" t="s">
        <v>16813</v>
      </c>
      <c r="P4267" s="115">
        <f>LEFT(Table1[[#This Row],[Service Period]],10)*1</f>
        <v>45782</v>
      </c>
      <c r="Q4267" s="115">
        <f>RIGHT(Table1[[#This Row],[Service Period]],10)*1</f>
        <v>45812</v>
      </c>
      <c r="R4267" s="112">
        <f>MONTH(Table1[[#This Row],[Service Start Date]])</f>
        <v>5</v>
      </c>
      <c r="S4267" s="112">
        <f>YEAR(Table1[[#This Row],[Service Start Date]])</f>
        <v>2025</v>
      </c>
      <c r="T4267" s="112">
        <f>MONTH(Table1[[#This Row],[Service End Date]])</f>
        <v>6</v>
      </c>
      <c r="U4267" s="112">
        <f>YEAR(Table1[[#This Row],[Service End Date]])</f>
        <v>2025</v>
      </c>
    </row>
    <row r="4268" spans="1:21">
      <c r="A4268" s="112" t="s">
        <v>17624</v>
      </c>
      <c r="B4268" s="112" t="s">
        <v>16704</v>
      </c>
      <c r="C4268" s="112" t="s">
        <v>17569</v>
      </c>
      <c r="D4268" s="112" t="s">
        <v>16798</v>
      </c>
      <c r="E4268" s="112" t="s">
        <v>17593</v>
      </c>
      <c r="F4268" s="112" t="s">
        <v>17828</v>
      </c>
      <c r="G4268" s="112">
        <v>32</v>
      </c>
      <c r="H4268" s="112">
        <v>2025</v>
      </c>
      <c r="I4268" s="112" t="s">
        <v>16749</v>
      </c>
      <c r="J4268" s="114">
        <v>75.73</v>
      </c>
      <c r="K4268" s="114">
        <v>379</v>
      </c>
      <c r="L4268" s="112" t="s">
        <v>16741</v>
      </c>
      <c r="M4268" s="114">
        <v>0</v>
      </c>
      <c r="N4268" s="112" t="s">
        <v>16742</v>
      </c>
      <c r="O4268" s="112" t="s">
        <v>16813</v>
      </c>
      <c r="P4268" s="115">
        <f>LEFT(Table1[[#This Row],[Service Period]],10)*1</f>
        <v>45750</v>
      </c>
      <c r="Q4268" s="115">
        <f>RIGHT(Table1[[#This Row],[Service Period]],10)*1</f>
        <v>45782</v>
      </c>
      <c r="R4268" s="112">
        <f>MONTH(Table1[[#This Row],[Service Start Date]])</f>
        <v>4</v>
      </c>
      <c r="S4268" s="112">
        <f>YEAR(Table1[[#This Row],[Service Start Date]])</f>
        <v>2025</v>
      </c>
      <c r="T4268" s="112">
        <f>MONTH(Table1[[#This Row],[Service End Date]])</f>
        <v>5</v>
      </c>
      <c r="U4268" s="112">
        <f>YEAR(Table1[[#This Row],[Service End Date]])</f>
        <v>2025</v>
      </c>
    </row>
    <row r="4269" spans="1:21">
      <c r="A4269" s="112" t="s">
        <v>17624</v>
      </c>
      <c r="B4269" s="112" t="s">
        <v>16704</v>
      </c>
      <c r="C4269" s="112" t="s">
        <v>17569</v>
      </c>
      <c r="D4269" s="112" t="s">
        <v>16798</v>
      </c>
      <c r="E4269" s="112" t="s">
        <v>17593</v>
      </c>
      <c r="F4269" s="112" t="s">
        <v>18122</v>
      </c>
      <c r="G4269" s="112">
        <v>29</v>
      </c>
      <c r="H4269" s="112">
        <v>2025</v>
      </c>
      <c r="I4269" s="112" t="s">
        <v>16752</v>
      </c>
      <c r="J4269" s="114">
        <v>62.91</v>
      </c>
      <c r="K4269" s="114">
        <v>297</v>
      </c>
      <c r="L4269" s="112" t="s">
        <v>16741</v>
      </c>
      <c r="M4269" s="114">
        <v>0</v>
      </c>
      <c r="N4269" s="112" t="s">
        <v>16742</v>
      </c>
      <c r="O4269" s="112" t="s">
        <v>16813</v>
      </c>
      <c r="P4269" s="115">
        <f>LEFT(Table1[[#This Row],[Service Period]],10)*1</f>
        <v>45721</v>
      </c>
      <c r="Q4269" s="115">
        <f>RIGHT(Table1[[#This Row],[Service Period]],10)*1</f>
        <v>45750</v>
      </c>
      <c r="R4269" s="112">
        <f>MONTH(Table1[[#This Row],[Service Start Date]])</f>
        <v>3</v>
      </c>
      <c r="S4269" s="112">
        <f>YEAR(Table1[[#This Row],[Service Start Date]])</f>
        <v>2025</v>
      </c>
      <c r="T4269" s="112">
        <f>MONTH(Table1[[#This Row],[Service End Date]])</f>
        <v>4</v>
      </c>
      <c r="U4269" s="112">
        <f>YEAR(Table1[[#This Row],[Service End Date]])</f>
        <v>2025</v>
      </c>
    </row>
    <row r="4270" spans="1:21">
      <c r="A4270" s="112" t="s">
        <v>17624</v>
      </c>
      <c r="B4270" s="112" t="s">
        <v>16704</v>
      </c>
      <c r="C4270" s="112" t="s">
        <v>17569</v>
      </c>
      <c r="D4270" s="112" t="s">
        <v>16798</v>
      </c>
      <c r="E4270" s="112" t="s">
        <v>17593</v>
      </c>
      <c r="F4270" s="112" t="s">
        <v>17829</v>
      </c>
      <c r="G4270" s="112">
        <v>28</v>
      </c>
      <c r="H4270" s="112">
        <v>2025</v>
      </c>
      <c r="I4270" s="112" t="s">
        <v>16755</v>
      </c>
      <c r="J4270" s="114">
        <v>61.96</v>
      </c>
      <c r="K4270" s="114">
        <v>291</v>
      </c>
      <c r="L4270" s="112" t="s">
        <v>16741</v>
      </c>
      <c r="M4270" s="114">
        <v>0</v>
      </c>
      <c r="N4270" s="112" t="s">
        <v>16742</v>
      </c>
      <c r="O4270" s="112" t="s">
        <v>16813</v>
      </c>
      <c r="P4270" s="115">
        <f>LEFT(Table1[[#This Row],[Service Period]],10)*1</f>
        <v>45693</v>
      </c>
      <c r="Q4270" s="115">
        <f>RIGHT(Table1[[#This Row],[Service Period]],10)*1</f>
        <v>45721</v>
      </c>
      <c r="R4270" s="112">
        <f>MONTH(Table1[[#This Row],[Service Start Date]])</f>
        <v>2</v>
      </c>
      <c r="S4270" s="112">
        <f>YEAR(Table1[[#This Row],[Service Start Date]])</f>
        <v>2025</v>
      </c>
      <c r="T4270" s="112">
        <f>MONTH(Table1[[#This Row],[Service End Date]])</f>
        <v>3</v>
      </c>
      <c r="U4270" s="112">
        <f>YEAR(Table1[[#This Row],[Service End Date]])</f>
        <v>2025</v>
      </c>
    </row>
    <row r="4271" spans="1:21">
      <c r="A4271" s="112" t="s">
        <v>17624</v>
      </c>
      <c r="B4271" s="112" t="s">
        <v>16704</v>
      </c>
      <c r="C4271" s="112" t="s">
        <v>17569</v>
      </c>
      <c r="D4271" s="112" t="s">
        <v>16798</v>
      </c>
      <c r="E4271" s="112" t="s">
        <v>17593</v>
      </c>
      <c r="F4271" s="112" t="s">
        <v>18123</v>
      </c>
      <c r="G4271" s="112">
        <v>30</v>
      </c>
      <c r="H4271" s="112">
        <v>2025</v>
      </c>
      <c r="I4271" s="112" t="s">
        <v>16758</v>
      </c>
      <c r="J4271" s="114">
        <v>64.27</v>
      </c>
      <c r="K4271" s="114">
        <v>309</v>
      </c>
      <c r="L4271" s="112" t="s">
        <v>16741</v>
      </c>
      <c r="M4271" s="114">
        <v>0</v>
      </c>
      <c r="N4271" s="112" t="s">
        <v>16742</v>
      </c>
      <c r="O4271" s="112" t="s">
        <v>16813</v>
      </c>
      <c r="P4271" s="115">
        <f>LEFT(Table1[[#This Row],[Service Period]],10)*1</f>
        <v>45663</v>
      </c>
      <c r="Q4271" s="115">
        <f>RIGHT(Table1[[#This Row],[Service Period]],10)*1</f>
        <v>45693</v>
      </c>
      <c r="R4271" s="112">
        <f>MONTH(Table1[[#This Row],[Service Start Date]])</f>
        <v>1</v>
      </c>
      <c r="S4271" s="112">
        <f>YEAR(Table1[[#This Row],[Service Start Date]])</f>
        <v>2025</v>
      </c>
      <c r="T4271" s="112">
        <f>MONTH(Table1[[#This Row],[Service End Date]])</f>
        <v>2</v>
      </c>
      <c r="U4271" s="112">
        <f>YEAR(Table1[[#This Row],[Service End Date]])</f>
        <v>2025</v>
      </c>
    </row>
    <row r="4272" spans="1:21">
      <c r="A4272" s="112" t="s">
        <v>17624</v>
      </c>
      <c r="B4272" s="112" t="s">
        <v>16704</v>
      </c>
      <c r="C4272" s="112" t="s">
        <v>17569</v>
      </c>
      <c r="D4272" s="112" t="s">
        <v>16798</v>
      </c>
      <c r="E4272" s="112" t="s">
        <v>17593</v>
      </c>
      <c r="F4272" s="112" t="s">
        <v>18124</v>
      </c>
      <c r="G4272" s="112">
        <v>33</v>
      </c>
      <c r="H4272" s="112">
        <v>2025</v>
      </c>
      <c r="I4272" s="112" t="s">
        <v>16924</v>
      </c>
      <c r="J4272" s="114">
        <v>68.84</v>
      </c>
      <c r="K4272" s="114">
        <v>336</v>
      </c>
      <c r="L4272" s="112" t="s">
        <v>16741</v>
      </c>
      <c r="M4272" s="114">
        <v>0</v>
      </c>
      <c r="N4272" s="112" t="s">
        <v>16742</v>
      </c>
      <c r="O4272" s="112" t="s">
        <v>16813</v>
      </c>
      <c r="P4272" s="115">
        <f>LEFT(Table1[[#This Row],[Service Period]],10)*1</f>
        <v>45630</v>
      </c>
      <c r="Q4272" s="115">
        <f>RIGHT(Table1[[#This Row],[Service Period]],10)*1</f>
        <v>45663</v>
      </c>
      <c r="R4272" s="112">
        <f>MONTH(Table1[[#This Row],[Service Start Date]])</f>
        <v>12</v>
      </c>
      <c r="S4272" s="112">
        <f>YEAR(Table1[[#This Row],[Service Start Date]])</f>
        <v>2024</v>
      </c>
      <c r="T4272" s="112">
        <f>MONTH(Table1[[#This Row],[Service End Date]])</f>
        <v>1</v>
      </c>
      <c r="U4272" s="112">
        <f>YEAR(Table1[[#This Row],[Service End Date]])</f>
        <v>2025</v>
      </c>
    </row>
    <row r="4273" spans="1:21">
      <c r="A4273" s="112" t="s">
        <v>17624</v>
      </c>
      <c r="B4273" s="112" t="s">
        <v>16704</v>
      </c>
      <c r="C4273" s="112" t="s">
        <v>17569</v>
      </c>
      <c r="D4273" s="112" t="s">
        <v>16798</v>
      </c>
      <c r="E4273" s="112" t="s">
        <v>17592</v>
      </c>
      <c r="F4273" s="112" t="s">
        <v>18121</v>
      </c>
      <c r="G4273" s="112">
        <v>30</v>
      </c>
      <c r="H4273" s="112">
        <v>2025</v>
      </c>
      <c r="I4273" s="112" t="s">
        <v>16746</v>
      </c>
      <c r="J4273" s="114">
        <v>137.94999999999999</v>
      </c>
      <c r="K4273" s="114">
        <v>883</v>
      </c>
      <c r="L4273" s="112" t="s">
        <v>16741</v>
      </c>
      <c r="M4273" s="114">
        <v>0</v>
      </c>
      <c r="N4273" s="112" t="s">
        <v>16742</v>
      </c>
      <c r="O4273" s="112" t="s">
        <v>16824</v>
      </c>
      <c r="P4273" s="115">
        <f>LEFT(Table1[[#This Row],[Service Period]],10)*1</f>
        <v>45782</v>
      </c>
      <c r="Q4273" s="115">
        <f>RIGHT(Table1[[#This Row],[Service Period]],10)*1</f>
        <v>45812</v>
      </c>
      <c r="R4273" s="112">
        <f>MONTH(Table1[[#This Row],[Service Start Date]])</f>
        <v>5</v>
      </c>
      <c r="S4273" s="112">
        <f>YEAR(Table1[[#This Row],[Service Start Date]])</f>
        <v>2025</v>
      </c>
      <c r="T4273" s="112">
        <f>MONTH(Table1[[#This Row],[Service End Date]])</f>
        <v>6</v>
      </c>
      <c r="U4273" s="112">
        <f>YEAR(Table1[[#This Row],[Service End Date]])</f>
        <v>2025</v>
      </c>
    </row>
    <row r="4274" spans="1:21">
      <c r="A4274" s="112" t="s">
        <v>17624</v>
      </c>
      <c r="B4274" s="112" t="s">
        <v>16704</v>
      </c>
      <c r="C4274" s="112" t="s">
        <v>17569</v>
      </c>
      <c r="D4274" s="112" t="s">
        <v>16798</v>
      </c>
      <c r="E4274" s="112" t="s">
        <v>17592</v>
      </c>
      <c r="F4274" s="112" t="s">
        <v>17828</v>
      </c>
      <c r="G4274" s="112">
        <v>32</v>
      </c>
      <c r="H4274" s="112">
        <v>2025</v>
      </c>
      <c r="I4274" s="112" t="s">
        <v>16749</v>
      </c>
      <c r="J4274" s="114">
        <v>151.57</v>
      </c>
      <c r="K4274" s="114">
        <v>978</v>
      </c>
      <c r="L4274" s="112" t="s">
        <v>16741</v>
      </c>
      <c r="M4274" s="114">
        <v>0</v>
      </c>
      <c r="N4274" s="112" t="s">
        <v>16742</v>
      </c>
      <c r="O4274" s="112" t="s">
        <v>16824</v>
      </c>
      <c r="P4274" s="115">
        <f>LEFT(Table1[[#This Row],[Service Period]],10)*1</f>
        <v>45750</v>
      </c>
      <c r="Q4274" s="115">
        <f>RIGHT(Table1[[#This Row],[Service Period]],10)*1</f>
        <v>45782</v>
      </c>
      <c r="R4274" s="112">
        <f>MONTH(Table1[[#This Row],[Service Start Date]])</f>
        <v>4</v>
      </c>
      <c r="S4274" s="112">
        <f>YEAR(Table1[[#This Row],[Service Start Date]])</f>
        <v>2025</v>
      </c>
      <c r="T4274" s="112">
        <f>MONTH(Table1[[#This Row],[Service End Date]])</f>
        <v>5</v>
      </c>
      <c r="U4274" s="112">
        <f>YEAR(Table1[[#This Row],[Service End Date]])</f>
        <v>2025</v>
      </c>
    </row>
    <row r="4275" spans="1:21">
      <c r="A4275" s="112" t="s">
        <v>17624</v>
      </c>
      <c r="B4275" s="112" t="s">
        <v>16704</v>
      </c>
      <c r="C4275" s="112" t="s">
        <v>17569</v>
      </c>
      <c r="D4275" s="112" t="s">
        <v>16798</v>
      </c>
      <c r="E4275" s="112" t="s">
        <v>17592</v>
      </c>
      <c r="F4275" s="112" t="s">
        <v>18122</v>
      </c>
      <c r="G4275" s="112">
        <v>29</v>
      </c>
      <c r="H4275" s="112">
        <v>2025</v>
      </c>
      <c r="I4275" s="112" t="s">
        <v>16752</v>
      </c>
      <c r="J4275" s="114">
        <v>127.92</v>
      </c>
      <c r="K4275" s="114">
        <v>813</v>
      </c>
      <c r="L4275" s="112" t="s">
        <v>16741</v>
      </c>
      <c r="M4275" s="114">
        <v>0</v>
      </c>
      <c r="N4275" s="112" t="s">
        <v>16742</v>
      </c>
      <c r="O4275" s="112" t="s">
        <v>16824</v>
      </c>
      <c r="P4275" s="115">
        <f>LEFT(Table1[[#This Row],[Service Period]],10)*1</f>
        <v>45721</v>
      </c>
      <c r="Q4275" s="115">
        <f>RIGHT(Table1[[#This Row],[Service Period]],10)*1</f>
        <v>45750</v>
      </c>
      <c r="R4275" s="112">
        <f>MONTH(Table1[[#This Row],[Service Start Date]])</f>
        <v>3</v>
      </c>
      <c r="S4275" s="112">
        <f>YEAR(Table1[[#This Row],[Service Start Date]])</f>
        <v>2025</v>
      </c>
      <c r="T4275" s="112">
        <f>MONTH(Table1[[#This Row],[Service End Date]])</f>
        <v>4</v>
      </c>
      <c r="U4275" s="112">
        <f>YEAR(Table1[[#This Row],[Service End Date]])</f>
        <v>2025</v>
      </c>
    </row>
    <row r="4276" spans="1:21">
      <c r="A4276" s="112" t="s">
        <v>17624</v>
      </c>
      <c r="B4276" s="112" t="s">
        <v>16704</v>
      </c>
      <c r="C4276" s="112" t="s">
        <v>17569</v>
      </c>
      <c r="D4276" s="112" t="s">
        <v>16798</v>
      </c>
      <c r="E4276" s="112" t="s">
        <v>17592</v>
      </c>
      <c r="F4276" s="112" t="s">
        <v>17829</v>
      </c>
      <c r="G4276" s="112">
        <v>28</v>
      </c>
      <c r="H4276" s="112">
        <v>2025</v>
      </c>
      <c r="I4276" s="112" t="s">
        <v>16755</v>
      </c>
      <c r="J4276" s="114">
        <v>102.42</v>
      </c>
      <c r="K4276" s="114">
        <v>635</v>
      </c>
      <c r="L4276" s="112" t="s">
        <v>16741</v>
      </c>
      <c r="M4276" s="114">
        <v>0</v>
      </c>
      <c r="N4276" s="112" t="s">
        <v>16742</v>
      </c>
      <c r="O4276" s="112" t="s">
        <v>16824</v>
      </c>
      <c r="P4276" s="115">
        <f>LEFT(Table1[[#This Row],[Service Period]],10)*1</f>
        <v>45693</v>
      </c>
      <c r="Q4276" s="115">
        <f>RIGHT(Table1[[#This Row],[Service Period]],10)*1</f>
        <v>45721</v>
      </c>
      <c r="R4276" s="112">
        <f>MONTH(Table1[[#This Row],[Service Start Date]])</f>
        <v>2</v>
      </c>
      <c r="S4276" s="112">
        <f>YEAR(Table1[[#This Row],[Service Start Date]])</f>
        <v>2025</v>
      </c>
      <c r="T4276" s="112">
        <f>MONTH(Table1[[#This Row],[Service End Date]])</f>
        <v>3</v>
      </c>
      <c r="U4276" s="112">
        <f>YEAR(Table1[[#This Row],[Service End Date]])</f>
        <v>2025</v>
      </c>
    </row>
    <row r="4277" spans="1:21">
      <c r="A4277" s="112" t="s">
        <v>17624</v>
      </c>
      <c r="B4277" s="112" t="s">
        <v>16704</v>
      </c>
      <c r="C4277" s="112" t="s">
        <v>17569</v>
      </c>
      <c r="D4277" s="112" t="s">
        <v>16798</v>
      </c>
      <c r="E4277" s="112" t="s">
        <v>17592</v>
      </c>
      <c r="F4277" s="112" t="s">
        <v>18123</v>
      </c>
      <c r="G4277" s="112">
        <v>30</v>
      </c>
      <c r="H4277" s="112">
        <v>2025</v>
      </c>
      <c r="I4277" s="112" t="s">
        <v>16758</v>
      </c>
      <c r="J4277" s="114">
        <v>111.46</v>
      </c>
      <c r="K4277" s="114">
        <v>698</v>
      </c>
      <c r="L4277" s="112" t="s">
        <v>16741</v>
      </c>
      <c r="M4277" s="114">
        <v>0</v>
      </c>
      <c r="N4277" s="112" t="s">
        <v>16742</v>
      </c>
      <c r="O4277" s="112" t="s">
        <v>16824</v>
      </c>
      <c r="P4277" s="115">
        <f>LEFT(Table1[[#This Row],[Service Period]],10)*1</f>
        <v>45663</v>
      </c>
      <c r="Q4277" s="115">
        <f>RIGHT(Table1[[#This Row],[Service Period]],10)*1</f>
        <v>45693</v>
      </c>
      <c r="R4277" s="112">
        <f>MONTH(Table1[[#This Row],[Service Start Date]])</f>
        <v>1</v>
      </c>
      <c r="S4277" s="112">
        <f>YEAR(Table1[[#This Row],[Service Start Date]])</f>
        <v>2025</v>
      </c>
      <c r="T4277" s="112">
        <f>MONTH(Table1[[#This Row],[Service End Date]])</f>
        <v>2</v>
      </c>
      <c r="U4277" s="112">
        <f>YEAR(Table1[[#This Row],[Service End Date]])</f>
        <v>2025</v>
      </c>
    </row>
    <row r="4278" spans="1:21">
      <c r="A4278" s="112" t="s">
        <v>17624</v>
      </c>
      <c r="B4278" s="112" t="s">
        <v>16704</v>
      </c>
      <c r="C4278" s="112" t="s">
        <v>17569</v>
      </c>
      <c r="D4278" s="112" t="s">
        <v>16798</v>
      </c>
      <c r="E4278" s="112" t="s">
        <v>17592</v>
      </c>
      <c r="F4278" s="112" t="s">
        <v>18124</v>
      </c>
      <c r="G4278" s="112">
        <v>33</v>
      </c>
      <c r="H4278" s="112">
        <v>2025</v>
      </c>
      <c r="I4278" s="112" t="s">
        <v>16924</v>
      </c>
      <c r="J4278" s="114">
        <v>114.41</v>
      </c>
      <c r="K4278" s="114">
        <v>720</v>
      </c>
      <c r="L4278" s="112" t="s">
        <v>16741</v>
      </c>
      <c r="M4278" s="114">
        <v>0</v>
      </c>
      <c r="N4278" s="112" t="s">
        <v>16742</v>
      </c>
      <c r="O4278" s="112" t="s">
        <v>16824</v>
      </c>
      <c r="P4278" s="115">
        <f>LEFT(Table1[[#This Row],[Service Period]],10)*1</f>
        <v>45630</v>
      </c>
      <c r="Q4278" s="115">
        <f>RIGHT(Table1[[#This Row],[Service Period]],10)*1</f>
        <v>45663</v>
      </c>
      <c r="R4278" s="112">
        <f>MONTH(Table1[[#This Row],[Service Start Date]])</f>
        <v>12</v>
      </c>
      <c r="S4278" s="112">
        <f>YEAR(Table1[[#This Row],[Service Start Date]])</f>
        <v>2024</v>
      </c>
      <c r="T4278" s="112">
        <f>MONTH(Table1[[#This Row],[Service End Date]])</f>
        <v>1</v>
      </c>
      <c r="U4278" s="112">
        <f>YEAR(Table1[[#This Row],[Service End Date]])</f>
        <v>2025</v>
      </c>
    </row>
    <row r="4279" spans="1:21">
      <c r="A4279" s="112" t="s">
        <v>17624</v>
      </c>
      <c r="B4279" s="112" t="s">
        <v>16704</v>
      </c>
      <c r="C4279" s="112" t="s">
        <v>17569</v>
      </c>
      <c r="D4279" s="112" t="s">
        <v>16798</v>
      </c>
      <c r="E4279" s="112" t="s">
        <v>17591</v>
      </c>
      <c r="F4279" s="112" t="s">
        <v>18121</v>
      </c>
      <c r="G4279" s="112">
        <v>30</v>
      </c>
      <c r="H4279" s="112">
        <v>2025</v>
      </c>
      <c r="I4279" s="112" t="s">
        <v>16746</v>
      </c>
      <c r="J4279" s="114">
        <v>115.33</v>
      </c>
      <c r="K4279" s="114">
        <v>725</v>
      </c>
      <c r="L4279" s="112" t="s">
        <v>16741</v>
      </c>
      <c r="M4279" s="114">
        <v>0</v>
      </c>
      <c r="N4279" s="112" t="s">
        <v>16742</v>
      </c>
      <c r="O4279" s="112" t="s">
        <v>16824</v>
      </c>
      <c r="P4279" s="115">
        <f>LEFT(Table1[[#This Row],[Service Period]],10)*1</f>
        <v>45782</v>
      </c>
      <c r="Q4279" s="115">
        <f>RIGHT(Table1[[#This Row],[Service Period]],10)*1</f>
        <v>45812</v>
      </c>
      <c r="R4279" s="112">
        <f>MONTH(Table1[[#This Row],[Service Start Date]])</f>
        <v>5</v>
      </c>
      <c r="S4279" s="112">
        <f>YEAR(Table1[[#This Row],[Service Start Date]])</f>
        <v>2025</v>
      </c>
      <c r="T4279" s="112">
        <f>MONTH(Table1[[#This Row],[Service End Date]])</f>
        <v>6</v>
      </c>
      <c r="U4279" s="112">
        <f>YEAR(Table1[[#This Row],[Service End Date]])</f>
        <v>2025</v>
      </c>
    </row>
    <row r="4280" spans="1:21">
      <c r="A4280" s="112" t="s">
        <v>17624</v>
      </c>
      <c r="B4280" s="112" t="s">
        <v>16704</v>
      </c>
      <c r="C4280" s="112" t="s">
        <v>17569</v>
      </c>
      <c r="D4280" s="112" t="s">
        <v>16798</v>
      </c>
      <c r="E4280" s="112" t="s">
        <v>17591</v>
      </c>
      <c r="F4280" s="112" t="s">
        <v>17828</v>
      </c>
      <c r="G4280" s="112">
        <v>32</v>
      </c>
      <c r="H4280" s="112">
        <v>2025</v>
      </c>
      <c r="I4280" s="112" t="s">
        <v>16749</v>
      </c>
      <c r="J4280" s="114">
        <v>102.15</v>
      </c>
      <c r="K4280" s="114">
        <v>633</v>
      </c>
      <c r="L4280" s="112" t="s">
        <v>16741</v>
      </c>
      <c r="M4280" s="114">
        <v>0</v>
      </c>
      <c r="N4280" s="112" t="s">
        <v>16742</v>
      </c>
      <c r="O4280" s="112" t="s">
        <v>16824</v>
      </c>
      <c r="P4280" s="115">
        <f>LEFT(Table1[[#This Row],[Service Period]],10)*1</f>
        <v>45750</v>
      </c>
      <c r="Q4280" s="115">
        <f>RIGHT(Table1[[#This Row],[Service Period]],10)*1</f>
        <v>45782</v>
      </c>
      <c r="R4280" s="112">
        <f>MONTH(Table1[[#This Row],[Service Start Date]])</f>
        <v>4</v>
      </c>
      <c r="S4280" s="112">
        <f>YEAR(Table1[[#This Row],[Service Start Date]])</f>
        <v>2025</v>
      </c>
      <c r="T4280" s="112">
        <f>MONTH(Table1[[#This Row],[Service End Date]])</f>
        <v>5</v>
      </c>
      <c r="U4280" s="112">
        <f>YEAR(Table1[[#This Row],[Service End Date]])</f>
        <v>2025</v>
      </c>
    </row>
    <row r="4281" spans="1:21">
      <c r="A4281" s="112" t="s">
        <v>17624</v>
      </c>
      <c r="B4281" s="112" t="s">
        <v>16704</v>
      </c>
      <c r="C4281" s="112" t="s">
        <v>17569</v>
      </c>
      <c r="D4281" s="112" t="s">
        <v>16798</v>
      </c>
      <c r="E4281" s="112" t="s">
        <v>17591</v>
      </c>
      <c r="F4281" s="112" t="s">
        <v>18122</v>
      </c>
      <c r="G4281" s="112">
        <v>29</v>
      </c>
      <c r="H4281" s="112">
        <v>2025</v>
      </c>
      <c r="I4281" s="112" t="s">
        <v>16752</v>
      </c>
      <c r="J4281" s="114">
        <v>92.98</v>
      </c>
      <c r="K4281" s="114">
        <v>569</v>
      </c>
      <c r="L4281" s="112" t="s">
        <v>16741</v>
      </c>
      <c r="M4281" s="114">
        <v>0</v>
      </c>
      <c r="N4281" s="112" t="s">
        <v>16742</v>
      </c>
      <c r="O4281" s="112" t="s">
        <v>16824</v>
      </c>
      <c r="P4281" s="115">
        <f>LEFT(Table1[[#This Row],[Service Period]],10)*1</f>
        <v>45721</v>
      </c>
      <c r="Q4281" s="115">
        <f>RIGHT(Table1[[#This Row],[Service Period]],10)*1</f>
        <v>45750</v>
      </c>
      <c r="R4281" s="112">
        <f>MONTH(Table1[[#This Row],[Service Start Date]])</f>
        <v>3</v>
      </c>
      <c r="S4281" s="112">
        <f>YEAR(Table1[[#This Row],[Service Start Date]])</f>
        <v>2025</v>
      </c>
      <c r="T4281" s="112">
        <f>MONTH(Table1[[#This Row],[Service End Date]])</f>
        <v>4</v>
      </c>
      <c r="U4281" s="112">
        <f>YEAR(Table1[[#This Row],[Service End Date]])</f>
        <v>2025</v>
      </c>
    </row>
    <row r="4282" spans="1:21">
      <c r="A4282" s="112" t="s">
        <v>17624</v>
      </c>
      <c r="B4282" s="112" t="s">
        <v>16704</v>
      </c>
      <c r="C4282" s="112" t="s">
        <v>17569</v>
      </c>
      <c r="D4282" s="112" t="s">
        <v>16798</v>
      </c>
      <c r="E4282" s="112" t="s">
        <v>17591</v>
      </c>
      <c r="F4282" s="112" t="s">
        <v>17829</v>
      </c>
      <c r="G4282" s="112">
        <v>28</v>
      </c>
      <c r="H4282" s="112">
        <v>2025</v>
      </c>
      <c r="I4282" s="112" t="s">
        <v>16755</v>
      </c>
      <c r="J4282" s="114">
        <v>80.09</v>
      </c>
      <c r="K4282" s="114">
        <v>479</v>
      </c>
      <c r="L4282" s="112" t="s">
        <v>16741</v>
      </c>
      <c r="M4282" s="114">
        <v>0</v>
      </c>
      <c r="N4282" s="112" t="s">
        <v>16742</v>
      </c>
      <c r="O4282" s="112" t="s">
        <v>16824</v>
      </c>
      <c r="P4282" s="115">
        <f>LEFT(Table1[[#This Row],[Service Period]],10)*1</f>
        <v>45693</v>
      </c>
      <c r="Q4282" s="115">
        <f>RIGHT(Table1[[#This Row],[Service Period]],10)*1</f>
        <v>45721</v>
      </c>
      <c r="R4282" s="112">
        <f>MONTH(Table1[[#This Row],[Service Start Date]])</f>
        <v>2</v>
      </c>
      <c r="S4282" s="112">
        <f>YEAR(Table1[[#This Row],[Service Start Date]])</f>
        <v>2025</v>
      </c>
      <c r="T4282" s="112">
        <f>MONTH(Table1[[#This Row],[Service End Date]])</f>
        <v>3</v>
      </c>
      <c r="U4282" s="112">
        <f>YEAR(Table1[[#This Row],[Service End Date]])</f>
        <v>2025</v>
      </c>
    </row>
    <row r="4283" spans="1:21">
      <c r="A4283" s="112" t="s">
        <v>17624</v>
      </c>
      <c r="B4283" s="112" t="s">
        <v>16704</v>
      </c>
      <c r="C4283" s="112" t="s">
        <v>17569</v>
      </c>
      <c r="D4283" s="112" t="s">
        <v>16798</v>
      </c>
      <c r="E4283" s="112" t="s">
        <v>17591</v>
      </c>
      <c r="F4283" s="112" t="s">
        <v>18123</v>
      </c>
      <c r="G4283" s="112">
        <v>30</v>
      </c>
      <c r="H4283" s="112">
        <v>2025</v>
      </c>
      <c r="I4283" s="112" t="s">
        <v>16758</v>
      </c>
      <c r="J4283" s="114">
        <v>31.94</v>
      </c>
      <c r="K4283" s="114">
        <v>35</v>
      </c>
      <c r="L4283" s="112" t="s">
        <v>16741</v>
      </c>
      <c r="M4283" s="114">
        <v>0</v>
      </c>
      <c r="N4283" s="112" t="s">
        <v>16742</v>
      </c>
      <c r="O4283" s="112" t="s">
        <v>16824</v>
      </c>
      <c r="P4283" s="115">
        <f>LEFT(Table1[[#This Row],[Service Period]],10)*1</f>
        <v>45663</v>
      </c>
      <c r="Q4283" s="115">
        <f>RIGHT(Table1[[#This Row],[Service Period]],10)*1</f>
        <v>45693</v>
      </c>
      <c r="R4283" s="112">
        <f>MONTH(Table1[[#This Row],[Service Start Date]])</f>
        <v>1</v>
      </c>
      <c r="S4283" s="112">
        <f>YEAR(Table1[[#This Row],[Service Start Date]])</f>
        <v>2025</v>
      </c>
      <c r="T4283" s="112">
        <f>MONTH(Table1[[#This Row],[Service End Date]])</f>
        <v>2</v>
      </c>
      <c r="U4283" s="112">
        <f>YEAR(Table1[[#This Row],[Service End Date]])</f>
        <v>2025</v>
      </c>
    </row>
    <row r="4284" spans="1:21">
      <c r="A4284" s="112" t="s">
        <v>17624</v>
      </c>
      <c r="B4284" s="112" t="s">
        <v>16704</v>
      </c>
      <c r="C4284" s="112" t="s">
        <v>17569</v>
      </c>
      <c r="D4284" s="112" t="s">
        <v>16798</v>
      </c>
      <c r="E4284" s="112" t="s">
        <v>17591</v>
      </c>
      <c r="F4284" s="112" t="s">
        <v>18124</v>
      </c>
      <c r="G4284" s="112">
        <v>33</v>
      </c>
      <c r="H4284" s="112">
        <v>2025</v>
      </c>
      <c r="I4284" s="112" t="s">
        <v>16924</v>
      </c>
      <c r="J4284" s="114">
        <v>29.92</v>
      </c>
      <c r="K4284" s="114">
        <v>0</v>
      </c>
      <c r="L4284" s="112" t="s">
        <v>16741</v>
      </c>
      <c r="M4284" s="114">
        <v>0</v>
      </c>
      <c r="N4284" s="112" t="s">
        <v>16742</v>
      </c>
      <c r="O4284" s="112" t="s">
        <v>16824</v>
      </c>
      <c r="P4284" s="115">
        <f>LEFT(Table1[[#This Row],[Service Period]],10)*1</f>
        <v>45630</v>
      </c>
      <c r="Q4284" s="115">
        <f>RIGHT(Table1[[#This Row],[Service Period]],10)*1</f>
        <v>45663</v>
      </c>
      <c r="R4284" s="112">
        <f>MONTH(Table1[[#This Row],[Service Start Date]])</f>
        <v>12</v>
      </c>
      <c r="S4284" s="112">
        <f>YEAR(Table1[[#This Row],[Service Start Date]])</f>
        <v>2024</v>
      </c>
      <c r="T4284" s="112">
        <f>MONTH(Table1[[#This Row],[Service End Date]])</f>
        <v>1</v>
      </c>
      <c r="U4284" s="112">
        <f>YEAR(Table1[[#This Row],[Service End Date]])</f>
        <v>2025</v>
      </c>
    </row>
    <row r="4285" spans="1:21">
      <c r="A4285" s="112" t="s">
        <v>17624</v>
      </c>
      <c r="B4285" s="112" t="s">
        <v>16704</v>
      </c>
      <c r="C4285" s="112" t="s">
        <v>17569</v>
      </c>
      <c r="D4285" s="112" t="s">
        <v>16798</v>
      </c>
      <c r="E4285" s="112" t="s">
        <v>17590</v>
      </c>
      <c r="F4285" s="112" t="s">
        <v>18121</v>
      </c>
      <c r="G4285" s="112">
        <v>30</v>
      </c>
      <c r="H4285" s="112">
        <v>2025</v>
      </c>
      <c r="I4285" s="112" t="s">
        <v>16746</v>
      </c>
      <c r="J4285" s="114">
        <v>198.63</v>
      </c>
      <c r="K4285" s="114">
        <v>1205</v>
      </c>
      <c r="L4285" s="112" t="s">
        <v>16741</v>
      </c>
      <c r="M4285" s="114">
        <v>0</v>
      </c>
      <c r="N4285" s="112" t="s">
        <v>16742</v>
      </c>
      <c r="O4285" s="112" t="s">
        <v>16813</v>
      </c>
      <c r="P4285" s="115">
        <f>LEFT(Table1[[#This Row],[Service Period]],10)*1</f>
        <v>45782</v>
      </c>
      <c r="Q4285" s="115">
        <f>RIGHT(Table1[[#This Row],[Service Period]],10)*1</f>
        <v>45812</v>
      </c>
      <c r="R4285" s="112">
        <f>MONTH(Table1[[#This Row],[Service Start Date]])</f>
        <v>5</v>
      </c>
      <c r="S4285" s="112">
        <f>YEAR(Table1[[#This Row],[Service Start Date]])</f>
        <v>2025</v>
      </c>
      <c r="T4285" s="112">
        <f>MONTH(Table1[[#This Row],[Service End Date]])</f>
        <v>6</v>
      </c>
      <c r="U4285" s="112">
        <f>YEAR(Table1[[#This Row],[Service End Date]])</f>
        <v>2025</v>
      </c>
    </row>
    <row r="4286" spans="1:21">
      <c r="A4286" s="112" t="s">
        <v>17624</v>
      </c>
      <c r="B4286" s="112" t="s">
        <v>16704</v>
      </c>
      <c r="C4286" s="112" t="s">
        <v>17569</v>
      </c>
      <c r="D4286" s="112" t="s">
        <v>16798</v>
      </c>
      <c r="E4286" s="112" t="s">
        <v>17590</v>
      </c>
      <c r="F4286" s="112" t="s">
        <v>17828</v>
      </c>
      <c r="G4286" s="112">
        <v>32</v>
      </c>
      <c r="H4286" s="112">
        <v>2025</v>
      </c>
      <c r="I4286" s="112" t="s">
        <v>16749</v>
      </c>
      <c r="J4286" s="114">
        <v>136.13999999999999</v>
      </c>
      <c r="K4286" s="114">
        <v>766</v>
      </c>
      <c r="L4286" s="112" t="s">
        <v>16741</v>
      </c>
      <c r="M4286" s="114">
        <v>0</v>
      </c>
      <c r="N4286" s="112" t="s">
        <v>16742</v>
      </c>
      <c r="O4286" s="112" t="s">
        <v>16813</v>
      </c>
      <c r="P4286" s="115">
        <f>LEFT(Table1[[#This Row],[Service Period]],10)*1</f>
        <v>45750</v>
      </c>
      <c r="Q4286" s="115">
        <f>RIGHT(Table1[[#This Row],[Service Period]],10)*1</f>
        <v>45782</v>
      </c>
      <c r="R4286" s="112">
        <f>MONTH(Table1[[#This Row],[Service Start Date]])</f>
        <v>4</v>
      </c>
      <c r="S4286" s="112">
        <f>YEAR(Table1[[#This Row],[Service Start Date]])</f>
        <v>2025</v>
      </c>
      <c r="T4286" s="112">
        <f>MONTH(Table1[[#This Row],[Service End Date]])</f>
        <v>5</v>
      </c>
      <c r="U4286" s="112">
        <f>YEAR(Table1[[#This Row],[Service End Date]])</f>
        <v>2025</v>
      </c>
    </row>
    <row r="4287" spans="1:21">
      <c r="A4287" s="112" t="s">
        <v>17624</v>
      </c>
      <c r="B4287" s="112" t="s">
        <v>16704</v>
      </c>
      <c r="C4287" s="112" t="s">
        <v>17569</v>
      </c>
      <c r="D4287" s="112" t="s">
        <v>16798</v>
      </c>
      <c r="E4287" s="112" t="s">
        <v>17590</v>
      </c>
      <c r="F4287" s="112" t="s">
        <v>18122</v>
      </c>
      <c r="G4287" s="112">
        <v>29</v>
      </c>
      <c r="H4287" s="112">
        <v>2025</v>
      </c>
      <c r="I4287" s="112" t="s">
        <v>16752</v>
      </c>
      <c r="J4287" s="114">
        <v>101.79</v>
      </c>
      <c r="K4287" s="114">
        <v>546</v>
      </c>
      <c r="L4287" s="112" t="s">
        <v>16741</v>
      </c>
      <c r="M4287" s="114">
        <v>0</v>
      </c>
      <c r="N4287" s="112" t="s">
        <v>16742</v>
      </c>
      <c r="O4287" s="112" t="s">
        <v>16813</v>
      </c>
      <c r="P4287" s="115">
        <f>LEFT(Table1[[#This Row],[Service Period]],10)*1</f>
        <v>45721</v>
      </c>
      <c r="Q4287" s="115">
        <f>RIGHT(Table1[[#This Row],[Service Period]],10)*1</f>
        <v>45750</v>
      </c>
      <c r="R4287" s="112">
        <f>MONTH(Table1[[#This Row],[Service Start Date]])</f>
        <v>3</v>
      </c>
      <c r="S4287" s="112">
        <f>YEAR(Table1[[#This Row],[Service Start Date]])</f>
        <v>2025</v>
      </c>
      <c r="T4287" s="112">
        <f>MONTH(Table1[[#This Row],[Service End Date]])</f>
        <v>4</v>
      </c>
      <c r="U4287" s="112">
        <f>YEAR(Table1[[#This Row],[Service End Date]])</f>
        <v>2025</v>
      </c>
    </row>
    <row r="4288" spans="1:21">
      <c r="A4288" s="112" t="s">
        <v>17624</v>
      </c>
      <c r="B4288" s="112" t="s">
        <v>16704</v>
      </c>
      <c r="C4288" s="112" t="s">
        <v>17569</v>
      </c>
      <c r="D4288" s="112" t="s">
        <v>16798</v>
      </c>
      <c r="E4288" s="112" t="s">
        <v>17590</v>
      </c>
      <c r="F4288" s="112" t="s">
        <v>17829</v>
      </c>
      <c r="G4288" s="112">
        <v>28</v>
      </c>
      <c r="H4288" s="112">
        <v>2025</v>
      </c>
      <c r="I4288" s="112" t="s">
        <v>16755</v>
      </c>
      <c r="J4288" s="114">
        <v>109.76</v>
      </c>
      <c r="K4288" s="114">
        <v>597</v>
      </c>
      <c r="L4288" s="112" t="s">
        <v>16741</v>
      </c>
      <c r="M4288" s="114">
        <v>0</v>
      </c>
      <c r="N4288" s="112" t="s">
        <v>16742</v>
      </c>
      <c r="O4288" s="112" t="s">
        <v>16813</v>
      </c>
      <c r="P4288" s="115">
        <f>LEFT(Table1[[#This Row],[Service Period]],10)*1</f>
        <v>45693</v>
      </c>
      <c r="Q4288" s="115">
        <f>RIGHT(Table1[[#This Row],[Service Period]],10)*1</f>
        <v>45721</v>
      </c>
      <c r="R4288" s="112">
        <f>MONTH(Table1[[#This Row],[Service Start Date]])</f>
        <v>2</v>
      </c>
      <c r="S4288" s="112">
        <f>YEAR(Table1[[#This Row],[Service Start Date]])</f>
        <v>2025</v>
      </c>
      <c r="T4288" s="112">
        <f>MONTH(Table1[[#This Row],[Service End Date]])</f>
        <v>3</v>
      </c>
      <c r="U4288" s="112">
        <f>YEAR(Table1[[#This Row],[Service End Date]])</f>
        <v>2025</v>
      </c>
    </row>
    <row r="4289" spans="1:21">
      <c r="A4289" s="112" t="s">
        <v>17624</v>
      </c>
      <c r="B4289" s="112" t="s">
        <v>16704</v>
      </c>
      <c r="C4289" s="112" t="s">
        <v>17569</v>
      </c>
      <c r="D4289" s="112" t="s">
        <v>16798</v>
      </c>
      <c r="E4289" s="112" t="s">
        <v>17590</v>
      </c>
      <c r="F4289" s="112" t="s">
        <v>18123</v>
      </c>
      <c r="G4289" s="112">
        <v>30</v>
      </c>
      <c r="H4289" s="112">
        <v>2025</v>
      </c>
      <c r="I4289" s="112" t="s">
        <v>16758</v>
      </c>
      <c r="J4289" s="114">
        <v>255.87</v>
      </c>
      <c r="K4289" s="114">
        <v>1553</v>
      </c>
      <c r="L4289" s="112" t="s">
        <v>16741</v>
      </c>
      <c r="M4289" s="114">
        <v>0</v>
      </c>
      <c r="N4289" s="112" t="s">
        <v>16742</v>
      </c>
      <c r="O4289" s="112" t="s">
        <v>16813</v>
      </c>
      <c r="P4289" s="115">
        <f>LEFT(Table1[[#This Row],[Service Period]],10)*1</f>
        <v>45663</v>
      </c>
      <c r="Q4289" s="115">
        <f>RIGHT(Table1[[#This Row],[Service Period]],10)*1</f>
        <v>45693</v>
      </c>
      <c r="R4289" s="112">
        <f>MONTH(Table1[[#This Row],[Service Start Date]])</f>
        <v>1</v>
      </c>
      <c r="S4289" s="112">
        <f>YEAR(Table1[[#This Row],[Service Start Date]])</f>
        <v>2025</v>
      </c>
      <c r="T4289" s="112">
        <f>MONTH(Table1[[#This Row],[Service End Date]])</f>
        <v>2</v>
      </c>
      <c r="U4289" s="112">
        <f>YEAR(Table1[[#This Row],[Service End Date]])</f>
        <v>2025</v>
      </c>
    </row>
    <row r="4290" spans="1:21">
      <c r="A4290" s="112" t="s">
        <v>17624</v>
      </c>
      <c r="B4290" s="112" t="s">
        <v>16704</v>
      </c>
      <c r="C4290" s="112" t="s">
        <v>17569</v>
      </c>
      <c r="D4290" s="112" t="s">
        <v>16798</v>
      </c>
      <c r="E4290" s="112" t="s">
        <v>17590</v>
      </c>
      <c r="F4290" s="112" t="s">
        <v>18124</v>
      </c>
      <c r="G4290" s="112">
        <v>33</v>
      </c>
      <c r="H4290" s="112">
        <v>2025</v>
      </c>
      <c r="I4290" s="112" t="s">
        <v>16924</v>
      </c>
      <c r="J4290" s="114">
        <v>251.99</v>
      </c>
      <c r="K4290" s="114">
        <v>1510</v>
      </c>
      <c r="L4290" s="112" t="s">
        <v>16741</v>
      </c>
      <c r="M4290" s="114">
        <v>0</v>
      </c>
      <c r="N4290" s="112" t="s">
        <v>16742</v>
      </c>
      <c r="O4290" s="112" t="s">
        <v>16813</v>
      </c>
      <c r="P4290" s="115">
        <f>LEFT(Table1[[#This Row],[Service Period]],10)*1</f>
        <v>45630</v>
      </c>
      <c r="Q4290" s="115">
        <f>RIGHT(Table1[[#This Row],[Service Period]],10)*1</f>
        <v>45663</v>
      </c>
      <c r="R4290" s="112">
        <f>MONTH(Table1[[#This Row],[Service Start Date]])</f>
        <v>12</v>
      </c>
      <c r="S4290" s="112">
        <f>YEAR(Table1[[#This Row],[Service Start Date]])</f>
        <v>2024</v>
      </c>
      <c r="T4290" s="112">
        <f>MONTH(Table1[[#This Row],[Service End Date]])</f>
        <v>1</v>
      </c>
      <c r="U4290" s="112">
        <f>YEAR(Table1[[#This Row],[Service End Date]])</f>
        <v>2025</v>
      </c>
    </row>
    <row r="4291" spans="1:21">
      <c r="A4291" s="112" t="s">
        <v>17624</v>
      </c>
      <c r="B4291" s="112" t="s">
        <v>16704</v>
      </c>
      <c r="C4291" s="112" t="s">
        <v>17569</v>
      </c>
      <c r="D4291" s="112" t="s">
        <v>16798</v>
      </c>
      <c r="E4291" s="112" t="s">
        <v>17589</v>
      </c>
      <c r="F4291" s="112" t="s">
        <v>18121</v>
      </c>
      <c r="G4291" s="112">
        <v>30</v>
      </c>
      <c r="H4291" s="112">
        <v>2025</v>
      </c>
      <c r="I4291" s="112" t="s">
        <v>16746</v>
      </c>
      <c r="J4291" s="114">
        <v>494.41</v>
      </c>
      <c r="K4291" s="114">
        <v>3044</v>
      </c>
      <c r="L4291" s="112" t="s">
        <v>16741</v>
      </c>
      <c r="M4291" s="114">
        <v>0</v>
      </c>
      <c r="N4291" s="112" t="s">
        <v>16742</v>
      </c>
      <c r="O4291" s="112" t="s">
        <v>16824</v>
      </c>
      <c r="P4291" s="115">
        <f>LEFT(Table1[[#This Row],[Service Period]],10)*1</f>
        <v>45782</v>
      </c>
      <c r="Q4291" s="115">
        <f>RIGHT(Table1[[#This Row],[Service Period]],10)*1</f>
        <v>45812</v>
      </c>
      <c r="R4291" s="112">
        <f>MONTH(Table1[[#This Row],[Service Start Date]])</f>
        <v>5</v>
      </c>
      <c r="S4291" s="112">
        <f>YEAR(Table1[[#This Row],[Service Start Date]])</f>
        <v>2025</v>
      </c>
      <c r="T4291" s="112">
        <f>MONTH(Table1[[#This Row],[Service End Date]])</f>
        <v>6</v>
      </c>
      <c r="U4291" s="112">
        <f>YEAR(Table1[[#This Row],[Service End Date]])</f>
        <v>2025</v>
      </c>
    </row>
    <row r="4292" spans="1:21">
      <c r="A4292" s="112" t="s">
        <v>17624</v>
      </c>
      <c r="B4292" s="112" t="s">
        <v>16704</v>
      </c>
      <c r="C4292" s="112" t="s">
        <v>17569</v>
      </c>
      <c r="D4292" s="112" t="s">
        <v>16798</v>
      </c>
      <c r="E4292" s="112" t="s">
        <v>17589</v>
      </c>
      <c r="F4292" s="112" t="s">
        <v>17828</v>
      </c>
      <c r="G4292" s="112">
        <v>32</v>
      </c>
      <c r="H4292" s="112">
        <v>2025</v>
      </c>
      <c r="I4292" s="112" t="s">
        <v>16749</v>
      </c>
      <c r="J4292" s="114">
        <v>412.61</v>
      </c>
      <c r="K4292" s="114">
        <v>2552</v>
      </c>
      <c r="L4292" s="112" t="s">
        <v>16741</v>
      </c>
      <c r="M4292" s="114">
        <v>0</v>
      </c>
      <c r="N4292" s="112" t="s">
        <v>16742</v>
      </c>
      <c r="O4292" s="112" t="s">
        <v>16824</v>
      </c>
      <c r="P4292" s="115">
        <f>LEFT(Table1[[#This Row],[Service Period]],10)*1</f>
        <v>45750</v>
      </c>
      <c r="Q4292" s="115">
        <f>RIGHT(Table1[[#This Row],[Service Period]],10)*1</f>
        <v>45782</v>
      </c>
      <c r="R4292" s="112">
        <f>MONTH(Table1[[#This Row],[Service Start Date]])</f>
        <v>4</v>
      </c>
      <c r="S4292" s="112">
        <f>YEAR(Table1[[#This Row],[Service Start Date]])</f>
        <v>2025</v>
      </c>
      <c r="T4292" s="112">
        <f>MONTH(Table1[[#This Row],[Service End Date]])</f>
        <v>5</v>
      </c>
      <c r="U4292" s="112">
        <f>YEAR(Table1[[#This Row],[Service End Date]])</f>
        <v>2025</v>
      </c>
    </row>
    <row r="4293" spans="1:21">
      <c r="A4293" s="112" t="s">
        <v>17624</v>
      </c>
      <c r="B4293" s="112" t="s">
        <v>16704</v>
      </c>
      <c r="C4293" s="112" t="s">
        <v>17569</v>
      </c>
      <c r="D4293" s="112" t="s">
        <v>16798</v>
      </c>
      <c r="E4293" s="112" t="s">
        <v>17589</v>
      </c>
      <c r="F4293" s="112" t="s">
        <v>18122</v>
      </c>
      <c r="G4293" s="112">
        <v>29</v>
      </c>
      <c r="H4293" s="112">
        <v>2025</v>
      </c>
      <c r="I4293" s="112" t="s">
        <v>16752</v>
      </c>
      <c r="J4293" s="114">
        <v>314.76</v>
      </c>
      <c r="K4293" s="114">
        <v>1963</v>
      </c>
      <c r="L4293" s="112" t="s">
        <v>16741</v>
      </c>
      <c r="M4293" s="114">
        <v>0</v>
      </c>
      <c r="N4293" s="112" t="s">
        <v>16742</v>
      </c>
      <c r="O4293" s="112" t="s">
        <v>16824</v>
      </c>
      <c r="P4293" s="115">
        <f>LEFT(Table1[[#This Row],[Service Period]],10)*1</f>
        <v>45721</v>
      </c>
      <c r="Q4293" s="115">
        <f>RIGHT(Table1[[#This Row],[Service Period]],10)*1</f>
        <v>45750</v>
      </c>
      <c r="R4293" s="112">
        <f>MONTH(Table1[[#This Row],[Service Start Date]])</f>
        <v>3</v>
      </c>
      <c r="S4293" s="112">
        <f>YEAR(Table1[[#This Row],[Service Start Date]])</f>
        <v>2025</v>
      </c>
      <c r="T4293" s="112">
        <f>MONTH(Table1[[#This Row],[Service End Date]])</f>
        <v>4</v>
      </c>
      <c r="U4293" s="112">
        <f>YEAR(Table1[[#This Row],[Service End Date]])</f>
        <v>2025</v>
      </c>
    </row>
    <row r="4294" spans="1:21">
      <c r="A4294" s="112" t="s">
        <v>17624</v>
      </c>
      <c r="B4294" s="112" t="s">
        <v>16704</v>
      </c>
      <c r="C4294" s="112" t="s">
        <v>17569</v>
      </c>
      <c r="D4294" s="112" t="s">
        <v>16798</v>
      </c>
      <c r="E4294" s="112" t="s">
        <v>17589</v>
      </c>
      <c r="F4294" s="112" t="s">
        <v>17829</v>
      </c>
      <c r="G4294" s="112">
        <v>28</v>
      </c>
      <c r="H4294" s="112">
        <v>2025</v>
      </c>
      <c r="I4294" s="112" t="s">
        <v>16755</v>
      </c>
      <c r="J4294" s="114">
        <v>215.52</v>
      </c>
      <c r="K4294" s="114">
        <v>1366</v>
      </c>
      <c r="L4294" s="112" t="s">
        <v>16741</v>
      </c>
      <c r="M4294" s="114">
        <v>0</v>
      </c>
      <c r="N4294" s="112" t="s">
        <v>16742</v>
      </c>
      <c r="O4294" s="112" t="s">
        <v>16824</v>
      </c>
      <c r="P4294" s="115">
        <f>LEFT(Table1[[#This Row],[Service Period]],10)*1</f>
        <v>45693</v>
      </c>
      <c r="Q4294" s="115">
        <f>RIGHT(Table1[[#This Row],[Service Period]],10)*1</f>
        <v>45721</v>
      </c>
      <c r="R4294" s="112">
        <f>MONTH(Table1[[#This Row],[Service Start Date]])</f>
        <v>2</v>
      </c>
      <c r="S4294" s="112">
        <f>YEAR(Table1[[#This Row],[Service Start Date]])</f>
        <v>2025</v>
      </c>
      <c r="T4294" s="112">
        <f>MONTH(Table1[[#This Row],[Service End Date]])</f>
        <v>3</v>
      </c>
      <c r="U4294" s="112">
        <f>YEAR(Table1[[#This Row],[Service End Date]])</f>
        <v>2025</v>
      </c>
    </row>
    <row r="4295" spans="1:21">
      <c r="A4295" s="112" t="s">
        <v>17624</v>
      </c>
      <c r="B4295" s="112" t="s">
        <v>16704</v>
      </c>
      <c r="C4295" s="112" t="s">
        <v>17569</v>
      </c>
      <c r="D4295" s="112" t="s">
        <v>16798</v>
      </c>
      <c r="E4295" s="112" t="s">
        <v>17589</v>
      </c>
      <c r="F4295" s="112" t="s">
        <v>18123</v>
      </c>
      <c r="G4295" s="112">
        <v>30</v>
      </c>
      <c r="H4295" s="112">
        <v>2025</v>
      </c>
      <c r="I4295" s="112" t="s">
        <v>16758</v>
      </c>
      <c r="J4295" s="114">
        <v>259.08</v>
      </c>
      <c r="K4295" s="114">
        <v>1628</v>
      </c>
      <c r="L4295" s="112" t="s">
        <v>16741</v>
      </c>
      <c r="M4295" s="114">
        <v>0</v>
      </c>
      <c r="N4295" s="112" t="s">
        <v>16742</v>
      </c>
      <c r="O4295" s="112" t="s">
        <v>16824</v>
      </c>
      <c r="P4295" s="115">
        <f>LEFT(Table1[[#This Row],[Service Period]],10)*1</f>
        <v>45663</v>
      </c>
      <c r="Q4295" s="115">
        <f>RIGHT(Table1[[#This Row],[Service Period]],10)*1</f>
        <v>45693</v>
      </c>
      <c r="R4295" s="112">
        <f>MONTH(Table1[[#This Row],[Service Start Date]])</f>
        <v>1</v>
      </c>
      <c r="S4295" s="112">
        <f>YEAR(Table1[[#This Row],[Service Start Date]])</f>
        <v>2025</v>
      </c>
      <c r="T4295" s="112">
        <f>MONTH(Table1[[#This Row],[Service End Date]])</f>
        <v>2</v>
      </c>
      <c r="U4295" s="112">
        <f>YEAR(Table1[[#This Row],[Service End Date]])</f>
        <v>2025</v>
      </c>
    </row>
    <row r="4296" spans="1:21">
      <c r="A4296" s="112" t="s">
        <v>17624</v>
      </c>
      <c r="B4296" s="112" t="s">
        <v>16704</v>
      </c>
      <c r="C4296" s="112" t="s">
        <v>17569</v>
      </c>
      <c r="D4296" s="112" t="s">
        <v>16798</v>
      </c>
      <c r="E4296" s="112" t="s">
        <v>17589</v>
      </c>
      <c r="F4296" s="112" t="s">
        <v>18124</v>
      </c>
      <c r="G4296" s="112">
        <v>33</v>
      </c>
      <c r="H4296" s="112">
        <v>2025</v>
      </c>
      <c r="I4296" s="112" t="s">
        <v>16924</v>
      </c>
      <c r="J4296" s="114">
        <v>241.29</v>
      </c>
      <c r="K4296" s="114">
        <v>1523</v>
      </c>
      <c r="L4296" s="112" t="s">
        <v>16741</v>
      </c>
      <c r="M4296" s="114">
        <v>0</v>
      </c>
      <c r="N4296" s="112" t="s">
        <v>16742</v>
      </c>
      <c r="O4296" s="112" t="s">
        <v>16824</v>
      </c>
      <c r="P4296" s="115">
        <f>LEFT(Table1[[#This Row],[Service Period]],10)*1</f>
        <v>45630</v>
      </c>
      <c r="Q4296" s="115">
        <f>RIGHT(Table1[[#This Row],[Service Period]],10)*1</f>
        <v>45663</v>
      </c>
      <c r="R4296" s="112">
        <f>MONTH(Table1[[#This Row],[Service Start Date]])</f>
        <v>12</v>
      </c>
      <c r="S4296" s="112">
        <f>YEAR(Table1[[#This Row],[Service Start Date]])</f>
        <v>2024</v>
      </c>
      <c r="T4296" s="112">
        <f>MONTH(Table1[[#This Row],[Service End Date]])</f>
        <v>1</v>
      </c>
      <c r="U4296" s="112">
        <f>YEAR(Table1[[#This Row],[Service End Date]])</f>
        <v>2025</v>
      </c>
    </row>
    <row r="4297" spans="1:21">
      <c r="A4297" s="112" t="s">
        <v>17624</v>
      </c>
      <c r="B4297" s="112" t="s">
        <v>16704</v>
      </c>
      <c r="C4297" s="112" t="s">
        <v>17569</v>
      </c>
      <c r="D4297" s="112" t="s">
        <v>16798</v>
      </c>
      <c r="E4297" s="112" t="s">
        <v>17588</v>
      </c>
      <c r="F4297" s="112" t="s">
        <v>18121</v>
      </c>
      <c r="G4297" s="112">
        <v>30</v>
      </c>
      <c r="H4297" s="112">
        <v>2025</v>
      </c>
      <c r="I4297" s="112" t="s">
        <v>16746</v>
      </c>
      <c r="J4297" s="114">
        <v>30.03</v>
      </c>
      <c r="K4297" s="114">
        <v>2</v>
      </c>
      <c r="L4297" s="112" t="s">
        <v>16741</v>
      </c>
      <c r="M4297" s="114">
        <v>0</v>
      </c>
      <c r="N4297" s="112" t="s">
        <v>16742</v>
      </c>
      <c r="O4297" s="112" t="s">
        <v>16824</v>
      </c>
      <c r="P4297" s="115">
        <f>LEFT(Table1[[#This Row],[Service Period]],10)*1</f>
        <v>45782</v>
      </c>
      <c r="Q4297" s="115">
        <f>RIGHT(Table1[[#This Row],[Service Period]],10)*1</f>
        <v>45812</v>
      </c>
      <c r="R4297" s="112">
        <f>MONTH(Table1[[#This Row],[Service Start Date]])</f>
        <v>5</v>
      </c>
      <c r="S4297" s="112">
        <f>YEAR(Table1[[#This Row],[Service Start Date]])</f>
        <v>2025</v>
      </c>
      <c r="T4297" s="112">
        <f>MONTH(Table1[[#This Row],[Service End Date]])</f>
        <v>6</v>
      </c>
      <c r="U4297" s="112">
        <f>YEAR(Table1[[#This Row],[Service End Date]])</f>
        <v>2025</v>
      </c>
    </row>
    <row r="4298" spans="1:21">
      <c r="A4298" s="112" t="s">
        <v>17624</v>
      </c>
      <c r="B4298" s="112" t="s">
        <v>16704</v>
      </c>
      <c r="C4298" s="112" t="s">
        <v>17569</v>
      </c>
      <c r="D4298" s="112" t="s">
        <v>16798</v>
      </c>
      <c r="E4298" s="112" t="s">
        <v>17588</v>
      </c>
      <c r="F4298" s="112" t="s">
        <v>17828</v>
      </c>
      <c r="G4298" s="112">
        <v>32</v>
      </c>
      <c r="H4298" s="112">
        <v>2025</v>
      </c>
      <c r="I4298" s="112" t="s">
        <v>16749</v>
      </c>
      <c r="J4298" s="114">
        <v>37.44</v>
      </c>
      <c r="K4298" s="114">
        <v>131</v>
      </c>
      <c r="L4298" s="112" t="s">
        <v>16741</v>
      </c>
      <c r="M4298" s="114">
        <v>0</v>
      </c>
      <c r="N4298" s="112" t="s">
        <v>16742</v>
      </c>
      <c r="O4298" s="112" t="s">
        <v>16824</v>
      </c>
      <c r="P4298" s="115">
        <f>LEFT(Table1[[#This Row],[Service Period]],10)*1</f>
        <v>45750</v>
      </c>
      <c r="Q4298" s="115">
        <f>RIGHT(Table1[[#This Row],[Service Period]],10)*1</f>
        <v>45782</v>
      </c>
      <c r="R4298" s="112">
        <f>MONTH(Table1[[#This Row],[Service Start Date]])</f>
        <v>4</v>
      </c>
      <c r="S4298" s="112">
        <f>YEAR(Table1[[#This Row],[Service Start Date]])</f>
        <v>2025</v>
      </c>
      <c r="T4298" s="112">
        <f>MONTH(Table1[[#This Row],[Service End Date]])</f>
        <v>5</v>
      </c>
      <c r="U4298" s="112">
        <f>YEAR(Table1[[#This Row],[Service End Date]])</f>
        <v>2025</v>
      </c>
    </row>
    <row r="4299" spans="1:21">
      <c r="A4299" s="112" t="s">
        <v>17624</v>
      </c>
      <c r="B4299" s="112" t="s">
        <v>16704</v>
      </c>
      <c r="C4299" s="112" t="s">
        <v>17569</v>
      </c>
      <c r="D4299" s="112" t="s">
        <v>16798</v>
      </c>
      <c r="E4299" s="112" t="s">
        <v>17588</v>
      </c>
      <c r="F4299" s="112" t="s">
        <v>18122</v>
      </c>
      <c r="G4299" s="112">
        <v>29</v>
      </c>
      <c r="H4299" s="112">
        <v>2025</v>
      </c>
      <c r="I4299" s="112" t="s">
        <v>16752</v>
      </c>
      <c r="J4299" s="114">
        <v>75.81</v>
      </c>
      <c r="K4299" s="114">
        <v>449</v>
      </c>
      <c r="L4299" s="112" t="s">
        <v>16741</v>
      </c>
      <c r="M4299" s="114">
        <v>0</v>
      </c>
      <c r="N4299" s="112" t="s">
        <v>16742</v>
      </c>
      <c r="O4299" s="112" t="s">
        <v>16824</v>
      </c>
      <c r="P4299" s="115">
        <f>LEFT(Table1[[#This Row],[Service Period]],10)*1</f>
        <v>45721</v>
      </c>
      <c r="Q4299" s="115">
        <f>RIGHT(Table1[[#This Row],[Service Period]],10)*1</f>
        <v>45750</v>
      </c>
      <c r="R4299" s="112">
        <f>MONTH(Table1[[#This Row],[Service Start Date]])</f>
        <v>3</v>
      </c>
      <c r="S4299" s="112">
        <f>YEAR(Table1[[#This Row],[Service Start Date]])</f>
        <v>2025</v>
      </c>
      <c r="T4299" s="112">
        <f>MONTH(Table1[[#This Row],[Service End Date]])</f>
        <v>4</v>
      </c>
      <c r="U4299" s="112">
        <f>YEAR(Table1[[#This Row],[Service End Date]])</f>
        <v>2025</v>
      </c>
    </row>
    <row r="4300" spans="1:21">
      <c r="A4300" s="112" t="s">
        <v>17624</v>
      </c>
      <c r="B4300" s="112" t="s">
        <v>16704</v>
      </c>
      <c r="C4300" s="112" t="s">
        <v>17569</v>
      </c>
      <c r="D4300" s="112" t="s">
        <v>16798</v>
      </c>
      <c r="E4300" s="112" t="s">
        <v>17588</v>
      </c>
      <c r="F4300" s="112" t="s">
        <v>17829</v>
      </c>
      <c r="G4300" s="112">
        <v>28</v>
      </c>
      <c r="H4300" s="112">
        <v>2025</v>
      </c>
      <c r="I4300" s="112" t="s">
        <v>16755</v>
      </c>
      <c r="J4300" s="114">
        <v>112.16</v>
      </c>
      <c r="K4300" s="114">
        <v>703</v>
      </c>
      <c r="L4300" s="112" t="s">
        <v>16741</v>
      </c>
      <c r="M4300" s="114">
        <v>0</v>
      </c>
      <c r="N4300" s="112" t="s">
        <v>16742</v>
      </c>
      <c r="O4300" s="112" t="s">
        <v>16824</v>
      </c>
      <c r="P4300" s="115">
        <f>LEFT(Table1[[#This Row],[Service Period]],10)*1</f>
        <v>45693</v>
      </c>
      <c r="Q4300" s="115">
        <f>RIGHT(Table1[[#This Row],[Service Period]],10)*1</f>
        <v>45721</v>
      </c>
      <c r="R4300" s="112">
        <f>MONTH(Table1[[#This Row],[Service Start Date]])</f>
        <v>2</v>
      </c>
      <c r="S4300" s="112">
        <f>YEAR(Table1[[#This Row],[Service Start Date]])</f>
        <v>2025</v>
      </c>
      <c r="T4300" s="112">
        <f>MONTH(Table1[[#This Row],[Service End Date]])</f>
        <v>3</v>
      </c>
      <c r="U4300" s="112">
        <f>YEAR(Table1[[#This Row],[Service End Date]])</f>
        <v>2025</v>
      </c>
    </row>
    <row r="4301" spans="1:21">
      <c r="A4301" s="112" t="s">
        <v>17624</v>
      </c>
      <c r="B4301" s="112" t="s">
        <v>16704</v>
      </c>
      <c r="C4301" s="112" t="s">
        <v>17569</v>
      </c>
      <c r="D4301" s="112" t="s">
        <v>16798</v>
      </c>
      <c r="E4301" s="112" t="s">
        <v>17588</v>
      </c>
      <c r="F4301" s="112" t="s">
        <v>18123</v>
      </c>
      <c r="G4301" s="112">
        <v>30</v>
      </c>
      <c r="H4301" s="112">
        <v>2025</v>
      </c>
      <c r="I4301" s="112" t="s">
        <v>16758</v>
      </c>
      <c r="J4301" s="114">
        <v>86.68</v>
      </c>
      <c r="K4301" s="114">
        <v>525</v>
      </c>
      <c r="L4301" s="112" t="s">
        <v>16741</v>
      </c>
      <c r="M4301" s="114">
        <v>0</v>
      </c>
      <c r="N4301" s="112" t="s">
        <v>16742</v>
      </c>
      <c r="O4301" s="112" t="s">
        <v>16824</v>
      </c>
      <c r="P4301" s="115">
        <f>LEFT(Table1[[#This Row],[Service Period]],10)*1</f>
        <v>45663</v>
      </c>
      <c r="Q4301" s="115">
        <f>RIGHT(Table1[[#This Row],[Service Period]],10)*1</f>
        <v>45693</v>
      </c>
      <c r="R4301" s="112">
        <f>MONTH(Table1[[#This Row],[Service Start Date]])</f>
        <v>1</v>
      </c>
      <c r="S4301" s="112">
        <f>YEAR(Table1[[#This Row],[Service Start Date]])</f>
        <v>2025</v>
      </c>
      <c r="T4301" s="112">
        <f>MONTH(Table1[[#This Row],[Service End Date]])</f>
        <v>2</v>
      </c>
      <c r="U4301" s="112">
        <f>YEAR(Table1[[#This Row],[Service End Date]])</f>
        <v>2025</v>
      </c>
    </row>
    <row r="4302" spans="1:21">
      <c r="A4302" s="112" t="s">
        <v>17624</v>
      </c>
      <c r="B4302" s="112" t="s">
        <v>16704</v>
      </c>
      <c r="C4302" s="112" t="s">
        <v>17569</v>
      </c>
      <c r="D4302" s="112" t="s">
        <v>16798</v>
      </c>
      <c r="E4302" s="112" t="s">
        <v>17588</v>
      </c>
      <c r="F4302" s="112" t="s">
        <v>18124</v>
      </c>
      <c r="G4302" s="112">
        <v>33</v>
      </c>
      <c r="H4302" s="112">
        <v>2025</v>
      </c>
      <c r="I4302" s="112" t="s">
        <v>16924</v>
      </c>
      <c r="J4302" s="114">
        <v>170.77</v>
      </c>
      <c r="K4302" s="114">
        <v>371</v>
      </c>
      <c r="L4302" s="112" t="s">
        <v>16741</v>
      </c>
      <c r="M4302" s="114">
        <v>0</v>
      </c>
      <c r="N4302" s="112" t="s">
        <v>16742</v>
      </c>
      <c r="O4302" s="112" t="s">
        <v>16824</v>
      </c>
      <c r="P4302" s="115">
        <f>LEFT(Table1[[#This Row],[Service Period]],10)*1</f>
        <v>45630</v>
      </c>
      <c r="Q4302" s="115">
        <f>RIGHT(Table1[[#This Row],[Service Period]],10)*1</f>
        <v>45663</v>
      </c>
      <c r="R4302" s="112">
        <f>MONTH(Table1[[#This Row],[Service Start Date]])</f>
        <v>12</v>
      </c>
      <c r="S4302" s="112">
        <f>YEAR(Table1[[#This Row],[Service Start Date]])</f>
        <v>2024</v>
      </c>
      <c r="T4302" s="112">
        <f>MONTH(Table1[[#This Row],[Service End Date]])</f>
        <v>1</v>
      </c>
      <c r="U4302" s="112">
        <f>YEAR(Table1[[#This Row],[Service End Date]])</f>
        <v>2025</v>
      </c>
    </row>
    <row r="4303" spans="1:21">
      <c r="A4303" s="112" t="s">
        <v>17624</v>
      </c>
      <c r="B4303" s="112" t="s">
        <v>16704</v>
      </c>
      <c r="C4303" s="112" t="s">
        <v>17569</v>
      </c>
      <c r="D4303" s="112" t="s">
        <v>16798</v>
      </c>
      <c r="E4303" s="112" t="s">
        <v>17587</v>
      </c>
      <c r="F4303" s="112" t="s">
        <v>18121</v>
      </c>
      <c r="G4303" s="112">
        <v>30</v>
      </c>
      <c r="H4303" s="112">
        <v>2025</v>
      </c>
      <c r="I4303" s="112" t="s">
        <v>16746</v>
      </c>
      <c r="J4303" s="114">
        <v>45.15</v>
      </c>
      <c r="K4303" s="114">
        <v>235</v>
      </c>
      <c r="L4303" s="112" t="s">
        <v>16741</v>
      </c>
      <c r="M4303" s="114">
        <v>0</v>
      </c>
      <c r="N4303" s="112" t="s">
        <v>16742</v>
      </c>
      <c r="O4303" s="112" t="s">
        <v>16824</v>
      </c>
      <c r="P4303" s="115">
        <f>LEFT(Table1[[#This Row],[Service Period]],10)*1</f>
        <v>45782</v>
      </c>
      <c r="Q4303" s="115">
        <f>RIGHT(Table1[[#This Row],[Service Period]],10)*1</f>
        <v>45812</v>
      </c>
      <c r="R4303" s="112">
        <f>MONTH(Table1[[#This Row],[Service Start Date]])</f>
        <v>5</v>
      </c>
      <c r="S4303" s="112">
        <f>YEAR(Table1[[#This Row],[Service Start Date]])</f>
        <v>2025</v>
      </c>
      <c r="T4303" s="112">
        <f>MONTH(Table1[[#This Row],[Service End Date]])</f>
        <v>6</v>
      </c>
      <c r="U4303" s="112">
        <f>YEAR(Table1[[#This Row],[Service End Date]])</f>
        <v>2025</v>
      </c>
    </row>
    <row r="4304" spans="1:21">
      <c r="A4304" s="112" t="s">
        <v>17624</v>
      </c>
      <c r="B4304" s="112" t="s">
        <v>16704</v>
      </c>
      <c r="C4304" s="112" t="s">
        <v>17569</v>
      </c>
      <c r="D4304" s="112" t="s">
        <v>16798</v>
      </c>
      <c r="E4304" s="112" t="s">
        <v>17587</v>
      </c>
      <c r="F4304" s="112" t="s">
        <v>17828</v>
      </c>
      <c r="G4304" s="112">
        <v>32</v>
      </c>
      <c r="H4304" s="112">
        <v>2025</v>
      </c>
      <c r="I4304" s="112" t="s">
        <v>16749</v>
      </c>
      <c r="J4304" s="114">
        <v>41.87</v>
      </c>
      <c r="K4304" s="114">
        <v>208</v>
      </c>
      <c r="L4304" s="112" t="s">
        <v>16741</v>
      </c>
      <c r="M4304" s="114">
        <v>0</v>
      </c>
      <c r="N4304" s="112" t="s">
        <v>16742</v>
      </c>
      <c r="O4304" s="112" t="s">
        <v>16824</v>
      </c>
      <c r="P4304" s="115">
        <f>LEFT(Table1[[#This Row],[Service Period]],10)*1</f>
        <v>45750</v>
      </c>
      <c r="Q4304" s="115">
        <f>RIGHT(Table1[[#This Row],[Service Period]],10)*1</f>
        <v>45782</v>
      </c>
      <c r="R4304" s="112">
        <f>MONTH(Table1[[#This Row],[Service Start Date]])</f>
        <v>4</v>
      </c>
      <c r="S4304" s="112">
        <f>YEAR(Table1[[#This Row],[Service Start Date]])</f>
        <v>2025</v>
      </c>
      <c r="T4304" s="112">
        <f>MONTH(Table1[[#This Row],[Service End Date]])</f>
        <v>5</v>
      </c>
      <c r="U4304" s="112">
        <f>YEAR(Table1[[#This Row],[Service End Date]])</f>
        <v>2025</v>
      </c>
    </row>
    <row r="4305" spans="1:21">
      <c r="A4305" s="112" t="s">
        <v>17624</v>
      </c>
      <c r="B4305" s="112" t="s">
        <v>16704</v>
      </c>
      <c r="C4305" s="112" t="s">
        <v>17569</v>
      </c>
      <c r="D4305" s="112" t="s">
        <v>16798</v>
      </c>
      <c r="E4305" s="112" t="s">
        <v>17587</v>
      </c>
      <c r="F4305" s="112" t="s">
        <v>18122</v>
      </c>
      <c r="G4305" s="112">
        <v>29</v>
      </c>
      <c r="H4305" s="112">
        <v>2025</v>
      </c>
      <c r="I4305" s="112" t="s">
        <v>16752</v>
      </c>
      <c r="J4305" s="114">
        <v>40.15</v>
      </c>
      <c r="K4305" s="114">
        <v>178</v>
      </c>
      <c r="L4305" s="112" t="s">
        <v>16741</v>
      </c>
      <c r="M4305" s="114">
        <v>0</v>
      </c>
      <c r="N4305" s="112" t="s">
        <v>16742</v>
      </c>
      <c r="O4305" s="112" t="s">
        <v>16824</v>
      </c>
      <c r="P4305" s="115">
        <f>LEFT(Table1[[#This Row],[Service Period]],10)*1</f>
        <v>45721</v>
      </c>
      <c r="Q4305" s="115">
        <f>RIGHT(Table1[[#This Row],[Service Period]],10)*1</f>
        <v>45750</v>
      </c>
      <c r="R4305" s="112">
        <f>MONTH(Table1[[#This Row],[Service Start Date]])</f>
        <v>3</v>
      </c>
      <c r="S4305" s="112">
        <f>YEAR(Table1[[#This Row],[Service Start Date]])</f>
        <v>2025</v>
      </c>
      <c r="T4305" s="112">
        <f>MONTH(Table1[[#This Row],[Service End Date]])</f>
        <v>4</v>
      </c>
      <c r="U4305" s="112">
        <f>YEAR(Table1[[#This Row],[Service End Date]])</f>
        <v>2025</v>
      </c>
    </row>
    <row r="4306" spans="1:21">
      <c r="A4306" s="112" t="s">
        <v>17624</v>
      </c>
      <c r="B4306" s="112" t="s">
        <v>16704</v>
      </c>
      <c r="C4306" s="112" t="s">
        <v>17569</v>
      </c>
      <c r="D4306" s="112" t="s">
        <v>16798</v>
      </c>
      <c r="E4306" s="112" t="s">
        <v>17587</v>
      </c>
      <c r="F4306" s="112" t="s">
        <v>17829</v>
      </c>
      <c r="G4306" s="112">
        <v>28</v>
      </c>
      <c r="H4306" s="112">
        <v>2025</v>
      </c>
      <c r="I4306" s="112" t="s">
        <v>16755</v>
      </c>
      <c r="J4306" s="114">
        <v>38.53</v>
      </c>
      <c r="K4306" s="114">
        <v>150</v>
      </c>
      <c r="L4306" s="112" t="s">
        <v>16741</v>
      </c>
      <c r="M4306" s="114">
        <v>0</v>
      </c>
      <c r="N4306" s="112" t="s">
        <v>16742</v>
      </c>
      <c r="O4306" s="112" t="s">
        <v>16824</v>
      </c>
      <c r="P4306" s="115">
        <f>LEFT(Table1[[#This Row],[Service Period]],10)*1</f>
        <v>45693</v>
      </c>
      <c r="Q4306" s="115">
        <f>RIGHT(Table1[[#This Row],[Service Period]],10)*1</f>
        <v>45721</v>
      </c>
      <c r="R4306" s="112">
        <f>MONTH(Table1[[#This Row],[Service Start Date]])</f>
        <v>2</v>
      </c>
      <c r="S4306" s="112">
        <f>YEAR(Table1[[#This Row],[Service Start Date]])</f>
        <v>2025</v>
      </c>
      <c r="T4306" s="112">
        <f>MONTH(Table1[[#This Row],[Service End Date]])</f>
        <v>3</v>
      </c>
      <c r="U4306" s="112">
        <f>YEAR(Table1[[#This Row],[Service End Date]])</f>
        <v>2025</v>
      </c>
    </row>
    <row r="4307" spans="1:21">
      <c r="A4307" s="112" t="s">
        <v>17624</v>
      </c>
      <c r="B4307" s="112" t="s">
        <v>16704</v>
      </c>
      <c r="C4307" s="112" t="s">
        <v>17569</v>
      </c>
      <c r="D4307" s="112" t="s">
        <v>16798</v>
      </c>
      <c r="E4307" s="112" t="s">
        <v>17587</v>
      </c>
      <c r="F4307" s="112" t="s">
        <v>18123</v>
      </c>
      <c r="G4307" s="112">
        <v>30</v>
      </c>
      <c r="H4307" s="112">
        <v>2025</v>
      </c>
      <c r="I4307" s="112" t="s">
        <v>16758</v>
      </c>
      <c r="J4307" s="114">
        <v>84.54</v>
      </c>
      <c r="K4307" s="114">
        <v>510</v>
      </c>
      <c r="L4307" s="112" t="s">
        <v>16741</v>
      </c>
      <c r="M4307" s="114">
        <v>0</v>
      </c>
      <c r="N4307" s="112" t="s">
        <v>16742</v>
      </c>
      <c r="O4307" s="112" t="s">
        <v>16824</v>
      </c>
      <c r="P4307" s="115">
        <f>LEFT(Table1[[#This Row],[Service Period]],10)*1</f>
        <v>45663</v>
      </c>
      <c r="Q4307" s="115">
        <f>RIGHT(Table1[[#This Row],[Service Period]],10)*1</f>
        <v>45693</v>
      </c>
      <c r="R4307" s="112">
        <f>MONTH(Table1[[#This Row],[Service Start Date]])</f>
        <v>1</v>
      </c>
      <c r="S4307" s="112">
        <f>YEAR(Table1[[#This Row],[Service Start Date]])</f>
        <v>2025</v>
      </c>
      <c r="T4307" s="112">
        <f>MONTH(Table1[[#This Row],[Service End Date]])</f>
        <v>2</v>
      </c>
      <c r="U4307" s="112">
        <f>YEAR(Table1[[#This Row],[Service End Date]])</f>
        <v>2025</v>
      </c>
    </row>
    <row r="4308" spans="1:21">
      <c r="A4308" s="112" t="s">
        <v>17624</v>
      </c>
      <c r="B4308" s="112" t="s">
        <v>16704</v>
      </c>
      <c r="C4308" s="112" t="s">
        <v>17569</v>
      </c>
      <c r="D4308" s="112" t="s">
        <v>16798</v>
      </c>
      <c r="E4308" s="112" t="s">
        <v>17587</v>
      </c>
      <c r="F4308" s="112" t="s">
        <v>18124</v>
      </c>
      <c r="G4308" s="112">
        <v>33</v>
      </c>
      <c r="H4308" s="112">
        <v>2025</v>
      </c>
      <c r="I4308" s="112" t="s">
        <v>16924</v>
      </c>
      <c r="J4308" s="114">
        <v>50.91</v>
      </c>
      <c r="K4308" s="114">
        <v>276</v>
      </c>
      <c r="L4308" s="112" t="s">
        <v>16741</v>
      </c>
      <c r="M4308" s="114">
        <v>0</v>
      </c>
      <c r="N4308" s="112" t="s">
        <v>16742</v>
      </c>
      <c r="O4308" s="112" t="s">
        <v>16824</v>
      </c>
      <c r="P4308" s="115">
        <f>LEFT(Table1[[#This Row],[Service Period]],10)*1</f>
        <v>45630</v>
      </c>
      <c r="Q4308" s="115">
        <f>RIGHT(Table1[[#This Row],[Service Period]],10)*1</f>
        <v>45663</v>
      </c>
      <c r="R4308" s="112">
        <f>MONTH(Table1[[#This Row],[Service Start Date]])</f>
        <v>12</v>
      </c>
      <c r="S4308" s="112">
        <f>YEAR(Table1[[#This Row],[Service Start Date]])</f>
        <v>2024</v>
      </c>
      <c r="T4308" s="112">
        <f>MONTH(Table1[[#This Row],[Service End Date]])</f>
        <v>1</v>
      </c>
      <c r="U4308" s="112">
        <f>YEAR(Table1[[#This Row],[Service End Date]])</f>
        <v>2025</v>
      </c>
    </row>
    <row r="4309" spans="1:21">
      <c r="A4309" s="112" t="s">
        <v>17624</v>
      </c>
      <c r="B4309" s="112" t="s">
        <v>16704</v>
      </c>
      <c r="C4309" s="112" t="s">
        <v>17569</v>
      </c>
      <c r="D4309" s="112" t="s">
        <v>16798</v>
      </c>
      <c r="E4309" s="112" t="s">
        <v>17586</v>
      </c>
      <c r="F4309" s="112" t="s">
        <v>18121</v>
      </c>
      <c r="G4309" s="112">
        <v>30</v>
      </c>
      <c r="H4309" s="112">
        <v>2025</v>
      </c>
      <c r="I4309" s="112" t="s">
        <v>16746</v>
      </c>
      <c r="J4309" s="114">
        <v>137.52000000000001</v>
      </c>
      <c r="K4309" s="114">
        <v>880</v>
      </c>
      <c r="L4309" s="112" t="s">
        <v>16741</v>
      </c>
      <c r="M4309" s="114">
        <v>0</v>
      </c>
      <c r="N4309" s="112" t="s">
        <v>16742</v>
      </c>
      <c r="O4309" s="112" t="s">
        <v>16824</v>
      </c>
      <c r="P4309" s="115">
        <f>LEFT(Table1[[#This Row],[Service Period]],10)*1</f>
        <v>45782</v>
      </c>
      <c r="Q4309" s="115">
        <f>RIGHT(Table1[[#This Row],[Service Period]],10)*1</f>
        <v>45812</v>
      </c>
      <c r="R4309" s="112">
        <f>MONTH(Table1[[#This Row],[Service Start Date]])</f>
        <v>5</v>
      </c>
      <c r="S4309" s="112">
        <f>YEAR(Table1[[#This Row],[Service Start Date]])</f>
        <v>2025</v>
      </c>
      <c r="T4309" s="112">
        <f>MONTH(Table1[[#This Row],[Service End Date]])</f>
        <v>6</v>
      </c>
      <c r="U4309" s="112">
        <f>YEAR(Table1[[#This Row],[Service End Date]])</f>
        <v>2025</v>
      </c>
    </row>
    <row r="4310" spans="1:21">
      <c r="A4310" s="112" t="s">
        <v>17624</v>
      </c>
      <c r="B4310" s="112" t="s">
        <v>16704</v>
      </c>
      <c r="C4310" s="112" t="s">
        <v>17569</v>
      </c>
      <c r="D4310" s="112" t="s">
        <v>16798</v>
      </c>
      <c r="E4310" s="112" t="s">
        <v>17586</v>
      </c>
      <c r="F4310" s="112" t="s">
        <v>17828</v>
      </c>
      <c r="G4310" s="112">
        <v>32</v>
      </c>
      <c r="H4310" s="112">
        <v>2025</v>
      </c>
      <c r="I4310" s="112" t="s">
        <v>16749</v>
      </c>
      <c r="J4310" s="114">
        <v>256.25</v>
      </c>
      <c r="K4310" s="114">
        <v>1611</v>
      </c>
      <c r="L4310" s="112" t="s">
        <v>16741</v>
      </c>
      <c r="M4310" s="114">
        <v>0</v>
      </c>
      <c r="N4310" s="112" t="s">
        <v>16742</v>
      </c>
      <c r="O4310" s="112" t="s">
        <v>16824</v>
      </c>
      <c r="P4310" s="115">
        <f>LEFT(Table1[[#This Row],[Service Period]],10)*1</f>
        <v>45750</v>
      </c>
      <c r="Q4310" s="115">
        <f>RIGHT(Table1[[#This Row],[Service Period]],10)*1</f>
        <v>45782</v>
      </c>
      <c r="R4310" s="112">
        <f>MONTH(Table1[[#This Row],[Service Start Date]])</f>
        <v>4</v>
      </c>
      <c r="S4310" s="112">
        <f>YEAR(Table1[[#This Row],[Service Start Date]])</f>
        <v>2025</v>
      </c>
      <c r="T4310" s="112">
        <f>MONTH(Table1[[#This Row],[Service End Date]])</f>
        <v>5</v>
      </c>
      <c r="U4310" s="112">
        <f>YEAR(Table1[[#This Row],[Service End Date]])</f>
        <v>2025</v>
      </c>
    </row>
    <row r="4311" spans="1:21">
      <c r="A4311" s="112" t="s">
        <v>17624</v>
      </c>
      <c r="B4311" s="112" t="s">
        <v>16704</v>
      </c>
      <c r="C4311" s="112" t="s">
        <v>17569</v>
      </c>
      <c r="D4311" s="112" t="s">
        <v>16798</v>
      </c>
      <c r="E4311" s="112" t="s">
        <v>17586</v>
      </c>
      <c r="F4311" s="112" t="s">
        <v>18122</v>
      </c>
      <c r="G4311" s="112">
        <v>29</v>
      </c>
      <c r="H4311" s="112">
        <v>2025</v>
      </c>
      <c r="I4311" s="112" t="s">
        <v>16752</v>
      </c>
      <c r="J4311" s="114">
        <v>207.56</v>
      </c>
      <c r="K4311" s="114">
        <v>1318</v>
      </c>
      <c r="L4311" s="112" t="s">
        <v>16741</v>
      </c>
      <c r="M4311" s="114">
        <v>0</v>
      </c>
      <c r="N4311" s="112" t="s">
        <v>16742</v>
      </c>
      <c r="O4311" s="112" t="s">
        <v>16824</v>
      </c>
      <c r="P4311" s="115">
        <f>LEFT(Table1[[#This Row],[Service Period]],10)*1</f>
        <v>45721</v>
      </c>
      <c r="Q4311" s="115">
        <f>RIGHT(Table1[[#This Row],[Service Period]],10)*1</f>
        <v>45750</v>
      </c>
      <c r="R4311" s="112">
        <f>MONTH(Table1[[#This Row],[Service Start Date]])</f>
        <v>3</v>
      </c>
      <c r="S4311" s="112">
        <f>YEAR(Table1[[#This Row],[Service Start Date]])</f>
        <v>2025</v>
      </c>
      <c r="T4311" s="112">
        <f>MONTH(Table1[[#This Row],[Service End Date]])</f>
        <v>4</v>
      </c>
      <c r="U4311" s="112">
        <f>YEAR(Table1[[#This Row],[Service End Date]])</f>
        <v>2025</v>
      </c>
    </row>
    <row r="4312" spans="1:21">
      <c r="A4312" s="112" t="s">
        <v>17624</v>
      </c>
      <c r="B4312" s="112" t="s">
        <v>16704</v>
      </c>
      <c r="C4312" s="112" t="s">
        <v>17569</v>
      </c>
      <c r="D4312" s="112" t="s">
        <v>16798</v>
      </c>
      <c r="E4312" s="112" t="s">
        <v>17586</v>
      </c>
      <c r="F4312" s="112" t="s">
        <v>17829</v>
      </c>
      <c r="G4312" s="112">
        <v>28</v>
      </c>
      <c r="H4312" s="112">
        <v>2025</v>
      </c>
      <c r="I4312" s="112" t="s">
        <v>16755</v>
      </c>
      <c r="J4312" s="114">
        <v>193.44</v>
      </c>
      <c r="K4312" s="114">
        <v>1233</v>
      </c>
      <c r="L4312" s="112" t="s">
        <v>16741</v>
      </c>
      <c r="M4312" s="114">
        <v>0</v>
      </c>
      <c r="N4312" s="112" t="s">
        <v>16742</v>
      </c>
      <c r="O4312" s="112" t="s">
        <v>16824</v>
      </c>
      <c r="P4312" s="115">
        <f>LEFT(Table1[[#This Row],[Service Period]],10)*1</f>
        <v>45693</v>
      </c>
      <c r="Q4312" s="115">
        <f>RIGHT(Table1[[#This Row],[Service Period]],10)*1</f>
        <v>45721</v>
      </c>
      <c r="R4312" s="112">
        <f>MONTH(Table1[[#This Row],[Service Start Date]])</f>
        <v>2</v>
      </c>
      <c r="S4312" s="112">
        <f>YEAR(Table1[[#This Row],[Service Start Date]])</f>
        <v>2025</v>
      </c>
      <c r="T4312" s="112">
        <f>MONTH(Table1[[#This Row],[Service End Date]])</f>
        <v>3</v>
      </c>
      <c r="U4312" s="112">
        <f>YEAR(Table1[[#This Row],[Service End Date]])</f>
        <v>2025</v>
      </c>
    </row>
    <row r="4313" spans="1:21">
      <c r="A4313" s="112" t="s">
        <v>17624</v>
      </c>
      <c r="B4313" s="112" t="s">
        <v>16704</v>
      </c>
      <c r="C4313" s="112" t="s">
        <v>17569</v>
      </c>
      <c r="D4313" s="112" t="s">
        <v>16798</v>
      </c>
      <c r="E4313" s="112" t="s">
        <v>17586</v>
      </c>
      <c r="F4313" s="112" t="s">
        <v>18123</v>
      </c>
      <c r="G4313" s="112">
        <v>30</v>
      </c>
      <c r="H4313" s="112">
        <v>2025</v>
      </c>
      <c r="I4313" s="112" t="s">
        <v>16758</v>
      </c>
      <c r="J4313" s="114">
        <v>258.56</v>
      </c>
      <c r="K4313" s="114">
        <v>1625</v>
      </c>
      <c r="L4313" s="112" t="s">
        <v>16741</v>
      </c>
      <c r="M4313" s="114">
        <v>0</v>
      </c>
      <c r="N4313" s="112" t="s">
        <v>16742</v>
      </c>
      <c r="O4313" s="112" t="s">
        <v>16824</v>
      </c>
      <c r="P4313" s="115">
        <f>LEFT(Table1[[#This Row],[Service Period]],10)*1</f>
        <v>45663</v>
      </c>
      <c r="Q4313" s="115">
        <f>RIGHT(Table1[[#This Row],[Service Period]],10)*1</f>
        <v>45693</v>
      </c>
      <c r="R4313" s="112">
        <f>MONTH(Table1[[#This Row],[Service Start Date]])</f>
        <v>1</v>
      </c>
      <c r="S4313" s="112">
        <f>YEAR(Table1[[#This Row],[Service Start Date]])</f>
        <v>2025</v>
      </c>
      <c r="T4313" s="112">
        <f>MONTH(Table1[[#This Row],[Service End Date]])</f>
        <v>2</v>
      </c>
      <c r="U4313" s="112">
        <f>YEAR(Table1[[#This Row],[Service End Date]])</f>
        <v>2025</v>
      </c>
    </row>
    <row r="4314" spans="1:21">
      <c r="A4314" s="112" t="s">
        <v>17624</v>
      </c>
      <c r="B4314" s="112" t="s">
        <v>16704</v>
      </c>
      <c r="C4314" s="112" t="s">
        <v>17569</v>
      </c>
      <c r="D4314" s="112" t="s">
        <v>16798</v>
      </c>
      <c r="E4314" s="112" t="s">
        <v>17586</v>
      </c>
      <c r="F4314" s="112" t="s">
        <v>18124</v>
      </c>
      <c r="G4314" s="112">
        <v>33</v>
      </c>
      <c r="H4314" s="112">
        <v>2025</v>
      </c>
      <c r="I4314" s="112" t="s">
        <v>16924</v>
      </c>
      <c r="J4314" s="114">
        <v>243.27</v>
      </c>
      <c r="K4314" s="114">
        <v>1535</v>
      </c>
      <c r="L4314" s="112" t="s">
        <v>16741</v>
      </c>
      <c r="M4314" s="114">
        <v>0</v>
      </c>
      <c r="N4314" s="112" t="s">
        <v>16742</v>
      </c>
      <c r="O4314" s="112" t="s">
        <v>16824</v>
      </c>
      <c r="P4314" s="115">
        <f>LEFT(Table1[[#This Row],[Service Period]],10)*1</f>
        <v>45630</v>
      </c>
      <c r="Q4314" s="115">
        <f>RIGHT(Table1[[#This Row],[Service Period]],10)*1</f>
        <v>45663</v>
      </c>
      <c r="R4314" s="112">
        <f>MONTH(Table1[[#This Row],[Service Start Date]])</f>
        <v>12</v>
      </c>
      <c r="S4314" s="112">
        <f>YEAR(Table1[[#This Row],[Service Start Date]])</f>
        <v>2024</v>
      </c>
      <c r="T4314" s="112">
        <f>MONTH(Table1[[#This Row],[Service End Date]])</f>
        <v>1</v>
      </c>
      <c r="U4314" s="112">
        <f>YEAR(Table1[[#This Row],[Service End Date]])</f>
        <v>2025</v>
      </c>
    </row>
    <row r="4315" spans="1:21">
      <c r="A4315" s="112" t="s">
        <v>17624</v>
      </c>
      <c r="B4315" s="112" t="s">
        <v>16704</v>
      </c>
      <c r="C4315" s="112" t="s">
        <v>17569</v>
      </c>
      <c r="D4315" s="112" t="s">
        <v>16798</v>
      </c>
      <c r="E4315" s="112" t="s">
        <v>17585</v>
      </c>
      <c r="F4315" s="112" t="s">
        <v>18121</v>
      </c>
      <c r="G4315" s="112">
        <v>30</v>
      </c>
      <c r="H4315" s="112">
        <v>2025</v>
      </c>
      <c r="I4315" s="112" t="s">
        <v>16746</v>
      </c>
      <c r="J4315" s="114">
        <v>40.520000000000003</v>
      </c>
      <c r="K4315" s="114">
        <v>172</v>
      </c>
      <c r="L4315" s="112" t="s">
        <v>16741</v>
      </c>
      <c r="M4315" s="114">
        <v>0</v>
      </c>
      <c r="N4315" s="112" t="s">
        <v>16742</v>
      </c>
      <c r="O4315" s="112" t="s">
        <v>16813</v>
      </c>
      <c r="P4315" s="115">
        <f>LEFT(Table1[[#This Row],[Service Period]],10)*1</f>
        <v>45782</v>
      </c>
      <c r="Q4315" s="115">
        <f>RIGHT(Table1[[#This Row],[Service Period]],10)*1</f>
        <v>45812</v>
      </c>
      <c r="R4315" s="112">
        <f>MONTH(Table1[[#This Row],[Service Start Date]])</f>
        <v>5</v>
      </c>
      <c r="S4315" s="112">
        <f>YEAR(Table1[[#This Row],[Service Start Date]])</f>
        <v>2025</v>
      </c>
      <c r="T4315" s="112">
        <f>MONTH(Table1[[#This Row],[Service End Date]])</f>
        <v>6</v>
      </c>
      <c r="U4315" s="112">
        <f>YEAR(Table1[[#This Row],[Service End Date]])</f>
        <v>2025</v>
      </c>
    </row>
    <row r="4316" spans="1:21">
      <c r="A4316" s="112" t="s">
        <v>17624</v>
      </c>
      <c r="B4316" s="112" t="s">
        <v>16704</v>
      </c>
      <c r="C4316" s="112" t="s">
        <v>17569</v>
      </c>
      <c r="D4316" s="112" t="s">
        <v>16798</v>
      </c>
      <c r="E4316" s="112" t="s">
        <v>17585</v>
      </c>
      <c r="F4316" s="112" t="s">
        <v>17828</v>
      </c>
      <c r="G4316" s="112">
        <v>32</v>
      </c>
      <c r="H4316" s="112">
        <v>2025</v>
      </c>
      <c r="I4316" s="112" t="s">
        <v>16749</v>
      </c>
      <c r="J4316" s="114">
        <v>49.18</v>
      </c>
      <c r="K4316" s="114">
        <v>209</v>
      </c>
      <c r="L4316" s="112" t="s">
        <v>16741</v>
      </c>
      <c r="M4316" s="114">
        <v>0</v>
      </c>
      <c r="N4316" s="112" t="s">
        <v>16742</v>
      </c>
      <c r="O4316" s="112" t="s">
        <v>16813</v>
      </c>
      <c r="P4316" s="115">
        <f>LEFT(Table1[[#This Row],[Service Period]],10)*1</f>
        <v>45750</v>
      </c>
      <c r="Q4316" s="115">
        <f>RIGHT(Table1[[#This Row],[Service Period]],10)*1</f>
        <v>45782</v>
      </c>
      <c r="R4316" s="112">
        <f>MONTH(Table1[[#This Row],[Service Start Date]])</f>
        <v>4</v>
      </c>
      <c r="S4316" s="112">
        <f>YEAR(Table1[[#This Row],[Service Start Date]])</f>
        <v>2025</v>
      </c>
      <c r="T4316" s="112">
        <f>MONTH(Table1[[#This Row],[Service End Date]])</f>
        <v>5</v>
      </c>
      <c r="U4316" s="112">
        <f>YEAR(Table1[[#This Row],[Service End Date]])</f>
        <v>2025</v>
      </c>
    </row>
    <row r="4317" spans="1:21">
      <c r="A4317" s="112" t="s">
        <v>17624</v>
      </c>
      <c r="B4317" s="112" t="s">
        <v>16704</v>
      </c>
      <c r="C4317" s="112" t="s">
        <v>17569</v>
      </c>
      <c r="D4317" s="112" t="s">
        <v>16798</v>
      </c>
      <c r="E4317" s="112" t="s">
        <v>17585</v>
      </c>
      <c r="F4317" s="112" t="s">
        <v>18122</v>
      </c>
      <c r="G4317" s="112">
        <v>29</v>
      </c>
      <c r="H4317" s="112">
        <v>2025</v>
      </c>
      <c r="I4317" s="112" t="s">
        <v>16752</v>
      </c>
      <c r="J4317" s="114">
        <v>47.28</v>
      </c>
      <c r="K4317" s="114">
        <v>197</v>
      </c>
      <c r="L4317" s="112" t="s">
        <v>16741</v>
      </c>
      <c r="M4317" s="114">
        <v>0</v>
      </c>
      <c r="N4317" s="112" t="s">
        <v>16742</v>
      </c>
      <c r="O4317" s="112" t="s">
        <v>16813</v>
      </c>
      <c r="P4317" s="115">
        <f>LEFT(Table1[[#This Row],[Service Period]],10)*1</f>
        <v>45721</v>
      </c>
      <c r="Q4317" s="115">
        <f>RIGHT(Table1[[#This Row],[Service Period]],10)*1</f>
        <v>45750</v>
      </c>
      <c r="R4317" s="112">
        <f>MONTH(Table1[[#This Row],[Service Start Date]])</f>
        <v>3</v>
      </c>
      <c r="S4317" s="112">
        <f>YEAR(Table1[[#This Row],[Service Start Date]])</f>
        <v>2025</v>
      </c>
      <c r="T4317" s="112">
        <f>MONTH(Table1[[#This Row],[Service End Date]])</f>
        <v>4</v>
      </c>
      <c r="U4317" s="112">
        <f>YEAR(Table1[[#This Row],[Service End Date]])</f>
        <v>2025</v>
      </c>
    </row>
    <row r="4318" spans="1:21">
      <c r="A4318" s="112" t="s">
        <v>17624</v>
      </c>
      <c r="B4318" s="112" t="s">
        <v>16704</v>
      </c>
      <c r="C4318" s="112" t="s">
        <v>17569</v>
      </c>
      <c r="D4318" s="112" t="s">
        <v>16798</v>
      </c>
      <c r="E4318" s="112" t="s">
        <v>17585</v>
      </c>
      <c r="F4318" s="112" t="s">
        <v>17829</v>
      </c>
      <c r="G4318" s="112">
        <v>28</v>
      </c>
      <c r="H4318" s="112">
        <v>2025</v>
      </c>
      <c r="I4318" s="112" t="s">
        <v>16755</v>
      </c>
      <c r="J4318" s="114">
        <v>47.92</v>
      </c>
      <c r="K4318" s="114">
        <v>201</v>
      </c>
      <c r="L4318" s="112" t="s">
        <v>16741</v>
      </c>
      <c r="M4318" s="114">
        <v>0</v>
      </c>
      <c r="N4318" s="112" t="s">
        <v>16742</v>
      </c>
      <c r="O4318" s="112" t="s">
        <v>16813</v>
      </c>
      <c r="P4318" s="115">
        <f>LEFT(Table1[[#This Row],[Service Period]],10)*1</f>
        <v>45693</v>
      </c>
      <c r="Q4318" s="115">
        <f>RIGHT(Table1[[#This Row],[Service Period]],10)*1</f>
        <v>45721</v>
      </c>
      <c r="R4318" s="112">
        <f>MONTH(Table1[[#This Row],[Service Start Date]])</f>
        <v>2</v>
      </c>
      <c r="S4318" s="112">
        <f>YEAR(Table1[[#This Row],[Service Start Date]])</f>
        <v>2025</v>
      </c>
      <c r="T4318" s="112">
        <f>MONTH(Table1[[#This Row],[Service End Date]])</f>
        <v>3</v>
      </c>
      <c r="U4318" s="112">
        <f>YEAR(Table1[[#This Row],[Service End Date]])</f>
        <v>2025</v>
      </c>
    </row>
    <row r="4319" spans="1:21">
      <c r="A4319" s="112" t="s">
        <v>17624</v>
      </c>
      <c r="B4319" s="112" t="s">
        <v>16704</v>
      </c>
      <c r="C4319" s="112" t="s">
        <v>17569</v>
      </c>
      <c r="D4319" s="112" t="s">
        <v>16798</v>
      </c>
      <c r="E4319" s="112" t="s">
        <v>17585</v>
      </c>
      <c r="F4319" s="112" t="s">
        <v>18123</v>
      </c>
      <c r="G4319" s="112">
        <v>30</v>
      </c>
      <c r="H4319" s="112">
        <v>2025</v>
      </c>
      <c r="I4319" s="112" t="s">
        <v>16758</v>
      </c>
      <c r="J4319" s="114">
        <v>47.75</v>
      </c>
      <c r="K4319" s="114">
        <v>200</v>
      </c>
      <c r="L4319" s="112" t="s">
        <v>16741</v>
      </c>
      <c r="M4319" s="114">
        <v>0</v>
      </c>
      <c r="N4319" s="112" t="s">
        <v>16742</v>
      </c>
      <c r="O4319" s="112" t="s">
        <v>16813</v>
      </c>
      <c r="P4319" s="115">
        <f>LEFT(Table1[[#This Row],[Service Period]],10)*1</f>
        <v>45663</v>
      </c>
      <c r="Q4319" s="115">
        <f>RIGHT(Table1[[#This Row],[Service Period]],10)*1</f>
        <v>45693</v>
      </c>
      <c r="R4319" s="112">
        <f>MONTH(Table1[[#This Row],[Service Start Date]])</f>
        <v>1</v>
      </c>
      <c r="S4319" s="112">
        <f>YEAR(Table1[[#This Row],[Service Start Date]])</f>
        <v>2025</v>
      </c>
      <c r="T4319" s="112">
        <f>MONTH(Table1[[#This Row],[Service End Date]])</f>
        <v>2</v>
      </c>
      <c r="U4319" s="112">
        <f>YEAR(Table1[[#This Row],[Service End Date]])</f>
        <v>2025</v>
      </c>
    </row>
    <row r="4320" spans="1:21">
      <c r="A4320" s="112" t="s">
        <v>17624</v>
      </c>
      <c r="B4320" s="112" t="s">
        <v>16704</v>
      </c>
      <c r="C4320" s="112" t="s">
        <v>17569</v>
      </c>
      <c r="D4320" s="112" t="s">
        <v>16798</v>
      </c>
      <c r="E4320" s="112" t="s">
        <v>17585</v>
      </c>
      <c r="F4320" s="112" t="s">
        <v>18124</v>
      </c>
      <c r="G4320" s="112">
        <v>33</v>
      </c>
      <c r="H4320" s="112">
        <v>2025</v>
      </c>
      <c r="I4320" s="112" t="s">
        <v>16924</v>
      </c>
      <c r="J4320" s="114">
        <v>48.83</v>
      </c>
      <c r="K4320" s="114">
        <v>213</v>
      </c>
      <c r="L4320" s="112" t="s">
        <v>16741</v>
      </c>
      <c r="M4320" s="114">
        <v>0</v>
      </c>
      <c r="N4320" s="112" t="s">
        <v>16742</v>
      </c>
      <c r="O4320" s="112" t="s">
        <v>16813</v>
      </c>
      <c r="P4320" s="115">
        <f>LEFT(Table1[[#This Row],[Service Period]],10)*1</f>
        <v>45630</v>
      </c>
      <c r="Q4320" s="115">
        <f>RIGHT(Table1[[#This Row],[Service Period]],10)*1</f>
        <v>45663</v>
      </c>
      <c r="R4320" s="112">
        <f>MONTH(Table1[[#This Row],[Service Start Date]])</f>
        <v>12</v>
      </c>
      <c r="S4320" s="112">
        <f>YEAR(Table1[[#This Row],[Service Start Date]])</f>
        <v>2024</v>
      </c>
      <c r="T4320" s="112">
        <f>MONTH(Table1[[#This Row],[Service End Date]])</f>
        <v>1</v>
      </c>
      <c r="U4320" s="112">
        <f>YEAR(Table1[[#This Row],[Service End Date]])</f>
        <v>2025</v>
      </c>
    </row>
    <row r="4321" spans="1:21">
      <c r="A4321" s="112" t="s">
        <v>17624</v>
      </c>
      <c r="B4321" s="112" t="s">
        <v>16704</v>
      </c>
      <c r="C4321" s="112" t="s">
        <v>17569</v>
      </c>
      <c r="D4321" s="112" t="s">
        <v>16798</v>
      </c>
      <c r="E4321" s="112" t="s">
        <v>17583</v>
      </c>
      <c r="F4321" s="112" t="s">
        <v>18121</v>
      </c>
      <c r="G4321" s="112">
        <v>30</v>
      </c>
      <c r="H4321" s="112">
        <v>2025</v>
      </c>
      <c r="I4321" s="112" t="s">
        <v>16746</v>
      </c>
      <c r="J4321" s="114">
        <v>1252.1300000000001</v>
      </c>
      <c r="K4321" s="114">
        <v>9353</v>
      </c>
      <c r="L4321" s="112" t="s">
        <v>16741</v>
      </c>
      <c r="M4321" s="114">
        <v>32</v>
      </c>
      <c r="N4321" s="112" t="s">
        <v>16770</v>
      </c>
      <c r="O4321" s="112" t="s">
        <v>17027</v>
      </c>
      <c r="P4321" s="115">
        <f>LEFT(Table1[[#This Row],[Service Period]],10)*1</f>
        <v>45782</v>
      </c>
      <c r="Q4321" s="115">
        <f>RIGHT(Table1[[#This Row],[Service Period]],10)*1</f>
        <v>45812</v>
      </c>
      <c r="R4321" s="112">
        <f>MONTH(Table1[[#This Row],[Service Start Date]])</f>
        <v>5</v>
      </c>
      <c r="S4321" s="112">
        <f>YEAR(Table1[[#This Row],[Service Start Date]])</f>
        <v>2025</v>
      </c>
      <c r="T4321" s="112">
        <f>MONTH(Table1[[#This Row],[Service End Date]])</f>
        <v>6</v>
      </c>
      <c r="U4321" s="112">
        <f>YEAR(Table1[[#This Row],[Service End Date]])</f>
        <v>2025</v>
      </c>
    </row>
    <row r="4322" spans="1:21">
      <c r="A4322" s="112" t="s">
        <v>17624</v>
      </c>
      <c r="B4322" s="112" t="s">
        <v>16704</v>
      </c>
      <c r="C4322" s="112" t="s">
        <v>17569</v>
      </c>
      <c r="D4322" s="112" t="s">
        <v>16798</v>
      </c>
      <c r="E4322" s="112" t="s">
        <v>17583</v>
      </c>
      <c r="F4322" s="112" t="s">
        <v>17828</v>
      </c>
      <c r="G4322" s="112">
        <v>32</v>
      </c>
      <c r="H4322" s="112">
        <v>2025</v>
      </c>
      <c r="I4322" s="112" t="s">
        <v>16749</v>
      </c>
      <c r="J4322" s="114">
        <v>1065.4100000000001</v>
      </c>
      <c r="K4322" s="114">
        <v>8033</v>
      </c>
      <c r="L4322" s="112" t="s">
        <v>16741</v>
      </c>
      <c r="M4322" s="114">
        <v>24</v>
      </c>
      <c r="N4322" s="112" t="s">
        <v>16770</v>
      </c>
      <c r="O4322" s="112" t="s">
        <v>17027</v>
      </c>
      <c r="P4322" s="115">
        <f>LEFT(Table1[[#This Row],[Service Period]],10)*1</f>
        <v>45750</v>
      </c>
      <c r="Q4322" s="115">
        <f>RIGHT(Table1[[#This Row],[Service Period]],10)*1</f>
        <v>45782</v>
      </c>
      <c r="R4322" s="112">
        <f>MONTH(Table1[[#This Row],[Service Start Date]])</f>
        <v>4</v>
      </c>
      <c r="S4322" s="112">
        <f>YEAR(Table1[[#This Row],[Service Start Date]])</f>
        <v>2025</v>
      </c>
      <c r="T4322" s="112">
        <f>MONTH(Table1[[#This Row],[Service End Date]])</f>
        <v>5</v>
      </c>
      <c r="U4322" s="112">
        <f>YEAR(Table1[[#This Row],[Service End Date]])</f>
        <v>2025</v>
      </c>
    </row>
    <row r="4323" spans="1:21">
      <c r="A4323" s="112" t="s">
        <v>17624</v>
      </c>
      <c r="B4323" s="112" t="s">
        <v>16704</v>
      </c>
      <c r="C4323" s="112" t="s">
        <v>17569</v>
      </c>
      <c r="D4323" s="112" t="s">
        <v>16798</v>
      </c>
      <c r="E4323" s="112" t="s">
        <v>17583</v>
      </c>
      <c r="F4323" s="112" t="s">
        <v>18122</v>
      </c>
      <c r="G4323" s="112">
        <v>29</v>
      </c>
      <c r="H4323" s="112">
        <v>2025</v>
      </c>
      <c r="I4323" s="112" t="s">
        <v>16752</v>
      </c>
      <c r="J4323" s="114">
        <v>1065.42</v>
      </c>
      <c r="K4323" s="114">
        <v>7357</v>
      </c>
      <c r="L4323" s="112" t="s">
        <v>16741</v>
      </c>
      <c r="M4323" s="114">
        <v>27</v>
      </c>
      <c r="N4323" s="112" t="s">
        <v>16770</v>
      </c>
      <c r="O4323" s="112" t="s">
        <v>17027</v>
      </c>
      <c r="P4323" s="115">
        <f>LEFT(Table1[[#This Row],[Service Period]],10)*1</f>
        <v>45721</v>
      </c>
      <c r="Q4323" s="115">
        <f>RIGHT(Table1[[#This Row],[Service Period]],10)*1</f>
        <v>45750</v>
      </c>
      <c r="R4323" s="112">
        <f>MONTH(Table1[[#This Row],[Service Start Date]])</f>
        <v>3</v>
      </c>
      <c r="S4323" s="112">
        <f>YEAR(Table1[[#This Row],[Service Start Date]])</f>
        <v>2025</v>
      </c>
      <c r="T4323" s="112">
        <f>MONTH(Table1[[#This Row],[Service End Date]])</f>
        <v>4</v>
      </c>
      <c r="U4323" s="112">
        <f>YEAR(Table1[[#This Row],[Service End Date]])</f>
        <v>2025</v>
      </c>
    </row>
    <row r="4324" spans="1:21">
      <c r="A4324" s="112" t="s">
        <v>17624</v>
      </c>
      <c r="B4324" s="112" t="s">
        <v>16704</v>
      </c>
      <c r="C4324" s="112" t="s">
        <v>17569</v>
      </c>
      <c r="D4324" s="112" t="s">
        <v>16798</v>
      </c>
      <c r="E4324" s="112" t="s">
        <v>17583</v>
      </c>
      <c r="F4324" s="112" t="s">
        <v>17829</v>
      </c>
      <c r="G4324" s="112">
        <v>28</v>
      </c>
      <c r="H4324" s="112">
        <v>2025</v>
      </c>
      <c r="I4324" s="112" t="s">
        <v>16755</v>
      </c>
      <c r="J4324" s="114">
        <v>1128.6600000000001</v>
      </c>
      <c r="K4324" s="114">
        <v>7058</v>
      </c>
      <c r="L4324" s="112" t="s">
        <v>16741</v>
      </c>
      <c r="M4324" s="114">
        <v>32</v>
      </c>
      <c r="N4324" s="112" t="s">
        <v>16770</v>
      </c>
      <c r="O4324" s="112" t="s">
        <v>17027</v>
      </c>
      <c r="P4324" s="115">
        <f>LEFT(Table1[[#This Row],[Service Period]],10)*1</f>
        <v>45693</v>
      </c>
      <c r="Q4324" s="115">
        <f>RIGHT(Table1[[#This Row],[Service Period]],10)*1</f>
        <v>45721</v>
      </c>
      <c r="R4324" s="112">
        <f>MONTH(Table1[[#This Row],[Service Start Date]])</f>
        <v>2</v>
      </c>
      <c r="S4324" s="112">
        <f>YEAR(Table1[[#This Row],[Service Start Date]])</f>
        <v>2025</v>
      </c>
      <c r="T4324" s="112">
        <f>MONTH(Table1[[#This Row],[Service End Date]])</f>
        <v>3</v>
      </c>
      <c r="U4324" s="112">
        <f>YEAR(Table1[[#This Row],[Service End Date]])</f>
        <v>2025</v>
      </c>
    </row>
    <row r="4325" spans="1:21">
      <c r="A4325" s="112" t="s">
        <v>17624</v>
      </c>
      <c r="B4325" s="112" t="s">
        <v>16704</v>
      </c>
      <c r="C4325" s="112" t="s">
        <v>17569</v>
      </c>
      <c r="D4325" s="112" t="s">
        <v>16798</v>
      </c>
      <c r="E4325" s="112" t="s">
        <v>17583</v>
      </c>
      <c r="F4325" s="112" t="s">
        <v>18123</v>
      </c>
      <c r="G4325" s="112">
        <v>30</v>
      </c>
      <c r="H4325" s="112">
        <v>2025</v>
      </c>
      <c r="I4325" s="112" t="s">
        <v>16758</v>
      </c>
      <c r="J4325" s="114">
        <v>1149.0899999999999</v>
      </c>
      <c r="K4325" s="114">
        <v>8002</v>
      </c>
      <c r="L4325" s="112" t="s">
        <v>16741</v>
      </c>
      <c r="M4325" s="114">
        <v>29</v>
      </c>
      <c r="N4325" s="112" t="s">
        <v>16770</v>
      </c>
      <c r="O4325" s="112" t="s">
        <v>17027</v>
      </c>
      <c r="P4325" s="115">
        <f>LEFT(Table1[[#This Row],[Service Period]],10)*1</f>
        <v>45663</v>
      </c>
      <c r="Q4325" s="115">
        <f>RIGHT(Table1[[#This Row],[Service Period]],10)*1</f>
        <v>45693</v>
      </c>
      <c r="R4325" s="112">
        <f>MONTH(Table1[[#This Row],[Service Start Date]])</f>
        <v>1</v>
      </c>
      <c r="S4325" s="112">
        <f>YEAR(Table1[[#This Row],[Service Start Date]])</f>
        <v>2025</v>
      </c>
      <c r="T4325" s="112">
        <f>MONTH(Table1[[#This Row],[Service End Date]])</f>
        <v>2</v>
      </c>
      <c r="U4325" s="112">
        <f>YEAR(Table1[[#This Row],[Service End Date]])</f>
        <v>2025</v>
      </c>
    </row>
    <row r="4326" spans="1:21">
      <c r="A4326" s="112" t="s">
        <v>17624</v>
      </c>
      <c r="B4326" s="112" t="s">
        <v>16704</v>
      </c>
      <c r="C4326" s="112" t="s">
        <v>17569</v>
      </c>
      <c r="D4326" s="112" t="s">
        <v>16798</v>
      </c>
      <c r="E4326" s="112" t="s">
        <v>17583</v>
      </c>
      <c r="F4326" s="112" t="s">
        <v>18124</v>
      </c>
      <c r="G4326" s="112">
        <v>33</v>
      </c>
      <c r="H4326" s="112">
        <v>2025</v>
      </c>
      <c r="I4326" s="112" t="s">
        <v>16924</v>
      </c>
      <c r="J4326" s="114">
        <v>819.07</v>
      </c>
      <c r="K4326" s="114">
        <v>6168</v>
      </c>
      <c r="L4326" s="112" t="s">
        <v>16741</v>
      </c>
      <c r="M4326" s="114">
        <v>18</v>
      </c>
      <c r="N4326" s="112" t="s">
        <v>16770</v>
      </c>
      <c r="O4326" s="112" t="s">
        <v>17027</v>
      </c>
      <c r="P4326" s="115">
        <f>LEFT(Table1[[#This Row],[Service Period]],10)*1</f>
        <v>45630</v>
      </c>
      <c r="Q4326" s="115">
        <f>RIGHT(Table1[[#This Row],[Service Period]],10)*1</f>
        <v>45663</v>
      </c>
      <c r="R4326" s="112">
        <f>MONTH(Table1[[#This Row],[Service Start Date]])</f>
        <v>12</v>
      </c>
      <c r="S4326" s="112">
        <f>YEAR(Table1[[#This Row],[Service Start Date]])</f>
        <v>2024</v>
      </c>
      <c r="T4326" s="112">
        <f>MONTH(Table1[[#This Row],[Service End Date]])</f>
        <v>1</v>
      </c>
      <c r="U4326" s="112">
        <f>YEAR(Table1[[#This Row],[Service End Date]])</f>
        <v>2025</v>
      </c>
    </row>
    <row r="4327" spans="1:21">
      <c r="A4327" s="112" t="s">
        <v>17624</v>
      </c>
      <c r="B4327" s="112" t="s">
        <v>16704</v>
      </c>
      <c r="C4327" s="112" t="s">
        <v>17569</v>
      </c>
      <c r="D4327" s="112" t="s">
        <v>16798</v>
      </c>
      <c r="E4327" s="112" t="s">
        <v>17582</v>
      </c>
      <c r="F4327" s="112" t="s">
        <v>18121</v>
      </c>
      <c r="G4327" s="112">
        <v>30</v>
      </c>
      <c r="H4327" s="112">
        <v>2025</v>
      </c>
      <c r="I4327" s="112" t="s">
        <v>16746</v>
      </c>
      <c r="J4327" s="114">
        <v>380.73</v>
      </c>
      <c r="K4327" s="114">
        <v>2360</v>
      </c>
      <c r="L4327" s="112" t="s">
        <v>16741</v>
      </c>
      <c r="M4327" s="114">
        <v>0</v>
      </c>
      <c r="N4327" s="112" t="s">
        <v>16742</v>
      </c>
      <c r="O4327" s="112" t="s">
        <v>16824</v>
      </c>
      <c r="P4327" s="115">
        <f>LEFT(Table1[[#This Row],[Service Period]],10)*1</f>
        <v>45782</v>
      </c>
      <c r="Q4327" s="115">
        <f>RIGHT(Table1[[#This Row],[Service Period]],10)*1</f>
        <v>45812</v>
      </c>
      <c r="R4327" s="112">
        <f>MONTH(Table1[[#This Row],[Service Start Date]])</f>
        <v>5</v>
      </c>
      <c r="S4327" s="112">
        <f>YEAR(Table1[[#This Row],[Service Start Date]])</f>
        <v>2025</v>
      </c>
      <c r="T4327" s="112">
        <f>MONTH(Table1[[#This Row],[Service End Date]])</f>
        <v>6</v>
      </c>
      <c r="U4327" s="112">
        <f>YEAR(Table1[[#This Row],[Service End Date]])</f>
        <v>2025</v>
      </c>
    </row>
    <row r="4328" spans="1:21">
      <c r="A4328" s="112" t="s">
        <v>17624</v>
      </c>
      <c r="B4328" s="112" t="s">
        <v>16704</v>
      </c>
      <c r="C4328" s="112" t="s">
        <v>17569</v>
      </c>
      <c r="D4328" s="112" t="s">
        <v>16798</v>
      </c>
      <c r="E4328" s="112" t="s">
        <v>17582</v>
      </c>
      <c r="F4328" s="112" t="s">
        <v>17828</v>
      </c>
      <c r="G4328" s="112">
        <v>32</v>
      </c>
      <c r="H4328" s="112">
        <v>2025</v>
      </c>
      <c r="I4328" s="112" t="s">
        <v>16749</v>
      </c>
      <c r="J4328" s="114">
        <v>334.19</v>
      </c>
      <c r="K4328" s="114">
        <v>2080</v>
      </c>
      <c r="L4328" s="112" t="s">
        <v>16741</v>
      </c>
      <c r="M4328" s="114">
        <v>0</v>
      </c>
      <c r="N4328" s="112" t="s">
        <v>16742</v>
      </c>
      <c r="O4328" s="112" t="s">
        <v>16824</v>
      </c>
      <c r="P4328" s="115">
        <f>LEFT(Table1[[#This Row],[Service Period]],10)*1</f>
        <v>45750</v>
      </c>
      <c r="Q4328" s="115">
        <f>RIGHT(Table1[[#This Row],[Service Period]],10)*1</f>
        <v>45782</v>
      </c>
      <c r="R4328" s="112">
        <f>MONTH(Table1[[#This Row],[Service Start Date]])</f>
        <v>4</v>
      </c>
      <c r="S4328" s="112">
        <f>YEAR(Table1[[#This Row],[Service Start Date]])</f>
        <v>2025</v>
      </c>
      <c r="T4328" s="112">
        <f>MONTH(Table1[[#This Row],[Service End Date]])</f>
        <v>5</v>
      </c>
      <c r="U4328" s="112">
        <f>YEAR(Table1[[#This Row],[Service End Date]])</f>
        <v>2025</v>
      </c>
    </row>
    <row r="4329" spans="1:21">
      <c r="A4329" s="112" t="s">
        <v>17624</v>
      </c>
      <c r="B4329" s="112" t="s">
        <v>16704</v>
      </c>
      <c r="C4329" s="112" t="s">
        <v>17569</v>
      </c>
      <c r="D4329" s="112" t="s">
        <v>16798</v>
      </c>
      <c r="E4329" s="112" t="s">
        <v>17582</v>
      </c>
      <c r="F4329" s="112" t="s">
        <v>18122</v>
      </c>
      <c r="G4329" s="112">
        <v>29</v>
      </c>
      <c r="H4329" s="112">
        <v>2025</v>
      </c>
      <c r="I4329" s="112" t="s">
        <v>16752</v>
      </c>
      <c r="J4329" s="114">
        <v>269.05</v>
      </c>
      <c r="K4329" s="114">
        <v>1688</v>
      </c>
      <c r="L4329" s="112" t="s">
        <v>16741</v>
      </c>
      <c r="M4329" s="114">
        <v>0</v>
      </c>
      <c r="N4329" s="112" t="s">
        <v>16742</v>
      </c>
      <c r="O4329" s="112" t="s">
        <v>16824</v>
      </c>
      <c r="P4329" s="115">
        <f>LEFT(Table1[[#This Row],[Service Period]],10)*1</f>
        <v>45721</v>
      </c>
      <c r="Q4329" s="115">
        <f>RIGHT(Table1[[#This Row],[Service Period]],10)*1</f>
        <v>45750</v>
      </c>
      <c r="R4329" s="112">
        <f>MONTH(Table1[[#This Row],[Service Start Date]])</f>
        <v>3</v>
      </c>
      <c r="S4329" s="112">
        <f>YEAR(Table1[[#This Row],[Service Start Date]])</f>
        <v>2025</v>
      </c>
      <c r="T4329" s="112">
        <f>MONTH(Table1[[#This Row],[Service End Date]])</f>
        <v>4</v>
      </c>
      <c r="U4329" s="112">
        <f>YEAR(Table1[[#This Row],[Service End Date]])</f>
        <v>2025</v>
      </c>
    </row>
    <row r="4330" spans="1:21">
      <c r="A4330" s="112" t="s">
        <v>17624</v>
      </c>
      <c r="B4330" s="112" t="s">
        <v>16704</v>
      </c>
      <c r="C4330" s="112" t="s">
        <v>17569</v>
      </c>
      <c r="D4330" s="112" t="s">
        <v>16798</v>
      </c>
      <c r="E4330" s="112" t="s">
        <v>17582</v>
      </c>
      <c r="F4330" s="112" t="s">
        <v>17829</v>
      </c>
      <c r="G4330" s="112">
        <v>28</v>
      </c>
      <c r="H4330" s="112">
        <v>2025</v>
      </c>
      <c r="I4330" s="112" t="s">
        <v>16755</v>
      </c>
      <c r="J4330" s="114">
        <v>217.03</v>
      </c>
      <c r="K4330" s="114">
        <v>1375</v>
      </c>
      <c r="L4330" s="112" t="s">
        <v>16741</v>
      </c>
      <c r="M4330" s="114">
        <v>0</v>
      </c>
      <c r="N4330" s="112" t="s">
        <v>16742</v>
      </c>
      <c r="O4330" s="112" t="s">
        <v>16824</v>
      </c>
      <c r="P4330" s="115">
        <f>LEFT(Table1[[#This Row],[Service Period]],10)*1</f>
        <v>45693</v>
      </c>
      <c r="Q4330" s="115">
        <f>RIGHT(Table1[[#This Row],[Service Period]],10)*1</f>
        <v>45721</v>
      </c>
      <c r="R4330" s="112">
        <f>MONTH(Table1[[#This Row],[Service Start Date]])</f>
        <v>2</v>
      </c>
      <c r="S4330" s="112">
        <f>YEAR(Table1[[#This Row],[Service Start Date]])</f>
        <v>2025</v>
      </c>
      <c r="T4330" s="112">
        <f>MONTH(Table1[[#This Row],[Service End Date]])</f>
        <v>3</v>
      </c>
      <c r="U4330" s="112">
        <f>YEAR(Table1[[#This Row],[Service End Date]])</f>
        <v>2025</v>
      </c>
    </row>
    <row r="4331" spans="1:21">
      <c r="A4331" s="112" t="s">
        <v>17624</v>
      </c>
      <c r="B4331" s="112" t="s">
        <v>16704</v>
      </c>
      <c r="C4331" s="112" t="s">
        <v>17569</v>
      </c>
      <c r="D4331" s="112" t="s">
        <v>16798</v>
      </c>
      <c r="E4331" s="112" t="s">
        <v>17582</v>
      </c>
      <c r="F4331" s="112" t="s">
        <v>18123</v>
      </c>
      <c r="G4331" s="112">
        <v>30</v>
      </c>
      <c r="H4331" s="112">
        <v>2025</v>
      </c>
      <c r="I4331" s="112" t="s">
        <v>16758</v>
      </c>
      <c r="J4331" s="114">
        <v>314.76</v>
      </c>
      <c r="K4331" s="114">
        <v>1963</v>
      </c>
      <c r="L4331" s="112" t="s">
        <v>16741</v>
      </c>
      <c r="M4331" s="114">
        <v>0</v>
      </c>
      <c r="N4331" s="112" t="s">
        <v>16742</v>
      </c>
      <c r="O4331" s="112" t="s">
        <v>16824</v>
      </c>
      <c r="P4331" s="115">
        <f>LEFT(Table1[[#This Row],[Service Period]],10)*1</f>
        <v>45663</v>
      </c>
      <c r="Q4331" s="115">
        <f>RIGHT(Table1[[#This Row],[Service Period]],10)*1</f>
        <v>45693</v>
      </c>
      <c r="R4331" s="112">
        <f>MONTH(Table1[[#This Row],[Service Start Date]])</f>
        <v>1</v>
      </c>
      <c r="S4331" s="112">
        <f>YEAR(Table1[[#This Row],[Service Start Date]])</f>
        <v>2025</v>
      </c>
      <c r="T4331" s="112">
        <f>MONTH(Table1[[#This Row],[Service End Date]])</f>
        <v>2</v>
      </c>
      <c r="U4331" s="112">
        <f>YEAR(Table1[[#This Row],[Service End Date]])</f>
        <v>2025</v>
      </c>
    </row>
    <row r="4332" spans="1:21">
      <c r="A4332" s="112" t="s">
        <v>17624</v>
      </c>
      <c r="B4332" s="112" t="s">
        <v>16704</v>
      </c>
      <c r="C4332" s="112" t="s">
        <v>17569</v>
      </c>
      <c r="D4332" s="112" t="s">
        <v>16798</v>
      </c>
      <c r="E4332" s="112" t="s">
        <v>17582</v>
      </c>
      <c r="F4332" s="112" t="s">
        <v>18124</v>
      </c>
      <c r="G4332" s="112">
        <v>33</v>
      </c>
      <c r="H4332" s="112">
        <v>2025</v>
      </c>
      <c r="I4332" s="112" t="s">
        <v>16924</v>
      </c>
      <c r="J4332" s="114">
        <v>298.38</v>
      </c>
      <c r="K4332" s="114">
        <v>1867</v>
      </c>
      <c r="L4332" s="112" t="s">
        <v>16741</v>
      </c>
      <c r="M4332" s="114">
        <v>0</v>
      </c>
      <c r="N4332" s="112" t="s">
        <v>16742</v>
      </c>
      <c r="O4332" s="112" t="s">
        <v>16824</v>
      </c>
      <c r="P4332" s="115">
        <f>LEFT(Table1[[#This Row],[Service Period]],10)*1</f>
        <v>45630</v>
      </c>
      <c r="Q4332" s="115">
        <f>RIGHT(Table1[[#This Row],[Service Period]],10)*1</f>
        <v>45663</v>
      </c>
      <c r="R4332" s="112">
        <f>MONTH(Table1[[#This Row],[Service Start Date]])</f>
        <v>12</v>
      </c>
      <c r="S4332" s="112">
        <f>YEAR(Table1[[#This Row],[Service Start Date]])</f>
        <v>2024</v>
      </c>
      <c r="T4332" s="112">
        <f>MONTH(Table1[[#This Row],[Service End Date]])</f>
        <v>1</v>
      </c>
      <c r="U4332" s="112">
        <f>YEAR(Table1[[#This Row],[Service End Date]])</f>
        <v>2025</v>
      </c>
    </row>
    <row r="4333" spans="1:21">
      <c r="A4333" s="112" t="s">
        <v>17624</v>
      </c>
      <c r="B4333" s="112" t="s">
        <v>16704</v>
      </c>
      <c r="C4333" s="112" t="s">
        <v>17569</v>
      </c>
      <c r="D4333" s="112" t="s">
        <v>16798</v>
      </c>
      <c r="E4333" s="112" t="s">
        <v>17581</v>
      </c>
      <c r="F4333" s="112" t="s">
        <v>18121</v>
      </c>
      <c r="G4333" s="112">
        <v>30</v>
      </c>
      <c r="H4333" s="112">
        <v>2025</v>
      </c>
      <c r="I4333" s="112" t="s">
        <v>16746</v>
      </c>
      <c r="J4333" s="114">
        <v>18.98</v>
      </c>
      <c r="K4333" s="114">
        <v>60</v>
      </c>
      <c r="L4333" s="112" t="s">
        <v>16741</v>
      </c>
      <c r="M4333" s="114">
        <v>0</v>
      </c>
      <c r="N4333" s="112" t="s">
        <v>16742</v>
      </c>
      <c r="O4333" s="112" t="s">
        <v>16878</v>
      </c>
      <c r="P4333" s="115">
        <f>LEFT(Table1[[#This Row],[Service Period]],10)*1</f>
        <v>45782</v>
      </c>
      <c r="Q4333" s="115">
        <f>RIGHT(Table1[[#This Row],[Service Period]],10)*1</f>
        <v>45812</v>
      </c>
      <c r="R4333" s="112">
        <f>MONTH(Table1[[#This Row],[Service Start Date]])</f>
        <v>5</v>
      </c>
      <c r="S4333" s="112">
        <f>YEAR(Table1[[#This Row],[Service Start Date]])</f>
        <v>2025</v>
      </c>
      <c r="T4333" s="112">
        <f>MONTH(Table1[[#This Row],[Service End Date]])</f>
        <v>6</v>
      </c>
      <c r="U4333" s="112">
        <f>YEAR(Table1[[#This Row],[Service End Date]])</f>
        <v>2025</v>
      </c>
    </row>
    <row r="4334" spans="1:21">
      <c r="A4334" s="112" t="s">
        <v>17624</v>
      </c>
      <c r="B4334" s="112" t="s">
        <v>16704</v>
      </c>
      <c r="C4334" s="112" t="s">
        <v>17569</v>
      </c>
      <c r="D4334" s="112" t="s">
        <v>16798</v>
      </c>
      <c r="E4334" s="112" t="s">
        <v>17581</v>
      </c>
      <c r="F4334" s="112" t="s">
        <v>17828</v>
      </c>
      <c r="G4334" s="112">
        <v>32</v>
      </c>
      <c r="H4334" s="112">
        <v>2025</v>
      </c>
      <c r="I4334" s="112" t="s">
        <v>16749</v>
      </c>
      <c r="J4334" s="114">
        <v>18.98</v>
      </c>
      <c r="K4334" s="114">
        <v>60</v>
      </c>
      <c r="L4334" s="112" t="s">
        <v>16741</v>
      </c>
      <c r="M4334" s="114">
        <v>0</v>
      </c>
      <c r="N4334" s="112" t="s">
        <v>16742</v>
      </c>
      <c r="O4334" s="112" t="s">
        <v>16878</v>
      </c>
      <c r="P4334" s="115">
        <f>LEFT(Table1[[#This Row],[Service Period]],10)*1</f>
        <v>45750</v>
      </c>
      <c r="Q4334" s="115">
        <f>RIGHT(Table1[[#This Row],[Service Period]],10)*1</f>
        <v>45782</v>
      </c>
      <c r="R4334" s="112">
        <f>MONTH(Table1[[#This Row],[Service Start Date]])</f>
        <v>4</v>
      </c>
      <c r="S4334" s="112">
        <f>YEAR(Table1[[#This Row],[Service Start Date]])</f>
        <v>2025</v>
      </c>
      <c r="T4334" s="112">
        <f>MONTH(Table1[[#This Row],[Service End Date]])</f>
        <v>5</v>
      </c>
      <c r="U4334" s="112">
        <f>YEAR(Table1[[#This Row],[Service End Date]])</f>
        <v>2025</v>
      </c>
    </row>
    <row r="4335" spans="1:21">
      <c r="A4335" s="112" t="s">
        <v>17624</v>
      </c>
      <c r="B4335" s="112" t="s">
        <v>16704</v>
      </c>
      <c r="C4335" s="112" t="s">
        <v>17569</v>
      </c>
      <c r="D4335" s="112" t="s">
        <v>16798</v>
      </c>
      <c r="E4335" s="112" t="s">
        <v>17581</v>
      </c>
      <c r="F4335" s="112" t="s">
        <v>18122</v>
      </c>
      <c r="G4335" s="112">
        <v>29</v>
      </c>
      <c r="H4335" s="112">
        <v>2025</v>
      </c>
      <c r="I4335" s="112" t="s">
        <v>16752</v>
      </c>
      <c r="J4335" s="114">
        <v>18.98</v>
      </c>
      <c r="K4335" s="114">
        <v>60</v>
      </c>
      <c r="L4335" s="112" t="s">
        <v>16741</v>
      </c>
      <c r="M4335" s="114">
        <v>0</v>
      </c>
      <c r="N4335" s="112" t="s">
        <v>16742</v>
      </c>
      <c r="O4335" s="112" t="s">
        <v>16878</v>
      </c>
      <c r="P4335" s="115">
        <f>LEFT(Table1[[#This Row],[Service Period]],10)*1</f>
        <v>45721</v>
      </c>
      <c r="Q4335" s="115">
        <f>RIGHT(Table1[[#This Row],[Service Period]],10)*1</f>
        <v>45750</v>
      </c>
      <c r="R4335" s="112">
        <f>MONTH(Table1[[#This Row],[Service Start Date]])</f>
        <v>3</v>
      </c>
      <c r="S4335" s="112">
        <f>YEAR(Table1[[#This Row],[Service Start Date]])</f>
        <v>2025</v>
      </c>
      <c r="T4335" s="112">
        <f>MONTH(Table1[[#This Row],[Service End Date]])</f>
        <v>4</v>
      </c>
      <c r="U4335" s="112">
        <f>YEAR(Table1[[#This Row],[Service End Date]])</f>
        <v>2025</v>
      </c>
    </row>
    <row r="4336" spans="1:21">
      <c r="A4336" s="112" t="s">
        <v>17624</v>
      </c>
      <c r="B4336" s="112" t="s">
        <v>16704</v>
      </c>
      <c r="C4336" s="112" t="s">
        <v>17569</v>
      </c>
      <c r="D4336" s="112" t="s">
        <v>16798</v>
      </c>
      <c r="E4336" s="112" t="s">
        <v>17581</v>
      </c>
      <c r="F4336" s="112" t="s">
        <v>17829</v>
      </c>
      <c r="G4336" s="112">
        <v>28</v>
      </c>
      <c r="H4336" s="112">
        <v>2025</v>
      </c>
      <c r="I4336" s="112" t="s">
        <v>16755</v>
      </c>
      <c r="J4336" s="114">
        <v>18.98</v>
      </c>
      <c r="K4336" s="114">
        <v>60</v>
      </c>
      <c r="L4336" s="112" t="s">
        <v>16741</v>
      </c>
      <c r="M4336" s="114">
        <v>0</v>
      </c>
      <c r="N4336" s="112" t="s">
        <v>16742</v>
      </c>
      <c r="O4336" s="112" t="s">
        <v>16878</v>
      </c>
      <c r="P4336" s="115">
        <f>LEFT(Table1[[#This Row],[Service Period]],10)*1</f>
        <v>45693</v>
      </c>
      <c r="Q4336" s="115">
        <f>RIGHT(Table1[[#This Row],[Service Period]],10)*1</f>
        <v>45721</v>
      </c>
      <c r="R4336" s="112">
        <f>MONTH(Table1[[#This Row],[Service Start Date]])</f>
        <v>2</v>
      </c>
      <c r="S4336" s="112">
        <f>YEAR(Table1[[#This Row],[Service Start Date]])</f>
        <v>2025</v>
      </c>
      <c r="T4336" s="112">
        <f>MONTH(Table1[[#This Row],[Service End Date]])</f>
        <v>3</v>
      </c>
      <c r="U4336" s="112">
        <f>YEAR(Table1[[#This Row],[Service End Date]])</f>
        <v>2025</v>
      </c>
    </row>
    <row r="4337" spans="1:21">
      <c r="A4337" s="112" t="s">
        <v>17624</v>
      </c>
      <c r="B4337" s="112" t="s">
        <v>16704</v>
      </c>
      <c r="C4337" s="112" t="s">
        <v>17569</v>
      </c>
      <c r="D4337" s="112" t="s">
        <v>16798</v>
      </c>
      <c r="E4337" s="112" t="s">
        <v>17581</v>
      </c>
      <c r="F4337" s="112" t="s">
        <v>18123</v>
      </c>
      <c r="G4337" s="112">
        <v>30</v>
      </c>
      <c r="H4337" s="112">
        <v>2025</v>
      </c>
      <c r="I4337" s="112" t="s">
        <v>16758</v>
      </c>
      <c r="J4337" s="114">
        <v>18.98</v>
      </c>
      <c r="K4337" s="114">
        <v>60</v>
      </c>
      <c r="L4337" s="112" t="s">
        <v>16741</v>
      </c>
      <c r="M4337" s="114">
        <v>0</v>
      </c>
      <c r="N4337" s="112" t="s">
        <v>16742</v>
      </c>
      <c r="O4337" s="112" t="s">
        <v>16878</v>
      </c>
      <c r="P4337" s="115">
        <f>LEFT(Table1[[#This Row],[Service Period]],10)*1</f>
        <v>45663</v>
      </c>
      <c r="Q4337" s="115">
        <f>RIGHT(Table1[[#This Row],[Service Period]],10)*1</f>
        <v>45693</v>
      </c>
      <c r="R4337" s="112">
        <f>MONTH(Table1[[#This Row],[Service Start Date]])</f>
        <v>1</v>
      </c>
      <c r="S4337" s="112">
        <f>YEAR(Table1[[#This Row],[Service Start Date]])</f>
        <v>2025</v>
      </c>
      <c r="T4337" s="112">
        <f>MONTH(Table1[[#This Row],[Service End Date]])</f>
        <v>2</v>
      </c>
      <c r="U4337" s="112">
        <f>YEAR(Table1[[#This Row],[Service End Date]])</f>
        <v>2025</v>
      </c>
    </row>
    <row r="4338" spans="1:21">
      <c r="A4338" s="112" t="s">
        <v>17624</v>
      </c>
      <c r="B4338" s="112" t="s">
        <v>16704</v>
      </c>
      <c r="C4338" s="112" t="s">
        <v>17569</v>
      </c>
      <c r="D4338" s="112" t="s">
        <v>16798</v>
      </c>
      <c r="E4338" s="112" t="s">
        <v>17581</v>
      </c>
      <c r="F4338" s="112" t="s">
        <v>18124</v>
      </c>
      <c r="G4338" s="112">
        <v>33</v>
      </c>
      <c r="H4338" s="112">
        <v>2025</v>
      </c>
      <c r="I4338" s="112" t="s">
        <v>16924</v>
      </c>
      <c r="J4338" s="114">
        <v>18.91</v>
      </c>
      <c r="K4338" s="114">
        <v>60</v>
      </c>
      <c r="L4338" s="112" t="s">
        <v>16741</v>
      </c>
      <c r="M4338" s="114">
        <v>0</v>
      </c>
      <c r="N4338" s="112" t="s">
        <v>16742</v>
      </c>
      <c r="O4338" s="112" t="s">
        <v>16878</v>
      </c>
      <c r="P4338" s="115">
        <f>LEFT(Table1[[#This Row],[Service Period]],10)*1</f>
        <v>45630</v>
      </c>
      <c r="Q4338" s="115">
        <f>RIGHT(Table1[[#This Row],[Service Period]],10)*1</f>
        <v>45663</v>
      </c>
      <c r="R4338" s="112">
        <f>MONTH(Table1[[#This Row],[Service Start Date]])</f>
        <v>12</v>
      </c>
      <c r="S4338" s="112">
        <f>YEAR(Table1[[#This Row],[Service Start Date]])</f>
        <v>2024</v>
      </c>
      <c r="T4338" s="112">
        <f>MONTH(Table1[[#This Row],[Service End Date]])</f>
        <v>1</v>
      </c>
      <c r="U4338" s="112">
        <f>YEAR(Table1[[#This Row],[Service End Date]])</f>
        <v>2025</v>
      </c>
    </row>
    <row r="4339" spans="1:21">
      <c r="A4339" s="112" t="s">
        <v>17624</v>
      </c>
      <c r="B4339" s="112" t="s">
        <v>16704</v>
      </c>
      <c r="C4339" s="112" t="s">
        <v>17569</v>
      </c>
      <c r="D4339" s="112" t="s">
        <v>16798</v>
      </c>
      <c r="E4339" s="112" t="s">
        <v>17580</v>
      </c>
      <c r="F4339" s="112" t="s">
        <v>18121</v>
      </c>
      <c r="G4339" s="112">
        <v>30</v>
      </c>
      <c r="H4339" s="112">
        <v>2025</v>
      </c>
      <c r="I4339" s="112" t="s">
        <v>16746</v>
      </c>
      <c r="J4339" s="114">
        <v>115.04</v>
      </c>
      <c r="K4339" s="114">
        <v>723</v>
      </c>
      <c r="L4339" s="112" t="s">
        <v>16741</v>
      </c>
      <c r="M4339" s="114">
        <v>0</v>
      </c>
      <c r="N4339" s="112" t="s">
        <v>16742</v>
      </c>
      <c r="O4339" s="112" t="s">
        <v>16824</v>
      </c>
      <c r="P4339" s="115">
        <f>LEFT(Table1[[#This Row],[Service Period]],10)*1</f>
        <v>45782</v>
      </c>
      <c r="Q4339" s="115">
        <f>RIGHT(Table1[[#This Row],[Service Period]],10)*1</f>
        <v>45812</v>
      </c>
      <c r="R4339" s="112">
        <f>MONTH(Table1[[#This Row],[Service Start Date]])</f>
        <v>5</v>
      </c>
      <c r="S4339" s="112">
        <f>YEAR(Table1[[#This Row],[Service Start Date]])</f>
        <v>2025</v>
      </c>
      <c r="T4339" s="112">
        <f>MONTH(Table1[[#This Row],[Service End Date]])</f>
        <v>6</v>
      </c>
      <c r="U4339" s="112">
        <f>YEAR(Table1[[#This Row],[Service End Date]])</f>
        <v>2025</v>
      </c>
    </row>
    <row r="4340" spans="1:21">
      <c r="A4340" s="112" t="s">
        <v>17624</v>
      </c>
      <c r="B4340" s="112" t="s">
        <v>16704</v>
      </c>
      <c r="C4340" s="112" t="s">
        <v>17569</v>
      </c>
      <c r="D4340" s="112" t="s">
        <v>16798</v>
      </c>
      <c r="E4340" s="112" t="s">
        <v>17580</v>
      </c>
      <c r="F4340" s="112" t="s">
        <v>17828</v>
      </c>
      <c r="G4340" s="112">
        <v>32</v>
      </c>
      <c r="H4340" s="112">
        <v>2025</v>
      </c>
      <c r="I4340" s="112" t="s">
        <v>16749</v>
      </c>
      <c r="J4340" s="114">
        <v>111.04</v>
      </c>
      <c r="K4340" s="114">
        <v>695</v>
      </c>
      <c r="L4340" s="112" t="s">
        <v>16741</v>
      </c>
      <c r="M4340" s="114">
        <v>0</v>
      </c>
      <c r="N4340" s="112" t="s">
        <v>16742</v>
      </c>
      <c r="O4340" s="112" t="s">
        <v>16824</v>
      </c>
      <c r="P4340" s="115">
        <f>LEFT(Table1[[#This Row],[Service Period]],10)*1</f>
        <v>45750</v>
      </c>
      <c r="Q4340" s="115">
        <f>RIGHT(Table1[[#This Row],[Service Period]],10)*1</f>
        <v>45782</v>
      </c>
      <c r="R4340" s="112">
        <f>MONTH(Table1[[#This Row],[Service Start Date]])</f>
        <v>4</v>
      </c>
      <c r="S4340" s="112">
        <f>YEAR(Table1[[#This Row],[Service Start Date]])</f>
        <v>2025</v>
      </c>
      <c r="T4340" s="112">
        <f>MONTH(Table1[[#This Row],[Service End Date]])</f>
        <v>5</v>
      </c>
      <c r="U4340" s="112">
        <f>YEAR(Table1[[#This Row],[Service End Date]])</f>
        <v>2025</v>
      </c>
    </row>
    <row r="4341" spans="1:21">
      <c r="A4341" s="112" t="s">
        <v>17624</v>
      </c>
      <c r="B4341" s="112" t="s">
        <v>16704</v>
      </c>
      <c r="C4341" s="112" t="s">
        <v>17569</v>
      </c>
      <c r="D4341" s="112" t="s">
        <v>16798</v>
      </c>
      <c r="E4341" s="112" t="s">
        <v>17580</v>
      </c>
      <c r="F4341" s="112" t="s">
        <v>18122</v>
      </c>
      <c r="G4341" s="112">
        <v>29</v>
      </c>
      <c r="H4341" s="112">
        <v>2025</v>
      </c>
      <c r="I4341" s="112" t="s">
        <v>16752</v>
      </c>
      <c r="J4341" s="114">
        <v>104</v>
      </c>
      <c r="K4341" s="114">
        <v>646</v>
      </c>
      <c r="L4341" s="112" t="s">
        <v>16741</v>
      </c>
      <c r="M4341" s="114">
        <v>0</v>
      </c>
      <c r="N4341" s="112" t="s">
        <v>16742</v>
      </c>
      <c r="O4341" s="112" t="s">
        <v>16824</v>
      </c>
      <c r="P4341" s="115">
        <f>LEFT(Table1[[#This Row],[Service Period]],10)*1</f>
        <v>45721</v>
      </c>
      <c r="Q4341" s="115">
        <f>RIGHT(Table1[[#This Row],[Service Period]],10)*1</f>
        <v>45750</v>
      </c>
      <c r="R4341" s="112">
        <f>MONTH(Table1[[#This Row],[Service Start Date]])</f>
        <v>3</v>
      </c>
      <c r="S4341" s="112">
        <f>YEAR(Table1[[#This Row],[Service Start Date]])</f>
        <v>2025</v>
      </c>
      <c r="T4341" s="112">
        <f>MONTH(Table1[[#This Row],[Service End Date]])</f>
        <v>4</v>
      </c>
      <c r="U4341" s="112">
        <f>YEAR(Table1[[#This Row],[Service End Date]])</f>
        <v>2025</v>
      </c>
    </row>
    <row r="4342" spans="1:21">
      <c r="A4342" s="112" t="s">
        <v>17624</v>
      </c>
      <c r="B4342" s="112" t="s">
        <v>16704</v>
      </c>
      <c r="C4342" s="112" t="s">
        <v>17569</v>
      </c>
      <c r="D4342" s="112" t="s">
        <v>16798</v>
      </c>
      <c r="E4342" s="112" t="s">
        <v>17580</v>
      </c>
      <c r="F4342" s="112" t="s">
        <v>17829</v>
      </c>
      <c r="G4342" s="112">
        <v>28</v>
      </c>
      <c r="H4342" s="112">
        <v>2025</v>
      </c>
      <c r="I4342" s="112" t="s">
        <v>16755</v>
      </c>
      <c r="J4342" s="114">
        <v>85.25</v>
      </c>
      <c r="K4342" s="114">
        <v>515</v>
      </c>
      <c r="L4342" s="112" t="s">
        <v>16741</v>
      </c>
      <c r="M4342" s="114">
        <v>0</v>
      </c>
      <c r="N4342" s="112" t="s">
        <v>16742</v>
      </c>
      <c r="O4342" s="112" t="s">
        <v>16824</v>
      </c>
      <c r="P4342" s="115">
        <f>LEFT(Table1[[#This Row],[Service Period]],10)*1</f>
        <v>45693</v>
      </c>
      <c r="Q4342" s="115">
        <f>RIGHT(Table1[[#This Row],[Service Period]],10)*1</f>
        <v>45721</v>
      </c>
      <c r="R4342" s="112">
        <f>MONTH(Table1[[#This Row],[Service Start Date]])</f>
        <v>2</v>
      </c>
      <c r="S4342" s="112">
        <f>YEAR(Table1[[#This Row],[Service Start Date]])</f>
        <v>2025</v>
      </c>
      <c r="T4342" s="112">
        <f>MONTH(Table1[[#This Row],[Service End Date]])</f>
        <v>3</v>
      </c>
      <c r="U4342" s="112">
        <f>YEAR(Table1[[#This Row],[Service End Date]])</f>
        <v>2025</v>
      </c>
    </row>
    <row r="4343" spans="1:21">
      <c r="A4343" s="112" t="s">
        <v>17624</v>
      </c>
      <c r="B4343" s="112" t="s">
        <v>16704</v>
      </c>
      <c r="C4343" s="112" t="s">
        <v>17569</v>
      </c>
      <c r="D4343" s="112" t="s">
        <v>16798</v>
      </c>
      <c r="E4343" s="112" t="s">
        <v>17580</v>
      </c>
      <c r="F4343" s="112" t="s">
        <v>18123</v>
      </c>
      <c r="G4343" s="112">
        <v>30</v>
      </c>
      <c r="H4343" s="112">
        <v>2025</v>
      </c>
      <c r="I4343" s="112" t="s">
        <v>16758</v>
      </c>
      <c r="J4343" s="114">
        <v>144.69</v>
      </c>
      <c r="K4343" s="114">
        <v>930</v>
      </c>
      <c r="L4343" s="112" t="s">
        <v>16741</v>
      </c>
      <c r="M4343" s="114">
        <v>0</v>
      </c>
      <c r="N4343" s="112" t="s">
        <v>16742</v>
      </c>
      <c r="O4343" s="112" t="s">
        <v>16824</v>
      </c>
      <c r="P4343" s="115">
        <f>LEFT(Table1[[#This Row],[Service Period]],10)*1</f>
        <v>45663</v>
      </c>
      <c r="Q4343" s="115">
        <f>RIGHT(Table1[[#This Row],[Service Period]],10)*1</f>
        <v>45693</v>
      </c>
      <c r="R4343" s="112">
        <f>MONTH(Table1[[#This Row],[Service Start Date]])</f>
        <v>1</v>
      </c>
      <c r="S4343" s="112">
        <f>YEAR(Table1[[#This Row],[Service Start Date]])</f>
        <v>2025</v>
      </c>
      <c r="T4343" s="112">
        <f>MONTH(Table1[[#This Row],[Service End Date]])</f>
        <v>2</v>
      </c>
      <c r="U4343" s="112">
        <f>YEAR(Table1[[#This Row],[Service End Date]])</f>
        <v>2025</v>
      </c>
    </row>
    <row r="4344" spans="1:21">
      <c r="A4344" s="112" t="s">
        <v>17624</v>
      </c>
      <c r="B4344" s="112" t="s">
        <v>16704</v>
      </c>
      <c r="C4344" s="112" t="s">
        <v>17569</v>
      </c>
      <c r="D4344" s="112" t="s">
        <v>16798</v>
      </c>
      <c r="E4344" s="112" t="s">
        <v>17580</v>
      </c>
      <c r="F4344" s="112" t="s">
        <v>18124</v>
      </c>
      <c r="G4344" s="112">
        <v>33</v>
      </c>
      <c r="H4344" s="112">
        <v>2025</v>
      </c>
      <c r="I4344" s="112" t="s">
        <v>16924</v>
      </c>
      <c r="J4344" s="114">
        <v>205.24</v>
      </c>
      <c r="K4344" s="114">
        <v>823</v>
      </c>
      <c r="L4344" s="112" t="s">
        <v>16741</v>
      </c>
      <c r="M4344" s="114">
        <v>0</v>
      </c>
      <c r="N4344" s="112" t="s">
        <v>16742</v>
      </c>
      <c r="O4344" s="112" t="s">
        <v>16824</v>
      </c>
      <c r="P4344" s="115">
        <f>LEFT(Table1[[#This Row],[Service Period]],10)*1</f>
        <v>45630</v>
      </c>
      <c r="Q4344" s="115">
        <f>RIGHT(Table1[[#This Row],[Service Period]],10)*1</f>
        <v>45663</v>
      </c>
      <c r="R4344" s="112">
        <f>MONTH(Table1[[#This Row],[Service Start Date]])</f>
        <v>12</v>
      </c>
      <c r="S4344" s="112">
        <f>YEAR(Table1[[#This Row],[Service Start Date]])</f>
        <v>2024</v>
      </c>
      <c r="T4344" s="112">
        <f>MONTH(Table1[[#This Row],[Service End Date]])</f>
        <v>1</v>
      </c>
      <c r="U4344" s="112">
        <f>YEAR(Table1[[#This Row],[Service End Date]])</f>
        <v>2025</v>
      </c>
    </row>
    <row r="4345" spans="1:21">
      <c r="A4345" s="112" t="s">
        <v>17624</v>
      </c>
      <c r="B4345" s="112" t="s">
        <v>16704</v>
      </c>
      <c r="C4345" s="112" t="s">
        <v>17569</v>
      </c>
      <c r="D4345" s="112" t="s">
        <v>16798</v>
      </c>
      <c r="E4345" s="112" t="s">
        <v>17579</v>
      </c>
      <c r="F4345" s="112" t="s">
        <v>18121</v>
      </c>
      <c r="G4345" s="112">
        <v>30</v>
      </c>
      <c r="H4345" s="112">
        <v>2025</v>
      </c>
      <c r="I4345" s="112" t="s">
        <v>16746</v>
      </c>
      <c r="J4345" s="114">
        <v>339.69</v>
      </c>
      <c r="K4345" s="114">
        <v>2113</v>
      </c>
      <c r="L4345" s="112" t="s">
        <v>16741</v>
      </c>
      <c r="M4345" s="114">
        <v>0</v>
      </c>
      <c r="N4345" s="112" t="s">
        <v>16742</v>
      </c>
      <c r="O4345" s="112" t="s">
        <v>16824</v>
      </c>
      <c r="P4345" s="115">
        <f>LEFT(Table1[[#This Row],[Service Period]],10)*1</f>
        <v>45782</v>
      </c>
      <c r="Q4345" s="115">
        <f>RIGHT(Table1[[#This Row],[Service Period]],10)*1</f>
        <v>45812</v>
      </c>
      <c r="R4345" s="112">
        <f>MONTH(Table1[[#This Row],[Service Start Date]])</f>
        <v>5</v>
      </c>
      <c r="S4345" s="112">
        <f>YEAR(Table1[[#This Row],[Service Start Date]])</f>
        <v>2025</v>
      </c>
      <c r="T4345" s="112">
        <f>MONTH(Table1[[#This Row],[Service End Date]])</f>
        <v>6</v>
      </c>
      <c r="U4345" s="112">
        <f>YEAR(Table1[[#This Row],[Service End Date]])</f>
        <v>2025</v>
      </c>
    </row>
    <row r="4346" spans="1:21">
      <c r="A4346" s="112" t="s">
        <v>17624</v>
      </c>
      <c r="B4346" s="112" t="s">
        <v>16704</v>
      </c>
      <c r="C4346" s="112" t="s">
        <v>17569</v>
      </c>
      <c r="D4346" s="112" t="s">
        <v>16798</v>
      </c>
      <c r="E4346" s="112" t="s">
        <v>17579</v>
      </c>
      <c r="F4346" s="112" t="s">
        <v>17828</v>
      </c>
      <c r="G4346" s="112">
        <v>32</v>
      </c>
      <c r="H4346" s="112">
        <v>2025</v>
      </c>
      <c r="I4346" s="112" t="s">
        <v>16749</v>
      </c>
      <c r="J4346" s="114">
        <v>322.05</v>
      </c>
      <c r="K4346" s="114">
        <v>2007</v>
      </c>
      <c r="L4346" s="112" t="s">
        <v>16741</v>
      </c>
      <c r="M4346" s="114">
        <v>0</v>
      </c>
      <c r="N4346" s="112" t="s">
        <v>16742</v>
      </c>
      <c r="O4346" s="112" t="s">
        <v>16824</v>
      </c>
      <c r="P4346" s="115">
        <f>LEFT(Table1[[#This Row],[Service Period]],10)*1</f>
        <v>45750</v>
      </c>
      <c r="Q4346" s="115">
        <f>RIGHT(Table1[[#This Row],[Service Period]],10)*1</f>
        <v>45782</v>
      </c>
      <c r="R4346" s="112">
        <f>MONTH(Table1[[#This Row],[Service Start Date]])</f>
        <v>4</v>
      </c>
      <c r="S4346" s="112">
        <f>YEAR(Table1[[#This Row],[Service Start Date]])</f>
        <v>2025</v>
      </c>
      <c r="T4346" s="112">
        <f>MONTH(Table1[[#This Row],[Service End Date]])</f>
        <v>5</v>
      </c>
      <c r="U4346" s="112">
        <f>YEAR(Table1[[#This Row],[Service End Date]])</f>
        <v>2025</v>
      </c>
    </row>
    <row r="4347" spans="1:21">
      <c r="A4347" s="112" t="s">
        <v>17624</v>
      </c>
      <c r="B4347" s="112" t="s">
        <v>16704</v>
      </c>
      <c r="C4347" s="112" t="s">
        <v>17569</v>
      </c>
      <c r="D4347" s="112" t="s">
        <v>16798</v>
      </c>
      <c r="E4347" s="112" t="s">
        <v>17579</v>
      </c>
      <c r="F4347" s="112" t="s">
        <v>18122</v>
      </c>
      <c r="G4347" s="112">
        <v>29</v>
      </c>
      <c r="H4347" s="112">
        <v>2025</v>
      </c>
      <c r="I4347" s="112" t="s">
        <v>16752</v>
      </c>
      <c r="J4347" s="114">
        <v>314.76</v>
      </c>
      <c r="K4347" s="114">
        <v>1963</v>
      </c>
      <c r="L4347" s="112" t="s">
        <v>16741</v>
      </c>
      <c r="M4347" s="114">
        <v>0</v>
      </c>
      <c r="N4347" s="112" t="s">
        <v>16742</v>
      </c>
      <c r="O4347" s="112" t="s">
        <v>16824</v>
      </c>
      <c r="P4347" s="115">
        <f>LEFT(Table1[[#This Row],[Service Period]],10)*1</f>
        <v>45721</v>
      </c>
      <c r="Q4347" s="115">
        <f>RIGHT(Table1[[#This Row],[Service Period]],10)*1</f>
        <v>45750</v>
      </c>
      <c r="R4347" s="112">
        <f>MONTH(Table1[[#This Row],[Service Start Date]])</f>
        <v>3</v>
      </c>
      <c r="S4347" s="112">
        <f>YEAR(Table1[[#This Row],[Service Start Date]])</f>
        <v>2025</v>
      </c>
      <c r="T4347" s="112">
        <f>MONTH(Table1[[#This Row],[Service End Date]])</f>
        <v>4</v>
      </c>
      <c r="U4347" s="112">
        <f>YEAR(Table1[[#This Row],[Service End Date]])</f>
        <v>2025</v>
      </c>
    </row>
    <row r="4348" spans="1:21">
      <c r="A4348" s="112" t="s">
        <v>17624</v>
      </c>
      <c r="B4348" s="112" t="s">
        <v>16704</v>
      </c>
      <c r="C4348" s="112" t="s">
        <v>17569</v>
      </c>
      <c r="D4348" s="112" t="s">
        <v>16798</v>
      </c>
      <c r="E4348" s="112" t="s">
        <v>17579</v>
      </c>
      <c r="F4348" s="112" t="s">
        <v>17829</v>
      </c>
      <c r="G4348" s="112">
        <v>28</v>
      </c>
      <c r="H4348" s="112">
        <v>2025</v>
      </c>
      <c r="I4348" s="112" t="s">
        <v>16755</v>
      </c>
      <c r="J4348" s="114">
        <v>287.3</v>
      </c>
      <c r="K4348" s="114">
        <v>1798</v>
      </c>
      <c r="L4348" s="112" t="s">
        <v>16741</v>
      </c>
      <c r="M4348" s="114">
        <v>0</v>
      </c>
      <c r="N4348" s="112" t="s">
        <v>16742</v>
      </c>
      <c r="O4348" s="112" t="s">
        <v>16824</v>
      </c>
      <c r="P4348" s="115">
        <f>LEFT(Table1[[#This Row],[Service Period]],10)*1</f>
        <v>45693</v>
      </c>
      <c r="Q4348" s="115">
        <f>RIGHT(Table1[[#This Row],[Service Period]],10)*1</f>
        <v>45721</v>
      </c>
      <c r="R4348" s="112">
        <f>MONTH(Table1[[#This Row],[Service Start Date]])</f>
        <v>2</v>
      </c>
      <c r="S4348" s="112">
        <f>YEAR(Table1[[#This Row],[Service Start Date]])</f>
        <v>2025</v>
      </c>
      <c r="T4348" s="112">
        <f>MONTH(Table1[[#This Row],[Service End Date]])</f>
        <v>3</v>
      </c>
      <c r="U4348" s="112">
        <f>YEAR(Table1[[#This Row],[Service End Date]])</f>
        <v>2025</v>
      </c>
    </row>
    <row r="4349" spans="1:21">
      <c r="A4349" s="112" t="s">
        <v>17624</v>
      </c>
      <c r="B4349" s="112" t="s">
        <v>16704</v>
      </c>
      <c r="C4349" s="112" t="s">
        <v>17569</v>
      </c>
      <c r="D4349" s="112" t="s">
        <v>16798</v>
      </c>
      <c r="E4349" s="112" t="s">
        <v>17579</v>
      </c>
      <c r="F4349" s="112" t="s">
        <v>18123</v>
      </c>
      <c r="G4349" s="112">
        <v>30</v>
      </c>
      <c r="H4349" s="112">
        <v>2025</v>
      </c>
      <c r="I4349" s="112" t="s">
        <v>16758</v>
      </c>
      <c r="J4349" s="114">
        <v>373.24</v>
      </c>
      <c r="K4349" s="114">
        <v>2315</v>
      </c>
      <c r="L4349" s="112" t="s">
        <v>16741</v>
      </c>
      <c r="M4349" s="114">
        <v>0</v>
      </c>
      <c r="N4349" s="112" t="s">
        <v>16742</v>
      </c>
      <c r="O4349" s="112" t="s">
        <v>16824</v>
      </c>
      <c r="P4349" s="115">
        <f>LEFT(Table1[[#This Row],[Service Period]],10)*1</f>
        <v>45663</v>
      </c>
      <c r="Q4349" s="115">
        <f>RIGHT(Table1[[#This Row],[Service Period]],10)*1</f>
        <v>45693</v>
      </c>
      <c r="R4349" s="112">
        <f>MONTH(Table1[[#This Row],[Service Start Date]])</f>
        <v>1</v>
      </c>
      <c r="S4349" s="112">
        <f>YEAR(Table1[[#This Row],[Service Start Date]])</f>
        <v>2025</v>
      </c>
      <c r="T4349" s="112">
        <f>MONTH(Table1[[#This Row],[Service End Date]])</f>
        <v>2</v>
      </c>
      <c r="U4349" s="112">
        <f>YEAR(Table1[[#This Row],[Service End Date]])</f>
        <v>2025</v>
      </c>
    </row>
    <row r="4350" spans="1:21">
      <c r="A4350" s="112" t="s">
        <v>17624</v>
      </c>
      <c r="B4350" s="112" t="s">
        <v>16704</v>
      </c>
      <c r="C4350" s="112" t="s">
        <v>17569</v>
      </c>
      <c r="D4350" s="112" t="s">
        <v>16798</v>
      </c>
      <c r="E4350" s="112" t="s">
        <v>17579</v>
      </c>
      <c r="F4350" s="112" t="s">
        <v>18124</v>
      </c>
      <c r="G4350" s="112">
        <v>33</v>
      </c>
      <c r="H4350" s="112">
        <v>2025</v>
      </c>
      <c r="I4350" s="112" t="s">
        <v>16924</v>
      </c>
      <c r="J4350" s="114">
        <v>332.21</v>
      </c>
      <c r="K4350" s="114">
        <v>2071</v>
      </c>
      <c r="L4350" s="112" t="s">
        <v>16741</v>
      </c>
      <c r="M4350" s="114">
        <v>0</v>
      </c>
      <c r="N4350" s="112" t="s">
        <v>16742</v>
      </c>
      <c r="O4350" s="112" t="s">
        <v>16824</v>
      </c>
      <c r="P4350" s="115">
        <f>LEFT(Table1[[#This Row],[Service Period]],10)*1</f>
        <v>45630</v>
      </c>
      <c r="Q4350" s="115">
        <f>RIGHT(Table1[[#This Row],[Service Period]],10)*1</f>
        <v>45663</v>
      </c>
      <c r="R4350" s="112">
        <f>MONTH(Table1[[#This Row],[Service Start Date]])</f>
        <v>12</v>
      </c>
      <c r="S4350" s="112">
        <f>YEAR(Table1[[#This Row],[Service Start Date]])</f>
        <v>2024</v>
      </c>
      <c r="T4350" s="112">
        <f>MONTH(Table1[[#This Row],[Service End Date]])</f>
        <v>1</v>
      </c>
      <c r="U4350" s="112">
        <f>YEAR(Table1[[#This Row],[Service End Date]])</f>
        <v>2025</v>
      </c>
    </row>
    <row r="4351" spans="1:21">
      <c r="A4351" s="112" t="s">
        <v>17624</v>
      </c>
      <c r="B4351" s="112" t="s">
        <v>16704</v>
      </c>
      <c r="C4351" s="112" t="s">
        <v>17569</v>
      </c>
      <c r="D4351" s="112" t="s">
        <v>16798</v>
      </c>
      <c r="E4351" s="112" t="s">
        <v>17578</v>
      </c>
      <c r="F4351" s="112" t="s">
        <v>18121</v>
      </c>
      <c r="G4351" s="112">
        <v>30</v>
      </c>
      <c r="H4351" s="112">
        <v>2025</v>
      </c>
      <c r="I4351" s="112" t="s">
        <v>16746</v>
      </c>
      <c r="J4351" s="114">
        <v>87.82</v>
      </c>
      <c r="K4351" s="114">
        <v>533</v>
      </c>
      <c r="L4351" s="112" t="s">
        <v>16741</v>
      </c>
      <c r="M4351" s="114">
        <v>0</v>
      </c>
      <c r="N4351" s="112" t="s">
        <v>16742</v>
      </c>
      <c r="O4351" s="112" t="s">
        <v>16824</v>
      </c>
      <c r="P4351" s="115">
        <f>LEFT(Table1[[#This Row],[Service Period]],10)*1</f>
        <v>45782</v>
      </c>
      <c r="Q4351" s="115">
        <f>RIGHT(Table1[[#This Row],[Service Period]],10)*1</f>
        <v>45812</v>
      </c>
      <c r="R4351" s="112">
        <f>MONTH(Table1[[#This Row],[Service Start Date]])</f>
        <v>5</v>
      </c>
      <c r="S4351" s="112">
        <f>YEAR(Table1[[#This Row],[Service Start Date]])</f>
        <v>2025</v>
      </c>
      <c r="T4351" s="112">
        <f>MONTH(Table1[[#This Row],[Service End Date]])</f>
        <v>6</v>
      </c>
      <c r="U4351" s="112">
        <f>YEAR(Table1[[#This Row],[Service End Date]])</f>
        <v>2025</v>
      </c>
    </row>
    <row r="4352" spans="1:21">
      <c r="A4352" s="112" t="s">
        <v>17624</v>
      </c>
      <c r="B4352" s="112" t="s">
        <v>16704</v>
      </c>
      <c r="C4352" s="112" t="s">
        <v>17569</v>
      </c>
      <c r="D4352" s="112" t="s">
        <v>16798</v>
      </c>
      <c r="E4352" s="112" t="s">
        <v>17578</v>
      </c>
      <c r="F4352" s="112" t="s">
        <v>17828</v>
      </c>
      <c r="G4352" s="112">
        <v>32</v>
      </c>
      <c r="H4352" s="112">
        <v>2025</v>
      </c>
      <c r="I4352" s="112" t="s">
        <v>16749</v>
      </c>
      <c r="J4352" s="114">
        <v>80.97</v>
      </c>
      <c r="K4352" s="114">
        <v>485</v>
      </c>
      <c r="L4352" s="112" t="s">
        <v>16741</v>
      </c>
      <c r="M4352" s="114">
        <v>0</v>
      </c>
      <c r="N4352" s="112" t="s">
        <v>16742</v>
      </c>
      <c r="O4352" s="112" t="s">
        <v>16824</v>
      </c>
      <c r="P4352" s="115">
        <f>LEFT(Table1[[#This Row],[Service Period]],10)*1</f>
        <v>45750</v>
      </c>
      <c r="Q4352" s="115">
        <f>RIGHT(Table1[[#This Row],[Service Period]],10)*1</f>
        <v>45782</v>
      </c>
      <c r="R4352" s="112">
        <f>MONTH(Table1[[#This Row],[Service Start Date]])</f>
        <v>4</v>
      </c>
      <c r="S4352" s="112">
        <f>YEAR(Table1[[#This Row],[Service Start Date]])</f>
        <v>2025</v>
      </c>
      <c r="T4352" s="112">
        <f>MONTH(Table1[[#This Row],[Service End Date]])</f>
        <v>5</v>
      </c>
      <c r="U4352" s="112">
        <f>YEAR(Table1[[#This Row],[Service End Date]])</f>
        <v>2025</v>
      </c>
    </row>
    <row r="4353" spans="1:21">
      <c r="A4353" s="112" t="s">
        <v>17624</v>
      </c>
      <c r="B4353" s="112" t="s">
        <v>16704</v>
      </c>
      <c r="C4353" s="112" t="s">
        <v>17569</v>
      </c>
      <c r="D4353" s="112" t="s">
        <v>16798</v>
      </c>
      <c r="E4353" s="112" t="s">
        <v>17578</v>
      </c>
      <c r="F4353" s="112" t="s">
        <v>18122</v>
      </c>
      <c r="G4353" s="112">
        <v>29</v>
      </c>
      <c r="H4353" s="112">
        <v>2025</v>
      </c>
      <c r="I4353" s="112" t="s">
        <v>16752</v>
      </c>
      <c r="J4353" s="114">
        <v>77.52</v>
      </c>
      <c r="K4353" s="114">
        <v>461</v>
      </c>
      <c r="L4353" s="112" t="s">
        <v>16741</v>
      </c>
      <c r="M4353" s="114">
        <v>0</v>
      </c>
      <c r="N4353" s="112" t="s">
        <v>16742</v>
      </c>
      <c r="O4353" s="112" t="s">
        <v>16824</v>
      </c>
      <c r="P4353" s="115">
        <f>LEFT(Table1[[#This Row],[Service Period]],10)*1</f>
        <v>45721</v>
      </c>
      <c r="Q4353" s="115">
        <f>RIGHT(Table1[[#This Row],[Service Period]],10)*1</f>
        <v>45750</v>
      </c>
      <c r="R4353" s="112">
        <f>MONTH(Table1[[#This Row],[Service Start Date]])</f>
        <v>3</v>
      </c>
      <c r="S4353" s="112">
        <f>YEAR(Table1[[#This Row],[Service Start Date]])</f>
        <v>2025</v>
      </c>
      <c r="T4353" s="112">
        <f>MONTH(Table1[[#This Row],[Service End Date]])</f>
        <v>4</v>
      </c>
      <c r="U4353" s="112">
        <f>YEAR(Table1[[#This Row],[Service End Date]])</f>
        <v>2025</v>
      </c>
    </row>
    <row r="4354" spans="1:21">
      <c r="A4354" s="112" t="s">
        <v>17624</v>
      </c>
      <c r="B4354" s="112" t="s">
        <v>16704</v>
      </c>
      <c r="C4354" s="112" t="s">
        <v>17569</v>
      </c>
      <c r="D4354" s="112" t="s">
        <v>16798</v>
      </c>
      <c r="E4354" s="112" t="s">
        <v>17578</v>
      </c>
      <c r="F4354" s="112" t="s">
        <v>17829</v>
      </c>
      <c r="G4354" s="112">
        <v>28</v>
      </c>
      <c r="H4354" s="112">
        <v>2025</v>
      </c>
      <c r="I4354" s="112" t="s">
        <v>16755</v>
      </c>
      <c r="J4354" s="114">
        <v>107.73</v>
      </c>
      <c r="K4354" s="114">
        <v>672</v>
      </c>
      <c r="L4354" s="112" t="s">
        <v>16741</v>
      </c>
      <c r="M4354" s="114">
        <v>0</v>
      </c>
      <c r="N4354" s="112" t="s">
        <v>16742</v>
      </c>
      <c r="O4354" s="112" t="s">
        <v>16824</v>
      </c>
      <c r="P4354" s="115">
        <f>LEFT(Table1[[#This Row],[Service Period]],10)*1</f>
        <v>45693</v>
      </c>
      <c r="Q4354" s="115">
        <f>RIGHT(Table1[[#This Row],[Service Period]],10)*1</f>
        <v>45721</v>
      </c>
      <c r="R4354" s="112">
        <f>MONTH(Table1[[#This Row],[Service Start Date]])</f>
        <v>2</v>
      </c>
      <c r="S4354" s="112">
        <f>YEAR(Table1[[#This Row],[Service Start Date]])</f>
        <v>2025</v>
      </c>
      <c r="T4354" s="112">
        <f>MONTH(Table1[[#This Row],[Service End Date]])</f>
        <v>3</v>
      </c>
      <c r="U4354" s="112">
        <f>YEAR(Table1[[#This Row],[Service End Date]])</f>
        <v>2025</v>
      </c>
    </row>
    <row r="4355" spans="1:21">
      <c r="A4355" s="112" t="s">
        <v>17624</v>
      </c>
      <c r="B4355" s="112" t="s">
        <v>16704</v>
      </c>
      <c r="C4355" s="112" t="s">
        <v>17569</v>
      </c>
      <c r="D4355" s="112" t="s">
        <v>16798</v>
      </c>
      <c r="E4355" s="112" t="s">
        <v>17578</v>
      </c>
      <c r="F4355" s="112" t="s">
        <v>18123</v>
      </c>
      <c r="G4355" s="112">
        <v>30</v>
      </c>
      <c r="H4355" s="112">
        <v>2025</v>
      </c>
      <c r="I4355" s="112" t="s">
        <v>16758</v>
      </c>
      <c r="J4355" s="114">
        <v>73.06</v>
      </c>
      <c r="K4355" s="114">
        <v>430</v>
      </c>
      <c r="L4355" s="112" t="s">
        <v>16741</v>
      </c>
      <c r="M4355" s="114">
        <v>0</v>
      </c>
      <c r="N4355" s="112" t="s">
        <v>16742</v>
      </c>
      <c r="O4355" s="112" t="s">
        <v>16824</v>
      </c>
      <c r="P4355" s="115">
        <f>LEFT(Table1[[#This Row],[Service Period]],10)*1</f>
        <v>45663</v>
      </c>
      <c r="Q4355" s="115">
        <f>RIGHT(Table1[[#This Row],[Service Period]],10)*1</f>
        <v>45693</v>
      </c>
      <c r="R4355" s="112">
        <f>MONTH(Table1[[#This Row],[Service Start Date]])</f>
        <v>1</v>
      </c>
      <c r="S4355" s="112">
        <f>YEAR(Table1[[#This Row],[Service Start Date]])</f>
        <v>2025</v>
      </c>
      <c r="T4355" s="112">
        <f>MONTH(Table1[[#This Row],[Service End Date]])</f>
        <v>2</v>
      </c>
      <c r="U4355" s="112">
        <f>YEAR(Table1[[#This Row],[Service End Date]])</f>
        <v>2025</v>
      </c>
    </row>
    <row r="4356" spans="1:21">
      <c r="A4356" s="112" t="s">
        <v>17624</v>
      </c>
      <c r="B4356" s="112" t="s">
        <v>16704</v>
      </c>
      <c r="C4356" s="112" t="s">
        <v>17569</v>
      </c>
      <c r="D4356" s="112" t="s">
        <v>16798</v>
      </c>
      <c r="E4356" s="112" t="s">
        <v>17578</v>
      </c>
      <c r="F4356" s="112" t="s">
        <v>18124</v>
      </c>
      <c r="G4356" s="112">
        <v>33</v>
      </c>
      <c r="H4356" s="112">
        <v>2025</v>
      </c>
      <c r="I4356" s="112" t="s">
        <v>16924</v>
      </c>
      <c r="J4356" s="114">
        <v>50.91</v>
      </c>
      <c r="K4356" s="114">
        <v>276</v>
      </c>
      <c r="L4356" s="112" t="s">
        <v>16741</v>
      </c>
      <c r="M4356" s="114">
        <v>0</v>
      </c>
      <c r="N4356" s="112" t="s">
        <v>16742</v>
      </c>
      <c r="O4356" s="112" t="s">
        <v>16824</v>
      </c>
      <c r="P4356" s="115">
        <f>LEFT(Table1[[#This Row],[Service Period]],10)*1</f>
        <v>45630</v>
      </c>
      <c r="Q4356" s="115">
        <f>RIGHT(Table1[[#This Row],[Service Period]],10)*1</f>
        <v>45663</v>
      </c>
      <c r="R4356" s="112">
        <f>MONTH(Table1[[#This Row],[Service Start Date]])</f>
        <v>12</v>
      </c>
      <c r="S4356" s="112">
        <f>YEAR(Table1[[#This Row],[Service Start Date]])</f>
        <v>2024</v>
      </c>
      <c r="T4356" s="112">
        <f>MONTH(Table1[[#This Row],[Service End Date]])</f>
        <v>1</v>
      </c>
      <c r="U4356" s="112">
        <f>YEAR(Table1[[#This Row],[Service End Date]])</f>
        <v>2025</v>
      </c>
    </row>
    <row r="4357" spans="1:21">
      <c r="A4357" s="112" t="s">
        <v>17624</v>
      </c>
      <c r="B4357" s="112" t="s">
        <v>16704</v>
      </c>
      <c r="C4357" s="112" t="s">
        <v>17569</v>
      </c>
      <c r="D4357" s="112" t="s">
        <v>16798</v>
      </c>
      <c r="E4357" s="112" t="s">
        <v>17577</v>
      </c>
      <c r="F4357" s="112" t="s">
        <v>18121</v>
      </c>
      <c r="G4357" s="112">
        <v>30</v>
      </c>
      <c r="H4357" s="112">
        <v>2025</v>
      </c>
      <c r="I4357" s="112" t="s">
        <v>16746</v>
      </c>
      <c r="J4357" s="114">
        <v>167.67</v>
      </c>
      <c r="K4357" s="114">
        <v>1078</v>
      </c>
      <c r="L4357" s="112" t="s">
        <v>16741</v>
      </c>
      <c r="M4357" s="114">
        <v>0</v>
      </c>
      <c r="N4357" s="112" t="s">
        <v>16742</v>
      </c>
      <c r="O4357" s="112" t="s">
        <v>16824</v>
      </c>
      <c r="P4357" s="115">
        <f>LEFT(Table1[[#This Row],[Service Period]],10)*1</f>
        <v>45782</v>
      </c>
      <c r="Q4357" s="115">
        <f>RIGHT(Table1[[#This Row],[Service Period]],10)*1</f>
        <v>45812</v>
      </c>
      <c r="R4357" s="112">
        <f>MONTH(Table1[[#This Row],[Service Start Date]])</f>
        <v>5</v>
      </c>
      <c r="S4357" s="112">
        <f>YEAR(Table1[[#This Row],[Service Start Date]])</f>
        <v>2025</v>
      </c>
      <c r="T4357" s="112">
        <f>MONTH(Table1[[#This Row],[Service End Date]])</f>
        <v>6</v>
      </c>
      <c r="U4357" s="112">
        <f>YEAR(Table1[[#This Row],[Service End Date]])</f>
        <v>2025</v>
      </c>
    </row>
    <row r="4358" spans="1:21">
      <c r="A4358" s="112" t="s">
        <v>17624</v>
      </c>
      <c r="B4358" s="112" t="s">
        <v>16704</v>
      </c>
      <c r="C4358" s="112" t="s">
        <v>17569</v>
      </c>
      <c r="D4358" s="112" t="s">
        <v>16798</v>
      </c>
      <c r="E4358" s="112" t="s">
        <v>17577</v>
      </c>
      <c r="F4358" s="112" t="s">
        <v>17828</v>
      </c>
      <c r="G4358" s="112">
        <v>32</v>
      </c>
      <c r="H4358" s="112">
        <v>2025</v>
      </c>
      <c r="I4358" s="112" t="s">
        <v>16749</v>
      </c>
      <c r="J4358" s="114">
        <v>150.13</v>
      </c>
      <c r="K4358" s="114">
        <v>968</v>
      </c>
      <c r="L4358" s="112" t="s">
        <v>16741</v>
      </c>
      <c r="M4358" s="114">
        <v>0</v>
      </c>
      <c r="N4358" s="112" t="s">
        <v>16742</v>
      </c>
      <c r="O4358" s="112" t="s">
        <v>16824</v>
      </c>
      <c r="P4358" s="115">
        <f>LEFT(Table1[[#This Row],[Service Period]],10)*1</f>
        <v>45750</v>
      </c>
      <c r="Q4358" s="115">
        <f>RIGHT(Table1[[#This Row],[Service Period]],10)*1</f>
        <v>45782</v>
      </c>
      <c r="R4358" s="112">
        <f>MONTH(Table1[[#This Row],[Service Start Date]])</f>
        <v>4</v>
      </c>
      <c r="S4358" s="112">
        <f>YEAR(Table1[[#This Row],[Service Start Date]])</f>
        <v>2025</v>
      </c>
      <c r="T4358" s="112">
        <f>MONTH(Table1[[#This Row],[Service End Date]])</f>
        <v>5</v>
      </c>
      <c r="U4358" s="112">
        <f>YEAR(Table1[[#This Row],[Service End Date]])</f>
        <v>2025</v>
      </c>
    </row>
    <row r="4359" spans="1:21">
      <c r="A4359" s="112" t="s">
        <v>17624</v>
      </c>
      <c r="B4359" s="112" t="s">
        <v>16704</v>
      </c>
      <c r="C4359" s="112" t="s">
        <v>17569</v>
      </c>
      <c r="D4359" s="112" t="s">
        <v>16798</v>
      </c>
      <c r="E4359" s="112" t="s">
        <v>17577</v>
      </c>
      <c r="F4359" s="112" t="s">
        <v>18122</v>
      </c>
      <c r="G4359" s="112">
        <v>29</v>
      </c>
      <c r="H4359" s="112">
        <v>2025</v>
      </c>
      <c r="I4359" s="112" t="s">
        <v>16752</v>
      </c>
      <c r="J4359" s="114">
        <v>90.7</v>
      </c>
      <c r="K4359" s="114">
        <v>553</v>
      </c>
      <c r="L4359" s="112" t="s">
        <v>16741</v>
      </c>
      <c r="M4359" s="114">
        <v>0</v>
      </c>
      <c r="N4359" s="112" t="s">
        <v>16742</v>
      </c>
      <c r="O4359" s="112" t="s">
        <v>16824</v>
      </c>
      <c r="P4359" s="115">
        <f>LEFT(Table1[[#This Row],[Service Period]],10)*1</f>
        <v>45721</v>
      </c>
      <c r="Q4359" s="115">
        <f>RIGHT(Table1[[#This Row],[Service Period]],10)*1</f>
        <v>45750</v>
      </c>
      <c r="R4359" s="112">
        <f>MONTH(Table1[[#This Row],[Service Start Date]])</f>
        <v>3</v>
      </c>
      <c r="S4359" s="112">
        <f>YEAR(Table1[[#This Row],[Service Start Date]])</f>
        <v>2025</v>
      </c>
      <c r="T4359" s="112">
        <f>MONTH(Table1[[#This Row],[Service End Date]])</f>
        <v>4</v>
      </c>
      <c r="U4359" s="112">
        <f>YEAR(Table1[[#This Row],[Service End Date]])</f>
        <v>2025</v>
      </c>
    </row>
    <row r="4360" spans="1:21">
      <c r="A4360" s="112" t="s">
        <v>17624</v>
      </c>
      <c r="B4360" s="112" t="s">
        <v>16704</v>
      </c>
      <c r="C4360" s="112" t="s">
        <v>17569</v>
      </c>
      <c r="D4360" s="112" t="s">
        <v>16798</v>
      </c>
      <c r="E4360" s="112" t="s">
        <v>17577</v>
      </c>
      <c r="F4360" s="112" t="s">
        <v>17829</v>
      </c>
      <c r="G4360" s="112">
        <v>28</v>
      </c>
      <c r="H4360" s="112">
        <v>2025</v>
      </c>
      <c r="I4360" s="112" t="s">
        <v>16755</v>
      </c>
      <c r="J4360" s="114">
        <v>79.67</v>
      </c>
      <c r="K4360" s="114">
        <v>476</v>
      </c>
      <c r="L4360" s="112" t="s">
        <v>16741</v>
      </c>
      <c r="M4360" s="114">
        <v>0</v>
      </c>
      <c r="N4360" s="112" t="s">
        <v>16742</v>
      </c>
      <c r="O4360" s="112" t="s">
        <v>16824</v>
      </c>
      <c r="P4360" s="115">
        <f>LEFT(Table1[[#This Row],[Service Period]],10)*1</f>
        <v>45693</v>
      </c>
      <c r="Q4360" s="115">
        <f>RIGHT(Table1[[#This Row],[Service Period]],10)*1</f>
        <v>45721</v>
      </c>
      <c r="R4360" s="112">
        <f>MONTH(Table1[[#This Row],[Service Start Date]])</f>
        <v>2</v>
      </c>
      <c r="S4360" s="112">
        <f>YEAR(Table1[[#This Row],[Service Start Date]])</f>
        <v>2025</v>
      </c>
      <c r="T4360" s="112">
        <f>MONTH(Table1[[#This Row],[Service End Date]])</f>
        <v>3</v>
      </c>
      <c r="U4360" s="112">
        <f>YEAR(Table1[[#This Row],[Service End Date]])</f>
        <v>2025</v>
      </c>
    </row>
    <row r="4361" spans="1:21">
      <c r="A4361" s="112" t="s">
        <v>17624</v>
      </c>
      <c r="B4361" s="112" t="s">
        <v>16704</v>
      </c>
      <c r="C4361" s="112" t="s">
        <v>17569</v>
      </c>
      <c r="D4361" s="112" t="s">
        <v>16798</v>
      </c>
      <c r="E4361" s="112" t="s">
        <v>17577</v>
      </c>
      <c r="F4361" s="112" t="s">
        <v>18123</v>
      </c>
      <c r="G4361" s="112">
        <v>30</v>
      </c>
      <c r="H4361" s="112">
        <v>2025</v>
      </c>
      <c r="I4361" s="112" t="s">
        <v>16758</v>
      </c>
      <c r="J4361" s="114">
        <v>71.790000000000006</v>
      </c>
      <c r="K4361" s="114">
        <v>421</v>
      </c>
      <c r="L4361" s="112" t="s">
        <v>16741</v>
      </c>
      <c r="M4361" s="114">
        <v>0</v>
      </c>
      <c r="N4361" s="112" t="s">
        <v>16742</v>
      </c>
      <c r="O4361" s="112" t="s">
        <v>16824</v>
      </c>
      <c r="P4361" s="115">
        <f>LEFT(Table1[[#This Row],[Service Period]],10)*1</f>
        <v>45663</v>
      </c>
      <c r="Q4361" s="115">
        <f>RIGHT(Table1[[#This Row],[Service Period]],10)*1</f>
        <v>45693</v>
      </c>
      <c r="R4361" s="112">
        <f>MONTH(Table1[[#This Row],[Service Start Date]])</f>
        <v>1</v>
      </c>
      <c r="S4361" s="112">
        <f>YEAR(Table1[[#This Row],[Service Start Date]])</f>
        <v>2025</v>
      </c>
      <c r="T4361" s="112">
        <f>MONTH(Table1[[#This Row],[Service End Date]])</f>
        <v>2</v>
      </c>
      <c r="U4361" s="112">
        <f>YEAR(Table1[[#This Row],[Service End Date]])</f>
        <v>2025</v>
      </c>
    </row>
    <row r="4362" spans="1:21">
      <c r="A4362" s="112" t="s">
        <v>17624</v>
      </c>
      <c r="B4362" s="112" t="s">
        <v>16704</v>
      </c>
      <c r="C4362" s="112" t="s">
        <v>17569</v>
      </c>
      <c r="D4362" s="112" t="s">
        <v>16798</v>
      </c>
      <c r="E4362" s="112" t="s">
        <v>17577</v>
      </c>
      <c r="F4362" s="112" t="s">
        <v>18124</v>
      </c>
      <c r="G4362" s="112">
        <v>33</v>
      </c>
      <c r="H4362" s="112">
        <v>2025</v>
      </c>
      <c r="I4362" s="112" t="s">
        <v>16924</v>
      </c>
      <c r="J4362" s="114">
        <v>58.66</v>
      </c>
      <c r="K4362" s="114">
        <v>330</v>
      </c>
      <c r="L4362" s="112" t="s">
        <v>16741</v>
      </c>
      <c r="M4362" s="114">
        <v>0</v>
      </c>
      <c r="N4362" s="112" t="s">
        <v>16742</v>
      </c>
      <c r="O4362" s="112" t="s">
        <v>16824</v>
      </c>
      <c r="P4362" s="115">
        <f>LEFT(Table1[[#This Row],[Service Period]],10)*1</f>
        <v>45630</v>
      </c>
      <c r="Q4362" s="115">
        <f>RIGHT(Table1[[#This Row],[Service Period]],10)*1</f>
        <v>45663</v>
      </c>
      <c r="R4362" s="112">
        <f>MONTH(Table1[[#This Row],[Service Start Date]])</f>
        <v>12</v>
      </c>
      <c r="S4362" s="112">
        <f>YEAR(Table1[[#This Row],[Service Start Date]])</f>
        <v>2024</v>
      </c>
      <c r="T4362" s="112">
        <f>MONTH(Table1[[#This Row],[Service End Date]])</f>
        <v>1</v>
      </c>
      <c r="U4362" s="112">
        <f>YEAR(Table1[[#This Row],[Service End Date]])</f>
        <v>2025</v>
      </c>
    </row>
    <row r="4363" spans="1:21">
      <c r="A4363" s="112" t="s">
        <v>17624</v>
      </c>
      <c r="B4363" s="112" t="s">
        <v>16704</v>
      </c>
      <c r="C4363" s="112" t="s">
        <v>17569</v>
      </c>
      <c r="D4363" s="112" t="s">
        <v>16798</v>
      </c>
      <c r="E4363" s="112" t="s">
        <v>17576</v>
      </c>
      <c r="F4363" s="112" t="s">
        <v>18121</v>
      </c>
      <c r="G4363" s="112">
        <v>30</v>
      </c>
      <c r="H4363" s="112">
        <v>2025</v>
      </c>
      <c r="I4363" s="112" t="s">
        <v>16746</v>
      </c>
      <c r="J4363" s="114">
        <v>199.07</v>
      </c>
      <c r="K4363" s="114">
        <v>1195</v>
      </c>
      <c r="L4363" s="112" t="s">
        <v>16741</v>
      </c>
      <c r="M4363" s="114">
        <v>0</v>
      </c>
      <c r="N4363" s="112" t="s">
        <v>16742</v>
      </c>
      <c r="O4363" s="112" t="s">
        <v>16813</v>
      </c>
      <c r="P4363" s="115">
        <f>LEFT(Table1[[#This Row],[Service Period]],10)*1</f>
        <v>45782</v>
      </c>
      <c r="Q4363" s="115">
        <f>RIGHT(Table1[[#This Row],[Service Period]],10)*1</f>
        <v>45812</v>
      </c>
      <c r="R4363" s="112">
        <f>MONTH(Table1[[#This Row],[Service Start Date]])</f>
        <v>5</v>
      </c>
      <c r="S4363" s="112">
        <f>YEAR(Table1[[#This Row],[Service Start Date]])</f>
        <v>2025</v>
      </c>
      <c r="T4363" s="112">
        <f>MONTH(Table1[[#This Row],[Service End Date]])</f>
        <v>6</v>
      </c>
      <c r="U4363" s="112">
        <f>YEAR(Table1[[#This Row],[Service End Date]])</f>
        <v>2025</v>
      </c>
    </row>
    <row r="4364" spans="1:21">
      <c r="A4364" s="112" t="s">
        <v>17624</v>
      </c>
      <c r="B4364" s="112" t="s">
        <v>16704</v>
      </c>
      <c r="C4364" s="112" t="s">
        <v>17569</v>
      </c>
      <c r="D4364" s="112" t="s">
        <v>16798</v>
      </c>
      <c r="E4364" s="112" t="s">
        <v>17576</v>
      </c>
      <c r="F4364" s="112" t="s">
        <v>17828</v>
      </c>
      <c r="G4364" s="112">
        <v>32</v>
      </c>
      <c r="H4364" s="112">
        <v>2025</v>
      </c>
      <c r="I4364" s="112" t="s">
        <v>16749</v>
      </c>
      <c r="J4364" s="114">
        <v>183.93</v>
      </c>
      <c r="K4364" s="114">
        <v>1072</v>
      </c>
      <c r="L4364" s="112" t="s">
        <v>16741</v>
      </c>
      <c r="M4364" s="114">
        <v>0</v>
      </c>
      <c r="N4364" s="112" t="s">
        <v>16742</v>
      </c>
      <c r="O4364" s="112" t="s">
        <v>16813</v>
      </c>
      <c r="P4364" s="115">
        <f>LEFT(Table1[[#This Row],[Service Period]],10)*1</f>
        <v>45750</v>
      </c>
      <c r="Q4364" s="115">
        <f>RIGHT(Table1[[#This Row],[Service Period]],10)*1</f>
        <v>45782</v>
      </c>
      <c r="R4364" s="112">
        <f>MONTH(Table1[[#This Row],[Service Start Date]])</f>
        <v>4</v>
      </c>
      <c r="S4364" s="112">
        <f>YEAR(Table1[[#This Row],[Service Start Date]])</f>
        <v>2025</v>
      </c>
      <c r="T4364" s="112">
        <f>MONTH(Table1[[#This Row],[Service End Date]])</f>
        <v>5</v>
      </c>
      <c r="U4364" s="112">
        <f>YEAR(Table1[[#This Row],[Service End Date]])</f>
        <v>2025</v>
      </c>
    </row>
    <row r="4365" spans="1:21">
      <c r="A4365" s="112" t="s">
        <v>17624</v>
      </c>
      <c r="B4365" s="112" t="s">
        <v>16704</v>
      </c>
      <c r="C4365" s="112" t="s">
        <v>17569</v>
      </c>
      <c r="D4365" s="112" t="s">
        <v>16798</v>
      </c>
      <c r="E4365" s="112" t="s">
        <v>17576</v>
      </c>
      <c r="F4365" s="112" t="s">
        <v>18122</v>
      </c>
      <c r="G4365" s="112">
        <v>29</v>
      </c>
      <c r="H4365" s="112">
        <v>2025</v>
      </c>
      <c r="I4365" s="112" t="s">
        <v>16752</v>
      </c>
      <c r="J4365" s="114">
        <v>113.49</v>
      </c>
      <c r="K4365" s="114">
        <v>621</v>
      </c>
      <c r="L4365" s="112" t="s">
        <v>16741</v>
      </c>
      <c r="M4365" s="114">
        <v>0</v>
      </c>
      <c r="N4365" s="112" t="s">
        <v>16742</v>
      </c>
      <c r="O4365" s="112" t="s">
        <v>16813</v>
      </c>
      <c r="P4365" s="115">
        <f>LEFT(Table1[[#This Row],[Service Period]],10)*1</f>
        <v>45721</v>
      </c>
      <c r="Q4365" s="115">
        <f>RIGHT(Table1[[#This Row],[Service Period]],10)*1</f>
        <v>45750</v>
      </c>
      <c r="R4365" s="112">
        <f>MONTH(Table1[[#This Row],[Service Start Date]])</f>
        <v>3</v>
      </c>
      <c r="S4365" s="112">
        <f>YEAR(Table1[[#This Row],[Service Start Date]])</f>
        <v>2025</v>
      </c>
      <c r="T4365" s="112">
        <f>MONTH(Table1[[#This Row],[Service End Date]])</f>
        <v>4</v>
      </c>
      <c r="U4365" s="112">
        <f>YEAR(Table1[[#This Row],[Service End Date]])</f>
        <v>2025</v>
      </c>
    </row>
    <row r="4366" spans="1:21">
      <c r="A4366" s="112" t="s">
        <v>17624</v>
      </c>
      <c r="B4366" s="112" t="s">
        <v>16704</v>
      </c>
      <c r="C4366" s="112" t="s">
        <v>17569</v>
      </c>
      <c r="D4366" s="112" t="s">
        <v>16798</v>
      </c>
      <c r="E4366" s="112" t="s">
        <v>17576</v>
      </c>
      <c r="F4366" s="112" t="s">
        <v>17829</v>
      </c>
      <c r="G4366" s="112">
        <v>28</v>
      </c>
      <c r="H4366" s="112">
        <v>2025</v>
      </c>
      <c r="I4366" s="112" t="s">
        <v>16755</v>
      </c>
      <c r="J4366" s="114">
        <v>97.43</v>
      </c>
      <c r="K4366" s="114">
        <v>518</v>
      </c>
      <c r="L4366" s="112" t="s">
        <v>16741</v>
      </c>
      <c r="M4366" s="114">
        <v>0</v>
      </c>
      <c r="N4366" s="112" t="s">
        <v>16742</v>
      </c>
      <c r="O4366" s="112" t="s">
        <v>16813</v>
      </c>
      <c r="P4366" s="115">
        <f>LEFT(Table1[[#This Row],[Service Period]],10)*1</f>
        <v>45693</v>
      </c>
      <c r="Q4366" s="115">
        <f>RIGHT(Table1[[#This Row],[Service Period]],10)*1</f>
        <v>45721</v>
      </c>
      <c r="R4366" s="112">
        <f>MONTH(Table1[[#This Row],[Service Start Date]])</f>
        <v>2</v>
      </c>
      <c r="S4366" s="112">
        <f>YEAR(Table1[[#This Row],[Service Start Date]])</f>
        <v>2025</v>
      </c>
      <c r="T4366" s="112">
        <f>MONTH(Table1[[#This Row],[Service End Date]])</f>
        <v>3</v>
      </c>
      <c r="U4366" s="112">
        <f>YEAR(Table1[[#This Row],[Service End Date]])</f>
        <v>2025</v>
      </c>
    </row>
    <row r="4367" spans="1:21">
      <c r="A4367" s="112" t="s">
        <v>17624</v>
      </c>
      <c r="B4367" s="112" t="s">
        <v>16704</v>
      </c>
      <c r="C4367" s="112" t="s">
        <v>17569</v>
      </c>
      <c r="D4367" s="112" t="s">
        <v>16798</v>
      </c>
      <c r="E4367" s="112" t="s">
        <v>17576</v>
      </c>
      <c r="F4367" s="112" t="s">
        <v>18123</v>
      </c>
      <c r="G4367" s="112">
        <v>30</v>
      </c>
      <c r="H4367" s="112">
        <v>2025</v>
      </c>
      <c r="I4367" s="112" t="s">
        <v>16758</v>
      </c>
      <c r="J4367" s="114">
        <v>133.36000000000001</v>
      </c>
      <c r="K4367" s="114">
        <v>748</v>
      </c>
      <c r="L4367" s="112" t="s">
        <v>16741</v>
      </c>
      <c r="M4367" s="114">
        <v>0</v>
      </c>
      <c r="N4367" s="112" t="s">
        <v>16742</v>
      </c>
      <c r="O4367" s="112" t="s">
        <v>16813</v>
      </c>
      <c r="P4367" s="115">
        <f>LEFT(Table1[[#This Row],[Service Period]],10)*1</f>
        <v>45663</v>
      </c>
      <c r="Q4367" s="115">
        <f>RIGHT(Table1[[#This Row],[Service Period]],10)*1</f>
        <v>45693</v>
      </c>
      <c r="R4367" s="112">
        <f>MONTH(Table1[[#This Row],[Service Start Date]])</f>
        <v>1</v>
      </c>
      <c r="S4367" s="112">
        <f>YEAR(Table1[[#This Row],[Service Start Date]])</f>
        <v>2025</v>
      </c>
      <c r="T4367" s="112">
        <f>MONTH(Table1[[#This Row],[Service End Date]])</f>
        <v>2</v>
      </c>
      <c r="U4367" s="112">
        <f>YEAR(Table1[[#This Row],[Service End Date]])</f>
        <v>2025</v>
      </c>
    </row>
    <row r="4368" spans="1:21">
      <c r="A4368" s="112" t="s">
        <v>17624</v>
      </c>
      <c r="B4368" s="112" t="s">
        <v>16704</v>
      </c>
      <c r="C4368" s="112" t="s">
        <v>17569</v>
      </c>
      <c r="D4368" s="112" t="s">
        <v>16798</v>
      </c>
      <c r="E4368" s="112" t="s">
        <v>17576</v>
      </c>
      <c r="F4368" s="112" t="s">
        <v>18124</v>
      </c>
      <c r="G4368" s="112">
        <v>33</v>
      </c>
      <c r="H4368" s="112">
        <v>2025</v>
      </c>
      <c r="I4368" s="112" t="s">
        <v>16924</v>
      </c>
      <c r="J4368" s="114">
        <v>124.28</v>
      </c>
      <c r="K4368" s="114">
        <v>699</v>
      </c>
      <c r="L4368" s="112" t="s">
        <v>16741</v>
      </c>
      <c r="M4368" s="114">
        <v>0</v>
      </c>
      <c r="N4368" s="112" t="s">
        <v>16742</v>
      </c>
      <c r="O4368" s="112" t="s">
        <v>16813</v>
      </c>
      <c r="P4368" s="115">
        <f>LEFT(Table1[[#This Row],[Service Period]],10)*1</f>
        <v>45630</v>
      </c>
      <c r="Q4368" s="115">
        <f>RIGHT(Table1[[#This Row],[Service Period]],10)*1</f>
        <v>45663</v>
      </c>
      <c r="R4368" s="112">
        <f>MONTH(Table1[[#This Row],[Service Start Date]])</f>
        <v>12</v>
      </c>
      <c r="S4368" s="112">
        <f>YEAR(Table1[[#This Row],[Service Start Date]])</f>
        <v>2024</v>
      </c>
      <c r="T4368" s="112">
        <f>MONTH(Table1[[#This Row],[Service End Date]])</f>
        <v>1</v>
      </c>
      <c r="U4368" s="112">
        <f>YEAR(Table1[[#This Row],[Service End Date]])</f>
        <v>2025</v>
      </c>
    </row>
    <row r="4369" spans="1:21">
      <c r="A4369" s="112" t="s">
        <v>17624</v>
      </c>
      <c r="B4369" s="112" t="s">
        <v>16704</v>
      </c>
      <c r="C4369" s="112" t="s">
        <v>17569</v>
      </c>
      <c r="D4369" s="112" t="s">
        <v>16798</v>
      </c>
      <c r="E4369" s="112" t="s">
        <v>17575</v>
      </c>
      <c r="F4369" s="112" t="s">
        <v>18121</v>
      </c>
      <c r="G4369" s="112">
        <v>30</v>
      </c>
      <c r="H4369" s="112">
        <v>2025</v>
      </c>
      <c r="I4369" s="112" t="s">
        <v>16746</v>
      </c>
      <c r="J4369" s="114">
        <v>261.87</v>
      </c>
      <c r="K4369" s="114">
        <v>1645</v>
      </c>
      <c r="L4369" s="112" t="s">
        <v>16741</v>
      </c>
      <c r="M4369" s="114">
        <v>0</v>
      </c>
      <c r="N4369" s="112" t="s">
        <v>16742</v>
      </c>
      <c r="O4369" s="112" t="s">
        <v>16824</v>
      </c>
      <c r="P4369" s="115">
        <f>LEFT(Table1[[#This Row],[Service Period]],10)*1</f>
        <v>45782</v>
      </c>
      <c r="Q4369" s="115">
        <f>RIGHT(Table1[[#This Row],[Service Period]],10)*1</f>
        <v>45812</v>
      </c>
      <c r="R4369" s="112">
        <f>MONTH(Table1[[#This Row],[Service Start Date]])</f>
        <v>5</v>
      </c>
      <c r="S4369" s="112">
        <f>YEAR(Table1[[#This Row],[Service Start Date]])</f>
        <v>2025</v>
      </c>
      <c r="T4369" s="112">
        <f>MONTH(Table1[[#This Row],[Service End Date]])</f>
        <v>6</v>
      </c>
      <c r="U4369" s="112">
        <f>YEAR(Table1[[#This Row],[Service End Date]])</f>
        <v>2025</v>
      </c>
    </row>
    <row r="4370" spans="1:21">
      <c r="A4370" s="112" t="s">
        <v>17624</v>
      </c>
      <c r="B4370" s="112" t="s">
        <v>16704</v>
      </c>
      <c r="C4370" s="112" t="s">
        <v>17569</v>
      </c>
      <c r="D4370" s="112" t="s">
        <v>16798</v>
      </c>
      <c r="E4370" s="112" t="s">
        <v>17575</v>
      </c>
      <c r="F4370" s="112" t="s">
        <v>17828</v>
      </c>
      <c r="G4370" s="112">
        <v>32</v>
      </c>
      <c r="H4370" s="112">
        <v>2025</v>
      </c>
      <c r="I4370" s="112" t="s">
        <v>16749</v>
      </c>
      <c r="J4370" s="114">
        <v>231.81</v>
      </c>
      <c r="K4370" s="114">
        <v>1464</v>
      </c>
      <c r="L4370" s="112" t="s">
        <v>16741</v>
      </c>
      <c r="M4370" s="114">
        <v>0</v>
      </c>
      <c r="N4370" s="112" t="s">
        <v>16742</v>
      </c>
      <c r="O4370" s="112" t="s">
        <v>16824</v>
      </c>
      <c r="P4370" s="115">
        <f>LEFT(Table1[[#This Row],[Service Period]],10)*1</f>
        <v>45750</v>
      </c>
      <c r="Q4370" s="115">
        <f>RIGHT(Table1[[#This Row],[Service Period]],10)*1</f>
        <v>45782</v>
      </c>
      <c r="R4370" s="112">
        <f>MONTH(Table1[[#This Row],[Service Start Date]])</f>
        <v>4</v>
      </c>
      <c r="S4370" s="112">
        <f>YEAR(Table1[[#This Row],[Service Start Date]])</f>
        <v>2025</v>
      </c>
      <c r="T4370" s="112">
        <f>MONTH(Table1[[#This Row],[Service End Date]])</f>
        <v>5</v>
      </c>
      <c r="U4370" s="112">
        <f>YEAR(Table1[[#This Row],[Service End Date]])</f>
        <v>2025</v>
      </c>
    </row>
    <row r="4371" spans="1:21">
      <c r="A4371" s="112" t="s">
        <v>17624</v>
      </c>
      <c r="B4371" s="112" t="s">
        <v>16704</v>
      </c>
      <c r="C4371" s="112" t="s">
        <v>17569</v>
      </c>
      <c r="D4371" s="112" t="s">
        <v>16798</v>
      </c>
      <c r="E4371" s="112" t="s">
        <v>17575</v>
      </c>
      <c r="F4371" s="112" t="s">
        <v>18122</v>
      </c>
      <c r="G4371" s="112">
        <v>29</v>
      </c>
      <c r="H4371" s="112">
        <v>2025</v>
      </c>
      <c r="I4371" s="112" t="s">
        <v>16752</v>
      </c>
      <c r="J4371" s="114">
        <v>171.15</v>
      </c>
      <c r="K4371" s="114">
        <v>1099</v>
      </c>
      <c r="L4371" s="112" t="s">
        <v>16741</v>
      </c>
      <c r="M4371" s="114">
        <v>0</v>
      </c>
      <c r="N4371" s="112" t="s">
        <v>16742</v>
      </c>
      <c r="O4371" s="112" t="s">
        <v>16824</v>
      </c>
      <c r="P4371" s="115">
        <f>LEFT(Table1[[#This Row],[Service Period]],10)*1</f>
        <v>45721</v>
      </c>
      <c r="Q4371" s="115">
        <f>RIGHT(Table1[[#This Row],[Service Period]],10)*1</f>
        <v>45750</v>
      </c>
      <c r="R4371" s="112">
        <f>MONTH(Table1[[#This Row],[Service Start Date]])</f>
        <v>3</v>
      </c>
      <c r="S4371" s="112">
        <f>YEAR(Table1[[#This Row],[Service Start Date]])</f>
        <v>2025</v>
      </c>
      <c r="T4371" s="112">
        <f>MONTH(Table1[[#This Row],[Service End Date]])</f>
        <v>4</v>
      </c>
      <c r="U4371" s="112">
        <f>YEAR(Table1[[#This Row],[Service End Date]])</f>
        <v>2025</v>
      </c>
    </row>
    <row r="4372" spans="1:21">
      <c r="A4372" s="112" t="s">
        <v>17624</v>
      </c>
      <c r="B4372" s="112" t="s">
        <v>16704</v>
      </c>
      <c r="C4372" s="112" t="s">
        <v>17569</v>
      </c>
      <c r="D4372" s="112" t="s">
        <v>16798</v>
      </c>
      <c r="E4372" s="112" t="s">
        <v>17575</v>
      </c>
      <c r="F4372" s="112" t="s">
        <v>17829</v>
      </c>
      <c r="G4372" s="112">
        <v>28</v>
      </c>
      <c r="H4372" s="112">
        <v>2025</v>
      </c>
      <c r="I4372" s="112" t="s">
        <v>16755</v>
      </c>
      <c r="J4372" s="114">
        <v>145.52000000000001</v>
      </c>
      <c r="K4372" s="114">
        <v>936</v>
      </c>
      <c r="L4372" s="112" t="s">
        <v>16741</v>
      </c>
      <c r="M4372" s="114">
        <v>0</v>
      </c>
      <c r="N4372" s="112" t="s">
        <v>16742</v>
      </c>
      <c r="O4372" s="112" t="s">
        <v>16824</v>
      </c>
      <c r="P4372" s="115">
        <f>LEFT(Table1[[#This Row],[Service Period]],10)*1</f>
        <v>45693</v>
      </c>
      <c r="Q4372" s="115">
        <f>RIGHT(Table1[[#This Row],[Service Period]],10)*1</f>
        <v>45721</v>
      </c>
      <c r="R4372" s="112">
        <f>MONTH(Table1[[#This Row],[Service Start Date]])</f>
        <v>2</v>
      </c>
      <c r="S4372" s="112">
        <f>YEAR(Table1[[#This Row],[Service Start Date]])</f>
        <v>2025</v>
      </c>
      <c r="T4372" s="112">
        <f>MONTH(Table1[[#This Row],[Service End Date]])</f>
        <v>3</v>
      </c>
      <c r="U4372" s="112">
        <f>YEAR(Table1[[#This Row],[Service End Date]])</f>
        <v>2025</v>
      </c>
    </row>
    <row r="4373" spans="1:21">
      <c r="A4373" s="112" t="s">
        <v>17624</v>
      </c>
      <c r="B4373" s="112" t="s">
        <v>16704</v>
      </c>
      <c r="C4373" s="112" t="s">
        <v>17569</v>
      </c>
      <c r="D4373" s="112" t="s">
        <v>16798</v>
      </c>
      <c r="E4373" s="112" t="s">
        <v>17575</v>
      </c>
      <c r="F4373" s="112" t="s">
        <v>18123</v>
      </c>
      <c r="G4373" s="112">
        <v>30</v>
      </c>
      <c r="H4373" s="112">
        <v>2025</v>
      </c>
      <c r="I4373" s="112" t="s">
        <v>16758</v>
      </c>
      <c r="J4373" s="114">
        <v>194.43</v>
      </c>
      <c r="K4373" s="114">
        <v>1239</v>
      </c>
      <c r="L4373" s="112" t="s">
        <v>16741</v>
      </c>
      <c r="M4373" s="114">
        <v>0</v>
      </c>
      <c r="N4373" s="112" t="s">
        <v>16742</v>
      </c>
      <c r="O4373" s="112" t="s">
        <v>16824</v>
      </c>
      <c r="P4373" s="115">
        <f>LEFT(Table1[[#This Row],[Service Period]],10)*1</f>
        <v>45663</v>
      </c>
      <c r="Q4373" s="115">
        <f>RIGHT(Table1[[#This Row],[Service Period]],10)*1</f>
        <v>45693</v>
      </c>
      <c r="R4373" s="112">
        <f>MONTH(Table1[[#This Row],[Service Start Date]])</f>
        <v>1</v>
      </c>
      <c r="S4373" s="112">
        <f>YEAR(Table1[[#This Row],[Service Start Date]])</f>
        <v>2025</v>
      </c>
      <c r="T4373" s="112">
        <f>MONTH(Table1[[#This Row],[Service End Date]])</f>
        <v>2</v>
      </c>
      <c r="U4373" s="112">
        <f>YEAR(Table1[[#This Row],[Service End Date]])</f>
        <v>2025</v>
      </c>
    </row>
    <row r="4374" spans="1:21">
      <c r="A4374" s="112" t="s">
        <v>17624</v>
      </c>
      <c r="B4374" s="112" t="s">
        <v>16704</v>
      </c>
      <c r="C4374" s="112" t="s">
        <v>17569</v>
      </c>
      <c r="D4374" s="112" t="s">
        <v>16798</v>
      </c>
      <c r="E4374" s="112" t="s">
        <v>17575</v>
      </c>
      <c r="F4374" s="112" t="s">
        <v>18124</v>
      </c>
      <c r="G4374" s="112">
        <v>33</v>
      </c>
      <c r="H4374" s="112">
        <v>2025</v>
      </c>
      <c r="I4374" s="112" t="s">
        <v>16924</v>
      </c>
      <c r="J4374" s="114">
        <v>177.4</v>
      </c>
      <c r="K4374" s="114">
        <v>1138</v>
      </c>
      <c r="L4374" s="112" t="s">
        <v>16741</v>
      </c>
      <c r="M4374" s="114">
        <v>0</v>
      </c>
      <c r="N4374" s="112" t="s">
        <v>16742</v>
      </c>
      <c r="O4374" s="112" t="s">
        <v>16824</v>
      </c>
      <c r="P4374" s="115">
        <f>LEFT(Table1[[#This Row],[Service Period]],10)*1</f>
        <v>45630</v>
      </c>
      <c r="Q4374" s="115">
        <f>RIGHT(Table1[[#This Row],[Service Period]],10)*1</f>
        <v>45663</v>
      </c>
      <c r="R4374" s="112">
        <f>MONTH(Table1[[#This Row],[Service Start Date]])</f>
        <v>12</v>
      </c>
      <c r="S4374" s="112">
        <f>YEAR(Table1[[#This Row],[Service Start Date]])</f>
        <v>2024</v>
      </c>
      <c r="T4374" s="112">
        <f>MONTH(Table1[[#This Row],[Service End Date]])</f>
        <v>1</v>
      </c>
      <c r="U4374" s="112">
        <f>YEAR(Table1[[#This Row],[Service End Date]])</f>
        <v>2025</v>
      </c>
    </row>
    <row r="4375" spans="1:21">
      <c r="A4375" s="112" t="s">
        <v>17624</v>
      </c>
      <c r="B4375" s="112" t="s">
        <v>16704</v>
      </c>
      <c r="C4375" s="112" t="s">
        <v>17569</v>
      </c>
      <c r="D4375" s="112" t="s">
        <v>16798</v>
      </c>
      <c r="E4375" s="112" t="s">
        <v>17571</v>
      </c>
      <c r="F4375" s="112" t="s">
        <v>18121</v>
      </c>
      <c r="G4375" s="112">
        <v>30</v>
      </c>
      <c r="H4375" s="112">
        <v>2025</v>
      </c>
      <c r="I4375" s="112" t="s">
        <v>16746</v>
      </c>
      <c r="J4375" s="114">
        <v>76.94</v>
      </c>
      <c r="K4375" s="114">
        <v>457</v>
      </c>
      <c r="L4375" s="112" t="s">
        <v>16741</v>
      </c>
      <c r="M4375" s="114">
        <v>0</v>
      </c>
      <c r="N4375" s="112" t="s">
        <v>16742</v>
      </c>
      <c r="O4375" s="112" t="s">
        <v>16824</v>
      </c>
      <c r="P4375" s="115">
        <f>LEFT(Table1[[#This Row],[Service Period]],10)*1</f>
        <v>45782</v>
      </c>
      <c r="Q4375" s="115">
        <f>RIGHT(Table1[[#This Row],[Service Period]],10)*1</f>
        <v>45812</v>
      </c>
      <c r="R4375" s="112">
        <f>MONTH(Table1[[#This Row],[Service Start Date]])</f>
        <v>5</v>
      </c>
      <c r="S4375" s="112">
        <f>YEAR(Table1[[#This Row],[Service Start Date]])</f>
        <v>2025</v>
      </c>
      <c r="T4375" s="112">
        <f>MONTH(Table1[[#This Row],[Service End Date]])</f>
        <v>6</v>
      </c>
      <c r="U4375" s="112">
        <f>YEAR(Table1[[#This Row],[Service End Date]])</f>
        <v>2025</v>
      </c>
    </row>
    <row r="4376" spans="1:21">
      <c r="A4376" s="112" t="s">
        <v>17624</v>
      </c>
      <c r="B4376" s="112" t="s">
        <v>16704</v>
      </c>
      <c r="C4376" s="112" t="s">
        <v>17569</v>
      </c>
      <c r="D4376" s="112" t="s">
        <v>16798</v>
      </c>
      <c r="E4376" s="112" t="s">
        <v>17571</v>
      </c>
      <c r="F4376" s="112" t="s">
        <v>17828</v>
      </c>
      <c r="G4376" s="112">
        <v>32</v>
      </c>
      <c r="H4376" s="112">
        <v>2025</v>
      </c>
      <c r="I4376" s="112" t="s">
        <v>16749</v>
      </c>
      <c r="J4376" s="114">
        <v>93.28</v>
      </c>
      <c r="K4376" s="114">
        <v>571</v>
      </c>
      <c r="L4376" s="112" t="s">
        <v>16741</v>
      </c>
      <c r="M4376" s="114">
        <v>0</v>
      </c>
      <c r="N4376" s="112" t="s">
        <v>16742</v>
      </c>
      <c r="O4376" s="112" t="s">
        <v>16824</v>
      </c>
      <c r="P4376" s="115">
        <f>LEFT(Table1[[#This Row],[Service Period]],10)*1</f>
        <v>45750</v>
      </c>
      <c r="Q4376" s="115">
        <f>RIGHT(Table1[[#This Row],[Service Period]],10)*1</f>
        <v>45782</v>
      </c>
      <c r="R4376" s="112">
        <f>MONTH(Table1[[#This Row],[Service Start Date]])</f>
        <v>4</v>
      </c>
      <c r="S4376" s="112">
        <f>YEAR(Table1[[#This Row],[Service Start Date]])</f>
        <v>2025</v>
      </c>
      <c r="T4376" s="112">
        <f>MONTH(Table1[[#This Row],[Service End Date]])</f>
        <v>5</v>
      </c>
      <c r="U4376" s="112">
        <f>YEAR(Table1[[#This Row],[Service End Date]])</f>
        <v>2025</v>
      </c>
    </row>
    <row r="4377" spans="1:21">
      <c r="A4377" s="112" t="s">
        <v>17624</v>
      </c>
      <c r="B4377" s="112" t="s">
        <v>16704</v>
      </c>
      <c r="C4377" s="112" t="s">
        <v>17569</v>
      </c>
      <c r="D4377" s="112" t="s">
        <v>16798</v>
      </c>
      <c r="E4377" s="112" t="s">
        <v>17571</v>
      </c>
      <c r="F4377" s="112" t="s">
        <v>18122</v>
      </c>
      <c r="G4377" s="112">
        <v>29</v>
      </c>
      <c r="H4377" s="112">
        <v>2025</v>
      </c>
      <c r="I4377" s="112" t="s">
        <v>16752</v>
      </c>
      <c r="J4377" s="114">
        <v>34.75</v>
      </c>
      <c r="K4377" s="114">
        <v>84</v>
      </c>
      <c r="L4377" s="112" t="s">
        <v>16741</v>
      </c>
      <c r="M4377" s="114">
        <v>0</v>
      </c>
      <c r="N4377" s="112" t="s">
        <v>16742</v>
      </c>
      <c r="O4377" s="112" t="s">
        <v>16824</v>
      </c>
      <c r="P4377" s="115">
        <f>LEFT(Table1[[#This Row],[Service Period]],10)*1</f>
        <v>45721</v>
      </c>
      <c r="Q4377" s="115">
        <f>RIGHT(Table1[[#This Row],[Service Period]],10)*1</f>
        <v>45750</v>
      </c>
      <c r="R4377" s="112">
        <f>MONTH(Table1[[#This Row],[Service Start Date]])</f>
        <v>3</v>
      </c>
      <c r="S4377" s="112">
        <f>YEAR(Table1[[#This Row],[Service Start Date]])</f>
        <v>2025</v>
      </c>
      <c r="T4377" s="112">
        <f>MONTH(Table1[[#This Row],[Service End Date]])</f>
        <v>4</v>
      </c>
      <c r="U4377" s="112">
        <f>YEAR(Table1[[#This Row],[Service End Date]])</f>
        <v>2025</v>
      </c>
    </row>
    <row r="4378" spans="1:21">
      <c r="A4378" s="112" t="s">
        <v>17624</v>
      </c>
      <c r="B4378" s="112" t="s">
        <v>16704</v>
      </c>
      <c r="C4378" s="112" t="s">
        <v>17569</v>
      </c>
      <c r="D4378" s="112" t="s">
        <v>16798</v>
      </c>
      <c r="E4378" s="112" t="s">
        <v>17571</v>
      </c>
      <c r="F4378" s="112" t="s">
        <v>17829</v>
      </c>
      <c r="G4378" s="112">
        <v>28</v>
      </c>
      <c r="H4378" s="112">
        <v>2025</v>
      </c>
      <c r="I4378" s="112" t="s">
        <v>16755</v>
      </c>
      <c r="J4378" s="114">
        <v>38.25</v>
      </c>
      <c r="K4378" s="114">
        <v>145</v>
      </c>
      <c r="L4378" s="112" t="s">
        <v>16741</v>
      </c>
      <c r="M4378" s="114">
        <v>0</v>
      </c>
      <c r="N4378" s="112" t="s">
        <v>16742</v>
      </c>
      <c r="O4378" s="112" t="s">
        <v>16824</v>
      </c>
      <c r="P4378" s="115">
        <f>LEFT(Table1[[#This Row],[Service Period]],10)*1</f>
        <v>45693</v>
      </c>
      <c r="Q4378" s="115">
        <f>RIGHT(Table1[[#This Row],[Service Period]],10)*1</f>
        <v>45721</v>
      </c>
      <c r="R4378" s="112">
        <f>MONTH(Table1[[#This Row],[Service Start Date]])</f>
        <v>2</v>
      </c>
      <c r="S4378" s="112">
        <f>YEAR(Table1[[#This Row],[Service Start Date]])</f>
        <v>2025</v>
      </c>
      <c r="T4378" s="112">
        <f>MONTH(Table1[[#This Row],[Service End Date]])</f>
        <v>3</v>
      </c>
      <c r="U4378" s="112">
        <f>YEAR(Table1[[#This Row],[Service End Date]])</f>
        <v>2025</v>
      </c>
    </row>
    <row r="4379" spans="1:21">
      <c r="A4379" s="112" t="s">
        <v>17624</v>
      </c>
      <c r="B4379" s="112" t="s">
        <v>16704</v>
      </c>
      <c r="C4379" s="112" t="s">
        <v>17569</v>
      </c>
      <c r="D4379" s="112" t="s">
        <v>16798</v>
      </c>
      <c r="E4379" s="112" t="s">
        <v>17571</v>
      </c>
      <c r="F4379" s="112" t="s">
        <v>18123</v>
      </c>
      <c r="G4379" s="112">
        <v>30</v>
      </c>
      <c r="H4379" s="112">
        <v>2025</v>
      </c>
      <c r="I4379" s="112" t="s">
        <v>16758</v>
      </c>
      <c r="J4379" s="114">
        <v>221.65</v>
      </c>
      <c r="K4379" s="114">
        <v>862</v>
      </c>
      <c r="L4379" s="112" t="s">
        <v>16741</v>
      </c>
      <c r="M4379" s="114">
        <v>0</v>
      </c>
      <c r="N4379" s="112" t="s">
        <v>16742</v>
      </c>
      <c r="O4379" s="112" t="s">
        <v>16824</v>
      </c>
      <c r="P4379" s="115">
        <f>LEFT(Table1[[#This Row],[Service Period]],10)*1</f>
        <v>45663</v>
      </c>
      <c r="Q4379" s="115">
        <f>RIGHT(Table1[[#This Row],[Service Period]],10)*1</f>
        <v>45693</v>
      </c>
      <c r="R4379" s="112">
        <f>MONTH(Table1[[#This Row],[Service Start Date]])</f>
        <v>1</v>
      </c>
      <c r="S4379" s="112">
        <f>YEAR(Table1[[#This Row],[Service Start Date]])</f>
        <v>2025</v>
      </c>
      <c r="T4379" s="112">
        <f>MONTH(Table1[[#This Row],[Service End Date]])</f>
        <v>2</v>
      </c>
      <c r="U4379" s="112">
        <f>YEAR(Table1[[#This Row],[Service End Date]])</f>
        <v>2025</v>
      </c>
    </row>
    <row r="4380" spans="1:21">
      <c r="A4380" s="112" t="s">
        <v>17624</v>
      </c>
      <c r="B4380" s="112" t="s">
        <v>16704</v>
      </c>
      <c r="C4380" s="112" t="s">
        <v>17569</v>
      </c>
      <c r="D4380" s="112" t="s">
        <v>16798</v>
      </c>
      <c r="E4380" s="112" t="s">
        <v>17571</v>
      </c>
      <c r="F4380" s="112" t="s">
        <v>18124</v>
      </c>
      <c r="G4380" s="112">
        <v>33</v>
      </c>
      <c r="H4380" s="112">
        <v>2025</v>
      </c>
      <c r="I4380" s="112" t="s">
        <v>16924</v>
      </c>
      <c r="J4380" s="114">
        <v>540.97</v>
      </c>
      <c r="K4380" s="114">
        <v>753</v>
      </c>
      <c r="L4380" s="112" t="s">
        <v>16741</v>
      </c>
      <c r="M4380" s="114">
        <v>0</v>
      </c>
      <c r="N4380" s="112" t="s">
        <v>16742</v>
      </c>
      <c r="O4380" s="112" t="s">
        <v>16824</v>
      </c>
      <c r="P4380" s="115">
        <f>LEFT(Table1[[#This Row],[Service Period]],10)*1</f>
        <v>45630</v>
      </c>
      <c r="Q4380" s="115">
        <f>RIGHT(Table1[[#This Row],[Service Period]],10)*1</f>
        <v>45663</v>
      </c>
      <c r="R4380" s="112">
        <f>MONTH(Table1[[#This Row],[Service Start Date]])</f>
        <v>12</v>
      </c>
      <c r="S4380" s="112">
        <f>YEAR(Table1[[#This Row],[Service Start Date]])</f>
        <v>2024</v>
      </c>
      <c r="T4380" s="112">
        <f>MONTH(Table1[[#This Row],[Service End Date]])</f>
        <v>1</v>
      </c>
      <c r="U4380" s="112">
        <f>YEAR(Table1[[#This Row],[Service End Date]])</f>
        <v>2025</v>
      </c>
    </row>
    <row r="4381" spans="1:21">
      <c r="A4381" s="112" t="s">
        <v>17624</v>
      </c>
      <c r="B4381" s="112" t="s">
        <v>16704</v>
      </c>
      <c r="C4381" s="112" t="s">
        <v>17569</v>
      </c>
      <c r="D4381" s="112" t="s">
        <v>16798</v>
      </c>
      <c r="E4381" s="112" t="s">
        <v>17570</v>
      </c>
      <c r="F4381" s="112" t="s">
        <v>18121</v>
      </c>
      <c r="G4381" s="112">
        <v>30</v>
      </c>
      <c r="H4381" s="112">
        <v>2025</v>
      </c>
      <c r="I4381" s="112" t="s">
        <v>16746</v>
      </c>
      <c r="J4381" s="114">
        <v>602.07000000000005</v>
      </c>
      <c r="K4381" s="114">
        <v>1069</v>
      </c>
      <c r="L4381" s="112" t="s">
        <v>16741</v>
      </c>
      <c r="M4381" s="114">
        <v>0</v>
      </c>
      <c r="N4381" s="112" t="s">
        <v>16742</v>
      </c>
      <c r="O4381" s="112" t="s">
        <v>16878</v>
      </c>
      <c r="P4381" s="115">
        <f>LEFT(Table1[[#This Row],[Service Period]],10)*1</f>
        <v>45782</v>
      </c>
      <c r="Q4381" s="115">
        <f>RIGHT(Table1[[#This Row],[Service Period]],10)*1</f>
        <v>45812</v>
      </c>
      <c r="R4381" s="112">
        <f>MONTH(Table1[[#This Row],[Service Start Date]])</f>
        <v>5</v>
      </c>
      <c r="S4381" s="112">
        <f>YEAR(Table1[[#This Row],[Service Start Date]])</f>
        <v>2025</v>
      </c>
      <c r="T4381" s="112">
        <f>MONTH(Table1[[#This Row],[Service End Date]])</f>
        <v>6</v>
      </c>
      <c r="U4381" s="112">
        <f>YEAR(Table1[[#This Row],[Service End Date]])</f>
        <v>2025</v>
      </c>
    </row>
    <row r="4382" spans="1:21">
      <c r="A4382" s="112" t="s">
        <v>17624</v>
      </c>
      <c r="B4382" s="112" t="s">
        <v>16704</v>
      </c>
      <c r="C4382" s="112" t="s">
        <v>17569</v>
      </c>
      <c r="D4382" s="112" t="s">
        <v>16798</v>
      </c>
      <c r="E4382" s="112" t="s">
        <v>17570</v>
      </c>
      <c r="F4382" s="112" t="s">
        <v>17828</v>
      </c>
      <c r="G4382" s="112">
        <v>32</v>
      </c>
      <c r="H4382" s="112">
        <v>2025</v>
      </c>
      <c r="I4382" s="112" t="s">
        <v>16749</v>
      </c>
      <c r="J4382" s="114">
        <v>614.51</v>
      </c>
      <c r="K4382" s="114">
        <v>1069</v>
      </c>
      <c r="L4382" s="112" t="s">
        <v>16741</v>
      </c>
      <c r="M4382" s="114">
        <v>0</v>
      </c>
      <c r="N4382" s="112" t="s">
        <v>16742</v>
      </c>
      <c r="O4382" s="112" t="s">
        <v>16878</v>
      </c>
      <c r="P4382" s="115">
        <f>LEFT(Table1[[#This Row],[Service Period]],10)*1</f>
        <v>45750</v>
      </c>
      <c r="Q4382" s="115">
        <f>RIGHT(Table1[[#This Row],[Service Period]],10)*1</f>
        <v>45782</v>
      </c>
      <c r="R4382" s="112">
        <f>MONTH(Table1[[#This Row],[Service Start Date]])</f>
        <v>4</v>
      </c>
      <c r="S4382" s="112">
        <f>YEAR(Table1[[#This Row],[Service Start Date]])</f>
        <v>2025</v>
      </c>
      <c r="T4382" s="112">
        <f>MONTH(Table1[[#This Row],[Service End Date]])</f>
        <v>5</v>
      </c>
      <c r="U4382" s="112">
        <f>YEAR(Table1[[#This Row],[Service End Date]])</f>
        <v>2025</v>
      </c>
    </row>
    <row r="4383" spans="1:21">
      <c r="A4383" s="112" t="s">
        <v>17624</v>
      </c>
      <c r="B4383" s="112" t="s">
        <v>16704</v>
      </c>
      <c r="C4383" s="112" t="s">
        <v>17569</v>
      </c>
      <c r="D4383" s="112" t="s">
        <v>16798</v>
      </c>
      <c r="E4383" s="112" t="s">
        <v>17570</v>
      </c>
      <c r="F4383" s="112" t="s">
        <v>18122</v>
      </c>
      <c r="G4383" s="112">
        <v>29</v>
      </c>
      <c r="H4383" s="112">
        <v>2025</v>
      </c>
      <c r="I4383" s="112" t="s">
        <v>16752</v>
      </c>
      <c r="J4383" s="114">
        <v>614.51</v>
      </c>
      <c r="K4383" s="114">
        <v>1069</v>
      </c>
      <c r="L4383" s="112" t="s">
        <v>16741</v>
      </c>
      <c r="M4383" s="114">
        <v>0</v>
      </c>
      <c r="N4383" s="112" t="s">
        <v>16742</v>
      </c>
      <c r="O4383" s="112" t="s">
        <v>16878</v>
      </c>
      <c r="P4383" s="115">
        <f>LEFT(Table1[[#This Row],[Service Period]],10)*1</f>
        <v>45721</v>
      </c>
      <c r="Q4383" s="115">
        <f>RIGHT(Table1[[#This Row],[Service Period]],10)*1</f>
        <v>45750</v>
      </c>
      <c r="R4383" s="112">
        <f>MONTH(Table1[[#This Row],[Service Start Date]])</f>
        <v>3</v>
      </c>
      <c r="S4383" s="112">
        <f>YEAR(Table1[[#This Row],[Service Start Date]])</f>
        <v>2025</v>
      </c>
      <c r="T4383" s="112">
        <f>MONTH(Table1[[#This Row],[Service End Date]])</f>
        <v>4</v>
      </c>
      <c r="U4383" s="112">
        <f>YEAR(Table1[[#This Row],[Service End Date]])</f>
        <v>2025</v>
      </c>
    </row>
    <row r="4384" spans="1:21">
      <c r="A4384" s="112" t="s">
        <v>17624</v>
      </c>
      <c r="B4384" s="112" t="s">
        <v>16704</v>
      </c>
      <c r="C4384" s="112" t="s">
        <v>17569</v>
      </c>
      <c r="D4384" s="112" t="s">
        <v>16798</v>
      </c>
      <c r="E4384" s="112" t="s">
        <v>17570</v>
      </c>
      <c r="F4384" s="112" t="s">
        <v>17829</v>
      </c>
      <c r="G4384" s="112">
        <v>28</v>
      </c>
      <c r="H4384" s="112">
        <v>2025</v>
      </c>
      <c r="I4384" s="112" t="s">
        <v>16755</v>
      </c>
      <c r="J4384" s="114">
        <v>614.51</v>
      </c>
      <c r="K4384" s="114">
        <v>1069</v>
      </c>
      <c r="L4384" s="112" t="s">
        <v>16741</v>
      </c>
      <c r="M4384" s="114">
        <v>0</v>
      </c>
      <c r="N4384" s="112" t="s">
        <v>16742</v>
      </c>
      <c r="O4384" s="112" t="s">
        <v>16878</v>
      </c>
      <c r="P4384" s="115">
        <f>LEFT(Table1[[#This Row],[Service Period]],10)*1</f>
        <v>45693</v>
      </c>
      <c r="Q4384" s="115">
        <f>RIGHT(Table1[[#This Row],[Service Period]],10)*1</f>
        <v>45721</v>
      </c>
      <c r="R4384" s="112">
        <f>MONTH(Table1[[#This Row],[Service Start Date]])</f>
        <v>2</v>
      </c>
      <c r="S4384" s="112">
        <f>YEAR(Table1[[#This Row],[Service Start Date]])</f>
        <v>2025</v>
      </c>
      <c r="T4384" s="112">
        <f>MONTH(Table1[[#This Row],[Service End Date]])</f>
        <v>3</v>
      </c>
      <c r="U4384" s="112">
        <f>YEAR(Table1[[#This Row],[Service End Date]])</f>
        <v>2025</v>
      </c>
    </row>
    <row r="4385" spans="1:21">
      <c r="A4385" s="112" t="s">
        <v>17624</v>
      </c>
      <c r="B4385" s="112" t="s">
        <v>16704</v>
      </c>
      <c r="C4385" s="112" t="s">
        <v>17569</v>
      </c>
      <c r="D4385" s="112" t="s">
        <v>16798</v>
      </c>
      <c r="E4385" s="112" t="s">
        <v>17570</v>
      </c>
      <c r="F4385" s="112" t="s">
        <v>18123</v>
      </c>
      <c r="G4385" s="112">
        <v>30</v>
      </c>
      <c r="H4385" s="112">
        <v>2025</v>
      </c>
      <c r="I4385" s="112" t="s">
        <v>16758</v>
      </c>
      <c r="J4385" s="114">
        <v>614.51</v>
      </c>
      <c r="K4385" s="114">
        <v>1069</v>
      </c>
      <c r="L4385" s="112" t="s">
        <v>16741</v>
      </c>
      <c r="M4385" s="114">
        <v>0</v>
      </c>
      <c r="N4385" s="112" t="s">
        <v>16742</v>
      </c>
      <c r="O4385" s="112" t="s">
        <v>16878</v>
      </c>
      <c r="P4385" s="115">
        <f>LEFT(Table1[[#This Row],[Service Period]],10)*1</f>
        <v>45663</v>
      </c>
      <c r="Q4385" s="115">
        <f>RIGHT(Table1[[#This Row],[Service Period]],10)*1</f>
        <v>45693</v>
      </c>
      <c r="R4385" s="112">
        <f>MONTH(Table1[[#This Row],[Service Start Date]])</f>
        <v>1</v>
      </c>
      <c r="S4385" s="112">
        <f>YEAR(Table1[[#This Row],[Service Start Date]])</f>
        <v>2025</v>
      </c>
      <c r="T4385" s="112">
        <f>MONTH(Table1[[#This Row],[Service End Date]])</f>
        <v>2</v>
      </c>
      <c r="U4385" s="112">
        <f>YEAR(Table1[[#This Row],[Service End Date]])</f>
        <v>2025</v>
      </c>
    </row>
    <row r="4386" spans="1:21">
      <c r="A4386" s="112" t="s">
        <v>17624</v>
      </c>
      <c r="B4386" s="112" t="s">
        <v>16704</v>
      </c>
      <c r="C4386" s="112" t="s">
        <v>17569</v>
      </c>
      <c r="D4386" s="112" t="s">
        <v>16798</v>
      </c>
      <c r="E4386" s="112" t="s">
        <v>17570</v>
      </c>
      <c r="F4386" s="112" t="s">
        <v>18124</v>
      </c>
      <c r="G4386" s="112">
        <v>33</v>
      </c>
      <c r="H4386" s="112">
        <v>2025</v>
      </c>
      <c r="I4386" s="112" t="s">
        <v>16924</v>
      </c>
      <c r="J4386" s="114">
        <v>607.83000000000004</v>
      </c>
      <c r="K4386" s="114">
        <v>1069</v>
      </c>
      <c r="L4386" s="112" t="s">
        <v>16741</v>
      </c>
      <c r="M4386" s="114">
        <v>0</v>
      </c>
      <c r="N4386" s="112" t="s">
        <v>16742</v>
      </c>
      <c r="O4386" s="112" t="s">
        <v>16878</v>
      </c>
      <c r="P4386" s="115">
        <f>LEFT(Table1[[#This Row],[Service Period]],10)*1</f>
        <v>45630</v>
      </c>
      <c r="Q4386" s="115">
        <f>RIGHT(Table1[[#This Row],[Service Period]],10)*1</f>
        <v>45663</v>
      </c>
      <c r="R4386" s="112">
        <f>MONTH(Table1[[#This Row],[Service Start Date]])</f>
        <v>12</v>
      </c>
      <c r="S4386" s="112">
        <f>YEAR(Table1[[#This Row],[Service Start Date]])</f>
        <v>2024</v>
      </c>
      <c r="T4386" s="112">
        <f>MONTH(Table1[[#This Row],[Service End Date]])</f>
        <v>1</v>
      </c>
      <c r="U4386" s="112">
        <f>YEAR(Table1[[#This Row],[Service End Date]])</f>
        <v>2025</v>
      </c>
    </row>
    <row r="4387" spans="1:21">
      <c r="A4387" s="112" t="s">
        <v>17624</v>
      </c>
      <c r="B4387" s="112" t="s">
        <v>17906</v>
      </c>
      <c r="C4387" s="112" t="s">
        <v>17907</v>
      </c>
      <c r="D4387" s="112" t="s">
        <v>16798</v>
      </c>
      <c r="E4387" s="112" t="s">
        <v>18156</v>
      </c>
      <c r="F4387" s="112" t="s">
        <v>18015</v>
      </c>
      <c r="G4387" s="112">
        <v>32</v>
      </c>
      <c r="H4387" s="112">
        <v>2025</v>
      </c>
      <c r="I4387" s="112" t="s">
        <v>16746</v>
      </c>
      <c r="J4387" s="114">
        <v>55.13</v>
      </c>
      <c r="K4387" s="114">
        <v>277</v>
      </c>
      <c r="L4387" s="112" t="s">
        <v>16741</v>
      </c>
      <c r="M4387" s="114">
        <v>0</v>
      </c>
      <c r="N4387" s="112" t="s">
        <v>16742</v>
      </c>
      <c r="O4387" s="112" t="s">
        <v>16813</v>
      </c>
      <c r="P4387" s="115">
        <f>LEFT(Table1[[#This Row],[Service Period]],10)*1</f>
        <v>45799</v>
      </c>
      <c r="Q4387" s="115">
        <f>RIGHT(Table1[[#This Row],[Service Period]],10)*1</f>
        <v>45831</v>
      </c>
      <c r="R4387" s="112">
        <f>MONTH(Table1[[#This Row],[Service Start Date]])</f>
        <v>5</v>
      </c>
      <c r="S4387" s="112">
        <f>YEAR(Table1[[#This Row],[Service Start Date]])</f>
        <v>2025</v>
      </c>
      <c r="T4387" s="112">
        <f>MONTH(Table1[[#This Row],[Service End Date]])</f>
        <v>6</v>
      </c>
      <c r="U4387" s="112">
        <f>YEAR(Table1[[#This Row],[Service End Date]])</f>
        <v>2025</v>
      </c>
    </row>
    <row r="4388" spans="1:21">
      <c r="A4388" s="112" t="s">
        <v>17624</v>
      </c>
      <c r="B4388" s="112" t="s">
        <v>17906</v>
      </c>
      <c r="C4388" s="112" t="s">
        <v>17907</v>
      </c>
      <c r="D4388" s="112" t="s">
        <v>16798</v>
      </c>
      <c r="E4388" s="112" t="s">
        <v>18156</v>
      </c>
      <c r="F4388" s="112" t="s">
        <v>18016</v>
      </c>
      <c r="G4388" s="112">
        <v>30</v>
      </c>
      <c r="H4388" s="112">
        <v>2025</v>
      </c>
      <c r="I4388" s="112" t="s">
        <v>16749</v>
      </c>
      <c r="J4388" s="114">
        <v>59.05</v>
      </c>
      <c r="K4388" s="114">
        <v>297</v>
      </c>
      <c r="L4388" s="112" t="s">
        <v>16741</v>
      </c>
      <c r="M4388" s="114">
        <v>0</v>
      </c>
      <c r="N4388" s="112" t="s">
        <v>16742</v>
      </c>
      <c r="O4388" s="112" t="s">
        <v>16813</v>
      </c>
      <c r="P4388" s="115">
        <f>LEFT(Table1[[#This Row],[Service Period]],10)*1</f>
        <v>45769</v>
      </c>
      <c r="Q4388" s="115">
        <f>RIGHT(Table1[[#This Row],[Service Period]],10)*1</f>
        <v>45799</v>
      </c>
      <c r="R4388" s="112">
        <f>MONTH(Table1[[#This Row],[Service Start Date]])</f>
        <v>4</v>
      </c>
      <c r="S4388" s="112">
        <f>YEAR(Table1[[#This Row],[Service Start Date]])</f>
        <v>2025</v>
      </c>
      <c r="T4388" s="112">
        <f>MONTH(Table1[[#This Row],[Service End Date]])</f>
        <v>5</v>
      </c>
      <c r="U4388" s="112">
        <f>YEAR(Table1[[#This Row],[Service End Date]])</f>
        <v>2025</v>
      </c>
    </row>
    <row r="4389" spans="1:21">
      <c r="A4389" s="112" t="s">
        <v>17624</v>
      </c>
      <c r="B4389" s="112" t="s">
        <v>17906</v>
      </c>
      <c r="C4389" s="112" t="s">
        <v>17907</v>
      </c>
      <c r="D4389" s="112" t="s">
        <v>16798</v>
      </c>
      <c r="E4389" s="112" t="s">
        <v>18156</v>
      </c>
      <c r="F4389" s="112" t="s">
        <v>18017</v>
      </c>
      <c r="G4389" s="112">
        <v>29</v>
      </c>
      <c r="H4389" s="112">
        <v>2025</v>
      </c>
      <c r="I4389" s="112" t="s">
        <v>16752</v>
      </c>
      <c r="J4389" s="114">
        <v>44.25</v>
      </c>
      <c r="K4389" s="114">
        <v>196</v>
      </c>
      <c r="L4389" s="112" t="s">
        <v>16741</v>
      </c>
      <c r="M4389" s="114">
        <v>0</v>
      </c>
      <c r="N4389" s="112" t="s">
        <v>16742</v>
      </c>
      <c r="O4389" s="112" t="s">
        <v>16813</v>
      </c>
      <c r="P4389" s="115">
        <f>LEFT(Table1[[#This Row],[Service Period]],10)*1</f>
        <v>45740</v>
      </c>
      <c r="Q4389" s="115">
        <f>RIGHT(Table1[[#This Row],[Service Period]],10)*1</f>
        <v>45769</v>
      </c>
      <c r="R4389" s="112">
        <f>MONTH(Table1[[#This Row],[Service Start Date]])</f>
        <v>3</v>
      </c>
      <c r="S4389" s="112">
        <f>YEAR(Table1[[#This Row],[Service Start Date]])</f>
        <v>2025</v>
      </c>
      <c r="T4389" s="112">
        <f>MONTH(Table1[[#This Row],[Service End Date]])</f>
        <v>4</v>
      </c>
      <c r="U4389" s="112">
        <f>YEAR(Table1[[#This Row],[Service End Date]])</f>
        <v>2025</v>
      </c>
    </row>
    <row r="4390" spans="1:21">
      <c r="A4390" s="112" t="s">
        <v>17624</v>
      </c>
      <c r="B4390" s="112" t="s">
        <v>17906</v>
      </c>
      <c r="C4390" s="112" t="s">
        <v>17907</v>
      </c>
      <c r="D4390" s="112" t="s">
        <v>16798</v>
      </c>
      <c r="E4390" s="112" t="s">
        <v>18156</v>
      </c>
      <c r="F4390" s="112" t="s">
        <v>18018</v>
      </c>
      <c r="G4390" s="112">
        <v>30</v>
      </c>
      <c r="H4390" s="112">
        <v>2025</v>
      </c>
      <c r="I4390" s="112" t="s">
        <v>16755</v>
      </c>
      <c r="J4390" s="114">
        <v>44.1</v>
      </c>
      <c r="K4390" s="114">
        <v>195</v>
      </c>
      <c r="L4390" s="112" t="s">
        <v>16741</v>
      </c>
      <c r="M4390" s="114">
        <v>0</v>
      </c>
      <c r="N4390" s="112" t="s">
        <v>16742</v>
      </c>
      <c r="O4390" s="112" t="s">
        <v>16813</v>
      </c>
      <c r="P4390" s="115">
        <f>LEFT(Table1[[#This Row],[Service Period]],10)*1</f>
        <v>45710</v>
      </c>
      <c r="Q4390" s="115">
        <f>RIGHT(Table1[[#This Row],[Service Period]],10)*1</f>
        <v>45740</v>
      </c>
      <c r="R4390" s="112">
        <f>MONTH(Table1[[#This Row],[Service Start Date]])</f>
        <v>2</v>
      </c>
      <c r="S4390" s="112">
        <f>YEAR(Table1[[#This Row],[Service Start Date]])</f>
        <v>2025</v>
      </c>
      <c r="T4390" s="112">
        <f>MONTH(Table1[[#This Row],[Service End Date]])</f>
        <v>3</v>
      </c>
      <c r="U4390" s="112">
        <f>YEAR(Table1[[#This Row],[Service End Date]])</f>
        <v>2025</v>
      </c>
    </row>
    <row r="4391" spans="1:21">
      <c r="A4391" s="112" t="s">
        <v>17624</v>
      </c>
      <c r="B4391" s="112" t="s">
        <v>17906</v>
      </c>
      <c r="C4391" s="112" t="s">
        <v>17907</v>
      </c>
      <c r="D4391" s="112" t="s">
        <v>16798</v>
      </c>
      <c r="E4391" s="112" t="s">
        <v>18156</v>
      </c>
      <c r="F4391" s="112" t="s">
        <v>18019</v>
      </c>
      <c r="G4391" s="112">
        <v>30</v>
      </c>
      <c r="H4391" s="112">
        <v>2025</v>
      </c>
      <c r="I4391" s="112" t="s">
        <v>16758</v>
      </c>
      <c r="J4391" s="114">
        <v>60.15</v>
      </c>
      <c r="K4391" s="114">
        <v>314</v>
      </c>
      <c r="L4391" s="112" t="s">
        <v>16741</v>
      </c>
      <c r="M4391" s="114">
        <v>0</v>
      </c>
      <c r="N4391" s="112" t="s">
        <v>16742</v>
      </c>
      <c r="O4391" s="112" t="s">
        <v>16813</v>
      </c>
      <c r="P4391" s="115">
        <f>LEFT(Table1[[#This Row],[Service Period]],10)*1</f>
        <v>45680</v>
      </c>
      <c r="Q4391" s="115">
        <f>RIGHT(Table1[[#This Row],[Service Period]],10)*1</f>
        <v>45710</v>
      </c>
      <c r="R4391" s="112">
        <f>MONTH(Table1[[#This Row],[Service Start Date]])</f>
        <v>1</v>
      </c>
      <c r="S4391" s="112">
        <f>YEAR(Table1[[#This Row],[Service Start Date]])</f>
        <v>2025</v>
      </c>
      <c r="T4391" s="112">
        <f>MONTH(Table1[[#This Row],[Service End Date]])</f>
        <v>2</v>
      </c>
      <c r="U4391" s="112">
        <f>YEAR(Table1[[#This Row],[Service End Date]])</f>
        <v>2025</v>
      </c>
    </row>
    <row r="4392" spans="1:21">
      <c r="A4392" s="112" t="s">
        <v>17624</v>
      </c>
      <c r="B4392" s="112" t="s">
        <v>17906</v>
      </c>
      <c r="C4392" s="112" t="s">
        <v>17907</v>
      </c>
      <c r="D4392" s="112" t="s">
        <v>16798</v>
      </c>
      <c r="E4392" s="112" t="s">
        <v>18156</v>
      </c>
      <c r="F4392" s="112" t="s">
        <v>17942</v>
      </c>
      <c r="G4392" s="112">
        <v>33</v>
      </c>
      <c r="H4392" s="112">
        <v>2025</v>
      </c>
      <c r="I4392" s="112" t="s">
        <v>16924</v>
      </c>
      <c r="J4392" s="114">
        <v>54.07</v>
      </c>
      <c r="K4392" s="114">
        <v>264</v>
      </c>
      <c r="L4392" s="112" t="s">
        <v>16741</v>
      </c>
      <c r="M4392" s="114">
        <v>0</v>
      </c>
      <c r="N4392" s="112" t="s">
        <v>16742</v>
      </c>
      <c r="O4392" s="112" t="s">
        <v>16813</v>
      </c>
      <c r="P4392" s="115">
        <f>LEFT(Table1[[#This Row],[Service Period]],10)*1</f>
        <v>45647</v>
      </c>
      <c r="Q4392" s="115">
        <f>RIGHT(Table1[[#This Row],[Service Period]],10)*1</f>
        <v>45680</v>
      </c>
      <c r="R4392" s="112">
        <f>MONTH(Table1[[#This Row],[Service Start Date]])</f>
        <v>12</v>
      </c>
      <c r="S4392" s="112">
        <f>YEAR(Table1[[#This Row],[Service Start Date]])</f>
        <v>2024</v>
      </c>
      <c r="T4392" s="112">
        <f>MONTH(Table1[[#This Row],[Service End Date]])</f>
        <v>1</v>
      </c>
      <c r="U4392" s="112">
        <f>YEAR(Table1[[#This Row],[Service End Date]])</f>
        <v>2025</v>
      </c>
    </row>
    <row r="4393" spans="1:21">
      <c r="A4393" s="112" t="s">
        <v>17624</v>
      </c>
      <c r="B4393" s="112" t="s">
        <v>17906</v>
      </c>
      <c r="C4393" s="112" t="s">
        <v>17907</v>
      </c>
      <c r="D4393" s="112" t="s">
        <v>16798</v>
      </c>
      <c r="E4393" s="112" t="s">
        <v>18157</v>
      </c>
      <c r="F4393" s="112" t="s">
        <v>18015</v>
      </c>
      <c r="G4393" s="112">
        <v>32</v>
      </c>
      <c r="H4393" s="112">
        <v>2025</v>
      </c>
      <c r="I4393" s="112" t="s">
        <v>16746</v>
      </c>
      <c r="J4393" s="114">
        <v>182.11</v>
      </c>
      <c r="K4393" s="114">
        <v>451</v>
      </c>
      <c r="L4393" s="112" t="s">
        <v>16741</v>
      </c>
      <c r="M4393" s="114">
        <v>0</v>
      </c>
      <c r="N4393" s="112" t="s">
        <v>16742</v>
      </c>
      <c r="O4393" s="112" t="s">
        <v>16878</v>
      </c>
      <c r="P4393" s="115">
        <f>LEFT(Table1[[#This Row],[Service Period]],10)*1</f>
        <v>45799</v>
      </c>
      <c r="Q4393" s="115">
        <f>RIGHT(Table1[[#This Row],[Service Period]],10)*1</f>
        <v>45831</v>
      </c>
      <c r="R4393" s="112">
        <f>MONTH(Table1[[#This Row],[Service Start Date]])</f>
        <v>5</v>
      </c>
      <c r="S4393" s="112">
        <f>YEAR(Table1[[#This Row],[Service Start Date]])</f>
        <v>2025</v>
      </c>
      <c r="T4393" s="112">
        <f>MONTH(Table1[[#This Row],[Service End Date]])</f>
        <v>6</v>
      </c>
      <c r="U4393" s="112">
        <f>YEAR(Table1[[#This Row],[Service End Date]])</f>
        <v>2025</v>
      </c>
    </row>
    <row r="4394" spans="1:21">
      <c r="A4394" s="112" t="s">
        <v>17624</v>
      </c>
      <c r="B4394" s="112" t="s">
        <v>17906</v>
      </c>
      <c r="C4394" s="112" t="s">
        <v>17907</v>
      </c>
      <c r="D4394" s="112" t="s">
        <v>16798</v>
      </c>
      <c r="E4394" s="112" t="s">
        <v>18157</v>
      </c>
      <c r="F4394" s="112" t="s">
        <v>18016</v>
      </c>
      <c r="G4394" s="112">
        <v>30</v>
      </c>
      <c r="H4394" s="112">
        <v>2025</v>
      </c>
      <c r="I4394" s="112" t="s">
        <v>16749</v>
      </c>
      <c r="J4394" s="114">
        <v>185.22</v>
      </c>
      <c r="K4394" s="114">
        <v>451</v>
      </c>
      <c r="L4394" s="112" t="s">
        <v>16741</v>
      </c>
      <c r="M4394" s="114">
        <v>0</v>
      </c>
      <c r="N4394" s="112" t="s">
        <v>16742</v>
      </c>
      <c r="O4394" s="112" t="s">
        <v>16878</v>
      </c>
      <c r="P4394" s="115">
        <f>LEFT(Table1[[#This Row],[Service Period]],10)*1</f>
        <v>45769</v>
      </c>
      <c r="Q4394" s="115">
        <f>RIGHT(Table1[[#This Row],[Service Period]],10)*1</f>
        <v>45799</v>
      </c>
      <c r="R4394" s="112">
        <f>MONTH(Table1[[#This Row],[Service Start Date]])</f>
        <v>4</v>
      </c>
      <c r="S4394" s="112">
        <f>YEAR(Table1[[#This Row],[Service Start Date]])</f>
        <v>2025</v>
      </c>
      <c r="T4394" s="112">
        <f>MONTH(Table1[[#This Row],[Service End Date]])</f>
        <v>5</v>
      </c>
      <c r="U4394" s="112">
        <f>YEAR(Table1[[#This Row],[Service End Date]])</f>
        <v>2025</v>
      </c>
    </row>
    <row r="4395" spans="1:21">
      <c r="A4395" s="112" t="s">
        <v>17624</v>
      </c>
      <c r="B4395" s="112" t="s">
        <v>17906</v>
      </c>
      <c r="C4395" s="112" t="s">
        <v>17907</v>
      </c>
      <c r="D4395" s="112" t="s">
        <v>16798</v>
      </c>
      <c r="E4395" s="112" t="s">
        <v>18157</v>
      </c>
      <c r="F4395" s="112" t="s">
        <v>18017</v>
      </c>
      <c r="G4395" s="112">
        <v>29</v>
      </c>
      <c r="H4395" s="112">
        <v>2025</v>
      </c>
      <c r="I4395" s="112" t="s">
        <v>16752</v>
      </c>
      <c r="J4395" s="114">
        <v>185.22</v>
      </c>
      <c r="K4395" s="114">
        <v>451</v>
      </c>
      <c r="L4395" s="112" t="s">
        <v>16741</v>
      </c>
      <c r="M4395" s="114">
        <v>0</v>
      </c>
      <c r="N4395" s="112" t="s">
        <v>16742</v>
      </c>
      <c r="O4395" s="112" t="s">
        <v>16878</v>
      </c>
      <c r="P4395" s="115">
        <f>LEFT(Table1[[#This Row],[Service Period]],10)*1</f>
        <v>45740</v>
      </c>
      <c r="Q4395" s="115">
        <f>RIGHT(Table1[[#This Row],[Service Period]],10)*1</f>
        <v>45769</v>
      </c>
      <c r="R4395" s="112">
        <f>MONTH(Table1[[#This Row],[Service Start Date]])</f>
        <v>3</v>
      </c>
      <c r="S4395" s="112">
        <f>YEAR(Table1[[#This Row],[Service Start Date]])</f>
        <v>2025</v>
      </c>
      <c r="T4395" s="112">
        <f>MONTH(Table1[[#This Row],[Service End Date]])</f>
        <v>4</v>
      </c>
      <c r="U4395" s="112">
        <f>YEAR(Table1[[#This Row],[Service End Date]])</f>
        <v>2025</v>
      </c>
    </row>
    <row r="4396" spans="1:21">
      <c r="A4396" s="112" t="s">
        <v>17624</v>
      </c>
      <c r="B4396" s="112" t="s">
        <v>17906</v>
      </c>
      <c r="C4396" s="112" t="s">
        <v>17907</v>
      </c>
      <c r="D4396" s="112" t="s">
        <v>16798</v>
      </c>
      <c r="E4396" s="112" t="s">
        <v>18157</v>
      </c>
      <c r="F4396" s="112" t="s">
        <v>18018</v>
      </c>
      <c r="G4396" s="112">
        <v>30</v>
      </c>
      <c r="H4396" s="112">
        <v>2025</v>
      </c>
      <c r="I4396" s="112" t="s">
        <v>16755</v>
      </c>
      <c r="J4396" s="114">
        <v>185.22</v>
      </c>
      <c r="K4396" s="114">
        <v>451</v>
      </c>
      <c r="L4396" s="112" t="s">
        <v>16741</v>
      </c>
      <c r="M4396" s="114">
        <v>0</v>
      </c>
      <c r="N4396" s="112" t="s">
        <v>16742</v>
      </c>
      <c r="O4396" s="112" t="s">
        <v>16878</v>
      </c>
      <c r="P4396" s="115">
        <f>LEFT(Table1[[#This Row],[Service Period]],10)*1</f>
        <v>45710</v>
      </c>
      <c r="Q4396" s="115">
        <f>RIGHT(Table1[[#This Row],[Service Period]],10)*1</f>
        <v>45740</v>
      </c>
      <c r="R4396" s="112">
        <f>MONTH(Table1[[#This Row],[Service Start Date]])</f>
        <v>2</v>
      </c>
      <c r="S4396" s="112">
        <f>YEAR(Table1[[#This Row],[Service Start Date]])</f>
        <v>2025</v>
      </c>
      <c r="T4396" s="112">
        <f>MONTH(Table1[[#This Row],[Service End Date]])</f>
        <v>3</v>
      </c>
      <c r="U4396" s="112">
        <f>YEAR(Table1[[#This Row],[Service End Date]])</f>
        <v>2025</v>
      </c>
    </row>
    <row r="4397" spans="1:21">
      <c r="A4397" s="112" t="s">
        <v>17624</v>
      </c>
      <c r="B4397" s="112" t="s">
        <v>17906</v>
      </c>
      <c r="C4397" s="112" t="s">
        <v>17907</v>
      </c>
      <c r="D4397" s="112" t="s">
        <v>16798</v>
      </c>
      <c r="E4397" s="112" t="s">
        <v>18157</v>
      </c>
      <c r="F4397" s="112" t="s">
        <v>18019</v>
      </c>
      <c r="G4397" s="112">
        <v>30</v>
      </c>
      <c r="H4397" s="112">
        <v>2025</v>
      </c>
      <c r="I4397" s="112" t="s">
        <v>16758</v>
      </c>
      <c r="J4397" s="114">
        <v>185.22</v>
      </c>
      <c r="K4397" s="114">
        <v>451</v>
      </c>
      <c r="L4397" s="112" t="s">
        <v>16741</v>
      </c>
      <c r="M4397" s="114">
        <v>0</v>
      </c>
      <c r="N4397" s="112" t="s">
        <v>16742</v>
      </c>
      <c r="O4397" s="112" t="s">
        <v>16878</v>
      </c>
      <c r="P4397" s="115">
        <f>LEFT(Table1[[#This Row],[Service Period]],10)*1</f>
        <v>45680</v>
      </c>
      <c r="Q4397" s="115">
        <f>RIGHT(Table1[[#This Row],[Service Period]],10)*1</f>
        <v>45710</v>
      </c>
      <c r="R4397" s="112">
        <f>MONTH(Table1[[#This Row],[Service Start Date]])</f>
        <v>1</v>
      </c>
      <c r="S4397" s="112">
        <f>YEAR(Table1[[#This Row],[Service Start Date]])</f>
        <v>2025</v>
      </c>
      <c r="T4397" s="112">
        <f>MONTH(Table1[[#This Row],[Service End Date]])</f>
        <v>2</v>
      </c>
      <c r="U4397" s="112">
        <f>YEAR(Table1[[#This Row],[Service End Date]])</f>
        <v>2025</v>
      </c>
    </row>
    <row r="4398" spans="1:21">
      <c r="A4398" s="112" t="s">
        <v>17624</v>
      </c>
      <c r="B4398" s="112" t="s">
        <v>17906</v>
      </c>
      <c r="C4398" s="112" t="s">
        <v>17907</v>
      </c>
      <c r="D4398" s="112" t="s">
        <v>16798</v>
      </c>
      <c r="E4398" s="112" t="s">
        <v>18157</v>
      </c>
      <c r="F4398" s="112" t="s">
        <v>17942</v>
      </c>
      <c r="G4398" s="112">
        <v>33</v>
      </c>
      <c r="H4398" s="112">
        <v>2025</v>
      </c>
      <c r="I4398" s="112" t="s">
        <v>16924</v>
      </c>
      <c r="J4398" s="114">
        <v>181.49</v>
      </c>
      <c r="K4398" s="114">
        <v>451</v>
      </c>
      <c r="L4398" s="112" t="s">
        <v>16741</v>
      </c>
      <c r="M4398" s="114">
        <v>0</v>
      </c>
      <c r="N4398" s="112" t="s">
        <v>16742</v>
      </c>
      <c r="O4398" s="112" t="s">
        <v>16878</v>
      </c>
      <c r="P4398" s="115">
        <f>LEFT(Table1[[#This Row],[Service Period]],10)*1</f>
        <v>45647</v>
      </c>
      <c r="Q4398" s="115">
        <f>RIGHT(Table1[[#This Row],[Service Period]],10)*1</f>
        <v>45680</v>
      </c>
      <c r="R4398" s="112">
        <f>MONTH(Table1[[#This Row],[Service Start Date]])</f>
        <v>12</v>
      </c>
      <c r="S4398" s="112">
        <f>YEAR(Table1[[#This Row],[Service Start Date]])</f>
        <v>2024</v>
      </c>
      <c r="T4398" s="112">
        <f>MONTH(Table1[[#This Row],[Service End Date]])</f>
        <v>1</v>
      </c>
      <c r="U4398" s="112">
        <f>YEAR(Table1[[#This Row],[Service End Date]])</f>
        <v>2025</v>
      </c>
    </row>
    <row r="4399" spans="1:21">
      <c r="A4399" s="112" t="s">
        <v>17624</v>
      </c>
      <c r="B4399" s="112" t="s">
        <v>17906</v>
      </c>
      <c r="C4399" s="112" t="s">
        <v>17907</v>
      </c>
      <c r="D4399" s="112" t="s">
        <v>16798</v>
      </c>
      <c r="E4399" s="112" t="s">
        <v>18158</v>
      </c>
      <c r="F4399" s="112" t="s">
        <v>18015</v>
      </c>
      <c r="G4399" s="112">
        <v>32</v>
      </c>
      <c r="H4399" s="112">
        <v>2025</v>
      </c>
      <c r="I4399" s="112" t="s">
        <v>16746</v>
      </c>
      <c r="J4399" s="114">
        <v>28.23</v>
      </c>
      <c r="K4399" s="114">
        <v>0</v>
      </c>
      <c r="L4399" s="112" t="s">
        <v>16741</v>
      </c>
      <c r="M4399" s="114">
        <v>0</v>
      </c>
      <c r="N4399" s="112" t="s">
        <v>16742</v>
      </c>
      <c r="O4399" s="112" t="s">
        <v>16824</v>
      </c>
      <c r="P4399" s="115">
        <f>LEFT(Table1[[#This Row],[Service Period]],10)*1</f>
        <v>45799</v>
      </c>
      <c r="Q4399" s="115">
        <f>RIGHT(Table1[[#This Row],[Service Period]],10)*1</f>
        <v>45831</v>
      </c>
      <c r="R4399" s="112">
        <f>MONTH(Table1[[#This Row],[Service Start Date]])</f>
        <v>5</v>
      </c>
      <c r="S4399" s="112">
        <f>YEAR(Table1[[#This Row],[Service Start Date]])</f>
        <v>2025</v>
      </c>
      <c r="T4399" s="112">
        <f>MONTH(Table1[[#This Row],[Service End Date]])</f>
        <v>6</v>
      </c>
      <c r="U4399" s="112">
        <f>YEAR(Table1[[#This Row],[Service End Date]])</f>
        <v>2025</v>
      </c>
    </row>
    <row r="4400" spans="1:21">
      <c r="A4400" s="112" t="s">
        <v>17624</v>
      </c>
      <c r="B4400" s="112" t="s">
        <v>17906</v>
      </c>
      <c r="C4400" s="112" t="s">
        <v>17907</v>
      </c>
      <c r="D4400" s="112" t="s">
        <v>16798</v>
      </c>
      <c r="E4400" s="112" t="s">
        <v>18158</v>
      </c>
      <c r="F4400" s="112" t="s">
        <v>18016</v>
      </c>
      <c r="G4400" s="112">
        <v>30</v>
      </c>
      <c r="H4400" s="112">
        <v>2025</v>
      </c>
      <c r="I4400" s="112" t="s">
        <v>16749</v>
      </c>
      <c r="J4400" s="114">
        <v>28.23</v>
      </c>
      <c r="K4400" s="114">
        <v>0</v>
      </c>
      <c r="L4400" s="112" t="s">
        <v>16741</v>
      </c>
      <c r="M4400" s="114">
        <v>0</v>
      </c>
      <c r="N4400" s="112" t="s">
        <v>16742</v>
      </c>
      <c r="O4400" s="112" t="s">
        <v>16824</v>
      </c>
      <c r="P4400" s="115">
        <f>LEFT(Table1[[#This Row],[Service Period]],10)*1</f>
        <v>45769</v>
      </c>
      <c r="Q4400" s="115">
        <f>RIGHT(Table1[[#This Row],[Service Period]],10)*1</f>
        <v>45799</v>
      </c>
      <c r="R4400" s="112">
        <f>MONTH(Table1[[#This Row],[Service Start Date]])</f>
        <v>4</v>
      </c>
      <c r="S4400" s="112">
        <f>YEAR(Table1[[#This Row],[Service Start Date]])</f>
        <v>2025</v>
      </c>
      <c r="T4400" s="112">
        <f>MONTH(Table1[[#This Row],[Service End Date]])</f>
        <v>5</v>
      </c>
      <c r="U4400" s="112">
        <f>YEAR(Table1[[#This Row],[Service End Date]])</f>
        <v>2025</v>
      </c>
    </row>
    <row r="4401" spans="1:21">
      <c r="A4401" s="112" t="s">
        <v>17624</v>
      </c>
      <c r="B4401" s="112" t="s">
        <v>17906</v>
      </c>
      <c r="C4401" s="112" t="s">
        <v>17907</v>
      </c>
      <c r="D4401" s="112" t="s">
        <v>16798</v>
      </c>
      <c r="E4401" s="112" t="s">
        <v>18158</v>
      </c>
      <c r="F4401" s="112" t="s">
        <v>18017</v>
      </c>
      <c r="G4401" s="112">
        <v>29</v>
      </c>
      <c r="H4401" s="112">
        <v>2025</v>
      </c>
      <c r="I4401" s="112" t="s">
        <v>16752</v>
      </c>
      <c r="J4401" s="114">
        <v>28.23</v>
      </c>
      <c r="K4401" s="114">
        <v>0</v>
      </c>
      <c r="L4401" s="112" t="s">
        <v>16741</v>
      </c>
      <c r="M4401" s="114">
        <v>0</v>
      </c>
      <c r="N4401" s="112" t="s">
        <v>16742</v>
      </c>
      <c r="O4401" s="112" t="s">
        <v>16824</v>
      </c>
      <c r="P4401" s="115">
        <f>LEFT(Table1[[#This Row],[Service Period]],10)*1</f>
        <v>45740</v>
      </c>
      <c r="Q4401" s="115">
        <f>RIGHT(Table1[[#This Row],[Service Period]],10)*1</f>
        <v>45769</v>
      </c>
      <c r="R4401" s="112">
        <f>MONTH(Table1[[#This Row],[Service Start Date]])</f>
        <v>3</v>
      </c>
      <c r="S4401" s="112">
        <f>YEAR(Table1[[#This Row],[Service Start Date]])</f>
        <v>2025</v>
      </c>
      <c r="T4401" s="112">
        <f>MONTH(Table1[[#This Row],[Service End Date]])</f>
        <v>4</v>
      </c>
      <c r="U4401" s="112">
        <f>YEAR(Table1[[#This Row],[Service End Date]])</f>
        <v>2025</v>
      </c>
    </row>
    <row r="4402" spans="1:21">
      <c r="A4402" s="112" t="s">
        <v>17624</v>
      </c>
      <c r="B4402" s="112" t="s">
        <v>17906</v>
      </c>
      <c r="C4402" s="112" t="s">
        <v>17907</v>
      </c>
      <c r="D4402" s="112" t="s">
        <v>16798</v>
      </c>
      <c r="E4402" s="112" t="s">
        <v>18158</v>
      </c>
      <c r="F4402" s="112" t="s">
        <v>18018</v>
      </c>
      <c r="G4402" s="112">
        <v>30</v>
      </c>
      <c r="H4402" s="112">
        <v>2025</v>
      </c>
      <c r="I4402" s="112" t="s">
        <v>16755</v>
      </c>
      <c r="J4402" s="114">
        <v>-73.28</v>
      </c>
      <c r="K4402" s="114">
        <v>0</v>
      </c>
      <c r="L4402" s="112" t="s">
        <v>16741</v>
      </c>
      <c r="M4402" s="114">
        <v>0</v>
      </c>
      <c r="N4402" s="112" t="s">
        <v>16742</v>
      </c>
      <c r="O4402" s="112" t="s">
        <v>16824</v>
      </c>
      <c r="P4402" s="115">
        <f>LEFT(Table1[[#This Row],[Service Period]],10)*1</f>
        <v>45710</v>
      </c>
      <c r="Q4402" s="115">
        <f>RIGHT(Table1[[#This Row],[Service Period]],10)*1</f>
        <v>45740</v>
      </c>
      <c r="R4402" s="112">
        <f>MONTH(Table1[[#This Row],[Service Start Date]])</f>
        <v>2</v>
      </c>
      <c r="S4402" s="112">
        <f>YEAR(Table1[[#This Row],[Service Start Date]])</f>
        <v>2025</v>
      </c>
      <c r="T4402" s="112">
        <f>MONTH(Table1[[#This Row],[Service End Date]])</f>
        <v>3</v>
      </c>
      <c r="U4402" s="112">
        <f>YEAR(Table1[[#This Row],[Service End Date]])</f>
        <v>2025</v>
      </c>
    </row>
    <row r="4403" spans="1:21">
      <c r="A4403" s="112" t="s">
        <v>17624</v>
      </c>
      <c r="B4403" s="112" t="s">
        <v>17906</v>
      </c>
      <c r="C4403" s="112" t="s">
        <v>17907</v>
      </c>
      <c r="D4403" s="112" t="s">
        <v>16798</v>
      </c>
      <c r="E4403" s="112" t="s">
        <v>18158</v>
      </c>
      <c r="F4403" s="112" t="s">
        <v>18019</v>
      </c>
      <c r="G4403" s="112">
        <v>30</v>
      </c>
      <c r="H4403" s="112">
        <v>2025</v>
      </c>
      <c r="I4403" s="112" t="s">
        <v>16758</v>
      </c>
      <c r="J4403" s="114">
        <v>28.23</v>
      </c>
      <c r="K4403" s="114">
        <v>0</v>
      </c>
      <c r="L4403" s="112" t="s">
        <v>16741</v>
      </c>
      <c r="M4403" s="114">
        <v>0</v>
      </c>
      <c r="N4403" s="112" t="s">
        <v>16742</v>
      </c>
      <c r="O4403" s="112" t="s">
        <v>16824</v>
      </c>
      <c r="P4403" s="115">
        <f>LEFT(Table1[[#This Row],[Service Period]],10)*1</f>
        <v>45680</v>
      </c>
      <c r="Q4403" s="115">
        <f>RIGHT(Table1[[#This Row],[Service Period]],10)*1</f>
        <v>45710</v>
      </c>
      <c r="R4403" s="112">
        <f>MONTH(Table1[[#This Row],[Service Start Date]])</f>
        <v>1</v>
      </c>
      <c r="S4403" s="112">
        <f>YEAR(Table1[[#This Row],[Service Start Date]])</f>
        <v>2025</v>
      </c>
      <c r="T4403" s="112">
        <f>MONTH(Table1[[#This Row],[Service End Date]])</f>
        <v>2</v>
      </c>
      <c r="U4403" s="112">
        <f>YEAR(Table1[[#This Row],[Service End Date]])</f>
        <v>2025</v>
      </c>
    </row>
    <row r="4404" spans="1:21">
      <c r="A4404" s="112" t="s">
        <v>17624</v>
      </c>
      <c r="B4404" s="112" t="s">
        <v>17906</v>
      </c>
      <c r="C4404" s="112" t="s">
        <v>17907</v>
      </c>
      <c r="D4404" s="112" t="s">
        <v>16798</v>
      </c>
      <c r="E4404" s="112" t="s">
        <v>18158</v>
      </c>
      <c r="F4404" s="112" t="s">
        <v>17942</v>
      </c>
      <c r="G4404" s="112">
        <v>33</v>
      </c>
      <c r="H4404" s="112">
        <v>2025</v>
      </c>
      <c r="I4404" s="112" t="s">
        <v>16924</v>
      </c>
      <c r="J4404" s="114">
        <v>28.23</v>
      </c>
      <c r="K4404" s="114">
        <v>0</v>
      </c>
      <c r="L4404" s="112" t="s">
        <v>16741</v>
      </c>
      <c r="M4404" s="114">
        <v>0</v>
      </c>
      <c r="N4404" s="112" t="s">
        <v>16742</v>
      </c>
      <c r="O4404" s="112" t="s">
        <v>16824</v>
      </c>
      <c r="P4404" s="115">
        <f>LEFT(Table1[[#This Row],[Service Period]],10)*1</f>
        <v>45647</v>
      </c>
      <c r="Q4404" s="115">
        <f>RIGHT(Table1[[#This Row],[Service Period]],10)*1</f>
        <v>45680</v>
      </c>
      <c r="R4404" s="112">
        <f>MONTH(Table1[[#This Row],[Service Start Date]])</f>
        <v>12</v>
      </c>
      <c r="S4404" s="112">
        <f>YEAR(Table1[[#This Row],[Service Start Date]])</f>
        <v>2024</v>
      </c>
      <c r="T4404" s="112">
        <f>MONTH(Table1[[#This Row],[Service End Date]])</f>
        <v>1</v>
      </c>
      <c r="U4404" s="112">
        <f>YEAR(Table1[[#This Row],[Service End Date]])</f>
        <v>2025</v>
      </c>
    </row>
    <row r="4405" spans="1:21">
      <c r="A4405" s="112" t="s">
        <v>17624</v>
      </c>
      <c r="B4405" s="112" t="s">
        <v>17906</v>
      </c>
      <c r="C4405" s="112" t="s">
        <v>17907</v>
      </c>
      <c r="D4405" s="112" t="s">
        <v>16798</v>
      </c>
      <c r="E4405" s="112" t="s">
        <v>18159</v>
      </c>
      <c r="F4405" s="112" t="s">
        <v>18015</v>
      </c>
      <c r="G4405" s="112">
        <v>32</v>
      </c>
      <c r="H4405" s="112">
        <v>2025</v>
      </c>
      <c r="I4405" s="112" t="s">
        <v>16746</v>
      </c>
      <c r="J4405" s="114">
        <v>29.82</v>
      </c>
      <c r="K4405" s="114">
        <v>0</v>
      </c>
      <c r="L4405" s="112" t="s">
        <v>16741</v>
      </c>
      <c r="M4405" s="114">
        <v>0</v>
      </c>
      <c r="N4405" s="112" t="s">
        <v>16742</v>
      </c>
      <c r="O4405" s="112" t="s">
        <v>16813</v>
      </c>
      <c r="P4405" s="115">
        <f>LEFT(Table1[[#This Row],[Service Period]],10)*1</f>
        <v>45799</v>
      </c>
      <c r="Q4405" s="115">
        <f>RIGHT(Table1[[#This Row],[Service Period]],10)*1</f>
        <v>45831</v>
      </c>
      <c r="R4405" s="112">
        <f>MONTH(Table1[[#This Row],[Service Start Date]])</f>
        <v>5</v>
      </c>
      <c r="S4405" s="112">
        <f>YEAR(Table1[[#This Row],[Service Start Date]])</f>
        <v>2025</v>
      </c>
      <c r="T4405" s="112">
        <f>MONTH(Table1[[#This Row],[Service End Date]])</f>
        <v>6</v>
      </c>
      <c r="U4405" s="112">
        <f>YEAR(Table1[[#This Row],[Service End Date]])</f>
        <v>2025</v>
      </c>
    </row>
    <row r="4406" spans="1:21">
      <c r="A4406" s="112" t="s">
        <v>17624</v>
      </c>
      <c r="B4406" s="112" t="s">
        <v>17906</v>
      </c>
      <c r="C4406" s="112" t="s">
        <v>17907</v>
      </c>
      <c r="D4406" s="112" t="s">
        <v>16798</v>
      </c>
      <c r="E4406" s="112" t="s">
        <v>18159</v>
      </c>
      <c r="F4406" s="112" t="s">
        <v>18016</v>
      </c>
      <c r="G4406" s="112">
        <v>30</v>
      </c>
      <c r="H4406" s="112">
        <v>2025</v>
      </c>
      <c r="I4406" s="112" t="s">
        <v>16749</v>
      </c>
      <c r="J4406" s="114">
        <v>30.14</v>
      </c>
      <c r="K4406" s="114">
        <v>0</v>
      </c>
      <c r="L4406" s="112" t="s">
        <v>16741</v>
      </c>
      <c r="M4406" s="114">
        <v>0</v>
      </c>
      <c r="N4406" s="112" t="s">
        <v>16742</v>
      </c>
      <c r="O4406" s="112" t="s">
        <v>16813</v>
      </c>
      <c r="P4406" s="115">
        <f>LEFT(Table1[[#This Row],[Service Period]],10)*1</f>
        <v>45769</v>
      </c>
      <c r="Q4406" s="115">
        <f>RIGHT(Table1[[#This Row],[Service Period]],10)*1</f>
        <v>45799</v>
      </c>
      <c r="R4406" s="112">
        <f>MONTH(Table1[[#This Row],[Service Start Date]])</f>
        <v>4</v>
      </c>
      <c r="S4406" s="112">
        <f>YEAR(Table1[[#This Row],[Service Start Date]])</f>
        <v>2025</v>
      </c>
      <c r="T4406" s="112">
        <f>MONTH(Table1[[#This Row],[Service End Date]])</f>
        <v>5</v>
      </c>
      <c r="U4406" s="112">
        <f>YEAR(Table1[[#This Row],[Service End Date]])</f>
        <v>2025</v>
      </c>
    </row>
    <row r="4407" spans="1:21">
      <c r="A4407" s="112" t="s">
        <v>17624</v>
      </c>
      <c r="B4407" s="112" t="s">
        <v>17906</v>
      </c>
      <c r="C4407" s="112" t="s">
        <v>17907</v>
      </c>
      <c r="D4407" s="112" t="s">
        <v>16798</v>
      </c>
      <c r="E4407" s="112" t="s">
        <v>18159</v>
      </c>
      <c r="F4407" s="112" t="s">
        <v>18017</v>
      </c>
      <c r="G4407" s="112">
        <v>29</v>
      </c>
      <c r="H4407" s="112">
        <v>2025</v>
      </c>
      <c r="I4407" s="112" t="s">
        <v>16752</v>
      </c>
      <c r="J4407" s="114">
        <v>30.14</v>
      </c>
      <c r="K4407" s="114">
        <v>0</v>
      </c>
      <c r="L4407" s="112" t="s">
        <v>16741</v>
      </c>
      <c r="M4407" s="114">
        <v>0</v>
      </c>
      <c r="N4407" s="112" t="s">
        <v>16742</v>
      </c>
      <c r="O4407" s="112" t="s">
        <v>16813</v>
      </c>
      <c r="P4407" s="115">
        <f>LEFT(Table1[[#This Row],[Service Period]],10)*1</f>
        <v>45740</v>
      </c>
      <c r="Q4407" s="115">
        <f>RIGHT(Table1[[#This Row],[Service Period]],10)*1</f>
        <v>45769</v>
      </c>
      <c r="R4407" s="112">
        <f>MONTH(Table1[[#This Row],[Service Start Date]])</f>
        <v>3</v>
      </c>
      <c r="S4407" s="112">
        <f>YEAR(Table1[[#This Row],[Service Start Date]])</f>
        <v>2025</v>
      </c>
      <c r="T4407" s="112">
        <f>MONTH(Table1[[#This Row],[Service End Date]])</f>
        <v>4</v>
      </c>
      <c r="U4407" s="112">
        <f>YEAR(Table1[[#This Row],[Service End Date]])</f>
        <v>2025</v>
      </c>
    </row>
    <row r="4408" spans="1:21">
      <c r="A4408" s="112" t="s">
        <v>17624</v>
      </c>
      <c r="B4408" s="112" t="s">
        <v>17906</v>
      </c>
      <c r="C4408" s="112" t="s">
        <v>17907</v>
      </c>
      <c r="D4408" s="112" t="s">
        <v>16798</v>
      </c>
      <c r="E4408" s="112" t="s">
        <v>18159</v>
      </c>
      <c r="F4408" s="112" t="s">
        <v>18018</v>
      </c>
      <c r="G4408" s="112">
        <v>30</v>
      </c>
      <c r="H4408" s="112">
        <v>2025</v>
      </c>
      <c r="I4408" s="112" t="s">
        <v>16755</v>
      </c>
      <c r="J4408" s="114">
        <v>29.47</v>
      </c>
      <c r="K4408" s="114">
        <v>0</v>
      </c>
      <c r="L4408" s="112" t="s">
        <v>16741</v>
      </c>
      <c r="M4408" s="114">
        <v>0</v>
      </c>
      <c r="N4408" s="112" t="s">
        <v>16742</v>
      </c>
      <c r="O4408" s="112" t="s">
        <v>16813</v>
      </c>
      <c r="P4408" s="115">
        <f>LEFT(Table1[[#This Row],[Service Period]],10)*1</f>
        <v>45710</v>
      </c>
      <c r="Q4408" s="115">
        <f>RIGHT(Table1[[#This Row],[Service Period]],10)*1</f>
        <v>45740</v>
      </c>
      <c r="R4408" s="112">
        <f>MONTH(Table1[[#This Row],[Service Start Date]])</f>
        <v>2</v>
      </c>
      <c r="S4408" s="112">
        <f>YEAR(Table1[[#This Row],[Service Start Date]])</f>
        <v>2025</v>
      </c>
      <c r="T4408" s="112">
        <f>MONTH(Table1[[#This Row],[Service End Date]])</f>
        <v>3</v>
      </c>
      <c r="U4408" s="112">
        <f>YEAR(Table1[[#This Row],[Service End Date]])</f>
        <v>2025</v>
      </c>
    </row>
    <row r="4409" spans="1:21">
      <c r="A4409" s="112" t="s">
        <v>17624</v>
      </c>
      <c r="B4409" s="112" t="s">
        <v>17906</v>
      </c>
      <c r="C4409" s="112" t="s">
        <v>17907</v>
      </c>
      <c r="D4409" s="112" t="s">
        <v>16798</v>
      </c>
      <c r="E4409" s="112" t="s">
        <v>18159</v>
      </c>
      <c r="F4409" s="112" t="s">
        <v>18019</v>
      </c>
      <c r="G4409" s="112">
        <v>30</v>
      </c>
      <c r="H4409" s="112">
        <v>2025</v>
      </c>
      <c r="I4409" s="112" t="s">
        <v>16758</v>
      </c>
      <c r="J4409" s="114">
        <v>30.14</v>
      </c>
      <c r="K4409" s="114">
        <v>0</v>
      </c>
      <c r="L4409" s="112" t="s">
        <v>16741</v>
      </c>
      <c r="M4409" s="114">
        <v>0</v>
      </c>
      <c r="N4409" s="112" t="s">
        <v>16742</v>
      </c>
      <c r="O4409" s="112" t="s">
        <v>16813</v>
      </c>
      <c r="P4409" s="115">
        <f>LEFT(Table1[[#This Row],[Service Period]],10)*1</f>
        <v>45680</v>
      </c>
      <c r="Q4409" s="115">
        <f>RIGHT(Table1[[#This Row],[Service Period]],10)*1</f>
        <v>45710</v>
      </c>
      <c r="R4409" s="112">
        <f>MONTH(Table1[[#This Row],[Service Start Date]])</f>
        <v>1</v>
      </c>
      <c r="S4409" s="112">
        <f>YEAR(Table1[[#This Row],[Service Start Date]])</f>
        <v>2025</v>
      </c>
      <c r="T4409" s="112">
        <f>MONTH(Table1[[#This Row],[Service End Date]])</f>
        <v>2</v>
      </c>
      <c r="U4409" s="112">
        <f>YEAR(Table1[[#This Row],[Service End Date]])</f>
        <v>2025</v>
      </c>
    </row>
    <row r="4410" spans="1:21">
      <c r="A4410" s="112" t="s">
        <v>17624</v>
      </c>
      <c r="B4410" s="112" t="s">
        <v>17906</v>
      </c>
      <c r="C4410" s="112" t="s">
        <v>17907</v>
      </c>
      <c r="D4410" s="112" t="s">
        <v>16798</v>
      </c>
      <c r="E4410" s="112" t="s">
        <v>18159</v>
      </c>
      <c r="F4410" s="112" t="s">
        <v>17942</v>
      </c>
      <c r="G4410" s="112">
        <v>33</v>
      </c>
      <c r="H4410" s="112">
        <v>2025</v>
      </c>
      <c r="I4410" s="112" t="s">
        <v>16924</v>
      </c>
      <c r="J4410" s="114">
        <v>30.14</v>
      </c>
      <c r="K4410" s="114">
        <v>0</v>
      </c>
      <c r="L4410" s="112" t="s">
        <v>16741</v>
      </c>
      <c r="M4410" s="114">
        <v>0</v>
      </c>
      <c r="N4410" s="112" t="s">
        <v>16742</v>
      </c>
      <c r="O4410" s="112" t="s">
        <v>16813</v>
      </c>
      <c r="P4410" s="115">
        <f>LEFT(Table1[[#This Row],[Service Period]],10)*1</f>
        <v>45647</v>
      </c>
      <c r="Q4410" s="115">
        <f>RIGHT(Table1[[#This Row],[Service Period]],10)*1</f>
        <v>45680</v>
      </c>
      <c r="R4410" s="112">
        <f>MONTH(Table1[[#This Row],[Service Start Date]])</f>
        <v>12</v>
      </c>
      <c r="S4410" s="112">
        <f>YEAR(Table1[[#This Row],[Service Start Date]])</f>
        <v>2024</v>
      </c>
      <c r="T4410" s="112">
        <f>MONTH(Table1[[#This Row],[Service End Date]])</f>
        <v>1</v>
      </c>
      <c r="U4410" s="112">
        <f>YEAR(Table1[[#This Row],[Service End Date]])</f>
        <v>2025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BD77-18C9-4D51-AD05-170C8A1D7B3B}">
  <dimension ref="A1:U229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9.7109375" style="90" bestFit="1" customWidth="1"/>
    <col min="2" max="2" width="9" style="90" bestFit="1" customWidth="1"/>
    <col min="3" max="3" width="30.28515625" style="90" customWidth="1"/>
    <col min="4" max="4" width="30" style="90" bestFit="1" customWidth="1"/>
    <col min="5" max="5" width="20.85546875" style="90" bestFit="1" customWidth="1"/>
    <col min="6" max="6" width="21.7109375" style="90" bestFit="1" customWidth="1"/>
    <col min="7" max="7" width="4" style="90" bestFit="1" customWidth="1"/>
    <col min="8" max="8" width="5" style="90" bestFit="1" customWidth="1"/>
    <col min="9" max="9" width="5.5703125" style="90" bestFit="1" customWidth="1"/>
    <col min="10" max="10" width="10.5703125" style="95" bestFit="1" customWidth="1"/>
    <col min="11" max="11" width="12.42578125" style="95" bestFit="1" customWidth="1"/>
    <col min="12" max="12" width="4.85546875" style="90" bestFit="1" customWidth="1"/>
    <col min="13" max="13" width="7.5703125" style="95" bestFit="1" customWidth="1"/>
    <col min="14" max="14" width="10.28515625" style="90" bestFit="1" customWidth="1"/>
    <col min="15" max="15" width="46.28515625" style="90" bestFit="1" customWidth="1"/>
    <col min="16" max="16" width="12.7109375" style="90" bestFit="1" customWidth="1"/>
    <col min="17" max="17" width="12" style="90" bestFit="1" customWidth="1"/>
    <col min="18" max="18" width="14.28515625" style="90" bestFit="1" customWidth="1"/>
    <col min="19" max="19" width="12.5703125" style="90" bestFit="1" customWidth="1"/>
    <col min="20" max="20" width="13.5703125" style="90" bestFit="1" customWidth="1"/>
    <col min="21" max="21" width="11.85546875" style="90" bestFit="1" customWidth="1"/>
    <col min="22" max="16384" width="9.140625" style="90"/>
  </cols>
  <sheetData>
    <row r="1" spans="1:21">
      <c r="A1" s="93" t="s">
        <v>16715</v>
      </c>
      <c r="B1" s="92" t="s">
        <v>16716</v>
      </c>
      <c r="C1" s="92" t="s">
        <v>177</v>
      </c>
      <c r="D1" s="92" t="s">
        <v>16717</v>
      </c>
      <c r="E1" s="92" t="s">
        <v>16718</v>
      </c>
      <c r="F1" s="92" t="s">
        <v>16719</v>
      </c>
      <c r="G1" s="92" t="s">
        <v>16720</v>
      </c>
      <c r="H1" s="92" t="s">
        <v>16721</v>
      </c>
      <c r="I1" s="92" t="s">
        <v>16722</v>
      </c>
      <c r="J1" s="94" t="s">
        <v>16723</v>
      </c>
      <c r="K1" s="94" t="s">
        <v>16724</v>
      </c>
      <c r="L1" s="92" t="s">
        <v>16725</v>
      </c>
      <c r="M1" s="94" t="s">
        <v>16726</v>
      </c>
      <c r="N1" s="92" t="s">
        <v>16727</v>
      </c>
      <c r="O1" s="92" t="s">
        <v>16728</v>
      </c>
      <c r="P1" s="92" t="s">
        <v>16729</v>
      </c>
      <c r="Q1" s="92" t="s">
        <v>16730</v>
      </c>
      <c r="R1" s="92" t="s">
        <v>16731</v>
      </c>
      <c r="S1" s="92" t="s">
        <v>16732</v>
      </c>
      <c r="T1" s="92" t="s">
        <v>16733</v>
      </c>
      <c r="U1" s="91" t="s">
        <v>16734</v>
      </c>
    </row>
    <row r="2" spans="1:21">
      <c r="A2" s="116" t="s">
        <v>17624</v>
      </c>
      <c r="B2" s="117" t="s">
        <v>16562</v>
      </c>
      <c r="C2" s="117" t="s">
        <v>17693</v>
      </c>
      <c r="D2" s="117" t="s">
        <v>17694</v>
      </c>
      <c r="E2" s="117" t="s">
        <v>17695</v>
      </c>
      <c r="F2" s="117" t="s">
        <v>17696</v>
      </c>
      <c r="G2" s="117">
        <v>34</v>
      </c>
      <c r="H2" s="117">
        <v>2025</v>
      </c>
      <c r="I2" s="117" t="s">
        <v>16924</v>
      </c>
      <c r="J2" s="118">
        <v>64.67</v>
      </c>
      <c r="K2" s="117">
        <v>169</v>
      </c>
      <c r="L2" s="117" t="s">
        <v>16741</v>
      </c>
      <c r="M2" s="117" t="s">
        <v>16742</v>
      </c>
      <c r="N2" s="119"/>
      <c r="O2" s="119"/>
      <c r="P2" s="120">
        <v>45639</v>
      </c>
      <c r="Q2" s="120">
        <v>45673</v>
      </c>
      <c r="R2" s="119">
        <v>12</v>
      </c>
      <c r="S2" s="119">
        <v>2024</v>
      </c>
      <c r="T2" s="119">
        <v>1</v>
      </c>
    </row>
    <row r="3" spans="1:21">
      <c r="A3" s="121" t="s">
        <v>17624</v>
      </c>
      <c r="B3" s="122" t="s">
        <v>16700</v>
      </c>
      <c r="C3" s="122" t="s">
        <v>17251</v>
      </c>
      <c r="D3" s="122" t="s">
        <v>17252</v>
      </c>
      <c r="E3" s="122" t="s">
        <v>17697</v>
      </c>
      <c r="F3" s="122" t="s">
        <v>17698</v>
      </c>
      <c r="G3" s="122">
        <v>30</v>
      </c>
      <c r="H3" s="122">
        <v>2025</v>
      </c>
      <c r="I3" s="122" t="s">
        <v>16749</v>
      </c>
      <c r="J3" s="123">
        <v>0</v>
      </c>
      <c r="K3" s="122">
        <v>0</v>
      </c>
      <c r="L3" s="122" t="s">
        <v>16741</v>
      </c>
      <c r="M3" s="122" t="s">
        <v>16742</v>
      </c>
      <c r="N3" s="124"/>
      <c r="O3" s="124"/>
      <c r="P3" s="125">
        <v>45752</v>
      </c>
      <c r="Q3" s="125">
        <v>45782</v>
      </c>
      <c r="R3" s="124">
        <v>4</v>
      </c>
      <c r="S3" s="124">
        <v>2025</v>
      </c>
      <c r="T3" s="124">
        <v>5</v>
      </c>
    </row>
    <row r="4" spans="1:21">
      <c r="A4" s="116" t="s">
        <v>17624</v>
      </c>
      <c r="B4" s="117" t="s">
        <v>16700</v>
      </c>
      <c r="C4" s="117" t="s">
        <v>17251</v>
      </c>
      <c r="D4" s="117" t="s">
        <v>17252</v>
      </c>
      <c r="E4" s="117" t="s">
        <v>17699</v>
      </c>
      <c r="F4" s="117" t="s">
        <v>17700</v>
      </c>
      <c r="G4" s="117">
        <v>31</v>
      </c>
      <c r="H4" s="117">
        <v>2025</v>
      </c>
      <c r="I4" s="117" t="s">
        <v>16924</v>
      </c>
      <c r="J4" s="118">
        <v>14.11</v>
      </c>
      <c r="K4" s="117">
        <v>0</v>
      </c>
      <c r="L4" s="117" t="s">
        <v>16741</v>
      </c>
      <c r="M4" s="126"/>
      <c r="N4" s="119"/>
      <c r="O4" s="117" t="s">
        <v>17260</v>
      </c>
      <c r="P4" s="120">
        <v>45653</v>
      </c>
      <c r="Q4" s="120">
        <v>45684</v>
      </c>
      <c r="R4" s="119">
        <v>12</v>
      </c>
      <c r="S4" s="119">
        <v>2024</v>
      </c>
      <c r="T4" s="119">
        <v>1</v>
      </c>
    </row>
    <row r="5" spans="1:21">
      <c r="A5" s="121" t="s">
        <v>17624</v>
      </c>
      <c r="B5" s="122" t="s">
        <v>16700</v>
      </c>
      <c r="C5" s="122" t="s">
        <v>17251</v>
      </c>
      <c r="D5" s="122" t="s">
        <v>17252</v>
      </c>
      <c r="E5" s="122" t="s">
        <v>17699</v>
      </c>
      <c r="F5" s="122" t="s">
        <v>17701</v>
      </c>
      <c r="G5" s="122">
        <v>33</v>
      </c>
      <c r="H5" s="122">
        <v>2025</v>
      </c>
      <c r="I5" s="122" t="s">
        <v>16924</v>
      </c>
      <c r="J5" s="123">
        <v>24.76</v>
      </c>
      <c r="K5" s="122">
        <v>0</v>
      </c>
      <c r="L5" s="122" t="s">
        <v>16741</v>
      </c>
      <c r="M5" s="127"/>
      <c r="N5" s="124"/>
      <c r="O5" s="122" t="s">
        <v>17260</v>
      </c>
      <c r="P5" s="125">
        <v>45619</v>
      </c>
      <c r="Q5" s="125">
        <v>45652</v>
      </c>
      <c r="R5" s="124">
        <v>11</v>
      </c>
      <c r="S5" s="124">
        <v>2024</v>
      </c>
      <c r="T5" s="124">
        <v>12</v>
      </c>
    </row>
    <row r="6" spans="1:21">
      <c r="A6" s="116" t="s">
        <v>17624</v>
      </c>
      <c r="B6" s="117" t="s">
        <v>16700</v>
      </c>
      <c r="C6" s="117" t="s">
        <v>17251</v>
      </c>
      <c r="D6" s="117" t="s">
        <v>17252</v>
      </c>
      <c r="E6" s="117" t="s">
        <v>17702</v>
      </c>
      <c r="F6" s="117" t="s">
        <v>17700</v>
      </c>
      <c r="G6" s="117">
        <v>31</v>
      </c>
      <c r="H6" s="117">
        <v>2025</v>
      </c>
      <c r="I6" s="117" t="s">
        <v>16924</v>
      </c>
      <c r="J6" s="118">
        <v>14.11</v>
      </c>
      <c r="K6" s="117">
        <v>0</v>
      </c>
      <c r="L6" s="117" t="s">
        <v>16741</v>
      </c>
      <c r="M6" s="126"/>
      <c r="N6" s="119"/>
      <c r="O6" s="117" t="s">
        <v>17260</v>
      </c>
      <c r="P6" s="120">
        <v>45653</v>
      </c>
      <c r="Q6" s="120">
        <v>45684</v>
      </c>
      <c r="R6" s="119">
        <v>12</v>
      </c>
      <c r="S6" s="119">
        <v>2024</v>
      </c>
      <c r="T6" s="119">
        <v>1</v>
      </c>
    </row>
    <row r="7" spans="1:21">
      <c r="A7" s="121" t="s">
        <v>17624</v>
      </c>
      <c r="B7" s="122" t="s">
        <v>16700</v>
      </c>
      <c r="C7" s="122" t="s">
        <v>17251</v>
      </c>
      <c r="D7" s="122" t="s">
        <v>17252</v>
      </c>
      <c r="E7" s="122" t="s">
        <v>17702</v>
      </c>
      <c r="F7" s="122" t="s">
        <v>17701</v>
      </c>
      <c r="G7" s="122">
        <v>33</v>
      </c>
      <c r="H7" s="122">
        <v>2025</v>
      </c>
      <c r="I7" s="122" t="s">
        <v>16924</v>
      </c>
      <c r="J7" s="123">
        <v>24.76</v>
      </c>
      <c r="K7" s="122">
        <v>0</v>
      </c>
      <c r="L7" s="122" t="s">
        <v>16741</v>
      </c>
      <c r="M7" s="127"/>
      <c r="N7" s="124"/>
      <c r="O7" s="122" t="s">
        <v>17260</v>
      </c>
      <c r="P7" s="125">
        <v>45619</v>
      </c>
      <c r="Q7" s="125">
        <v>45652</v>
      </c>
      <c r="R7" s="124">
        <v>11</v>
      </c>
      <c r="S7" s="124">
        <v>2024</v>
      </c>
      <c r="T7" s="124">
        <v>12</v>
      </c>
    </row>
    <row r="8" spans="1:21">
      <c r="A8" s="116" t="s">
        <v>17624</v>
      </c>
      <c r="B8" s="117" t="s">
        <v>16700</v>
      </c>
      <c r="C8" s="117" t="s">
        <v>17251</v>
      </c>
      <c r="D8" s="117" t="s">
        <v>17252</v>
      </c>
      <c r="E8" s="117" t="s">
        <v>17703</v>
      </c>
      <c r="F8" s="117" t="s">
        <v>17700</v>
      </c>
      <c r="G8" s="117">
        <v>31</v>
      </c>
      <c r="H8" s="117">
        <v>2025</v>
      </c>
      <c r="I8" s="117" t="s">
        <v>16924</v>
      </c>
      <c r="J8" s="118">
        <v>19.11</v>
      </c>
      <c r="K8" s="117">
        <v>0</v>
      </c>
      <c r="L8" s="117" t="s">
        <v>16741</v>
      </c>
      <c r="M8" s="126"/>
      <c r="N8" s="119"/>
      <c r="O8" s="117" t="s">
        <v>17260</v>
      </c>
      <c r="P8" s="120">
        <v>45653</v>
      </c>
      <c r="Q8" s="120">
        <v>45684</v>
      </c>
      <c r="R8" s="119">
        <v>12</v>
      </c>
      <c r="S8" s="119">
        <v>2024</v>
      </c>
      <c r="T8" s="119">
        <v>1</v>
      </c>
    </row>
    <row r="9" spans="1:21">
      <c r="A9" s="121" t="s">
        <v>17624</v>
      </c>
      <c r="B9" s="122" t="s">
        <v>16700</v>
      </c>
      <c r="C9" s="122" t="s">
        <v>17251</v>
      </c>
      <c r="D9" s="122" t="s">
        <v>17252</v>
      </c>
      <c r="E9" s="122" t="s">
        <v>17703</v>
      </c>
      <c r="F9" s="122" t="s">
        <v>17704</v>
      </c>
      <c r="G9" s="122">
        <v>30</v>
      </c>
      <c r="H9" s="122">
        <v>2025</v>
      </c>
      <c r="I9" s="122" t="s">
        <v>16924</v>
      </c>
      <c r="J9" s="123">
        <v>22.57</v>
      </c>
      <c r="K9" s="122">
        <v>0</v>
      </c>
      <c r="L9" s="122" t="s">
        <v>16741</v>
      </c>
      <c r="M9" s="127"/>
      <c r="N9" s="124"/>
      <c r="O9" s="122" t="s">
        <v>17260</v>
      </c>
      <c r="P9" s="125">
        <v>45622</v>
      </c>
      <c r="Q9" s="125">
        <v>45652</v>
      </c>
      <c r="R9" s="124">
        <v>11</v>
      </c>
      <c r="S9" s="124">
        <v>2024</v>
      </c>
      <c r="T9" s="124">
        <v>12</v>
      </c>
    </row>
    <row r="10" spans="1:21">
      <c r="A10" s="116" t="s">
        <v>17624</v>
      </c>
      <c r="B10" s="117" t="s">
        <v>16700</v>
      </c>
      <c r="C10" s="117" t="s">
        <v>17251</v>
      </c>
      <c r="D10" s="117" t="s">
        <v>17252</v>
      </c>
      <c r="E10" s="117" t="s">
        <v>17705</v>
      </c>
      <c r="F10" s="117" t="s">
        <v>17700</v>
      </c>
      <c r="G10" s="117">
        <v>31</v>
      </c>
      <c r="H10" s="117">
        <v>2025</v>
      </c>
      <c r="I10" s="117" t="s">
        <v>16924</v>
      </c>
      <c r="J10" s="118">
        <v>14.11</v>
      </c>
      <c r="K10" s="117">
        <v>0</v>
      </c>
      <c r="L10" s="117" t="s">
        <v>16741</v>
      </c>
      <c r="M10" s="126"/>
      <c r="N10" s="119"/>
      <c r="O10" s="117" t="s">
        <v>16742</v>
      </c>
      <c r="P10" s="120">
        <v>45653</v>
      </c>
      <c r="Q10" s="120">
        <v>45684</v>
      </c>
      <c r="R10" s="119">
        <v>12</v>
      </c>
      <c r="S10" s="119">
        <v>2024</v>
      </c>
      <c r="T10" s="119">
        <v>1</v>
      </c>
    </row>
    <row r="11" spans="1:21">
      <c r="A11" s="121" t="s">
        <v>17624</v>
      </c>
      <c r="B11" s="122" t="s">
        <v>16700</v>
      </c>
      <c r="C11" s="122" t="s">
        <v>17251</v>
      </c>
      <c r="D11" s="122" t="s">
        <v>17252</v>
      </c>
      <c r="E11" s="122" t="s">
        <v>17705</v>
      </c>
      <c r="F11" s="122" t="s">
        <v>17701</v>
      </c>
      <c r="G11" s="122">
        <v>33</v>
      </c>
      <c r="H11" s="122">
        <v>2025</v>
      </c>
      <c r="I11" s="122" t="s">
        <v>16924</v>
      </c>
      <c r="J11" s="123">
        <v>24.76</v>
      </c>
      <c r="K11" s="122">
        <v>0</v>
      </c>
      <c r="L11" s="122" t="s">
        <v>16741</v>
      </c>
      <c r="M11" s="127"/>
      <c r="N11" s="124"/>
      <c r="O11" s="122" t="s">
        <v>17260</v>
      </c>
      <c r="P11" s="125">
        <v>45619</v>
      </c>
      <c r="Q11" s="125">
        <v>45652</v>
      </c>
      <c r="R11" s="124">
        <v>11</v>
      </c>
      <c r="S11" s="124">
        <v>2024</v>
      </c>
      <c r="T11" s="124">
        <v>12</v>
      </c>
    </row>
    <row r="12" spans="1:21">
      <c r="A12" s="116" t="s">
        <v>17624</v>
      </c>
      <c r="B12" s="117" t="s">
        <v>16701</v>
      </c>
      <c r="C12" s="117" t="s">
        <v>17440</v>
      </c>
      <c r="D12" s="117" t="s">
        <v>16798</v>
      </c>
      <c r="E12" s="117" t="s">
        <v>17706</v>
      </c>
      <c r="F12" s="117" t="s">
        <v>17707</v>
      </c>
      <c r="G12" s="117">
        <v>33</v>
      </c>
      <c r="H12" s="117">
        <v>2025</v>
      </c>
      <c r="I12" s="117" t="s">
        <v>16758</v>
      </c>
      <c r="J12" s="118">
        <v>34.9</v>
      </c>
      <c r="K12" s="117">
        <v>0</v>
      </c>
      <c r="L12" s="117" t="s">
        <v>16741</v>
      </c>
      <c r="M12" s="126"/>
      <c r="N12" s="119"/>
      <c r="O12" s="117" t="s">
        <v>16824</v>
      </c>
      <c r="P12" s="120">
        <v>45672</v>
      </c>
      <c r="Q12" s="120">
        <v>45705</v>
      </c>
      <c r="R12" s="119">
        <v>1</v>
      </c>
      <c r="S12" s="119">
        <v>2025</v>
      </c>
      <c r="T12" s="119">
        <v>2</v>
      </c>
    </row>
    <row r="13" spans="1:21">
      <c r="A13" s="121" t="s">
        <v>17624</v>
      </c>
      <c r="B13" s="122" t="s">
        <v>16701</v>
      </c>
      <c r="C13" s="122" t="s">
        <v>17440</v>
      </c>
      <c r="D13" s="122" t="s">
        <v>16798</v>
      </c>
      <c r="E13" s="122" t="s">
        <v>17706</v>
      </c>
      <c r="F13" s="122" t="s">
        <v>17707</v>
      </c>
      <c r="G13" s="122">
        <v>33</v>
      </c>
      <c r="H13" s="122">
        <v>2025</v>
      </c>
      <c r="I13" s="122" t="s">
        <v>16758</v>
      </c>
      <c r="J13" s="123">
        <v>34.9</v>
      </c>
      <c r="K13" s="122">
        <v>0</v>
      </c>
      <c r="L13" s="122" t="s">
        <v>16741</v>
      </c>
      <c r="M13" s="127"/>
      <c r="N13" s="124"/>
      <c r="O13" s="122" t="s">
        <v>16824</v>
      </c>
      <c r="P13" s="125">
        <v>45672</v>
      </c>
      <c r="Q13" s="125">
        <v>45705</v>
      </c>
      <c r="R13" s="124">
        <v>1</v>
      </c>
      <c r="S13" s="124">
        <v>2025</v>
      </c>
      <c r="T13" s="124">
        <v>2</v>
      </c>
    </row>
    <row r="14" spans="1:21">
      <c r="A14" s="116" t="s">
        <v>17624</v>
      </c>
      <c r="B14" s="117" t="s">
        <v>16704</v>
      </c>
      <c r="C14" s="117" t="s">
        <v>17569</v>
      </c>
      <c r="D14" s="117" t="s">
        <v>16798</v>
      </c>
      <c r="E14" s="117" t="s">
        <v>17708</v>
      </c>
      <c r="F14" s="117" t="s">
        <v>17709</v>
      </c>
      <c r="G14" s="117">
        <v>30</v>
      </c>
      <c r="H14" s="117">
        <v>2025</v>
      </c>
      <c r="I14" s="117" t="s">
        <v>16755</v>
      </c>
      <c r="J14" s="118">
        <v>0</v>
      </c>
      <c r="K14" s="117">
        <v>0</v>
      </c>
      <c r="L14" s="117" t="s">
        <v>16741</v>
      </c>
      <c r="M14" s="126"/>
      <c r="N14" s="119"/>
      <c r="O14" s="117" t="s">
        <v>16742</v>
      </c>
      <c r="P14" s="120">
        <v>45705</v>
      </c>
      <c r="Q14" s="120">
        <v>45735</v>
      </c>
      <c r="R14" s="119">
        <v>2</v>
      </c>
      <c r="S14" s="119">
        <v>2025</v>
      </c>
      <c r="T14" s="119">
        <v>3</v>
      </c>
    </row>
    <row r="15" spans="1:21">
      <c r="A15" s="121" t="s">
        <v>17624</v>
      </c>
      <c r="B15" s="122" t="s">
        <v>16704</v>
      </c>
      <c r="C15" s="122" t="s">
        <v>17569</v>
      </c>
      <c r="D15" s="122" t="s">
        <v>16798</v>
      </c>
      <c r="E15" s="122" t="s">
        <v>17710</v>
      </c>
      <c r="F15" s="122" t="s">
        <v>17711</v>
      </c>
      <c r="G15" s="122">
        <v>7</v>
      </c>
      <c r="H15" s="122">
        <v>2025</v>
      </c>
      <c r="I15" s="122" t="s">
        <v>16924</v>
      </c>
      <c r="J15" s="123">
        <v>123.6</v>
      </c>
      <c r="K15" s="122">
        <v>785</v>
      </c>
      <c r="L15" s="122" t="s">
        <v>16741</v>
      </c>
      <c r="M15" s="127"/>
      <c r="N15" s="124"/>
      <c r="O15" s="122" t="s">
        <v>16824</v>
      </c>
      <c r="P15" s="125">
        <v>45656</v>
      </c>
      <c r="Q15" s="125">
        <v>45663</v>
      </c>
      <c r="R15" s="124">
        <v>12</v>
      </c>
      <c r="S15" s="124">
        <v>2024</v>
      </c>
      <c r="T15" s="124">
        <v>1</v>
      </c>
    </row>
    <row r="16" spans="1:21">
      <c r="A16" s="116" t="s">
        <v>17624</v>
      </c>
      <c r="B16" s="117" t="s">
        <v>16704</v>
      </c>
      <c r="C16" s="117" t="s">
        <v>17569</v>
      </c>
      <c r="D16" s="117" t="s">
        <v>16798</v>
      </c>
      <c r="E16" s="117" t="s">
        <v>17710</v>
      </c>
      <c r="F16" s="117" t="s">
        <v>17711</v>
      </c>
      <c r="G16" s="117">
        <v>7</v>
      </c>
      <c r="H16" s="117">
        <v>2025</v>
      </c>
      <c r="I16" s="117" t="s">
        <v>16924</v>
      </c>
      <c r="J16" s="118">
        <v>123.6</v>
      </c>
      <c r="K16" s="117">
        <v>785</v>
      </c>
      <c r="L16" s="117" t="s">
        <v>16741</v>
      </c>
      <c r="M16" s="126"/>
      <c r="N16" s="119"/>
      <c r="O16" s="117" t="s">
        <v>16824</v>
      </c>
      <c r="P16" s="120">
        <v>45656</v>
      </c>
      <c r="Q16" s="120">
        <v>45663</v>
      </c>
      <c r="R16" s="119">
        <v>12</v>
      </c>
      <c r="S16" s="119">
        <v>2024</v>
      </c>
      <c r="T16" s="119">
        <v>1</v>
      </c>
    </row>
    <row r="17" spans="1:20">
      <c r="A17" s="121" t="s">
        <v>16761</v>
      </c>
      <c r="B17" s="124" t="s">
        <v>16689</v>
      </c>
      <c r="C17" s="124" t="s">
        <v>16993</v>
      </c>
      <c r="D17" s="124" t="s">
        <v>17004</v>
      </c>
      <c r="E17" s="124" t="s">
        <v>17712</v>
      </c>
      <c r="F17" s="124" t="s">
        <v>17713</v>
      </c>
      <c r="G17" s="124">
        <v>33</v>
      </c>
      <c r="H17" s="124">
        <v>2025</v>
      </c>
      <c r="I17" s="124" t="s">
        <v>16752</v>
      </c>
      <c r="J17" s="127">
        <v>10.130000000000001</v>
      </c>
      <c r="K17" s="127">
        <v>0</v>
      </c>
      <c r="L17" s="124" t="s">
        <v>16765</v>
      </c>
      <c r="M17" s="127"/>
      <c r="N17" s="124"/>
      <c r="O17" s="127" t="s">
        <v>17714</v>
      </c>
      <c r="P17" s="125">
        <v>45735</v>
      </c>
      <c r="Q17" s="125">
        <v>45768</v>
      </c>
      <c r="R17" s="124">
        <v>3</v>
      </c>
      <c r="S17" s="124">
        <v>2025</v>
      </c>
      <c r="T17" s="124">
        <v>4</v>
      </c>
    </row>
    <row r="18" spans="1:20">
      <c r="A18" s="116" t="s">
        <v>16761</v>
      </c>
      <c r="B18" s="119" t="s">
        <v>16689</v>
      </c>
      <c r="C18" s="119" t="s">
        <v>16993</v>
      </c>
      <c r="D18" s="119" t="s">
        <v>17004</v>
      </c>
      <c r="E18" s="119" t="s">
        <v>17712</v>
      </c>
      <c r="F18" s="119" t="s">
        <v>17715</v>
      </c>
      <c r="G18" s="119">
        <v>28</v>
      </c>
      <c r="H18" s="119">
        <v>2025</v>
      </c>
      <c r="I18" s="119" t="s">
        <v>16755</v>
      </c>
      <c r="J18" s="126">
        <v>11.14</v>
      </c>
      <c r="K18" s="126">
        <v>0</v>
      </c>
      <c r="L18" s="119" t="s">
        <v>16765</v>
      </c>
      <c r="M18" s="126"/>
      <c r="N18" s="119"/>
      <c r="O18" s="126" t="s">
        <v>16742</v>
      </c>
      <c r="P18" s="120">
        <v>45707</v>
      </c>
      <c r="Q18" s="120">
        <v>45735</v>
      </c>
      <c r="R18" s="119">
        <v>2</v>
      </c>
      <c r="S18" s="119">
        <v>2025</v>
      </c>
      <c r="T18" s="119">
        <v>3</v>
      </c>
    </row>
    <row r="19" spans="1:20">
      <c r="A19" s="121" t="s">
        <v>16761</v>
      </c>
      <c r="B19" s="124" t="s">
        <v>16689</v>
      </c>
      <c r="C19" s="124" t="s">
        <v>16993</v>
      </c>
      <c r="D19" s="124" t="s">
        <v>17004</v>
      </c>
      <c r="E19" s="124" t="s">
        <v>17712</v>
      </c>
      <c r="F19" s="124" t="s">
        <v>17716</v>
      </c>
      <c r="G19" s="124">
        <v>33</v>
      </c>
      <c r="H19" s="124">
        <v>2025</v>
      </c>
      <c r="I19" s="124" t="s">
        <v>16924</v>
      </c>
      <c r="J19" s="127">
        <v>21.27</v>
      </c>
      <c r="K19" s="127">
        <v>0</v>
      </c>
      <c r="L19" s="124" t="s">
        <v>16765</v>
      </c>
      <c r="M19" s="127"/>
      <c r="N19" s="124"/>
      <c r="O19" s="127" t="s">
        <v>16742</v>
      </c>
      <c r="P19" s="125">
        <v>45645</v>
      </c>
      <c r="Q19" s="125">
        <v>45678</v>
      </c>
      <c r="R19" s="124">
        <v>12</v>
      </c>
      <c r="S19" s="124">
        <v>2024</v>
      </c>
      <c r="T19" s="124">
        <v>1</v>
      </c>
    </row>
    <row r="20" spans="1:20">
      <c r="A20" s="116" t="s">
        <v>16761</v>
      </c>
      <c r="B20" s="119" t="s">
        <v>16704</v>
      </c>
      <c r="C20" s="119" t="s">
        <v>17569</v>
      </c>
      <c r="D20" s="119" t="s">
        <v>17432</v>
      </c>
      <c r="E20" s="119" t="s">
        <v>17617</v>
      </c>
      <c r="F20" s="119" t="s">
        <v>17717</v>
      </c>
      <c r="G20" s="119">
        <v>36</v>
      </c>
      <c r="H20" s="119">
        <v>2025</v>
      </c>
      <c r="I20" s="119" t="s">
        <v>16749</v>
      </c>
      <c r="J20" s="126">
        <v>12.28</v>
      </c>
      <c r="K20" s="126">
        <v>0</v>
      </c>
      <c r="L20" s="119" t="s">
        <v>16765</v>
      </c>
      <c r="M20" s="126"/>
      <c r="N20" s="119"/>
      <c r="O20" s="126" t="s">
        <v>16742</v>
      </c>
      <c r="P20" s="120">
        <v>45755</v>
      </c>
      <c r="Q20" s="120">
        <v>45791</v>
      </c>
      <c r="R20" s="119">
        <v>4</v>
      </c>
      <c r="S20" s="119">
        <v>2025</v>
      </c>
      <c r="T20" s="119">
        <v>5</v>
      </c>
    </row>
    <row r="21" spans="1:20">
      <c r="A21" s="121" t="s">
        <v>16761</v>
      </c>
      <c r="B21" s="124" t="s">
        <v>16704</v>
      </c>
      <c r="C21" s="124" t="s">
        <v>17569</v>
      </c>
      <c r="D21" s="124" t="s">
        <v>17432</v>
      </c>
      <c r="E21" s="124" t="s">
        <v>17617</v>
      </c>
      <c r="F21" s="124" t="s">
        <v>17718</v>
      </c>
      <c r="G21" s="124">
        <v>11</v>
      </c>
      <c r="H21" s="124">
        <v>2025</v>
      </c>
      <c r="I21" s="124" t="s">
        <v>16752</v>
      </c>
      <c r="J21" s="127">
        <v>16.2</v>
      </c>
      <c r="K21" s="127">
        <v>1000</v>
      </c>
      <c r="L21" s="124" t="s">
        <v>16765</v>
      </c>
      <c r="M21" s="127"/>
      <c r="N21" s="124"/>
      <c r="O21" s="127" t="s">
        <v>16742</v>
      </c>
      <c r="P21" s="125">
        <v>45744</v>
      </c>
      <c r="Q21" s="125">
        <v>45755</v>
      </c>
      <c r="R21" s="124">
        <v>3</v>
      </c>
      <c r="S21" s="124">
        <v>2025</v>
      </c>
      <c r="T21" s="124">
        <v>4</v>
      </c>
    </row>
    <row r="22" spans="1:20">
      <c r="A22" s="116" t="s">
        <v>16761</v>
      </c>
      <c r="B22" s="119" t="s">
        <v>16704</v>
      </c>
      <c r="C22" s="119" t="s">
        <v>17569</v>
      </c>
      <c r="D22" s="119" t="s">
        <v>17432</v>
      </c>
      <c r="E22" s="119" t="s">
        <v>17617</v>
      </c>
      <c r="F22" s="119" t="s">
        <v>17719</v>
      </c>
      <c r="G22" s="119">
        <v>42</v>
      </c>
      <c r="H22" s="119">
        <v>2025</v>
      </c>
      <c r="I22" s="119" t="s">
        <v>16924</v>
      </c>
      <c r="J22" s="126">
        <v>16.52</v>
      </c>
      <c r="K22" s="126">
        <v>0</v>
      </c>
      <c r="L22" s="119" t="s">
        <v>16765</v>
      </c>
      <c r="M22" s="126"/>
      <c r="N22" s="119"/>
      <c r="O22" s="126" t="s">
        <v>16742</v>
      </c>
      <c r="P22" s="120">
        <v>45636</v>
      </c>
      <c r="Q22" s="120">
        <v>45678</v>
      </c>
      <c r="R22" s="119">
        <v>12</v>
      </c>
      <c r="S22" s="119">
        <v>2024</v>
      </c>
      <c r="T22" s="119">
        <v>1</v>
      </c>
    </row>
    <row r="23" spans="1:20">
      <c r="A23" s="121" t="s">
        <v>16761</v>
      </c>
      <c r="B23" s="124" t="s">
        <v>16704</v>
      </c>
      <c r="C23" s="124" t="s">
        <v>17569</v>
      </c>
      <c r="D23" s="124" t="s">
        <v>17432</v>
      </c>
      <c r="E23" s="124" t="s">
        <v>17617</v>
      </c>
      <c r="F23" s="124" t="s">
        <v>17720</v>
      </c>
      <c r="G23" s="124">
        <v>34</v>
      </c>
      <c r="H23" s="124">
        <v>2025</v>
      </c>
      <c r="I23" s="124" t="s">
        <v>16924</v>
      </c>
      <c r="J23" s="127">
        <v>24.49</v>
      </c>
      <c r="K23" s="127">
        <v>0</v>
      </c>
      <c r="L23" s="124" t="s">
        <v>16765</v>
      </c>
      <c r="M23" s="127"/>
      <c r="N23" s="124"/>
      <c r="O23" s="127" t="s">
        <v>16742</v>
      </c>
      <c r="P23" s="125">
        <v>45602</v>
      </c>
      <c r="Q23" s="125">
        <v>45636</v>
      </c>
      <c r="R23" s="124">
        <v>11</v>
      </c>
      <c r="S23" s="124">
        <v>2024</v>
      </c>
      <c r="T23" s="124">
        <v>12</v>
      </c>
    </row>
    <row r="24" spans="1:20">
      <c r="A24" s="116" t="s">
        <v>16761</v>
      </c>
      <c r="B24" s="119" t="s">
        <v>16704</v>
      </c>
      <c r="C24" s="119" t="s">
        <v>17569</v>
      </c>
      <c r="D24" s="119" t="s">
        <v>17432</v>
      </c>
      <c r="E24" s="119" t="s">
        <v>17721</v>
      </c>
      <c r="F24" s="119" t="s">
        <v>17717</v>
      </c>
      <c r="G24" s="119">
        <v>36</v>
      </c>
      <c r="H24" s="119">
        <v>2025</v>
      </c>
      <c r="I24" s="119" t="s">
        <v>16749</v>
      </c>
      <c r="J24" s="126">
        <v>12.28</v>
      </c>
      <c r="K24" s="126">
        <v>0</v>
      </c>
      <c r="L24" s="119" t="s">
        <v>16765</v>
      </c>
      <c r="M24" s="126"/>
      <c r="N24" s="119"/>
      <c r="O24" s="126" t="s">
        <v>16742</v>
      </c>
      <c r="P24" s="120">
        <v>45755</v>
      </c>
      <c r="Q24" s="120">
        <v>45791</v>
      </c>
      <c r="R24" s="119">
        <v>4</v>
      </c>
      <c r="S24" s="119">
        <v>2025</v>
      </c>
      <c r="T24" s="119">
        <v>5</v>
      </c>
    </row>
    <row r="25" spans="1:20">
      <c r="A25" s="121" t="s">
        <v>16761</v>
      </c>
      <c r="B25" s="124" t="s">
        <v>16704</v>
      </c>
      <c r="C25" s="124" t="s">
        <v>17569</v>
      </c>
      <c r="D25" s="124" t="s">
        <v>17432</v>
      </c>
      <c r="E25" s="124" t="s">
        <v>17721</v>
      </c>
      <c r="F25" s="124" t="s">
        <v>17722</v>
      </c>
      <c r="G25" s="124">
        <v>27</v>
      </c>
      <c r="H25" s="124">
        <v>2025</v>
      </c>
      <c r="I25" s="124" t="s">
        <v>16752</v>
      </c>
      <c r="J25" s="127">
        <v>12.28</v>
      </c>
      <c r="K25" s="127">
        <v>0</v>
      </c>
      <c r="L25" s="124" t="s">
        <v>16765</v>
      </c>
      <c r="M25" s="127"/>
      <c r="N25" s="124"/>
      <c r="O25" s="127" t="s">
        <v>16742</v>
      </c>
      <c r="P25" s="125">
        <v>45728</v>
      </c>
      <c r="Q25" s="125">
        <v>45755</v>
      </c>
      <c r="R25" s="124">
        <v>3</v>
      </c>
      <c r="S25" s="124">
        <v>2025</v>
      </c>
      <c r="T25" s="124">
        <v>4</v>
      </c>
    </row>
    <row r="26" spans="1:20">
      <c r="A26" s="116" t="s">
        <v>16761</v>
      </c>
      <c r="B26" s="119" t="s">
        <v>16704</v>
      </c>
      <c r="C26" s="119" t="s">
        <v>17569</v>
      </c>
      <c r="D26" s="119" t="s">
        <v>17432</v>
      </c>
      <c r="E26" s="119" t="s">
        <v>17721</v>
      </c>
      <c r="F26" s="119" t="s">
        <v>17723</v>
      </c>
      <c r="G26" s="119">
        <v>28</v>
      </c>
      <c r="H26" s="119">
        <v>2025</v>
      </c>
      <c r="I26" s="119" t="s">
        <v>16752</v>
      </c>
      <c r="J26" s="126">
        <v>12.28</v>
      </c>
      <c r="K26" s="126">
        <v>0</v>
      </c>
      <c r="L26" s="119" t="s">
        <v>16765</v>
      </c>
      <c r="M26" s="126"/>
      <c r="N26" s="119"/>
      <c r="O26" s="126" t="s">
        <v>16742</v>
      </c>
      <c r="P26" s="120">
        <v>45700</v>
      </c>
      <c r="Q26" s="120">
        <v>45728</v>
      </c>
      <c r="R26" s="119">
        <v>2</v>
      </c>
      <c r="S26" s="119">
        <v>2025</v>
      </c>
      <c r="T26" s="119">
        <v>3</v>
      </c>
    </row>
    <row r="27" spans="1:20">
      <c r="A27" s="121" t="s">
        <v>16761</v>
      </c>
      <c r="B27" s="124" t="s">
        <v>16704</v>
      </c>
      <c r="C27" s="124" t="s">
        <v>17569</v>
      </c>
      <c r="D27" s="124" t="s">
        <v>17432</v>
      </c>
      <c r="E27" s="124" t="s">
        <v>17721</v>
      </c>
      <c r="F27" s="124" t="s">
        <v>17724</v>
      </c>
      <c r="G27" s="124">
        <v>35</v>
      </c>
      <c r="H27" s="124">
        <v>2025</v>
      </c>
      <c r="I27" s="124" t="s">
        <v>16758</v>
      </c>
      <c r="J27" s="127">
        <v>12.28</v>
      </c>
      <c r="K27" s="127">
        <v>0</v>
      </c>
      <c r="L27" s="124" t="s">
        <v>16765</v>
      </c>
      <c r="M27" s="127"/>
      <c r="N27" s="124"/>
      <c r="O27" s="127" t="s">
        <v>16742</v>
      </c>
      <c r="P27" s="125">
        <v>45665</v>
      </c>
      <c r="Q27" s="125">
        <v>45700</v>
      </c>
      <c r="R27" s="124">
        <v>1</v>
      </c>
      <c r="S27" s="124">
        <v>2025</v>
      </c>
      <c r="T27" s="124">
        <v>2</v>
      </c>
    </row>
    <row r="28" spans="1:20">
      <c r="A28" s="116" t="s">
        <v>16761</v>
      </c>
      <c r="B28" s="119" t="s">
        <v>16704</v>
      </c>
      <c r="C28" s="119" t="s">
        <v>17569</v>
      </c>
      <c r="D28" s="119" t="s">
        <v>17432</v>
      </c>
      <c r="E28" s="119" t="s">
        <v>17721</v>
      </c>
      <c r="F28" s="119" t="s">
        <v>17725</v>
      </c>
      <c r="G28" s="119">
        <v>29</v>
      </c>
      <c r="H28" s="119">
        <v>2025</v>
      </c>
      <c r="I28" s="119" t="s">
        <v>16924</v>
      </c>
      <c r="J28" s="126">
        <v>14.31</v>
      </c>
      <c r="K28" s="126">
        <v>0</v>
      </c>
      <c r="L28" s="119" t="s">
        <v>16765</v>
      </c>
      <c r="M28" s="126"/>
      <c r="N28" s="119"/>
      <c r="O28" s="126" t="s">
        <v>16742</v>
      </c>
      <c r="P28" s="120">
        <v>45636</v>
      </c>
      <c r="Q28" s="120">
        <v>45665</v>
      </c>
      <c r="R28" s="119">
        <v>12</v>
      </c>
      <c r="S28" s="119">
        <v>2024</v>
      </c>
      <c r="T28" s="119">
        <v>1</v>
      </c>
    </row>
    <row r="29" spans="1:20">
      <c r="A29" s="121" t="s">
        <v>16761</v>
      </c>
      <c r="B29" s="124" t="s">
        <v>16704</v>
      </c>
      <c r="C29" s="124" t="s">
        <v>17569</v>
      </c>
      <c r="D29" s="124" t="s">
        <v>17432</v>
      </c>
      <c r="E29" s="124" t="s">
        <v>17721</v>
      </c>
      <c r="F29" s="124" t="s">
        <v>17720</v>
      </c>
      <c r="G29" s="124">
        <v>34</v>
      </c>
      <c r="H29" s="124">
        <v>2025</v>
      </c>
      <c r="I29" s="124" t="s">
        <v>16924</v>
      </c>
      <c r="J29" s="127">
        <v>44.83</v>
      </c>
      <c r="K29" s="127">
        <v>0</v>
      </c>
      <c r="L29" s="124" t="s">
        <v>16765</v>
      </c>
      <c r="M29" s="127"/>
      <c r="N29" s="124"/>
      <c r="O29" s="127" t="s">
        <v>16742</v>
      </c>
      <c r="P29" s="125">
        <v>45602</v>
      </c>
      <c r="Q29" s="125">
        <v>45636</v>
      </c>
      <c r="R29" s="124">
        <v>11</v>
      </c>
      <c r="S29" s="124">
        <v>2024</v>
      </c>
      <c r="T29" s="124">
        <v>12</v>
      </c>
    </row>
    <row r="30" spans="1:20">
      <c r="A30" s="116" t="s">
        <v>16761</v>
      </c>
      <c r="B30" s="119" t="s">
        <v>16704</v>
      </c>
      <c r="C30" s="119" t="s">
        <v>17569</v>
      </c>
      <c r="D30" s="119" t="s">
        <v>17432</v>
      </c>
      <c r="E30" s="119" t="s">
        <v>17726</v>
      </c>
      <c r="F30" s="119" t="s">
        <v>17717</v>
      </c>
      <c r="G30" s="119">
        <v>36</v>
      </c>
      <c r="H30" s="119">
        <v>2025</v>
      </c>
      <c r="I30" s="119" t="s">
        <v>16749</v>
      </c>
      <c r="J30" s="126">
        <v>12.28</v>
      </c>
      <c r="K30" s="126">
        <v>0</v>
      </c>
      <c r="L30" s="119" t="s">
        <v>16765</v>
      </c>
      <c r="M30" s="126"/>
      <c r="N30" s="119"/>
      <c r="O30" s="126" t="s">
        <v>16742</v>
      </c>
      <c r="P30" s="120">
        <v>45755</v>
      </c>
      <c r="Q30" s="120">
        <v>45791</v>
      </c>
      <c r="R30" s="119">
        <v>4</v>
      </c>
      <c r="S30" s="119">
        <v>2025</v>
      </c>
      <c r="T30" s="119">
        <v>5</v>
      </c>
    </row>
    <row r="31" spans="1:20">
      <c r="A31" s="121" t="s">
        <v>16761</v>
      </c>
      <c r="B31" s="124" t="s">
        <v>16704</v>
      </c>
      <c r="C31" s="124" t="s">
        <v>17569</v>
      </c>
      <c r="D31" s="124" t="s">
        <v>17432</v>
      </c>
      <c r="E31" s="124" t="s">
        <v>17726</v>
      </c>
      <c r="F31" s="124" t="s">
        <v>17722</v>
      </c>
      <c r="G31" s="124">
        <v>27</v>
      </c>
      <c r="H31" s="124">
        <v>2025</v>
      </c>
      <c r="I31" s="124" t="s">
        <v>16752</v>
      </c>
      <c r="J31" s="127">
        <v>12.28</v>
      </c>
      <c r="K31" s="127">
        <v>0</v>
      </c>
      <c r="L31" s="124" t="s">
        <v>16765</v>
      </c>
      <c r="M31" s="127"/>
      <c r="N31" s="124"/>
      <c r="O31" s="127" t="s">
        <v>16742</v>
      </c>
      <c r="P31" s="125">
        <v>45728</v>
      </c>
      <c r="Q31" s="125">
        <v>45755</v>
      </c>
      <c r="R31" s="124">
        <v>3</v>
      </c>
      <c r="S31" s="124">
        <v>2025</v>
      </c>
      <c r="T31" s="124">
        <v>4</v>
      </c>
    </row>
    <row r="32" spans="1:20">
      <c r="A32" s="116" t="s">
        <v>16761</v>
      </c>
      <c r="B32" s="119" t="s">
        <v>16704</v>
      </c>
      <c r="C32" s="119" t="s">
        <v>17569</v>
      </c>
      <c r="D32" s="119" t="s">
        <v>17432</v>
      </c>
      <c r="E32" s="119" t="s">
        <v>17726</v>
      </c>
      <c r="F32" s="119" t="s">
        <v>17723</v>
      </c>
      <c r="G32" s="119">
        <v>28</v>
      </c>
      <c r="H32" s="119">
        <v>2025</v>
      </c>
      <c r="I32" s="119" t="s">
        <v>16752</v>
      </c>
      <c r="J32" s="126">
        <v>20.13</v>
      </c>
      <c r="K32" s="126">
        <v>2000</v>
      </c>
      <c r="L32" s="119" t="s">
        <v>16765</v>
      </c>
      <c r="M32" s="126"/>
      <c r="N32" s="119"/>
      <c r="O32" s="126" t="s">
        <v>16742</v>
      </c>
      <c r="P32" s="120">
        <v>45700</v>
      </c>
      <c r="Q32" s="120">
        <v>45728</v>
      </c>
      <c r="R32" s="119">
        <v>2</v>
      </c>
      <c r="S32" s="119">
        <v>2025</v>
      </c>
      <c r="T32" s="119">
        <v>3</v>
      </c>
    </row>
    <row r="33" spans="1:20">
      <c r="A33" s="121" t="s">
        <v>16761</v>
      </c>
      <c r="B33" s="124" t="s">
        <v>16704</v>
      </c>
      <c r="C33" s="124" t="s">
        <v>17569</v>
      </c>
      <c r="D33" s="124" t="s">
        <v>17432</v>
      </c>
      <c r="E33" s="124" t="s">
        <v>17726</v>
      </c>
      <c r="F33" s="124" t="s">
        <v>17724</v>
      </c>
      <c r="G33" s="124">
        <v>35</v>
      </c>
      <c r="H33" s="124">
        <v>2025</v>
      </c>
      <c r="I33" s="124" t="s">
        <v>16758</v>
      </c>
      <c r="J33" s="127">
        <v>20.13</v>
      </c>
      <c r="K33" s="127">
        <v>2000</v>
      </c>
      <c r="L33" s="124" t="s">
        <v>16765</v>
      </c>
      <c r="M33" s="127"/>
      <c r="N33" s="124"/>
      <c r="O33" s="127" t="s">
        <v>16742</v>
      </c>
      <c r="P33" s="125">
        <v>45665</v>
      </c>
      <c r="Q33" s="125">
        <v>45700</v>
      </c>
      <c r="R33" s="124">
        <v>1</v>
      </c>
      <c r="S33" s="124">
        <v>2025</v>
      </c>
      <c r="T33" s="124">
        <v>2</v>
      </c>
    </row>
    <row r="34" spans="1:20">
      <c r="A34" s="116" t="s">
        <v>16761</v>
      </c>
      <c r="B34" s="119" t="s">
        <v>16704</v>
      </c>
      <c r="C34" s="119" t="s">
        <v>17569</v>
      </c>
      <c r="D34" s="119" t="s">
        <v>17432</v>
      </c>
      <c r="E34" s="119" t="s">
        <v>17726</v>
      </c>
      <c r="F34" s="119" t="s">
        <v>17725</v>
      </c>
      <c r="G34" s="119">
        <v>29</v>
      </c>
      <c r="H34" s="119">
        <v>2025</v>
      </c>
      <c r="I34" s="119" t="s">
        <v>16924</v>
      </c>
      <c r="J34" s="126">
        <v>12.28</v>
      </c>
      <c r="K34" s="126">
        <v>0</v>
      </c>
      <c r="L34" s="119" t="s">
        <v>16765</v>
      </c>
      <c r="M34" s="126"/>
      <c r="N34" s="119"/>
      <c r="O34" s="126" t="s">
        <v>16742</v>
      </c>
      <c r="P34" s="120">
        <v>45636</v>
      </c>
      <c r="Q34" s="120">
        <v>45665</v>
      </c>
      <c r="R34" s="119">
        <v>12</v>
      </c>
      <c r="S34" s="119">
        <v>2024</v>
      </c>
      <c r="T34" s="119">
        <v>1</v>
      </c>
    </row>
    <row r="35" spans="1:20">
      <c r="A35" s="121" t="s">
        <v>16761</v>
      </c>
      <c r="B35" s="124" t="s">
        <v>16704</v>
      </c>
      <c r="C35" s="124" t="s">
        <v>17569</v>
      </c>
      <c r="D35" s="124" t="s">
        <v>17432</v>
      </c>
      <c r="E35" s="124" t="s">
        <v>17726</v>
      </c>
      <c r="F35" s="124" t="s">
        <v>17720</v>
      </c>
      <c r="G35" s="124">
        <v>34</v>
      </c>
      <c r="H35" s="124">
        <v>2025</v>
      </c>
      <c r="I35" s="124" t="s">
        <v>16924</v>
      </c>
      <c r="J35" s="127">
        <v>38.32</v>
      </c>
      <c r="K35" s="127">
        <v>0</v>
      </c>
      <c r="L35" s="124" t="s">
        <v>16765</v>
      </c>
      <c r="M35" s="127"/>
      <c r="N35" s="124"/>
      <c r="O35" s="127" t="s">
        <v>16742</v>
      </c>
      <c r="P35" s="125">
        <v>45602</v>
      </c>
      <c r="Q35" s="125">
        <v>45636</v>
      </c>
      <c r="R35" s="124">
        <v>11</v>
      </c>
      <c r="S35" s="124">
        <v>2024</v>
      </c>
      <c r="T35" s="124">
        <v>12</v>
      </c>
    </row>
    <row r="36" spans="1:20">
      <c r="A36" s="116" t="s">
        <v>16761</v>
      </c>
      <c r="B36" s="119" t="s">
        <v>16704</v>
      </c>
      <c r="C36" s="119" t="s">
        <v>17569</v>
      </c>
      <c r="D36" s="119" t="s">
        <v>17432</v>
      </c>
      <c r="E36" s="119" t="s">
        <v>17726</v>
      </c>
      <c r="F36" s="119" t="s">
        <v>17720</v>
      </c>
      <c r="G36" s="119">
        <v>34</v>
      </c>
      <c r="H36" s="119">
        <v>2025</v>
      </c>
      <c r="I36" s="119" t="s">
        <v>16924</v>
      </c>
      <c r="J36" s="126">
        <v>0</v>
      </c>
      <c r="K36" s="126">
        <v>0</v>
      </c>
      <c r="L36" s="119" t="s">
        <v>16765</v>
      </c>
      <c r="M36" s="126"/>
      <c r="N36" s="119"/>
      <c r="O36" s="126" t="s">
        <v>16742</v>
      </c>
      <c r="P36" s="120">
        <v>45602</v>
      </c>
      <c r="Q36" s="120">
        <v>45636</v>
      </c>
      <c r="R36" s="119">
        <v>11</v>
      </c>
      <c r="S36" s="119">
        <v>2024</v>
      </c>
      <c r="T36" s="119">
        <v>12</v>
      </c>
    </row>
    <row r="37" spans="1:20">
      <c r="A37" s="121" t="s">
        <v>16761</v>
      </c>
      <c r="B37" s="124" t="s">
        <v>16704</v>
      </c>
      <c r="C37" s="124" t="s">
        <v>17569</v>
      </c>
      <c r="D37" s="124" t="s">
        <v>17432</v>
      </c>
      <c r="E37" s="124" t="s">
        <v>17618</v>
      </c>
      <c r="F37" s="124" t="s">
        <v>17717</v>
      </c>
      <c r="G37" s="124">
        <v>36</v>
      </c>
      <c r="H37" s="124">
        <v>2025</v>
      </c>
      <c r="I37" s="124" t="s">
        <v>16749</v>
      </c>
      <c r="J37" s="127">
        <v>12.28</v>
      </c>
      <c r="K37" s="127">
        <v>0</v>
      </c>
      <c r="L37" s="124" t="s">
        <v>16765</v>
      </c>
      <c r="M37" s="127"/>
      <c r="N37" s="124"/>
      <c r="O37" s="127" t="s">
        <v>16742</v>
      </c>
      <c r="P37" s="125">
        <v>45755</v>
      </c>
      <c r="Q37" s="125">
        <v>45791</v>
      </c>
      <c r="R37" s="124">
        <v>4</v>
      </c>
      <c r="S37" s="124">
        <v>2025</v>
      </c>
      <c r="T37" s="124">
        <v>5</v>
      </c>
    </row>
    <row r="38" spans="1:20">
      <c r="A38" s="116" t="s">
        <v>16761</v>
      </c>
      <c r="B38" s="119" t="s">
        <v>16704</v>
      </c>
      <c r="C38" s="119" t="s">
        <v>17569</v>
      </c>
      <c r="D38" s="119" t="s">
        <v>17432</v>
      </c>
      <c r="E38" s="119" t="s">
        <v>17618</v>
      </c>
      <c r="F38" s="119" t="s">
        <v>17722</v>
      </c>
      <c r="G38" s="119">
        <v>27</v>
      </c>
      <c r="H38" s="119">
        <v>2025</v>
      </c>
      <c r="I38" s="119" t="s">
        <v>16752</v>
      </c>
      <c r="J38" s="126">
        <v>12.28</v>
      </c>
      <c r="K38" s="126">
        <v>0</v>
      </c>
      <c r="L38" s="119" t="s">
        <v>16765</v>
      </c>
      <c r="M38" s="126"/>
      <c r="N38" s="119"/>
      <c r="O38" s="126" t="s">
        <v>16742</v>
      </c>
      <c r="P38" s="120">
        <v>45728</v>
      </c>
      <c r="Q38" s="120">
        <v>45755</v>
      </c>
      <c r="R38" s="119">
        <v>3</v>
      </c>
      <c r="S38" s="119">
        <v>2025</v>
      </c>
      <c r="T38" s="119">
        <v>4</v>
      </c>
    </row>
    <row r="39" spans="1:20">
      <c r="A39" s="121" t="s">
        <v>16761</v>
      </c>
      <c r="B39" s="124" t="s">
        <v>16704</v>
      </c>
      <c r="C39" s="124" t="s">
        <v>17569</v>
      </c>
      <c r="D39" s="124" t="s">
        <v>17432</v>
      </c>
      <c r="E39" s="124" t="s">
        <v>17618</v>
      </c>
      <c r="F39" s="124" t="s">
        <v>17723</v>
      </c>
      <c r="G39" s="124">
        <v>28</v>
      </c>
      <c r="H39" s="124">
        <v>2025</v>
      </c>
      <c r="I39" s="124" t="s">
        <v>16752</v>
      </c>
      <c r="J39" s="127">
        <v>12.28</v>
      </c>
      <c r="K39" s="127">
        <v>0</v>
      </c>
      <c r="L39" s="124" t="s">
        <v>16765</v>
      </c>
      <c r="M39" s="127"/>
      <c r="N39" s="124"/>
      <c r="O39" s="127" t="s">
        <v>16742</v>
      </c>
      <c r="P39" s="125">
        <v>45700</v>
      </c>
      <c r="Q39" s="125">
        <v>45728</v>
      </c>
      <c r="R39" s="124">
        <v>2</v>
      </c>
      <c r="S39" s="124">
        <v>2025</v>
      </c>
      <c r="T39" s="124">
        <v>3</v>
      </c>
    </row>
    <row r="40" spans="1:20">
      <c r="A40" s="116" t="s">
        <v>16761</v>
      </c>
      <c r="B40" s="119" t="s">
        <v>16704</v>
      </c>
      <c r="C40" s="119" t="s">
        <v>17569</v>
      </c>
      <c r="D40" s="119" t="s">
        <v>17432</v>
      </c>
      <c r="E40" s="119" t="s">
        <v>17618</v>
      </c>
      <c r="F40" s="119" t="s">
        <v>17724</v>
      </c>
      <c r="G40" s="119">
        <v>35</v>
      </c>
      <c r="H40" s="119">
        <v>2025</v>
      </c>
      <c r="I40" s="119" t="s">
        <v>16758</v>
      </c>
      <c r="J40" s="126">
        <v>12.28</v>
      </c>
      <c r="K40" s="126">
        <v>0</v>
      </c>
      <c r="L40" s="119" t="s">
        <v>16765</v>
      </c>
      <c r="M40" s="126"/>
      <c r="N40" s="119"/>
      <c r="O40" s="126" t="s">
        <v>16742</v>
      </c>
      <c r="P40" s="120">
        <v>45665</v>
      </c>
      <c r="Q40" s="120">
        <v>45700</v>
      </c>
      <c r="R40" s="119">
        <v>1</v>
      </c>
      <c r="S40" s="119">
        <v>2025</v>
      </c>
      <c r="T40" s="119">
        <v>2</v>
      </c>
    </row>
    <row r="41" spans="1:20">
      <c r="A41" s="121" t="s">
        <v>16761</v>
      </c>
      <c r="B41" s="124" t="s">
        <v>16704</v>
      </c>
      <c r="C41" s="124" t="s">
        <v>17569</v>
      </c>
      <c r="D41" s="124" t="s">
        <v>17432</v>
      </c>
      <c r="E41" s="124" t="s">
        <v>17618</v>
      </c>
      <c r="F41" s="124" t="s">
        <v>17725</v>
      </c>
      <c r="G41" s="124">
        <v>29</v>
      </c>
      <c r="H41" s="124">
        <v>2025</v>
      </c>
      <c r="I41" s="124" t="s">
        <v>16924</v>
      </c>
      <c r="J41" s="127">
        <v>14.31</v>
      </c>
      <c r="K41" s="127">
        <v>0</v>
      </c>
      <c r="L41" s="124" t="s">
        <v>16765</v>
      </c>
      <c r="M41" s="127"/>
      <c r="N41" s="124"/>
      <c r="O41" s="127" t="s">
        <v>16742</v>
      </c>
      <c r="P41" s="125">
        <v>45636</v>
      </c>
      <c r="Q41" s="125">
        <v>45665</v>
      </c>
      <c r="R41" s="124">
        <v>12</v>
      </c>
      <c r="S41" s="124">
        <v>2024</v>
      </c>
      <c r="T41" s="124">
        <v>1</v>
      </c>
    </row>
    <row r="42" spans="1:20">
      <c r="A42" s="116" t="s">
        <v>16761</v>
      </c>
      <c r="B42" s="119" t="s">
        <v>16704</v>
      </c>
      <c r="C42" s="119" t="s">
        <v>17569</v>
      </c>
      <c r="D42" s="119" t="s">
        <v>17432</v>
      </c>
      <c r="E42" s="119" t="s">
        <v>17618</v>
      </c>
      <c r="F42" s="119" t="s">
        <v>17720</v>
      </c>
      <c r="G42" s="119">
        <v>34</v>
      </c>
      <c r="H42" s="119">
        <v>2025</v>
      </c>
      <c r="I42" s="119" t="s">
        <v>16924</v>
      </c>
      <c r="J42" s="126">
        <v>12.28</v>
      </c>
      <c r="K42" s="126">
        <v>0</v>
      </c>
      <c r="L42" s="119" t="s">
        <v>16765</v>
      </c>
      <c r="M42" s="126"/>
      <c r="N42" s="119"/>
      <c r="O42" s="126" t="s">
        <v>16742</v>
      </c>
      <c r="P42" s="120">
        <v>45602</v>
      </c>
      <c r="Q42" s="120">
        <v>45636</v>
      </c>
      <c r="R42" s="119">
        <v>11</v>
      </c>
      <c r="S42" s="119">
        <v>2024</v>
      </c>
      <c r="T42" s="119">
        <v>12</v>
      </c>
    </row>
    <row r="43" spans="1:20">
      <c r="A43" s="121" t="s">
        <v>16761</v>
      </c>
      <c r="B43" s="124" t="s">
        <v>16704</v>
      </c>
      <c r="C43" s="124" t="s">
        <v>17569</v>
      </c>
      <c r="D43" s="124" t="s">
        <v>17432</v>
      </c>
      <c r="E43" s="124" t="s">
        <v>17727</v>
      </c>
      <c r="F43" s="124" t="s">
        <v>17722</v>
      </c>
      <c r="G43" s="124">
        <v>27</v>
      </c>
      <c r="H43" s="124">
        <v>2025</v>
      </c>
      <c r="I43" s="124" t="s">
        <v>16752</v>
      </c>
      <c r="J43" s="127">
        <v>12.28</v>
      </c>
      <c r="K43" s="127">
        <v>0</v>
      </c>
      <c r="L43" s="124" t="s">
        <v>16765</v>
      </c>
      <c r="M43" s="127"/>
      <c r="N43" s="124"/>
      <c r="O43" s="127" t="s">
        <v>16742</v>
      </c>
      <c r="P43" s="125">
        <v>45728</v>
      </c>
      <c r="Q43" s="125">
        <v>45755</v>
      </c>
      <c r="R43" s="124">
        <v>3</v>
      </c>
      <c r="S43" s="124">
        <v>2025</v>
      </c>
      <c r="T43" s="124">
        <v>4</v>
      </c>
    </row>
    <row r="44" spans="1:20">
      <c r="A44" s="116" t="s">
        <v>16761</v>
      </c>
      <c r="B44" s="119" t="s">
        <v>16704</v>
      </c>
      <c r="C44" s="119" t="s">
        <v>17569</v>
      </c>
      <c r="D44" s="119" t="s">
        <v>17432</v>
      </c>
      <c r="E44" s="119" t="s">
        <v>17727</v>
      </c>
      <c r="F44" s="119" t="s">
        <v>17723</v>
      </c>
      <c r="G44" s="119">
        <v>28</v>
      </c>
      <c r="H44" s="119">
        <v>2025</v>
      </c>
      <c r="I44" s="119" t="s">
        <v>16752</v>
      </c>
      <c r="J44" s="126">
        <v>14.31</v>
      </c>
      <c r="K44" s="126">
        <v>0</v>
      </c>
      <c r="L44" s="119" t="s">
        <v>16765</v>
      </c>
      <c r="M44" s="126"/>
      <c r="N44" s="119"/>
      <c r="O44" s="126" t="s">
        <v>16742</v>
      </c>
      <c r="P44" s="120">
        <v>45700</v>
      </c>
      <c r="Q44" s="120">
        <v>45728</v>
      </c>
      <c r="R44" s="119">
        <v>2</v>
      </c>
      <c r="S44" s="119">
        <v>2025</v>
      </c>
      <c r="T44" s="119">
        <v>3</v>
      </c>
    </row>
    <row r="45" spans="1:20">
      <c r="A45" s="121" t="s">
        <v>16761</v>
      </c>
      <c r="B45" s="124" t="s">
        <v>16704</v>
      </c>
      <c r="C45" s="124" t="s">
        <v>17569</v>
      </c>
      <c r="D45" s="124" t="s">
        <v>17432</v>
      </c>
      <c r="E45" s="124" t="s">
        <v>17727</v>
      </c>
      <c r="F45" s="124" t="s">
        <v>17728</v>
      </c>
      <c r="G45" s="124">
        <v>30</v>
      </c>
      <c r="H45" s="124">
        <v>2025</v>
      </c>
      <c r="I45" s="124" t="s">
        <v>16758</v>
      </c>
      <c r="J45" s="127">
        <v>35.18</v>
      </c>
      <c r="K45" s="127">
        <v>0</v>
      </c>
      <c r="L45" s="124" t="s">
        <v>16765</v>
      </c>
      <c r="M45" s="127"/>
      <c r="N45" s="124"/>
      <c r="O45" s="127" t="s">
        <v>16742</v>
      </c>
      <c r="P45" s="125">
        <v>45678</v>
      </c>
      <c r="Q45" s="125">
        <v>45708</v>
      </c>
      <c r="R45" s="124">
        <v>1</v>
      </c>
      <c r="S45" s="124">
        <v>2025</v>
      </c>
      <c r="T45" s="124">
        <v>2</v>
      </c>
    </row>
    <row r="46" spans="1:20">
      <c r="A46" s="116" t="s">
        <v>16761</v>
      </c>
      <c r="B46" s="119" t="s">
        <v>16704</v>
      </c>
      <c r="C46" s="119" t="s">
        <v>17569</v>
      </c>
      <c r="D46" s="119" t="s">
        <v>17432</v>
      </c>
      <c r="E46" s="119" t="s">
        <v>17727</v>
      </c>
      <c r="F46" s="119" t="s">
        <v>17724</v>
      </c>
      <c r="G46" s="119">
        <v>35</v>
      </c>
      <c r="H46" s="119">
        <v>2025</v>
      </c>
      <c r="I46" s="119" t="s">
        <v>16758</v>
      </c>
      <c r="J46" s="126">
        <v>30.18</v>
      </c>
      <c r="K46" s="126">
        <v>0</v>
      </c>
      <c r="L46" s="119" t="s">
        <v>16765</v>
      </c>
      <c r="M46" s="126"/>
      <c r="N46" s="119"/>
      <c r="O46" s="126" t="s">
        <v>16742</v>
      </c>
      <c r="P46" s="120">
        <v>45665</v>
      </c>
      <c r="Q46" s="120">
        <v>45700</v>
      </c>
      <c r="R46" s="119">
        <v>1</v>
      </c>
      <c r="S46" s="119">
        <v>2025</v>
      </c>
      <c r="T46" s="119">
        <v>2</v>
      </c>
    </row>
    <row r="47" spans="1:20">
      <c r="A47" s="121" t="s">
        <v>16761</v>
      </c>
      <c r="B47" s="124" t="s">
        <v>16704</v>
      </c>
      <c r="C47" s="124" t="s">
        <v>17569</v>
      </c>
      <c r="D47" s="124" t="s">
        <v>17432</v>
      </c>
      <c r="E47" s="124" t="s">
        <v>17727</v>
      </c>
      <c r="F47" s="124" t="s">
        <v>17729</v>
      </c>
      <c r="G47" s="124">
        <v>30</v>
      </c>
      <c r="H47" s="124">
        <v>2025</v>
      </c>
      <c r="I47" s="124" t="s">
        <v>16924</v>
      </c>
      <c r="J47" s="127">
        <v>5</v>
      </c>
      <c r="K47" s="127">
        <v>0</v>
      </c>
      <c r="L47" s="124" t="s">
        <v>16765</v>
      </c>
      <c r="M47" s="127"/>
      <c r="N47" s="124"/>
      <c r="O47" s="127" t="s">
        <v>16742</v>
      </c>
      <c r="P47" s="125">
        <v>45650</v>
      </c>
      <c r="Q47" s="125">
        <v>45680</v>
      </c>
      <c r="R47" s="124">
        <v>12</v>
      </c>
      <c r="S47" s="124">
        <v>2024</v>
      </c>
      <c r="T47" s="124">
        <v>1</v>
      </c>
    </row>
    <row r="48" spans="1:20">
      <c r="A48" s="116" t="s">
        <v>16761</v>
      </c>
      <c r="B48" s="119" t="s">
        <v>16704</v>
      </c>
      <c r="C48" s="119" t="s">
        <v>17569</v>
      </c>
      <c r="D48" s="119" t="s">
        <v>17432</v>
      </c>
      <c r="E48" s="119" t="s">
        <v>17727</v>
      </c>
      <c r="F48" s="119" t="s">
        <v>17720</v>
      </c>
      <c r="G48" s="119">
        <v>34</v>
      </c>
      <c r="H48" s="119">
        <v>2025</v>
      </c>
      <c r="I48" s="119" t="s">
        <v>16924</v>
      </c>
      <c r="J48" s="126">
        <v>12.28</v>
      </c>
      <c r="K48" s="126">
        <v>0</v>
      </c>
      <c r="L48" s="119" t="s">
        <v>16765</v>
      </c>
      <c r="M48" s="126"/>
      <c r="N48" s="119"/>
      <c r="O48" s="126" t="s">
        <v>16742</v>
      </c>
      <c r="P48" s="120">
        <v>45602</v>
      </c>
      <c r="Q48" s="120">
        <v>45636</v>
      </c>
      <c r="R48" s="119">
        <v>11</v>
      </c>
      <c r="S48" s="119">
        <v>2024</v>
      </c>
      <c r="T48" s="119">
        <v>12</v>
      </c>
    </row>
    <row r="49" spans="1:20">
      <c r="A49" s="121" t="s">
        <v>16761</v>
      </c>
      <c r="B49" s="124" t="s">
        <v>16704</v>
      </c>
      <c r="C49" s="124" t="s">
        <v>17569</v>
      </c>
      <c r="D49" s="124" t="s">
        <v>17432</v>
      </c>
      <c r="E49" s="124" t="s">
        <v>17730</v>
      </c>
      <c r="F49" s="124" t="s">
        <v>17731</v>
      </c>
      <c r="G49" s="124">
        <v>43</v>
      </c>
      <c r="H49" s="124">
        <v>2025</v>
      </c>
      <c r="I49" s="124" t="s">
        <v>16752</v>
      </c>
      <c r="J49" s="127">
        <v>17.36</v>
      </c>
      <c r="K49" s="127">
        <v>0</v>
      </c>
      <c r="L49" s="124" t="s">
        <v>16765</v>
      </c>
      <c r="M49" s="127"/>
      <c r="N49" s="124"/>
      <c r="O49" s="127" t="s">
        <v>16742</v>
      </c>
      <c r="P49" s="125">
        <v>45700</v>
      </c>
      <c r="Q49" s="125">
        <v>45743</v>
      </c>
      <c r="R49" s="124">
        <v>2</v>
      </c>
      <c r="S49" s="124">
        <v>2025</v>
      </c>
      <c r="T49" s="124">
        <v>3</v>
      </c>
    </row>
    <row r="50" spans="1:20">
      <c r="A50" s="116" t="s">
        <v>16761</v>
      </c>
      <c r="B50" s="119" t="s">
        <v>16704</v>
      </c>
      <c r="C50" s="119" t="s">
        <v>17569</v>
      </c>
      <c r="D50" s="119" t="s">
        <v>17432</v>
      </c>
      <c r="E50" s="119" t="s">
        <v>17730</v>
      </c>
      <c r="F50" s="119" t="s">
        <v>17728</v>
      </c>
      <c r="G50" s="119">
        <v>30</v>
      </c>
      <c r="H50" s="119">
        <v>2025</v>
      </c>
      <c r="I50" s="119" t="s">
        <v>16758</v>
      </c>
      <c r="J50" s="126">
        <v>35.18</v>
      </c>
      <c r="K50" s="126">
        <v>0</v>
      </c>
      <c r="L50" s="119" t="s">
        <v>16765</v>
      </c>
      <c r="M50" s="126"/>
      <c r="N50" s="119"/>
      <c r="O50" s="126" t="s">
        <v>16742</v>
      </c>
      <c r="P50" s="120">
        <v>45678</v>
      </c>
      <c r="Q50" s="120">
        <v>45708</v>
      </c>
      <c r="R50" s="119">
        <v>1</v>
      </c>
      <c r="S50" s="119">
        <v>2025</v>
      </c>
      <c r="T50" s="119">
        <v>2</v>
      </c>
    </row>
    <row r="51" spans="1:20">
      <c r="A51" s="121" t="s">
        <v>16761</v>
      </c>
      <c r="B51" s="124" t="s">
        <v>16704</v>
      </c>
      <c r="C51" s="124" t="s">
        <v>17569</v>
      </c>
      <c r="D51" s="124" t="s">
        <v>17432</v>
      </c>
      <c r="E51" s="124" t="s">
        <v>17730</v>
      </c>
      <c r="F51" s="124" t="s">
        <v>17724</v>
      </c>
      <c r="G51" s="124">
        <v>35</v>
      </c>
      <c r="H51" s="124">
        <v>2025</v>
      </c>
      <c r="I51" s="124" t="s">
        <v>16758</v>
      </c>
      <c r="J51" s="127">
        <v>2.04</v>
      </c>
      <c r="K51" s="127">
        <v>0</v>
      </c>
      <c r="L51" s="124" t="s">
        <v>16765</v>
      </c>
      <c r="M51" s="127"/>
      <c r="N51" s="124"/>
      <c r="O51" s="127" t="s">
        <v>16742</v>
      </c>
      <c r="P51" s="125">
        <v>45665</v>
      </c>
      <c r="Q51" s="125">
        <v>45700</v>
      </c>
      <c r="R51" s="124">
        <v>1</v>
      </c>
      <c r="S51" s="124">
        <v>2025</v>
      </c>
      <c r="T51" s="124">
        <v>2</v>
      </c>
    </row>
    <row r="52" spans="1:20">
      <c r="A52" s="116" t="s">
        <v>16761</v>
      </c>
      <c r="B52" s="119" t="s">
        <v>16704</v>
      </c>
      <c r="C52" s="119" t="s">
        <v>17569</v>
      </c>
      <c r="D52" s="119" t="s">
        <v>17432</v>
      </c>
      <c r="E52" s="119" t="s">
        <v>17730</v>
      </c>
      <c r="F52" s="119" t="s">
        <v>17732</v>
      </c>
      <c r="G52" s="119">
        <v>30</v>
      </c>
      <c r="H52" s="119">
        <v>2025</v>
      </c>
      <c r="I52" s="119" t="s">
        <v>16924</v>
      </c>
      <c r="J52" s="126">
        <v>15.09</v>
      </c>
      <c r="K52" s="126">
        <v>0</v>
      </c>
      <c r="L52" s="119" t="s">
        <v>16765</v>
      </c>
      <c r="M52" s="126"/>
      <c r="N52" s="119"/>
      <c r="O52" s="126" t="s">
        <v>16742</v>
      </c>
      <c r="P52" s="120">
        <v>45635</v>
      </c>
      <c r="Q52" s="120">
        <v>45665</v>
      </c>
      <c r="R52" s="119">
        <v>12</v>
      </c>
      <c r="S52" s="119">
        <v>2024</v>
      </c>
      <c r="T52" s="119">
        <v>1</v>
      </c>
    </row>
    <row r="53" spans="1:20">
      <c r="A53" s="121" t="s">
        <v>16761</v>
      </c>
      <c r="B53" s="124" t="s">
        <v>16704</v>
      </c>
      <c r="C53" s="124" t="s">
        <v>17569</v>
      </c>
      <c r="D53" s="124" t="s">
        <v>17432</v>
      </c>
      <c r="E53" s="124" t="s">
        <v>17730</v>
      </c>
      <c r="F53" s="124" t="s">
        <v>17732</v>
      </c>
      <c r="G53" s="124">
        <v>30</v>
      </c>
      <c r="H53" s="124">
        <v>2025</v>
      </c>
      <c r="I53" s="124" t="s">
        <v>16924</v>
      </c>
      <c r="J53" s="127">
        <v>12.28</v>
      </c>
      <c r="K53" s="127">
        <v>0</v>
      </c>
      <c r="L53" s="124" t="s">
        <v>16765</v>
      </c>
      <c r="M53" s="127"/>
      <c r="N53" s="124"/>
      <c r="O53" s="127" t="s">
        <v>16742</v>
      </c>
      <c r="P53" s="125">
        <v>45635</v>
      </c>
      <c r="Q53" s="125">
        <v>45665</v>
      </c>
      <c r="R53" s="124">
        <v>12</v>
      </c>
      <c r="S53" s="124">
        <v>2024</v>
      </c>
      <c r="T53" s="124">
        <v>1</v>
      </c>
    </row>
    <row r="54" spans="1:20">
      <c r="A54" s="116" t="s">
        <v>16761</v>
      </c>
      <c r="B54" s="119" t="s">
        <v>16704</v>
      </c>
      <c r="C54" s="119" t="s">
        <v>17569</v>
      </c>
      <c r="D54" s="119" t="s">
        <v>17432</v>
      </c>
      <c r="E54" s="119" t="s">
        <v>17733</v>
      </c>
      <c r="F54" s="119" t="s">
        <v>17720</v>
      </c>
      <c r="G54" s="119">
        <v>34</v>
      </c>
      <c r="H54" s="119">
        <v>2025</v>
      </c>
      <c r="I54" s="119" t="s">
        <v>16924</v>
      </c>
      <c r="J54" s="126">
        <v>76.45</v>
      </c>
      <c r="K54" s="126">
        <v>0</v>
      </c>
      <c r="L54" s="119" t="s">
        <v>16765</v>
      </c>
      <c r="M54" s="126"/>
      <c r="N54" s="119"/>
      <c r="O54" s="126" t="s">
        <v>16742</v>
      </c>
      <c r="P54" s="120">
        <v>45602</v>
      </c>
      <c r="Q54" s="120">
        <v>45636</v>
      </c>
      <c r="R54" s="119">
        <v>11</v>
      </c>
      <c r="S54" s="119">
        <v>2024</v>
      </c>
      <c r="T54" s="119">
        <v>12</v>
      </c>
    </row>
    <row r="55" spans="1:20">
      <c r="A55" s="121" t="s">
        <v>16761</v>
      </c>
      <c r="B55" s="124" t="s">
        <v>16711</v>
      </c>
      <c r="C55" s="124" t="s">
        <v>16736</v>
      </c>
      <c r="D55" s="124" t="s">
        <v>16762</v>
      </c>
      <c r="E55" s="124" t="s">
        <v>16763</v>
      </c>
      <c r="F55" s="124" t="s">
        <v>17734</v>
      </c>
      <c r="G55" s="124">
        <v>92</v>
      </c>
      <c r="H55" s="124">
        <v>2025</v>
      </c>
      <c r="I55" s="124" t="s">
        <v>16752</v>
      </c>
      <c r="J55" s="127">
        <v>13359.84</v>
      </c>
      <c r="K55" s="127">
        <v>7599411</v>
      </c>
      <c r="L55" s="124" t="s">
        <v>16765</v>
      </c>
      <c r="M55" s="127"/>
      <c r="N55" s="124"/>
      <c r="O55" s="127" t="s">
        <v>16742</v>
      </c>
      <c r="P55" s="125">
        <v>45645</v>
      </c>
      <c r="Q55" s="125">
        <v>45737</v>
      </c>
      <c r="R55" s="124">
        <v>12</v>
      </c>
      <c r="S55" s="124">
        <v>2024</v>
      </c>
      <c r="T55" s="124">
        <v>3</v>
      </c>
    </row>
    <row r="56" spans="1:20">
      <c r="A56" s="116" t="s">
        <v>16761</v>
      </c>
      <c r="B56" s="119" t="s">
        <v>16711</v>
      </c>
      <c r="C56" s="119" t="s">
        <v>16736</v>
      </c>
      <c r="D56" s="119" t="s">
        <v>16762</v>
      </c>
      <c r="E56" s="119" t="s">
        <v>16763</v>
      </c>
      <c r="F56" s="119" t="s">
        <v>17735</v>
      </c>
      <c r="G56" s="119">
        <v>87</v>
      </c>
      <c r="H56" s="119">
        <v>2025</v>
      </c>
      <c r="I56" s="119" t="s">
        <v>16924</v>
      </c>
      <c r="J56" s="126">
        <v>11716.96</v>
      </c>
      <c r="K56" s="126">
        <v>788392</v>
      </c>
      <c r="L56" s="119" t="s">
        <v>16765</v>
      </c>
      <c r="M56" s="126"/>
      <c r="N56" s="119"/>
      <c r="O56" s="126" t="s">
        <v>25</v>
      </c>
      <c r="P56" s="120">
        <v>45558</v>
      </c>
      <c r="Q56" s="120">
        <v>45645</v>
      </c>
      <c r="R56" s="119">
        <v>9</v>
      </c>
      <c r="S56" s="119">
        <v>2024</v>
      </c>
      <c r="T56" s="119">
        <v>12</v>
      </c>
    </row>
    <row r="57" spans="1:20">
      <c r="A57" s="121" t="s">
        <v>16761</v>
      </c>
      <c r="B57" s="124" t="s">
        <v>17629</v>
      </c>
      <c r="C57" s="124" t="s">
        <v>17736</v>
      </c>
      <c r="D57" s="124" t="s">
        <v>17737</v>
      </c>
      <c r="E57" s="124" t="s">
        <v>17738</v>
      </c>
      <c r="F57" s="124" t="s">
        <v>17739</v>
      </c>
      <c r="G57" s="124">
        <v>60</v>
      </c>
      <c r="H57" s="124">
        <v>2025</v>
      </c>
      <c r="I57" s="124" t="s">
        <v>16749</v>
      </c>
      <c r="J57" s="127">
        <v>2101.89</v>
      </c>
      <c r="K57" s="127">
        <v>494000</v>
      </c>
      <c r="L57" s="124" t="s">
        <v>16765</v>
      </c>
      <c r="M57" s="127"/>
      <c r="N57" s="124"/>
      <c r="O57" s="127" t="s">
        <v>16742</v>
      </c>
      <c r="P57" s="125">
        <v>45722</v>
      </c>
      <c r="Q57" s="125">
        <v>45782</v>
      </c>
      <c r="R57" s="124">
        <v>3</v>
      </c>
      <c r="S57" s="124">
        <v>2025</v>
      </c>
      <c r="T57" s="124">
        <v>5</v>
      </c>
    </row>
    <row r="58" spans="1:20">
      <c r="A58" s="116" t="s">
        <v>16761</v>
      </c>
      <c r="B58" s="119" t="s">
        <v>17629</v>
      </c>
      <c r="C58" s="119" t="s">
        <v>17736</v>
      </c>
      <c r="D58" s="119" t="s">
        <v>17737</v>
      </c>
      <c r="E58" s="119" t="s">
        <v>17738</v>
      </c>
      <c r="F58" s="119" t="s">
        <v>17740</v>
      </c>
      <c r="G58" s="119">
        <v>28</v>
      </c>
      <c r="H58" s="119">
        <v>2025</v>
      </c>
      <c r="I58" s="119" t="s">
        <v>16755</v>
      </c>
      <c r="J58" s="126">
        <v>4002.5</v>
      </c>
      <c r="K58" s="126">
        <v>0</v>
      </c>
      <c r="L58" s="119" t="s">
        <v>16765</v>
      </c>
      <c r="M58" s="126"/>
      <c r="N58" s="119"/>
      <c r="O58" s="126" t="s">
        <v>16742</v>
      </c>
      <c r="P58" s="120">
        <v>45691</v>
      </c>
      <c r="Q58" s="120">
        <v>45719</v>
      </c>
      <c r="R58" s="119">
        <v>2</v>
      </c>
      <c r="S58" s="119">
        <v>2025</v>
      </c>
      <c r="T58" s="119">
        <v>3</v>
      </c>
    </row>
    <row r="59" spans="1:20">
      <c r="A59" s="121" t="s">
        <v>16761</v>
      </c>
      <c r="B59" s="124" t="s">
        <v>17629</v>
      </c>
      <c r="C59" s="124" t="s">
        <v>17736</v>
      </c>
      <c r="D59" s="124" t="s">
        <v>17737</v>
      </c>
      <c r="E59" s="124" t="s">
        <v>17738</v>
      </c>
      <c r="F59" s="124" t="s">
        <v>17741</v>
      </c>
      <c r="G59" s="124">
        <v>30</v>
      </c>
      <c r="H59" s="124">
        <v>2025</v>
      </c>
      <c r="I59" s="124" t="s">
        <v>16924</v>
      </c>
      <c r="J59" s="127">
        <v>4085.31</v>
      </c>
      <c r="K59" s="127">
        <v>0</v>
      </c>
      <c r="L59" s="124" t="s">
        <v>16765</v>
      </c>
      <c r="M59" s="127"/>
      <c r="N59" s="124"/>
      <c r="O59" s="127" t="s">
        <v>16742</v>
      </c>
      <c r="P59" s="125">
        <v>45629</v>
      </c>
      <c r="Q59" s="125">
        <v>45659</v>
      </c>
      <c r="R59" s="124">
        <v>12</v>
      </c>
      <c r="S59" s="124">
        <v>2024</v>
      </c>
      <c r="T59" s="124">
        <v>1</v>
      </c>
    </row>
    <row r="60" spans="1:20">
      <c r="A60" s="116" t="s">
        <v>16761</v>
      </c>
      <c r="B60" s="119" t="s">
        <v>16709</v>
      </c>
      <c r="C60" s="119" t="s">
        <v>16797</v>
      </c>
      <c r="D60" s="119" t="s">
        <v>16826</v>
      </c>
      <c r="E60" s="119" t="s">
        <v>16827</v>
      </c>
      <c r="F60" s="119" t="s">
        <v>17742</v>
      </c>
      <c r="G60" s="119">
        <v>61</v>
      </c>
      <c r="H60" s="119">
        <v>2025</v>
      </c>
      <c r="I60" s="119" t="s">
        <v>16752</v>
      </c>
      <c r="J60" s="126">
        <v>6324.51</v>
      </c>
      <c r="K60" s="126">
        <v>0</v>
      </c>
      <c r="L60" s="119" t="s">
        <v>16765</v>
      </c>
      <c r="M60" s="126"/>
      <c r="N60" s="119"/>
      <c r="O60" s="126" t="s">
        <v>16742</v>
      </c>
      <c r="P60" s="120">
        <v>45694</v>
      </c>
      <c r="Q60" s="120">
        <v>45755</v>
      </c>
      <c r="R60" s="119">
        <v>2</v>
      </c>
      <c r="S60" s="119">
        <v>2025</v>
      </c>
      <c r="T60" s="119">
        <v>4</v>
      </c>
    </row>
    <row r="61" spans="1:20">
      <c r="A61" s="121" t="s">
        <v>16761</v>
      </c>
      <c r="B61" s="124" t="s">
        <v>16709</v>
      </c>
      <c r="C61" s="124" t="s">
        <v>16797</v>
      </c>
      <c r="D61" s="124" t="s">
        <v>16826</v>
      </c>
      <c r="E61" s="124" t="s">
        <v>16827</v>
      </c>
      <c r="F61" s="124" t="s">
        <v>17743</v>
      </c>
      <c r="G61" s="124">
        <v>64</v>
      </c>
      <c r="H61" s="124">
        <v>2025</v>
      </c>
      <c r="I61" s="124" t="s">
        <v>16758</v>
      </c>
      <c r="J61" s="127">
        <v>3490.09</v>
      </c>
      <c r="K61" s="127">
        <v>518000</v>
      </c>
      <c r="L61" s="124" t="s">
        <v>16765</v>
      </c>
      <c r="M61" s="127"/>
      <c r="N61" s="124"/>
      <c r="O61" s="127" t="s">
        <v>16742</v>
      </c>
      <c r="P61" s="125">
        <v>45621</v>
      </c>
      <c r="Q61" s="125">
        <v>45685</v>
      </c>
      <c r="R61" s="124">
        <v>11</v>
      </c>
      <c r="S61" s="124">
        <v>2024</v>
      </c>
      <c r="T61" s="124">
        <v>1</v>
      </c>
    </row>
    <row r="62" spans="1:20">
      <c r="A62" s="116" t="s">
        <v>16761</v>
      </c>
      <c r="B62" s="119" t="s">
        <v>16709</v>
      </c>
      <c r="C62" s="119" t="s">
        <v>16797</v>
      </c>
      <c r="D62" s="119" t="s">
        <v>16826</v>
      </c>
      <c r="E62" s="119" t="s">
        <v>16832</v>
      </c>
      <c r="F62" s="119" t="s">
        <v>17742</v>
      </c>
      <c r="G62" s="119">
        <v>61</v>
      </c>
      <c r="H62" s="119">
        <v>2025</v>
      </c>
      <c r="I62" s="119" t="s">
        <v>16752</v>
      </c>
      <c r="J62" s="126">
        <v>6059.29</v>
      </c>
      <c r="K62" s="126">
        <v>0</v>
      </c>
      <c r="L62" s="119" t="s">
        <v>16765</v>
      </c>
      <c r="M62" s="126"/>
      <c r="N62" s="119"/>
      <c r="O62" s="126" t="s">
        <v>16742</v>
      </c>
      <c r="P62" s="120">
        <v>45694</v>
      </c>
      <c r="Q62" s="120">
        <v>45755</v>
      </c>
      <c r="R62" s="119">
        <v>2</v>
      </c>
      <c r="S62" s="119">
        <v>2025</v>
      </c>
      <c r="T62" s="119">
        <v>4</v>
      </c>
    </row>
    <row r="63" spans="1:20">
      <c r="A63" s="121" t="s">
        <v>16761</v>
      </c>
      <c r="B63" s="124" t="s">
        <v>16709</v>
      </c>
      <c r="C63" s="124" t="s">
        <v>16797</v>
      </c>
      <c r="D63" s="124" t="s">
        <v>16826</v>
      </c>
      <c r="E63" s="124" t="s">
        <v>16832</v>
      </c>
      <c r="F63" s="124" t="s">
        <v>17743</v>
      </c>
      <c r="G63" s="124">
        <v>64</v>
      </c>
      <c r="H63" s="124">
        <v>2025</v>
      </c>
      <c r="I63" s="124" t="s">
        <v>16758</v>
      </c>
      <c r="J63" s="127">
        <v>5902.69</v>
      </c>
      <c r="K63" s="127">
        <v>960200</v>
      </c>
      <c r="L63" s="124" t="s">
        <v>16765</v>
      </c>
      <c r="M63" s="127"/>
      <c r="N63" s="124"/>
      <c r="O63" s="127" t="s">
        <v>16742</v>
      </c>
      <c r="P63" s="125">
        <v>45621</v>
      </c>
      <c r="Q63" s="125">
        <v>45685</v>
      </c>
      <c r="R63" s="124">
        <v>11</v>
      </c>
      <c r="S63" s="124">
        <v>2024</v>
      </c>
      <c r="T63" s="124">
        <v>1</v>
      </c>
    </row>
    <row r="64" spans="1:20">
      <c r="A64" s="116" t="s">
        <v>16761</v>
      </c>
      <c r="B64" s="119" t="s">
        <v>16833</v>
      </c>
      <c r="C64" s="119" t="s">
        <v>16834</v>
      </c>
      <c r="D64" s="119" t="s">
        <v>16861</v>
      </c>
      <c r="E64" s="119" t="s">
        <v>16862</v>
      </c>
      <c r="F64" s="119" t="s">
        <v>17744</v>
      </c>
      <c r="G64" s="119">
        <v>35</v>
      </c>
      <c r="H64" s="119">
        <v>2025</v>
      </c>
      <c r="I64" s="119" t="s">
        <v>16749</v>
      </c>
      <c r="J64" s="126">
        <v>0</v>
      </c>
      <c r="K64" s="126">
        <v>0</v>
      </c>
      <c r="L64" s="119" t="s">
        <v>16765</v>
      </c>
      <c r="M64" s="126"/>
      <c r="N64" s="119"/>
      <c r="O64" s="126" t="s">
        <v>16742</v>
      </c>
      <c r="P64" s="120">
        <v>45763</v>
      </c>
      <c r="Q64" s="120">
        <v>45798</v>
      </c>
      <c r="R64" s="119">
        <v>4</v>
      </c>
      <c r="S64" s="119">
        <v>2025</v>
      </c>
      <c r="T64" s="119">
        <v>5</v>
      </c>
    </row>
    <row r="65" spans="1:20">
      <c r="A65" s="121" t="s">
        <v>16761</v>
      </c>
      <c r="B65" s="124" t="s">
        <v>16833</v>
      </c>
      <c r="C65" s="124" t="s">
        <v>16834</v>
      </c>
      <c r="D65" s="124" t="s">
        <v>16861</v>
      </c>
      <c r="E65" s="124" t="s">
        <v>16862</v>
      </c>
      <c r="F65" s="124" t="s">
        <v>17745</v>
      </c>
      <c r="G65" s="124">
        <v>29</v>
      </c>
      <c r="H65" s="124">
        <v>2025</v>
      </c>
      <c r="I65" s="124" t="s">
        <v>16752</v>
      </c>
      <c r="J65" s="127">
        <v>3932.48</v>
      </c>
      <c r="K65" s="127">
        <v>288000</v>
      </c>
      <c r="L65" s="124" t="s">
        <v>16765</v>
      </c>
      <c r="M65" s="127"/>
      <c r="N65" s="124"/>
      <c r="O65" s="127" t="s">
        <v>16742</v>
      </c>
      <c r="P65" s="125">
        <v>45734</v>
      </c>
      <c r="Q65" s="125">
        <v>45763</v>
      </c>
      <c r="R65" s="124">
        <v>3</v>
      </c>
      <c r="S65" s="124">
        <v>2025</v>
      </c>
      <c r="T65" s="124">
        <v>4</v>
      </c>
    </row>
    <row r="66" spans="1:20">
      <c r="A66" s="116" t="s">
        <v>16761</v>
      </c>
      <c r="B66" s="119" t="s">
        <v>16833</v>
      </c>
      <c r="C66" s="119" t="s">
        <v>16834</v>
      </c>
      <c r="D66" s="119" t="s">
        <v>16861</v>
      </c>
      <c r="E66" s="119" t="s">
        <v>16862</v>
      </c>
      <c r="F66" s="119" t="s">
        <v>17746</v>
      </c>
      <c r="G66" s="119">
        <v>32</v>
      </c>
      <c r="H66" s="119">
        <v>2025</v>
      </c>
      <c r="I66" s="119" t="s">
        <v>16755</v>
      </c>
      <c r="J66" s="126">
        <v>4458.54</v>
      </c>
      <c r="K66" s="126">
        <v>321000</v>
      </c>
      <c r="L66" s="119" t="s">
        <v>16765</v>
      </c>
      <c r="M66" s="126"/>
      <c r="N66" s="119"/>
      <c r="O66" s="126" t="s">
        <v>16742</v>
      </c>
      <c r="P66" s="120">
        <v>45702</v>
      </c>
      <c r="Q66" s="120">
        <v>45734</v>
      </c>
      <c r="R66" s="119">
        <v>2</v>
      </c>
      <c r="S66" s="119">
        <v>2025</v>
      </c>
      <c r="T66" s="119">
        <v>3</v>
      </c>
    </row>
    <row r="67" spans="1:20">
      <c r="A67" s="121" t="s">
        <v>16761</v>
      </c>
      <c r="B67" s="124" t="s">
        <v>16833</v>
      </c>
      <c r="C67" s="124" t="s">
        <v>16834</v>
      </c>
      <c r="D67" s="124" t="s">
        <v>16861</v>
      </c>
      <c r="E67" s="124" t="s">
        <v>16862</v>
      </c>
      <c r="F67" s="124" t="s">
        <v>17747</v>
      </c>
      <c r="G67" s="124">
        <v>28</v>
      </c>
      <c r="H67" s="124">
        <v>2025</v>
      </c>
      <c r="I67" s="124" t="s">
        <v>16758</v>
      </c>
      <c r="J67" s="127">
        <v>3089.09</v>
      </c>
      <c r="K67" s="127">
        <v>268000</v>
      </c>
      <c r="L67" s="124" t="s">
        <v>16765</v>
      </c>
      <c r="M67" s="127"/>
      <c r="N67" s="124"/>
      <c r="O67" s="127" t="s">
        <v>16742</v>
      </c>
      <c r="P67" s="125">
        <v>45674</v>
      </c>
      <c r="Q67" s="125">
        <v>45702</v>
      </c>
      <c r="R67" s="124">
        <v>1</v>
      </c>
      <c r="S67" s="124">
        <v>2025</v>
      </c>
      <c r="T67" s="124">
        <v>2</v>
      </c>
    </row>
    <row r="68" spans="1:20">
      <c r="A68" s="116" t="s">
        <v>16761</v>
      </c>
      <c r="B68" s="119" t="s">
        <v>16833</v>
      </c>
      <c r="C68" s="119" t="s">
        <v>16834</v>
      </c>
      <c r="D68" s="119" t="s">
        <v>16861</v>
      </c>
      <c r="E68" s="119" t="s">
        <v>16862</v>
      </c>
      <c r="F68" s="119" t="s">
        <v>17748</v>
      </c>
      <c r="G68" s="119">
        <v>35</v>
      </c>
      <c r="H68" s="119">
        <v>2025</v>
      </c>
      <c r="I68" s="119" t="s">
        <v>16924</v>
      </c>
      <c r="J68" s="126">
        <v>4498.42</v>
      </c>
      <c r="K68" s="126">
        <v>320000</v>
      </c>
      <c r="L68" s="119" t="s">
        <v>16765</v>
      </c>
      <c r="M68" s="126"/>
      <c r="N68" s="119"/>
      <c r="O68" s="126" t="s">
        <v>16742</v>
      </c>
      <c r="P68" s="120">
        <v>45639</v>
      </c>
      <c r="Q68" s="120">
        <v>45674</v>
      </c>
      <c r="R68" s="119">
        <v>12</v>
      </c>
      <c r="S68" s="119">
        <v>2024</v>
      </c>
      <c r="T68" s="119">
        <v>1</v>
      </c>
    </row>
    <row r="69" spans="1:20">
      <c r="A69" s="121" t="s">
        <v>16761</v>
      </c>
      <c r="B69" s="124" t="s">
        <v>16691</v>
      </c>
      <c r="C69" s="124" t="s">
        <v>16875</v>
      </c>
      <c r="D69" s="124" t="s">
        <v>16880</v>
      </c>
      <c r="E69" s="124" t="s">
        <v>16881</v>
      </c>
      <c r="F69" s="124" t="s">
        <v>17749</v>
      </c>
      <c r="G69" s="124">
        <v>29</v>
      </c>
      <c r="H69" s="124">
        <v>2025</v>
      </c>
      <c r="I69" s="124" t="s">
        <v>16746</v>
      </c>
      <c r="J69" s="127">
        <v>1041.53</v>
      </c>
      <c r="K69" s="127">
        <v>227000</v>
      </c>
      <c r="L69" s="124" t="s">
        <v>16765</v>
      </c>
      <c r="M69" s="127"/>
      <c r="N69" s="124"/>
      <c r="O69" s="127" t="s">
        <v>16894</v>
      </c>
      <c r="P69" s="125">
        <v>45771</v>
      </c>
      <c r="Q69" s="125">
        <v>45800</v>
      </c>
      <c r="R69" s="124">
        <v>4</v>
      </c>
      <c r="S69" s="124">
        <v>2025</v>
      </c>
      <c r="T69" s="124">
        <v>5</v>
      </c>
    </row>
    <row r="70" spans="1:20">
      <c r="A70" s="116" t="s">
        <v>16761</v>
      </c>
      <c r="B70" s="119" t="s">
        <v>16691</v>
      </c>
      <c r="C70" s="119" t="s">
        <v>16875</v>
      </c>
      <c r="D70" s="119" t="s">
        <v>16880</v>
      </c>
      <c r="E70" s="119" t="s">
        <v>16881</v>
      </c>
      <c r="F70" s="119" t="s">
        <v>17750</v>
      </c>
      <c r="G70" s="119">
        <v>29</v>
      </c>
      <c r="H70" s="119">
        <v>2025</v>
      </c>
      <c r="I70" s="119" t="s">
        <v>16749</v>
      </c>
      <c r="J70" s="126">
        <v>952.49</v>
      </c>
      <c r="K70" s="126">
        <v>206000</v>
      </c>
      <c r="L70" s="119" t="s">
        <v>16765</v>
      </c>
      <c r="M70" s="126"/>
      <c r="N70" s="119"/>
      <c r="O70" s="126" t="s">
        <v>25</v>
      </c>
      <c r="P70" s="120">
        <v>45742</v>
      </c>
      <c r="Q70" s="120">
        <v>45771</v>
      </c>
      <c r="R70" s="119">
        <v>3</v>
      </c>
      <c r="S70" s="119">
        <v>2025</v>
      </c>
      <c r="T70" s="119">
        <v>4</v>
      </c>
    </row>
    <row r="71" spans="1:20">
      <c r="A71" s="121" t="s">
        <v>16761</v>
      </c>
      <c r="B71" s="124" t="s">
        <v>16691</v>
      </c>
      <c r="C71" s="124" t="s">
        <v>16875</v>
      </c>
      <c r="D71" s="124" t="s">
        <v>16880</v>
      </c>
      <c r="E71" s="124" t="s">
        <v>16881</v>
      </c>
      <c r="F71" s="124" t="s">
        <v>17751</v>
      </c>
      <c r="G71" s="124">
        <v>22</v>
      </c>
      <c r="H71" s="124">
        <v>2025</v>
      </c>
      <c r="I71" s="124" t="s">
        <v>16752</v>
      </c>
      <c r="J71" s="127">
        <v>1522.86</v>
      </c>
      <c r="K71" s="127">
        <v>330000</v>
      </c>
      <c r="L71" s="124" t="s">
        <v>16765</v>
      </c>
      <c r="M71" s="127"/>
      <c r="N71" s="124"/>
      <c r="O71" s="127" t="s">
        <v>25</v>
      </c>
      <c r="P71" s="125">
        <v>45720</v>
      </c>
      <c r="Q71" s="125">
        <v>45742</v>
      </c>
      <c r="R71" s="124">
        <v>3</v>
      </c>
      <c r="S71" s="124">
        <v>2025</v>
      </c>
      <c r="T71" s="124">
        <v>3</v>
      </c>
    </row>
    <row r="72" spans="1:20">
      <c r="A72" s="116" t="s">
        <v>16761</v>
      </c>
      <c r="B72" s="119" t="s">
        <v>16691</v>
      </c>
      <c r="C72" s="119" t="s">
        <v>16875</v>
      </c>
      <c r="D72" s="119" t="s">
        <v>16880</v>
      </c>
      <c r="E72" s="119" t="s">
        <v>16881</v>
      </c>
      <c r="F72" s="119" t="s">
        <v>17752</v>
      </c>
      <c r="G72" s="119">
        <v>32</v>
      </c>
      <c r="H72" s="119">
        <v>2025</v>
      </c>
      <c r="I72" s="119" t="s">
        <v>16755</v>
      </c>
      <c r="J72" s="126">
        <v>2282.65</v>
      </c>
      <c r="K72" s="126">
        <v>462000</v>
      </c>
      <c r="L72" s="119" t="s">
        <v>16765</v>
      </c>
      <c r="M72" s="126"/>
      <c r="N72" s="119"/>
      <c r="O72" s="126" t="s">
        <v>25</v>
      </c>
      <c r="P72" s="120">
        <v>45688</v>
      </c>
      <c r="Q72" s="120">
        <v>45720</v>
      </c>
      <c r="R72" s="119">
        <v>1</v>
      </c>
      <c r="S72" s="119">
        <v>2025</v>
      </c>
      <c r="T72" s="119">
        <v>3</v>
      </c>
    </row>
    <row r="73" spans="1:20">
      <c r="A73" s="121" t="s">
        <v>16761</v>
      </c>
      <c r="B73" s="124" t="s">
        <v>16691</v>
      </c>
      <c r="C73" s="124" t="s">
        <v>16875</v>
      </c>
      <c r="D73" s="124" t="s">
        <v>16880</v>
      </c>
      <c r="E73" s="124" t="s">
        <v>16881</v>
      </c>
      <c r="F73" s="124" t="s">
        <v>17753</v>
      </c>
      <c r="G73" s="124">
        <v>29</v>
      </c>
      <c r="H73" s="124">
        <v>2025</v>
      </c>
      <c r="I73" s="124" t="s">
        <v>16758</v>
      </c>
      <c r="J73" s="127">
        <v>1405.06</v>
      </c>
      <c r="K73" s="127">
        <v>0</v>
      </c>
      <c r="L73" s="124" t="s">
        <v>16765</v>
      </c>
      <c r="M73" s="127"/>
      <c r="N73" s="124"/>
      <c r="O73" s="127" t="s">
        <v>25</v>
      </c>
      <c r="P73" s="125">
        <v>45659</v>
      </c>
      <c r="Q73" s="125">
        <v>45688</v>
      </c>
      <c r="R73" s="124">
        <v>1</v>
      </c>
      <c r="S73" s="124">
        <v>2025</v>
      </c>
      <c r="T73" s="124">
        <v>1</v>
      </c>
    </row>
    <row r="74" spans="1:20">
      <c r="A74" s="116" t="s">
        <v>16761</v>
      </c>
      <c r="B74" s="119" t="s">
        <v>16895</v>
      </c>
      <c r="C74" s="119" t="s">
        <v>16896</v>
      </c>
      <c r="D74" s="119" t="s">
        <v>16968</v>
      </c>
      <c r="E74" s="119" t="s">
        <v>16969</v>
      </c>
      <c r="F74" s="119" t="s">
        <v>17754</v>
      </c>
      <c r="G74" s="119">
        <v>0</v>
      </c>
      <c r="H74" s="119">
        <v>2025</v>
      </c>
      <c r="I74" s="119" t="s">
        <v>16752</v>
      </c>
      <c r="J74" s="126">
        <v>2915.77</v>
      </c>
      <c r="K74" s="126">
        <v>0</v>
      </c>
      <c r="L74" s="119" t="s">
        <v>16765</v>
      </c>
      <c r="M74" s="126"/>
      <c r="N74" s="119"/>
      <c r="O74" s="126" t="s">
        <v>25</v>
      </c>
      <c r="P74" s="120">
        <v>45758</v>
      </c>
      <c r="Q74" s="120">
        <v>45758</v>
      </c>
      <c r="R74" s="119">
        <v>4</v>
      </c>
      <c r="S74" s="119">
        <v>2025</v>
      </c>
      <c r="T74" s="119">
        <v>4</v>
      </c>
    </row>
    <row r="75" spans="1:20">
      <c r="A75" s="121" t="s">
        <v>16761</v>
      </c>
      <c r="B75" s="124" t="s">
        <v>16895</v>
      </c>
      <c r="C75" s="124" t="s">
        <v>16896</v>
      </c>
      <c r="D75" s="124" t="s">
        <v>16968</v>
      </c>
      <c r="E75" s="124" t="s">
        <v>16969</v>
      </c>
      <c r="F75" s="124" t="s">
        <v>17755</v>
      </c>
      <c r="G75" s="124">
        <v>32</v>
      </c>
      <c r="H75" s="124">
        <v>2025</v>
      </c>
      <c r="I75" s="124" t="s">
        <v>16752</v>
      </c>
      <c r="J75" s="127">
        <v>816.59</v>
      </c>
      <c r="K75" s="127">
        <v>50874</v>
      </c>
      <c r="L75" s="124" t="s">
        <v>16765</v>
      </c>
      <c r="M75" s="127"/>
      <c r="N75" s="124"/>
      <c r="O75" s="127" t="s">
        <v>25</v>
      </c>
      <c r="P75" s="125">
        <v>45745</v>
      </c>
      <c r="Q75" s="125">
        <v>45777</v>
      </c>
      <c r="R75" s="124">
        <v>3</v>
      </c>
      <c r="S75" s="124">
        <v>2025</v>
      </c>
      <c r="T75" s="124">
        <v>4</v>
      </c>
    </row>
    <row r="76" spans="1:20">
      <c r="A76" s="116" t="s">
        <v>16761</v>
      </c>
      <c r="B76" s="119" t="s">
        <v>16895</v>
      </c>
      <c r="C76" s="119" t="s">
        <v>16896</v>
      </c>
      <c r="D76" s="119" t="s">
        <v>16968</v>
      </c>
      <c r="E76" s="119" t="s">
        <v>16969</v>
      </c>
      <c r="F76" s="119" t="s">
        <v>17756</v>
      </c>
      <c r="G76" s="119">
        <v>29</v>
      </c>
      <c r="H76" s="119">
        <v>2025</v>
      </c>
      <c r="I76" s="119" t="s">
        <v>16755</v>
      </c>
      <c r="J76" s="126">
        <v>812.11</v>
      </c>
      <c r="K76" s="126">
        <v>46733</v>
      </c>
      <c r="L76" s="119" t="s">
        <v>16765</v>
      </c>
      <c r="M76" s="126"/>
      <c r="N76" s="119"/>
      <c r="O76" s="126" t="s">
        <v>25</v>
      </c>
      <c r="P76" s="120">
        <v>45708</v>
      </c>
      <c r="Q76" s="120">
        <v>45737</v>
      </c>
      <c r="R76" s="119">
        <v>2</v>
      </c>
      <c r="S76" s="119">
        <v>2025</v>
      </c>
      <c r="T76" s="119">
        <v>3</v>
      </c>
    </row>
    <row r="77" spans="1:20">
      <c r="A77" s="121" t="s">
        <v>16761</v>
      </c>
      <c r="B77" s="124" t="s">
        <v>16895</v>
      </c>
      <c r="C77" s="124" t="s">
        <v>16896</v>
      </c>
      <c r="D77" s="124" t="s">
        <v>16968</v>
      </c>
      <c r="E77" s="124" t="s">
        <v>16969</v>
      </c>
      <c r="F77" s="124" t="s">
        <v>17757</v>
      </c>
      <c r="G77" s="124">
        <v>37</v>
      </c>
      <c r="H77" s="124">
        <v>2025</v>
      </c>
      <c r="I77" s="124" t="s">
        <v>16924</v>
      </c>
      <c r="J77" s="127">
        <v>841.02</v>
      </c>
      <c r="K77" s="127">
        <v>52141</v>
      </c>
      <c r="L77" s="124" t="s">
        <v>16765</v>
      </c>
      <c r="M77" s="127"/>
      <c r="N77" s="124"/>
      <c r="O77" s="127" t="s">
        <v>16742</v>
      </c>
      <c r="P77" s="125">
        <v>45644</v>
      </c>
      <c r="Q77" s="125">
        <v>45681</v>
      </c>
      <c r="R77" s="124">
        <v>12</v>
      </c>
      <c r="S77" s="124">
        <v>2024</v>
      </c>
      <c r="T77" s="124">
        <v>1</v>
      </c>
    </row>
    <row r="78" spans="1:20">
      <c r="A78" s="116" t="s">
        <v>16761</v>
      </c>
      <c r="B78" s="119" t="s">
        <v>16895</v>
      </c>
      <c r="C78" s="119" t="s">
        <v>16896</v>
      </c>
      <c r="D78" s="119" t="s">
        <v>16968</v>
      </c>
      <c r="E78" s="119" t="s">
        <v>16979</v>
      </c>
      <c r="F78" s="119" t="s">
        <v>17758</v>
      </c>
      <c r="G78" s="119">
        <v>0</v>
      </c>
      <c r="H78" s="119">
        <v>2025</v>
      </c>
      <c r="I78" s="119" t="s">
        <v>16746</v>
      </c>
      <c r="J78" s="126">
        <v>217.55</v>
      </c>
      <c r="K78" s="126">
        <v>0</v>
      </c>
      <c r="L78" s="119" t="s">
        <v>16765</v>
      </c>
      <c r="M78" s="126"/>
      <c r="N78" s="119"/>
      <c r="O78" s="126" t="s">
        <v>25</v>
      </c>
      <c r="P78" s="120">
        <v>45814</v>
      </c>
      <c r="Q78" s="120">
        <v>45814</v>
      </c>
      <c r="R78" s="119">
        <v>6</v>
      </c>
      <c r="S78" s="119">
        <v>2025</v>
      </c>
      <c r="T78" s="119">
        <v>6</v>
      </c>
    </row>
    <row r="79" spans="1:20">
      <c r="A79" s="121" t="s">
        <v>16761</v>
      </c>
      <c r="B79" s="124" t="s">
        <v>16895</v>
      </c>
      <c r="C79" s="124" t="s">
        <v>16896</v>
      </c>
      <c r="D79" s="124" t="s">
        <v>16968</v>
      </c>
      <c r="E79" s="124" t="s">
        <v>16979</v>
      </c>
      <c r="F79" s="124" t="s">
        <v>17755</v>
      </c>
      <c r="G79" s="124">
        <v>32</v>
      </c>
      <c r="H79" s="124">
        <v>2025</v>
      </c>
      <c r="I79" s="124" t="s">
        <v>16752</v>
      </c>
      <c r="J79" s="127">
        <v>61.09</v>
      </c>
      <c r="K79" s="127">
        <v>3976</v>
      </c>
      <c r="L79" s="124" t="s">
        <v>16765</v>
      </c>
      <c r="M79" s="127"/>
      <c r="N79" s="124"/>
      <c r="O79" s="127" t="s">
        <v>25</v>
      </c>
      <c r="P79" s="125">
        <v>45745</v>
      </c>
      <c r="Q79" s="125">
        <v>45777</v>
      </c>
      <c r="R79" s="124">
        <v>3</v>
      </c>
      <c r="S79" s="124">
        <v>2025</v>
      </c>
      <c r="T79" s="124">
        <v>4</v>
      </c>
    </row>
    <row r="80" spans="1:20">
      <c r="A80" s="116" t="s">
        <v>16761</v>
      </c>
      <c r="B80" s="119" t="s">
        <v>16895</v>
      </c>
      <c r="C80" s="119" t="s">
        <v>16896</v>
      </c>
      <c r="D80" s="119" t="s">
        <v>16968</v>
      </c>
      <c r="E80" s="119" t="s">
        <v>16979</v>
      </c>
      <c r="F80" s="119" t="s">
        <v>17759</v>
      </c>
      <c r="G80" s="119">
        <v>14</v>
      </c>
      <c r="H80" s="119">
        <v>2025</v>
      </c>
      <c r="I80" s="119" t="s">
        <v>16752</v>
      </c>
      <c r="J80" s="126">
        <v>246.24</v>
      </c>
      <c r="K80" s="126">
        <v>0</v>
      </c>
      <c r="L80" s="119" t="s">
        <v>16765</v>
      </c>
      <c r="M80" s="126"/>
      <c r="N80" s="119"/>
      <c r="O80" s="126" t="s">
        <v>25</v>
      </c>
      <c r="P80" s="120">
        <v>45744</v>
      </c>
      <c r="Q80" s="120">
        <v>45758</v>
      </c>
      <c r="R80" s="119">
        <v>3</v>
      </c>
      <c r="S80" s="119">
        <v>2025</v>
      </c>
      <c r="T80" s="119">
        <v>4</v>
      </c>
    </row>
    <row r="81" spans="1:20">
      <c r="A81" s="121" t="s">
        <v>16761</v>
      </c>
      <c r="B81" s="124" t="s">
        <v>16895</v>
      </c>
      <c r="C81" s="124" t="s">
        <v>16896</v>
      </c>
      <c r="D81" s="124" t="s">
        <v>16968</v>
      </c>
      <c r="E81" s="124" t="s">
        <v>16979</v>
      </c>
      <c r="F81" s="124" t="s">
        <v>17760</v>
      </c>
      <c r="G81" s="124">
        <v>28</v>
      </c>
      <c r="H81" s="124">
        <v>2025</v>
      </c>
      <c r="I81" s="124" t="s">
        <v>16755</v>
      </c>
      <c r="J81" s="127">
        <v>54.01</v>
      </c>
      <c r="K81" s="127">
        <v>2789</v>
      </c>
      <c r="L81" s="124" t="s">
        <v>16765</v>
      </c>
      <c r="M81" s="127"/>
      <c r="N81" s="124"/>
      <c r="O81" s="127" t="s">
        <v>25</v>
      </c>
      <c r="P81" s="125">
        <v>45709</v>
      </c>
      <c r="Q81" s="125">
        <v>45737</v>
      </c>
      <c r="R81" s="124">
        <v>2</v>
      </c>
      <c r="S81" s="124">
        <v>2025</v>
      </c>
      <c r="T81" s="124">
        <v>3</v>
      </c>
    </row>
    <row r="82" spans="1:20">
      <c r="A82" s="116" t="s">
        <v>16761</v>
      </c>
      <c r="B82" s="119" t="s">
        <v>16895</v>
      </c>
      <c r="C82" s="119" t="s">
        <v>16896</v>
      </c>
      <c r="D82" s="119" t="s">
        <v>16968</v>
      </c>
      <c r="E82" s="119" t="s">
        <v>16979</v>
      </c>
      <c r="F82" s="119" t="s">
        <v>17757</v>
      </c>
      <c r="G82" s="119">
        <v>37</v>
      </c>
      <c r="H82" s="119">
        <v>2025</v>
      </c>
      <c r="I82" s="119" t="s">
        <v>16924</v>
      </c>
      <c r="J82" s="126">
        <v>165.05</v>
      </c>
      <c r="K82" s="126">
        <v>2258</v>
      </c>
      <c r="L82" s="119" t="s">
        <v>16765</v>
      </c>
      <c r="M82" s="126"/>
      <c r="N82" s="119"/>
      <c r="O82" s="126" t="s">
        <v>16742</v>
      </c>
      <c r="P82" s="120">
        <v>45644</v>
      </c>
      <c r="Q82" s="120">
        <v>45681</v>
      </c>
      <c r="R82" s="119">
        <v>12</v>
      </c>
      <c r="S82" s="119">
        <v>2024</v>
      </c>
      <c r="T82" s="119">
        <v>1</v>
      </c>
    </row>
    <row r="83" spans="1:20">
      <c r="A83" s="121" t="s">
        <v>16761</v>
      </c>
      <c r="B83" s="124" t="s">
        <v>16895</v>
      </c>
      <c r="C83" s="124" t="s">
        <v>16896</v>
      </c>
      <c r="D83" s="124" t="s">
        <v>16968</v>
      </c>
      <c r="E83" s="124" t="s">
        <v>16979</v>
      </c>
      <c r="F83" s="124" t="s">
        <v>17757</v>
      </c>
      <c r="G83" s="124">
        <v>37</v>
      </c>
      <c r="H83" s="124">
        <v>2025</v>
      </c>
      <c r="I83" s="124" t="s">
        <v>16924</v>
      </c>
      <c r="J83" s="127">
        <v>0</v>
      </c>
      <c r="K83" s="127">
        <v>0</v>
      </c>
      <c r="L83" s="124" t="s">
        <v>16765</v>
      </c>
      <c r="M83" s="127"/>
      <c r="N83" s="124"/>
      <c r="O83" s="127" t="s">
        <v>16742</v>
      </c>
      <c r="P83" s="125">
        <v>45644</v>
      </c>
      <c r="Q83" s="125">
        <v>45681</v>
      </c>
      <c r="R83" s="124">
        <v>12</v>
      </c>
      <c r="S83" s="124">
        <v>2024</v>
      </c>
      <c r="T83" s="124">
        <v>1</v>
      </c>
    </row>
    <row r="84" spans="1:20">
      <c r="A84" s="116" t="s">
        <v>16761</v>
      </c>
      <c r="B84" s="119" t="s">
        <v>16895</v>
      </c>
      <c r="C84" s="119" t="s">
        <v>16896</v>
      </c>
      <c r="D84" s="119" t="s">
        <v>16968</v>
      </c>
      <c r="E84" s="119" t="s">
        <v>16982</v>
      </c>
      <c r="F84" s="119" t="s">
        <v>17755</v>
      </c>
      <c r="G84" s="119">
        <v>32</v>
      </c>
      <c r="H84" s="119">
        <v>2025</v>
      </c>
      <c r="I84" s="119" t="s">
        <v>16752</v>
      </c>
      <c r="J84" s="126">
        <v>650.47</v>
      </c>
      <c r="K84" s="126">
        <v>41504</v>
      </c>
      <c r="L84" s="119" t="s">
        <v>16765</v>
      </c>
      <c r="M84" s="126"/>
      <c r="N84" s="119"/>
      <c r="O84" s="126" t="s">
        <v>25</v>
      </c>
      <c r="P84" s="120">
        <v>45745</v>
      </c>
      <c r="Q84" s="120">
        <v>45777</v>
      </c>
      <c r="R84" s="119">
        <v>3</v>
      </c>
      <c r="S84" s="119">
        <v>2025</v>
      </c>
      <c r="T84" s="119">
        <v>4</v>
      </c>
    </row>
    <row r="85" spans="1:20">
      <c r="A85" s="121" t="s">
        <v>16761</v>
      </c>
      <c r="B85" s="124" t="s">
        <v>16895</v>
      </c>
      <c r="C85" s="124" t="s">
        <v>16896</v>
      </c>
      <c r="D85" s="124" t="s">
        <v>16968</v>
      </c>
      <c r="E85" s="124" t="s">
        <v>16982</v>
      </c>
      <c r="F85" s="124" t="s">
        <v>17759</v>
      </c>
      <c r="G85" s="124">
        <v>14</v>
      </c>
      <c r="H85" s="124">
        <v>2025</v>
      </c>
      <c r="I85" s="124" t="s">
        <v>16752</v>
      </c>
      <c r="J85" s="127">
        <v>2035.85</v>
      </c>
      <c r="K85" s="127">
        <v>0</v>
      </c>
      <c r="L85" s="124" t="s">
        <v>16765</v>
      </c>
      <c r="M85" s="127"/>
      <c r="N85" s="124"/>
      <c r="O85" s="127" t="s">
        <v>25</v>
      </c>
      <c r="P85" s="125">
        <v>45744</v>
      </c>
      <c r="Q85" s="125">
        <v>45758</v>
      </c>
      <c r="R85" s="124">
        <v>3</v>
      </c>
      <c r="S85" s="124">
        <v>2025</v>
      </c>
      <c r="T85" s="124">
        <v>4</v>
      </c>
    </row>
    <row r="86" spans="1:20">
      <c r="A86" s="116" t="s">
        <v>16761</v>
      </c>
      <c r="B86" s="119" t="s">
        <v>16895</v>
      </c>
      <c r="C86" s="119" t="s">
        <v>16896</v>
      </c>
      <c r="D86" s="119" t="s">
        <v>16968</v>
      </c>
      <c r="E86" s="119" t="s">
        <v>16982</v>
      </c>
      <c r="F86" s="119" t="s">
        <v>17760</v>
      </c>
      <c r="G86" s="119">
        <v>28</v>
      </c>
      <c r="H86" s="119">
        <v>2025</v>
      </c>
      <c r="I86" s="119" t="s">
        <v>16755</v>
      </c>
      <c r="J86" s="126">
        <v>584.53</v>
      </c>
      <c r="K86" s="126">
        <v>35231</v>
      </c>
      <c r="L86" s="119" t="s">
        <v>16765</v>
      </c>
      <c r="M86" s="126"/>
      <c r="N86" s="119"/>
      <c r="O86" s="126" t="s">
        <v>25</v>
      </c>
      <c r="P86" s="120">
        <v>45709</v>
      </c>
      <c r="Q86" s="120">
        <v>45737</v>
      </c>
      <c r="R86" s="119">
        <v>2</v>
      </c>
      <c r="S86" s="119">
        <v>2025</v>
      </c>
      <c r="T86" s="119">
        <v>3</v>
      </c>
    </row>
    <row r="87" spans="1:20">
      <c r="A87" s="121" t="s">
        <v>16761</v>
      </c>
      <c r="B87" s="124" t="s">
        <v>16895</v>
      </c>
      <c r="C87" s="124" t="s">
        <v>16896</v>
      </c>
      <c r="D87" s="124" t="s">
        <v>16968</v>
      </c>
      <c r="E87" s="124" t="s">
        <v>16982</v>
      </c>
      <c r="F87" s="124" t="s">
        <v>17757</v>
      </c>
      <c r="G87" s="124">
        <v>37</v>
      </c>
      <c r="H87" s="124">
        <v>2025</v>
      </c>
      <c r="I87" s="124" t="s">
        <v>16924</v>
      </c>
      <c r="J87" s="127">
        <v>568.66</v>
      </c>
      <c r="K87" s="127">
        <v>36848</v>
      </c>
      <c r="L87" s="124" t="s">
        <v>16765</v>
      </c>
      <c r="M87" s="127"/>
      <c r="N87" s="124"/>
      <c r="O87" s="127" t="s">
        <v>16742</v>
      </c>
      <c r="P87" s="125">
        <v>45644</v>
      </c>
      <c r="Q87" s="125">
        <v>45681</v>
      </c>
      <c r="R87" s="124">
        <v>12</v>
      </c>
      <c r="S87" s="124">
        <v>2024</v>
      </c>
      <c r="T87" s="124">
        <v>1</v>
      </c>
    </row>
    <row r="88" spans="1:20">
      <c r="A88" s="116" t="s">
        <v>16761</v>
      </c>
      <c r="B88" s="119" t="s">
        <v>16895</v>
      </c>
      <c r="C88" s="119" t="s">
        <v>16896</v>
      </c>
      <c r="D88" s="119" t="s">
        <v>16968</v>
      </c>
      <c r="E88" s="119" t="s">
        <v>16983</v>
      </c>
      <c r="F88" s="119" t="s">
        <v>17755</v>
      </c>
      <c r="G88" s="119">
        <v>32</v>
      </c>
      <c r="H88" s="119">
        <v>2025</v>
      </c>
      <c r="I88" s="119" t="s">
        <v>16752</v>
      </c>
      <c r="J88" s="126">
        <v>1693.09</v>
      </c>
      <c r="K88" s="126">
        <v>107566</v>
      </c>
      <c r="L88" s="119" t="s">
        <v>16765</v>
      </c>
      <c r="M88" s="126"/>
      <c r="N88" s="119"/>
      <c r="O88" s="126" t="s">
        <v>25</v>
      </c>
      <c r="P88" s="120">
        <v>45745</v>
      </c>
      <c r="Q88" s="120">
        <v>45777</v>
      </c>
      <c r="R88" s="119">
        <v>3</v>
      </c>
      <c r="S88" s="119">
        <v>2025</v>
      </c>
      <c r="T88" s="119">
        <v>4</v>
      </c>
    </row>
    <row r="89" spans="1:20">
      <c r="A89" s="121" t="s">
        <v>16761</v>
      </c>
      <c r="B89" s="124" t="s">
        <v>16895</v>
      </c>
      <c r="C89" s="124" t="s">
        <v>16896</v>
      </c>
      <c r="D89" s="124" t="s">
        <v>16968</v>
      </c>
      <c r="E89" s="124" t="s">
        <v>16983</v>
      </c>
      <c r="F89" s="124" t="s">
        <v>17759</v>
      </c>
      <c r="G89" s="124">
        <v>14</v>
      </c>
      <c r="H89" s="124">
        <v>2025</v>
      </c>
      <c r="I89" s="124" t="s">
        <v>16752</v>
      </c>
      <c r="J89" s="127">
        <v>6370.46</v>
      </c>
      <c r="K89" s="127">
        <v>0</v>
      </c>
      <c r="L89" s="124" t="s">
        <v>16765</v>
      </c>
      <c r="M89" s="127"/>
      <c r="N89" s="124"/>
      <c r="O89" s="127" t="s">
        <v>25</v>
      </c>
      <c r="P89" s="125">
        <v>45744</v>
      </c>
      <c r="Q89" s="125">
        <v>45758</v>
      </c>
      <c r="R89" s="124">
        <v>3</v>
      </c>
      <c r="S89" s="124">
        <v>2025</v>
      </c>
      <c r="T89" s="124">
        <v>4</v>
      </c>
    </row>
    <row r="90" spans="1:20">
      <c r="A90" s="116" t="s">
        <v>16761</v>
      </c>
      <c r="B90" s="119" t="s">
        <v>16895</v>
      </c>
      <c r="C90" s="119" t="s">
        <v>16896</v>
      </c>
      <c r="D90" s="119" t="s">
        <v>16968</v>
      </c>
      <c r="E90" s="119" t="s">
        <v>16983</v>
      </c>
      <c r="F90" s="119" t="s">
        <v>17760</v>
      </c>
      <c r="G90" s="119">
        <v>28</v>
      </c>
      <c r="H90" s="119">
        <v>2025</v>
      </c>
      <c r="I90" s="119" t="s">
        <v>16755</v>
      </c>
      <c r="J90" s="126">
        <v>1641.01</v>
      </c>
      <c r="K90" s="126">
        <v>95775</v>
      </c>
      <c r="L90" s="119" t="s">
        <v>16765</v>
      </c>
      <c r="M90" s="126"/>
      <c r="N90" s="119"/>
      <c r="O90" s="126" t="s">
        <v>25</v>
      </c>
      <c r="P90" s="120">
        <v>45709</v>
      </c>
      <c r="Q90" s="120">
        <v>45737</v>
      </c>
      <c r="R90" s="119">
        <v>2</v>
      </c>
      <c r="S90" s="119">
        <v>2025</v>
      </c>
      <c r="T90" s="119">
        <v>3</v>
      </c>
    </row>
    <row r="91" spans="1:20">
      <c r="A91" s="121" t="s">
        <v>16761</v>
      </c>
      <c r="B91" s="124" t="s">
        <v>16895</v>
      </c>
      <c r="C91" s="124" t="s">
        <v>16896</v>
      </c>
      <c r="D91" s="124" t="s">
        <v>16968</v>
      </c>
      <c r="E91" s="124" t="s">
        <v>16983</v>
      </c>
      <c r="F91" s="124" t="s">
        <v>17757</v>
      </c>
      <c r="G91" s="124">
        <v>37</v>
      </c>
      <c r="H91" s="124">
        <v>2025</v>
      </c>
      <c r="I91" s="124" t="s">
        <v>16924</v>
      </c>
      <c r="J91" s="127">
        <v>1790.26</v>
      </c>
      <c r="K91" s="127">
        <v>113096</v>
      </c>
      <c r="L91" s="124" t="s">
        <v>16765</v>
      </c>
      <c r="M91" s="127"/>
      <c r="N91" s="124"/>
      <c r="O91" s="127" t="s">
        <v>16742</v>
      </c>
      <c r="P91" s="125">
        <v>45644</v>
      </c>
      <c r="Q91" s="125">
        <v>45681</v>
      </c>
      <c r="R91" s="124">
        <v>12</v>
      </c>
      <c r="S91" s="124">
        <v>2024</v>
      </c>
      <c r="T91" s="124">
        <v>1</v>
      </c>
    </row>
    <row r="92" spans="1:20">
      <c r="A92" s="116" t="s">
        <v>16761</v>
      </c>
      <c r="B92" s="119" t="s">
        <v>16696</v>
      </c>
      <c r="C92" s="119" t="s">
        <v>16987</v>
      </c>
      <c r="D92" s="119" t="s">
        <v>16861</v>
      </c>
      <c r="E92" s="119" t="s">
        <v>16992</v>
      </c>
      <c r="F92" s="119" t="s">
        <v>17761</v>
      </c>
      <c r="G92" s="119">
        <v>30</v>
      </c>
      <c r="H92" s="119">
        <v>2025</v>
      </c>
      <c r="I92" s="119" t="s">
        <v>16749</v>
      </c>
      <c r="J92" s="126">
        <v>2215.63</v>
      </c>
      <c r="K92" s="126">
        <v>159000</v>
      </c>
      <c r="L92" s="119" t="s">
        <v>16765</v>
      </c>
      <c r="M92" s="126"/>
      <c r="N92" s="119"/>
      <c r="O92" s="126" t="s">
        <v>16742</v>
      </c>
      <c r="P92" s="120">
        <v>45763</v>
      </c>
      <c r="Q92" s="120">
        <v>45793</v>
      </c>
      <c r="R92" s="119">
        <v>4</v>
      </c>
      <c r="S92" s="119">
        <v>2025</v>
      </c>
      <c r="T92" s="119">
        <v>5</v>
      </c>
    </row>
    <row r="93" spans="1:20">
      <c r="A93" s="121" t="s">
        <v>16761</v>
      </c>
      <c r="B93" s="124" t="s">
        <v>16696</v>
      </c>
      <c r="C93" s="124" t="s">
        <v>16987</v>
      </c>
      <c r="D93" s="124" t="s">
        <v>16861</v>
      </c>
      <c r="E93" s="124" t="s">
        <v>16992</v>
      </c>
      <c r="F93" s="124" t="s">
        <v>17745</v>
      </c>
      <c r="G93" s="124">
        <v>29</v>
      </c>
      <c r="H93" s="124">
        <v>2025</v>
      </c>
      <c r="I93" s="124" t="s">
        <v>16752</v>
      </c>
      <c r="J93" s="127">
        <v>2305.9899999999998</v>
      </c>
      <c r="K93" s="127">
        <v>161000</v>
      </c>
      <c r="L93" s="124" t="s">
        <v>16765</v>
      </c>
      <c r="M93" s="127"/>
      <c r="N93" s="124"/>
      <c r="O93" s="127" t="s">
        <v>16742</v>
      </c>
      <c r="P93" s="125">
        <v>45734</v>
      </c>
      <c r="Q93" s="125">
        <v>45763</v>
      </c>
      <c r="R93" s="124">
        <v>3</v>
      </c>
      <c r="S93" s="124">
        <v>2025</v>
      </c>
      <c r="T93" s="124">
        <v>4</v>
      </c>
    </row>
    <row r="94" spans="1:20">
      <c r="A94" s="116" t="s">
        <v>16761</v>
      </c>
      <c r="B94" s="119" t="s">
        <v>16696</v>
      </c>
      <c r="C94" s="119" t="s">
        <v>16987</v>
      </c>
      <c r="D94" s="119" t="s">
        <v>16861</v>
      </c>
      <c r="E94" s="119" t="s">
        <v>16992</v>
      </c>
      <c r="F94" s="119" t="s">
        <v>17746</v>
      </c>
      <c r="G94" s="119">
        <v>32</v>
      </c>
      <c r="H94" s="119">
        <v>2025</v>
      </c>
      <c r="I94" s="119" t="s">
        <v>16755</v>
      </c>
      <c r="J94" s="126">
        <v>2654.04</v>
      </c>
      <c r="K94" s="126">
        <v>183000</v>
      </c>
      <c r="L94" s="119" t="s">
        <v>16765</v>
      </c>
      <c r="M94" s="126"/>
      <c r="N94" s="119"/>
      <c r="O94" s="126" t="s">
        <v>16742</v>
      </c>
      <c r="P94" s="120">
        <v>45702</v>
      </c>
      <c r="Q94" s="120">
        <v>45734</v>
      </c>
      <c r="R94" s="119">
        <v>2</v>
      </c>
      <c r="S94" s="119">
        <v>2025</v>
      </c>
      <c r="T94" s="119">
        <v>3</v>
      </c>
    </row>
    <row r="95" spans="1:20">
      <c r="A95" s="121" t="s">
        <v>16761</v>
      </c>
      <c r="B95" s="124" t="s">
        <v>16696</v>
      </c>
      <c r="C95" s="124" t="s">
        <v>16987</v>
      </c>
      <c r="D95" s="124" t="s">
        <v>16861</v>
      </c>
      <c r="E95" s="124" t="s">
        <v>16992</v>
      </c>
      <c r="F95" s="124" t="s">
        <v>17747</v>
      </c>
      <c r="G95" s="124">
        <v>28</v>
      </c>
      <c r="H95" s="124">
        <v>2025</v>
      </c>
      <c r="I95" s="124" t="s">
        <v>16758</v>
      </c>
      <c r="J95" s="127">
        <v>2291.31</v>
      </c>
      <c r="K95" s="127">
        <v>157000</v>
      </c>
      <c r="L95" s="124" t="s">
        <v>16765</v>
      </c>
      <c r="M95" s="127"/>
      <c r="N95" s="124"/>
      <c r="O95" s="127" t="s">
        <v>16742</v>
      </c>
      <c r="P95" s="125">
        <v>45674</v>
      </c>
      <c r="Q95" s="125">
        <v>45702</v>
      </c>
      <c r="R95" s="124">
        <v>1</v>
      </c>
      <c r="S95" s="124">
        <v>2025</v>
      </c>
      <c r="T95" s="124">
        <v>2</v>
      </c>
    </row>
    <row r="96" spans="1:20">
      <c r="A96" s="116" t="s">
        <v>16761</v>
      </c>
      <c r="B96" s="119" t="s">
        <v>16696</v>
      </c>
      <c r="C96" s="119" t="s">
        <v>16987</v>
      </c>
      <c r="D96" s="119" t="s">
        <v>16861</v>
      </c>
      <c r="E96" s="119" t="s">
        <v>16992</v>
      </c>
      <c r="F96" s="119" t="s">
        <v>17748</v>
      </c>
      <c r="G96" s="119">
        <v>35</v>
      </c>
      <c r="H96" s="119">
        <v>2025</v>
      </c>
      <c r="I96" s="119" t="s">
        <v>16924</v>
      </c>
      <c r="J96" s="126">
        <v>2928.78</v>
      </c>
      <c r="K96" s="126">
        <v>188000</v>
      </c>
      <c r="L96" s="119" t="s">
        <v>16765</v>
      </c>
      <c r="M96" s="126"/>
      <c r="N96" s="119"/>
      <c r="O96" s="126" t="s">
        <v>16742</v>
      </c>
      <c r="P96" s="120">
        <v>45639</v>
      </c>
      <c r="Q96" s="120">
        <v>45674</v>
      </c>
      <c r="R96" s="119">
        <v>12</v>
      </c>
      <c r="S96" s="119">
        <v>2024</v>
      </c>
      <c r="T96" s="119">
        <v>1</v>
      </c>
    </row>
    <row r="97" spans="1:20">
      <c r="A97" s="121" t="s">
        <v>16761</v>
      </c>
      <c r="B97" s="124" t="s">
        <v>16689</v>
      </c>
      <c r="C97" s="124" t="s">
        <v>16993</v>
      </c>
      <c r="D97" s="124" t="s">
        <v>17004</v>
      </c>
      <c r="E97" s="124" t="s">
        <v>17015</v>
      </c>
      <c r="F97" s="124" t="s">
        <v>17762</v>
      </c>
      <c r="G97" s="124">
        <v>30</v>
      </c>
      <c r="H97" s="124">
        <v>2025</v>
      </c>
      <c r="I97" s="124" t="s">
        <v>16752</v>
      </c>
      <c r="J97" s="127">
        <v>0</v>
      </c>
      <c r="K97" s="127">
        <v>0</v>
      </c>
      <c r="L97" s="124" t="s">
        <v>16765</v>
      </c>
      <c r="M97" s="127"/>
      <c r="N97" s="124"/>
      <c r="O97" s="127" t="s">
        <v>16742</v>
      </c>
      <c r="P97" s="125">
        <v>45747</v>
      </c>
      <c r="Q97" s="125">
        <v>45777</v>
      </c>
      <c r="R97" s="124">
        <v>3</v>
      </c>
      <c r="S97" s="124">
        <v>2025</v>
      </c>
      <c r="T97" s="124">
        <v>4</v>
      </c>
    </row>
    <row r="98" spans="1:20">
      <c r="A98" s="116" t="s">
        <v>16761</v>
      </c>
      <c r="B98" s="119" t="s">
        <v>16689</v>
      </c>
      <c r="C98" s="119" t="s">
        <v>16993</v>
      </c>
      <c r="D98" s="119" t="s">
        <v>17004</v>
      </c>
      <c r="E98" s="119" t="s">
        <v>17015</v>
      </c>
      <c r="F98" s="119" t="s">
        <v>17763</v>
      </c>
      <c r="G98" s="119">
        <v>30</v>
      </c>
      <c r="H98" s="119">
        <v>2025</v>
      </c>
      <c r="I98" s="119" t="s">
        <v>16755</v>
      </c>
      <c r="J98" s="126">
        <v>0</v>
      </c>
      <c r="K98" s="126">
        <v>0</v>
      </c>
      <c r="L98" s="119" t="s">
        <v>16765</v>
      </c>
      <c r="M98" s="126"/>
      <c r="N98" s="119"/>
      <c r="O98" s="126" t="s">
        <v>16742</v>
      </c>
      <c r="P98" s="120">
        <v>45717</v>
      </c>
      <c r="Q98" s="120">
        <v>45747</v>
      </c>
      <c r="R98" s="119">
        <v>3</v>
      </c>
      <c r="S98" s="119">
        <v>2025</v>
      </c>
      <c r="T98" s="119">
        <v>3</v>
      </c>
    </row>
    <row r="99" spans="1:20">
      <c r="A99" s="121" t="s">
        <v>16761</v>
      </c>
      <c r="B99" s="124" t="s">
        <v>16689</v>
      </c>
      <c r="C99" s="124" t="s">
        <v>16993</v>
      </c>
      <c r="D99" s="124" t="s">
        <v>17004</v>
      </c>
      <c r="E99" s="124" t="s">
        <v>17005</v>
      </c>
      <c r="F99" s="124" t="s">
        <v>17764</v>
      </c>
      <c r="G99" s="124">
        <v>30</v>
      </c>
      <c r="H99" s="124">
        <v>2025</v>
      </c>
      <c r="I99" s="124" t="s">
        <v>16749</v>
      </c>
      <c r="J99" s="127">
        <v>14.88</v>
      </c>
      <c r="K99" s="127">
        <v>0</v>
      </c>
      <c r="L99" s="124" t="s">
        <v>16765</v>
      </c>
      <c r="M99" s="127"/>
      <c r="N99" s="124"/>
      <c r="O99" s="127" t="s">
        <v>16742</v>
      </c>
      <c r="P99" s="125">
        <v>45778</v>
      </c>
      <c r="Q99" s="125">
        <v>45808</v>
      </c>
      <c r="R99" s="124">
        <v>5</v>
      </c>
      <c r="S99" s="124">
        <v>2025</v>
      </c>
      <c r="T99" s="124">
        <v>5</v>
      </c>
    </row>
    <row r="100" spans="1:20">
      <c r="A100" s="116" t="s">
        <v>16761</v>
      </c>
      <c r="B100" s="119" t="s">
        <v>16689</v>
      </c>
      <c r="C100" s="119" t="s">
        <v>16993</v>
      </c>
      <c r="D100" s="119" t="s">
        <v>17004</v>
      </c>
      <c r="E100" s="119" t="s">
        <v>17005</v>
      </c>
      <c r="F100" s="119" t="s">
        <v>17713</v>
      </c>
      <c r="G100" s="119">
        <v>33</v>
      </c>
      <c r="H100" s="119">
        <v>2025</v>
      </c>
      <c r="I100" s="119" t="s">
        <v>16752</v>
      </c>
      <c r="J100" s="126">
        <v>10.130000000000001</v>
      </c>
      <c r="K100" s="126">
        <v>0</v>
      </c>
      <c r="L100" s="119" t="s">
        <v>16765</v>
      </c>
      <c r="M100" s="126"/>
      <c r="N100" s="119"/>
      <c r="O100" s="126" t="s">
        <v>16742</v>
      </c>
      <c r="P100" s="120">
        <v>45735</v>
      </c>
      <c r="Q100" s="120">
        <v>45768</v>
      </c>
      <c r="R100" s="119">
        <v>3</v>
      </c>
      <c r="S100" s="119">
        <v>2025</v>
      </c>
      <c r="T100" s="119">
        <v>4</v>
      </c>
    </row>
    <row r="101" spans="1:20">
      <c r="A101" s="121" t="s">
        <v>16761</v>
      </c>
      <c r="B101" s="124" t="s">
        <v>16689</v>
      </c>
      <c r="C101" s="124" t="s">
        <v>16993</v>
      </c>
      <c r="D101" s="124" t="s">
        <v>17004</v>
      </c>
      <c r="E101" s="124" t="s">
        <v>17005</v>
      </c>
      <c r="F101" s="124" t="s">
        <v>17715</v>
      </c>
      <c r="G101" s="124">
        <v>28</v>
      </c>
      <c r="H101" s="124">
        <v>2025</v>
      </c>
      <c r="I101" s="124" t="s">
        <v>16755</v>
      </c>
      <c r="J101" s="127">
        <v>11.14</v>
      </c>
      <c r="K101" s="127">
        <v>0</v>
      </c>
      <c r="L101" s="124" t="s">
        <v>16765</v>
      </c>
      <c r="M101" s="127"/>
      <c r="N101" s="124"/>
      <c r="O101" s="127" t="s">
        <v>16742</v>
      </c>
      <c r="P101" s="125">
        <v>45707</v>
      </c>
      <c r="Q101" s="125">
        <v>45735</v>
      </c>
      <c r="R101" s="124">
        <v>2</v>
      </c>
      <c r="S101" s="124">
        <v>2025</v>
      </c>
      <c r="T101" s="124">
        <v>3</v>
      </c>
    </row>
    <row r="102" spans="1:20">
      <c r="A102" s="116" t="s">
        <v>16761</v>
      </c>
      <c r="B102" s="119" t="s">
        <v>16689</v>
      </c>
      <c r="C102" s="119" t="s">
        <v>16993</v>
      </c>
      <c r="D102" s="119" t="s">
        <v>17004</v>
      </c>
      <c r="E102" s="119" t="s">
        <v>17005</v>
      </c>
      <c r="F102" s="119" t="s">
        <v>17716</v>
      </c>
      <c r="G102" s="119">
        <v>33</v>
      </c>
      <c r="H102" s="119">
        <v>2025</v>
      </c>
      <c r="I102" s="119" t="s">
        <v>16924</v>
      </c>
      <c r="J102" s="126">
        <v>11.14</v>
      </c>
      <c r="K102" s="126">
        <v>0</v>
      </c>
      <c r="L102" s="119" t="s">
        <v>16765</v>
      </c>
      <c r="M102" s="126"/>
      <c r="N102" s="119"/>
      <c r="O102" s="126" t="s">
        <v>16742</v>
      </c>
      <c r="P102" s="120">
        <v>45645</v>
      </c>
      <c r="Q102" s="120">
        <v>45678</v>
      </c>
      <c r="R102" s="119">
        <v>12</v>
      </c>
      <c r="S102" s="119">
        <v>2024</v>
      </c>
      <c r="T102" s="119">
        <v>1</v>
      </c>
    </row>
    <row r="103" spans="1:20">
      <c r="A103" s="121" t="s">
        <v>16761</v>
      </c>
      <c r="B103" s="124" t="s">
        <v>16689</v>
      </c>
      <c r="C103" s="124" t="s">
        <v>16993</v>
      </c>
      <c r="D103" s="124" t="s">
        <v>17004</v>
      </c>
      <c r="E103" s="124" t="s">
        <v>17005</v>
      </c>
      <c r="F103" s="124" t="s">
        <v>17765</v>
      </c>
      <c r="G103" s="124">
        <v>30</v>
      </c>
      <c r="H103" s="124">
        <v>2025</v>
      </c>
      <c r="I103" s="124" t="s">
        <v>16924</v>
      </c>
      <c r="J103" s="127">
        <v>61.69</v>
      </c>
      <c r="K103" s="127">
        <v>0</v>
      </c>
      <c r="L103" s="124" t="s">
        <v>16765</v>
      </c>
      <c r="M103" s="127"/>
      <c r="N103" s="124"/>
      <c r="O103" s="127" t="s">
        <v>16742</v>
      </c>
      <c r="P103" s="125">
        <v>45641</v>
      </c>
      <c r="Q103" s="125">
        <v>45671</v>
      </c>
      <c r="R103" s="124">
        <v>12</v>
      </c>
      <c r="S103" s="124">
        <v>2024</v>
      </c>
      <c r="T103" s="124">
        <v>1</v>
      </c>
    </row>
    <row r="104" spans="1:20">
      <c r="A104" s="116" t="s">
        <v>16761</v>
      </c>
      <c r="B104" s="119" t="s">
        <v>16690</v>
      </c>
      <c r="C104" s="119" t="s">
        <v>17024</v>
      </c>
      <c r="D104" s="119" t="s">
        <v>17046</v>
      </c>
      <c r="E104" s="119" t="s">
        <v>17047</v>
      </c>
      <c r="F104" s="119" t="s">
        <v>17766</v>
      </c>
      <c r="G104" s="119">
        <v>32</v>
      </c>
      <c r="H104" s="119">
        <v>2025</v>
      </c>
      <c r="I104" s="119" t="s">
        <v>16749</v>
      </c>
      <c r="J104" s="126">
        <v>3158.11</v>
      </c>
      <c r="K104" s="126">
        <v>548284</v>
      </c>
      <c r="L104" s="119" t="s">
        <v>16765</v>
      </c>
      <c r="M104" s="126"/>
      <c r="N104" s="119"/>
      <c r="O104" s="126" t="s">
        <v>16742</v>
      </c>
      <c r="P104" s="120">
        <v>45762</v>
      </c>
      <c r="Q104" s="120">
        <v>45794</v>
      </c>
      <c r="R104" s="119">
        <v>4</v>
      </c>
      <c r="S104" s="119">
        <v>2025</v>
      </c>
      <c r="T104" s="119">
        <v>5</v>
      </c>
    </row>
    <row r="105" spans="1:20">
      <c r="A105" s="121" t="s">
        <v>16761</v>
      </c>
      <c r="B105" s="124" t="s">
        <v>16690</v>
      </c>
      <c r="C105" s="124" t="s">
        <v>17024</v>
      </c>
      <c r="D105" s="124" t="s">
        <v>17046</v>
      </c>
      <c r="E105" s="124" t="s">
        <v>17047</v>
      </c>
      <c r="F105" s="124" t="s">
        <v>17767</v>
      </c>
      <c r="G105" s="124">
        <v>32</v>
      </c>
      <c r="H105" s="124">
        <v>2025</v>
      </c>
      <c r="I105" s="124" t="s">
        <v>16752</v>
      </c>
      <c r="J105" s="127">
        <v>3240.25</v>
      </c>
      <c r="K105" s="127">
        <v>558756</v>
      </c>
      <c r="L105" s="124" t="s">
        <v>16765</v>
      </c>
      <c r="M105" s="127"/>
      <c r="N105" s="124"/>
      <c r="O105" s="127" t="s">
        <v>16742</v>
      </c>
      <c r="P105" s="125">
        <v>45730</v>
      </c>
      <c r="Q105" s="125">
        <v>45762</v>
      </c>
      <c r="R105" s="124">
        <v>3</v>
      </c>
      <c r="S105" s="124">
        <v>2025</v>
      </c>
      <c r="T105" s="124">
        <v>4</v>
      </c>
    </row>
    <row r="106" spans="1:20">
      <c r="A106" s="116" t="s">
        <v>16761</v>
      </c>
      <c r="B106" s="119" t="s">
        <v>16690</v>
      </c>
      <c r="C106" s="119" t="s">
        <v>17024</v>
      </c>
      <c r="D106" s="119" t="s">
        <v>17046</v>
      </c>
      <c r="E106" s="119" t="s">
        <v>17047</v>
      </c>
      <c r="F106" s="119" t="s">
        <v>17768</v>
      </c>
      <c r="G106" s="119">
        <v>34</v>
      </c>
      <c r="H106" s="119">
        <v>2025</v>
      </c>
      <c r="I106" s="119" t="s">
        <v>16752</v>
      </c>
      <c r="J106" s="126">
        <v>4101.59</v>
      </c>
      <c r="K106" s="126">
        <v>0</v>
      </c>
      <c r="L106" s="119" t="s">
        <v>16765</v>
      </c>
      <c r="M106" s="126"/>
      <c r="N106" s="119"/>
      <c r="O106" s="126" t="s">
        <v>16742</v>
      </c>
      <c r="P106" s="120">
        <v>45730</v>
      </c>
      <c r="Q106" s="120">
        <v>45764</v>
      </c>
      <c r="R106" s="119">
        <v>3</v>
      </c>
      <c r="S106" s="119">
        <v>2025</v>
      </c>
      <c r="T106" s="119">
        <v>4</v>
      </c>
    </row>
    <row r="107" spans="1:20">
      <c r="A107" s="121" t="s">
        <v>16761</v>
      </c>
      <c r="B107" s="124" t="s">
        <v>16690</v>
      </c>
      <c r="C107" s="124" t="s">
        <v>17024</v>
      </c>
      <c r="D107" s="124" t="s">
        <v>17046</v>
      </c>
      <c r="E107" s="124" t="s">
        <v>17047</v>
      </c>
      <c r="F107" s="124" t="s">
        <v>17769</v>
      </c>
      <c r="G107" s="124">
        <v>27</v>
      </c>
      <c r="H107" s="124">
        <v>2025</v>
      </c>
      <c r="I107" s="124" t="s">
        <v>16755</v>
      </c>
      <c r="J107" s="127">
        <v>3411.28</v>
      </c>
      <c r="K107" s="127">
        <v>580448</v>
      </c>
      <c r="L107" s="124" t="s">
        <v>16765</v>
      </c>
      <c r="M107" s="127"/>
      <c r="N107" s="124"/>
      <c r="O107" s="127" t="s">
        <v>16742</v>
      </c>
      <c r="P107" s="125">
        <v>45703</v>
      </c>
      <c r="Q107" s="125">
        <v>45730</v>
      </c>
      <c r="R107" s="124">
        <v>2</v>
      </c>
      <c r="S107" s="124">
        <v>2025</v>
      </c>
      <c r="T107" s="124">
        <v>3</v>
      </c>
    </row>
    <row r="108" spans="1:20">
      <c r="A108" s="116" t="s">
        <v>16761</v>
      </c>
      <c r="B108" s="119" t="s">
        <v>16690</v>
      </c>
      <c r="C108" s="119" t="s">
        <v>17024</v>
      </c>
      <c r="D108" s="119" t="s">
        <v>17046</v>
      </c>
      <c r="E108" s="119" t="s">
        <v>17047</v>
      </c>
      <c r="F108" s="119" t="s">
        <v>17770</v>
      </c>
      <c r="G108" s="119">
        <v>30</v>
      </c>
      <c r="H108" s="119">
        <v>2025</v>
      </c>
      <c r="I108" s="119" t="s">
        <v>16758</v>
      </c>
      <c r="J108" s="126">
        <v>2980.33</v>
      </c>
      <c r="K108" s="126">
        <v>525844</v>
      </c>
      <c r="L108" s="119" t="s">
        <v>16765</v>
      </c>
      <c r="M108" s="126"/>
      <c r="N108" s="119"/>
      <c r="O108" s="126" t="s">
        <v>16742</v>
      </c>
      <c r="P108" s="120">
        <v>45673</v>
      </c>
      <c r="Q108" s="120">
        <v>45703</v>
      </c>
      <c r="R108" s="119">
        <v>1</v>
      </c>
      <c r="S108" s="119">
        <v>2025</v>
      </c>
      <c r="T108" s="119">
        <v>2</v>
      </c>
    </row>
    <row r="109" spans="1:20">
      <c r="A109" s="121" t="s">
        <v>16761</v>
      </c>
      <c r="B109" s="124" t="s">
        <v>16690</v>
      </c>
      <c r="C109" s="124" t="s">
        <v>17024</v>
      </c>
      <c r="D109" s="124" t="s">
        <v>17046</v>
      </c>
      <c r="E109" s="124" t="s">
        <v>17047</v>
      </c>
      <c r="F109" s="124" t="s">
        <v>17771</v>
      </c>
      <c r="G109" s="124">
        <v>61</v>
      </c>
      <c r="H109" s="124">
        <v>2025</v>
      </c>
      <c r="I109" s="124" t="s">
        <v>16924</v>
      </c>
      <c r="J109" s="127">
        <v>7941.64</v>
      </c>
      <c r="K109" s="127">
        <v>0</v>
      </c>
      <c r="L109" s="124" t="s">
        <v>16765</v>
      </c>
      <c r="M109" s="127"/>
      <c r="N109" s="124"/>
      <c r="O109" s="127" t="s">
        <v>16742</v>
      </c>
      <c r="P109" s="125">
        <v>45609</v>
      </c>
      <c r="Q109" s="125">
        <v>45670</v>
      </c>
      <c r="R109" s="124">
        <v>11</v>
      </c>
      <c r="S109" s="124">
        <v>2024</v>
      </c>
      <c r="T109" s="124">
        <v>1</v>
      </c>
    </row>
    <row r="110" spans="1:20">
      <c r="A110" s="116" t="s">
        <v>16761</v>
      </c>
      <c r="B110" s="119" t="s">
        <v>17772</v>
      </c>
      <c r="C110" s="119" t="s">
        <v>17773</v>
      </c>
      <c r="D110" s="119" t="s">
        <v>17774</v>
      </c>
      <c r="E110" s="119" t="s">
        <v>17775</v>
      </c>
      <c r="F110" s="119" t="s">
        <v>17776</v>
      </c>
      <c r="G110" s="119">
        <v>28</v>
      </c>
      <c r="H110" s="119">
        <v>2025</v>
      </c>
      <c r="I110" s="119" t="s">
        <v>16749</v>
      </c>
      <c r="J110" s="126">
        <v>508.66</v>
      </c>
      <c r="K110" s="126">
        <v>133892</v>
      </c>
      <c r="L110" s="119" t="s">
        <v>16765</v>
      </c>
      <c r="M110" s="126"/>
      <c r="N110" s="119"/>
      <c r="O110" s="126" t="s">
        <v>25</v>
      </c>
      <c r="P110" s="120">
        <v>45768</v>
      </c>
      <c r="Q110" s="120">
        <v>45796</v>
      </c>
      <c r="R110" s="119">
        <v>4</v>
      </c>
      <c r="S110" s="119">
        <v>2025</v>
      </c>
      <c r="T110" s="119">
        <v>5</v>
      </c>
    </row>
    <row r="111" spans="1:20">
      <c r="A111" s="121" t="s">
        <v>16761</v>
      </c>
      <c r="B111" s="124" t="s">
        <v>17772</v>
      </c>
      <c r="C111" s="124" t="s">
        <v>17773</v>
      </c>
      <c r="D111" s="124" t="s">
        <v>17774</v>
      </c>
      <c r="E111" s="124" t="s">
        <v>17775</v>
      </c>
      <c r="F111" s="124" t="s">
        <v>17777</v>
      </c>
      <c r="G111" s="124">
        <v>32</v>
      </c>
      <c r="H111" s="124">
        <v>2025</v>
      </c>
      <c r="I111" s="124" t="s">
        <v>16752</v>
      </c>
      <c r="J111" s="127">
        <v>667.78</v>
      </c>
      <c r="K111" s="127">
        <v>181764</v>
      </c>
      <c r="L111" s="124" t="s">
        <v>16765</v>
      </c>
      <c r="M111" s="127"/>
      <c r="N111" s="124"/>
      <c r="O111" s="127" t="s">
        <v>25</v>
      </c>
      <c r="P111" s="125">
        <v>45736</v>
      </c>
      <c r="Q111" s="125">
        <v>45768</v>
      </c>
      <c r="R111" s="124">
        <v>3</v>
      </c>
      <c r="S111" s="124">
        <v>2025</v>
      </c>
      <c r="T111" s="124">
        <v>4</v>
      </c>
    </row>
    <row r="112" spans="1:20">
      <c r="A112" s="116" t="s">
        <v>16761</v>
      </c>
      <c r="B112" s="119" t="s">
        <v>17772</v>
      </c>
      <c r="C112" s="119" t="s">
        <v>17773</v>
      </c>
      <c r="D112" s="119" t="s">
        <v>17774</v>
      </c>
      <c r="E112" s="119" t="s">
        <v>17775</v>
      </c>
      <c r="F112" s="119" t="s">
        <v>17728</v>
      </c>
      <c r="G112" s="119">
        <v>30</v>
      </c>
      <c r="H112" s="119">
        <v>2025</v>
      </c>
      <c r="I112" s="119" t="s">
        <v>16758</v>
      </c>
      <c r="J112" s="126">
        <v>2156.4699999999998</v>
      </c>
      <c r="K112" s="126">
        <v>679184</v>
      </c>
      <c r="L112" s="119" t="s">
        <v>16765</v>
      </c>
      <c r="M112" s="126"/>
      <c r="N112" s="119"/>
      <c r="O112" s="126" t="s">
        <v>25</v>
      </c>
      <c r="P112" s="120">
        <v>45678</v>
      </c>
      <c r="Q112" s="120">
        <v>45708</v>
      </c>
      <c r="R112" s="119">
        <v>1</v>
      </c>
      <c r="S112" s="119">
        <v>2025</v>
      </c>
      <c r="T112" s="119">
        <v>2</v>
      </c>
    </row>
    <row r="113" spans="1:20">
      <c r="A113" s="121" t="s">
        <v>16761</v>
      </c>
      <c r="B113" s="124" t="s">
        <v>17772</v>
      </c>
      <c r="C113" s="124" t="s">
        <v>17773</v>
      </c>
      <c r="D113" s="124" t="s">
        <v>17774</v>
      </c>
      <c r="E113" s="124" t="s">
        <v>17775</v>
      </c>
      <c r="F113" s="124" t="s">
        <v>17778</v>
      </c>
      <c r="G113" s="124">
        <v>32</v>
      </c>
      <c r="H113" s="124">
        <v>2025</v>
      </c>
      <c r="I113" s="124" t="s">
        <v>16924</v>
      </c>
      <c r="J113" s="127">
        <v>880.84</v>
      </c>
      <c r="K113" s="127">
        <v>220660</v>
      </c>
      <c r="L113" s="124" t="s">
        <v>16765</v>
      </c>
      <c r="M113" s="127"/>
      <c r="N113" s="124"/>
      <c r="O113" s="127" t="s">
        <v>16742</v>
      </c>
      <c r="P113" s="125">
        <v>45646</v>
      </c>
      <c r="Q113" s="125">
        <v>45678</v>
      </c>
      <c r="R113" s="124">
        <v>12</v>
      </c>
      <c r="S113" s="124">
        <v>2024</v>
      </c>
      <c r="T113" s="124">
        <v>1</v>
      </c>
    </row>
    <row r="114" spans="1:20">
      <c r="A114" s="116" t="s">
        <v>16761</v>
      </c>
      <c r="B114" s="119" t="s">
        <v>16692</v>
      </c>
      <c r="C114" s="119" t="s">
        <v>17055</v>
      </c>
      <c r="D114" s="119" t="s">
        <v>17082</v>
      </c>
      <c r="E114" s="119" t="s">
        <v>17083</v>
      </c>
      <c r="F114" s="119" t="s">
        <v>17776</v>
      </c>
      <c r="G114" s="119">
        <v>28</v>
      </c>
      <c r="H114" s="119">
        <v>2025</v>
      </c>
      <c r="I114" s="119" t="s">
        <v>16749</v>
      </c>
      <c r="J114" s="126">
        <v>937.21</v>
      </c>
      <c r="K114" s="126">
        <v>98000</v>
      </c>
      <c r="L114" s="119" t="s">
        <v>16765</v>
      </c>
      <c r="M114" s="126"/>
      <c r="N114" s="119"/>
      <c r="O114" s="126" t="s">
        <v>25</v>
      </c>
      <c r="P114" s="120">
        <v>45768</v>
      </c>
      <c r="Q114" s="120">
        <v>45796</v>
      </c>
      <c r="R114" s="119">
        <v>4</v>
      </c>
      <c r="S114" s="119">
        <v>2025</v>
      </c>
      <c r="T114" s="119">
        <v>5</v>
      </c>
    </row>
    <row r="115" spans="1:20">
      <c r="A115" s="121" t="s">
        <v>16761</v>
      </c>
      <c r="B115" s="124" t="s">
        <v>16692</v>
      </c>
      <c r="C115" s="124" t="s">
        <v>17055</v>
      </c>
      <c r="D115" s="124" t="s">
        <v>17082</v>
      </c>
      <c r="E115" s="124" t="s">
        <v>17083</v>
      </c>
      <c r="F115" s="124" t="s">
        <v>17779</v>
      </c>
      <c r="G115" s="124">
        <v>28</v>
      </c>
      <c r="H115" s="124">
        <v>2025</v>
      </c>
      <c r="I115" s="124" t="s">
        <v>16752</v>
      </c>
      <c r="J115" s="127">
        <v>919.4</v>
      </c>
      <c r="K115" s="127">
        <v>100100</v>
      </c>
      <c r="L115" s="124" t="s">
        <v>16765</v>
      </c>
      <c r="M115" s="127"/>
      <c r="N115" s="124"/>
      <c r="O115" s="127" t="s">
        <v>16742</v>
      </c>
      <c r="P115" s="125">
        <v>45740</v>
      </c>
      <c r="Q115" s="125">
        <v>45768</v>
      </c>
      <c r="R115" s="124">
        <v>3</v>
      </c>
      <c r="S115" s="124">
        <v>2025</v>
      </c>
      <c r="T115" s="124">
        <v>4</v>
      </c>
    </row>
    <row r="116" spans="1:20">
      <c r="A116" s="116" t="s">
        <v>16761</v>
      </c>
      <c r="B116" s="119" t="s">
        <v>16692</v>
      </c>
      <c r="C116" s="119" t="s">
        <v>17055</v>
      </c>
      <c r="D116" s="119" t="s">
        <v>17082</v>
      </c>
      <c r="E116" s="119" t="s">
        <v>17083</v>
      </c>
      <c r="F116" s="119" t="s">
        <v>17780</v>
      </c>
      <c r="G116" s="119">
        <v>34</v>
      </c>
      <c r="H116" s="119">
        <v>2025</v>
      </c>
      <c r="I116" s="119" t="s">
        <v>16755</v>
      </c>
      <c r="J116" s="126">
        <v>999.25</v>
      </c>
      <c r="K116" s="126">
        <v>115900</v>
      </c>
      <c r="L116" s="119" t="s">
        <v>16765</v>
      </c>
      <c r="M116" s="126"/>
      <c r="N116" s="119"/>
      <c r="O116" s="126" t="s">
        <v>25</v>
      </c>
      <c r="P116" s="120">
        <v>45706</v>
      </c>
      <c r="Q116" s="120">
        <v>45740</v>
      </c>
      <c r="R116" s="119">
        <v>2</v>
      </c>
      <c r="S116" s="119">
        <v>2025</v>
      </c>
      <c r="T116" s="119">
        <v>3</v>
      </c>
    </row>
    <row r="117" spans="1:20">
      <c r="A117" s="121" t="s">
        <v>16761</v>
      </c>
      <c r="B117" s="124" t="s">
        <v>16692</v>
      </c>
      <c r="C117" s="124" t="s">
        <v>17055</v>
      </c>
      <c r="D117" s="124" t="s">
        <v>17082</v>
      </c>
      <c r="E117" s="124" t="s">
        <v>17083</v>
      </c>
      <c r="F117" s="124" t="s">
        <v>17781</v>
      </c>
      <c r="G117" s="124">
        <v>28</v>
      </c>
      <c r="H117" s="124">
        <v>2025</v>
      </c>
      <c r="I117" s="124" t="s">
        <v>16758</v>
      </c>
      <c r="J117" s="127">
        <v>919.4</v>
      </c>
      <c r="K117" s="127">
        <v>100100</v>
      </c>
      <c r="L117" s="124" t="s">
        <v>16765</v>
      </c>
      <c r="M117" s="127"/>
      <c r="N117" s="124"/>
      <c r="O117" s="127" t="s">
        <v>25</v>
      </c>
      <c r="P117" s="125">
        <v>45678</v>
      </c>
      <c r="Q117" s="125">
        <v>45706</v>
      </c>
      <c r="R117" s="124">
        <v>1</v>
      </c>
      <c r="S117" s="124">
        <v>2025</v>
      </c>
      <c r="T117" s="124">
        <v>2</v>
      </c>
    </row>
    <row r="118" spans="1:20">
      <c r="A118" s="116" t="s">
        <v>16761</v>
      </c>
      <c r="B118" s="119" t="s">
        <v>16692</v>
      </c>
      <c r="C118" s="119" t="s">
        <v>17055</v>
      </c>
      <c r="D118" s="119" t="s">
        <v>17082</v>
      </c>
      <c r="E118" s="119" t="s">
        <v>17083</v>
      </c>
      <c r="F118" s="119" t="s">
        <v>17716</v>
      </c>
      <c r="G118" s="119">
        <v>33</v>
      </c>
      <c r="H118" s="119">
        <v>2025</v>
      </c>
      <c r="I118" s="119" t="s">
        <v>16924</v>
      </c>
      <c r="J118" s="126">
        <v>1112.1300000000001</v>
      </c>
      <c r="K118" s="126">
        <v>115900</v>
      </c>
      <c r="L118" s="119" t="s">
        <v>16765</v>
      </c>
      <c r="M118" s="126"/>
      <c r="N118" s="119"/>
      <c r="O118" s="126" t="s">
        <v>25</v>
      </c>
      <c r="P118" s="120">
        <v>45645</v>
      </c>
      <c r="Q118" s="120">
        <v>45678</v>
      </c>
      <c r="R118" s="119">
        <v>12</v>
      </c>
      <c r="S118" s="119">
        <v>2024</v>
      </c>
      <c r="T118" s="119">
        <v>1</v>
      </c>
    </row>
    <row r="119" spans="1:20">
      <c r="A119" s="121" t="s">
        <v>16761</v>
      </c>
      <c r="B119" s="124" t="s">
        <v>16703</v>
      </c>
      <c r="C119" s="124" t="s">
        <v>17090</v>
      </c>
      <c r="D119" s="124" t="s">
        <v>17180</v>
      </c>
      <c r="E119" s="124" t="s">
        <v>17181</v>
      </c>
      <c r="F119" s="124" t="s">
        <v>17782</v>
      </c>
      <c r="G119" s="124">
        <v>28</v>
      </c>
      <c r="H119" s="124">
        <v>2025</v>
      </c>
      <c r="I119" s="124" t="s">
        <v>16749</v>
      </c>
      <c r="J119" s="127">
        <v>1625.57</v>
      </c>
      <c r="K119" s="127">
        <v>224000</v>
      </c>
      <c r="L119" s="124" t="s">
        <v>16765</v>
      </c>
      <c r="M119" s="127"/>
      <c r="N119" s="124"/>
      <c r="O119" s="127" t="s">
        <v>16742</v>
      </c>
      <c r="P119" s="125">
        <v>45742</v>
      </c>
      <c r="Q119" s="125">
        <v>45770</v>
      </c>
      <c r="R119" s="124">
        <v>3</v>
      </c>
      <c r="S119" s="124">
        <v>2025</v>
      </c>
      <c r="T119" s="124">
        <v>4</v>
      </c>
    </row>
    <row r="120" spans="1:20">
      <c r="A120" s="116" t="s">
        <v>16761</v>
      </c>
      <c r="B120" s="119" t="s">
        <v>16703</v>
      </c>
      <c r="C120" s="119" t="s">
        <v>17090</v>
      </c>
      <c r="D120" s="119" t="s">
        <v>17180</v>
      </c>
      <c r="E120" s="119" t="s">
        <v>17181</v>
      </c>
      <c r="F120" s="119" t="s">
        <v>17783</v>
      </c>
      <c r="G120" s="119">
        <v>28</v>
      </c>
      <c r="H120" s="119">
        <v>2025</v>
      </c>
      <c r="I120" s="119" t="s">
        <v>16752</v>
      </c>
      <c r="J120" s="126">
        <v>1645.84</v>
      </c>
      <c r="K120" s="126">
        <v>227600</v>
      </c>
      <c r="L120" s="119" t="s">
        <v>16765</v>
      </c>
      <c r="M120" s="126"/>
      <c r="N120" s="119"/>
      <c r="O120" s="126" t="s">
        <v>16742</v>
      </c>
      <c r="P120" s="120">
        <v>45714</v>
      </c>
      <c r="Q120" s="120">
        <v>45742</v>
      </c>
      <c r="R120" s="119">
        <v>2</v>
      </c>
      <c r="S120" s="119">
        <v>2025</v>
      </c>
      <c r="T120" s="119">
        <v>3</v>
      </c>
    </row>
    <row r="121" spans="1:20">
      <c r="A121" s="121" t="s">
        <v>16761</v>
      </c>
      <c r="B121" s="124" t="s">
        <v>16703</v>
      </c>
      <c r="C121" s="124" t="s">
        <v>17090</v>
      </c>
      <c r="D121" s="124" t="s">
        <v>17180</v>
      </c>
      <c r="E121" s="124" t="s">
        <v>17181</v>
      </c>
      <c r="F121" s="124" t="s">
        <v>17784</v>
      </c>
      <c r="G121" s="124">
        <v>28</v>
      </c>
      <c r="H121" s="124">
        <v>2025</v>
      </c>
      <c r="I121" s="124" t="s">
        <v>16755</v>
      </c>
      <c r="J121" s="127">
        <v>1627.26</v>
      </c>
      <c r="K121" s="127">
        <v>224300</v>
      </c>
      <c r="L121" s="124" t="s">
        <v>16765</v>
      </c>
      <c r="M121" s="127"/>
      <c r="N121" s="124"/>
      <c r="O121" s="127" t="s">
        <v>16742</v>
      </c>
      <c r="P121" s="125">
        <v>45686</v>
      </c>
      <c r="Q121" s="125">
        <v>45714</v>
      </c>
      <c r="R121" s="124">
        <v>1</v>
      </c>
      <c r="S121" s="124">
        <v>2025</v>
      </c>
      <c r="T121" s="124">
        <v>2</v>
      </c>
    </row>
    <row r="122" spans="1:20">
      <c r="A122" s="116" t="s">
        <v>16761</v>
      </c>
      <c r="B122" s="119" t="s">
        <v>16703</v>
      </c>
      <c r="C122" s="119" t="s">
        <v>17090</v>
      </c>
      <c r="D122" s="119" t="s">
        <v>17180</v>
      </c>
      <c r="E122" s="119" t="s">
        <v>17181</v>
      </c>
      <c r="F122" s="119" t="s">
        <v>17785</v>
      </c>
      <c r="G122" s="119">
        <v>30</v>
      </c>
      <c r="H122" s="119">
        <v>2025</v>
      </c>
      <c r="I122" s="119" t="s">
        <v>16758</v>
      </c>
      <c r="J122" s="126">
        <v>1607.55</v>
      </c>
      <c r="K122" s="126">
        <v>220800</v>
      </c>
      <c r="L122" s="119" t="s">
        <v>16765</v>
      </c>
      <c r="M122" s="126"/>
      <c r="N122" s="119"/>
      <c r="O122" s="126" t="s">
        <v>16742</v>
      </c>
      <c r="P122" s="120">
        <v>45656</v>
      </c>
      <c r="Q122" s="120">
        <v>45686</v>
      </c>
      <c r="R122" s="119">
        <v>12</v>
      </c>
      <c r="S122" s="119">
        <v>2024</v>
      </c>
      <c r="T122" s="119">
        <v>1</v>
      </c>
    </row>
    <row r="123" spans="1:20">
      <c r="A123" s="121" t="s">
        <v>16761</v>
      </c>
      <c r="B123" s="124" t="s">
        <v>16703</v>
      </c>
      <c r="C123" s="124" t="s">
        <v>17090</v>
      </c>
      <c r="D123" s="124" t="s">
        <v>17180</v>
      </c>
      <c r="E123" s="124" t="s">
        <v>17181</v>
      </c>
      <c r="F123" s="124" t="s">
        <v>17786</v>
      </c>
      <c r="G123" s="124">
        <v>33</v>
      </c>
      <c r="H123" s="124">
        <v>2025</v>
      </c>
      <c r="I123" s="124" t="s">
        <v>16924</v>
      </c>
      <c r="J123" s="127">
        <v>1813.18</v>
      </c>
      <c r="K123" s="127">
        <v>252400</v>
      </c>
      <c r="L123" s="124" t="s">
        <v>16765</v>
      </c>
      <c r="M123" s="127"/>
      <c r="N123" s="124"/>
      <c r="O123" s="127" t="s">
        <v>16742</v>
      </c>
      <c r="P123" s="125">
        <v>45623</v>
      </c>
      <c r="Q123" s="125">
        <v>45656</v>
      </c>
      <c r="R123" s="124">
        <v>11</v>
      </c>
      <c r="S123" s="124">
        <v>2024</v>
      </c>
      <c r="T123" s="124">
        <v>12</v>
      </c>
    </row>
    <row r="124" spans="1:20">
      <c r="A124" s="116" t="s">
        <v>16761</v>
      </c>
      <c r="B124" s="119" t="s">
        <v>17787</v>
      </c>
      <c r="C124" s="119" t="s">
        <v>17788</v>
      </c>
      <c r="D124" s="119" t="s">
        <v>17789</v>
      </c>
      <c r="E124" s="119" t="s">
        <v>17790</v>
      </c>
      <c r="F124" s="119" t="s">
        <v>17791</v>
      </c>
      <c r="G124" s="119">
        <v>33</v>
      </c>
      <c r="H124" s="119">
        <v>2025</v>
      </c>
      <c r="I124" s="119" t="s">
        <v>16746</v>
      </c>
      <c r="J124" s="126">
        <v>590.99</v>
      </c>
      <c r="K124" s="126">
        <v>73000</v>
      </c>
      <c r="L124" s="119" t="s">
        <v>16765</v>
      </c>
      <c r="M124" s="126"/>
      <c r="N124" s="119"/>
      <c r="O124" s="126" t="s">
        <v>17792</v>
      </c>
      <c r="P124" s="120">
        <v>45792</v>
      </c>
      <c r="Q124" s="120">
        <v>45825</v>
      </c>
      <c r="R124" s="119">
        <v>5</v>
      </c>
      <c r="S124" s="119">
        <v>2025</v>
      </c>
      <c r="T124" s="119">
        <v>6</v>
      </c>
    </row>
    <row r="125" spans="1:20">
      <c r="A125" s="121" t="s">
        <v>16761</v>
      </c>
      <c r="B125" s="124" t="s">
        <v>17787</v>
      </c>
      <c r="C125" s="124" t="s">
        <v>17788</v>
      </c>
      <c r="D125" s="124" t="s">
        <v>17789</v>
      </c>
      <c r="E125" s="124" t="s">
        <v>17790</v>
      </c>
      <c r="F125" s="124" t="s">
        <v>17793</v>
      </c>
      <c r="G125" s="124">
        <v>29</v>
      </c>
      <c r="H125" s="124">
        <v>2025</v>
      </c>
      <c r="I125" s="124" t="s">
        <v>16749</v>
      </c>
      <c r="J125" s="127">
        <v>564.11</v>
      </c>
      <c r="K125" s="127">
        <v>64000</v>
      </c>
      <c r="L125" s="124" t="s">
        <v>16765</v>
      </c>
      <c r="M125" s="127"/>
      <c r="N125" s="124"/>
      <c r="O125" s="127" t="s">
        <v>16742</v>
      </c>
      <c r="P125" s="125">
        <v>45763</v>
      </c>
      <c r="Q125" s="125">
        <v>45792</v>
      </c>
      <c r="R125" s="124">
        <v>4</v>
      </c>
      <c r="S125" s="124">
        <v>2025</v>
      </c>
      <c r="T125" s="124">
        <v>5</v>
      </c>
    </row>
    <row r="126" spans="1:20">
      <c r="A126" s="116" t="s">
        <v>16761</v>
      </c>
      <c r="B126" s="119" t="s">
        <v>17787</v>
      </c>
      <c r="C126" s="119" t="s">
        <v>17788</v>
      </c>
      <c r="D126" s="119" t="s">
        <v>17789</v>
      </c>
      <c r="E126" s="119" t="s">
        <v>17790</v>
      </c>
      <c r="F126" s="119" t="s">
        <v>17794</v>
      </c>
      <c r="G126" s="119">
        <v>27</v>
      </c>
      <c r="H126" s="119">
        <v>2025</v>
      </c>
      <c r="I126" s="119" t="s">
        <v>16752</v>
      </c>
      <c r="J126" s="126">
        <v>465.87</v>
      </c>
      <c r="K126" s="126">
        <v>66000</v>
      </c>
      <c r="L126" s="119" t="s">
        <v>16765</v>
      </c>
      <c r="M126" s="126"/>
      <c r="N126" s="119"/>
      <c r="O126" s="126" t="s">
        <v>16742</v>
      </c>
      <c r="P126" s="120">
        <v>45736</v>
      </c>
      <c r="Q126" s="120">
        <v>45763</v>
      </c>
      <c r="R126" s="119">
        <v>3</v>
      </c>
      <c r="S126" s="119">
        <v>2025</v>
      </c>
      <c r="T126" s="119">
        <v>4</v>
      </c>
    </row>
    <row r="127" spans="1:20">
      <c r="A127" s="121" t="s">
        <v>16761</v>
      </c>
      <c r="B127" s="124" t="s">
        <v>17787</v>
      </c>
      <c r="C127" s="124" t="s">
        <v>17788</v>
      </c>
      <c r="D127" s="124" t="s">
        <v>17789</v>
      </c>
      <c r="E127" s="124" t="s">
        <v>17790</v>
      </c>
      <c r="F127" s="124" t="s">
        <v>17795</v>
      </c>
      <c r="G127" s="124">
        <v>31</v>
      </c>
      <c r="H127" s="124">
        <v>2025</v>
      </c>
      <c r="I127" s="124" t="s">
        <v>16755</v>
      </c>
      <c r="J127" s="127">
        <v>632.22</v>
      </c>
      <c r="K127" s="127">
        <v>88000</v>
      </c>
      <c r="L127" s="124" t="s">
        <v>16765</v>
      </c>
      <c r="M127" s="127"/>
      <c r="N127" s="124"/>
      <c r="O127" s="127" t="s">
        <v>25</v>
      </c>
      <c r="P127" s="125">
        <v>45705</v>
      </c>
      <c r="Q127" s="125">
        <v>45736</v>
      </c>
      <c r="R127" s="124">
        <v>2</v>
      </c>
      <c r="S127" s="124">
        <v>2025</v>
      </c>
      <c r="T127" s="124">
        <v>3</v>
      </c>
    </row>
    <row r="128" spans="1:20">
      <c r="A128" s="116" t="s">
        <v>16761</v>
      </c>
      <c r="B128" s="119" t="s">
        <v>17787</v>
      </c>
      <c r="C128" s="119" t="s">
        <v>17788</v>
      </c>
      <c r="D128" s="119" t="s">
        <v>17789</v>
      </c>
      <c r="E128" s="119" t="s">
        <v>17790</v>
      </c>
      <c r="F128" s="119" t="s">
        <v>17796</v>
      </c>
      <c r="G128" s="119">
        <v>32</v>
      </c>
      <c r="H128" s="119">
        <v>2025</v>
      </c>
      <c r="I128" s="119" t="s">
        <v>16758</v>
      </c>
      <c r="J128" s="126">
        <v>609.89</v>
      </c>
      <c r="K128" s="126">
        <v>72000</v>
      </c>
      <c r="L128" s="119" t="s">
        <v>16765</v>
      </c>
      <c r="M128" s="126"/>
      <c r="N128" s="119"/>
      <c r="O128" s="126" t="s">
        <v>25</v>
      </c>
      <c r="P128" s="120">
        <v>45673</v>
      </c>
      <c r="Q128" s="120">
        <v>45705</v>
      </c>
      <c r="R128" s="119">
        <v>1</v>
      </c>
      <c r="S128" s="119">
        <v>2025</v>
      </c>
      <c r="T128" s="119">
        <v>2</v>
      </c>
    </row>
    <row r="129" spans="1:20">
      <c r="A129" s="121" t="s">
        <v>16761</v>
      </c>
      <c r="B129" s="124" t="s">
        <v>17797</v>
      </c>
      <c r="C129" s="124" t="s">
        <v>17798</v>
      </c>
      <c r="D129" s="124" t="s">
        <v>17799</v>
      </c>
      <c r="E129" s="124" t="s">
        <v>17800</v>
      </c>
      <c r="F129" s="124" t="s">
        <v>17801</v>
      </c>
      <c r="G129" s="124">
        <v>83</v>
      </c>
      <c r="H129" s="124">
        <v>2025</v>
      </c>
      <c r="I129" s="124" t="s">
        <v>16749</v>
      </c>
      <c r="J129" s="127">
        <v>4024.72</v>
      </c>
      <c r="K129" s="127">
        <v>87700</v>
      </c>
      <c r="L129" s="124" t="s">
        <v>16765</v>
      </c>
      <c r="M129" s="127"/>
      <c r="N129" s="124"/>
      <c r="O129" s="127" t="s">
        <v>25</v>
      </c>
      <c r="P129" s="125">
        <v>45666</v>
      </c>
      <c r="Q129" s="125">
        <v>45749</v>
      </c>
      <c r="R129" s="124">
        <v>1</v>
      </c>
      <c r="S129" s="124">
        <v>2025</v>
      </c>
      <c r="T129" s="124">
        <v>4</v>
      </c>
    </row>
    <row r="130" spans="1:20">
      <c r="A130" s="116" t="s">
        <v>16761</v>
      </c>
      <c r="B130" s="119" t="s">
        <v>17797</v>
      </c>
      <c r="C130" s="119" t="s">
        <v>17798</v>
      </c>
      <c r="D130" s="119" t="s">
        <v>17799</v>
      </c>
      <c r="E130" s="119" t="s">
        <v>17800</v>
      </c>
      <c r="F130" s="119" t="s">
        <v>17802</v>
      </c>
      <c r="G130" s="119">
        <v>91</v>
      </c>
      <c r="H130" s="119">
        <v>2025</v>
      </c>
      <c r="I130" s="119" t="s">
        <v>16758</v>
      </c>
      <c r="J130" s="126">
        <v>4445.25</v>
      </c>
      <c r="K130" s="126">
        <v>100100</v>
      </c>
      <c r="L130" s="119" t="s">
        <v>16765</v>
      </c>
      <c r="M130" s="126"/>
      <c r="N130" s="119"/>
      <c r="O130" s="126" t="s">
        <v>25</v>
      </c>
      <c r="P130" s="120">
        <v>45575</v>
      </c>
      <c r="Q130" s="120">
        <v>45666</v>
      </c>
      <c r="R130" s="119">
        <v>10</v>
      </c>
      <c r="S130" s="119">
        <v>2024</v>
      </c>
      <c r="T130" s="119">
        <v>1</v>
      </c>
    </row>
    <row r="131" spans="1:20">
      <c r="A131" s="121" t="s">
        <v>16761</v>
      </c>
      <c r="B131" s="124" t="s">
        <v>16712</v>
      </c>
      <c r="C131" s="124" t="s">
        <v>17187</v>
      </c>
      <c r="D131" s="124" t="s">
        <v>17188</v>
      </c>
      <c r="E131" s="124" t="s">
        <v>17189</v>
      </c>
      <c r="F131" s="124" t="s">
        <v>17803</v>
      </c>
      <c r="G131" s="124">
        <v>91</v>
      </c>
      <c r="H131" s="124">
        <v>2025</v>
      </c>
      <c r="I131" s="124" t="s">
        <v>16752</v>
      </c>
      <c r="J131" s="127">
        <v>13263.8</v>
      </c>
      <c r="K131" s="127">
        <v>2022000</v>
      </c>
      <c r="L131" s="124" t="s">
        <v>16765</v>
      </c>
      <c r="M131" s="127"/>
      <c r="N131" s="124"/>
      <c r="O131" s="127" t="s">
        <v>25</v>
      </c>
      <c r="P131" s="125">
        <v>45657</v>
      </c>
      <c r="Q131" s="125">
        <v>45748</v>
      </c>
      <c r="R131" s="124">
        <v>12</v>
      </c>
      <c r="S131" s="124">
        <v>2024</v>
      </c>
      <c r="T131" s="124">
        <v>4</v>
      </c>
    </row>
    <row r="132" spans="1:20">
      <c r="A132" s="116" t="s">
        <v>16761</v>
      </c>
      <c r="B132" s="119" t="s">
        <v>16712</v>
      </c>
      <c r="C132" s="119" t="s">
        <v>17187</v>
      </c>
      <c r="D132" s="119" t="s">
        <v>17188</v>
      </c>
      <c r="E132" s="119" t="s">
        <v>17189</v>
      </c>
      <c r="F132" s="119" t="s">
        <v>17804</v>
      </c>
      <c r="G132" s="119">
        <v>91</v>
      </c>
      <c r="H132" s="119">
        <v>2025</v>
      </c>
      <c r="I132" s="119" t="s">
        <v>16924</v>
      </c>
      <c r="J132" s="126">
        <v>8181</v>
      </c>
      <c r="K132" s="126">
        <v>1246000</v>
      </c>
      <c r="L132" s="119" t="s">
        <v>16765</v>
      </c>
      <c r="M132" s="126"/>
      <c r="N132" s="119"/>
      <c r="O132" s="126" t="s">
        <v>25</v>
      </c>
      <c r="P132" s="120">
        <v>45566</v>
      </c>
      <c r="Q132" s="120">
        <v>45657</v>
      </c>
      <c r="R132" s="119">
        <v>10</v>
      </c>
      <c r="S132" s="119">
        <v>2024</v>
      </c>
      <c r="T132" s="119">
        <v>12</v>
      </c>
    </row>
    <row r="133" spans="1:20">
      <c r="A133" s="121" t="s">
        <v>16761</v>
      </c>
      <c r="B133" s="124" t="s">
        <v>16712</v>
      </c>
      <c r="C133" s="124" t="s">
        <v>17187</v>
      </c>
      <c r="D133" s="124" t="s">
        <v>17188</v>
      </c>
      <c r="E133" s="124" t="s">
        <v>17191</v>
      </c>
      <c r="F133" s="124" t="s">
        <v>17803</v>
      </c>
      <c r="G133" s="124">
        <v>91</v>
      </c>
      <c r="H133" s="124">
        <v>2025</v>
      </c>
      <c r="I133" s="124" t="s">
        <v>16752</v>
      </c>
      <c r="J133" s="127">
        <v>137.6</v>
      </c>
      <c r="K133" s="127">
        <v>18000</v>
      </c>
      <c r="L133" s="124" t="s">
        <v>16765</v>
      </c>
      <c r="M133" s="127"/>
      <c r="N133" s="124"/>
      <c r="O133" s="127" t="s">
        <v>25</v>
      </c>
      <c r="P133" s="125">
        <v>45657</v>
      </c>
      <c r="Q133" s="125">
        <v>45748</v>
      </c>
      <c r="R133" s="124">
        <v>12</v>
      </c>
      <c r="S133" s="124">
        <v>2024</v>
      </c>
      <c r="T133" s="124">
        <v>4</v>
      </c>
    </row>
    <row r="134" spans="1:20">
      <c r="A134" s="116" t="s">
        <v>16761</v>
      </c>
      <c r="B134" s="119" t="s">
        <v>16712</v>
      </c>
      <c r="C134" s="119" t="s">
        <v>17187</v>
      </c>
      <c r="D134" s="119" t="s">
        <v>17188</v>
      </c>
      <c r="E134" s="119" t="s">
        <v>17191</v>
      </c>
      <c r="F134" s="119" t="s">
        <v>17804</v>
      </c>
      <c r="G134" s="119">
        <v>91</v>
      </c>
      <c r="H134" s="119">
        <v>2025</v>
      </c>
      <c r="I134" s="119" t="s">
        <v>16924</v>
      </c>
      <c r="J134" s="126">
        <v>104.85</v>
      </c>
      <c r="K134" s="126">
        <v>13000</v>
      </c>
      <c r="L134" s="119" t="s">
        <v>16765</v>
      </c>
      <c r="M134" s="126"/>
      <c r="N134" s="119"/>
      <c r="O134" s="126" t="s">
        <v>25</v>
      </c>
      <c r="P134" s="120">
        <v>45566</v>
      </c>
      <c r="Q134" s="120">
        <v>45657</v>
      </c>
      <c r="R134" s="119">
        <v>10</v>
      </c>
      <c r="S134" s="119">
        <v>2024</v>
      </c>
      <c r="T134" s="119">
        <v>12</v>
      </c>
    </row>
    <row r="135" spans="1:20">
      <c r="A135" s="121" t="s">
        <v>16761</v>
      </c>
      <c r="B135" s="124" t="s">
        <v>17805</v>
      </c>
      <c r="C135" s="124" t="s">
        <v>17806</v>
      </c>
      <c r="D135" s="124" t="s">
        <v>17807</v>
      </c>
      <c r="E135" s="124" t="s">
        <v>17808</v>
      </c>
      <c r="F135" s="124" t="s">
        <v>17809</v>
      </c>
      <c r="G135" s="124">
        <v>30</v>
      </c>
      <c r="H135" s="124">
        <v>2025</v>
      </c>
      <c r="I135" s="124" t="s">
        <v>16749</v>
      </c>
      <c r="J135" s="127">
        <v>271.98</v>
      </c>
      <c r="K135" s="127">
        <v>23000</v>
      </c>
      <c r="L135" s="124" t="s">
        <v>16765</v>
      </c>
      <c r="M135" s="127"/>
      <c r="N135" s="124"/>
      <c r="O135" s="127" t="s">
        <v>25</v>
      </c>
      <c r="P135" s="125">
        <v>45761</v>
      </c>
      <c r="Q135" s="125">
        <v>45791</v>
      </c>
      <c r="R135" s="124">
        <v>4</v>
      </c>
      <c r="S135" s="124">
        <v>2025</v>
      </c>
      <c r="T135" s="124">
        <v>5</v>
      </c>
    </row>
    <row r="136" spans="1:20">
      <c r="A136" s="116" t="s">
        <v>16761</v>
      </c>
      <c r="B136" s="119" t="s">
        <v>17805</v>
      </c>
      <c r="C136" s="119" t="s">
        <v>17806</v>
      </c>
      <c r="D136" s="119" t="s">
        <v>17807</v>
      </c>
      <c r="E136" s="119" t="s">
        <v>17808</v>
      </c>
      <c r="F136" s="119" t="s">
        <v>17810</v>
      </c>
      <c r="G136" s="119">
        <v>32</v>
      </c>
      <c r="H136" s="119">
        <v>2025</v>
      </c>
      <c r="I136" s="119" t="s">
        <v>16752</v>
      </c>
      <c r="J136" s="126">
        <v>247.25</v>
      </c>
      <c r="K136" s="126">
        <v>17000</v>
      </c>
      <c r="L136" s="119" t="s">
        <v>16765</v>
      </c>
      <c r="M136" s="126"/>
      <c r="N136" s="119"/>
      <c r="O136" s="126" t="s">
        <v>25</v>
      </c>
      <c r="P136" s="120">
        <v>45729</v>
      </c>
      <c r="Q136" s="120">
        <v>45761</v>
      </c>
      <c r="R136" s="119">
        <v>3</v>
      </c>
      <c r="S136" s="119">
        <v>2025</v>
      </c>
      <c r="T136" s="119">
        <v>4</v>
      </c>
    </row>
    <row r="137" spans="1:20">
      <c r="A137" s="121" t="s">
        <v>16761</v>
      </c>
      <c r="B137" s="124" t="s">
        <v>17805</v>
      </c>
      <c r="C137" s="124" t="s">
        <v>17806</v>
      </c>
      <c r="D137" s="124" t="s">
        <v>17807</v>
      </c>
      <c r="E137" s="124" t="s">
        <v>17808</v>
      </c>
      <c r="F137" s="124" t="s">
        <v>17811</v>
      </c>
      <c r="G137" s="124">
        <v>28</v>
      </c>
      <c r="H137" s="124">
        <v>2025</v>
      </c>
      <c r="I137" s="124" t="s">
        <v>16755</v>
      </c>
      <c r="J137" s="127">
        <v>247.25</v>
      </c>
      <c r="K137" s="127">
        <v>15000</v>
      </c>
      <c r="L137" s="124" t="s">
        <v>16765</v>
      </c>
      <c r="M137" s="127"/>
      <c r="N137" s="124"/>
      <c r="O137" s="127" t="s">
        <v>25</v>
      </c>
      <c r="P137" s="125">
        <v>45701</v>
      </c>
      <c r="Q137" s="125">
        <v>45729</v>
      </c>
      <c r="R137" s="124">
        <v>2</v>
      </c>
      <c r="S137" s="124">
        <v>2025</v>
      </c>
      <c r="T137" s="124">
        <v>3</v>
      </c>
    </row>
    <row r="138" spans="1:20">
      <c r="A138" s="116" t="s">
        <v>16761</v>
      </c>
      <c r="B138" s="119" t="s">
        <v>17805</v>
      </c>
      <c r="C138" s="119" t="s">
        <v>17806</v>
      </c>
      <c r="D138" s="119" t="s">
        <v>17807</v>
      </c>
      <c r="E138" s="119" t="s">
        <v>17808</v>
      </c>
      <c r="F138" s="119" t="s">
        <v>17812</v>
      </c>
      <c r="G138" s="119">
        <v>30</v>
      </c>
      <c r="H138" s="119">
        <v>2025</v>
      </c>
      <c r="I138" s="119" t="s">
        <v>16758</v>
      </c>
      <c r="J138" s="126">
        <v>247.25</v>
      </c>
      <c r="K138" s="126">
        <v>16000</v>
      </c>
      <c r="L138" s="119" t="s">
        <v>16765</v>
      </c>
      <c r="M138" s="126"/>
      <c r="N138" s="119"/>
      <c r="O138" s="126" t="s">
        <v>25</v>
      </c>
      <c r="P138" s="120">
        <v>45671</v>
      </c>
      <c r="Q138" s="120">
        <v>45701</v>
      </c>
      <c r="R138" s="119">
        <v>1</v>
      </c>
      <c r="S138" s="119">
        <v>2025</v>
      </c>
      <c r="T138" s="119">
        <v>2</v>
      </c>
    </row>
    <row r="139" spans="1:20">
      <c r="A139" s="121" t="s">
        <v>16761</v>
      </c>
      <c r="B139" s="124" t="s">
        <v>17805</v>
      </c>
      <c r="C139" s="124" t="s">
        <v>17806</v>
      </c>
      <c r="D139" s="124" t="s">
        <v>17807</v>
      </c>
      <c r="E139" s="124" t="s">
        <v>17808</v>
      </c>
      <c r="F139" s="124" t="s">
        <v>17813</v>
      </c>
      <c r="G139" s="124">
        <v>29</v>
      </c>
      <c r="H139" s="124">
        <v>2025</v>
      </c>
      <c r="I139" s="124" t="s">
        <v>16924</v>
      </c>
      <c r="J139" s="127">
        <v>271.98</v>
      </c>
      <c r="K139" s="127">
        <v>13000</v>
      </c>
      <c r="L139" s="124" t="s">
        <v>16765</v>
      </c>
      <c r="M139" s="127"/>
      <c r="N139" s="124"/>
      <c r="O139" s="127" t="s">
        <v>25</v>
      </c>
      <c r="P139" s="125">
        <v>45642</v>
      </c>
      <c r="Q139" s="125">
        <v>45671</v>
      </c>
      <c r="R139" s="124">
        <v>12</v>
      </c>
      <c r="S139" s="124">
        <v>2024</v>
      </c>
      <c r="T139" s="124">
        <v>1</v>
      </c>
    </row>
    <row r="140" spans="1:20">
      <c r="A140" s="116" t="s">
        <v>16761</v>
      </c>
      <c r="B140" s="119" t="s">
        <v>17805</v>
      </c>
      <c r="C140" s="119" t="s">
        <v>17806</v>
      </c>
      <c r="D140" s="119" t="s">
        <v>17807</v>
      </c>
      <c r="E140" s="119" t="s">
        <v>17808</v>
      </c>
      <c r="F140" s="119" t="s">
        <v>17813</v>
      </c>
      <c r="G140" s="119">
        <v>29</v>
      </c>
      <c r="H140" s="119">
        <v>2025</v>
      </c>
      <c r="I140" s="119" t="s">
        <v>16924</v>
      </c>
      <c r="J140" s="126">
        <v>271.98</v>
      </c>
      <c r="K140" s="126">
        <v>13000</v>
      </c>
      <c r="L140" s="119" t="s">
        <v>16765</v>
      </c>
      <c r="M140" s="126"/>
      <c r="N140" s="119"/>
      <c r="O140" s="126" t="s">
        <v>25</v>
      </c>
      <c r="P140" s="120">
        <v>45642</v>
      </c>
      <c r="Q140" s="120">
        <v>45671</v>
      </c>
      <c r="R140" s="119">
        <v>12</v>
      </c>
      <c r="S140" s="119">
        <v>2024</v>
      </c>
      <c r="T140" s="119">
        <v>1</v>
      </c>
    </row>
    <row r="141" spans="1:20">
      <c r="A141" s="121" t="s">
        <v>16761</v>
      </c>
      <c r="B141" s="124" t="s">
        <v>17805</v>
      </c>
      <c r="C141" s="124" t="s">
        <v>17806</v>
      </c>
      <c r="D141" s="124" t="s">
        <v>17807</v>
      </c>
      <c r="E141" s="124" t="s">
        <v>17814</v>
      </c>
      <c r="F141" s="124" t="s">
        <v>17809</v>
      </c>
      <c r="G141" s="124">
        <v>30</v>
      </c>
      <c r="H141" s="124">
        <v>2025</v>
      </c>
      <c r="I141" s="124" t="s">
        <v>16749</v>
      </c>
      <c r="J141" s="127">
        <v>2008.86</v>
      </c>
      <c r="K141" s="127">
        <v>346000</v>
      </c>
      <c r="L141" s="124" t="s">
        <v>16765</v>
      </c>
      <c r="M141" s="127"/>
      <c r="N141" s="124"/>
      <c r="O141" s="127" t="s">
        <v>25</v>
      </c>
      <c r="P141" s="125">
        <v>45761</v>
      </c>
      <c r="Q141" s="125">
        <v>45791</v>
      </c>
      <c r="R141" s="124">
        <v>4</v>
      </c>
      <c r="S141" s="124">
        <v>2025</v>
      </c>
      <c r="T141" s="124">
        <v>5</v>
      </c>
    </row>
    <row r="142" spans="1:20">
      <c r="A142" s="116" t="s">
        <v>16761</v>
      </c>
      <c r="B142" s="119" t="s">
        <v>17805</v>
      </c>
      <c r="C142" s="119" t="s">
        <v>17806</v>
      </c>
      <c r="D142" s="119" t="s">
        <v>17807</v>
      </c>
      <c r="E142" s="119" t="s">
        <v>17814</v>
      </c>
      <c r="F142" s="119" t="s">
        <v>17810</v>
      </c>
      <c r="G142" s="119">
        <v>32</v>
      </c>
      <c r="H142" s="119">
        <v>2025</v>
      </c>
      <c r="I142" s="119" t="s">
        <v>16752</v>
      </c>
      <c r="J142" s="126">
        <v>1670.15</v>
      </c>
      <c r="K142" s="126">
        <v>311000</v>
      </c>
      <c r="L142" s="119" t="s">
        <v>16765</v>
      </c>
      <c r="M142" s="126"/>
      <c r="N142" s="119"/>
      <c r="O142" s="126" t="s">
        <v>25</v>
      </c>
      <c r="P142" s="120">
        <v>45729</v>
      </c>
      <c r="Q142" s="120">
        <v>45761</v>
      </c>
      <c r="R142" s="119">
        <v>3</v>
      </c>
      <c r="S142" s="119">
        <v>2025</v>
      </c>
      <c r="T142" s="119">
        <v>4</v>
      </c>
    </row>
    <row r="143" spans="1:20">
      <c r="A143" s="121" t="s">
        <v>16761</v>
      </c>
      <c r="B143" s="124" t="s">
        <v>17805</v>
      </c>
      <c r="C143" s="124" t="s">
        <v>17806</v>
      </c>
      <c r="D143" s="124" t="s">
        <v>17807</v>
      </c>
      <c r="E143" s="124" t="s">
        <v>17814</v>
      </c>
      <c r="F143" s="124" t="s">
        <v>17811</v>
      </c>
      <c r="G143" s="124">
        <v>28</v>
      </c>
      <c r="H143" s="124">
        <v>2025</v>
      </c>
      <c r="I143" s="124" t="s">
        <v>16755</v>
      </c>
      <c r="J143" s="127">
        <v>1037.4100000000001</v>
      </c>
      <c r="K143" s="127">
        <v>147000</v>
      </c>
      <c r="L143" s="124" t="s">
        <v>16765</v>
      </c>
      <c r="M143" s="127"/>
      <c r="N143" s="124"/>
      <c r="O143" s="127" t="s">
        <v>25</v>
      </c>
      <c r="P143" s="125">
        <v>45701</v>
      </c>
      <c r="Q143" s="125">
        <v>45729</v>
      </c>
      <c r="R143" s="124">
        <v>2</v>
      </c>
      <c r="S143" s="124">
        <v>2025</v>
      </c>
      <c r="T143" s="124">
        <v>3</v>
      </c>
    </row>
    <row r="144" spans="1:20">
      <c r="A144" s="116" t="s">
        <v>16761</v>
      </c>
      <c r="B144" s="119" t="s">
        <v>17805</v>
      </c>
      <c r="C144" s="119" t="s">
        <v>17806</v>
      </c>
      <c r="D144" s="119" t="s">
        <v>17807</v>
      </c>
      <c r="E144" s="119" t="s">
        <v>17814</v>
      </c>
      <c r="F144" s="119" t="s">
        <v>17812</v>
      </c>
      <c r="G144" s="119">
        <v>30</v>
      </c>
      <c r="H144" s="119">
        <v>2025</v>
      </c>
      <c r="I144" s="119" t="s">
        <v>16758</v>
      </c>
      <c r="J144" s="126">
        <v>1161.49</v>
      </c>
      <c r="K144" s="126">
        <v>180000</v>
      </c>
      <c r="L144" s="119" t="s">
        <v>16765</v>
      </c>
      <c r="M144" s="126"/>
      <c r="N144" s="119"/>
      <c r="O144" s="126" t="s">
        <v>25</v>
      </c>
      <c r="P144" s="120">
        <v>45671</v>
      </c>
      <c r="Q144" s="120">
        <v>45701</v>
      </c>
      <c r="R144" s="119">
        <v>1</v>
      </c>
      <c r="S144" s="119">
        <v>2025</v>
      </c>
      <c r="T144" s="119">
        <v>2</v>
      </c>
    </row>
    <row r="145" spans="1:20">
      <c r="A145" s="121" t="s">
        <v>16761</v>
      </c>
      <c r="B145" s="124" t="s">
        <v>17805</v>
      </c>
      <c r="C145" s="124" t="s">
        <v>17806</v>
      </c>
      <c r="D145" s="124" t="s">
        <v>17807</v>
      </c>
      <c r="E145" s="124" t="s">
        <v>17814</v>
      </c>
      <c r="F145" s="124" t="s">
        <v>17813</v>
      </c>
      <c r="G145" s="124">
        <v>29</v>
      </c>
      <c r="H145" s="124">
        <v>2025</v>
      </c>
      <c r="I145" s="124" t="s">
        <v>16924</v>
      </c>
      <c r="J145" s="127">
        <v>1285.07</v>
      </c>
      <c r="K145" s="127">
        <v>176000</v>
      </c>
      <c r="L145" s="124" t="s">
        <v>16765</v>
      </c>
      <c r="M145" s="127"/>
      <c r="N145" s="124"/>
      <c r="O145" s="127" t="s">
        <v>25</v>
      </c>
      <c r="P145" s="125">
        <v>45642</v>
      </c>
      <c r="Q145" s="125">
        <v>45671</v>
      </c>
      <c r="R145" s="124">
        <v>12</v>
      </c>
      <c r="S145" s="124">
        <v>2024</v>
      </c>
      <c r="T145" s="124">
        <v>1</v>
      </c>
    </row>
    <row r="146" spans="1:20">
      <c r="A146" s="116" t="s">
        <v>16761</v>
      </c>
      <c r="B146" s="119" t="s">
        <v>17805</v>
      </c>
      <c r="C146" s="119" t="s">
        <v>17806</v>
      </c>
      <c r="D146" s="119" t="s">
        <v>17807</v>
      </c>
      <c r="E146" s="119" t="s">
        <v>17814</v>
      </c>
      <c r="F146" s="119" t="s">
        <v>17813</v>
      </c>
      <c r="G146" s="119">
        <v>29</v>
      </c>
      <c r="H146" s="119">
        <v>2025</v>
      </c>
      <c r="I146" s="119" t="s">
        <v>16924</v>
      </c>
      <c r="J146" s="126">
        <v>1285.07</v>
      </c>
      <c r="K146" s="126">
        <v>176000</v>
      </c>
      <c r="L146" s="119" t="s">
        <v>16765</v>
      </c>
      <c r="M146" s="126"/>
      <c r="N146" s="119"/>
      <c r="O146" s="126" t="s">
        <v>25</v>
      </c>
      <c r="P146" s="120">
        <v>45642</v>
      </c>
      <c r="Q146" s="120">
        <v>45671</v>
      </c>
      <c r="R146" s="119">
        <v>12</v>
      </c>
      <c r="S146" s="119">
        <v>2024</v>
      </c>
      <c r="T146" s="119">
        <v>1</v>
      </c>
    </row>
    <row r="147" spans="1:20">
      <c r="A147" s="121" t="s">
        <v>16761</v>
      </c>
      <c r="B147" s="124" t="s">
        <v>17815</v>
      </c>
      <c r="C147" s="124" t="s">
        <v>17816</v>
      </c>
      <c r="D147" s="124" t="s">
        <v>17817</v>
      </c>
      <c r="E147" s="124" t="s">
        <v>17818</v>
      </c>
      <c r="F147" s="124" t="s">
        <v>17819</v>
      </c>
      <c r="G147" s="124">
        <v>0</v>
      </c>
      <c r="H147" s="124">
        <v>2025</v>
      </c>
      <c r="I147" s="124" t="s">
        <v>16749</v>
      </c>
      <c r="J147" s="127">
        <v>18.98</v>
      </c>
      <c r="K147" s="127">
        <v>0</v>
      </c>
      <c r="L147" s="124" t="s">
        <v>16765</v>
      </c>
      <c r="M147" s="127"/>
      <c r="N147" s="124"/>
      <c r="O147" s="127" t="s">
        <v>16742</v>
      </c>
      <c r="P147" s="125">
        <v>45789</v>
      </c>
      <c r="Q147" s="125">
        <v>45789</v>
      </c>
      <c r="R147" s="124">
        <v>5</v>
      </c>
      <c r="S147" s="124">
        <v>2025</v>
      </c>
      <c r="T147" s="124">
        <v>5</v>
      </c>
    </row>
    <row r="148" spans="1:20">
      <c r="A148" s="116" t="s">
        <v>16761</v>
      </c>
      <c r="B148" s="119" t="s">
        <v>17815</v>
      </c>
      <c r="C148" s="119" t="s">
        <v>17816</v>
      </c>
      <c r="D148" s="119" t="s">
        <v>17817</v>
      </c>
      <c r="E148" s="119" t="s">
        <v>17818</v>
      </c>
      <c r="F148" s="119" t="s">
        <v>17820</v>
      </c>
      <c r="G148" s="119">
        <v>30</v>
      </c>
      <c r="H148" s="119">
        <v>2025</v>
      </c>
      <c r="I148" s="119" t="s">
        <v>16746</v>
      </c>
      <c r="J148" s="126">
        <v>17.78</v>
      </c>
      <c r="K148" s="126">
        <v>0</v>
      </c>
      <c r="L148" s="119" t="s">
        <v>16765</v>
      </c>
      <c r="M148" s="126"/>
      <c r="N148" s="119"/>
      <c r="O148" s="126" t="s">
        <v>25</v>
      </c>
      <c r="P148" s="120">
        <v>45789</v>
      </c>
      <c r="Q148" s="120">
        <v>45819</v>
      </c>
      <c r="R148" s="119">
        <v>5</v>
      </c>
      <c r="S148" s="119">
        <v>2025</v>
      </c>
      <c r="T148" s="119">
        <v>6</v>
      </c>
    </row>
    <row r="149" spans="1:20">
      <c r="A149" s="121" t="s">
        <v>16761</v>
      </c>
      <c r="B149" s="124" t="s">
        <v>17815</v>
      </c>
      <c r="C149" s="124" t="s">
        <v>17816</v>
      </c>
      <c r="D149" s="124" t="s">
        <v>17817</v>
      </c>
      <c r="E149" s="124" t="s">
        <v>17818</v>
      </c>
      <c r="F149" s="124" t="s">
        <v>17821</v>
      </c>
      <c r="G149" s="124">
        <v>0</v>
      </c>
      <c r="H149" s="124">
        <v>2025</v>
      </c>
      <c r="I149" s="124" t="s">
        <v>16755</v>
      </c>
      <c r="J149" s="127">
        <v>17.79</v>
      </c>
      <c r="K149" s="127">
        <v>0</v>
      </c>
      <c r="L149" s="124" t="s">
        <v>16765</v>
      </c>
      <c r="M149" s="127"/>
      <c r="N149" s="124"/>
      <c r="O149" s="127" t="s">
        <v>16742</v>
      </c>
      <c r="P149" s="125">
        <v>45729</v>
      </c>
      <c r="Q149" s="125">
        <v>45729</v>
      </c>
      <c r="R149" s="124">
        <v>3</v>
      </c>
      <c r="S149" s="124">
        <v>2025</v>
      </c>
      <c r="T149" s="124">
        <v>3</v>
      </c>
    </row>
    <row r="150" spans="1:20">
      <c r="A150" s="116" t="s">
        <v>16761</v>
      </c>
      <c r="B150" s="119" t="s">
        <v>17815</v>
      </c>
      <c r="C150" s="119" t="s">
        <v>17816</v>
      </c>
      <c r="D150" s="119" t="s">
        <v>17817</v>
      </c>
      <c r="E150" s="119" t="s">
        <v>17818</v>
      </c>
      <c r="F150" s="119" t="s">
        <v>17822</v>
      </c>
      <c r="G150" s="119">
        <v>29</v>
      </c>
      <c r="H150" s="119">
        <v>2025</v>
      </c>
      <c r="I150" s="119" t="s">
        <v>16752</v>
      </c>
      <c r="J150" s="126">
        <v>17.78</v>
      </c>
      <c r="K150" s="126">
        <v>0</v>
      </c>
      <c r="L150" s="119" t="s">
        <v>16765</v>
      </c>
      <c r="M150" s="126"/>
      <c r="N150" s="119"/>
      <c r="O150" s="126" t="s">
        <v>25</v>
      </c>
      <c r="P150" s="120">
        <v>45729</v>
      </c>
      <c r="Q150" s="120">
        <v>45758</v>
      </c>
      <c r="R150" s="119">
        <v>3</v>
      </c>
      <c r="S150" s="119">
        <v>2025</v>
      </c>
      <c r="T150" s="119">
        <v>4</v>
      </c>
    </row>
    <row r="151" spans="1:20">
      <c r="A151" s="121" t="s">
        <v>16761</v>
      </c>
      <c r="B151" s="124" t="s">
        <v>17815</v>
      </c>
      <c r="C151" s="124" t="s">
        <v>17816</v>
      </c>
      <c r="D151" s="124" t="s">
        <v>17817</v>
      </c>
      <c r="E151" s="124" t="s">
        <v>17818</v>
      </c>
      <c r="F151" s="124" t="s">
        <v>17823</v>
      </c>
      <c r="G151" s="124">
        <v>0</v>
      </c>
      <c r="H151" s="124">
        <v>2025</v>
      </c>
      <c r="I151" s="124" t="s">
        <v>16758</v>
      </c>
      <c r="J151" s="127">
        <v>17.78</v>
      </c>
      <c r="K151" s="127">
        <v>0</v>
      </c>
      <c r="L151" s="124" t="s">
        <v>16765</v>
      </c>
      <c r="M151" s="127"/>
      <c r="N151" s="124"/>
      <c r="O151" s="127" t="s">
        <v>16742</v>
      </c>
      <c r="P151" s="125">
        <v>45706</v>
      </c>
      <c r="Q151" s="125">
        <v>45706</v>
      </c>
      <c r="R151" s="124">
        <v>2</v>
      </c>
      <c r="S151" s="124">
        <v>2025</v>
      </c>
      <c r="T151" s="124">
        <v>2</v>
      </c>
    </row>
    <row r="152" spans="1:20">
      <c r="A152" s="116" t="s">
        <v>16761</v>
      </c>
      <c r="B152" s="119" t="s">
        <v>17815</v>
      </c>
      <c r="C152" s="119" t="s">
        <v>17816</v>
      </c>
      <c r="D152" s="119" t="s">
        <v>17817</v>
      </c>
      <c r="E152" s="119" t="s">
        <v>17818</v>
      </c>
      <c r="F152" s="119" t="s">
        <v>17824</v>
      </c>
      <c r="G152" s="119">
        <v>29</v>
      </c>
      <c r="H152" s="119">
        <v>2025</v>
      </c>
      <c r="I152" s="119" t="s">
        <v>16924</v>
      </c>
      <c r="J152" s="126">
        <v>39.630000000000003</v>
      </c>
      <c r="K152" s="126">
        <v>0</v>
      </c>
      <c r="L152" s="119" t="s">
        <v>16765</v>
      </c>
      <c r="M152" s="126"/>
      <c r="N152" s="119"/>
      <c r="O152" s="126" t="s">
        <v>25</v>
      </c>
      <c r="P152" s="120">
        <v>45643</v>
      </c>
      <c r="Q152" s="120">
        <v>45672</v>
      </c>
      <c r="R152" s="119">
        <v>12</v>
      </c>
      <c r="S152" s="119">
        <v>2024</v>
      </c>
      <c r="T152" s="119">
        <v>1</v>
      </c>
    </row>
    <row r="153" spans="1:20">
      <c r="A153" s="121" t="s">
        <v>16761</v>
      </c>
      <c r="B153" s="124" t="s">
        <v>17815</v>
      </c>
      <c r="C153" s="124" t="s">
        <v>17816</v>
      </c>
      <c r="D153" s="124" t="s">
        <v>17817</v>
      </c>
      <c r="E153" s="124" t="s">
        <v>17825</v>
      </c>
      <c r="F153" s="124" t="s">
        <v>17820</v>
      </c>
      <c r="G153" s="124">
        <v>30</v>
      </c>
      <c r="H153" s="124">
        <v>2025</v>
      </c>
      <c r="I153" s="124" t="s">
        <v>16746</v>
      </c>
      <c r="J153" s="127">
        <v>161.94999999999999</v>
      </c>
      <c r="K153" s="127">
        <v>87000</v>
      </c>
      <c r="L153" s="124" t="s">
        <v>16765</v>
      </c>
      <c r="M153" s="127"/>
      <c r="N153" s="124"/>
      <c r="O153" s="127" t="s">
        <v>25</v>
      </c>
      <c r="P153" s="125">
        <v>45789</v>
      </c>
      <c r="Q153" s="125">
        <v>45819</v>
      </c>
      <c r="R153" s="124">
        <v>5</v>
      </c>
      <c r="S153" s="124">
        <v>2025</v>
      </c>
      <c r="T153" s="124">
        <v>6</v>
      </c>
    </row>
    <row r="154" spans="1:20">
      <c r="A154" s="116" t="s">
        <v>16761</v>
      </c>
      <c r="B154" s="119" t="s">
        <v>17815</v>
      </c>
      <c r="C154" s="119" t="s">
        <v>17816</v>
      </c>
      <c r="D154" s="119" t="s">
        <v>17817</v>
      </c>
      <c r="E154" s="119" t="s">
        <v>17825</v>
      </c>
      <c r="F154" s="119" t="s">
        <v>17819</v>
      </c>
      <c r="G154" s="119">
        <v>0</v>
      </c>
      <c r="H154" s="119">
        <v>2025</v>
      </c>
      <c r="I154" s="119" t="s">
        <v>16749</v>
      </c>
      <c r="J154" s="126">
        <v>167.65</v>
      </c>
      <c r="K154" s="126">
        <v>89000</v>
      </c>
      <c r="L154" s="119" t="s">
        <v>16765</v>
      </c>
      <c r="M154" s="126"/>
      <c r="N154" s="119"/>
      <c r="O154" s="126" t="s">
        <v>16742</v>
      </c>
      <c r="P154" s="120">
        <v>45789</v>
      </c>
      <c r="Q154" s="120">
        <v>45789</v>
      </c>
      <c r="R154" s="119">
        <v>5</v>
      </c>
      <c r="S154" s="119">
        <v>2025</v>
      </c>
      <c r="T154" s="119">
        <v>5</v>
      </c>
    </row>
    <row r="155" spans="1:20">
      <c r="A155" s="121" t="s">
        <v>16761</v>
      </c>
      <c r="B155" s="124" t="s">
        <v>17815</v>
      </c>
      <c r="C155" s="124" t="s">
        <v>17816</v>
      </c>
      <c r="D155" s="124" t="s">
        <v>17817</v>
      </c>
      <c r="E155" s="124" t="s">
        <v>17825</v>
      </c>
      <c r="F155" s="124" t="s">
        <v>17754</v>
      </c>
      <c r="G155" s="124">
        <v>0</v>
      </c>
      <c r="H155" s="124">
        <v>2025</v>
      </c>
      <c r="I155" s="124" t="s">
        <v>16752</v>
      </c>
      <c r="J155" s="127">
        <v>158.63</v>
      </c>
      <c r="K155" s="127">
        <v>85000</v>
      </c>
      <c r="L155" s="124" t="s">
        <v>16765</v>
      </c>
      <c r="M155" s="127"/>
      <c r="N155" s="124"/>
      <c r="O155" s="127" t="s">
        <v>16742</v>
      </c>
      <c r="P155" s="125">
        <v>45758</v>
      </c>
      <c r="Q155" s="125">
        <v>45758</v>
      </c>
      <c r="R155" s="124">
        <v>4</v>
      </c>
      <c r="S155" s="124">
        <v>2025</v>
      </c>
      <c r="T155" s="124">
        <v>4</v>
      </c>
    </row>
    <row r="156" spans="1:20">
      <c r="A156" s="116" t="s">
        <v>16761</v>
      </c>
      <c r="B156" s="119" t="s">
        <v>17815</v>
      </c>
      <c r="C156" s="119" t="s">
        <v>17816</v>
      </c>
      <c r="D156" s="119" t="s">
        <v>17817</v>
      </c>
      <c r="E156" s="119" t="s">
        <v>17825</v>
      </c>
      <c r="F156" s="119" t="s">
        <v>17821</v>
      </c>
      <c r="G156" s="119">
        <v>0</v>
      </c>
      <c r="H156" s="119">
        <v>2025</v>
      </c>
      <c r="I156" s="119" t="s">
        <v>16755</v>
      </c>
      <c r="J156" s="126">
        <v>145.35</v>
      </c>
      <c r="K156" s="126">
        <v>77000</v>
      </c>
      <c r="L156" s="119" t="s">
        <v>16765</v>
      </c>
      <c r="M156" s="126"/>
      <c r="N156" s="119"/>
      <c r="O156" s="126" t="s">
        <v>16742</v>
      </c>
      <c r="P156" s="120">
        <v>45729</v>
      </c>
      <c r="Q156" s="120">
        <v>45729</v>
      </c>
      <c r="R156" s="119">
        <v>3</v>
      </c>
      <c r="S156" s="119">
        <v>2025</v>
      </c>
      <c r="T156" s="119">
        <v>3</v>
      </c>
    </row>
    <row r="157" spans="1:20">
      <c r="A157" s="121" t="s">
        <v>16761</v>
      </c>
      <c r="B157" s="124" t="s">
        <v>17815</v>
      </c>
      <c r="C157" s="124" t="s">
        <v>17816</v>
      </c>
      <c r="D157" s="124" t="s">
        <v>17817</v>
      </c>
      <c r="E157" s="124" t="s">
        <v>17825</v>
      </c>
      <c r="F157" s="124" t="s">
        <v>17826</v>
      </c>
      <c r="G157" s="124">
        <v>0</v>
      </c>
      <c r="H157" s="124">
        <v>2025</v>
      </c>
      <c r="I157" s="124" t="s">
        <v>16758</v>
      </c>
      <c r="J157" s="127">
        <v>142.03</v>
      </c>
      <c r="K157" s="127">
        <v>75000</v>
      </c>
      <c r="L157" s="124" t="s">
        <v>16765</v>
      </c>
      <c r="M157" s="127"/>
      <c r="N157" s="124"/>
      <c r="O157" s="127" t="s">
        <v>16742</v>
      </c>
      <c r="P157" s="125">
        <v>45699</v>
      </c>
      <c r="Q157" s="125">
        <v>45699</v>
      </c>
      <c r="R157" s="124">
        <v>2</v>
      </c>
      <c r="S157" s="124">
        <v>2025</v>
      </c>
      <c r="T157" s="124">
        <v>2</v>
      </c>
    </row>
    <row r="158" spans="1:20">
      <c r="A158" s="116" t="s">
        <v>16761</v>
      </c>
      <c r="B158" s="119" t="s">
        <v>17815</v>
      </c>
      <c r="C158" s="119" t="s">
        <v>17816</v>
      </c>
      <c r="D158" s="119" t="s">
        <v>17817</v>
      </c>
      <c r="E158" s="119" t="s">
        <v>17825</v>
      </c>
      <c r="F158" s="119" t="s">
        <v>17827</v>
      </c>
      <c r="G158" s="119">
        <v>0</v>
      </c>
      <c r="H158" s="119">
        <v>2025</v>
      </c>
      <c r="I158" s="119" t="s">
        <v>16924</v>
      </c>
      <c r="J158" s="126">
        <v>169.85</v>
      </c>
      <c r="K158" s="126">
        <v>90000</v>
      </c>
      <c r="L158" s="119" t="s">
        <v>16765</v>
      </c>
      <c r="M158" s="126"/>
      <c r="N158" s="119"/>
      <c r="O158" s="126" t="s">
        <v>16742</v>
      </c>
      <c r="P158" s="120">
        <v>45674</v>
      </c>
      <c r="Q158" s="120">
        <v>45674</v>
      </c>
      <c r="R158" s="119">
        <v>1</v>
      </c>
      <c r="S158" s="119">
        <v>2025</v>
      </c>
      <c r="T158" s="119">
        <v>1</v>
      </c>
    </row>
    <row r="159" spans="1:20">
      <c r="A159" s="121" t="s">
        <v>16761</v>
      </c>
      <c r="B159" s="124" t="s">
        <v>16699</v>
      </c>
      <c r="C159" s="124" t="s">
        <v>17195</v>
      </c>
      <c r="D159" s="124" t="s">
        <v>17224</v>
      </c>
      <c r="E159" s="124" t="s">
        <v>17225</v>
      </c>
      <c r="F159" s="124" t="s">
        <v>17828</v>
      </c>
      <c r="G159" s="124">
        <v>32</v>
      </c>
      <c r="H159" s="124">
        <v>2025</v>
      </c>
      <c r="I159" s="124" t="s">
        <v>16749</v>
      </c>
      <c r="J159" s="127">
        <v>16.78</v>
      </c>
      <c r="K159" s="127">
        <v>820</v>
      </c>
      <c r="L159" s="124" t="s">
        <v>16765</v>
      </c>
      <c r="M159" s="127"/>
      <c r="N159" s="124"/>
      <c r="O159" s="127" t="s">
        <v>25</v>
      </c>
      <c r="P159" s="125">
        <v>45750</v>
      </c>
      <c r="Q159" s="125">
        <v>45782</v>
      </c>
      <c r="R159" s="124">
        <v>4</v>
      </c>
      <c r="S159" s="124">
        <v>2025</v>
      </c>
      <c r="T159" s="124">
        <v>5</v>
      </c>
    </row>
    <row r="160" spans="1:20">
      <c r="A160" s="116" t="s">
        <v>16761</v>
      </c>
      <c r="B160" s="119" t="s">
        <v>16699</v>
      </c>
      <c r="C160" s="119" t="s">
        <v>17195</v>
      </c>
      <c r="D160" s="119" t="s">
        <v>17224</v>
      </c>
      <c r="E160" s="119" t="s">
        <v>17225</v>
      </c>
      <c r="F160" s="119" t="s">
        <v>17829</v>
      </c>
      <c r="G160" s="119">
        <v>28</v>
      </c>
      <c r="H160" s="119">
        <v>2025</v>
      </c>
      <c r="I160" s="119" t="s">
        <v>16755</v>
      </c>
      <c r="J160" s="126">
        <v>26.55</v>
      </c>
      <c r="K160" s="126">
        <v>200</v>
      </c>
      <c r="L160" s="119" t="s">
        <v>16765</v>
      </c>
      <c r="M160" s="126"/>
      <c r="N160" s="119"/>
      <c r="O160" s="126" t="s">
        <v>25</v>
      </c>
      <c r="P160" s="120">
        <v>45693</v>
      </c>
      <c r="Q160" s="120">
        <v>45721</v>
      </c>
      <c r="R160" s="119">
        <v>2</v>
      </c>
      <c r="S160" s="119">
        <v>2025</v>
      </c>
      <c r="T160" s="119">
        <v>3</v>
      </c>
    </row>
    <row r="161" spans="1:20">
      <c r="A161" s="121" t="s">
        <v>16761</v>
      </c>
      <c r="B161" s="124" t="s">
        <v>16699</v>
      </c>
      <c r="C161" s="124" t="s">
        <v>17195</v>
      </c>
      <c r="D161" s="124" t="s">
        <v>17224</v>
      </c>
      <c r="E161" s="124" t="s">
        <v>17225</v>
      </c>
      <c r="F161" s="124" t="s">
        <v>17830</v>
      </c>
      <c r="G161" s="124">
        <v>29</v>
      </c>
      <c r="H161" s="124">
        <v>2025</v>
      </c>
      <c r="I161" s="124" t="s">
        <v>16758</v>
      </c>
      <c r="J161" s="127">
        <v>35.700000000000003</v>
      </c>
      <c r="K161" s="127">
        <v>4400</v>
      </c>
      <c r="L161" s="124" t="s">
        <v>16765</v>
      </c>
      <c r="M161" s="127"/>
      <c r="N161" s="124"/>
      <c r="O161" s="127" t="s">
        <v>25</v>
      </c>
      <c r="P161" s="125">
        <v>45664</v>
      </c>
      <c r="Q161" s="125">
        <v>45693</v>
      </c>
      <c r="R161" s="124">
        <v>1</v>
      </c>
      <c r="S161" s="124">
        <v>2025</v>
      </c>
      <c r="T161" s="124">
        <v>2</v>
      </c>
    </row>
    <row r="162" spans="1:20">
      <c r="A162" s="116" t="s">
        <v>16761</v>
      </c>
      <c r="B162" s="119" t="s">
        <v>16699</v>
      </c>
      <c r="C162" s="119" t="s">
        <v>17195</v>
      </c>
      <c r="D162" s="119" t="s">
        <v>17224</v>
      </c>
      <c r="E162" s="119" t="s">
        <v>17225</v>
      </c>
      <c r="F162" s="119" t="s">
        <v>17831</v>
      </c>
      <c r="G162" s="119">
        <v>52</v>
      </c>
      <c r="H162" s="119">
        <v>2025</v>
      </c>
      <c r="I162" s="119" t="s">
        <v>16758</v>
      </c>
      <c r="J162" s="126">
        <v>168.95</v>
      </c>
      <c r="K162" s="126">
        <v>0</v>
      </c>
      <c r="L162" s="119" t="s">
        <v>16765</v>
      </c>
      <c r="M162" s="126"/>
      <c r="N162" s="119"/>
      <c r="O162" s="126" t="s">
        <v>16742</v>
      </c>
      <c r="P162" s="120">
        <v>45664</v>
      </c>
      <c r="Q162" s="120">
        <v>45716</v>
      </c>
      <c r="R162" s="119">
        <v>1</v>
      </c>
      <c r="S162" s="119">
        <v>2025</v>
      </c>
      <c r="T162" s="119">
        <v>2</v>
      </c>
    </row>
    <row r="163" spans="1:20">
      <c r="A163" s="121" t="s">
        <v>16761</v>
      </c>
      <c r="B163" s="124" t="s">
        <v>16699</v>
      </c>
      <c r="C163" s="124" t="s">
        <v>17195</v>
      </c>
      <c r="D163" s="124" t="s">
        <v>17224</v>
      </c>
      <c r="E163" s="124" t="s">
        <v>17225</v>
      </c>
      <c r="F163" s="124" t="s">
        <v>17832</v>
      </c>
      <c r="G163" s="124">
        <v>32</v>
      </c>
      <c r="H163" s="124">
        <v>2025</v>
      </c>
      <c r="I163" s="124" t="s">
        <v>16924</v>
      </c>
      <c r="J163" s="127">
        <v>-2.78</v>
      </c>
      <c r="K163" s="127">
        <v>7250</v>
      </c>
      <c r="L163" s="124" t="s">
        <v>16765</v>
      </c>
      <c r="M163" s="127"/>
      <c r="N163" s="124"/>
      <c r="O163" s="127" t="s">
        <v>25</v>
      </c>
      <c r="P163" s="125">
        <v>45632</v>
      </c>
      <c r="Q163" s="125">
        <v>45664</v>
      </c>
      <c r="R163" s="124">
        <v>12</v>
      </c>
      <c r="S163" s="124">
        <v>2024</v>
      </c>
      <c r="T163" s="124">
        <v>1</v>
      </c>
    </row>
    <row r="164" spans="1:20">
      <c r="A164" s="116" t="s">
        <v>16761</v>
      </c>
      <c r="B164" s="119" t="s">
        <v>16699</v>
      </c>
      <c r="C164" s="119" t="s">
        <v>17195</v>
      </c>
      <c r="D164" s="119" t="s">
        <v>17224</v>
      </c>
      <c r="E164" s="119" t="s">
        <v>17225</v>
      </c>
      <c r="F164" s="119" t="s">
        <v>16936</v>
      </c>
      <c r="G164" s="119">
        <v>30</v>
      </c>
      <c r="H164" s="119">
        <v>2025</v>
      </c>
      <c r="I164" s="119" t="s">
        <v>16752</v>
      </c>
      <c r="J164" s="126">
        <v>84.29</v>
      </c>
      <c r="K164" s="126">
        <v>0</v>
      </c>
      <c r="L164" s="119" t="s">
        <v>16765</v>
      </c>
      <c r="M164" s="126"/>
      <c r="N164" s="119"/>
      <c r="O164" s="126" t="s">
        <v>25</v>
      </c>
      <c r="P164" s="120">
        <v>45382</v>
      </c>
      <c r="Q164" s="120">
        <v>45412</v>
      </c>
      <c r="R164" s="119">
        <v>3</v>
      </c>
      <c r="S164" s="119">
        <v>2024</v>
      </c>
      <c r="T164" s="119">
        <v>4</v>
      </c>
    </row>
    <row r="165" spans="1:20">
      <c r="A165" s="121" t="s">
        <v>16761</v>
      </c>
      <c r="B165" s="124" t="s">
        <v>17834</v>
      </c>
      <c r="C165" s="124" t="s">
        <v>17835</v>
      </c>
      <c r="D165" s="124" t="s">
        <v>17836</v>
      </c>
      <c r="E165" s="124" t="s">
        <v>17837</v>
      </c>
      <c r="F165" s="124" t="s">
        <v>17838</v>
      </c>
      <c r="G165" s="124">
        <v>30</v>
      </c>
      <c r="H165" s="124">
        <v>2025</v>
      </c>
      <c r="I165" s="124" t="s">
        <v>16749</v>
      </c>
      <c r="J165" s="127">
        <v>2194.54</v>
      </c>
      <c r="K165" s="127">
        <v>209000</v>
      </c>
      <c r="L165" s="124" t="s">
        <v>16765</v>
      </c>
      <c r="M165" s="127"/>
      <c r="N165" s="124"/>
      <c r="O165" s="127" t="s">
        <v>25</v>
      </c>
      <c r="P165" s="125">
        <v>45776</v>
      </c>
      <c r="Q165" s="125">
        <v>45806</v>
      </c>
      <c r="R165" s="124">
        <v>4</v>
      </c>
      <c r="S165" s="124">
        <v>2025</v>
      </c>
      <c r="T165" s="124">
        <v>5</v>
      </c>
    </row>
    <row r="166" spans="1:20">
      <c r="A166" s="116" t="s">
        <v>16761</v>
      </c>
      <c r="B166" s="119" t="s">
        <v>17834</v>
      </c>
      <c r="C166" s="119" t="s">
        <v>17835</v>
      </c>
      <c r="D166" s="119" t="s">
        <v>17836</v>
      </c>
      <c r="E166" s="119" t="s">
        <v>17837</v>
      </c>
      <c r="F166" s="119" t="s">
        <v>17839</v>
      </c>
      <c r="G166" s="119">
        <v>33</v>
      </c>
      <c r="H166" s="119">
        <v>2025</v>
      </c>
      <c r="I166" s="119" t="s">
        <v>16752</v>
      </c>
      <c r="J166" s="126">
        <v>2609.46</v>
      </c>
      <c r="K166" s="126">
        <v>254540</v>
      </c>
      <c r="L166" s="119" t="s">
        <v>16765</v>
      </c>
      <c r="M166" s="126"/>
      <c r="N166" s="119"/>
      <c r="O166" s="126" t="s">
        <v>16742</v>
      </c>
      <c r="P166" s="120">
        <v>45743</v>
      </c>
      <c r="Q166" s="120">
        <v>45776</v>
      </c>
      <c r="R166" s="119">
        <v>3</v>
      </c>
      <c r="S166" s="119">
        <v>2025</v>
      </c>
      <c r="T166" s="119">
        <v>4</v>
      </c>
    </row>
    <row r="167" spans="1:20">
      <c r="A167" s="121" t="s">
        <v>16761</v>
      </c>
      <c r="B167" s="124" t="s">
        <v>17834</v>
      </c>
      <c r="C167" s="124" t="s">
        <v>17835</v>
      </c>
      <c r="D167" s="124" t="s">
        <v>17836</v>
      </c>
      <c r="E167" s="124" t="s">
        <v>17837</v>
      </c>
      <c r="F167" s="124" t="s">
        <v>17840</v>
      </c>
      <c r="G167" s="124">
        <v>28</v>
      </c>
      <c r="H167" s="124">
        <v>2025</v>
      </c>
      <c r="I167" s="124" t="s">
        <v>16755</v>
      </c>
      <c r="J167" s="127">
        <v>4117.1899999999996</v>
      </c>
      <c r="K167" s="127">
        <v>0</v>
      </c>
      <c r="L167" s="124" t="s">
        <v>16765</v>
      </c>
      <c r="M167" s="127"/>
      <c r="N167" s="124"/>
      <c r="O167" s="127" t="s">
        <v>25</v>
      </c>
      <c r="P167" s="125">
        <v>45713</v>
      </c>
      <c r="Q167" s="125">
        <v>45741</v>
      </c>
      <c r="R167" s="124">
        <v>2</v>
      </c>
      <c r="S167" s="124">
        <v>2025</v>
      </c>
      <c r="T167" s="124">
        <v>3</v>
      </c>
    </row>
    <row r="168" spans="1:20">
      <c r="A168" s="116" t="s">
        <v>16761</v>
      </c>
      <c r="B168" s="119" t="s">
        <v>17834</v>
      </c>
      <c r="C168" s="119" t="s">
        <v>17835</v>
      </c>
      <c r="D168" s="119" t="s">
        <v>17836</v>
      </c>
      <c r="E168" s="119" t="s">
        <v>17837</v>
      </c>
      <c r="F168" s="119" t="s">
        <v>17841</v>
      </c>
      <c r="G168" s="119">
        <v>31</v>
      </c>
      <c r="H168" s="119">
        <v>2025</v>
      </c>
      <c r="I168" s="119" t="s">
        <v>16924</v>
      </c>
      <c r="J168" s="126">
        <v>2729</v>
      </c>
      <c r="K168" s="126">
        <v>0</v>
      </c>
      <c r="L168" s="119" t="s">
        <v>16765</v>
      </c>
      <c r="M168" s="126"/>
      <c r="N168" s="119"/>
      <c r="O168" s="126" t="s">
        <v>25</v>
      </c>
      <c r="P168" s="120">
        <v>45656</v>
      </c>
      <c r="Q168" s="120">
        <v>45687</v>
      </c>
      <c r="R168" s="119">
        <v>12</v>
      </c>
      <c r="S168" s="119">
        <v>2024</v>
      </c>
      <c r="T168" s="119">
        <v>1</v>
      </c>
    </row>
    <row r="169" spans="1:20">
      <c r="A169" s="121" t="s">
        <v>16761</v>
      </c>
      <c r="B169" s="124" t="s">
        <v>16714</v>
      </c>
      <c r="C169" s="124" t="s">
        <v>17351</v>
      </c>
      <c r="D169" s="124" t="s">
        <v>17046</v>
      </c>
      <c r="E169" s="124" t="s">
        <v>17363</v>
      </c>
      <c r="F169" s="124" t="s">
        <v>17842</v>
      </c>
      <c r="G169" s="124">
        <v>0</v>
      </c>
      <c r="H169" s="124">
        <v>2025</v>
      </c>
      <c r="I169" s="124" t="s">
        <v>16755</v>
      </c>
      <c r="J169" s="127">
        <v>99.25</v>
      </c>
      <c r="K169" s="127">
        <v>0</v>
      </c>
      <c r="L169" s="124" t="s">
        <v>16765</v>
      </c>
      <c r="M169" s="127"/>
      <c r="N169" s="124"/>
      <c r="O169" s="127" t="s">
        <v>16742</v>
      </c>
      <c r="P169" s="125">
        <v>45737</v>
      </c>
      <c r="Q169" s="125">
        <v>45737</v>
      </c>
      <c r="R169" s="124">
        <v>3</v>
      </c>
      <c r="S169" s="124">
        <v>2025</v>
      </c>
      <c r="T169" s="124">
        <v>3</v>
      </c>
    </row>
    <row r="170" spans="1:20">
      <c r="A170" s="116" t="s">
        <v>16761</v>
      </c>
      <c r="B170" s="119" t="s">
        <v>16714</v>
      </c>
      <c r="C170" s="119" t="s">
        <v>17351</v>
      </c>
      <c r="D170" s="119" t="s">
        <v>17046</v>
      </c>
      <c r="E170" s="119" t="s">
        <v>17363</v>
      </c>
      <c r="F170" s="119" t="s">
        <v>17843</v>
      </c>
      <c r="G170" s="119">
        <v>91</v>
      </c>
      <c r="H170" s="119">
        <v>2025</v>
      </c>
      <c r="I170" s="119" t="s">
        <v>16752</v>
      </c>
      <c r="J170" s="126">
        <v>843.13</v>
      </c>
      <c r="K170" s="126">
        <v>99484</v>
      </c>
      <c r="L170" s="119" t="s">
        <v>16765</v>
      </c>
      <c r="M170" s="126"/>
      <c r="N170" s="119"/>
      <c r="O170" s="126" t="s">
        <v>16742</v>
      </c>
      <c r="P170" s="120">
        <v>45649</v>
      </c>
      <c r="Q170" s="120">
        <v>45740</v>
      </c>
      <c r="R170" s="119">
        <v>12</v>
      </c>
      <c r="S170" s="119">
        <v>2024</v>
      </c>
      <c r="T170" s="119">
        <v>3</v>
      </c>
    </row>
    <row r="171" spans="1:20">
      <c r="A171" s="121" t="s">
        <v>16761</v>
      </c>
      <c r="B171" s="124" t="s">
        <v>16714</v>
      </c>
      <c r="C171" s="124" t="s">
        <v>17351</v>
      </c>
      <c r="D171" s="124" t="s">
        <v>17046</v>
      </c>
      <c r="E171" s="124" t="s">
        <v>17844</v>
      </c>
      <c r="F171" s="124" t="s">
        <v>17843</v>
      </c>
      <c r="G171" s="124">
        <v>91</v>
      </c>
      <c r="H171" s="124">
        <v>2025</v>
      </c>
      <c r="I171" s="124" t="s">
        <v>16752</v>
      </c>
      <c r="J171" s="127">
        <v>15780.1</v>
      </c>
      <c r="K171" s="127">
        <v>204952</v>
      </c>
      <c r="L171" s="124" t="s">
        <v>16765</v>
      </c>
      <c r="M171" s="127"/>
      <c r="N171" s="124"/>
      <c r="O171" s="127" t="s">
        <v>16742</v>
      </c>
      <c r="P171" s="125">
        <v>45649</v>
      </c>
      <c r="Q171" s="125">
        <v>45740</v>
      </c>
      <c r="R171" s="124">
        <v>12</v>
      </c>
      <c r="S171" s="124">
        <v>2024</v>
      </c>
      <c r="T171" s="124">
        <v>3</v>
      </c>
    </row>
    <row r="172" spans="1:20">
      <c r="A172" s="116" t="s">
        <v>16761</v>
      </c>
      <c r="B172" s="119" t="s">
        <v>17845</v>
      </c>
      <c r="C172" s="119" t="s">
        <v>17846</v>
      </c>
      <c r="D172" s="119" t="s">
        <v>17847</v>
      </c>
      <c r="E172" s="119" t="s">
        <v>17848</v>
      </c>
      <c r="F172" s="119" t="s">
        <v>17849</v>
      </c>
      <c r="G172" s="119">
        <v>29</v>
      </c>
      <c r="H172" s="119">
        <v>2025</v>
      </c>
      <c r="I172" s="119" t="s">
        <v>16749</v>
      </c>
      <c r="J172" s="126">
        <v>686.39</v>
      </c>
      <c r="K172" s="126">
        <v>99500</v>
      </c>
      <c r="L172" s="119" t="s">
        <v>16765</v>
      </c>
      <c r="M172" s="126"/>
      <c r="N172" s="119"/>
      <c r="O172" s="126" t="s">
        <v>16742</v>
      </c>
      <c r="P172" s="120">
        <v>45757</v>
      </c>
      <c r="Q172" s="120">
        <v>45786</v>
      </c>
      <c r="R172" s="119">
        <v>4</v>
      </c>
      <c r="S172" s="119">
        <v>2025</v>
      </c>
      <c r="T172" s="119">
        <v>5</v>
      </c>
    </row>
    <row r="173" spans="1:20">
      <c r="A173" s="121" t="s">
        <v>16761</v>
      </c>
      <c r="B173" s="124" t="s">
        <v>17845</v>
      </c>
      <c r="C173" s="124" t="s">
        <v>17846</v>
      </c>
      <c r="D173" s="124" t="s">
        <v>17847</v>
      </c>
      <c r="E173" s="124" t="s">
        <v>17848</v>
      </c>
      <c r="F173" s="124" t="s">
        <v>17850</v>
      </c>
      <c r="G173" s="124">
        <v>29</v>
      </c>
      <c r="H173" s="124">
        <v>2025</v>
      </c>
      <c r="I173" s="124" t="s">
        <v>16752</v>
      </c>
      <c r="J173" s="127">
        <v>823.21</v>
      </c>
      <c r="K173" s="127">
        <v>114600</v>
      </c>
      <c r="L173" s="124" t="s">
        <v>16765</v>
      </c>
      <c r="M173" s="127"/>
      <c r="N173" s="124"/>
      <c r="O173" s="127" t="s">
        <v>16742</v>
      </c>
      <c r="P173" s="125">
        <v>45728</v>
      </c>
      <c r="Q173" s="125">
        <v>45757</v>
      </c>
      <c r="R173" s="124">
        <v>3</v>
      </c>
      <c r="S173" s="124">
        <v>2025</v>
      </c>
      <c r="T173" s="124">
        <v>4</v>
      </c>
    </row>
    <row r="174" spans="1:20">
      <c r="A174" s="116" t="s">
        <v>16761</v>
      </c>
      <c r="B174" s="119" t="s">
        <v>17845</v>
      </c>
      <c r="C174" s="119" t="s">
        <v>17846</v>
      </c>
      <c r="D174" s="119" t="s">
        <v>17847</v>
      </c>
      <c r="E174" s="119" t="s">
        <v>17848</v>
      </c>
      <c r="F174" s="119" t="s">
        <v>17851</v>
      </c>
      <c r="G174" s="119">
        <v>29</v>
      </c>
      <c r="H174" s="119">
        <v>2025</v>
      </c>
      <c r="I174" s="119" t="s">
        <v>16755</v>
      </c>
      <c r="J174" s="126">
        <v>786.24</v>
      </c>
      <c r="K174" s="126">
        <v>127700</v>
      </c>
      <c r="L174" s="119" t="s">
        <v>16765</v>
      </c>
      <c r="M174" s="126"/>
      <c r="N174" s="119"/>
      <c r="O174" s="126" t="s">
        <v>16742</v>
      </c>
      <c r="P174" s="120">
        <v>45699</v>
      </c>
      <c r="Q174" s="120">
        <v>45728</v>
      </c>
      <c r="R174" s="119">
        <v>2</v>
      </c>
      <c r="S174" s="119">
        <v>2025</v>
      </c>
      <c r="T174" s="119">
        <v>3</v>
      </c>
    </row>
    <row r="175" spans="1:20">
      <c r="A175" s="121" t="s">
        <v>16761</v>
      </c>
      <c r="B175" s="124" t="s">
        <v>17845</v>
      </c>
      <c r="C175" s="124" t="s">
        <v>17846</v>
      </c>
      <c r="D175" s="124" t="s">
        <v>17847</v>
      </c>
      <c r="E175" s="124" t="s">
        <v>17848</v>
      </c>
      <c r="F175" s="124" t="s">
        <v>17852</v>
      </c>
      <c r="G175" s="124">
        <v>32</v>
      </c>
      <c r="H175" s="124">
        <v>2025</v>
      </c>
      <c r="I175" s="124" t="s">
        <v>16758</v>
      </c>
      <c r="J175" s="127">
        <v>923.06</v>
      </c>
      <c r="K175" s="127">
        <v>175900</v>
      </c>
      <c r="L175" s="124" t="s">
        <v>16765</v>
      </c>
      <c r="M175" s="127"/>
      <c r="N175" s="124"/>
      <c r="O175" s="127" t="s">
        <v>16742</v>
      </c>
      <c r="P175" s="125">
        <v>45667</v>
      </c>
      <c r="Q175" s="125">
        <v>45699</v>
      </c>
      <c r="R175" s="124">
        <v>1</v>
      </c>
      <c r="S175" s="124">
        <v>2025</v>
      </c>
      <c r="T175" s="124">
        <v>2</v>
      </c>
    </row>
    <row r="176" spans="1:20">
      <c r="A176" s="116" t="s">
        <v>16761</v>
      </c>
      <c r="B176" s="119" t="s">
        <v>17845</v>
      </c>
      <c r="C176" s="119" t="s">
        <v>17846</v>
      </c>
      <c r="D176" s="119" t="s">
        <v>17847</v>
      </c>
      <c r="E176" s="119" t="s">
        <v>17848</v>
      </c>
      <c r="F176" s="119" t="s">
        <v>17853</v>
      </c>
      <c r="G176" s="119">
        <v>31</v>
      </c>
      <c r="H176" s="119">
        <v>2025</v>
      </c>
      <c r="I176" s="119" t="s">
        <v>16924</v>
      </c>
      <c r="J176" s="126">
        <v>643.95000000000005</v>
      </c>
      <c r="K176" s="126">
        <v>85200</v>
      </c>
      <c r="L176" s="119" t="s">
        <v>16765</v>
      </c>
      <c r="M176" s="126"/>
      <c r="N176" s="119"/>
      <c r="O176" s="126" t="s">
        <v>25</v>
      </c>
      <c r="P176" s="120">
        <v>45636</v>
      </c>
      <c r="Q176" s="120">
        <v>45667</v>
      </c>
      <c r="R176" s="119">
        <v>12</v>
      </c>
      <c r="S176" s="119">
        <v>2024</v>
      </c>
      <c r="T176" s="119">
        <v>1</v>
      </c>
    </row>
    <row r="177" spans="1:20">
      <c r="A177" s="121" t="s">
        <v>16761</v>
      </c>
      <c r="B177" s="124" t="s">
        <v>16708</v>
      </c>
      <c r="C177" s="124" t="s">
        <v>17408</v>
      </c>
      <c r="D177" s="124" t="s">
        <v>17432</v>
      </c>
      <c r="E177" s="124" t="s">
        <v>17433</v>
      </c>
      <c r="F177" s="124" t="s">
        <v>17854</v>
      </c>
      <c r="G177" s="124">
        <v>27</v>
      </c>
      <c r="H177" s="124">
        <v>2025</v>
      </c>
      <c r="I177" s="124" t="s">
        <v>16752</v>
      </c>
      <c r="J177" s="127">
        <v>795.94</v>
      </c>
      <c r="K177" s="127">
        <v>60000</v>
      </c>
      <c r="L177" s="124" t="s">
        <v>16765</v>
      </c>
      <c r="M177" s="127"/>
      <c r="N177" s="124"/>
      <c r="O177" s="127" t="s">
        <v>16742</v>
      </c>
      <c r="P177" s="125">
        <v>45727</v>
      </c>
      <c r="Q177" s="125">
        <v>45754</v>
      </c>
      <c r="R177" s="124">
        <v>3</v>
      </c>
      <c r="S177" s="124">
        <v>2025</v>
      </c>
      <c r="T177" s="124">
        <v>4</v>
      </c>
    </row>
    <row r="178" spans="1:20">
      <c r="A178" s="116" t="s">
        <v>16761</v>
      </c>
      <c r="B178" s="119" t="s">
        <v>16708</v>
      </c>
      <c r="C178" s="119" t="s">
        <v>17408</v>
      </c>
      <c r="D178" s="119" t="s">
        <v>17432</v>
      </c>
      <c r="E178" s="119" t="s">
        <v>17433</v>
      </c>
      <c r="F178" s="119" t="s">
        <v>17855</v>
      </c>
      <c r="G178" s="119">
        <v>28</v>
      </c>
      <c r="H178" s="119">
        <v>2025</v>
      </c>
      <c r="I178" s="119" t="s">
        <v>16752</v>
      </c>
      <c r="J178" s="126">
        <v>809.06</v>
      </c>
      <c r="K178" s="126">
        <v>63000</v>
      </c>
      <c r="L178" s="119" t="s">
        <v>16765</v>
      </c>
      <c r="M178" s="126"/>
      <c r="N178" s="119"/>
      <c r="O178" s="126" t="s">
        <v>16742</v>
      </c>
      <c r="P178" s="120">
        <v>45699</v>
      </c>
      <c r="Q178" s="120">
        <v>45727</v>
      </c>
      <c r="R178" s="119">
        <v>2</v>
      </c>
      <c r="S178" s="119">
        <v>2025</v>
      </c>
      <c r="T178" s="119">
        <v>3</v>
      </c>
    </row>
    <row r="179" spans="1:20">
      <c r="A179" s="121" t="s">
        <v>16761</v>
      </c>
      <c r="B179" s="124" t="s">
        <v>16708</v>
      </c>
      <c r="C179" s="124" t="s">
        <v>17408</v>
      </c>
      <c r="D179" s="124" t="s">
        <v>17432</v>
      </c>
      <c r="E179" s="124" t="s">
        <v>17433</v>
      </c>
      <c r="F179" s="124" t="s">
        <v>17856</v>
      </c>
      <c r="G179" s="124">
        <v>35</v>
      </c>
      <c r="H179" s="124">
        <v>2025</v>
      </c>
      <c r="I179" s="124" t="s">
        <v>16758</v>
      </c>
      <c r="J179" s="127">
        <v>915.43</v>
      </c>
      <c r="K179" s="127">
        <v>92000</v>
      </c>
      <c r="L179" s="124" t="s">
        <v>16765</v>
      </c>
      <c r="M179" s="127"/>
      <c r="N179" s="124"/>
      <c r="O179" s="127" t="s">
        <v>16742</v>
      </c>
      <c r="P179" s="125">
        <v>45664</v>
      </c>
      <c r="Q179" s="125">
        <v>45699</v>
      </c>
      <c r="R179" s="124">
        <v>1</v>
      </c>
      <c r="S179" s="124">
        <v>2025</v>
      </c>
      <c r="T179" s="124">
        <v>2</v>
      </c>
    </row>
    <row r="180" spans="1:20">
      <c r="A180" s="116" t="s">
        <v>16761</v>
      </c>
      <c r="B180" s="119" t="s">
        <v>16708</v>
      </c>
      <c r="C180" s="119" t="s">
        <v>17408</v>
      </c>
      <c r="D180" s="119" t="s">
        <v>17432</v>
      </c>
      <c r="E180" s="119" t="s">
        <v>17433</v>
      </c>
      <c r="F180" s="119" t="s">
        <v>17857</v>
      </c>
      <c r="G180" s="119">
        <v>28</v>
      </c>
      <c r="H180" s="119">
        <v>2025</v>
      </c>
      <c r="I180" s="119" t="s">
        <v>16924</v>
      </c>
      <c r="J180" s="126">
        <v>796.2</v>
      </c>
      <c r="K180" s="126">
        <v>63000</v>
      </c>
      <c r="L180" s="119" t="s">
        <v>16765</v>
      </c>
      <c r="M180" s="126"/>
      <c r="N180" s="119"/>
      <c r="O180" s="126" t="s">
        <v>16742</v>
      </c>
      <c r="P180" s="120">
        <v>45636</v>
      </c>
      <c r="Q180" s="120">
        <v>45664</v>
      </c>
      <c r="R180" s="119">
        <v>12</v>
      </c>
      <c r="S180" s="119">
        <v>2024</v>
      </c>
      <c r="T180" s="119">
        <v>1</v>
      </c>
    </row>
    <row r="181" spans="1:20">
      <c r="A181" s="121" t="s">
        <v>16761</v>
      </c>
      <c r="B181" s="124" t="s">
        <v>16708</v>
      </c>
      <c r="C181" s="124" t="s">
        <v>17408</v>
      </c>
      <c r="D181" s="124" t="s">
        <v>17432</v>
      </c>
      <c r="E181" s="124" t="s">
        <v>17433</v>
      </c>
      <c r="F181" s="124" t="s">
        <v>17858</v>
      </c>
      <c r="G181" s="124">
        <v>35</v>
      </c>
      <c r="H181" s="124">
        <v>2025</v>
      </c>
      <c r="I181" s="124" t="s">
        <v>16924</v>
      </c>
      <c r="J181" s="127">
        <v>1077.2</v>
      </c>
      <c r="K181" s="127">
        <v>0</v>
      </c>
      <c r="L181" s="124" t="s">
        <v>16765</v>
      </c>
      <c r="M181" s="127"/>
      <c r="N181" s="124"/>
      <c r="O181" s="127" t="s">
        <v>16742</v>
      </c>
      <c r="P181" s="125">
        <v>45601</v>
      </c>
      <c r="Q181" s="125">
        <v>45636</v>
      </c>
      <c r="R181" s="124">
        <v>11</v>
      </c>
      <c r="S181" s="124">
        <v>2024</v>
      </c>
      <c r="T181" s="124">
        <v>12</v>
      </c>
    </row>
    <row r="182" spans="1:20">
      <c r="A182" s="116" t="s">
        <v>16761</v>
      </c>
      <c r="B182" s="119" t="s">
        <v>16693</v>
      </c>
      <c r="C182" s="119" t="s">
        <v>17392</v>
      </c>
      <c r="D182" s="119" t="s">
        <v>17400</v>
      </c>
      <c r="E182" s="119" t="s">
        <v>17401</v>
      </c>
      <c r="F182" s="119" t="s">
        <v>17859</v>
      </c>
      <c r="G182" s="119">
        <v>28</v>
      </c>
      <c r="H182" s="119">
        <v>2025</v>
      </c>
      <c r="I182" s="119" t="s">
        <v>16755</v>
      </c>
      <c r="J182" s="126">
        <v>1158.73</v>
      </c>
      <c r="K182" s="126">
        <v>0</v>
      </c>
      <c r="L182" s="119" t="s">
        <v>16765</v>
      </c>
      <c r="M182" s="126"/>
      <c r="N182" s="119"/>
      <c r="O182" s="126" t="s">
        <v>17407</v>
      </c>
      <c r="P182" s="120">
        <v>45689</v>
      </c>
      <c r="Q182" s="120">
        <v>45717</v>
      </c>
      <c r="R182" s="119">
        <v>2</v>
      </c>
      <c r="S182" s="119">
        <v>2025</v>
      </c>
      <c r="T182" s="119">
        <v>3</v>
      </c>
    </row>
    <row r="183" spans="1:20">
      <c r="A183" s="121" t="s">
        <v>16761</v>
      </c>
      <c r="B183" s="124" t="s">
        <v>16693</v>
      </c>
      <c r="C183" s="124" t="s">
        <v>17392</v>
      </c>
      <c r="D183" s="124" t="s">
        <v>17400</v>
      </c>
      <c r="E183" s="124" t="s">
        <v>17401</v>
      </c>
      <c r="F183" s="124" t="s">
        <v>17860</v>
      </c>
      <c r="G183" s="124">
        <v>30</v>
      </c>
      <c r="H183" s="124">
        <v>2025</v>
      </c>
      <c r="I183" s="124" t="s">
        <v>16746</v>
      </c>
      <c r="J183" s="127">
        <v>844.58</v>
      </c>
      <c r="K183" s="127">
        <v>254000</v>
      </c>
      <c r="L183" s="124" t="s">
        <v>16765</v>
      </c>
      <c r="M183" s="127"/>
      <c r="N183" s="124"/>
      <c r="O183" s="127" t="s">
        <v>17407</v>
      </c>
      <c r="P183" s="125">
        <v>45659</v>
      </c>
      <c r="Q183" s="125">
        <v>45689</v>
      </c>
      <c r="R183" s="124">
        <v>1</v>
      </c>
      <c r="S183" s="124">
        <v>2025</v>
      </c>
      <c r="T183" s="124">
        <v>2</v>
      </c>
    </row>
    <row r="184" spans="1:20">
      <c r="A184" s="116" t="s">
        <v>16761</v>
      </c>
      <c r="B184" s="119" t="s">
        <v>16701</v>
      </c>
      <c r="C184" s="119" t="s">
        <v>17440</v>
      </c>
      <c r="D184" s="119" t="s">
        <v>16861</v>
      </c>
      <c r="E184" s="119" t="s">
        <v>17466</v>
      </c>
      <c r="F184" s="119" t="s">
        <v>17861</v>
      </c>
      <c r="G184" s="119">
        <v>28</v>
      </c>
      <c r="H184" s="119">
        <v>2025</v>
      </c>
      <c r="I184" s="119" t="s">
        <v>16752</v>
      </c>
      <c r="J184" s="126">
        <v>1188.83</v>
      </c>
      <c r="K184" s="126">
        <v>157000</v>
      </c>
      <c r="L184" s="119" t="s">
        <v>16765</v>
      </c>
      <c r="M184" s="126"/>
      <c r="N184" s="119"/>
      <c r="O184" s="126" t="s">
        <v>16742</v>
      </c>
      <c r="P184" s="120">
        <v>45721</v>
      </c>
      <c r="Q184" s="120">
        <v>45749</v>
      </c>
      <c r="R184" s="119">
        <v>3</v>
      </c>
      <c r="S184" s="119">
        <v>2025</v>
      </c>
      <c r="T184" s="119">
        <v>4</v>
      </c>
    </row>
    <row r="185" spans="1:20">
      <c r="A185" s="121" t="s">
        <v>16761</v>
      </c>
      <c r="B185" s="124" t="s">
        <v>16701</v>
      </c>
      <c r="C185" s="124" t="s">
        <v>17440</v>
      </c>
      <c r="D185" s="124" t="s">
        <v>16861</v>
      </c>
      <c r="E185" s="124" t="s">
        <v>17466</v>
      </c>
      <c r="F185" s="124" t="s">
        <v>17862</v>
      </c>
      <c r="G185" s="124">
        <v>29</v>
      </c>
      <c r="H185" s="124">
        <v>2025</v>
      </c>
      <c r="I185" s="124" t="s">
        <v>16755</v>
      </c>
      <c r="J185" s="127">
        <v>1088.49</v>
      </c>
      <c r="K185" s="127">
        <v>145000</v>
      </c>
      <c r="L185" s="124" t="s">
        <v>16765</v>
      </c>
      <c r="M185" s="127"/>
      <c r="N185" s="124"/>
      <c r="O185" s="127" t="s">
        <v>16742</v>
      </c>
      <c r="P185" s="125">
        <v>45692</v>
      </c>
      <c r="Q185" s="125">
        <v>45721</v>
      </c>
      <c r="R185" s="124">
        <v>2</v>
      </c>
      <c r="S185" s="124">
        <v>2025</v>
      </c>
      <c r="T185" s="124">
        <v>3</v>
      </c>
    </row>
    <row r="186" spans="1:20">
      <c r="A186" s="116" t="s">
        <v>16761</v>
      </c>
      <c r="B186" s="119" t="s">
        <v>16701</v>
      </c>
      <c r="C186" s="119" t="s">
        <v>17440</v>
      </c>
      <c r="D186" s="119" t="s">
        <v>16861</v>
      </c>
      <c r="E186" s="119" t="s">
        <v>17466</v>
      </c>
      <c r="F186" s="119" t="s">
        <v>17863</v>
      </c>
      <c r="G186" s="119">
        <v>29</v>
      </c>
      <c r="H186" s="119">
        <v>2025</v>
      </c>
      <c r="I186" s="119" t="s">
        <v>16758</v>
      </c>
      <c r="J186" s="126">
        <v>1573.78</v>
      </c>
      <c r="K186" s="126">
        <v>197000</v>
      </c>
      <c r="L186" s="119" t="s">
        <v>16765</v>
      </c>
      <c r="M186" s="126"/>
      <c r="N186" s="119"/>
      <c r="O186" s="126" t="s">
        <v>16742</v>
      </c>
      <c r="P186" s="120">
        <v>45663</v>
      </c>
      <c r="Q186" s="120">
        <v>45692</v>
      </c>
      <c r="R186" s="119">
        <v>1</v>
      </c>
      <c r="S186" s="119">
        <v>2025</v>
      </c>
      <c r="T186" s="119">
        <v>2</v>
      </c>
    </row>
    <row r="187" spans="1:20">
      <c r="A187" s="121" t="s">
        <v>16761</v>
      </c>
      <c r="B187" s="124" t="s">
        <v>16701</v>
      </c>
      <c r="C187" s="124" t="s">
        <v>17440</v>
      </c>
      <c r="D187" s="124" t="s">
        <v>16861</v>
      </c>
      <c r="E187" s="124" t="s">
        <v>17466</v>
      </c>
      <c r="F187" s="124" t="s">
        <v>17864</v>
      </c>
      <c r="G187" s="124">
        <v>28</v>
      </c>
      <c r="H187" s="124">
        <v>2025</v>
      </c>
      <c r="I187" s="124" t="s">
        <v>16758</v>
      </c>
      <c r="J187" s="127">
        <v>2470.34</v>
      </c>
      <c r="K187" s="127">
        <v>0</v>
      </c>
      <c r="L187" s="124" t="s">
        <v>16765</v>
      </c>
      <c r="M187" s="127"/>
      <c r="N187" s="124"/>
      <c r="O187" s="127" t="s">
        <v>16742</v>
      </c>
      <c r="P187" s="125">
        <v>45663</v>
      </c>
      <c r="Q187" s="125">
        <v>45691</v>
      </c>
      <c r="R187" s="124">
        <v>1</v>
      </c>
      <c r="S187" s="124">
        <v>2025</v>
      </c>
      <c r="T187" s="124">
        <v>2</v>
      </c>
    </row>
    <row r="188" spans="1:20">
      <c r="A188" s="116" t="s">
        <v>16761</v>
      </c>
      <c r="B188" s="119" t="s">
        <v>16701</v>
      </c>
      <c r="C188" s="119" t="s">
        <v>17440</v>
      </c>
      <c r="D188" s="119" t="s">
        <v>16861</v>
      </c>
      <c r="E188" s="119" t="s">
        <v>17466</v>
      </c>
      <c r="F188" s="119" t="s">
        <v>17865</v>
      </c>
      <c r="G188" s="119">
        <v>34</v>
      </c>
      <c r="H188" s="119">
        <v>2025</v>
      </c>
      <c r="I188" s="119" t="s">
        <v>16924</v>
      </c>
      <c r="J188" s="126">
        <v>2032.11</v>
      </c>
      <c r="K188" s="126">
        <v>222000</v>
      </c>
      <c r="L188" s="119" t="s">
        <v>16765</v>
      </c>
      <c r="M188" s="126"/>
      <c r="N188" s="119"/>
      <c r="O188" s="126" t="s">
        <v>16742</v>
      </c>
      <c r="P188" s="120">
        <v>45629</v>
      </c>
      <c r="Q188" s="120">
        <v>45663</v>
      </c>
      <c r="R188" s="119">
        <v>12</v>
      </c>
      <c r="S188" s="119">
        <v>2024</v>
      </c>
      <c r="T188" s="119">
        <v>1</v>
      </c>
    </row>
    <row r="189" spans="1:20">
      <c r="A189" s="121" t="s">
        <v>16761</v>
      </c>
      <c r="B189" s="124" t="s">
        <v>16697</v>
      </c>
      <c r="C189" s="124" t="s">
        <v>17365</v>
      </c>
      <c r="D189" s="124" t="s">
        <v>16861</v>
      </c>
      <c r="E189" s="124" t="s">
        <v>17382</v>
      </c>
      <c r="F189" s="124" t="s">
        <v>17866</v>
      </c>
      <c r="G189" s="124">
        <v>30</v>
      </c>
      <c r="H189" s="124">
        <v>2025</v>
      </c>
      <c r="I189" s="124" t="s">
        <v>16749</v>
      </c>
      <c r="J189" s="127">
        <v>1412.64</v>
      </c>
      <c r="K189" s="127">
        <v>181000</v>
      </c>
      <c r="L189" s="124" t="s">
        <v>16765</v>
      </c>
      <c r="M189" s="127"/>
      <c r="N189" s="124"/>
      <c r="O189" s="127" t="s">
        <v>16742</v>
      </c>
      <c r="P189" s="125">
        <v>45748</v>
      </c>
      <c r="Q189" s="125">
        <v>45778</v>
      </c>
      <c r="R189" s="124">
        <v>4</v>
      </c>
      <c r="S189" s="124">
        <v>2025</v>
      </c>
      <c r="T189" s="124">
        <v>5</v>
      </c>
    </row>
    <row r="190" spans="1:20">
      <c r="A190" s="116" t="s">
        <v>16761</v>
      </c>
      <c r="B190" s="119" t="s">
        <v>16697</v>
      </c>
      <c r="C190" s="119" t="s">
        <v>17365</v>
      </c>
      <c r="D190" s="119" t="s">
        <v>16861</v>
      </c>
      <c r="E190" s="119" t="s">
        <v>17382</v>
      </c>
      <c r="F190" s="119" t="s">
        <v>17867</v>
      </c>
      <c r="G190" s="119">
        <v>28</v>
      </c>
      <c r="H190" s="119">
        <v>2025</v>
      </c>
      <c r="I190" s="119" t="s">
        <v>16749</v>
      </c>
      <c r="J190" s="126">
        <v>1356.54</v>
      </c>
      <c r="K190" s="126">
        <v>175000</v>
      </c>
      <c r="L190" s="119" t="s">
        <v>16765</v>
      </c>
      <c r="M190" s="126"/>
      <c r="N190" s="119"/>
      <c r="O190" s="126" t="s">
        <v>16742</v>
      </c>
      <c r="P190" s="120">
        <v>45720</v>
      </c>
      <c r="Q190" s="120">
        <v>45748</v>
      </c>
      <c r="R190" s="119">
        <v>3</v>
      </c>
      <c r="S190" s="119">
        <v>2025</v>
      </c>
      <c r="T190" s="119">
        <v>4</v>
      </c>
    </row>
    <row r="191" spans="1:20">
      <c r="A191" s="121" t="s">
        <v>16761</v>
      </c>
      <c r="B191" s="124" t="s">
        <v>16697</v>
      </c>
      <c r="C191" s="124" t="s">
        <v>17365</v>
      </c>
      <c r="D191" s="124" t="s">
        <v>16861</v>
      </c>
      <c r="E191" s="124" t="s">
        <v>17382</v>
      </c>
      <c r="F191" s="124" t="s">
        <v>17868</v>
      </c>
      <c r="G191" s="124">
        <v>32</v>
      </c>
      <c r="H191" s="124">
        <v>2025</v>
      </c>
      <c r="I191" s="124" t="s">
        <v>16752</v>
      </c>
      <c r="J191" s="127">
        <v>2856.6</v>
      </c>
      <c r="K191" s="127">
        <v>0</v>
      </c>
      <c r="L191" s="124" t="s">
        <v>16765</v>
      </c>
      <c r="M191" s="127"/>
      <c r="N191" s="124"/>
      <c r="O191" s="127" t="s">
        <v>16742</v>
      </c>
      <c r="P191" s="125">
        <v>45720</v>
      </c>
      <c r="Q191" s="125">
        <v>45752</v>
      </c>
      <c r="R191" s="124">
        <v>3</v>
      </c>
      <c r="S191" s="124">
        <v>2025</v>
      </c>
      <c r="T191" s="124">
        <v>4</v>
      </c>
    </row>
    <row r="192" spans="1:20">
      <c r="A192" s="116" t="s">
        <v>16761</v>
      </c>
      <c r="B192" s="119" t="s">
        <v>16697</v>
      </c>
      <c r="C192" s="119" t="s">
        <v>17365</v>
      </c>
      <c r="D192" s="119" t="s">
        <v>16861</v>
      </c>
      <c r="E192" s="119" t="s">
        <v>17382</v>
      </c>
      <c r="F192" s="119" t="s">
        <v>17869</v>
      </c>
      <c r="G192" s="119">
        <v>28</v>
      </c>
      <c r="H192" s="119">
        <v>2025</v>
      </c>
      <c r="I192" s="119" t="s">
        <v>16755</v>
      </c>
      <c r="J192" s="126">
        <v>1140.0999999999999</v>
      </c>
      <c r="K192" s="126">
        <v>161000</v>
      </c>
      <c r="L192" s="119" t="s">
        <v>16765</v>
      </c>
      <c r="M192" s="126"/>
      <c r="N192" s="119"/>
      <c r="O192" s="126" t="s">
        <v>16742</v>
      </c>
      <c r="P192" s="120">
        <v>45692</v>
      </c>
      <c r="Q192" s="120">
        <v>45720</v>
      </c>
      <c r="R192" s="119">
        <v>2</v>
      </c>
      <c r="S192" s="119">
        <v>2025</v>
      </c>
      <c r="T192" s="119">
        <v>3</v>
      </c>
    </row>
    <row r="193" spans="1:20">
      <c r="A193" s="121" t="s">
        <v>16761</v>
      </c>
      <c r="B193" s="124" t="s">
        <v>16697</v>
      </c>
      <c r="C193" s="124" t="s">
        <v>17365</v>
      </c>
      <c r="D193" s="124" t="s">
        <v>16861</v>
      </c>
      <c r="E193" s="124" t="s">
        <v>17382</v>
      </c>
      <c r="F193" s="124" t="s">
        <v>17870</v>
      </c>
      <c r="G193" s="124">
        <v>32</v>
      </c>
      <c r="H193" s="124">
        <v>2025</v>
      </c>
      <c r="I193" s="124" t="s">
        <v>16758</v>
      </c>
      <c r="J193" s="127">
        <v>1512.23</v>
      </c>
      <c r="K193" s="127">
        <v>191000</v>
      </c>
      <c r="L193" s="124" t="s">
        <v>16765</v>
      </c>
      <c r="M193" s="127"/>
      <c r="N193" s="124"/>
      <c r="O193" s="127" t="s">
        <v>16742</v>
      </c>
      <c r="P193" s="125">
        <v>45660</v>
      </c>
      <c r="Q193" s="125">
        <v>45692</v>
      </c>
      <c r="R193" s="124">
        <v>1</v>
      </c>
      <c r="S193" s="124">
        <v>2025</v>
      </c>
      <c r="T193" s="124">
        <v>2</v>
      </c>
    </row>
    <row r="194" spans="1:20">
      <c r="A194" s="116" t="s">
        <v>16761</v>
      </c>
      <c r="B194" s="119" t="s">
        <v>16697</v>
      </c>
      <c r="C194" s="119" t="s">
        <v>17365</v>
      </c>
      <c r="D194" s="119" t="s">
        <v>16861</v>
      </c>
      <c r="E194" s="119" t="s">
        <v>17382</v>
      </c>
      <c r="F194" s="119" t="s">
        <v>17871</v>
      </c>
      <c r="G194" s="119">
        <v>31</v>
      </c>
      <c r="H194" s="119">
        <v>2025</v>
      </c>
      <c r="I194" s="119" t="s">
        <v>16924</v>
      </c>
      <c r="J194" s="126">
        <v>1205.25</v>
      </c>
      <c r="K194" s="126">
        <v>158000</v>
      </c>
      <c r="L194" s="119" t="s">
        <v>16765</v>
      </c>
      <c r="M194" s="126"/>
      <c r="N194" s="119"/>
      <c r="O194" s="126" t="s">
        <v>16742</v>
      </c>
      <c r="P194" s="120">
        <v>45629</v>
      </c>
      <c r="Q194" s="120">
        <v>45660</v>
      </c>
      <c r="R194" s="119">
        <v>12</v>
      </c>
      <c r="S194" s="119">
        <v>2024</v>
      </c>
      <c r="T194" s="119">
        <v>1</v>
      </c>
    </row>
    <row r="195" spans="1:20">
      <c r="A195" s="121" t="s">
        <v>16761</v>
      </c>
      <c r="B195" s="124" t="s">
        <v>16702</v>
      </c>
      <c r="C195" s="124" t="s">
        <v>17481</v>
      </c>
      <c r="D195" s="124" t="s">
        <v>17492</v>
      </c>
      <c r="E195" s="124" t="s">
        <v>17493</v>
      </c>
      <c r="F195" s="124" t="s">
        <v>17872</v>
      </c>
      <c r="G195" s="124">
        <v>30</v>
      </c>
      <c r="H195" s="124">
        <v>2025</v>
      </c>
      <c r="I195" s="124" t="s">
        <v>16746</v>
      </c>
      <c r="J195" s="127">
        <v>4159.96</v>
      </c>
      <c r="K195" s="127">
        <v>225060</v>
      </c>
      <c r="L195" s="124" t="s">
        <v>16765</v>
      </c>
      <c r="M195" s="127"/>
      <c r="N195" s="124"/>
      <c r="O195" s="127" t="s">
        <v>25</v>
      </c>
      <c r="P195" s="125">
        <v>45762</v>
      </c>
      <c r="Q195" s="125">
        <v>45792</v>
      </c>
      <c r="R195" s="124">
        <v>4</v>
      </c>
      <c r="S195" s="124">
        <v>2025</v>
      </c>
      <c r="T195" s="124">
        <v>5</v>
      </c>
    </row>
    <row r="196" spans="1:20">
      <c r="A196" s="116" t="s">
        <v>16761</v>
      </c>
      <c r="B196" s="119" t="s">
        <v>16702</v>
      </c>
      <c r="C196" s="119" t="s">
        <v>17481</v>
      </c>
      <c r="D196" s="119" t="s">
        <v>17492</v>
      </c>
      <c r="E196" s="119" t="s">
        <v>17493</v>
      </c>
      <c r="F196" s="119" t="s">
        <v>17873</v>
      </c>
      <c r="G196" s="119">
        <v>29</v>
      </c>
      <c r="H196" s="119">
        <v>2025</v>
      </c>
      <c r="I196" s="119" t="s">
        <v>16755</v>
      </c>
      <c r="J196" s="126">
        <v>3859.5</v>
      </c>
      <c r="K196" s="126">
        <v>149920</v>
      </c>
      <c r="L196" s="119" t="s">
        <v>16765</v>
      </c>
      <c r="M196" s="126"/>
      <c r="N196" s="119"/>
      <c r="O196" s="126" t="s">
        <v>25</v>
      </c>
      <c r="P196" s="120">
        <v>45702</v>
      </c>
      <c r="Q196" s="120">
        <v>45731</v>
      </c>
      <c r="R196" s="119">
        <v>2</v>
      </c>
      <c r="S196" s="119">
        <v>2025</v>
      </c>
      <c r="T196" s="119">
        <v>3</v>
      </c>
    </row>
    <row r="197" spans="1:20">
      <c r="A197" s="121" t="s">
        <v>16761</v>
      </c>
      <c r="B197" s="124" t="s">
        <v>16702</v>
      </c>
      <c r="C197" s="124" t="s">
        <v>17481</v>
      </c>
      <c r="D197" s="124" t="s">
        <v>17492</v>
      </c>
      <c r="E197" s="124" t="s">
        <v>17493</v>
      </c>
      <c r="F197" s="124" t="s">
        <v>17874</v>
      </c>
      <c r="G197" s="124">
        <v>30</v>
      </c>
      <c r="H197" s="124">
        <v>2025</v>
      </c>
      <c r="I197" s="124" t="s">
        <v>16758</v>
      </c>
      <c r="J197" s="127">
        <v>3859.5</v>
      </c>
      <c r="K197" s="127">
        <v>170290</v>
      </c>
      <c r="L197" s="124" t="s">
        <v>16765</v>
      </c>
      <c r="M197" s="127"/>
      <c r="N197" s="124"/>
      <c r="O197" s="127" t="s">
        <v>16742</v>
      </c>
      <c r="P197" s="125">
        <v>45672</v>
      </c>
      <c r="Q197" s="125">
        <v>45702</v>
      </c>
      <c r="R197" s="124">
        <v>1</v>
      </c>
      <c r="S197" s="124">
        <v>2025</v>
      </c>
      <c r="T197" s="124">
        <v>2</v>
      </c>
    </row>
    <row r="198" spans="1:20">
      <c r="A198" s="116" t="s">
        <v>16761</v>
      </c>
      <c r="B198" s="119" t="s">
        <v>16702</v>
      </c>
      <c r="C198" s="119" t="s">
        <v>17481</v>
      </c>
      <c r="D198" s="119" t="s">
        <v>17492</v>
      </c>
      <c r="E198" s="119" t="s">
        <v>17493</v>
      </c>
      <c r="F198" s="119" t="s">
        <v>17875</v>
      </c>
      <c r="G198" s="119">
        <v>34</v>
      </c>
      <c r="H198" s="119">
        <v>2025</v>
      </c>
      <c r="I198" s="119" t="s">
        <v>16924</v>
      </c>
      <c r="J198" s="126">
        <v>4289.5600000000004</v>
      </c>
      <c r="K198" s="126">
        <v>200790</v>
      </c>
      <c r="L198" s="119" t="s">
        <v>16765</v>
      </c>
      <c r="M198" s="126"/>
      <c r="N198" s="119"/>
      <c r="O198" s="126" t="s">
        <v>25</v>
      </c>
      <c r="P198" s="120">
        <v>45638</v>
      </c>
      <c r="Q198" s="120">
        <v>45672</v>
      </c>
      <c r="R198" s="119">
        <v>12</v>
      </c>
      <c r="S198" s="119">
        <v>2024</v>
      </c>
      <c r="T198" s="119">
        <v>1</v>
      </c>
    </row>
    <row r="199" spans="1:20">
      <c r="A199" s="121" t="s">
        <v>16761</v>
      </c>
      <c r="B199" s="124" t="s">
        <v>16702</v>
      </c>
      <c r="C199" s="124" t="s">
        <v>17481</v>
      </c>
      <c r="D199" s="124" t="s">
        <v>17492</v>
      </c>
      <c r="E199" s="124" t="s">
        <v>17493</v>
      </c>
      <c r="F199" s="124" t="s">
        <v>17875</v>
      </c>
      <c r="G199" s="124">
        <v>34</v>
      </c>
      <c r="H199" s="124">
        <v>2025</v>
      </c>
      <c r="I199" s="124" t="s">
        <v>16924</v>
      </c>
      <c r="J199" s="127">
        <v>4289.5600000000004</v>
      </c>
      <c r="K199" s="127">
        <v>200790</v>
      </c>
      <c r="L199" s="124" t="s">
        <v>16765</v>
      </c>
      <c r="M199" s="127"/>
      <c r="N199" s="124"/>
      <c r="O199" s="127" t="s">
        <v>25</v>
      </c>
      <c r="P199" s="125">
        <v>45638</v>
      </c>
      <c r="Q199" s="125">
        <v>45672</v>
      </c>
      <c r="R199" s="124">
        <v>12</v>
      </c>
      <c r="S199" s="124">
        <v>2024</v>
      </c>
      <c r="T199" s="124">
        <v>1</v>
      </c>
    </row>
    <row r="200" spans="1:20">
      <c r="A200" s="116" t="s">
        <v>16761</v>
      </c>
      <c r="B200" s="119" t="s">
        <v>17876</v>
      </c>
      <c r="C200" s="119" t="s">
        <v>17877</v>
      </c>
      <c r="D200" s="119" t="s">
        <v>17878</v>
      </c>
      <c r="E200" s="119" t="s">
        <v>17879</v>
      </c>
      <c r="F200" s="119" t="s">
        <v>17880</v>
      </c>
      <c r="G200" s="119">
        <v>34</v>
      </c>
      <c r="H200" s="119">
        <v>2025</v>
      </c>
      <c r="I200" s="119" t="s">
        <v>16749</v>
      </c>
      <c r="J200" s="126">
        <v>719.5</v>
      </c>
      <c r="K200" s="126">
        <v>206000</v>
      </c>
      <c r="L200" s="119" t="s">
        <v>16765</v>
      </c>
      <c r="M200" s="126"/>
      <c r="N200" s="119"/>
      <c r="O200" s="126" t="s">
        <v>17881</v>
      </c>
      <c r="P200" s="120">
        <v>45750</v>
      </c>
      <c r="Q200" s="120">
        <v>45784</v>
      </c>
      <c r="R200" s="119">
        <v>4</v>
      </c>
      <c r="S200" s="119">
        <v>2025</v>
      </c>
      <c r="T200" s="119">
        <v>5</v>
      </c>
    </row>
    <row r="201" spans="1:20">
      <c r="A201" s="121" t="s">
        <v>16761</v>
      </c>
      <c r="B201" s="124" t="s">
        <v>17876</v>
      </c>
      <c r="C201" s="124" t="s">
        <v>17877</v>
      </c>
      <c r="D201" s="124" t="s">
        <v>17878</v>
      </c>
      <c r="E201" s="124" t="s">
        <v>17879</v>
      </c>
      <c r="F201" s="124" t="s">
        <v>17882</v>
      </c>
      <c r="G201" s="124">
        <v>32</v>
      </c>
      <c r="H201" s="124">
        <v>2025</v>
      </c>
      <c r="I201" s="124" t="s">
        <v>16755</v>
      </c>
      <c r="J201" s="127">
        <v>510.22</v>
      </c>
      <c r="K201" s="127">
        <v>242000</v>
      </c>
      <c r="L201" s="124" t="s">
        <v>16765</v>
      </c>
      <c r="M201" s="127"/>
      <c r="N201" s="124"/>
      <c r="O201" s="127" t="s">
        <v>17881</v>
      </c>
      <c r="P201" s="125">
        <v>45691</v>
      </c>
      <c r="Q201" s="125">
        <v>45723</v>
      </c>
      <c r="R201" s="124">
        <v>2</v>
      </c>
      <c r="S201" s="124">
        <v>2025</v>
      </c>
      <c r="T201" s="124">
        <v>3</v>
      </c>
    </row>
    <row r="202" spans="1:20">
      <c r="A202" s="116" t="s">
        <v>16761</v>
      </c>
      <c r="B202" s="119" t="s">
        <v>17876</v>
      </c>
      <c r="C202" s="119" t="s">
        <v>17877</v>
      </c>
      <c r="D202" s="119" t="s">
        <v>17878</v>
      </c>
      <c r="E202" s="119" t="s">
        <v>17879</v>
      </c>
      <c r="F202" s="119" t="s">
        <v>17882</v>
      </c>
      <c r="G202" s="119">
        <v>32</v>
      </c>
      <c r="H202" s="119">
        <v>2025</v>
      </c>
      <c r="I202" s="119" t="s">
        <v>16755</v>
      </c>
      <c r="J202" s="126">
        <v>510.22</v>
      </c>
      <c r="K202" s="126">
        <v>242000</v>
      </c>
      <c r="L202" s="119" t="s">
        <v>16765</v>
      </c>
      <c r="M202" s="126"/>
      <c r="N202" s="119"/>
      <c r="O202" s="126" t="s">
        <v>17881</v>
      </c>
      <c r="P202" s="120">
        <v>45691</v>
      </c>
      <c r="Q202" s="120">
        <v>45723</v>
      </c>
      <c r="R202" s="119">
        <v>2</v>
      </c>
      <c r="S202" s="119">
        <v>2025</v>
      </c>
      <c r="T202" s="119">
        <v>3</v>
      </c>
    </row>
    <row r="203" spans="1:20">
      <c r="A203" s="121" t="s">
        <v>16761</v>
      </c>
      <c r="B203" s="124" t="s">
        <v>17876</v>
      </c>
      <c r="C203" s="124" t="s">
        <v>17877</v>
      </c>
      <c r="D203" s="124" t="s">
        <v>17878</v>
      </c>
      <c r="E203" s="124" t="s">
        <v>17879</v>
      </c>
      <c r="F203" s="124" t="s">
        <v>17883</v>
      </c>
      <c r="G203" s="124">
        <v>31</v>
      </c>
      <c r="H203" s="124">
        <v>2025</v>
      </c>
      <c r="I203" s="124" t="s">
        <v>16924</v>
      </c>
      <c r="J203" s="127">
        <v>428.54</v>
      </c>
      <c r="K203" s="127">
        <v>185000</v>
      </c>
      <c r="L203" s="124" t="s">
        <v>16765</v>
      </c>
      <c r="M203" s="127"/>
      <c r="N203" s="124"/>
      <c r="O203" s="127" t="s">
        <v>17881</v>
      </c>
      <c r="P203" s="125">
        <v>45628</v>
      </c>
      <c r="Q203" s="125">
        <v>45659</v>
      </c>
      <c r="R203" s="124">
        <v>12</v>
      </c>
      <c r="S203" s="124">
        <v>2024</v>
      </c>
      <c r="T203" s="124">
        <v>1</v>
      </c>
    </row>
    <row r="204" spans="1:20">
      <c r="A204" s="116" t="s">
        <v>16761</v>
      </c>
      <c r="B204" s="119" t="s">
        <v>16698</v>
      </c>
      <c r="C204" s="119" t="s">
        <v>17471</v>
      </c>
      <c r="D204" s="119" t="s">
        <v>16861</v>
      </c>
      <c r="E204" s="119" t="s">
        <v>17477</v>
      </c>
      <c r="F204" s="119" t="s">
        <v>17761</v>
      </c>
      <c r="G204" s="119">
        <v>30</v>
      </c>
      <c r="H204" s="119">
        <v>2025</v>
      </c>
      <c r="I204" s="119" t="s">
        <v>16749</v>
      </c>
      <c r="J204" s="126">
        <v>1643.85</v>
      </c>
      <c r="K204" s="126">
        <v>164000</v>
      </c>
      <c r="L204" s="119" t="s">
        <v>16765</v>
      </c>
      <c r="M204" s="126"/>
      <c r="N204" s="119"/>
      <c r="O204" s="126" t="s">
        <v>16742</v>
      </c>
      <c r="P204" s="120">
        <v>45763</v>
      </c>
      <c r="Q204" s="120">
        <v>45793</v>
      </c>
      <c r="R204" s="119">
        <v>4</v>
      </c>
      <c r="S204" s="119">
        <v>2025</v>
      </c>
      <c r="T204" s="119">
        <v>5</v>
      </c>
    </row>
    <row r="205" spans="1:20">
      <c r="A205" s="121" t="s">
        <v>16761</v>
      </c>
      <c r="B205" s="124" t="s">
        <v>16698</v>
      </c>
      <c r="C205" s="124" t="s">
        <v>17471</v>
      </c>
      <c r="D205" s="124" t="s">
        <v>16861</v>
      </c>
      <c r="E205" s="124" t="s">
        <v>17477</v>
      </c>
      <c r="F205" s="124" t="s">
        <v>17745</v>
      </c>
      <c r="G205" s="124">
        <v>29</v>
      </c>
      <c r="H205" s="124">
        <v>2025</v>
      </c>
      <c r="I205" s="124" t="s">
        <v>16752</v>
      </c>
      <c r="J205" s="127">
        <v>1359.61</v>
      </c>
      <c r="K205" s="127">
        <v>144000</v>
      </c>
      <c r="L205" s="124" t="s">
        <v>16765</v>
      </c>
      <c r="M205" s="127"/>
      <c r="N205" s="124"/>
      <c r="O205" s="127" t="s">
        <v>16742</v>
      </c>
      <c r="P205" s="125">
        <v>45734</v>
      </c>
      <c r="Q205" s="125">
        <v>45763</v>
      </c>
      <c r="R205" s="124">
        <v>3</v>
      </c>
      <c r="S205" s="124">
        <v>2025</v>
      </c>
      <c r="T205" s="124">
        <v>4</v>
      </c>
    </row>
    <row r="206" spans="1:20">
      <c r="A206" s="116" t="s">
        <v>16761</v>
      </c>
      <c r="B206" s="119" t="s">
        <v>16698</v>
      </c>
      <c r="C206" s="119" t="s">
        <v>17471</v>
      </c>
      <c r="D206" s="119" t="s">
        <v>16861</v>
      </c>
      <c r="E206" s="119" t="s">
        <v>17477</v>
      </c>
      <c r="F206" s="119" t="s">
        <v>17746</v>
      </c>
      <c r="G206" s="119">
        <v>32</v>
      </c>
      <c r="H206" s="119">
        <v>2025</v>
      </c>
      <c r="I206" s="119" t="s">
        <v>16755</v>
      </c>
      <c r="J206" s="126">
        <v>1721.23</v>
      </c>
      <c r="K206" s="126">
        <v>173000</v>
      </c>
      <c r="L206" s="119" t="s">
        <v>16765</v>
      </c>
      <c r="M206" s="126"/>
      <c r="N206" s="119"/>
      <c r="O206" s="126" t="s">
        <v>16742</v>
      </c>
      <c r="P206" s="120">
        <v>45702</v>
      </c>
      <c r="Q206" s="120">
        <v>45734</v>
      </c>
      <c r="R206" s="119">
        <v>2</v>
      </c>
      <c r="S206" s="119">
        <v>2025</v>
      </c>
      <c r="T206" s="119">
        <v>3</v>
      </c>
    </row>
    <row r="207" spans="1:20">
      <c r="A207" s="121" t="s">
        <v>16761</v>
      </c>
      <c r="B207" s="124" t="s">
        <v>16698</v>
      </c>
      <c r="C207" s="124" t="s">
        <v>17471</v>
      </c>
      <c r="D207" s="124" t="s">
        <v>16861</v>
      </c>
      <c r="E207" s="124" t="s">
        <v>17477</v>
      </c>
      <c r="F207" s="124" t="s">
        <v>17747</v>
      </c>
      <c r="G207" s="124">
        <v>28</v>
      </c>
      <c r="H207" s="124">
        <v>2025</v>
      </c>
      <c r="I207" s="124" t="s">
        <v>16758</v>
      </c>
      <c r="J207" s="127">
        <v>1383.79</v>
      </c>
      <c r="K207" s="127">
        <v>146000</v>
      </c>
      <c r="L207" s="124" t="s">
        <v>16765</v>
      </c>
      <c r="M207" s="127"/>
      <c r="N207" s="124"/>
      <c r="O207" s="127" t="s">
        <v>16742</v>
      </c>
      <c r="P207" s="125">
        <v>45674</v>
      </c>
      <c r="Q207" s="125">
        <v>45702</v>
      </c>
      <c r="R207" s="124">
        <v>1</v>
      </c>
      <c r="S207" s="124">
        <v>2025</v>
      </c>
      <c r="T207" s="124">
        <v>2</v>
      </c>
    </row>
    <row r="208" spans="1:20">
      <c r="A208" s="116" t="s">
        <v>16761</v>
      </c>
      <c r="B208" s="119" t="s">
        <v>16698</v>
      </c>
      <c r="C208" s="119" t="s">
        <v>17471</v>
      </c>
      <c r="D208" s="119" t="s">
        <v>16861</v>
      </c>
      <c r="E208" s="119" t="s">
        <v>17477</v>
      </c>
      <c r="F208" s="119" t="s">
        <v>17748</v>
      </c>
      <c r="G208" s="119">
        <v>35</v>
      </c>
      <c r="H208" s="119">
        <v>2025</v>
      </c>
      <c r="I208" s="119" t="s">
        <v>16924</v>
      </c>
      <c r="J208" s="126">
        <v>1881.47</v>
      </c>
      <c r="K208" s="126">
        <v>182000</v>
      </c>
      <c r="L208" s="119" t="s">
        <v>16765</v>
      </c>
      <c r="M208" s="126"/>
      <c r="N208" s="119"/>
      <c r="O208" s="126" t="s">
        <v>16742</v>
      </c>
      <c r="P208" s="120">
        <v>45639</v>
      </c>
      <c r="Q208" s="120">
        <v>45674</v>
      </c>
      <c r="R208" s="119">
        <v>12</v>
      </c>
      <c r="S208" s="119">
        <v>2024</v>
      </c>
      <c r="T208" s="119">
        <v>1</v>
      </c>
    </row>
    <row r="209" spans="1:20">
      <c r="A209" s="121" t="s">
        <v>16761</v>
      </c>
      <c r="B209" s="124" t="s">
        <v>16707</v>
      </c>
      <c r="C209" s="124" t="s">
        <v>17500</v>
      </c>
      <c r="D209" s="124" t="s">
        <v>17537</v>
      </c>
      <c r="E209" s="124" t="s">
        <v>17538</v>
      </c>
      <c r="F209" s="124" t="s">
        <v>17884</v>
      </c>
      <c r="G209" s="124">
        <v>0</v>
      </c>
      <c r="H209" s="124">
        <v>2025</v>
      </c>
      <c r="I209" s="124" t="s">
        <v>16752</v>
      </c>
      <c r="J209" s="127">
        <v>3633.48</v>
      </c>
      <c r="K209" s="127">
        <v>0</v>
      </c>
      <c r="L209" s="124" t="s">
        <v>16765</v>
      </c>
      <c r="M209" s="127"/>
      <c r="N209" s="124"/>
      <c r="O209" s="127" t="s">
        <v>16742</v>
      </c>
      <c r="P209" s="125">
        <v>45770</v>
      </c>
      <c r="Q209" s="125">
        <v>45770</v>
      </c>
      <c r="R209" s="124">
        <v>4</v>
      </c>
      <c r="S209" s="124">
        <v>2025</v>
      </c>
      <c r="T209" s="124">
        <v>4</v>
      </c>
    </row>
    <row r="210" spans="1:20">
      <c r="A210" s="116" t="s">
        <v>16761</v>
      </c>
      <c r="B210" s="119" t="s">
        <v>16707</v>
      </c>
      <c r="C210" s="119" t="s">
        <v>17500</v>
      </c>
      <c r="D210" s="119" t="s">
        <v>17537</v>
      </c>
      <c r="E210" s="119" t="s">
        <v>17538</v>
      </c>
      <c r="F210" s="119" t="s">
        <v>17762</v>
      </c>
      <c r="G210" s="119">
        <v>30</v>
      </c>
      <c r="H210" s="119">
        <v>2025</v>
      </c>
      <c r="I210" s="119" t="s">
        <v>16749</v>
      </c>
      <c r="J210" s="126">
        <v>4270.6899999999996</v>
      </c>
      <c r="K210" s="126">
        <v>418140</v>
      </c>
      <c r="L210" s="119" t="s">
        <v>16765</v>
      </c>
      <c r="M210" s="126"/>
      <c r="N210" s="119"/>
      <c r="O210" s="126" t="s">
        <v>16742</v>
      </c>
      <c r="P210" s="120">
        <v>45747</v>
      </c>
      <c r="Q210" s="120">
        <v>45777</v>
      </c>
      <c r="R210" s="119">
        <v>3</v>
      </c>
      <c r="S210" s="119">
        <v>2025</v>
      </c>
      <c r="T210" s="119">
        <v>4</v>
      </c>
    </row>
    <row r="211" spans="1:20">
      <c r="A211" s="121" t="s">
        <v>16761</v>
      </c>
      <c r="B211" s="124" t="s">
        <v>16707</v>
      </c>
      <c r="C211" s="124" t="s">
        <v>17500</v>
      </c>
      <c r="D211" s="124" t="s">
        <v>17537</v>
      </c>
      <c r="E211" s="124" t="s">
        <v>17538</v>
      </c>
      <c r="F211" s="124" t="s">
        <v>17861</v>
      </c>
      <c r="G211" s="124">
        <v>28</v>
      </c>
      <c r="H211" s="124">
        <v>2025</v>
      </c>
      <c r="I211" s="124" t="s">
        <v>16752</v>
      </c>
      <c r="J211" s="127">
        <v>3970.65</v>
      </c>
      <c r="K211" s="127">
        <v>374788</v>
      </c>
      <c r="L211" s="124" t="s">
        <v>16765</v>
      </c>
      <c r="M211" s="127"/>
      <c r="N211" s="124"/>
      <c r="O211" s="127" t="s">
        <v>16742</v>
      </c>
      <c r="P211" s="125">
        <v>45721</v>
      </c>
      <c r="Q211" s="125">
        <v>45749</v>
      </c>
      <c r="R211" s="124">
        <v>3</v>
      </c>
      <c r="S211" s="124">
        <v>2025</v>
      </c>
      <c r="T211" s="124">
        <v>4</v>
      </c>
    </row>
    <row r="212" spans="1:20">
      <c r="A212" s="116" t="s">
        <v>16761</v>
      </c>
      <c r="B212" s="119" t="s">
        <v>16707</v>
      </c>
      <c r="C212" s="119" t="s">
        <v>17500</v>
      </c>
      <c r="D212" s="119" t="s">
        <v>17537</v>
      </c>
      <c r="E212" s="119" t="s">
        <v>17538</v>
      </c>
      <c r="F212" s="119" t="s">
        <v>17869</v>
      </c>
      <c r="G212" s="119">
        <v>28</v>
      </c>
      <c r="H212" s="119">
        <v>2025</v>
      </c>
      <c r="I212" s="119" t="s">
        <v>16755</v>
      </c>
      <c r="J212" s="126">
        <v>3391.18</v>
      </c>
      <c r="K212" s="126">
        <v>300497</v>
      </c>
      <c r="L212" s="119" t="s">
        <v>16765</v>
      </c>
      <c r="M212" s="126"/>
      <c r="N212" s="119"/>
      <c r="O212" s="126" t="s">
        <v>16742</v>
      </c>
      <c r="P212" s="120">
        <v>45692</v>
      </c>
      <c r="Q212" s="120">
        <v>45720</v>
      </c>
      <c r="R212" s="119">
        <v>2</v>
      </c>
      <c r="S212" s="119">
        <v>2025</v>
      </c>
      <c r="T212" s="119">
        <v>3</v>
      </c>
    </row>
    <row r="213" spans="1:20">
      <c r="A213" s="121" t="s">
        <v>16761</v>
      </c>
      <c r="B213" s="124" t="s">
        <v>16707</v>
      </c>
      <c r="C213" s="124" t="s">
        <v>17500</v>
      </c>
      <c r="D213" s="124" t="s">
        <v>17537</v>
      </c>
      <c r="E213" s="124" t="s">
        <v>17538</v>
      </c>
      <c r="F213" s="124" t="s">
        <v>17885</v>
      </c>
      <c r="G213" s="124">
        <v>31</v>
      </c>
      <c r="H213" s="124">
        <v>2025</v>
      </c>
      <c r="I213" s="124" t="s">
        <v>16758</v>
      </c>
      <c r="J213" s="127">
        <v>3289.29</v>
      </c>
      <c r="K213" s="127">
        <v>287433</v>
      </c>
      <c r="L213" s="124" t="s">
        <v>16765</v>
      </c>
      <c r="M213" s="127"/>
      <c r="N213" s="124"/>
      <c r="O213" s="127" t="s">
        <v>16742</v>
      </c>
      <c r="P213" s="125">
        <v>45660</v>
      </c>
      <c r="Q213" s="125">
        <v>45691</v>
      </c>
      <c r="R213" s="124">
        <v>1</v>
      </c>
      <c r="S213" s="124">
        <v>2025</v>
      </c>
      <c r="T213" s="124">
        <v>2</v>
      </c>
    </row>
    <row r="214" spans="1:20">
      <c r="A214" s="116" t="s">
        <v>16761</v>
      </c>
      <c r="B214" s="119" t="s">
        <v>16707</v>
      </c>
      <c r="C214" s="119" t="s">
        <v>17500</v>
      </c>
      <c r="D214" s="119" t="s">
        <v>17537</v>
      </c>
      <c r="E214" s="119" t="s">
        <v>17538</v>
      </c>
      <c r="F214" s="119" t="s">
        <v>17886</v>
      </c>
      <c r="G214" s="119">
        <v>28</v>
      </c>
      <c r="H214" s="119">
        <v>2025</v>
      </c>
      <c r="I214" s="119" t="s">
        <v>16924</v>
      </c>
      <c r="J214" s="126">
        <v>3807.49</v>
      </c>
      <c r="K214" s="126">
        <v>353869</v>
      </c>
      <c r="L214" s="119" t="s">
        <v>16765</v>
      </c>
      <c r="M214" s="126"/>
      <c r="N214" s="119"/>
      <c r="O214" s="126" t="s">
        <v>16742</v>
      </c>
      <c r="P214" s="120">
        <v>45631</v>
      </c>
      <c r="Q214" s="120">
        <v>45659</v>
      </c>
      <c r="R214" s="119">
        <v>12</v>
      </c>
      <c r="S214" s="119">
        <v>2024</v>
      </c>
      <c r="T214" s="119">
        <v>1</v>
      </c>
    </row>
    <row r="215" spans="1:20">
      <c r="A215" s="121" t="s">
        <v>16761</v>
      </c>
      <c r="B215" s="124" t="s">
        <v>16707</v>
      </c>
      <c r="C215" s="124" t="s">
        <v>17500</v>
      </c>
      <c r="D215" s="124" t="s">
        <v>17537</v>
      </c>
      <c r="E215" s="124" t="s">
        <v>17544</v>
      </c>
      <c r="F215" s="124" t="s">
        <v>17884</v>
      </c>
      <c r="G215" s="124">
        <v>0</v>
      </c>
      <c r="H215" s="124">
        <v>2025</v>
      </c>
      <c r="I215" s="124" t="s">
        <v>16752</v>
      </c>
      <c r="J215" s="127">
        <v>31.06</v>
      </c>
      <c r="K215" s="127">
        <v>0</v>
      </c>
      <c r="L215" s="124" t="s">
        <v>16765</v>
      </c>
      <c r="M215" s="127"/>
      <c r="N215" s="124"/>
      <c r="O215" s="127" t="s">
        <v>16742</v>
      </c>
      <c r="P215" s="125">
        <v>45770</v>
      </c>
      <c r="Q215" s="125">
        <v>45770</v>
      </c>
      <c r="R215" s="124">
        <v>4</v>
      </c>
      <c r="S215" s="124">
        <v>2025</v>
      </c>
      <c r="T215" s="124">
        <v>4</v>
      </c>
    </row>
    <row r="216" spans="1:20">
      <c r="A216" s="116" t="s">
        <v>16761</v>
      </c>
      <c r="B216" s="119" t="s">
        <v>16707</v>
      </c>
      <c r="C216" s="119" t="s">
        <v>17500</v>
      </c>
      <c r="D216" s="119" t="s">
        <v>17537</v>
      </c>
      <c r="E216" s="119" t="s">
        <v>17544</v>
      </c>
      <c r="F216" s="119" t="s">
        <v>17887</v>
      </c>
      <c r="G216" s="119">
        <v>29</v>
      </c>
      <c r="H216" s="119">
        <v>2025</v>
      </c>
      <c r="I216" s="119" t="s">
        <v>16749</v>
      </c>
      <c r="J216" s="126">
        <v>27.04</v>
      </c>
      <c r="K216" s="126">
        <v>1</v>
      </c>
      <c r="L216" s="119" t="s">
        <v>16765</v>
      </c>
      <c r="M216" s="126"/>
      <c r="N216" s="119"/>
      <c r="O216" s="126" t="s">
        <v>16742</v>
      </c>
      <c r="P216" s="120">
        <v>45748</v>
      </c>
      <c r="Q216" s="120">
        <v>45777</v>
      </c>
      <c r="R216" s="119">
        <v>4</v>
      </c>
      <c r="S216" s="119">
        <v>2025</v>
      </c>
      <c r="T216" s="119">
        <v>4</v>
      </c>
    </row>
    <row r="217" spans="1:20">
      <c r="A217" s="121" t="s">
        <v>16761</v>
      </c>
      <c r="B217" s="124" t="s">
        <v>16707</v>
      </c>
      <c r="C217" s="124" t="s">
        <v>17500</v>
      </c>
      <c r="D217" s="124" t="s">
        <v>17537</v>
      </c>
      <c r="E217" s="124" t="s">
        <v>17544</v>
      </c>
      <c r="F217" s="124" t="s">
        <v>17861</v>
      </c>
      <c r="G217" s="124">
        <v>28</v>
      </c>
      <c r="H217" s="124">
        <v>2025</v>
      </c>
      <c r="I217" s="124" t="s">
        <v>16752</v>
      </c>
      <c r="J217" s="127">
        <v>24.6</v>
      </c>
      <c r="K217" s="127">
        <v>5</v>
      </c>
      <c r="L217" s="124" t="s">
        <v>16765</v>
      </c>
      <c r="M217" s="127"/>
      <c r="N217" s="124"/>
      <c r="O217" s="127" t="s">
        <v>16742</v>
      </c>
      <c r="P217" s="125">
        <v>45721</v>
      </c>
      <c r="Q217" s="125">
        <v>45749</v>
      </c>
      <c r="R217" s="124">
        <v>3</v>
      </c>
      <c r="S217" s="124">
        <v>2025</v>
      </c>
      <c r="T217" s="124">
        <v>4</v>
      </c>
    </row>
    <row r="218" spans="1:20">
      <c r="A218" s="116" t="s">
        <v>16761</v>
      </c>
      <c r="B218" s="119" t="s">
        <v>16707</v>
      </c>
      <c r="C218" s="119" t="s">
        <v>17500</v>
      </c>
      <c r="D218" s="119" t="s">
        <v>17537</v>
      </c>
      <c r="E218" s="119" t="s">
        <v>17544</v>
      </c>
      <c r="F218" s="119" t="s">
        <v>17869</v>
      </c>
      <c r="G218" s="119">
        <v>28</v>
      </c>
      <c r="H218" s="119">
        <v>2025</v>
      </c>
      <c r="I218" s="119" t="s">
        <v>16755</v>
      </c>
      <c r="J218" s="126">
        <v>24.58</v>
      </c>
      <c r="K218" s="126">
        <v>2</v>
      </c>
      <c r="L218" s="119" t="s">
        <v>16765</v>
      </c>
      <c r="M218" s="126"/>
      <c r="N218" s="119"/>
      <c r="O218" s="126" t="s">
        <v>16742</v>
      </c>
      <c r="P218" s="120">
        <v>45692</v>
      </c>
      <c r="Q218" s="120">
        <v>45720</v>
      </c>
      <c r="R218" s="119">
        <v>2</v>
      </c>
      <c r="S218" s="119">
        <v>2025</v>
      </c>
      <c r="T218" s="119">
        <v>3</v>
      </c>
    </row>
    <row r="219" spans="1:20">
      <c r="A219" s="121" t="s">
        <v>16761</v>
      </c>
      <c r="B219" s="124" t="s">
        <v>16707</v>
      </c>
      <c r="C219" s="124" t="s">
        <v>17500</v>
      </c>
      <c r="D219" s="124" t="s">
        <v>17537</v>
      </c>
      <c r="E219" s="124" t="s">
        <v>17544</v>
      </c>
      <c r="F219" s="124" t="s">
        <v>17885</v>
      </c>
      <c r="G219" s="124">
        <v>31</v>
      </c>
      <c r="H219" s="124">
        <v>2025</v>
      </c>
      <c r="I219" s="124" t="s">
        <v>16758</v>
      </c>
      <c r="J219" s="127">
        <v>24.59</v>
      </c>
      <c r="K219" s="127">
        <v>3</v>
      </c>
      <c r="L219" s="124" t="s">
        <v>16765</v>
      </c>
      <c r="M219" s="127"/>
      <c r="N219" s="124"/>
      <c r="O219" s="127" t="s">
        <v>16742</v>
      </c>
      <c r="P219" s="125">
        <v>45660</v>
      </c>
      <c r="Q219" s="125">
        <v>45691</v>
      </c>
      <c r="R219" s="124">
        <v>1</v>
      </c>
      <c r="S219" s="124">
        <v>2025</v>
      </c>
      <c r="T219" s="124">
        <v>2</v>
      </c>
    </row>
    <row r="220" spans="1:20">
      <c r="A220" s="116" t="s">
        <v>16761</v>
      </c>
      <c r="B220" s="119" t="s">
        <v>16707</v>
      </c>
      <c r="C220" s="119" t="s">
        <v>17500</v>
      </c>
      <c r="D220" s="119" t="s">
        <v>17537</v>
      </c>
      <c r="E220" s="119" t="s">
        <v>17544</v>
      </c>
      <c r="F220" s="119" t="s">
        <v>17886</v>
      </c>
      <c r="G220" s="119">
        <v>28</v>
      </c>
      <c r="H220" s="119">
        <v>2025</v>
      </c>
      <c r="I220" s="119" t="s">
        <v>16924</v>
      </c>
      <c r="J220" s="126">
        <v>27.06</v>
      </c>
      <c r="K220" s="126">
        <v>6</v>
      </c>
      <c r="L220" s="119" t="s">
        <v>16765</v>
      </c>
      <c r="M220" s="126"/>
      <c r="N220" s="119"/>
      <c r="O220" s="126" t="s">
        <v>16742</v>
      </c>
      <c r="P220" s="120">
        <v>45631</v>
      </c>
      <c r="Q220" s="120">
        <v>45659</v>
      </c>
      <c r="R220" s="119">
        <v>12</v>
      </c>
      <c r="S220" s="119">
        <v>2024</v>
      </c>
      <c r="T220" s="119">
        <v>1</v>
      </c>
    </row>
    <row r="221" spans="1:20">
      <c r="A221" s="121" t="s">
        <v>16761</v>
      </c>
      <c r="B221" s="124" t="s">
        <v>16707</v>
      </c>
      <c r="C221" s="124" t="s">
        <v>17500</v>
      </c>
      <c r="D221" s="124" t="s">
        <v>17537</v>
      </c>
      <c r="E221" s="124" t="s">
        <v>17545</v>
      </c>
      <c r="F221" s="124" t="s">
        <v>17884</v>
      </c>
      <c r="G221" s="124">
        <v>0</v>
      </c>
      <c r="H221" s="124">
        <v>2025</v>
      </c>
      <c r="I221" s="124" t="s">
        <v>16752</v>
      </c>
      <c r="J221" s="127">
        <v>14.56</v>
      </c>
      <c r="K221" s="127">
        <v>0</v>
      </c>
      <c r="L221" s="124" t="s">
        <v>16765</v>
      </c>
      <c r="M221" s="127"/>
      <c r="N221" s="124"/>
      <c r="O221" s="127" t="s">
        <v>16742</v>
      </c>
      <c r="P221" s="125">
        <v>45770</v>
      </c>
      <c r="Q221" s="125">
        <v>45770</v>
      </c>
      <c r="R221" s="124">
        <v>4</v>
      </c>
      <c r="S221" s="124">
        <v>2025</v>
      </c>
      <c r="T221" s="124">
        <v>4</v>
      </c>
    </row>
    <row r="222" spans="1:20">
      <c r="A222" s="116" t="s">
        <v>16761</v>
      </c>
      <c r="B222" s="119" t="s">
        <v>16707</v>
      </c>
      <c r="C222" s="119" t="s">
        <v>17500</v>
      </c>
      <c r="D222" s="119" t="s">
        <v>17537</v>
      </c>
      <c r="E222" s="119" t="s">
        <v>17545</v>
      </c>
      <c r="F222" s="119" t="s">
        <v>17887</v>
      </c>
      <c r="G222" s="119">
        <v>29</v>
      </c>
      <c r="H222" s="119">
        <v>2025</v>
      </c>
      <c r="I222" s="119" t="s">
        <v>16749</v>
      </c>
      <c r="J222" s="126">
        <v>27.03</v>
      </c>
      <c r="K222" s="126">
        <v>0</v>
      </c>
      <c r="L222" s="119" t="s">
        <v>16765</v>
      </c>
      <c r="M222" s="126"/>
      <c r="N222" s="119"/>
      <c r="O222" s="126" t="s">
        <v>16742</v>
      </c>
      <c r="P222" s="120">
        <v>45748</v>
      </c>
      <c r="Q222" s="120">
        <v>45777</v>
      </c>
      <c r="R222" s="119">
        <v>4</v>
      </c>
      <c r="S222" s="119">
        <v>2025</v>
      </c>
      <c r="T222" s="119">
        <v>4</v>
      </c>
    </row>
    <row r="223" spans="1:20">
      <c r="A223" s="121" t="s">
        <v>16761</v>
      </c>
      <c r="B223" s="124" t="s">
        <v>16707</v>
      </c>
      <c r="C223" s="124" t="s">
        <v>17500</v>
      </c>
      <c r="D223" s="124" t="s">
        <v>17537</v>
      </c>
      <c r="E223" s="124" t="s">
        <v>17545</v>
      </c>
      <c r="F223" s="124" t="s">
        <v>17861</v>
      </c>
      <c r="G223" s="124">
        <v>28</v>
      </c>
      <c r="H223" s="124">
        <v>2025</v>
      </c>
      <c r="I223" s="124" t="s">
        <v>16752</v>
      </c>
      <c r="J223" s="127">
        <v>24.57</v>
      </c>
      <c r="K223" s="127">
        <v>0</v>
      </c>
      <c r="L223" s="124" t="s">
        <v>16765</v>
      </c>
      <c r="M223" s="127"/>
      <c r="N223" s="124"/>
      <c r="O223" s="127" t="s">
        <v>16742</v>
      </c>
      <c r="P223" s="125">
        <v>45721</v>
      </c>
      <c r="Q223" s="125">
        <v>45749</v>
      </c>
      <c r="R223" s="124">
        <v>3</v>
      </c>
      <c r="S223" s="124">
        <v>2025</v>
      </c>
      <c r="T223" s="124">
        <v>4</v>
      </c>
    </row>
    <row r="224" spans="1:20">
      <c r="A224" s="116" t="s">
        <v>16761</v>
      </c>
      <c r="B224" s="119" t="s">
        <v>16707</v>
      </c>
      <c r="C224" s="119" t="s">
        <v>17500</v>
      </c>
      <c r="D224" s="119" t="s">
        <v>17537</v>
      </c>
      <c r="E224" s="119" t="s">
        <v>17545</v>
      </c>
      <c r="F224" s="119" t="s">
        <v>17869</v>
      </c>
      <c r="G224" s="119">
        <v>28</v>
      </c>
      <c r="H224" s="119">
        <v>2025</v>
      </c>
      <c r="I224" s="119" t="s">
        <v>16755</v>
      </c>
      <c r="J224" s="126">
        <v>26.87</v>
      </c>
      <c r="K224" s="126">
        <v>0</v>
      </c>
      <c r="L224" s="119" t="s">
        <v>16765</v>
      </c>
      <c r="M224" s="126"/>
      <c r="N224" s="119"/>
      <c r="O224" s="126" t="s">
        <v>16742</v>
      </c>
      <c r="P224" s="120">
        <v>45692</v>
      </c>
      <c r="Q224" s="120">
        <v>45720</v>
      </c>
      <c r="R224" s="119">
        <v>2</v>
      </c>
      <c r="S224" s="119">
        <v>2025</v>
      </c>
      <c r="T224" s="119">
        <v>3</v>
      </c>
    </row>
    <row r="225" spans="1:20">
      <c r="A225" s="121" t="s">
        <v>16761</v>
      </c>
      <c r="B225" s="124" t="s">
        <v>16707</v>
      </c>
      <c r="C225" s="124" t="s">
        <v>17500</v>
      </c>
      <c r="D225" s="124" t="s">
        <v>17537</v>
      </c>
      <c r="E225" s="124" t="s">
        <v>17545</v>
      </c>
      <c r="F225" s="124" t="s">
        <v>17885</v>
      </c>
      <c r="G225" s="124">
        <v>31</v>
      </c>
      <c r="H225" s="124">
        <v>2025</v>
      </c>
      <c r="I225" s="124" t="s">
        <v>16758</v>
      </c>
      <c r="J225" s="127">
        <v>32.590000000000003</v>
      </c>
      <c r="K225" s="127">
        <v>1548</v>
      </c>
      <c r="L225" s="124" t="s">
        <v>16765</v>
      </c>
      <c r="M225" s="127"/>
      <c r="N225" s="124"/>
      <c r="O225" s="127" t="s">
        <v>16742</v>
      </c>
      <c r="P225" s="125">
        <v>45660</v>
      </c>
      <c r="Q225" s="125">
        <v>45691</v>
      </c>
      <c r="R225" s="124">
        <v>1</v>
      </c>
      <c r="S225" s="124">
        <v>2025</v>
      </c>
      <c r="T225" s="124">
        <v>2</v>
      </c>
    </row>
    <row r="226" spans="1:20">
      <c r="A226" s="116" t="s">
        <v>16761</v>
      </c>
      <c r="B226" s="119" t="s">
        <v>16707</v>
      </c>
      <c r="C226" s="119" t="s">
        <v>17500</v>
      </c>
      <c r="D226" s="119" t="s">
        <v>17537</v>
      </c>
      <c r="E226" s="119" t="s">
        <v>17545</v>
      </c>
      <c r="F226" s="119" t="s">
        <v>17886</v>
      </c>
      <c r="G226" s="119">
        <v>28</v>
      </c>
      <c r="H226" s="119">
        <v>2025</v>
      </c>
      <c r="I226" s="119" t="s">
        <v>16924</v>
      </c>
      <c r="J226" s="126">
        <v>36.57</v>
      </c>
      <c r="K226" s="126">
        <v>2316</v>
      </c>
      <c r="L226" s="119" t="s">
        <v>16765</v>
      </c>
      <c r="M226" s="126"/>
      <c r="N226" s="119"/>
      <c r="O226" s="126" t="s">
        <v>16742</v>
      </c>
      <c r="P226" s="120">
        <v>45631</v>
      </c>
      <c r="Q226" s="120">
        <v>45659</v>
      </c>
      <c r="R226" s="119">
        <v>12</v>
      </c>
      <c r="S226" s="119">
        <v>2024</v>
      </c>
      <c r="T226" s="119">
        <v>1</v>
      </c>
    </row>
    <row r="227" spans="1:20">
      <c r="A227" s="121" t="s">
        <v>16761</v>
      </c>
      <c r="B227" s="124" t="s">
        <v>16707</v>
      </c>
      <c r="C227" s="124" t="s">
        <v>17500</v>
      </c>
      <c r="D227" s="124" t="s">
        <v>17537</v>
      </c>
      <c r="E227" s="124" t="s">
        <v>17546</v>
      </c>
      <c r="F227" s="124" t="s">
        <v>17888</v>
      </c>
      <c r="G227" s="124">
        <v>0</v>
      </c>
      <c r="H227" s="124">
        <v>2025</v>
      </c>
      <c r="I227" s="124" t="s">
        <v>16752</v>
      </c>
      <c r="J227" s="127">
        <v>122.75</v>
      </c>
      <c r="K227" s="127">
        <v>0</v>
      </c>
      <c r="L227" s="124" t="s">
        <v>16765</v>
      </c>
      <c r="M227" s="127"/>
      <c r="N227" s="124"/>
      <c r="O227" s="127" t="s">
        <v>16742</v>
      </c>
      <c r="P227" s="125">
        <v>45769</v>
      </c>
      <c r="Q227" s="125">
        <v>45769</v>
      </c>
      <c r="R227" s="124">
        <v>4</v>
      </c>
      <c r="S227" s="124">
        <v>2025</v>
      </c>
      <c r="T227" s="124">
        <v>4</v>
      </c>
    </row>
    <row r="228" spans="1:20">
      <c r="A228" s="116" t="s">
        <v>16761</v>
      </c>
      <c r="B228" s="119" t="s">
        <v>16707</v>
      </c>
      <c r="C228" s="119" t="s">
        <v>17500</v>
      </c>
      <c r="D228" s="119" t="s">
        <v>17537</v>
      </c>
      <c r="E228" s="119" t="s">
        <v>17546</v>
      </c>
      <c r="F228" s="119" t="s">
        <v>17887</v>
      </c>
      <c r="G228" s="119">
        <v>29</v>
      </c>
      <c r="H228" s="119">
        <v>2025</v>
      </c>
      <c r="I228" s="119" t="s">
        <v>16749</v>
      </c>
      <c r="J228" s="126">
        <v>36.6</v>
      </c>
      <c r="K228" s="126">
        <v>2226</v>
      </c>
      <c r="L228" s="119" t="s">
        <v>16765</v>
      </c>
      <c r="M228" s="126"/>
      <c r="N228" s="119"/>
      <c r="O228" s="126" t="s">
        <v>16742</v>
      </c>
      <c r="P228" s="120">
        <v>45748</v>
      </c>
      <c r="Q228" s="120">
        <v>45777</v>
      </c>
      <c r="R228" s="119">
        <v>4</v>
      </c>
      <c r="S228" s="119">
        <v>2025</v>
      </c>
      <c r="T228" s="119">
        <v>4</v>
      </c>
    </row>
    <row r="229" spans="1:20">
      <c r="A229" s="121" t="s">
        <v>16761</v>
      </c>
      <c r="B229" s="124" t="s">
        <v>16707</v>
      </c>
      <c r="C229" s="124" t="s">
        <v>17500</v>
      </c>
      <c r="D229" s="124" t="s">
        <v>17537</v>
      </c>
      <c r="E229" s="124" t="s">
        <v>17546</v>
      </c>
      <c r="F229" s="124" t="s">
        <v>17861</v>
      </c>
      <c r="G229" s="124">
        <v>28</v>
      </c>
      <c r="H229" s="124">
        <v>2025</v>
      </c>
      <c r="I229" s="124" t="s">
        <v>16752</v>
      </c>
      <c r="J229" s="127">
        <v>37.89</v>
      </c>
      <c r="K229" s="127">
        <v>2571</v>
      </c>
      <c r="L229" s="124" t="s">
        <v>16765</v>
      </c>
      <c r="M229" s="127"/>
      <c r="N229" s="124"/>
      <c r="O229" s="127" t="s">
        <v>16742</v>
      </c>
      <c r="P229" s="125">
        <v>45721</v>
      </c>
      <c r="Q229" s="125">
        <v>45749</v>
      </c>
      <c r="R229" s="124">
        <v>3</v>
      </c>
      <c r="S229" s="124">
        <v>2025</v>
      </c>
      <c r="T229" s="124">
        <v>4</v>
      </c>
    </row>
    <row r="230" spans="1:20">
      <c r="A230" s="116" t="s">
        <v>16761</v>
      </c>
      <c r="B230" s="119" t="s">
        <v>16707</v>
      </c>
      <c r="C230" s="119" t="s">
        <v>17500</v>
      </c>
      <c r="D230" s="119" t="s">
        <v>17537</v>
      </c>
      <c r="E230" s="119" t="s">
        <v>17546</v>
      </c>
      <c r="F230" s="119" t="s">
        <v>17869</v>
      </c>
      <c r="G230" s="119">
        <v>28</v>
      </c>
      <c r="H230" s="119">
        <v>2025</v>
      </c>
      <c r="I230" s="119" t="s">
        <v>16755</v>
      </c>
      <c r="J230" s="126">
        <v>37.25</v>
      </c>
      <c r="K230" s="126">
        <v>2448</v>
      </c>
      <c r="L230" s="119" t="s">
        <v>16765</v>
      </c>
      <c r="M230" s="126"/>
      <c r="N230" s="119"/>
      <c r="O230" s="126" t="s">
        <v>16742</v>
      </c>
      <c r="P230" s="120">
        <v>45692</v>
      </c>
      <c r="Q230" s="120">
        <v>45720</v>
      </c>
      <c r="R230" s="119">
        <v>2</v>
      </c>
      <c r="S230" s="119">
        <v>2025</v>
      </c>
      <c r="T230" s="119">
        <v>3</v>
      </c>
    </row>
    <row r="231" spans="1:20">
      <c r="A231" s="121" t="s">
        <v>16761</v>
      </c>
      <c r="B231" s="124" t="s">
        <v>16707</v>
      </c>
      <c r="C231" s="124" t="s">
        <v>17500</v>
      </c>
      <c r="D231" s="124" t="s">
        <v>17537</v>
      </c>
      <c r="E231" s="124" t="s">
        <v>17546</v>
      </c>
      <c r="F231" s="124" t="s">
        <v>17885</v>
      </c>
      <c r="G231" s="124">
        <v>31</v>
      </c>
      <c r="H231" s="124">
        <v>2025</v>
      </c>
      <c r="I231" s="124" t="s">
        <v>16758</v>
      </c>
      <c r="J231" s="127">
        <v>37.76</v>
      </c>
      <c r="K231" s="127">
        <v>2547</v>
      </c>
      <c r="L231" s="124" t="s">
        <v>16765</v>
      </c>
      <c r="M231" s="127"/>
      <c r="N231" s="124"/>
      <c r="O231" s="127" t="s">
        <v>16742</v>
      </c>
      <c r="P231" s="125">
        <v>45660</v>
      </c>
      <c r="Q231" s="125">
        <v>45691</v>
      </c>
      <c r="R231" s="124">
        <v>1</v>
      </c>
      <c r="S231" s="124">
        <v>2025</v>
      </c>
      <c r="T231" s="124">
        <v>2</v>
      </c>
    </row>
    <row r="232" spans="1:20">
      <c r="A232" s="116" t="s">
        <v>16761</v>
      </c>
      <c r="B232" s="119" t="s">
        <v>16707</v>
      </c>
      <c r="C232" s="119" t="s">
        <v>17500</v>
      </c>
      <c r="D232" s="119" t="s">
        <v>17537</v>
      </c>
      <c r="E232" s="119" t="s">
        <v>17546</v>
      </c>
      <c r="F232" s="119" t="s">
        <v>17886</v>
      </c>
      <c r="G232" s="119">
        <v>28</v>
      </c>
      <c r="H232" s="119">
        <v>2025</v>
      </c>
      <c r="I232" s="119" t="s">
        <v>16924</v>
      </c>
      <c r="J232" s="126">
        <v>92.92</v>
      </c>
      <c r="K232" s="126">
        <v>9771</v>
      </c>
      <c r="L232" s="119" t="s">
        <v>16765</v>
      </c>
      <c r="M232" s="126"/>
      <c r="N232" s="119"/>
      <c r="O232" s="126" t="s">
        <v>16742</v>
      </c>
      <c r="P232" s="120">
        <v>45631</v>
      </c>
      <c r="Q232" s="120">
        <v>45659</v>
      </c>
      <c r="R232" s="119">
        <v>12</v>
      </c>
      <c r="S232" s="119">
        <v>2024</v>
      </c>
      <c r="T232" s="119">
        <v>1</v>
      </c>
    </row>
    <row r="233" spans="1:20">
      <c r="A233" s="121" t="s">
        <v>16761</v>
      </c>
      <c r="B233" s="124" t="s">
        <v>16707</v>
      </c>
      <c r="C233" s="124" t="s">
        <v>17500</v>
      </c>
      <c r="D233" s="124" t="s">
        <v>17537</v>
      </c>
      <c r="E233" s="124" t="s">
        <v>17547</v>
      </c>
      <c r="F233" s="124" t="s">
        <v>17889</v>
      </c>
      <c r="G233" s="124">
        <v>0</v>
      </c>
      <c r="H233" s="124">
        <v>2025</v>
      </c>
      <c r="I233" s="124" t="s">
        <v>16752</v>
      </c>
      <c r="J233" s="127">
        <v>31.03</v>
      </c>
      <c r="K233" s="127">
        <v>0</v>
      </c>
      <c r="L233" s="124" t="s">
        <v>16765</v>
      </c>
      <c r="M233" s="127"/>
      <c r="N233" s="124"/>
      <c r="O233" s="127" t="s">
        <v>16742</v>
      </c>
      <c r="P233" s="125">
        <v>45768</v>
      </c>
      <c r="Q233" s="125">
        <v>45768</v>
      </c>
      <c r="R233" s="124">
        <v>4</v>
      </c>
      <c r="S233" s="124">
        <v>2025</v>
      </c>
      <c r="T233" s="124">
        <v>4</v>
      </c>
    </row>
    <row r="234" spans="1:20">
      <c r="A234" s="116" t="s">
        <v>16761</v>
      </c>
      <c r="B234" s="119" t="s">
        <v>16707</v>
      </c>
      <c r="C234" s="119" t="s">
        <v>17500</v>
      </c>
      <c r="D234" s="119" t="s">
        <v>17537</v>
      </c>
      <c r="E234" s="119" t="s">
        <v>17547</v>
      </c>
      <c r="F234" s="119" t="s">
        <v>17887</v>
      </c>
      <c r="G234" s="119">
        <v>29</v>
      </c>
      <c r="H234" s="119">
        <v>2025</v>
      </c>
      <c r="I234" s="119" t="s">
        <v>16749</v>
      </c>
      <c r="J234" s="126">
        <v>27.03</v>
      </c>
      <c r="K234" s="126">
        <v>0</v>
      </c>
      <c r="L234" s="119" t="s">
        <v>16765</v>
      </c>
      <c r="M234" s="126"/>
      <c r="N234" s="119"/>
      <c r="O234" s="126" t="s">
        <v>16742</v>
      </c>
      <c r="P234" s="120">
        <v>45748</v>
      </c>
      <c r="Q234" s="120">
        <v>45777</v>
      </c>
      <c r="R234" s="119">
        <v>4</v>
      </c>
      <c r="S234" s="119">
        <v>2025</v>
      </c>
      <c r="T234" s="119">
        <v>4</v>
      </c>
    </row>
    <row r="235" spans="1:20">
      <c r="A235" s="121" t="s">
        <v>16761</v>
      </c>
      <c r="B235" s="124" t="s">
        <v>16707</v>
      </c>
      <c r="C235" s="124" t="s">
        <v>17500</v>
      </c>
      <c r="D235" s="124" t="s">
        <v>17537</v>
      </c>
      <c r="E235" s="124" t="s">
        <v>17547</v>
      </c>
      <c r="F235" s="124" t="s">
        <v>17861</v>
      </c>
      <c r="G235" s="124">
        <v>28</v>
      </c>
      <c r="H235" s="124">
        <v>2025</v>
      </c>
      <c r="I235" s="124" t="s">
        <v>16752</v>
      </c>
      <c r="J235" s="127">
        <v>24.57</v>
      </c>
      <c r="K235" s="127">
        <v>0</v>
      </c>
      <c r="L235" s="124" t="s">
        <v>16765</v>
      </c>
      <c r="M235" s="127"/>
      <c r="N235" s="124"/>
      <c r="O235" s="127" t="s">
        <v>16742</v>
      </c>
      <c r="P235" s="125">
        <v>45721</v>
      </c>
      <c r="Q235" s="125">
        <v>45749</v>
      </c>
      <c r="R235" s="124">
        <v>3</v>
      </c>
      <c r="S235" s="124">
        <v>2025</v>
      </c>
      <c r="T235" s="124">
        <v>4</v>
      </c>
    </row>
    <row r="236" spans="1:20">
      <c r="A236" s="116" t="s">
        <v>16761</v>
      </c>
      <c r="B236" s="119" t="s">
        <v>16707</v>
      </c>
      <c r="C236" s="119" t="s">
        <v>17500</v>
      </c>
      <c r="D236" s="119" t="s">
        <v>17537</v>
      </c>
      <c r="E236" s="119" t="s">
        <v>17547</v>
      </c>
      <c r="F236" s="119" t="s">
        <v>17869</v>
      </c>
      <c r="G236" s="119">
        <v>28</v>
      </c>
      <c r="H236" s="119">
        <v>2025</v>
      </c>
      <c r="I236" s="119" t="s">
        <v>16755</v>
      </c>
      <c r="J236" s="126">
        <v>24.57</v>
      </c>
      <c r="K236" s="126">
        <v>0</v>
      </c>
      <c r="L236" s="119" t="s">
        <v>16765</v>
      </c>
      <c r="M236" s="126"/>
      <c r="N236" s="119"/>
      <c r="O236" s="126" t="s">
        <v>16742</v>
      </c>
      <c r="P236" s="120">
        <v>45692</v>
      </c>
      <c r="Q236" s="120">
        <v>45720</v>
      </c>
      <c r="R236" s="119">
        <v>2</v>
      </c>
      <c r="S236" s="119">
        <v>2025</v>
      </c>
      <c r="T236" s="119">
        <v>3</v>
      </c>
    </row>
    <row r="237" spans="1:20">
      <c r="A237" s="121" t="s">
        <v>16761</v>
      </c>
      <c r="B237" s="124" t="s">
        <v>16707</v>
      </c>
      <c r="C237" s="124" t="s">
        <v>17500</v>
      </c>
      <c r="D237" s="124" t="s">
        <v>17537</v>
      </c>
      <c r="E237" s="124" t="s">
        <v>17547</v>
      </c>
      <c r="F237" s="124" t="s">
        <v>17886</v>
      </c>
      <c r="G237" s="124">
        <v>28</v>
      </c>
      <c r="H237" s="124">
        <v>2025</v>
      </c>
      <c r="I237" s="124" t="s">
        <v>16924</v>
      </c>
      <c r="J237" s="127">
        <v>24.57</v>
      </c>
      <c r="K237" s="127">
        <v>0</v>
      </c>
      <c r="L237" s="124" t="s">
        <v>16765</v>
      </c>
      <c r="M237" s="127"/>
      <c r="N237" s="124"/>
      <c r="O237" s="127" t="s">
        <v>16742</v>
      </c>
      <c r="P237" s="125">
        <v>45631</v>
      </c>
      <c r="Q237" s="125">
        <v>45659</v>
      </c>
      <c r="R237" s="124">
        <v>12</v>
      </c>
      <c r="S237" s="124">
        <v>2024</v>
      </c>
      <c r="T237" s="124">
        <v>1</v>
      </c>
    </row>
    <row r="238" spans="1:20">
      <c r="A238" s="116" t="s">
        <v>16761</v>
      </c>
      <c r="B238" s="119" t="s">
        <v>16707</v>
      </c>
      <c r="C238" s="119" t="s">
        <v>17500</v>
      </c>
      <c r="D238" s="119" t="s">
        <v>17537</v>
      </c>
      <c r="E238" s="119" t="s">
        <v>17548</v>
      </c>
      <c r="F238" s="119" t="s">
        <v>17889</v>
      </c>
      <c r="G238" s="119">
        <v>0</v>
      </c>
      <c r="H238" s="119">
        <v>2025</v>
      </c>
      <c r="I238" s="119" t="s">
        <v>16752</v>
      </c>
      <c r="J238" s="126">
        <v>31.03</v>
      </c>
      <c r="K238" s="126">
        <v>0</v>
      </c>
      <c r="L238" s="119" t="s">
        <v>16765</v>
      </c>
      <c r="M238" s="126"/>
      <c r="N238" s="119"/>
      <c r="O238" s="126" t="s">
        <v>16742</v>
      </c>
      <c r="P238" s="120">
        <v>45768</v>
      </c>
      <c r="Q238" s="120">
        <v>45768</v>
      </c>
      <c r="R238" s="119">
        <v>4</v>
      </c>
      <c r="S238" s="119">
        <v>2025</v>
      </c>
      <c r="T238" s="119">
        <v>4</v>
      </c>
    </row>
    <row r="239" spans="1:20">
      <c r="A239" s="121" t="s">
        <v>16761</v>
      </c>
      <c r="B239" s="124" t="s">
        <v>16707</v>
      </c>
      <c r="C239" s="124" t="s">
        <v>17500</v>
      </c>
      <c r="D239" s="124" t="s">
        <v>17537</v>
      </c>
      <c r="E239" s="124" t="s">
        <v>17548</v>
      </c>
      <c r="F239" s="124" t="s">
        <v>17887</v>
      </c>
      <c r="G239" s="124">
        <v>29</v>
      </c>
      <c r="H239" s="124">
        <v>2025</v>
      </c>
      <c r="I239" s="124" t="s">
        <v>16749</v>
      </c>
      <c r="J239" s="127">
        <v>27.03</v>
      </c>
      <c r="K239" s="127">
        <v>0</v>
      </c>
      <c r="L239" s="124" t="s">
        <v>16765</v>
      </c>
      <c r="M239" s="127"/>
      <c r="N239" s="124"/>
      <c r="O239" s="127" t="s">
        <v>16742</v>
      </c>
      <c r="P239" s="125">
        <v>45748</v>
      </c>
      <c r="Q239" s="125">
        <v>45777</v>
      </c>
      <c r="R239" s="124">
        <v>4</v>
      </c>
      <c r="S239" s="124">
        <v>2025</v>
      </c>
      <c r="T239" s="124">
        <v>4</v>
      </c>
    </row>
    <row r="240" spans="1:20">
      <c r="A240" s="116" t="s">
        <v>16761</v>
      </c>
      <c r="B240" s="119" t="s">
        <v>16707</v>
      </c>
      <c r="C240" s="119" t="s">
        <v>17500</v>
      </c>
      <c r="D240" s="119" t="s">
        <v>17537</v>
      </c>
      <c r="E240" s="119" t="s">
        <v>17548</v>
      </c>
      <c r="F240" s="119" t="s">
        <v>17861</v>
      </c>
      <c r="G240" s="119">
        <v>28</v>
      </c>
      <c r="H240" s="119">
        <v>2025</v>
      </c>
      <c r="I240" s="119" t="s">
        <v>16752</v>
      </c>
      <c r="J240" s="126">
        <v>24.57</v>
      </c>
      <c r="K240" s="126">
        <v>0</v>
      </c>
      <c r="L240" s="119" t="s">
        <v>16765</v>
      </c>
      <c r="M240" s="126"/>
      <c r="N240" s="119"/>
      <c r="O240" s="126" t="s">
        <v>16742</v>
      </c>
      <c r="P240" s="120">
        <v>45721</v>
      </c>
      <c r="Q240" s="120">
        <v>45749</v>
      </c>
      <c r="R240" s="119">
        <v>3</v>
      </c>
      <c r="S240" s="119">
        <v>2025</v>
      </c>
      <c r="T240" s="119">
        <v>4</v>
      </c>
    </row>
    <row r="241" spans="1:20">
      <c r="A241" s="121" t="s">
        <v>16761</v>
      </c>
      <c r="B241" s="124" t="s">
        <v>16707</v>
      </c>
      <c r="C241" s="124" t="s">
        <v>17500</v>
      </c>
      <c r="D241" s="124" t="s">
        <v>17537</v>
      </c>
      <c r="E241" s="124" t="s">
        <v>17548</v>
      </c>
      <c r="F241" s="124" t="s">
        <v>17869</v>
      </c>
      <c r="G241" s="124">
        <v>28</v>
      </c>
      <c r="H241" s="124">
        <v>2025</v>
      </c>
      <c r="I241" s="124" t="s">
        <v>16755</v>
      </c>
      <c r="J241" s="127">
        <v>24.57</v>
      </c>
      <c r="K241" s="127">
        <v>0</v>
      </c>
      <c r="L241" s="124" t="s">
        <v>16765</v>
      </c>
      <c r="M241" s="127"/>
      <c r="N241" s="124"/>
      <c r="O241" s="127" t="s">
        <v>16742</v>
      </c>
      <c r="P241" s="125">
        <v>45692</v>
      </c>
      <c r="Q241" s="125">
        <v>45720</v>
      </c>
      <c r="R241" s="124">
        <v>2</v>
      </c>
      <c r="S241" s="124">
        <v>2025</v>
      </c>
      <c r="T241" s="124">
        <v>3</v>
      </c>
    </row>
    <row r="242" spans="1:20">
      <c r="A242" s="116" t="s">
        <v>16761</v>
      </c>
      <c r="B242" s="119" t="s">
        <v>16707</v>
      </c>
      <c r="C242" s="119" t="s">
        <v>17500</v>
      </c>
      <c r="D242" s="119" t="s">
        <v>17537</v>
      </c>
      <c r="E242" s="119" t="s">
        <v>17548</v>
      </c>
      <c r="F242" s="119" t="s">
        <v>17886</v>
      </c>
      <c r="G242" s="119">
        <v>28</v>
      </c>
      <c r="H242" s="119">
        <v>2025</v>
      </c>
      <c r="I242" s="119" t="s">
        <v>16924</v>
      </c>
      <c r="J242" s="126">
        <v>24.57</v>
      </c>
      <c r="K242" s="126">
        <v>0</v>
      </c>
      <c r="L242" s="119" t="s">
        <v>16765</v>
      </c>
      <c r="M242" s="126"/>
      <c r="N242" s="119"/>
      <c r="O242" s="126" t="s">
        <v>16742</v>
      </c>
      <c r="P242" s="120">
        <v>45631</v>
      </c>
      <c r="Q242" s="120">
        <v>45659</v>
      </c>
      <c r="R242" s="119">
        <v>12</v>
      </c>
      <c r="S242" s="119">
        <v>2024</v>
      </c>
      <c r="T242" s="119">
        <v>1</v>
      </c>
    </row>
    <row r="243" spans="1:20">
      <c r="A243" s="121" t="s">
        <v>16761</v>
      </c>
      <c r="B243" s="124" t="s">
        <v>16707</v>
      </c>
      <c r="C243" s="124" t="s">
        <v>17500</v>
      </c>
      <c r="D243" s="124" t="s">
        <v>17537</v>
      </c>
      <c r="E243" s="124" t="s">
        <v>17549</v>
      </c>
      <c r="F243" s="124" t="s">
        <v>17890</v>
      </c>
      <c r="G243" s="124">
        <v>34</v>
      </c>
      <c r="H243" s="124">
        <v>2025</v>
      </c>
      <c r="I243" s="124" t="s">
        <v>16746</v>
      </c>
      <c r="J243" s="127">
        <v>51.46</v>
      </c>
      <c r="K243" s="127">
        <v>3942</v>
      </c>
      <c r="L243" s="124" t="s">
        <v>16765</v>
      </c>
      <c r="M243" s="127"/>
      <c r="N243" s="124"/>
      <c r="O243" s="127" t="s">
        <v>16742</v>
      </c>
      <c r="P243" s="125">
        <v>45777</v>
      </c>
      <c r="Q243" s="125">
        <v>45811</v>
      </c>
      <c r="R243" s="124">
        <v>4</v>
      </c>
      <c r="S243" s="124">
        <v>2025</v>
      </c>
      <c r="T243" s="124">
        <v>6</v>
      </c>
    </row>
    <row r="244" spans="1:20">
      <c r="A244" s="116" t="s">
        <v>16761</v>
      </c>
      <c r="B244" s="119" t="s">
        <v>16707</v>
      </c>
      <c r="C244" s="119" t="s">
        <v>17500</v>
      </c>
      <c r="D244" s="119" t="s">
        <v>17537</v>
      </c>
      <c r="E244" s="119" t="s">
        <v>17549</v>
      </c>
      <c r="F244" s="119" t="s">
        <v>17891</v>
      </c>
      <c r="G244" s="119">
        <v>0</v>
      </c>
      <c r="H244" s="119">
        <v>2025</v>
      </c>
      <c r="I244" s="119" t="s">
        <v>16752</v>
      </c>
      <c r="J244" s="126">
        <v>48.17</v>
      </c>
      <c r="K244" s="126">
        <v>0</v>
      </c>
      <c r="L244" s="119" t="s">
        <v>16765</v>
      </c>
      <c r="M244" s="126"/>
      <c r="N244" s="119"/>
      <c r="O244" s="126" t="s">
        <v>16742</v>
      </c>
      <c r="P244" s="120">
        <v>45757</v>
      </c>
      <c r="Q244" s="120">
        <v>45757</v>
      </c>
      <c r="R244" s="119">
        <v>4</v>
      </c>
      <c r="S244" s="119">
        <v>2025</v>
      </c>
      <c r="T244" s="119">
        <v>4</v>
      </c>
    </row>
    <row r="245" spans="1:20">
      <c r="A245" s="121" t="s">
        <v>16761</v>
      </c>
      <c r="B245" s="124" t="s">
        <v>16707</v>
      </c>
      <c r="C245" s="124" t="s">
        <v>17500</v>
      </c>
      <c r="D245" s="124" t="s">
        <v>17537</v>
      </c>
      <c r="E245" s="124" t="s">
        <v>17549</v>
      </c>
      <c r="F245" s="124" t="s">
        <v>17861</v>
      </c>
      <c r="G245" s="124">
        <v>28</v>
      </c>
      <c r="H245" s="124">
        <v>2025</v>
      </c>
      <c r="I245" s="124" t="s">
        <v>16752</v>
      </c>
      <c r="J245" s="127">
        <v>40.049999999999997</v>
      </c>
      <c r="K245" s="127">
        <v>2989</v>
      </c>
      <c r="L245" s="124" t="s">
        <v>16765</v>
      </c>
      <c r="M245" s="127"/>
      <c r="N245" s="124"/>
      <c r="O245" s="127" t="s">
        <v>16742</v>
      </c>
      <c r="P245" s="125">
        <v>45721</v>
      </c>
      <c r="Q245" s="125">
        <v>45749</v>
      </c>
      <c r="R245" s="124">
        <v>3</v>
      </c>
      <c r="S245" s="124">
        <v>2025</v>
      </c>
      <c r="T245" s="124">
        <v>4</v>
      </c>
    </row>
    <row r="246" spans="1:20">
      <c r="A246" s="116" t="s">
        <v>16761</v>
      </c>
      <c r="B246" s="119" t="s">
        <v>16707</v>
      </c>
      <c r="C246" s="119" t="s">
        <v>17500</v>
      </c>
      <c r="D246" s="119" t="s">
        <v>17537</v>
      </c>
      <c r="E246" s="119" t="s">
        <v>17549</v>
      </c>
      <c r="F246" s="119" t="s">
        <v>17869</v>
      </c>
      <c r="G246" s="119">
        <v>28</v>
      </c>
      <c r="H246" s="119">
        <v>2025</v>
      </c>
      <c r="I246" s="119" t="s">
        <v>16755</v>
      </c>
      <c r="J246" s="126">
        <v>38.340000000000003</v>
      </c>
      <c r="K246" s="126">
        <v>2658</v>
      </c>
      <c r="L246" s="119" t="s">
        <v>16765</v>
      </c>
      <c r="M246" s="126"/>
      <c r="N246" s="119"/>
      <c r="O246" s="126" t="s">
        <v>16742</v>
      </c>
      <c r="P246" s="120">
        <v>45692</v>
      </c>
      <c r="Q246" s="120">
        <v>45720</v>
      </c>
      <c r="R246" s="119">
        <v>2</v>
      </c>
      <c r="S246" s="119">
        <v>2025</v>
      </c>
      <c r="T246" s="119">
        <v>3</v>
      </c>
    </row>
    <row r="247" spans="1:20">
      <c r="A247" s="121" t="s">
        <v>16761</v>
      </c>
      <c r="B247" s="124" t="s">
        <v>16707</v>
      </c>
      <c r="C247" s="124" t="s">
        <v>17500</v>
      </c>
      <c r="D247" s="124" t="s">
        <v>17537</v>
      </c>
      <c r="E247" s="124" t="s">
        <v>17549</v>
      </c>
      <c r="F247" s="124" t="s">
        <v>17885</v>
      </c>
      <c r="G247" s="124">
        <v>31</v>
      </c>
      <c r="H247" s="124">
        <v>2025</v>
      </c>
      <c r="I247" s="124" t="s">
        <v>16758</v>
      </c>
      <c r="J247" s="127">
        <v>38</v>
      </c>
      <c r="K247" s="127">
        <v>2592</v>
      </c>
      <c r="L247" s="124" t="s">
        <v>16765</v>
      </c>
      <c r="M247" s="127"/>
      <c r="N247" s="124"/>
      <c r="O247" s="127" t="s">
        <v>16742</v>
      </c>
      <c r="P247" s="125">
        <v>45660</v>
      </c>
      <c r="Q247" s="125">
        <v>45691</v>
      </c>
      <c r="R247" s="124">
        <v>1</v>
      </c>
      <c r="S247" s="124">
        <v>2025</v>
      </c>
      <c r="T247" s="124">
        <v>2</v>
      </c>
    </row>
    <row r="248" spans="1:20">
      <c r="A248" s="116" t="s">
        <v>16761</v>
      </c>
      <c r="B248" s="119" t="s">
        <v>16707</v>
      </c>
      <c r="C248" s="119" t="s">
        <v>17500</v>
      </c>
      <c r="D248" s="119" t="s">
        <v>17537</v>
      </c>
      <c r="E248" s="119" t="s">
        <v>17549</v>
      </c>
      <c r="F248" s="119" t="s">
        <v>17886</v>
      </c>
      <c r="G248" s="119">
        <v>28</v>
      </c>
      <c r="H248" s="119">
        <v>2025</v>
      </c>
      <c r="I248" s="119" t="s">
        <v>16924</v>
      </c>
      <c r="J248" s="126">
        <v>43.31</v>
      </c>
      <c r="K248" s="126">
        <v>3410</v>
      </c>
      <c r="L248" s="119" t="s">
        <v>16765</v>
      </c>
      <c r="M248" s="126"/>
      <c r="N248" s="119"/>
      <c r="O248" s="126" t="s">
        <v>16742</v>
      </c>
      <c r="P248" s="120">
        <v>45631</v>
      </c>
      <c r="Q248" s="120">
        <v>45659</v>
      </c>
      <c r="R248" s="119">
        <v>12</v>
      </c>
      <c r="S248" s="119">
        <v>2024</v>
      </c>
      <c r="T248" s="119">
        <v>1</v>
      </c>
    </row>
    <row r="249" spans="1:20">
      <c r="A249" s="121" t="s">
        <v>16761</v>
      </c>
      <c r="B249" s="124" t="s">
        <v>16707</v>
      </c>
      <c r="C249" s="124" t="s">
        <v>17500</v>
      </c>
      <c r="D249" s="124" t="s">
        <v>17537</v>
      </c>
      <c r="E249" s="124" t="s">
        <v>17550</v>
      </c>
      <c r="F249" s="124" t="s">
        <v>17890</v>
      </c>
      <c r="G249" s="124">
        <v>34</v>
      </c>
      <c r="H249" s="124">
        <v>2025</v>
      </c>
      <c r="I249" s="124" t="s">
        <v>16746</v>
      </c>
      <c r="J249" s="127">
        <v>64.760000000000005</v>
      </c>
      <c r="K249" s="127">
        <v>5648</v>
      </c>
      <c r="L249" s="124" t="s">
        <v>16765</v>
      </c>
      <c r="M249" s="127"/>
      <c r="N249" s="124"/>
      <c r="O249" s="127" t="s">
        <v>16742</v>
      </c>
      <c r="P249" s="125">
        <v>45777</v>
      </c>
      <c r="Q249" s="125">
        <v>45811</v>
      </c>
      <c r="R249" s="124">
        <v>4</v>
      </c>
      <c r="S249" s="124">
        <v>2025</v>
      </c>
      <c r="T249" s="124">
        <v>6</v>
      </c>
    </row>
    <row r="250" spans="1:20">
      <c r="A250" s="116" t="s">
        <v>16761</v>
      </c>
      <c r="B250" s="119" t="s">
        <v>16707</v>
      </c>
      <c r="C250" s="119" t="s">
        <v>17500</v>
      </c>
      <c r="D250" s="119" t="s">
        <v>17537</v>
      </c>
      <c r="E250" s="119" t="s">
        <v>17550</v>
      </c>
      <c r="F250" s="119" t="s">
        <v>17891</v>
      </c>
      <c r="G250" s="119">
        <v>0</v>
      </c>
      <c r="H250" s="119">
        <v>2025</v>
      </c>
      <c r="I250" s="119" t="s">
        <v>16752</v>
      </c>
      <c r="J250" s="126">
        <v>42.75</v>
      </c>
      <c r="K250" s="126">
        <v>0</v>
      </c>
      <c r="L250" s="119" t="s">
        <v>16765</v>
      </c>
      <c r="M250" s="126"/>
      <c r="N250" s="119"/>
      <c r="O250" s="126" t="s">
        <v>16742</v>
      </c>
      <c r="P250" s="120">
        <v>45757</v>
      </c>
      <c r="Q250" s="120">
        <v>45757</v>
      </c>
      <c r="R250" s="119">
        <v>4</v>
      </c>
      <c r="S250" s="119">
        <v>2025</v>
      </c>
      <c r="T250" s="119">
        <v>4</v>
      </c>
    </row>
    <row r="251" spans="1:20">
      <c r="A251" s="121" t="s">
        <v>16761</v>
      </c>
      <c r="B251" s="124" t="s">
        <v>16707</v>
      </c>
      <c r="C251" s="124" t="s">
        <v>17500</v>
      </c>
      <c r="D251" s="124" t="s">
        <v>17537</v>
      </c>
      <c r="E251" s="124" t="s">
        <v>17550</v>
      </c>
      <c r="F251" s="124" t="s">
        <v>17861</v>
      </c>
      <c r="G251" s="124">
        <v>28</v>
      </c>
      <c r="H251" s="124">
        <v>2025</v>
      </c>
      <c r="I251" s="124" t="s">
        <v>16752</v>
      </c>
      <c r="J251" s="127">
        <v>33.840000000000003</v>
      </c>
      <c r="K251" s="127">
        <v>1789</v>
      </c>
      <c r="L251" s="124" t="s">
        <v>16765</v>
      </c>
      <c r="M251" s="127"/>
      <c r="N251" s="124"/>
      <c r="O251" s="127" t="s">
        <v>16742</v>
      </c>
      <c r="P251" s="125">
        <v>45721</v>
      </c>
      <c r="Q251" s="125">
        <v>45749</v>
      </c>
      <c r="R251" s="124">
        <v>3</v>
      </c>
      <c r="S251" s="124">
        <v>2025</v>
      </c>
      <c r="T251" s="124">
        <v>4</v>
      </c>
    </row>
    <row r="252" spans="1:20">
      <c r="A252" s="116" t="s">
        <v>16761</v>
      </c>
      <c r="B252" s="119" t="s">
        <v>16707</v>
      </c>
      <c r="C252" s="119" t="s">
        <v>17500</v>
      </c>
      <c r="D252" s="119" t="s">
        <v>17537</v>
      </c>
      <c r="E252" s="119" t="s">
        <v>17550</v>
      </c>
      <c r="F252" s="119" t="s">
        <v>17869</v>
      </c>
      <c r="G252" s="119">
        <v>28</v>
      </c>
      <c r="H252" s="119">
        <v>2025</v>
      </c>
      <c r="I252" s="119" t="s">
        <v>16755</v>
      </c>
      <c r="J252" s="126">
        <v>32.909999999999997</v>
      </c>
      <c r="K252" s="126">
        <v>1611</v>
      </c>
      <c r="L252" s="119" t="s">
        <v>16765</v>
      </c>
      <c r="M252" s="126"/>
      <c r="N252" s="119"/>
      <c r="O252" s="126" t="s">
        <v>16742</v>
      </c>
      <c r="P252" s="120">
        <v>45692</v>
      </c>
      <c r="Q252" s="120">
        <v>45720</v>
      </c>
      <c r="R252" s="119">
        <v>2</v>
      </c>
      <c r="S252" s="119">
        <v>2025</v>
      </c>
      <c r="T252" s="119">
        <v>3</v>
      </c>
    </row>
    <row r="253" spans="1:20">
      <c r="A253" s="121" t="s">
        <v>16761</v>
      </c>
      <c r="B253" s="124" t="s">
        <v>16707</v>
      </c>
      <c r="C253" s="124" t="s">
        <v>17500</v>
      </c>
      <c r="D253" s="124" t="s">
        <v>17537</v>
      </c>
      <c r="E253" s="124" t="s">
        <v>17550</v>
      </c>
      <c r="F253" s="124" t="s">
        <v>17885</v>
      </c>
      <c r="G253" s="124">
        <v>31</v>
      </c>
      <c r="H253" s="124">
        <v>2025</v>
      </c>
      <c r="I253" s="124" t="s">
        <v>16758</v>
      </c>
      <c r="J253" s="127">
        <v>33.15</v>
      </c>
      <c r="K253" s="127">
        <v>1656</v>
      </c>
      <c r="L253" s="124" t="s">
        <v>16765</v>
      </c>
      <c r="M253" s="127"/>
      <c r="N253" s="124"/>
      <c r="O253" s="127" t="s">
        <v>16742</v>
      </c>
      <c r="P253" s="125">
        <v>45660</v>
      </c>
      <c r="Q253" s="125">
        <v>45691</v>
      </c>
      <c r="R253" s="124">
        <v>1</v>
      </c>
      <c r="S253" s="124">
        <v>2025</v>
      </c>
      <c r="T253" s="124">
        <v>2</v>
      </c>
    </row>
    <row r="254" spans="1:20">
      <c r="A254" s="116" t="s">
        <v>16761</v>
      </c>
      <c r="B254" s="119" t="s">
        <v>16707</v>
      </c>
      <c r="C254" s="119" t="s">
        <v>17500</v>
      </c>
      <c r="D254" s="119" t="s">
        <v>17537</v>
      </c>
      <c r="E254" s="119" t="s">
        <v>17550</v>
      </c>
      <c r="F254" s="119" t="s">
        <v>17886</v>
      </c>
      <c r="G254" s="119">
        <v>28</v>
      </c>
      <c r="H254" s="119">
        <v>2025</v>
      </c>
      <c r="I254" s="119" t="s">
        <v>16924</v>
      </c>
      <c r="J254" s="126">
        <v>33.58</v>
      </c>
      <c r="K254" s="126">
        <v>1740</v>
      </c>
      <c r="L254" s="119" t="s">
        <v>16765</v>
      </c>
      <c r="M254" s="126"/>
      <c r="N254" s="119"/>
      <c r="O254" s="126" t="s">
        <v>16742</v>
      </c>
      <c r="P254" s="120">
        <v>45631</v>
      </c>
      <c r="Q254" s="120">
        <v>45659</v>
      </c>
      <c r="R254" s="119">
        <v>12</v>
      </c>
      <c r="S254" s="119">
        <v>2024</v>
      </c>
      <c r="T254" s="119">
        <v>1</v>
      </c>
    </row>
    <row r="255" spans="1:20">
      <c r="A255" s="121" t="s">
        <v>16761</v>
      </c>
      <c r="B255" s="124" t="s">
        <v>16707</v>
      </c>
      <c r="C255" s="124" t="s">
        <v>17500</v>
      </c>
      <c r="D255" s="124" t="s">
        <v>17537</v>
      </c>
      <c r="E255" s="124" t="s">
        <v>17551</v>
      </c>
      <c r="F255" s="124" t="s">
        <v>17890</v>
      </c>
      <c r="G255" s="124">
        <v>34</v>
      </c>
      <c r="H255" s="124">
        <v>2025</v>
      </c>
      <c r="I255" s="124" t="s">
        <v>16746</v>
      </c>
      <c r="J255" s="127">
        <v>67.5</v>
      </c>
      <c r="K255" s="127">
        <v>5999</v>
      </c>
      <c r="L255" s="124" t="s">
        <v>16765</v>
      </c>
      <c r="M255" s="127"/>
      <c r="N255" s="124"/>
      <c r="O255" s="127" t="s">
        <v>16742</v>
      </c>
      <c r="P255" s="125">
        <v>45777</v>
      </c>
      <c r="Q255" s="125">
        <v>45811</v>
      </c>
      <c r="R255" s="124">
        <v>4</v>
      </c>
      <c r="S255" s="124">
        <v>2025</v>
      </c>
      <c r="T255" s="124">
        <v>6</v>
      </c>
    </row>
    <row r="256" spans="1:20">
      <c r="A256" s="116" t="s">
        <v>16761</v>
      </c>
      <c r="B256" s="119" t="s">
        <v>16707</v>
      </c>
      <c r="C256" s="119" t="s">
        <v>17500</v>
      </c>
      <c r="D256" s="119" t="s">
        <v>17537</v>
      </c>
      <c r="E256" s="119" t="s">
        <v>17551</v>
      </c>
      <c r="F256" s="119" t="s">
        <v>17891</v>
      </c>
      <c r="G256" s="119">
        <v>0</v>
      </c>
      <c r="H256" s="119">
        <v>2025</v>
      </c>
      <c r="I256" s="119" t="s">
        <v>16752</v>
      </c>
      <c r="J256" s="126">
        <v>42.14</v>
      </c>
      <c r="K256" s="126">
        <v>0</v>
      </c>
      <c r="L256" s="119" t="s">
        <v>16765</v>
      </c>
      <c r="M256" s="126"/>
      <c r="N256" s="119"/>
      <c r="O256" s="126" t="s">
        <v>16742</v>
      </c>
      <c r="P256" s="120">
        <v>45757</v>
      </c>
      <c r="Q256" s="120">
        <v>45757</v>
      </c>
      <c r="R256" s="119">
        <v>4</v>
      </c>
      <c r="S256" s="119">
        <v>2025</v>
      </c>
      <c r="T256" s="119">
        <v>4</v>
      </c>
    </row>
    <row r="257" spans="1:20">
      <c r="A257" s="121" t="s">
        <v>16761</v>
      </c>
      <c r="B257" s="124" t="s">
        <v>16707</v>
      </c>
      <c r="C257" s="124" t="s">
        <v>17500</v>
      </c>
      <c r="D257" s="124" t="s">
        <v>17537</v>
      </c>
      <c r="E257" s="124" t="s">
        <v>17551</v>
      </c>
      <c r="F257" s="124" t="s">
        <v>17861</v>
      </c>
      <c r="G257" s="124">
        <v>28</v>
      </c>
      <c r="H257" s="124">
        <v>2025</v>
      </c>
      <c r="I257" s="124" t="s">
        <v>16752</v>
      </c>
      <c r="J257" s="127">
        <v>47.13</v>
      </c>
      <c r="K257" s="127">
        <v>3900</v>
      </c>
      <c r="L257" s="124" t="s">
        <v>16765</v>
      </c>
      <c r="M257" s="127"/>
      <c r="N257" s="124"/>
      <c r="O257" s="127" t="s">
        <v>16742</v>
      </c>
      <c r="P257" s="125">
        <v>45721</v>
      </c>
      <c r="Q257" s="125">
        <v>45749</v>
      </c>
      <c r="R257" s="124">
        <v>3</v>
      </c>
      <c r="S257" s="124">
        <v>2025</v>
      </c>
      <c r="T257" s="124">
        <v>4</v>
      </c>
    </row>
    <row r="258" spans="1:20">
      <c r="A258" s="116" t="s">
        <v>16761</v>
      </c>
      <c r="B258" s="119" t="s">
        <v>16707</v>
      </c>
      <c r="C258" s="119" t="s">
        <v>17500</v>
      </c>
      <c r="D258" s="119" t="s">
        <v>17537</v>
      </c>
      <c r="E258" s="119" t="s">
        <v>17551</v>
      </c>
      <c r="F258" s="119" t="s">
        <v>17869</v>
      </c>
      <c r="G258" s="119">
        <v>28</v>
      </c>
      <c r="H258" s="119">
        <v>2025</v>
      </c>
      <c r="I258" s="119" t="s">
        <v>16755</v>
      </c>
      <c r="J258" s="126">
        <v>50.99</v>
      </c>
      <c r="K258" s="126">
        <v>4395</v>
      </c>
      <c r="L258" s="119" t="s">
        <v>16765</v>
      </c>
      <c r="M258" s="126"/>
      <c r="N258" s="119"/>
      <c r="O258" s="126" t="s">
        <v>16742</v>
      </c>
      <c r="P258" s="120">
        <v>45692</v>
      </c>
      <c r="Q258" s="120">
        <v>45720</v>
      </c>
      <c r="R258" s="119">
        <v>2</v>
      </c>
      <c r="S258" s="119">
        <v>2025</v>
      </c>
      <c r="T258" s="119">
        <v>3</v>
      </c>
    </row>
    <row r="259" spans="1:20">
      <c r="A259" s="121" t="s">
        <v>16761</v>
      </c>
      <c r="B259" s="124" t="s">
        <v>16707</v>
      </c>
      <c r="C259" s="124" t="s">
        <v>17500</v>
      </c>
      <c r="D259" s="124" t="s">
        <v>17537</v>
      </c>
      <c r="E259" s="124" t="s">
        <v>17551</v>
      </c>
      <c r="F259" s="124" t="s">
        <v>17885</v>
      </c>
      <c r="G259" s="124">
        <v>31</v>
      </c>
      <c r="H259" s="124">
        <v>2025</v>
      </c>
      <c r="I259" s="124" t="s">
        <v>16758</v>
      </c>
      <c r="J259" s="127">
        <v>35.68</v>
      </c>
      <c r="K259" s="127">
        <v>2145</v>
      </c>
      <c r="L259" s="124" t="s">
        <v>16765</v>
      </c>
      <c r="M259" s="127"/>
      <c r="N259" s="124"/>
      <c r="O259" s="127" t="s">
        <v>16742</v>
      </c>
      <c r="P259" s="125">
        <v>45660</v>
      </c>
      <c r="Q259" s="125">
        <v>45691</v>
      </c>
      <c r="R259" s="124">
        <v>1</v>
      </c>
      <c r="S259" s="124">
        <v>2025</v>
      </c>
      <c r="T259" s="124">
        <v>2</v>
      </c>
    </row>
    <row r="260" spans="1:20">
      <c r="A260" s="116" t="s">
        <v>16761</v>
      </c>
      <c r="B260" s="119" t="s">
        <v>16707</v>
      </c>
      <c r="C260" s="119" t="s">
        <v>17500</v>
      </c>
      <c r="D260" s="119" t="s">
        <v>17537</v>
      </c>
      <c r="E260" s="119" t="s">
        <v>17551</v>
      </c>
      <c r="F260" s="119" t="s">
        <v>17886</v>
      </c>
      <c r="G260" s="119">
        <v>28</v>
      </c>
      <c r="H260" s="119">
        <v>2025</v>
      </c>
      <c r="I260" s="119" t="s">
        <v>16924</v>
      </c>
      <c r="J260" s="126">
        <v>38.28</v>
      </c>
      <c r="K260" s="126">
        <v>2647</v>
      </c>
      <c r="L260" s="119" t="s">
        <v>16765</v>
      </c>
      <c r="M260" s="126"/>
      <c r="N260" s="119"/>
      <c r="O260" s="126" t="s">
        <v>16742</v>
      </c>
      <c r="P260" s="120">
        <v>45631</v>
      </c>
      <c r="Q260" s="120">
        <v>45659</v>
      </c>
      <c r="R260" s="119">
        <v>12</v>
      </c>
      <c r="S260" s="119">
        <v>2024</v>
      </c>
      <c r="T260" s="119">
        <v>1</v>
      </c>
    </row>
    <row r="261" spans="1:20">
      <c r="A261" s="121" t="s">
        <v>16761</v>
      </c>
      <c r="B261" s="124" t="s">
        <v>16707</v>
      </c>
      <c r="C261" s="124" t="s">
        <v>17500</v>
      </c>
      <c r="D261" s="124" t="s">
        <v>17537</v>
      </c>
      <c r="E261" s="124" t="s">
        <v>17553</v>
      </c>
      <c r="F261" s="124" t="s">
        <v>17892</v>
      </c>
      <c r="G261" s="124">
        <v>35</v>
      </c>
      <c r="H261" s="124">
        <v>2025</v>
      </c>
      <c r="I261" s="124" t="s">
        <v>16746</v>
      </c>
      <c r="J261" s="127">
        <v>28.57</v>
      </c>
      <c r="K261" s="127">
        <v>0</v>
      </c>
      <c r="L261" s="124" t="s">
        <v>16765</v>
      </c>
      <c r="M261" s="127"/>
      <c r="N261" s="124"/>
      <c r="O261" s="127" t="s">
        <v>16742</v>
      </c>
      <c r="P261" s="125">
        <v>45777</v>
      </c>
      <c r="Q261" s="125">
        <v>45812</v>
      </c>
      <c r="R261" s="124">
        <v>4</v>
      </c>
      <c r="S261" s="124">
        <v>2025</v>
      </c>
      <c r="T261" s="124">
        <v>6</v>
      </c>
    </row>
    <row r="262" spans="1:20">
      <c r="A262" s="116" t="s">
        <v>16761</v>
      </c>
      <c r="B262" s="119" t="s">
        <v>16707</v>
      </c>
      <c r="C262" s="119" t="s">
        <v>17500</v>
      </c>
      <c r="D262" s="119" t="s">
        <v>17537</v>
      </c>
      <c r="E262" s="119" t="s">
        <v>17553</v>
      </c>
      <c r="F262" s="119" t="s">
        <v>17891</v>
      </c>
      <c r="G262" s="119">
        <v>0</v>
      </c>
      <c r="H262" s="119">
        <v>2025</v>
      </c>
      <c r="I262" s="119" t="s">
        <v>16752</v>
      </c>
      <c r="J262" s="126">
        <v>31.03</v>
      </c>
      <c r="K262" s="126">
        <v>0</v>
      </c>
      <c r="L262" s="119" t="s">
        <v>16765</v>
      </c>
      <c r="M262" s="126"/>
      <c r="N262" s="119"/>
      <c r="O262" s="126" t="s">
        <v>16742</v>
      </c>
      <c r="P262" s="120">
        <v>45757</v>
      </c>
      <c r="Q262" s="120">
        <v>45757</v>
      </c>
      <c r="R262" s="119">
        <v>4</v>
      </c>
      <c r="S262" s="119">
        <v>2025</v>
      </c>
      <c r="T262" s="119">
        <v>4</v>
      </c>
    </row>
    <row r="263" spans="1:20">
      <c r="A263" s="121" t="s">
        <v>16761</v>
      </c>
      <c r="B263" s="124" t="s">
        <v>16707</v>
      </c>
      <c r="C263" s="124" t="s">
        <v>17500</v>
      </c>
      <c r="D263" s="124" t="s">
        <v>17537</v>
      </c>
      <c r="E263" s="124" t="s">
        <v>17553</v>
      </c>
      <c r="F263" s="124" t="s">
        <v>17861</v>
      </c>
      <c r="G263" s="124">
        <v>28</v>
      </c>
      <c r="H263" s="124">
        <v>2025</v>
      </c>
      <c r="I263" s="124" t="s">
        <v>16752</v>
      </c>
      <c r="J263" s="127">
        <v>24.57</v>
      </c>
      <c r="K263" s="127">
        <v>0</v>
      </c>
      <c r="L263" s="124" t="s">
        <v>16765</v>
      </c>
      <c r="M263" s="127"/>
      <c r="N263" s="124"/>
      <c r="O263" s="127" t="s">
        <v>16742</v>
      </c>
      <c r="P263" s="125">
        <v>45721</v>
      </c>
      <c r="Q263" s="125">
        <v>45749</v>
      </c>
      <c r="R263" s="124">
        <v>3</v>
      </c>
      <c r="S263" s="124">
        <v>2025</v>
      </c>
      <c r="T263" s="124">
        <v>4</v>
      </c>
    </row>
    <row r="264" spans="1:20">
      <c r="A264" s="116" t="s">
        <v>16761</v>
      </c>
      <c r="B264" s="119" t="s">
        <v>16707</v>
      </c>
      <c r="C264" s="119" t="s">
        <v>17500</v>
      </c>
      <c r="D264" s="119" t="s">
        <v>17537</v>
      </c>
      <c r="E264" s="119" t="s">
        <v>17553</v>
      </c>
      <c r="F264" s="119" t="s">
        <v>17869</v>
      </c>
      <c r="G264" s="119">
        <v>28</v>
      </c>
      <c r="H264" s="119">
        <v>2025</v>
      </c>
      <c r="I264" s="119" t="s">
        <v>16755</v>
      </c>
      <c r="J264" s="126">
        <v>24.57</v>
      </c>
      <c r="K264" s="126">
        <v>0</v>
      </c>
      <c r="L264" s="119" t="s">
        <v>16765</v>
      </c>
      <c r="M264" s="126"/>
      <c r="N264" s="119"/>
      <c r="O264" s="126" t="s">
        <v>16742</v>
      </c>
      <c r="P264" s="120">
        <v>45692</v>
      </c>
      <c r="Q264" s="120">
        <v>45720</v>
      </c>
      <c r="R264" s="119">
        <v>2</v>
      </c>
      <c r="S264" s="119">
        <v>2025</v>
      </c>
      <c r="T264" s="119">
        <v>3</v>
      </c>
    </row>
    <row r="265" spans="1:20">
      <c r="A265" s="121" t="s">
        <v>16761</v>
      </c>
      <c r="B265" s="124" t="s">
        <v>16707</v>
      </c>
      <c r="C265" s="124" t="s">
        <v>17500</v>
      </c>
      <c r="D265" s="124" t="s">
        <v>17537</v>
      </c>
      <c r="E265" s="124" t="s">
        <v>17553</v>
      </c>
      <c r="F265" s="124" t="s">
        <v>17886</v>
      </c>
      <c r="G265" s="124">
        <v>28</v>
      </c>
      <c r="H265" s="124">
        <v>2025</v>
      </c>
      <c r="I265" s="124" t="s">
        <v>16924</v>
      </c>
      <c r="J265" s="127">
        <v>24.57</v>
      </c>
      <c r="K265" s="127">
        <v>0</v>
      </c>
      <c r="L265" s="124" t="s">
        <v>16765</v>
      </c>
      <c r="M265" s="127"/>
      <c r="N265" s="124"/>
      <c r="O265" s="127" t="s">
        <v>16742</v>
      </c>
      <c r="P265" s="125">
        <v>45631</v>
      </c>
      <c r="Q265" s="125">
        <v>45659</v>
      </c>
      <c r="R265" s="124">
        <v>12</v>
      </c>
      <c r="S265" s="124">
        <v>2024</v>
      </c>
      <c r="T265" s="124">
        <v>1</v>
      </c>
    </row>
    <row r="266" spans="1:20">
      <c r="A266" s="116" t="s">
        <v>16761</v>
      </c>
      <c r="B266" s="119" t="s">
        <v>16707</v>
      </c>
      <c r="C266" s="119" t="s">
        <v>17500</v>
      </c>
      <c r="D266" s="119" t="s">
        <v>17537</v>
      </c>
      <c r="E266" s="119" t="s">
        <v>17554</v>
      </c>
      <c r="F266" s="119" t="s">
        <v>17893</v>
      </c>
      <c r="G266" s="119">
        <v>0</v>
      </c>
      <c r="H266" s="119">
        <v>2025</v>
      </c>
      <c r="I266" s="119" t="s">
        <v>16749</v>
      </c>
      <c r="J266" s="126">
        <v>148.96</v>
      </c>
      <c r="K266" s="126">
        <v>0</v>
      </c>
      <c r="L266" s="119" t="s">
        <v>16765</v>
      </c>
      <c r="M266" s="126"/>
      <c r="N266" s="119"/>
      <c r="O266" s="126" t="s">
        <v>16742</v>
      </c>
      <c r="P266" s="120">
        <v>45792</v>
      </c>
      <c r="Q266" s="120">
        <v>45792</v>
      </c>
      <c r="R266" s="119">
        <v>5</v>
      </c>
      <c r="S266" s="119">
        <v>2025</v>
      </c>
      <c r="T266" s="119">
        <v>5</v>
      </c>
    </row>
    <row r="267" spans="1:20">
      <c r="A267" s="121" t="s">
        <v>16761</v>
      </c>
      <c r="B267" s="124" t="s">
        <v>16707</v>
      </c>
      <c r="C267" s="124" t="s">
        <v>17500</v>
      </c>
      <c r="D267" s="124" t="s">
        <v>17537</v>
      </c>
      <c r="E267" s="124" t="s">
        <v>17554</v>
      </c>
      <c r="F267" s="124" t="s">
        <v>17891</v>
      </c>
      <c r="G267" s="124">
        <v>0</v>
      </c>
      <c r="H267" s="124">
        <v>2025</v>
      </c>
      <c r="I267" s="124" t="s">
        <v>16752</v>
      </c>
      <c r="J267" s="127">
        <v>146.07</v>
      </c>
      <c r="K267" s="127">
        <v>0</v>
      </c>
      <c r="L267" s="124" t="s">
        <v>16765</v>
      </c>
      <c r="M267" s="127"/>
      <c r="N267" s="124"/>
      <c r="O267" s="127" t="s">
        <v>16742</v>
      </c>
      <c r="P267" s="125">
        <v>45757</v>
      </c>
      <c r="Q267" s="125">
        <v>45757</v>
      </c>
      <c r="R267" s="124">
        <v>4</v>
      </c>
      <c r="S267" s="124">
        <v>2025</v>
      </c>
      <c r="T267" s="124">
        <v>4</v>
      </c>
    </row>
    <row r="268" spans="1:20">
      <c r="A268" s="116" t="s">
        <v>16761</v>
      </c>
      <c r="B268" s="119" t="s">
        <v>16707</v>
      </c>
      <c r="C268" s="119" t="s">
        <v>17500</v>
      </c>
      <c r="D268" s="119" t="s">
        <v>17537</v>
      </c>
      <c r="E268" s="119" t="s">
        <v>17554</v>
      </c>
      <c r="F268" s="119" t="s">
        <v>17861</v>
      </c>
      <c r="G268" s="119">
        <v>28</v>
      </c>
      <c r="H268" s="119">
        <v>2025</v>
      </c>
      <c r="I268" s="119" t="s">
        <v>16752</v>
      </c>
      <c r="J268" s="126">
        <v>99.05</v>
      </c>
      <c r="K268" s="126">
        <v>10557</v>
      </c>
      <c r="L268" s="119" t="s">
        <v>16765</v>
      </c>
      <c r="M268" s="126"/>
      <c r="N268" s="119"/>
      <c r="O268" s="126" t="s">
        <v>16742</v>
      </c>
      <c r="P268" s="120">
        <v>45721</v>
      </c>
      <c r="Q268" s="120">
        <v>45749</v>
      </c>
      <c r="R268" s="119">
        <v>3</v>
      </c>
      <c r="S268" s="119">
        <v>2025</v>
      </c>
      <c r="T268" s="119">
        <v>4</v>
      </c>
    </row>
    <row r="269" spans="1:20">
      <c r="A269" s="121" t="s">
        <v>16761</v>
      </c>
      <c r="B269" s="124" t="s">
        <v>16707</v>
      </c>
      <c r="C269" s="124" t="s">
        <v>17500</v>
      </c>
      <c r="D269" s="124" t="s">
        <v>17537</v>
      </c>
      <c r="E269" s="124" t="s">
        <v>17554</v>
      </c>
      <c r="F269" s="124" t="s">
        <v>17869</v>
      </c>
      <c r="G269" s="124">
        <v>28</v>
      </c>
      <c r="H269" s="124">
        <v>2025</v>
      </c>
      <c r="I269" s="124" t="s">
        <v>16755</v>
      </c>
      <c r="J269" s="127">
        <v>50.49</v>
      </c>
      <c r="K269" s="127">
        <v>4331</v>
      </c>
      <c r="L269" s="124" t="s">
        <v>16765</v>
      </c>
      <c r="M269" s="127"/>
      <c r="N269" s="124"/>
      <c r="O269" s="127" t="s">
        <v>16742</v>
      </c>
      <c r="P269" s="125">
        <v>45692</v>
      </c>
      <c r="Q269" s="125">
        <v>45720</v>
      </c>
      <c r="R269" s="124">
        <v>2</v>
      </c>
      <c r="S269" s="124">
        <v>2025</v>
      </c>
      <c r="T269" s="124">
        <v>3</v>
      </c>
    </row>
    <row r="270" spans="1:20">
      <c r="A270" s="116" t="s">
        <v>16761</v>
      </c>
      <c r="B270" s="119" t="s">
        <v>16707</v>
      </c>
      <c r="C270" s="119" t="s">
        <v>17500</v>
      </c>
      <c r="D270" s="119" t="s">
        <v>17537</v>
      </c>
      <c r="E270" s="119" t="s">
        <v>17554</v>
      </c>
      <c r="F270" s="119" t="s">
        <v>17885</v>
      </c>
      <c r="G270" s="119">
        <v>31</v>
      </c>
      <c r="H270" s="119">
        <v>2025</v>
      </c>
      <c r="I270" s="119" t="s">
        <v>16758</v>
      </c>
      <c r="J270" s="126">
        <v>78.92</v>
      </c>
      <c r="K270" s="126">
        <v>7975</v>
      </c>
      <c r="L270" s="119" t="s">
        <v>16765</v>
      </c>
      <c r="M270" s="126"/>
      <c r="N270" s="119"/>
      <c r="O270" s="126" t="s">
        <v>16742</v>
      </c>
      <c r="P270" s="120">
        <v>45660</v>
      </c>
      <c r="Q270" s="120">
        <v>45691</v>
      </c>
      <c r="R270" s="119">
        <v>1</v>
      </c>
      <c r="S270" s="119">
        <v>2025</v>
      </c>
      <c r="T270" s="119">
        <v>2</v>
      </c>
    </row>
    <row r="271" spans="1:20">
      <c r="A271" s="121" t="s">
        <v>16761</v>
      </c>
      <c r="B271" s="124" t="s">
        <v>16707</v>
      </c>
      <c r="C271" s="124" t="s">
        <v>17500</v>
      </c>
      <c r="D271" s="124" t="s">
        <v>17537</v>
      </c>
      <c r="E271" s="124" t="s">
        <v>17554</v>
      </c>
      <c r="F271" s="124" t="s">
        <v>17886</v>
      </c>
      <c r="G271" s="124">
        <v>28</v>
      </c>
      <c r="H271" s="124">
        <v>2025</v>
      </c>
      <c r="I271" s="124" t="s">
        <v>16924</v>
      </c>
      <c r="J271" s="127">
        <v>113.78</v>
      </c>
      <c r="K271" s="127">
        <v>12445</v>
      </c>
      <c r="L271" s="124" t="s">
        <v>16765</v>
      </c>
      <c r="M271" s="127"/>
      <c r="N271" s="124"/>
      <c r="O271" s="127" t="s">
        <v>16742</v>
      </c>
      <c r="P271" s="125">
        <v>45631</v>
      </c>
      <c r="Q271" s="125">
        <v>45659</v>
      </c>
      <c r="R271" s="124">
        <v>12</v>
      </c>
      <c r="S271" s="124">
        <v>2024</v>
      </c>
      <c r="T271" s="124">
        <v>1</v>
      </c>
    </row>
    <row r="272" spans="1:20">
      <c r="A272" s="116" t="s">
        <v>16761</v>
      </c>
      <c r="B272" s="119" t="s">
        <v>16707</v>
      </c>
      <c r="C272" s="119" t="s">
        <v>17500</v>
      </c>
      <c r="D272" s="119" t="s">
        <v>17537</v>
      </c>
      <c r="E272" s="119" t="s">
        <v>17555</v>
      </c>
      <c r="F272" s="119" t="s">
        <v>17884</v>
      </c>
      <c r="G272" s="119">
        <v>0</v>
      </c>
      <c r="H272" s="119">
        <v>2025</v>
      </c>
      <c r="I272" s="119" t="s">
        <v>16752</v>
      </c>
      <c r="J272" s="126">
        <v>31.03</v>
      </c>
      <c r="K272" s="126">
        <v>0</v>
      </c>
      <c r="L272" s="119" t="s">
        <v>16765</v>
      </c>
      <c r="M272" s="126"/>
      <c r="N272" s="119"/>
      <c r="O272" s="126" t="s">
        <v>16742</v>
      </c>
      <c r="P272" s="120">
        <v>45770</v>
      </c>
      <c r="Q272" s="120">
        <v>45770</v>
      </c>
      <c r="R272" s="119">
        <v>4</v>
      </c>
      <c r="S272" s="119">
        <v>2025</v>
      </c>
      <c r="T272" s="119">
        <v>4</v>
      </c>
    </row>
    <row r="273" spans="1:20">
      <c r="A273" s="121" t="s">
        <v>16761</v>
      </c>
      <c r="B273" s="124" t="s">
        <v>16707</v>
      </c>
      <c r="C273" s="124" t="s">
        <v>17500</v>
      </c>
      <c r="D273" s="124" t="s">
        <v>17537</v>
      </c>
      <c r="E273" s="124" t="s">
        <v>17555</v>
      </c>
      <c r="F273" s="124" t="s">
        <v>17887</v>
      </c>
      <c r="G273" s="124">
        <v>29</v>
      </c>
      <c r="H273" s="124">
        <v>2025</v>
      </c>
      <c r="I273" s="124" t="s">
        <v>16749</v>
      </c>
      <c r="J273" s="127">
        <v>27.03</v>
      </c>
      <c r="K273" s="127">
        <v>0</v>
      </c>
      <c r="L273" s="124" t="s">
        <v>16765</v>
      </c>
      <c r="M273" s="127"/>
      <c r="N273" s="124"/>
      <c r="O273" s="127" t="s">
        <v>16742</v>
      </c>
      <c r="P273" s="125">
        <v>45748</v>
      </c>
      <c r="Q273" s="125">
        <v>45777</v>
      </c>
      <c r="R273" s="124">
        <v>4</v>
      </c>
      <c r="S273" s="124">
        <v>2025</v>
      </c>
      <c r="T273" s="124">
        <v>4</v>
      </c>
    </row>
    <row r="274" spans="1:20">
      <c r="A274" s="116" t="s">
        <v>16761</v>
      </c>
      <c r="B274" s="119" t="s">
        <v>16707</v>
      </c>
      <c r="C274" s="119" t="s">
        <v>17500</v>
      </c>
      <c r="D274" s="119" t="s">
        <v>17537</v>
      </c>
      <c r="E274" s="119" t="s">
        <v>17555</v>
      </c>
      <c r="F274" s="119" t="s">
        <v>17861</v>
      </c>
      <c r="G274" s="119">
        <v>28</v>
      </c>
      <c r="H274" s="119">
        <v>2025</v>
      </c>
      <c r="I274" s="119" t="s">
        <v>16752</v>
      </c>
      <c r="J274" s="126">
        <v>24.57</v>
      </c>
      <c r="K274" s="126">
        <v>0</v>
      </c>
      <c r="L274" s="119" t="s">
        <v>16765</v>
      </c>
      <c r="M274" s="126"/>
      <c r="N274" s="119"/>
      <c r="O274" s="126" t="s">
        <v>16742</v>
      </c>
      <c r="P274" s="120">
        <v>45721</v>
      </c>
      <c r="Q274" s="120">
        <v>45749</v>
      </c>
      <c r="R274" s="119">
        <v>3</v>
      </c>
      <c r="S274" s="119">
        <v>2025</v>
      </c>
      <c r="T274" s="119">
        <v>4</v>
      </c>
    </row>
    <row r="275" spans="1:20">
      <c r="A275" s="121" t="s">
        <v>16761</v>
      </c>
      <c r="B275" s="124" t="s">
        <v>16707</v>
      </c>
      <c r="C275" s="124" t="s">
        <v>17500</v>
      </c>
      <c r="D275" s="124" t="s">
        <v>17537</v>
      </c>
      <c r="E275" s="124" t="s">
        <v>17555</v>
      </c>
      <c r="F275" s="124" t="s">
        <v>17869</v>
      </c>
      <c r="G275" s="124">
        <v>28</v>
      </c>
      <c r="H275" s="124">
        <v>2025</v>
      </c>
      <c r="I275" s="124" t="s">
        <v>16755</v>
      </c>
      <c r="J275" s="127">
        <v>24.57</v>
      </c>
      <c r="K275" s="127">
        <v>0</v>
      </c>
      <c r="L275" s="124" t="s">
        <v>16765</v>
      </c>
      <c r="M275" s="127"/>
      <c r="N275" s="124"/>
      <c r="O275" s="127" t="s">
        <v>16742</v>
      </c>
      <c r="P275" s="125">
        <v>45692</v>
      </c>
      <c r="Q275" s="125">
        <v>45720</v>
      </c>
      <c r="R275" s="124">
        <v>2</v>
      </c>
      <c r="S275" s="124">
        <v>2025</v>
      </c>
      <c r="T275" s="124">
        <v>3</v>
      </c>
    </row>
    <row r="276" spans="1:20">
      <c r="A276" s="116" t="s">
        <v>16761</v>
      </c>
      <c r="B276" s="119" t="s">
        <v>16707</v>
      </c>
      <c r="C276" s="119" t="s">
        <v>17500</v>
      </c>
      <c r="D276" s="119" t="s">
        <v>17537</v>
      </c>
      <c r="E276" s="119" t="s">
        <v>17555</v>
      </c>
      <c r="F276" s="119" t="s">
        <v>17886</v>
      </c>
      <c r="G276" s="119">
        <v>28</v>
      </c>
      <c r="H276" s="119">
        <v>2025</v>
      </c>
      <c r="I276" s="119" t="s">
        <v>16924</v>
      </c>
      <c r="J276" s="126">
        <v>24.57</v>
      </c>
      <c r="K276" s="126">
        <v>0</v>
      </c>
      <c r="L276" s="119" t="s">
        <v>16765</v>
      </c>
      <c r="M276" s="126"/>
      <c r="N276" s="119"/>
      <c r="O276" s="126" t="s">
        <v>16742</v>
      </c>
      <c r="P276" s="120">
        <v>45631</v>
      </c>
      <c r="Q276" s="120">
        <v>45659</v>
      </c>
      <c r="R276" s="119">
        <v>12</v>
      </c>
      <c r="S276" s="119">
        <v>2024</v>
      </c>
      <c r="T276" s="119">
        <v>1</v>
      </c>
    </row>
    <row r="277" spans="1:20">
      <c r="A277" s="121" t="s">
        <v>16761</v>
      </c>
      <c r="B277" s="124" t="s">
        <v>16707</v>
      </c>
      <c r="C277" s="124" t="s">
        <v>17500</v>
      </c>
      <c r="D277" s="124" t="s">
        <v>17537</v>
      </c>
      <c r="E277" s="124" t="s">
        <v>17556</v>
      </c>
      <c r="F277" s="124" t="s">
        <v>17884</v>
      </c>
      <c r="G277" s="124">
        <v>0</v>
      </c>
      <c r="H277" s="124">
        <v>2025</v>
      </c>
      <c r="I277" s="124" t="s">
        <v>16752</v>
      </c>
      <c r="J277" s="127">
        <v>95.8</v>
      </c>
      <c r="K277" s="127">
        <v>0</v>
      </c>
      <c r="L277" s="124" t="s">
        <v>16765</v>
      </c>
      <c r="M277" s="127"/>
      <c r="N277" s="124"/>
      <c r="O277" s="127" t="s">
        <v>16742</v>
      </c>
      <c r="P277" s="125">
        <v>45770</v>
      </c>
      <c r="Q277" s="125">
        <v>45770</v>
      </c>
      <c r="R277" s="124">
        <v>4</v>
      </c>
      <c r="S277" s="124">
        <v>2025</v>
      </c>
      <c r="T277" s="124">
        <v>4</v>
      </c>
    </row>
    <row r="278" spans="1:20">
      <c r="A278" s="116" t="s">
        <v>16761</v>
      </c>
      <c r="B278" s="119" t="s">
        <v>16707</v>
      </c>
      <c r="C278" s="119" t="s">
        <v>17500</v>
      </c>
      <c r="D278" s="119" t="s">
        <v>17537</v>
      </c>
      <c r="E278" s="119" t="s">
        <v>17556</v>
      </c>
      <c r="F278" s="119" t="s">
        <v>17887</v>
      </c>
      <c r="G278" s="119">
        <v>29</v>
      </c>
      <c r="H278" s="119">
        <v>2025</v>
      </c>
      <c r="I278" s="119" t="s">
        <v>16749</v>
      </c>
      <c r="J278" s="126">
        <v>80.03</v>
      </c>
      <c r="K278" s="126">
        <v>7326</v>
      </c>
      <c r="L278" s="119" t="s">
        <v>16765</v>
      </c>
      <c r="M278" s="126"/>
      <c r="N278" s="119"/>
      <c r="O278" s="126" t="s">
        <v>16742</v>
      </c>
      <c r="P278" s="120">
        <v>45748</v>
      </c>
      <c r="Q278" s="120">
        <v>45777</v>
      </c>
      <c r="R278" s="119">
        <v>4</v>
      </c>
      <c r="S278" s="119">
        <v>2025</v>
      </c>
      <c r="T278" s="119">
        <v>4</v>
      </c>
    </row>
    <row r="279" spans="1:20">
      <c r="A279" s="121" t="s">
        <v>16761</v>
      </c>
      <c r="B279" s="124" t="s">
        <v>16707</v>
      </c>
      <c r="C279" s="124" t="s">
        <v>17500</v>
      </c>
      <c r="D279" s="124" t="s">
        <v>17537</v>
      </c>
      <c r="E279" s="124" t="s">
        <v>17556</v>
      </c>
      <c r="F279" s="124" t="s">
        <v>17861</v>
      </c>
      <c r="G279" s="124">
        <v>28</v>
      </c>
      <c r="H279" s="124">
        <v>2025</v>
      </c>
      <c r="I279" s="124" t="s">
        <v>16752</v>
      </c>
      <c r="J279" s="127">
        <v>61.8</v>
      </c>
      <c r="K279" s="127">
        <v>5781</v>
      </c>
      <c r="L279" s="124" t="s">
        <v>16765</v>
      </c>
      <c r="M279" s="127"/>
      <c r="N279" s="124"/>
      <c r="O279" s="127" t="s">
        <v>16742</v>
      </c>
      <c r="P279" s="125">
        <v>45721</v>
      </c>
      <c r="Q279" s="125">
        <v>45749</v>
      </c>
      <c r="R279" s="124">
        <v>3</v>
      </c>
      <c r="S279" s="124">
        <v>2025</v>
      </c>
      <c r="T279" s="124">
        <v>4</v>
      </c>
    </row>
    <row r="280" spans="1:20">
      <c r="A280" s="116" t="s">
        <v>16761</v>
      </c>
      <c r="B280" s="119" t="s">
        <v>16707</v>
      </c>
      <c r="C280" s="119" t="s">
        <v>17500</v>
      </c>
      <c r="D280" s="119" t="s">
        <v>17537</v>
      </c>
      <c r="E280" s="119" t="s">
        <v>17556</v>
      </c>
      <c r="F280" s="119" t="s">
        <v>17869</v>
      </c>
      <c r="G280" s="119">
        <v>28</v>
      </c>
      <c r="H280" s="119">
        <v>2025</v>
      </c>
      <c r="I280" s="119" t="s">
        <v>16755</v>
      </c>
      <c r="J280" s="126">
        <v>69.11</v>
      </c>
      <c r="K280" s="126">
        <v>6718</v>
      </c>
      <c r="L280" s="119" t="s">
        <v>16765</v>
      </c>
      <c r="M280" s="126"/>
      <c r="N280" s="119"/>
      <c r="O280" s="126" t="s">
        <v>16742</v>
      </c>
      <c r="P280" s="120">
        <v>45692</v>
      </c>
      <c r="Q280" s="120">
        <v>45720</v>
      </c>
      <c r="R280" s="119">
        <v>2</v>
      </c>
      <c r="S280" s="119">
        <v>2025</v>
      </c>
      <c r="T280" s="119">
        <v>3</v>
      </c>
    </row>
    <row r="281" spans="1:20">
      <c r="A281" s="121" t="s">
        <v>16761</v>
      </c>
      <c r="B281" s="124" t="s">
        <v>16707</v>
      </c>
      <c r="C281" s="124" t="s">
        <v>17500</v>
      </c>
      <c r="D281" s="124" t="s">
        <v>17537</v>
      </c>
      <c r="E281" s="124" t="s">
        <v>17556</v>
      </c>
      <c r="F281" s="124" t="s">
        <v>17885</v>
      </c>
      <c r="G281" s="124">
        <v>31</v>
      </c>
      <c r="H281" s="124">
        <v>2025</v>
      </c>
      <c r="I281" s="124" t="s">
        <v>16758</v>
      </c>
      <c r="J281" s="127">
        <v>82.28</v>
      </c>
      <c r="K281" s="127">
        <v>8407</v>
      </c>
      <c r="L281" s="124" t="s">
        <v>16765</v>
      </c>
      <c r="M281" s="127"/>
      <c r="N281" s="124"/>
      <c r="O281" s="127" t="s">
        <v>16742</v>
      </c>
      <c r="P281" s="125">
        <v>45660</v>
      </c>
      <c r="Q281" s="125">
        <v>45691</v>
      </c>
      <c r="R281" s="124">
        <v>1</v>
      </c>
      <c r="S281" s="124">
        <v>2025</v>
      </c>
      <c r="T281" s="124">
        <v>2</v>
      </c>
    </row>
    <row r="282" spans="1:20">
      <c r="A282" s="116" t="s">
        <v>16761</v>
      </c>
      <c r="B282" s="119" t="s">
        <v>16707</v>
      </c>
      <c r="C282" s="119" t="s">
        <v>17500</v>
      </c>
      <c r="D282" s="119" t="s">
        <v>17537</v>
      </c>
      <c r="E282" s="119" t="s">
        <v>17556</v>
      </c>
      <c r="F282" s="119" t="s">
        <v>17886</v>
      </c>
      <c r="G282" s="119">
        <v>28</v>
      </c>
      <c r="H282" s="119">
        <v>2025</v>
      </c>
      <c r="I282" s="119" t="s">
        <v>16924</v>
      </c>
      <c r="J282" s="126">
        <v>75.44</v>
      </c>
      <c r="K282" s="126">
        <v>7529</v>
      </c>
      <c r="L282" s="119" t="s">
        <v>16765</v>
      </c>
      <c r="M282" s="126"/>
      <c r="N282" s="119"/>
      <c r="O282" s="126" t="s">
        <v>16742</v>
      </c>
      <c r="P282" s="120">
        <v>45631</v>
      </c>
      <c r="Q282" s="120">
        <v>45659</v>
      </c>
      <c r="R282" s="119">
        <v>12</v>
      </c>
      <c r="S282" s="119">
        <v>2024</v>
      </c>
      <c r="T282" s="119">
        <v>1</v>
      </c>
    </row>
    <row r="283" spans="1:20">
      <c r="A283" s="121" t="s">
        <v>16761</v>
      </c>
      <c r="B283" s="124" t="s">
        <v>16707</v>
      </c>
      <c r="C283" s="124" t="s">
        <v>17500</v>
      </c>
      <c r="D283" s="124" t="s">
        <v>17537</v>
      </c>
      <c r="E283" s="124" t="s">
        <v>17557</v>
      </c>
      <c r="F283" s="124" t="s">
        <v>17884</v>
      </c>
      <c r="G283" s="124">
        <v>0</v>
      </c>
      <c r="H283" s="124">
        <v>2025</v>
      </c>
      <c r="I283" s="124" t="s">
        <v>16752</v>
      </c>
      <c r="J283" s="127">
        <v>31.03</v>
      </c>
      <c r="K283" s="127">
        <v>0</v>
      </c>
      <c r="L283" s="124" t="s">
        <v>16765</v>
      </c>
      <c r="M283" s="127"/>
      <c r="N283" s="124"/>
      <c r="O283" s="127" t="s">
        <v>16742</v>
      </c>
      <c r="P283" s="125">
        <v>45770</v>
      </c>
      <c r="Q283" s="125">
        <v>45770</v>
      </c>
      <c r="R283" s="124">
        <v>4</v>
      </c>
      <c r="S283" s="124">
        <v>2025</v>
      </c>
      <c r="T283" s="124">
        <v>4</v>
      </c>
    </row>
    <row r="284" spans="1:20">
      <c r="A284" s="116" t="s">
        <v>16761</v>
      </c>
      <c r="B284" s="119" t="s">
        <v>16707</v>
      </c>
      <c r="C284" s="119" t="s">
        <v>17500</v>
      </c>
      <c r="D284" s="119" t="s">
        <v>17537</v>
      </c>
      <c r="E284" s="119" t="s">
        <v>17557</v>
      </c>
      <c r="F284" s="119" t="s">
        <v>17887</v>
      </c>
      <c r="G284" s="119">
        <v>29</v>
      </c>
      <c r="H284" s="119">
        <v>2025</v>
      </c>
      <c r="I284" s="119" t="s">
        <v>16749</v>
      </c>
      <c r="J284" s="126">
        <v>27.03</v>
      </c>
      <c r="K284" s="126">
        <v>0</v>
      </c>
      <c r="L284" s="119" t="s">
        <v>16765</v>
      </c>
      <c r="M284" s="126"/>
      <c r="N284" s="119"/>
      <c r="O284" s="126" t="s">
        <v>16742</v>
      </c>
      <c r="P284" s="120">
        <v>45748</v>
      </c>
      <c r="Q284" s="120">
        <v>45777</v>
      </c>
      <c r="R284" s="119">
        <v>4</v>
      </c>
      <c r="S284" s="119">
        <v>2025</v>
      </c>
      <c r="T284" s="119">
        <v>4</v>
      </c>
    </row>
    <row r="285" spans="1:20">
      <c r="A285" s="121" t="s">
        <v>16761</v>
      </c>
      <c r="B285" s="124" t="s">
        <v>16707</v>
      </c>
      <c r="C285" s="124" t="s">
        <v>17500</v>
      </c>
      <c r="D285" s="124" t="s">
        <v>17537</v>
      </c>
      <c r="E285" s="124" t="s">
        <v>17557</v>
      </c>
      <c r="F285" s="124" t="s">
        <v>17861</v>
      </c>
      <c r="G285" s="124">
        <v>28</v>
      </c>
      <c r="H285" s="124">
        <v>2025</v>
      </c>
      <c r="I285" s="124" t="s">
        <v>16752</v>
      </c>
      <c r="J285" s="127">
        <v>24.57</v>
      </c>
      <c r="K285" s="127">
        <v>0</v>
      </c>
      <c r="L285" s="124" t="s">
        <v>16765</v>
      </c>
      <c r="M285" s="127"/>
      <c r="N285" s="124"/>
      <c r="O285" s="127" t="s">
        <v>16742</v>
      </c>
      <c r="P285" s="125">
        <v>45721</v>
      </c>
      <c r="Q285" s="125">
        <v>45749</v>
      </c>
      <c r="R285" s="124">
        <v>3</v>
      </c>
      <c r="S285" s="124">
        <v>2025</v>
      </c>
      <c r="T285" s="124">
        <v>4</v>
      </c>
    </row>
    <row r="286" spans="1:20">
      <c r="A286" s="116" t="s">
        <v>16761</v>
      </c>
      <c r="B286" s="119" t="s">
        <v>16707</v>
      </c>
      <c r="C286" s="119" t="s">
        <v>17500</v>
      </c>
      <c r="D286" s="119" t="s">
        <v>17537</v>
      </c>
      <c r="E286" s="119" t="s">
        <v>17557</v>
      </c>
      <c r="F286" s="119" t="s">
        <v>17869</v>
      </c>
      <c r="G286" s="119">
        <v>28</v>
      </c>
      <c r="H286" s="119">
        <v>2025</v>
      </c>
      <c r="I286" s="119" t="s">
        <v>16755</v>
      </c>
      <c r="J286" s="126">
        <v>24.57</v>
      </c>
      <c r="K286" s="126">
        <v>0</v>
      </c>
      <c r="L286" s="119" t="s">
        <v>16765</v>
      </c>
      <c r="M286" s="126"/>
      <c r="N286" s="119"/>
      <c r="O286" s="126" t="s">
        <v>16742</v>
      </c>
      <c r="P286" s="120">
        <v>45692</v>
      </c>
      <c r="Q286" s="120">
        <v>45720</v>
      </c>
      <c r="R286" s="119">
        <v>2</v>
      </c>
      <c r="S286" s="119">
        <v>2025</v>
      </c>
      <c r="T286" s="119">
        <v>3</v>
      </c>
    </row>
    <row r="287" spans="1:20">
      <c r="A287" s="121" t="s">
        <v>16761</v>
      </c>
      <c r="B287" s="124" t="s">
        <v>16707</v>
      </c>
      <c r="C287" s="124" t="s">
        <v>17500</v>
      </c>
      <c r="D287" s="124" t="s">
        <v>17537</v>
      </c>
      <c r="E287" s="124" t="s">
        <v>17557</v>
      </c>
      <c r="F287" s="124" t="s">
        <v>17886</v>
      </c>
      <c r="G287" s="124">
        <v>28</v>
      </c>
      <c r="H287" s="124">
        <v>2025</v>
      </c>
      <c r="I287" s="124" t="s">
        <v>16924</v>
      </c>
      <c r="J287" s="127">
        <v>24.57</v>
      </c>
      <c r="K287" s="127">
        <v>0</v>
      </c>
      <c r="L287" s="124" t="s">
        <v>16765</v>
      </c>
      <c r="M287" s="127"/>
      <c r="N287" s="124"/>
      <c r="O287" s="127" t="s">
        <v>16742</v>
      </c>
      <c r="P287" s="125">
        <v>45631</v>
      </c>
      <c r="Q287" s="125">
        <v>45659</v>
      </c>
      <c r="R287" s="124">
        <v>12</v>
      </c>
      <c r="S287" s="124">
        <v>2024</v>
      </c>
      <c r="T287" s="124">
        <v>1</v>
      </c>
    </row>
    <row r="288" spans="1:20">
      <c r="A288" s="116" t="s">
        <v>16761</v>
      </c>
      <c r="B288" s="119" t="s">
        <v>16707</v>
      </c>
      <c r="C288" s="119" t="s">
        <v>17500</v>
      </c>
      <c r="D288" s="119" t="s">
        <v>17537</v>
      </c>
      <c r="E288" s="119" t="s">
        <v>17558</v>
      </c>
      <c r="F288" s="119" t="s">
        <v>17890</v>
      </c>
      <c r="G288" s="119">
        <v>34</v>
      </c>
      <c r="H288" s="119">
        <v>2025</v>
      </c>
      <c r="I288" s="119" t="s">
        <v>16746</v>
      </c>
      <c r="J288" s="126">
        <v>111.6</v>
      </c>
      <c r="K288" s="126">
        <v>11653</v>
      </c>
      <c r="L288" s="119" t="s">
        <v>16765</v>
      </c>
      <c r="M288" s="126"/>
      <c r="N288" s="119"/>
      <c r="O288" s="126" t="s">
        <v>16742</v>
      </c>
      <c r="P288" s="120">
        <v>45777</v>
      </c>
      <c r="Q288" s="120">
        <v>45811</v>
      </c>
      <c r="R288" s="119">
        <v>4</v>
      </c>
      <c r="S288" s="119">
        <v>2025</v>
      </c>
      <c r="T288" s="119">
        <v>6</v>
      </c>
    </row>
    <row r="289" spans="1:20">
      <c r="A289" s="121" t="s">
        <v>16761</v>
      </c>
      <c r="B289" s="124" t="s">
        <v>16707</v>
      </c>
      <c r="C289" s="124" t="s">
        <v>17500</v>
      </c>
      <c r="D289" s="124" t="s">
        <v>17537</v>
      </c>
      <c r="E289" s="124" t="s">
        <v>17558</v>
      </c>
      <c r="F289" s="124" t="s">
        <v>17891</v>
      </c>
      <c r="G289" s="124">
        <v>0</v>
      </c>
      <c r="H289" s="124">
        <v>2025</v>
      </c>
      <c r="I289" s="124" t="s">
        <v>16752</v>
      </c>
      <c r="J289" s="127">
        <v>69.930000000000007</v>
      </c>
      <c r="K289" s="127">
        <v>0</v>
      </c>
      <c r="L289" s="124" t="s">
        <v>16765</v>
      </c>
      <c r="M289" s="127"/>
      <c r="N289" s="124"/>
      <c r="O289" s="127" t="s">
        <v>16742</v>
      </c>
      <c r="P289" s="125">
        <v>45757</v>
      </c>
      <c r="Q289" s="125">
        <v>45757</v>
      </c>
      <c r="R289" s="124">
        <v>4</v>
      </c>
      <c r="S289" s="124">
        <v>2025</v>
      </c>
      <c r="T289" s="124">
        <v>4</v>
      </c>
    </row>
    <row r="290" spans="1:20">
      <c r="A290" s="116" t="s">
        <v>16761</v>
      </c>
      <c r="B290" s="119" t="s">
        <v>16707</v>
      </c>
      <c r="C290" s="119" t="s">
        <v>17500</v>
      </c>
      <c r="D290" s="119" t="s">
        <v>17537</v>
      </c>
      <c r="E290" s="119" t="s">
        <v>17558</v>
      </c>
      <c r="F290" s="119" t="s">
        <v>17861</v>
      </c>
      <c r="G290" s="119">
        <v>28</v>
      </c>
      <c r="H290" s="119">
        <v>2025</v>
      </c>
      <c r="I290" s="119" t="s">
        <v>16752</v>
      </c>
      <c r="J290" s="126">
        <v>50.62</v>
      </c>
      <c r="K290" s="126">
        <v>4347</v>
      </c>
      <c r="L290" s="119" t="s">
        <v>16765</v>
      </c>
      <c r="M290" s="126"/>
      <c r="N290" s="119"/>
      <c r="O290" s="126" t="s">
        <v>16742</v>
      </c>
      <c r="P290" s="120">
        <v>45721</v>
      </c>
      <c r="Q290" s="120">
        <v>45749</v>
      </c>
      <c r="R290" s="119">
        <v>3</v>
      </c>
      <c r="S290" s="119">
        <v>2025</v>
      </c>
      <c r="T290" s="119">
        <v>4</v>
      </c>
    </row>
    <row r="291" spans="1:20">
      <c r="A291" s="121" t="s">
        <v>16761</v>
      </c>
      <c r="B291" s="124" t="s">
        <v>16707</v>
      </c>
      <c r="C291" s="124" t="s">
        <v>17500</v>
      </c>
      <c r="D291" s="124" t="s">
        <v>17537</v>
      </c>
      <c r="E291" s="124" t="s">
        <v>17558</v>
      </c>
      <c r="F291" s="124" t="s">
        <v>17869</v>
      </c>
      <c r="G291" s="124">
        <v>28</v>
      </c>
      <c r="H291" s="124">
        <v>2025</v>
      </c>
      <c r="I291" s="124" t="s">
        <v>16755</v>
      </c>
      <c r="J291" s="127">
        <v>70.94</v>
      </c>
      <c r="K291" s="127">
        <v>6952</v>
      </c>
      <c r="L291" s="124" t="s">
        <v>16765</v>
      </c>
      <c r="M291" s="127"/>
      <c r="N291" s="124"/>
      <c r="O291" s="127" t="s">
        <v>16742</v>
      </c>
      <c r="P291" s="125">
        <v>45692</v>
      </c>
      <c r="Q291" s="125">
        <v>45720</v>
      </c>
      <c r="R291" s="124">
        <v>2</v>
      </c>
      <c r="S291" s="124">
        <v>2025</v>
      </c>
      <c r="T291" s="124">
        <v>3</v>
      </c>
    </row>
    <row r="292" spans="1:20">
      <c r="A292" s="116" t="s">
        <v>16761</v>
      </c>
      <c r="B292" s="119" t="s">
        <v>16707</v>
      </c>
      <c r="C292" s="119" t="s">
        <v>17500</v>
      </c>
      <c r="D292" s="119" t="s">
        <v>17537</v>
      </c>
      <c r="E292" s="119" t="s">
        <v>17558</v>
      </c>
      <c r="F292" s="119" t="s">
        <v>17885</v>
      </c>
      <c r="G292" s="119">
        <v>31</v>
      </c>
      <c r="H292" s="119">
        <v>2025</v>
      </c>
      <c r="I292" s="119" t="s">
        <v>16758</v>
      </c>
      <c r="J292" s="126">
        <v>52.35</v>
      </c>
      <c r="K292" s="126">
        <v>4569</v>
      </c>
      <c r="L292" s="119" t="s">
        <v>16765</v>
      </c>
      <c r="M292" s="126"/>
      <c r="N292" s="119"/>
      <c r="O292" s="126" t="s">
        <v>16742</v>
      </c>
      <c r="P292" s="120">
        <v>45660</v>
      </c>
      <c r="Q292" s="120">
        <v>45691</v>
      </c>
      <c r="R292" s="119">
        <v>1</v>
      </c>
      <c r="S292" s="119">
        <v>2025</v>
      </c>
      <c r="T292" s="119">
        <v>2</v>
      </c>
    </row>
    <row r="293" spans="1:20">
      <c r="A293" s="121" t="s">
        <v>16761</v>
      </c>
      <c r="B293" s="124" t="s">
        <v>16707</v>
      </c>
      <c r="C293" s="124" t="s">
        <v>17500</v>
      </c>
      <c r="D293" s="124" t="s">
        <v>17537</v>
      </c>
      <c r="E293" s="124" t="s">
        <v>17558</v>
      </c>
      <c r="F293" s="124" t="s">
        <v>17886</v>
      </c>
      <c r="G293" s="124">
        <v>28</v>
      </c>
      <c r="H293" s="124">
        <v>2025</v>
      </c>
      <c r="I293" s="124" t="s">
        <v>16924</v>
      </c>
      <c r="J293" s="127">
        <v>46.66</v>
      </c>
      <c r="K293" s="127">
        <v>3840</v>
      </c>
      <c r="L293" s="124" t="s">
        <v>16765</v>
      </c>
      <c r="M293" s="127"/>
      <c r="N293" s="124"/>
      <c r="O293" s="127" t="s">
        <v>16742</v>
      </c>
      <c r="P293" s="125">
        <v>45631</v>
      </c>
      <c r="Q293" s="125">
        <v>45659</v>
      </c>
      <c r="R293" s="124">
        <v>12</v>
      </c>
      <c r="S293" s="124">
        <v>2024</v>
      </c>
      <c r="T293" s="124">
        <v>1</v>
      </c>
    </row>
    <row r="294" spans="1:20">
      <c r="A294" s="116" t="s">
        <v>16761</v>
      </c>
      <c r="B294" s="119" t="s">
        <v>16707</v>
      </c>
      <c r="C294" s="119" t="s">
        <v>17500</v>
      </c>
      <c r="D294" s="119" t="s">
        <v>17537</v>
      </c>
      <c r="E294" s="119" t="s">
        <v>17559</v>
      </c>
      <c r="F294" s="119" t="s">
        <v>17890</v>
      </c>
      <c r="G294" s="119">
        <v>34</v>
      </c>
      <c r="H294" s="119">
        <v>2025</v>
      </c>
      <c r="I294" s="119" t="s">
        <v>16746</v>
      </c>
      <c r="J294" s="126">
        <v>28.57</v>
      </c>
      <c r="K294" s="126">
        <v>0</v>
      </c>
      <c r="L294" s="119" t="s">
        <v>16765</v>
      </c>
      <c r="M294" s="126"/>
      <c r="N294" s="119"/>
      <c r="O294" s="126" t="s">
        <v>16742</v>
      </c>
      <c r="P294" s="120">
        <v>45777</v>
      </c>
      <c r="Q294" s="120">
        <v>45811</v>
      </c>
      <c r="R294" s="119">
        <v>4</v>
      </c>
      <c r="S294" s="119">
        <v>2025</v>
      </c>
      <c r="T294" s="119">
        <v>6</v>
      </c>
    </row>
    <row r="295" spans="1:20">
      <c r="A295" s="121" t="s">
        <v>16761</v>
      </c>
      <c r="B295" s="124" t="s">
        <v>16707</v>
      </c>
      <c r="C295" s="124" t="s">
        <v>17500</v>
      </c>
      <c r="D295" s="124" t="s">
        <v>17537</v>
      </c>
      <c r="E295" s="124" t="s">
        <v>17559</v>
      </c>
      <c r="F295" s="124" t="s">
        <v>17891</v>
      </c>
      <c r="G295" s="124">
        <v>0</v>
      </c>
      <c r="H295" s="124">
        <v>2025</v>
      </c>
      <c r="I295" s="124" t="s">
        <v>16752</v>
      </c>
      <c r="J295" s="127">
        <v>69.930000000000007</v>
      </c>
      <c r="K295" s="127">
        <v>0</v>
      </c>
      <c r="L295" s="124" t="s">
        <v>16765</v>
      </c>
      <c r="M295" s="127"/>
      <c r="N295" s="124"/>
      <c r="O295" s="127" t="s">
        <v>16742</v>
      </c>
      <c r="P295" s="125">
        <v>45757</v>
      </c>
      <c r="Q295" s="125">
        <v>45757</v>
      </c>
      <c r="R295" s="124">
        <v>4</v>
      </c>
      <c r="S295" s="124">
        <v>2025</v>
      </c>
      <c r="T295" s="124">
        <v>4</v>
      </c>
    </row>
    <row r="296" spans="1:20">
      <c r="A296" s="116" t="s">
        <v>16761</v>
      </c>
      <c r="B296" s="119" t="s">
        <v>16707</v>
      </c>
      <c r="C296" s="119" t="s">
        <v>17500</v>
      </c>
      <c r="D296" s="119" t="s">
        <v>17537</v>
      </c>
      <c r="E296" s="119" t="s">
        <v>17559</v>
      </c>
      <c r="F296" s="119" t="s">
        <v>17861</v>
      </c>
      <c r="G296" s="119">
        <v>28</v>
      </c>
      <c r="H296" s="119">
        <v>2025</v>
      </c>
      <c r="I296" s="119" t="s">
        <v>16752</v>
      </c>
      <c r="J296" s="126">
        <v>24.57</v>
      </c>
      <c r="K296" s="126">
        <v>0</v>
      </c>
      <c r="L296" s="119" t="s">
        <v>16765</v>
      </c>
      <c r="M296" s="126"/>
      <c r="N296" s="119"/>
      <c r="O296" s="126" t="s">
        <v>16742</v>
      </c>
      <c r="P296" s="120">
        <v>45721</v>
      </c>
      <c r="Q296" s="120">
        <v>45749</v>
      </c>
      <c r="R296" s="119">
        <v>3</v>
      </c>
      <c r="S296" s="119">
        <v>2025</v>
      </c>
      <c r="T296" s="119">
        <v>4</v>
      </c>
    </row>
    <row r="297" spans="1:20">
      <c r="A297" s="121" t="s">
        <v>16761</v>
      </c>
      <c r="B297" s="124" t="s">
        <v>16707</v>
      </c>
      <c r="C297" s="124" t="s">
        <v>17500</v>
      </c>
      <c r="D297" s="124" t="s">
        <v>17537</v>
      </c>
      <c r="E297" s="124" t="s">
        <v>17559</v>
      </c>
      <c r="F297" s="124" t="s">
        <v>17869</v>
      </c>
      <c r="G297" s="124">
        <v>28</v>
      </c>
      <c r="H297" s="124">
        <v>2025</v>
      </c>
      <c r="I297" s="124" t="s">
        <v>16755</v>
      </c>
      <c r="J297" s="127">
        <v>24.57</v>
      </c>
      <c r="K297" s="127">
        <v>0</v>
      </c>
      <c r="L297" s="124" t="s">
        <v>16765</v>
      </c>
      <c r="M297" s="127"/>
      <c r="N297" s="124"/>
      <c r="O297" s="127" t="s">
        <v>16742</v>
      </c>
      <c r="P297" s="125">
        <v>45692</v>
      </c>
      <c r="Q297" s="125">
        <v>45720</v>
      </c>
      <c r="R297" s="124">
        <v>2</v>
      </c>
      <c r="S297" s="124">
        <v>2025</v>
      </c>
      <c r="T297" s="124">
        <v>3</v>
      </c>
    </row>
    <row r="298" spans="1:20">
      <c r="A298" s="116" t="s">
        <v>16761</v>
      </c>
      <c r="B298" s="119" t="s">
        <v>16707</v>
      </c>
      <c r="C298" s="119" t="s">
        <v>17500</v>
      </c>
      <c r="D298" s="119" t="s">
        <v>17537</v>
      </c>
      <c r="E298" s="119" t="s">
        <v>17559</v>
      </c>
      <c r="F298" s="119" t="s">
        <v>17885</v>
      </c>
      <c r="G298" s="119">
        <v>31</v>
      </c>
      <c r="H298" s="119">
        <v>2025</v>
      </c>
      <c r="I298" s="119" t="s">
        <v>16758</v>
      </c>
      <c r="J298" s="126">
        <v>24.57</v>
      </c>
      <c r="K298" s="126">
        <v>0</v>
      </c>
      <c r="L298" s="119" t="s">
        <v>16765</v>
      </c>
      <c r="M298" s="126"/>
      <c r="N298" s="119"/>
      <c r="O298" s="126" t="s">
        <v>16742</v>
      </c>
      <c r="P298" s="120">
        <v>45660</v>
      </c>
      <c r="Q298" s="120">
        <v>45691</v>
      </c>
      <c r="R298" s="119">
        <v>1</v>
      </c>
      <c r="S298" s="119">
        <v>2025</v>
      </c>
      <c r="T298" s="119">
        <v>2</v>
      </c>
    </row>
    <row r="299" spans="1:20">
      <c r="A299" s="121" t="s">
        <v>16761</v>
      </c>
      <c r="B299" s="124" t="s">
        <v>16707</v>
      </c>
      <c r="C299" s="124" t="s">
        <v>17500</v>
      </c>
      <c r="D299" s="124" t="s">
        <v>17537</v>
      </c>
      <c r="E299" s="124" t="s">
        <v>17559</v>
      </c>
      <c r="F299" s="124" t="s">
        <v>17886</v>
      </c>
      <c r="G299" s="124">
        <v>28</v>
      </c>
      <c r="H299" s="124">
        <v>2025</v>
      </c>
      <c r="I299" s="124" t="s">
        <v>16924</v>
      </c>
      <c r="J299" s="127">
        <v>27.03</v>
      </c>
      <c r="K299" s="127">
        <v>0</v>
      </c>
      <c r="L299" s="124" t="s">
        <v>16765</v>
      </c>
      <c r="M299" s="127"/>
      <c r="N299" s="124"/>
      <c r="O299" s="127" t="s">
        <v>16742</v>
      </c>
      <c r="P299" s="125">
        <v>45631</v>
      </c>
      <c r="Q299" s="125">
        <v>45659</v>
      </c>
      <c r="R299" s="124">
        <v>12</v>
      </c>
      <c r="S299" s="124">
        <v>2024</v>
      </c>
      <c r="T299" s="124">
        <v>1</v>
      </c>
    </row>
    <row r="300" spans="1:20">
      <c r="A300" s="116" t="s">
        <v>16761</v>
      </c>
      <c r="B300" s="119" t="s">
        <v>16707</v>
      </c>
      <c r="C300" s="119" t="s">
        <v>17500</v>
      </c>
      <c r="D300" s="119" t="s">
        <v>17537</v>
      </c>
      <c r="E300" s="119" t="s">
        <v>17560</v>
      </c>
      <c r="F300" s="119" t="s">
        <v>17890</v>
      </c>
      <c r="G300" s="119">
        <v>34</v>
      </c>
      <c r="H300" s="119">
        <v>2025</v>
      </c>
      <c r="I300" s="119" t="s">
        <v>16746</v>
      </c>
      <c r="J300" s="126">
        <v>28.57</v>
      </c>
      <c r="K300" s="126">
        <v>0</v>
      </c>
      <c r="L300" s="119" t="s">
        <v>16765</v>
      </c>
      <c r="M300" s="126"/>
      <c r="N300" s="119"/>
      <c r="O300" s="126" t="s">
        <v>16742</v>
      </c>
      <c r="P300" s="120">
        <v>45777</v>
      </c>
      <c r="Q300" s="120">
        <v>45811</v>
      </c>
      <c r="R300" s="119">
        <v>4</v>
      </c>
      <c r="S300" s="119">
        <v>2025</v>
      </c>
      <c r="T300" s="119">
        <v>6</v>
      </c>
    </row>
    <row r="301" spans="1:20">
      <c r="A301" s="121" t="s">
        <v>16761</v>
      </c>
      <c r="B301" s="124" t="s">
        <v>16707</v>
      </c>
      <c r="C301" s="124" t="s">
        <v>17500</v>
      </c>
      <c r="D301" s="124" t="s">
        <v>17537</v>
      </c>
      <c r="E301" s="124" t="s">
        <v>17560</v>
      </c>
      <c r="F301" s="124" t="s">
        <v>17891</v>
      </c>
      <c r="G301" s="124">
        <v>0</v>
      </c>
      <c r="H301" s="124">
        <v>2025</v>
      </c>
      <c r="I301" s="124" t="s">
        <v>16752</v>
      </c>
      <c r="J301" s="127">
        <v>31.03</v>
      </c>
      <c r="K301" s="127">
        <v>0</v>
      </c>
      <c r="L301" s="124" t="s">
        <v>16765</v>
      </c>
      <c r="M301" s="127"/>
      <c r="N301" s="124"/>
      <c r="O301" s="127" t="s">
        <v>16742</v>
      </c>
      <c r="P301" s="125">
        <v>45757</v>
      </c>
      <c r="Q301" s="125">
        <v>45757</v>
      </c>
      <c r="R301" s="124">
        <v>4</v>
      </c>
      <c r="S301" s="124">
        <v>2025</v>
      </c>
      <c r="T301" s="124">
        <v>4</v>
      </c>
    </row>
    <row r="302" spans="1:20">
      <c r="A302" s="116" t="s">
        <v>16761</v>
      </c>
      <c r="B302" s="119" t="s">
        <v>16707</v>
      </c>
      <c r="C302" s="119" t="s">
        <v>17500</v>
      </c>
      <c r="D302" s="119" t="s">
        <v>17537</v>
      </c>
      <c r="E302" s="119" t="s">
        <v>17560</v>
      </c>
      <c r="F302" s="119" t="s">
        <v>17861</v>
      </c>
      <c r="G302" s="119">
        <v>28</v>
      </c>
      <c r="H302" s="119">
        <v>2025</v>
      </c>
      <c r="I302" s="119" t="s">
        <v>16752</v>
      </c>
      <c r="J302" s="126">
        <v>24.57</v>
      </c>
      <c r="K302" s="126">
        <v>0</v>
      </c>
      <c r="L302" s="119" t="s">
        <v>16765</v>
      </c>
      <c r="M302" s="126"/>
      <c r="N302" s="119"/>
      <c r="O302" s="126" t="s">
        <v>16742</v>
      </c>
      <c r="P302" s="120">
        <v>45721</v>
      </c>
      <c r="Q302" s="120">
        <v>45749</v>
      </c>
      <c r="R302" s="119">
        <v>3</v>
      </c>
      <c r="S302" s="119">
        <v>2025</v>
      </c>
      <c r="T302" s="119">
        <v>4</v>
      </c>
    </row>
    <row r="303" spans="1:20">
      <c r="A303" s="121" t="s">
        <v>16761</v>
      </c>
      <c r="B303" s="124" t="s">
        <v>16707</v>
      </c>
      <c r="C303" s="124" t="s">
        <v>17500</v>
      </c>
      <c r="D303" s="124" t="s">
        <v>17537</v>
      </c>
      <c r="E303" s="124" t="s">
        <v>17560</v>
      </c>
      <c r="F303" s="124" t="s">
        <v>17869</v>
      </c>
      <c r="G303" s="124">
        <v>28</v>
      </c>
      <c r="H303" s="124">
        <v>2025</v>
      </c>
      <c r="I303" s="124" t="s">
        <v>16755</v>
      </c>
      <c r="J303" s="127">
        <v>24.57</v>
      </c>
      <c r="K303" s="127">
        <v>0</v>
      </c>
      <c r="L303" s="124" t="s">
        <v>16765</v>
      </c>
      <c r="M303" s="127"/>
      <c r="N303" s="124"/>
      <c r="O303" s="127" t="s">
        <v>16742</v>
      </c>
      <c r="P303" s="125">
        <v>45692</v>
      </c>
      <c r="Q303" s="125">
        <v>45720</v>
      </c>
      <c r="R303" s="124">
        <v>2</v>
      </c>
      <c r="S303" s="124">
        <v>2025</v>
      </c>
      <c r="T303" s="124">
        <v>3</v>
      </c>
    </row>
    <row r="304" spans="1:20">
      <c r="A304" s="116" t="s">
        <v>16761</v>
      </c>
      <c r="B304" s="119" t="s">
        <v>16707</v>
      </c>
      <c r="C304" s="119" t="s">
        <v>17500</v>
      </c>
      <c r="D304" s="119" t="s">
        <v>17537</v>
      </c>
      <c r="E304" s="119" t="s">
        <v>17560</v>
      </c>
      <c r="F304" s="119" t="s">
        <v>17886</v>
      </c>
      <c r="G304" s="119">
        <v>28</v>
      </c>
      <c r="H304" s="119">
        <v>2025</v>
      </c>
      <c r="I304" s="119" t="s">
        <v>16924</v>
      </c>
      <c r="J304" s="126">
        <v>24.57</v>
      </c>
      <c r="K304" s="126">
        <v>0</v>
      </c>
      <c r="L304" s="119" t="s">
        <v>16765</v>
      </c>
      <c r="M304" s="126"/>
      <c r="N304" s="119"/>
      <c r="O304" s="126" t="s">
        <v>16742</v>
      </c>
      <c r="P304" s="120">
        <v>45631</v>
      </c>
      <c r="Q304" s="120">
        <v>45659</v>
      </c>
      <c r="R304" s="119">
        <v>12</v>
      </c>
      <c r="S304" s="119">
        <v>2024</v>
      </c>
      <c r="T304" s="119">
        <v>1</v>
      </c>
    </row>
    <row r="305" spans="1:20">
      <c r="A305" s="121" t="s">
        <v>16761</v>
      </c>
      <c r="B305" s="124" t="s">
        <v>16707</v>
      </c>
      <c r="C305" s="124" t="s">
        <v>17500</v>
      </c>
      <c r="D305" s="124" t="s">
        <v>17537</v>
      </c>
      <c r="E305" s="124" t="s">
        <v>17561</v>
      </c>
      <c r="F305" s="124" t="s">
        <v>17889</v>
      </c>
      <c r="G305" s="124">
        <v>0</v>
      </c>
      <c r="H305" s="124">
        <v>2025</v>
      </c>
      <c r="I305" s="124" t="s">
        <v>16752</v>
      </c>
      <c r="J305" s="127">
        <v>31.03</v>
      </c>
      <c r="K305" s="127">
        <v>0</v>
      </c>
      <c r="L305" s="124" t="s">
        <v>16765</v>
      </c>
      <c r="M305" s="127"/>
      <c r="N305" s="124"/>
      <c r="O305" s="127" t="s">
        <v>16742</v>
      </c>
      <c r="P305" s="125">
        <v>45768</v>
      </c>
      <c r="Q305" s="125">
        <v>45768</v>
      </c>
      <c r="R305" s="124">
        <v>4</v>
      </c>
      <c r="S305" s="124">
        <v>2025</v>
      </c>
      <c r="T305" s="124">
        <v>4</v>
      </c>
    </row>
    <row r="306" spans="1:20">
      <c r="A306" s="116" t="s">
        <v>16761</v>
      </c>
      <c r="B306" s="119" t="s">
        <v>16707</v>
      </c>
      <c r="C306" s="119" t="s">
        <v>17500</v>
      </c>
      <c r="D306" s="119" t="s">
        <v>17537</v>
      </c>
      <c r="E306" s="119" t="s">
        <v>17561</v>
      </c>
      <c r="F306" s="119" t="s">
        <v>17887</v>
      </c>
      <c r="G306" s="119">
        <v>29</v>
      </c>
      <c r="H306" s="119">
        <v>2025</v>
      </c>
      <c r="I306" s="119" t="s">
        <v>16749</v>
      </c>
      <c r="J306" s="126">
        <v>27.03</v>
      </c>
      <c r="K306" s="126">
        <v>0</v>
      </c>
      <c r="L306" s="119" t="s">
        <v>16765</v>
      </c>
      <c r="M306" s="126"/>
      <c r="N306" s="119"/>
      <c r="O306" s="126" t="s">
        <v>16742</v>
      </c>
      <c r="P306" s="120">
        <v>45748</v>
      </c>
      <c r="Q306" s="120">
        <v>45777</v>
      </c>
      <c r="R306" s="119">
        <v>4</v>
      </c>
      <c r="S306" s="119">
        <v>2025</v>
      </c>
      <c r="T306" s="119">
        <v>4</v>
      </c>
    </row>
    <row r="307" spans="1:20">
      <c r="A307" s="121" t="s">
        <v>16761</v>
      </c>
      <c r="B307" s="124" t="s">
        <v>16707</v>
      </c>
      <c r="C307" s="124" t="s">
        <v>17500</v>
      </c>
      <c r="D307" s="124" t="s">
        <v>17537</v>
      </c>
      <c r="E307" s="124" t="s">
        <v>17561</v>
      </c>
      <c r="F307" s="124" t="s">
        <v>17861</v>
      </c>
      <c r="G307" s="124">
        <v>28</v>
      </c>
      <c r="H307" s="124">
        <v>2025</v>
      </c>
      <c r="I307" s="124" t="s">
        <v>16752</v>
      </c>
      <c r="J307" s="127">
        <v>24.57</v>
      </c>
      <c r="K307" s="127">
        <v>0</v>
      </c>
      <c r="L307" s="124" t="s">
        <v>16765</v>
      </c>
      <c r="M307" s="127"/>
      <c r="N307" s="124"/>
      <c r="O307" s="127" t="s">
        <v>16742</v>
      </c>
      <c r="P307" s="125">
        <v>45721</v>
      </c>
      <c r="Q307" s="125">
        <v>45749</v>
      </c>
      <c r="R307" s="124">
        <v>3</v>
      </c>
      <c r="S307" s="124">
        <v>2025</v>
      </c>
      <c r="T307" s="124">
        <v>4</v>
      </c>
    </row>
    <row r="308" spans="1:20">
      <c r="A308" s="116" t="s">
        <v>16761</v>
      </c>
      <c r="B308" s="119" t="s">
        <v>16707</v>
      </c>
      <c r="C308" s="119" t="s">
        <v>17500</v>
      </c>
      <c r="D308" s="119" t="s">
        <v>17537</v>
      </c>
      <c r="E308" s="119" t="s">
        <v>17561</v>
      </c>
      <c r="F308" s="119" t="s">
        <v>17869</v>
      </c>
      <c r="G308" s="119">
        <v>28</v>
      </c>
      <c r="H308" s="119">
        <v>2025</v>
      </c>
      <c r="I308" s="119" t="s">
        <v>16755</v>
      </c>
      <c r="J308" s="126">
        <v>24.57</v>
      </c>
      <c r="K308" s="126">
        <v>0</v>
      </c>
      <c r="L308" s="119" t="s">
        <v>16765</v>
      </c>
      <c r="M308" s="126"/>
      <c r="N308" s="119"/>
      <c r="O308" s="126" t="s">
        <v>16742</v>
      </c>
      <c r="P308" s="120">
        <v>45692</v>
      </c>
      <c r="Q308" s="120">
        <v>45720</v>
      </c>
      <c r="R308" s="119">
        <v>2</v>
      </c>
      <c r="S308" s="119">
        <v>2025</v>
      </c>
      <c r="T308" s="119">
        <v>3</v>
      </c>
    </row>
    <row r="309" spans="1:20">
      <c r="A309" s="121" t="s">
        <v>16761</v>
      </c>
      <c r="B309" s="124" t="s">
        <v>16707</v>
      </c>
      <c r="C309" s="124" t="s">
        <v>17500</v>
      </c>
      <c r="D309" s="124" t="s">
        <v>17537</v>
      </c>
      <c r="E309" s="124" t="s">
        <v>17561</v>
      </c>
      <c r="F309" s="124" t="s">
        <v>17886</v>
      </c>
      <c r="G309" s="124">
        <v>28</v>
      </c>
      <c r="H309" s="124">
        <v>2025</v>
      </c>
      <c r="I309" s="124" t="s">
        <v>16924</v>
      </c>
      <c r="J309" s="127">
        <v>24.57</v>
      </c>
      <c r="K309" s="127">
        <v>0</v>
      </c>
      <c r="L309" s="124" t="s">
        <v>16765</v>
      </c>
      <c r="M309" s="127"/>
      <c r="N309" s="124"/>
      <c r="O309" s="127" t="s">
        <v>16742</v>
      </c>
      <c r="P309" s="125">
        <v>45631</v>
      </c>
      <c r="Q309" s="125">
        <v>45659</v>
      </c>
      <c r="R309" s="124">
        <v>12</v>
      </c>
      <c r="S309" s="124">
        <v>2024</v>
      </c>
      <c r="T309" s="124">
        <v>1</v>
      </c>
    </row>
    <row r="310" spans="1:20">
      <c r="A310" s="116" t="s">
        <v>16761</v>
      </c>
      <c r="B310" s="119" t="s">
        <v>16707</v>
      </c>
      <c r="C310" s="119" t="s">
        <v>17500</v>
      </c>
      <c r="D310" s="119" t="s">
        <v>17537</v>
      </c>
      <c r="E310" s="119" t="s">
        <v>17562</v>
      </c>
      <c r="F310" s="119" t="s">
        <v>17889</v>
      </c>
      <c r="G310" s="119">
        <v>0</v>
      </c>
      <c r="H310" s="119">
        <v>2025</v>
      </c>
      <c r="I310" s="119" t="s">
        <v>16752</v>
      </c>
      <c r="J310" s="126">
        <v>31.03</v>
      </c>
      <c r="K310" s="126">
        <v>0</v>
      </c>
      <c r="L310" s="119" t="s">
        <v>16765</v>
      </c>
      <c r="M310" s="126"/>
      <c r="N310" s="119"/>
      <c r="O310" s="126" t="s">
        <v>16742</v>
      </c>
      <c r="P310" s="120">
        <v>45768</v>
      </c>
      <c r="Q310" s="120">
        <v>45768</v>
      </c>
      <c r="R310" s="119">
        <v>4</v>
      </c>
      <c r="S310" s="119">
        <v>2025</v>
      </c>
      <c r="T310" s="119">
        <v>4</v>
      </c>
    </row>
    <row r="311" spans="1:20">
      <c r="A311" s="121" t="s">
        <v>16761</v>
      </c>
      <c r="B311" s="124" t="s">
        <v>16707</v>
      </c>
      <c r="C311" s="124" t="s">
        <v>17500</v>
      </c>
      <c r="D311" s="124" t="s">
        <v>17537</v>
      </c>
      <c r="E311" s="124" t="s">
        <v>17562</v>
      </c>
      <c r="F311" s="124" t="s">
        <v>17887</v>
      </c>
      <c r="G311" s="124">
        <v>29</v>
      </c>
      <c r="H311" s="124">
        <v>2025</v>
      </c>
      <c r="I311" s="124" t="s">
        <v>16749</v>
      </c>
      <c r="J311" s="127">
        <v>27.03</v>
      </c>
      <c r="K311" s="127">
        <v>0</v>
      </c>
      <c r="L311" s="124" t="s">
        <v>16765</v>
      </c>
      <c r="M311" s="127"/>
      <c r="N311" s="124"/>
      <c r="O311" s="127" t="s">
        <v>16742</v>
      </c>
      <c r="P311" s="125">
        <v>45748</v>
      </c>
      <c r="Q311" s="125">
        <v>45777</v>
      </c>
      <c r="R311" s="124">
        <v>4</v>
      </c>
      <c r="S311" s="124">
        <v>2025</v>
      </c>
      <c r="T311" s="124">
        <v>4</v>
      </c>
    </row>
    <row r="312" spans="1:20">
      <c r="A312" s="116" t="s">
        <v>16761</v>
      </c>
      <c r="B312" s="119" t="s">
        <v>16707</v>
      </c>
      <c r="C312" s="119" t="s">
        <v>17500</v>
      </c>
      <c r="D312" s="119" t="s">
        <v>17537</v>
      </c>
      <c r="E312" s="119" t="s">
        <v>17562</v>
      </c>
      <c r="F312" s="119" t="s">
        <v>17861</v>
      </c>
      <c r="G312" s="119">
        <v>28</v>
      </c>
      <c r="H312" s="119">
        <v>2025</v>
      </c>
      <c r="I312" s="119" t="s">
        <v>16752</v>
      </c>
      <c r="J312" s="126">
        <v>24.57</v>
      </c>
      <c r="K312" s="126">
        <v>0</v>
      </c>
      <c r="L312" s="119" t="s">
        <v>16765</v>
      </c>
      <c r="M312" s="126"/>
      <c r="N312" s="119"/>
      <c r="O312" s="126" t="s">
        <v>16742</v>
      </c>
      <c r="P312" s="120">
        <v>45721</v>
      </c>
      <c r="Q312" s="120">
        <v>45749</v>
      </c>
      <c r="R312" s="119">
        <v>3</v>
      </c>
      <c r="S312" s="119">
        <v>2025</v>
      </c>
      <c r="T312" s="119">
        <v>4</v>
      </c>
    </row>
    <row r="313" spans="1:20">
      <c r="A313" s="121" t="s">
        <v>16761</v>
      </c>
      <c r="B313" s="124" t="s">
        <v>16707</v>
      </c>
      <c r="C313" s="124" t="s">
        <v>17500</v>
      </c>
      <c r="D313" s="124" t="s">
        <v>17537</v>
      </c>
      <c r="E313" s="124" t="s">
        <v>17562</v>
      </c>
      <c r="F313" s="124" t="s">
        <v>17869</v>
      </c>
      <c r="G313" s="124">
        <v>28</v>
      </c>
      <c r="H313" s="124">
        <v>2025</v>
      </c>
      <c r="I313" s="124" t="s">
        <v>16755</v>
      </c>
      <c r="J313" s="127">
        <v>24.57</v>
      </c>
      <c r="K313" s="127">
        <v>0</v>
      </c>
      <c r="L313" s="124" t="s">
        <v>16765</v>
      </c>
      <c r="M313" s="127"/>
      <c r="N313" s="124"/>
      <c r="O313" s="127" t="s">
        <v>16742</v>
      </c>
      <c r="P313" s="125">
        <v>45692</v>
      </c>
      <c r="Q313" s="125">
        <v>45720</v>
      </c>
      <c r="R313" s="124">
        <v>2</v>
      </c>
      <c r="S313" s="124">
        <v>2025</v>
      </c>
      <c r="T313" s="124">
        <v>3</v>
      </c>
    </row>
    <row r="314" spans="1:20">
      <c r="A314" s="116" t="s">
        <v>16761</v>
      </c>
      <c r="B314" s="119" t="s">
        <v>16707</v>
      </c>
      <c r="C314" s="119" t="s">
        <v>17500</v>
      </c>
      <c r="D314" s="119" t="s">
        <v>17537</v>
      </c>
      <c r="E314" s="119" t="s">
        <v>17562</v>
      </c>
      <c r="F314" s="119" t="s">
        <v>17886</v>
      </c>
      <c r="G314" s="119">
        <v>28</v>
      </c>
      <c r="H314" s="119">
        <v>2025</v>
      </c>
      <c r="I314" s="119" t="s">
        <v>16924</v>
      </c>
      <c r="J314" s="126">
        <v>24.57</v>
      </c>
      <c r="K314" s="126">
        <v>0</v>
      </c>
      <c r="L314" s="119" t="s">
        <v>16765</v>
      </c>
      <c r="M314" s="126"/>
      <c r="N314" s="119"/>
      <c r="O314" s="126" t="s">
        <v>16742</v>
      </c>
      <c r="P314" s="120">
        <v>45631</v>
      </c>
      <c r="Q314" s="120">
        <v>45659</v>
      </c>
      <c r="R314" s="119">
        <v>12</v>
      </c>
      <c r="S314" s="119">
        <v>2024</v>
      </c>
      <c r="T314" s="119">
        <v>1</v>
      </c>
    </row>
    <row r="315" spans="1:20">
      <c r="A315" s="121" t="s">
        <v>16761</v>
      </c>
      <c r="B315" s="124" t="s">
        <v>17894</v>
      </c>
      <c r="C315" s="124" t="s">
        <v>17895</v>
      </c>
      <c r="D315" s="124" t="s">
        <v>17896</v>
      </c>
      <c r="E315" s="124" t="s">
        <v>17897</v>
      </c>
      <c r="F315" s="124" t="s">
        <v>17898</v>
      </c>
      <c r="G315" s="124">
        <v>31</v>
      </c>
      <c r="H315" s="124">
        <v>2025</v>
      </c>
      <c r="I315" s="124" t="s">
        <v>16755</v>
      </c>
      <c r="J315" s="127">
        <v>929.47</v>
      </c>
      <c r="K315" s="127">
        <v>288200</v>
      </c>
      <c r="L315" s="124" t="s">
        <v>16765</v>
      </c>
      <c r="M315" s="127"/>
      <c r="N315" s="124"/>
      <c r="O315" s="127" t="s">
        <v>16742</v>
      </c>
      <c r="P315" s="125">
        <v>45691</v>
      </c>
      <c r="Q315" s="125">
        <v>45722</v>
      </c>
      <c r="R315" s="124">
        <v>2</v>
      </c>
      <c r="S315" s="124">
        <v>2025</v>
      </c>
      <c r="T315" s="124">
        <v>3</v>
      </c>
    </row>
    <row r="316" spans="1:20">
      <c r="A316" s="116" t="s">
        <v>16761</v>
      </c>
      <c r="B316" s="119" t="s">
        <v>17894</v>
      </c>
      <c r="C316" s="119" t="s">
        <v>17895</v>
      </c>
      <c r="D316" s="119" t="s">
        <v>17896</v>
      </c>
      <c r="E316" s="119" t="s">
        <v>17897</v>
      </c>
      <c r="F316" s="119" t="s">
        <v>17898</v>
      </c>
      <c r="G316" s="119">
        <v>31</v>
      </c>
      <c r="H316" s="119">
        <v>2025</v>
      </c>
      <c r="I316" s="119" t="s">
        <v>16755</v>
      </c>
      <c r="J316" s="126">
        <v>929.47</v>
      </c>
      <c r="K316" s="126">
        <v>288200</v>
      </c>
      <c r="L316" s="119" t="s">
        <v>16765</v>
      </c>
      <c r="M316" s="126"/>
      <c r="N316" s="119"/>
      <c r="O316" s="126" t="s">
        <v>25</v>
      </c>
      <c r="P316" s="120">
        <v>45691</v>
      </c>
      <c r="Q316" s="120">
        <v>45722</v>
      </c>
      <c r="R316" s="119">
        <v>2</v>
      </c>
      <c r="S316" s="119">
        <v>2025</v>
      </c>
      <c r="T316" s="119">
        <v>3</v>
      </c>
    </row>
    <row r="317" spans="1:20">
      <c r="A317" s="121" t="s">
        <v>16761</v>
      </c>
      <c r="B317" s="124" t="s">
        <v>17894</v>
      </c>
      <c r="C317" s="124" t="s">
        <v>17895</v>
      </c>
      <c r="D317" s="124" t="s">
        <v>17896</v>
      </c>
      <c r="E317" s="124" t="s">
        <v>17897</v>
      </c>
      <c r="F317" s="124" t="s">
        <v>17898</v>
      </c>
      <c r="G317" s="124">
        <v>31</v>
      </c>
      <c r="H317" s="124">
        <v>2025</v>
      </c>
      <c r="I317" s="124" t="s">
        <v>16755</v>
      </c>
      <c r="J317" s="127">
        <v>929.47</v>
      </c>
      <c r="K317" s="127">
        <v>288200</v>
      </c>
      <c r="L317" s="124" t="s">
        <v>16765</v>
      </c>
      <c r="M317" s="127"/>
      <c r="N317" s="124"/>
      <c r="O317" s="127" t="s">
        <v>25</v>
      </c>
      <c r="P317" s="125">
        <v>45691</v>
      </c>
      <c r="Q317" s="125">
        <v>45722</v>
      </c>
      <c r="R317" s="124">
        <v>2</v>
      </c>
      <c r="S317" s="124">
        <v>2025</v>
      </c>
      <c r="T317" s="124">
        <v>3</v>
      </c>
    </row>
    <row r="318" spans="1:20">
      <c r="A318" s="116" t="s">
        <v>16761</v>
      </c>
      <c r="B318" s="119" t="s">
        <v>17894</v>
      </c>
      <c r="C318" s="119" t="s">
        <v>17895</v>
      </c>
      <c r="D318" s="119" t="s">
        <v>17896</v>
      </c>
      <c r="E318" s="119" t="s">
        <v>17897</v>
      </c>
      <c r="F318" s="119" t="s">
        <v>17899</v>
      </c>
      <c r="G318" s="119">
        <v>30</v>
      </c>
      <c r="H318" s="119">
        <v>2025</v>
      </c>
      <c r="I318" s="119" t="s">
        <v>16924</v>
      </c>
      <c r="J318" s="126">
        <v>1030.9000000000001</v>
      </c>
      <c r="K318" s="126">
        <v>313500</v>
      </c>
      <c r="L318" s="119" t="s">
        <v>16765</v>
      </c>
      <c r="M318" s="126"/>
      <c r="N318" s="119"/>
      <c r="O318" s="126" t="s">
        <v>25</v>
      </c>
      <c r="P318" s="120">
        <v>45630</v>
      </c>
      <c r="Q318" s="120">
        <v>45660</v>
      </c>
      <c r="R318" s="119">
        <v>12</v>
      </c>
      <c r="S318" s="119">
        <v>2024</v>
      </c>
      <c r="T318" s="119">
        <v>1</v>
      </c>
    </row>
    <row r="319" spans="1:20">
      <c r="A319" s="121" t="s">
        <v>16761</v>
      </c>
      <c r="B319" s="124" t="s">
        <v>16710</v>
      </c>
      <c r="C319" s="124" t="s">
        <v>17563</v>
      </c>
      <c r="D319" s="124" t="s">
        <v>16762</v>
      </c>
      <c r="E319" s="124" t="s">
        <v>17568</v>
      </c>
      <c r="F319" s="124" t="s">
        <v>17734</v>
      </c>
      <c r="G319" s="124">
        <v>92</v>
      </c>
      <c r="H319" s="124">
        <v>2025</v>
      </c>
      <c r="I319" s="124" t="s">
        <v>16752</v>
      </c>
      <c r="J319" s="127">
        <v>10114.08</v>
      </c>
      <c r="K319" s="127">
        <v>680680</v>
      </c>
      <c r="L319" s="124" t="s">
        <v>16765</v>
      </c>
      <c r="M319" s="127"/>
      <c r="N319" s="124"/>
      <c r="O319" s="127" t="s">
        <v>16742</v>
      </c>
      <c r="P319" s="125">
        <v>45645</v>
      </c>
      <c r="Q319" s="125">
        <v>45737</v>
      </c>
      <c r="R319" s="124">
        <v>12</v>
      </c>
      <c r="S319" s="124">
        <v>2024</v>
      </c>
      <c r="T319" s="124">
        <v>3</v>
      </c>
    </row>
    <row r="320" spans="1:20">
      <c r="A320" s="116" t="s">
        <v>16761</v>
      </c>
      <c r="B320" s="119" t="s">
        <v>16710</v>
      </c>
      <c r="C320" s="119" t="s">
        <v>17563</v>
      </c>
      <c r="D320" s="119" t="s">
        <v>16762</v>
      </c>
      <c r="E320" s="119" t="s">
        <v>17568</v>
      </c>
      <c r="F320" s="119" t="s">
        <v>17735</v>
      </c>
      <c r="G320" s="119">
        <v>87</v>
      </c>
      <c r="H320" s="119">
        <v>2025</v>
      </c>
      <c r="I320" s="119" t="s">
        <v>16924</v>
      </c>
      <c r="J320" s="126">
        <v>8065.48</v>
      </c>
      <c r="K320" s="126">
        <v>0</v>
      </c>
      <c r="L320" s="119" t="s">
        <v>16765</v>
      </c>
      <c r="M320" s="126"/>
      <c r="N320" s="119"/>
      <c r="O320" s="126" t="s">
        <v>16742</v>
      </c>
      <c r="P320" s="120">
        <v>45558</v>
      </c>
      <c r="Q320" s="120">
        <v>45645</v>
      </c>
      <c r="R320" s="119">
        <v>9</v>
      </c>
      <c r="S320" s="119">
        <v>2024</v>
      </c>
      <c r="T320" s="119">
        <v>12</v>
      </c>
    </row>
    <row r="321" spans="1:20">
      <c r="A321" s="121" t="s">
        <v>16761</v>
      </c>
      <c r="B321" s="124" t="s">
        <v>16704</v>
      </c>
      <c r="C321" s="124" t="s">
        <v>17569</v>
      </c>
      <c r="D321" s="124" t="s">
        <v>17432</v>
      </c>
      <c r="E321" s="124" t="s">
        <v>17597</v>
      </c>
      <c r="F321" s="124" t="s">
        <v>17900</v>
      </c>
      <c r="G321" s="124">
        <v>0</v>
      </c>
      <c r="H321" s="124">
        <v>2025</v>
      </c>
      <c r="I321" s="124" t="s">
        <v>16752</v>
      </c>
      <c r="J321" s="127">
        <v>2482.83</v>
      </c>
      <c r="K321" s="127">
        <v>0</v>
      </c>
      <c r="L321" s="124" t="s">
        <v>16765</v>
      </c>
      <c r="M321" s="127"/>
      <c r="N321" s="124"/>
      <c r="O321" s="127" t="s">
        <v>16742</v>
      </c>
      <c r="P321" s="125">
        <v>45772</v>
      </c>
      <c r="Q321" s="125">
        <v>45772</v>
      </c>
      <c r="R321" s="124">
        <v>4</v>
      </c>
      <c r="S321" s="124">
        <v>2025</v>
      </c>
      <c r="T321" s="124">
        <v>4</v>
      </c>
    </row>
    <row r="322" spans="1:20">
      <c r="A322" s="116" t="s">
        <v>16761</v>
      </c>
      <c r="B322" s="119" t="s">
        <v>16704</v>
      </c>
      <c r="C322" s="119" t="s">
        <v>17569</v>
      </c>
      <c r="D322" s="119" t="s">
        <v>17432</v>
      </c>
      <c r="E322" s="119" t="s">
        <v>17597</v>
      </c>
      <c r="F322" s="119" t="s">
        <v>17717</v>
      </c>
      <c r="G322" s="119">
        <v>36</v>
      </c>
      <c r="H322" s="119">
        <v>2025</v>
      </c>
      <c r="I322" s="119" t="s">
        <v>16749</v>
      </c>
      <c r="J322" s="126">
        <v>146.75</v>
      </c>
      <c r="K322" s="126">
        <v>13000</v>
      </c>
      <c r="L322" s="119" t="s">
        <v>16765</v>
      </c>
      <c r="M322" s="126"/>
      <c r="N322" s="119"/>
      <c r="O322" s="126" t="s">
        <v>16742</v>
      </c>
      <c r="P322" s="120">
        <v>45755</v>
      </c>
      <c r="Q322" s="120">
        <v>45791</v>
      </c>
      <c r="R322" s="119">
        <v>4</v>
      </c>
      <c r="S322" s="119">
        <v>2025</v>
      </c>
      <c r="T322" s="119">
        <v>5</v>
      </c>
    </row>
    <row r="323" spans="1:20">
      <c r="A323" s="121" t="s">
        <v>16761</v>
      </c>
      <c r="B323" s="124" t="s">
        <v>16704</v>
      </c>
      <c r="C323" s="124" t="s">
        <v>17569</v>
      </c>
      <c r="D323" s="124" t="s">
        <v>17432</v>
      </c>
      <c r="E323" s="124" t="s">
        <v>17597</v>
      </c>
      <c r="F323" s="124" t="s">
        <v>17722</v>
      </c>
      <c r="G323" s="124">
        <v>27</v>
      </c>
      <c r="H323" s="124">
        <v>2025</v>
      </c>
      <c r="I323" s="124" t="s">
        <v>16752</v>
      </c>
      <c r="J323" s="127">
        <v>72.98</v>
      </c>
      <c r="K323" s="127">
        <v>7000</v>
      </c>
      <c r="L323" s="124" t="s">
        <v>16765</v>
      </c>
      <c r="M323" s="127"/>
      <c r="N323" s="124"/>
      <c r="O323" s="127" t="s">
        <v>16742</v>
      </c>
      <c r="P323" s="125">
        <v>45728</v>
      </c>
      <c r="Q323" s="125">
        <v>45755</v>
      </c>
      <c r="R323" s="124">
        <v>3</v>
      </c>
      <c r="S323" s="124">
        <v>2025</v>
      </c>
      <c r="T323" s="124">
        <v>4</v>
      </c>
    </row>
    <row r="324" spans="1:20">
      <c r="A324" s="116" t="s">
        <v>16761</v>
      </c>
      <c r="B324" s="119" t="s">
        <v>16704</v>
      </c>
      <c r="C324" s="119" t="s">
        <v>17569</v>
      </c>
      <c r="D324" s="119" t="s">
        <v>17432</v>
      </c>
      <c r="E324" s="119" t="s">
        <v>17597</v>
      </c>
      <c r="F324" s="119" t="s">
        <v>17723</v>
      </c>
      <c r="G324" s="119">
        <v>28</v>
      </c>
      <c r="H324" s="119">
        <v>2025</v>
      </c>
      <c r="I324" s="119" t="s">
        <v>16752</v>
      </c>
      <c r="J324" s="126">
        <v>98.12</v>
      </c>
      <c r="K324" s="126">
        <v>9000</v>
      </c>
      <c r="L324" s="119" t="s">
        <v>16765</v>
      </c>
      <c r="M324" s="126"/>
      <c r="N324" s="119"/>
      <c r="O324" s="126" t="s">
        <v>16742</v>
      </c>
      <c r="P324" s="120">
        <v>45700</v>
      </c>
      <c r="Q324" s="120">
        <v>45728</v>
      </c>
      <c r="R324" s="119">
        <v>2</v>
      </c>
      <c r="S324" s="119">
        <v>2025</v>
      </c>
      <c r="T324" s="119">
        <v>3</v>
      </c>
    </row>
    <row r="325" spans="1:20">
      <c r="A325" s="121" t="s">
        <v>16761</v>
      </c>
      <c r="B325" s="124" t="s">
        <v>16704</v>
      </c>
      <c r="C325" s="124" t="s">
        <v>17569</v>
      </c>
      <c r="D325" s="124" t="s">
        <v>17432</v>
      </c>
      <c r="E325" s="124" t="s">
        <v>17597</v>
      </c>
      <c r="F325" s="124" t="s">
        <v>17723</v>
      </c>
      <c r="G325" s="124">
        <v>28</v>
      </c>
      <c r="H325" s="124">
        <v>2025</v>
      </c>
      <c r="I325" s="124" t="s">
        <v>16752</v>
      </c>
      <c r="J325" s="127">
        <v>98.12</v>
      </c>
      <c r="K325" s="127">
        <v>9000</v>
      </c>
      <c r="L325" s="124" t="s">
        <v>16765</v>
      </c>
      <c r="M325" s="127"/>
      <c r="N325" s="124"/>
      <c r="O325" s="127" t="s">
        <v>16742</v>
      </c>
      <c r="P325" s="125">
        <v>45700</v>
      </c>
      <c r="Q325" s="125">
        <v>45728</v>
      </c>
      <c r="R325" s="124">
        <v>2</v>
      </c>
      <c r="S325" s="124">
        <v>2025</v>
      </c>
      <c r="T325" s="124">
        <v>3</v>
      </c>
    </row>
    <row r="326" spans="1:20">
      <c r="A326" s="116" t="s">
        <v>16761</v>
      </c>
      <c r="B326" s="119" t="s">
        <v>16704</v>
      </c>
      <c r="C326" s="119" t="s">
        <v>17569</v>
      </c>
      <c r="D326" s="119" t="s">
        <v>17432</v>
      </c>
      <c r="E326" s="119" t="s">
        <v>17597</v>
      </c>
      <c r="F326" s="119" t="s">
        <v>17723</v>
      </c>
      <c r="G326" s="119">
        <v>28</v>
      </c>
      <c r="H326" s="119">
        <v>2025</v>
      </c>
      <c r="I326" s="119" t="s">
        <v>16752</v>
      </c>
      <c r="J326" s="126">
        <v>98.12</v>
      </c>
      <c r="K326" s="126">
        <v>9000</v>
      </c>
      <c r="L326" s="119" t="s">
        <v>16765</v>
      </c>
      <c r="M326" s="126"/>
      <c r="N326" s="119"/>
      <c r="O326" s="126" t="s">
        <v>16742</v>
      </c>
      <c r="P326" s="120">
        <v>45700</v>
      </c>
      <c r="Q326" s="120">
        <v>45728</v>
      </c>
      <c r="R326" s="119">
        <v>2</v>
      </c>
      <c r="S326" s="119">
        <v>2025</v>
      </c>
      <c r="T326" s="119">
        <v>3</v>
      </c>
    </row>
    <row r="327" spans="1:20">
      <c r="A327" s="121" t="s">
        <v>16761</v>
      </c>
      <c r="B327" s="124" t="s">
        <v>16704</v>
      </c>
      <c r="C327" s="124" t="s">
        <v>17569</v>
      </c>
      <c r="D327" s="124" t="s">
        <v>17432</v>
      </c>
      <c r="E327" s="124" t="s">
        <v>17597</v>
      </c>
      <c r="F327" s="124" t="s">
        <v>17901</v>
      </c>
      <c r="G327" s="124">
        <v>27</v>
      </c>
      <c r="H327" s="124">
        <v>2025</v>
      </c>
      <c r="I327" s="124" t="s">
        <v>16758</v>
      </c>
      <c r="J327" s="127">
        <v>36.22</v>
      </c>
      <c r="K327" s="127">
        <v>0</v>
      </c>
      <c r="L327" s="124" t="s">
        <v>16765</v>
      </c>
      <c r="M327" s="127"/>
      <c r="N327" s="124"/>
      <c r="O327" s="127" t="s">
        <v>16742</v>
      </c>
      <c r="P327" s="125">
        <v>45636</v>
      </c>
      <c r="Q327" s="125">
        <v>45663</v>
      </c>
      <c r="R327" s="124">
        <v>12</v>
      </c>
      <c r="S327" s="124">
        <v>2024</v>
      </c>
      <c r="T327" s="124">
        <v>1</v>
      </c>
    </row>
    <row r="328" spans="1:20">
      <c r="A328" s="116" t="s">
        <v>16761</v>
      </c>
      <c r="B328" s="119" t="s">
        <v>16704</v>
      </c>
      <c r="C328" s="119" t="s">
        <v>17569</v>
      </c>
      <c r="D328" s="119" t="s">
        <v>17432</v>
      </c>
      <c r="E328" s="119" t="s">
        <v>17597</v>
      </c>
      <c r="F328" s="119" t="s">
        <v>17720</v>
      </c>
      <c r="G328" s="119">
        <v>34</v>
      </c>
      <c r="H328" s="119">
        <v>2025</v>
      </c>
      <c r="I328" s="119" t="s">
        <v>16924</v>
      </c>
      <c r="J328" s="126">
        <v>117.53</v>
      </c>
      <c r="K328" s="126">
        <v>11000</v>
      </c>
      <c r="L328" s="119" t="s">
        <v>16765</v>
      </c>
      <c r="M328" s="126"/>
      <c r="N328" s="119"/>
      <c r="O328" s="126" t="s">
        <v>16742</v>
      </c>
      <c r="P328" s="120">
        <v>45602</v>
      </c>
      <c r="Q328" s="120">
        <v>45636</v>
      </c>
      <c r="R328" s="119">
        <v>11</v>
      </c>
      <c r="S328" s="119">
        <v>2024</v>
      </c>
      <c r="T328" s="119">
        <v>12</v>
      </c>
    </row>
    <row r="329" spans="1:20">
      <c r="A329" s="121" t="s">
        <v>16761</v>
      </c>
      <c r="B329" s="124" t="s">
        <v>16704</v>
      </c>
      <c r="C329" s="124" t="s">
        <v>17569</v>
      </c>
      <c r="D329" s="124" t="s">
        <v>17432</v>
      </c>
      <c r="E329" s="124" t="s">
        <v>17604</v>
      </c>
      <c r="F329" s="124" t="s">
        <v>17902</v>
      </c>
      <c r="G329" s="124">
        <v>30</v>
      </c>
      <c r="H329" s="124">
        <v>2025</v>
      </c>
      <c r="I329" s="124" t="s">
        <v>16746</v>
      </c>
      <c r="J329" s="127">
        <v>88.47</v>
      </c>
      <c r="K329" s="127">
        <v>0</v>
      </c>
      <c r="L329" s="124" t="s">
        <v>16765</v>
      </c>
      <c r="M329" s="127"/>
      <c r="N329" s="124"/>
      <c r="O329" s="127" t="s">
        <v>16742</v>
      </c>
      <c r="P329" s="125">
        <v>45755</v>
      </c>
      <c r="Q329" s="125">
        <v>45785</v>
      </c>
      <c r="R329" s="124">
        <v>4</v>
      </c>
      <c r="S329" s="124">
        <v>2025</v>
      </c>
      <c r="T329" s="124">
        <v>5</v>
      </c>
    </row>
    <row r="330" spans="1:20">
      <c r="A330" s="116" t="s">
        <v>16761</v>
      </c>
      <c r="B330" s="119" t="s">
        <v>16704</v>
      </c>
      <c r="C330" s="119" t="s">
        <v>17569</v>
      </c>
      <c r="D330" s="119" t="s">
        <v>17432</v>
      </c>
      <c r="E330" s="119" t="s">
        <v>17604</v>
      </c>
      <c r="F330" s="119" t="s">
        <v>17722</v>
      </c>
      <c r="G330" s="119">
        <v>27</v>
      </c>
      <c r="H330" s="119">
        <v>2025</v>
      </c>
      <c r="I330" s="119" t="s">
        <v>16752</v>
      </c>
      <c r="J330" s="126">
        <v>61.66</v>
      </c>
      <c r="K330" s="126">
        <v>10000</v>
      </c>
      <c r="L330" s="119" t="s">
        <v>16765</v>
      </c>
      <c r="M330" s="126"/>
      <c r="N330" s="119"/>
      <c r="O330" s="126" t="s">
        <v>16742</v>
      </c>
      <c r="P330" s="120">
        <v>45728</v>
      </c>
      <c r="Q330" s="120">
        <v>45755</v>
      </c>
      <c r="R330" s="119">
        <v>3</v>
      </c>
      <c r="S330" s="119">
        <v>2025</v>
      </c>
      <c r="T330" s="119">
        <v>4</v>
      </c>
    </row>
    <row r="331" spans="1:20">
      <c r="A331" s="121" t="s">
        <v>16761</v>
      </c>
      <c r="B331" s="124" t="s">
        <v>16704</v>
      </c>
      <c r="C331" s="124" t="s">
        <v>17569</v>
      </c>
      <c r="D331" s="124" t="s">
        <v>17432</v>
      </c>
      <c r="E331" s="124" t="s">
        <v>17604</v>
      </c>
      <c r="F331" s="124" t="s">
        <v>17723</v>
      </c>
      <c r="G331" s="124">
        <v>28</v>
      </c>
      <c r="H331" s="124">
        <v>2025</v>
      </c>
      <c r="I331" s="124" t="s">
        <v>16752</v>
      </c>
      <c r="J331" s="127">
        <v>29.67</v>
      </c>
      <c r="K331" s="127">
        <v>4000</v>
      </c>
      <c r="L331" s="124" t="s">
        <v>16765</v>
      </c>
      <c r="M331" s="127"/>
      <c r="N331" s="124"/>
      <c r="O331" s="127" t="s">
        <v>16742</v>
      </c>
      <c r="P331" s="125">
        <v>45700</v>
      </c>
      <c r="Q331" s="125">
        <v>45728</v>
      </c>
      <c r="R331" s="124">
        <v>2</v>
      </c>
      <c r="S331" s="124">
        <v>2025</v>
      </c>
      <c r="T331" s="124">
        <v>3</v>
      </c>
    </row>
    <row r="332" spans="1:20">
      <c r="A332" s="116" t="s">
        <v>16761</v>
      </c>
      <c r="B332" s="119" t="s">
        <v>16704</v>
      </c>
      <c r="C332" s="119" t="s">
        <v>17569</v>
      </c>
      <c r="D332" s="119" t="s">
        <v>17432</v>
      </c>
      <c r="E332" s="119" t="s">
        <v>17604</v>
      </c>
      <c r="F332" s="119" t="s">
        <v>17724</v>
      </c>
      <c r="G332" s="119">
        <v>35</v>
      </c>
      <c r="H332" s="119">
        <v>2025</v>
      </c>
      <c r="I332" s="119" t="s">
        <v>16758</v>
      </c>
      <c r="J332" s="126">
        <v>20.13</v>
      </c>
      <c r="K332" s="126">
        <v>2000</v>
      </c>
      <c r="L332" s="119" t="s">
        <v>16765</v>
      </c>
      <c r="M332" s="126"/>
      <c r="N332" s="119"/>
      <c r="O332" s="126" t="s">
        <v>16742</v>
      </c>
      <c r="P332" s="120">
        <v>45665</v>
      </c>
      <c r="Q332" s="120">
        <v>45700</v>
      </c>
      <c r="R332" s="119">
        <v>1</v>
      </c>
      <c r="S332" s="119">
        <v>2025</v>
      </c>
      <c r="T332" s="119">
        <v>2</v>
      </c>
    </row>
    <row r="333" spans="1:20">
      <c r="A333" s="121" t="s">
        <v>16761</v>
      </c>
      <c r="B333" s="124" t="s">
        <v>16704</v>
      </c>
      <c r="C333" s="124" t="s">
        <v>17569</v>
      </c>
      <c r="D333" s="124" t="s">
        <v>17432</v>
      </c>
      <c r="E333" s="124" t="s">
        <v>17604</v>
      </c>
      <c r="F333" s="124" t="s">
        <v>17720</v>
      </c>
      <c r="G333" s="124">
        <v>34</v>
      </c>
      <c r="H333" s="124">
        <v>2025</v>
      </c>
      <c r="I333" s="124" t="s">
        <v>16924</v>
      </c>
      <c r="J333" s="127">
        <v>27.99</v>
      </c>
      <c r="K333" s="127">
        <v>4000</v>
      </c>
      <c r="L333" s="124" t="s">
        <v>16765</v>
      </c>
      <c r="M333" s="127"/>
      <c r="N333" s="124"/>
      <c r="O333" s="127" t="s">
        <v>16742</v>
      </c>
      <c r="P333" s="125">
        <v>45602</v>
      </c>
      <c r="Q333" s="125">
        <v>45636</v>
      </c>
      <c r="R333" s="124">
        <v>11</v>
      </c>
      <c r="S333" s="124">
        <v>2024</v>
      </c>
      <c r="T333" s="124">
        <v>12</v>
      </c>
    </row>
    <row r="334" spans="1:20">
      <c r="A334" s="116" t="s">
        <v>16761</v>
      </c>
      <c r="B334" s="119" t="s">
        <v>16704</v>
      </c>
      <c r="C334" s="119" t="s">
        <v>17569</v>
      </c>
      <c r="D334" s="119" t="s">
        <v>17432</v>
      </c>
      <c r="E334" s="119" t="s">
        <v>17604</v>
      </c>
      <c r="F334" s="119" t="s">
        <v>17903</v>
      </c>
      <c r="G334" s="119">
        <v>330</v>
      </c>
      <c r="H334" s="119">
        <v>2025</v>
      </c>
      <c r="I334" s="119" t="s">
        <v>16924</v>
      </c>
      <c r="J334" s="126">
        <v>61.82</v>
      </c>
      <c r="K334" s="126">
        <v>0</v>
      </c>
      <c r="L334" s="119" t="s">
        <v>16765</v>
      </c>
      <c r="M334" s="126"/>
      <c r="N334" s="119"/>
      <c r="O334" s="126" t="s">
        <v>16742</v>
      </c>
      <c r="P334" s="120">
        <v>45350</v>
      </c>
      <c r="Q334" s="120">
        <v>45680</v>
      </c>
      <c r="R334" s="119">
        <v>2</v>
      </c>
      <c r="S334" s="119">
        <v>2024</v>
      </c>
      <c r="T334" s="119">
        <v>1</v>
      </c>
    </row>
    <row r="335" spans="1:20">
      <c r="A335" s="121" t="s">
        <v>16761</v>
      </c>
      <c r="B335" s="124" t="s">
        <v>16704</v>
      </c>
      <c r="C335" s="124" t="s">
        <v>17569</v>
      </c>
      <c r="D335" s="124" t="s">
        <v>17432</v>
      </c>
      <c r="E335" s="124" t="s">
        <v>17606</v>
      </c>
      <c r="F335" s="124" t="s">
        <v>17902</v>
      </c>
      <c r="G335" s="124">
        <v>30</v>
      </c>
      <c r="H335" s="124">
        <v>2025</v>
      </c>
      <c r="I335" s="124" t="s">
        <v>16746</v>
      </c>
      <c r="J335" s="127">
        <v>75.150000000000006</v>
      </c>
      <c r="K335" s="127">
        <v>0</v>
      </c>
      <c r="L335" s="124" t="s">
        <v>16765</v>
      </c>
      <c r="M335" s="127"/>
      <c r="N335" s="124"/>
      <c r="O335" s="127" t="s">
        <v>16742</v>
      </c>
      <c r="P335" s="125">
        <v>45755</v>
      </c>
      <c r="Q335" s="125">
        <v>45785</v>
      </c>
      <c r="R335" s="124">
        <v>4</v>
      </c>
      <c r="S335" s="124">
        <v>2025</v>
      </c>
      <c r="T335" s="124">
        <v>5</v>
      </c>
    </row>
    <row r="336" spans="1:20">
      <c r="A336" s="116" t="s">
        <v>16761</v>
      </c>
      <c r="B336" s="119" t="s">
        <v>16704</v>
      </c>
      <c r="C336" s="119" t="s">
        <v>17569</v>
      </c>
      <c r="D336" s="119" t="s">
        <v>17432</v>
      </c>
      <c r="E336" s="119" t="s">
        <v>17606</v>
      </c>
      <c r="F336" s="119" t="s">
        <v>17722</v>
      </c>
      <c r="G336" s="119">
        <v>27</v>
      </c>
      <c r="H336" s="119">
        <v>2025</v>
      </c>
      <c r="I336" s="119" t="s">
        <v>16752</v>
      </c>
      <c r="J336" s="126">
        <v>20.13</v>
      </c>
      <c r="K336" s="126">
        <v>2000</v>
      </c>
      <c r="L336" s="119" t="s">
        <v>16765</v>
      </c>
      <c r="M336" s="126"/>
      <c r="N336" s="119"/>
      <c r="O336" s="126" t="s">
        <v>16742</v>
      </c>
      <c r="P336" s="120">
        <v>45728</v>
      </c>
      <c r="Q336" s="120">
        <v>45755</v>
      </c>
      <c r="R336" s="119">
        <v>3</v>
      </c>
      <c r="S336" s="119">
        <v>2025</v>
      </c>
      <c r="T336" s="119">
        <v>4</v>
      </c>
    </row>
    <row r="337" spans="1:20">
      <c r="A337" s="121" t="s">
        <v>16761</v>
      </c>
      <c r="B337" s="124" t="s">
        <v>16704</v>
      </c>
      <c r="C337" s="124" t="s">
        <v>17569</v>
      </c>
      <c r="D337" s="124" t="s">
        <v>17432</v>
      </c>
      <c r="E337" s="124" t="s">
        <v>17606</v>
      </c>
      <c r="F337" s="124" t="s">
        <v>17723</v>
      </c>
      <c r="G337" s="124">
        <v>28</v>
      </c>
      <c r="H337" s="124">
        <v>2025</v>
      </c>
      <c r="I337" s="124" t="s">
        <v>16752</v>
      </c>
      <c r="J337" s="127">
        <v>18.059999999999999</v>
      </c>
      <c r="K337" s="127">
        <v>1000</v>
      </c>
      <c r="L337" s="124" t="s">
        <v>16765</v>
      </c>
      <c r="M337" s="127"/>
      <c r="N337" s="124"/>
      <c r="O337" s="127" t="s">
        <v>16742</v>
      </c>
      <c r="P337" s="125">
        <v>45700</v>
      </c>
      <c r="Q337" s="125">
        <v>45728</v>
      </c>
      <c r="R337" s="124">
        <v>2</v>
      </c>
      <c r="S337" s="124">
        <v>2025</v>
      </c>
      <c r="T337" s="124">
        <v>3</v>
      </c>
    </row>
    <row r="338" spans="1:20">
      <c r="A338" s="116" t="s">
        <v>16761</v>
      </c>
      <c r="B338" s="119" t="s">
        <v>16704</v>
      </c>
      <c r="C338" s="119" t="s">
        <v>17569</v>
      </c>
      <c r="D338" s="119" t="s">
        <v>17432</v>
      </c>
      <c r="E338" s="119" t="s">
        <v>17606</v>
      </c>
      <c r="F338" s="119" t="s">
        <v>17724</v>
      </c>
      <c r="G338" s="119">
        <v>35</v>
      </c>
      <c r="H338" s="119">
        <v>2025</v>
      </c>
      <c r="I338" s="119" t="s">
        <v>16758</v>
      </c>
      <c r="J338" s="126">
        <v>20.13</v>
      </c>
      <c r="K338" s="126">
        <v>2000</v>
      </c>
      <c r="L338" s="119" t="s">
        <v>16765</v>
      </c>
      <c r="M338" s="126"/>
      <c r="N338" s="119"/>
      <c r="O338" s="126" t="s">
        <v>16742</v>
      </c>
      <c r="P338" s="120">
        <v>45665</v>
      </c>
      <c r="Q338" s="120">
        <v>45700</v>
      </c>
      <c r="R338" s="119">
        <v>1</v>
      </c>
      <c r="S338" s="119">
        <v>2025</v>
      </c>
      <c r="T338" s="119">
        <v>2</v>
      </c>
    </row>
    <row r="339" spans="1:20">
      <c r="A339" s="121" t="s">
        <v>16761</v>
      </c>
      <c r="B339" s="124" t="s">
        <v>16704</v>
      </c>
      <c r="C339" s="124" t="s">
        <v>17569</v>
      </c>
      <c r="D339" s="124" t="s">
        <v>17432</v>
      </c>
      <c r="E339" s="124" t="s">
        <v>17606</v>
      </c>
      <c r="F339" s="124" t="s">
        <v>17904</v>
      </c>
      <c r="G339" s="124">
        <v>54</v>
      </c>
      <c r="H339" s="124">
        <v>2025</v>
      </c>
      <c r="I339" s="124" t="s">
        <v>16924</v>
      </c>
      <c r="J339" s="127">
        <v>61.82</v>
      </c>
      <c r="K339" s="127">
        <v>0</v>
      </c>
      <c r="L339" s="124" t="s">
        <v>16765</v>
      </c>
      <c r="M339" s="127"/>
      <c r="N339" s="124"/>
      <c r="O339" s="127" t="s">
        <v>16742</v>
      </c>
      <c r="P339" s="125">
        <v>45626</v>
      </c>
      <c r="Q339" s="125">
        <v>45680</v>
      </c>
      <c r="R339" s="124">
        <v>11</v>
      </c>
      <c r="S339" s="124">
        <v>2024</v>
      </c>
      <c r="T339" s="124">
        <v>1</v>
      </c>
    </row>
    <row r="340" spans="1:20">
      <c r="A340" s="116" t="s">
        <v>16761</v>
      </c>
      <c r="B340" s="119" t="s">
        <v>16704</v>
      </c>
      <c r="C340" s="119" t="s">
        <v>17569</v>
      </c>
      <c r="D340" s="119" t="s">
        <v>17432</v>
      </c>
      <c r="E340" s="119" t="s">
        <v>17606</v>
      </c>
      <c r="F340" s="119" t="s">
        <v>17720</v>
      </c>
      <c r="G340" s="119">
        <v>34</v>
      </c>
      <c r="H340" s="119">
        <v>2025</v>
      </c>
      <c r="I340" s="119" t="s">
        <v>16924</v>
      </c>
      <c r="J340" s="126">
        <v>20.13</v>
      </c>
      <c r="K340" s="126">
        <v>2000</v>
      </c>
      <c r="L340" s="119" t="s">
        <v>16765</v>
      </c>
      <c r="M340" s="126"/>
      <c r="N340" s="119"/>
      <c r="O340" s="126" t="s">
        <v>16742</v>
      </c>
      <c r="P340" s="120">
        <v>45602</v>
      </c>
      <c r="Q340" s="120">
        <v>45636</v>
      </c>
      <c r="R340" s="119">
        <v>11</v>
      </c>
      <c r="S340" s="119">
        <v>2024</v>
      </c>
      <c r="T340" s="119">
        <v>12</v>
      </c>
    </row>
    <row r="341" spans="1:20">
      <c r="A341" s="121" t="s">
        <v>16761</v>
      </c>
      <c r="B341" s="124" t="s">
        <v>16704</v>
      </c>
      <c r="C341" s="124" t="s">
        <v>17569</v>
      </c>
      <c r="D341" s="124" t="s">
        <v>17432</v>
      </c>
      <c r="E341" s="124" t="s">
        <v>17607</v>
      </c>
      <c r="F341" s="124" t="s">
        <v>17902</v>
      </c>
      <c r="G341" s="124">
        <v>30</v>
      </c>
      <c r="H341" s="124">
        <v>2025</v>
      </c>
      <c r="I341" s="124" t="s">
        <v>16746</v>
      </c>
      <c r="J341" s="127">
        <v>224.36</v>
      </c>
      <c r="K341" s="127">
        <v>0</v>
      </c>
      <c r="L341" s="124" t="s">
        <v>16765</v>
      </c>
      <c r="M341" s="127"/>
      <c r="N341" s="124"/>
      <c r="O341" s="127" t="s">
        <v>16742</v>
      </c>
      <c r="P341" s="125">
        <v>45755</v>
      </c>
      <c r="Q341" s="125">
        <v>45785</v>
      </c>
      <c r="R341" s="124">
        <v>4</v>
      </c>
      <c r="S341" s="124">
        <v>2025</v>
      </c>
      <c r="T341" s="124">
        <v>5</v>
      </c>
    </row>
    <row r="342" spans="1:20">
      <c r="A342" s="116" t="s">
        <v>16761</v>
      </c>
      <c r="B342" s="119" t="s">
        <v>16704</v>
      </c>
      <c r="C342" s="119" t="s">
        <v>17569</v>
      </c>
      <c r="D342" s="119" t="s">
        <v>17432</v>
      </c>
      <c r="E342" s="119" t="s">
        <v>17607</v>
      </c>
      <c r="F342" s="119" t="s">
        <v>17722</v>
      </c>
      <c r="G342" s="119">
        <v>27</v>
      </c>
      <c r="H342" s="119">
        <v>2025</v>
      </c>
      <c r="I342" s="119" t="s">
        <v>16752</v>
      </c>
      <c r="J342" s="126">
        <v>61.63</v>
      </c>
      <c r="K342" s="126">
        <v>5000</v>
      </c>
      <c r="L342" s="119" t="s">
        <v>16765</v>
      </c>
      <c r="M342" s="126"/>
      <c r="N342" s="119"/>
      <c r="O342" s="126" t="s">
        <v>16742</v>
      </c>
      <c r="P342" s="120">
        <v>45728</v>
      </c>
      <c r="Q342" s="120">
        <v>45755</v>
      </c>
      <c r="R342" s="119">
        <v>3</v>
      </c>
      <c r="S342" s="119">
        <v>2025</v>
      </c>
      <c r="T342" s="119">
        <v>4</v>
      </c>
    </row>
    <row r="343" spans="1:20">
      <c r="A343" s="121" t="s">
        <v>16761</v>
      </c>
      <c r="B343" s="124" t="s">
        <v>16704</v>
      </c>
      <c r="C343" s="124" t="s">
        <v>17569</v>
      </c>
      <c r="D343" s="124" t="s">
        <v>17432</v>
      </c>
      <c r="E343" s="124" t="s">
        <v>17607</v>
      </c>
      <c r="F343" s="124" t="s">
        <v>17723</v>
      </c>
      <c r="G343" s="124">
        <v>28</v>
      </c>
      <c r="H343" s="124">
        <v>2025</v>
      </c>
      <c r="I343" s="124" t="s">
        <v>16752</v>
      </c>
      <c r="J343" s="127">
        <v>93.47</v>
      </c>
      <c r="K343" s="127">
        <v>9000</v>
      </c>
      <c r="L343" s="124" t="s">
        <v>16765</v>
      </c>
      <c r="M343" s="127"/>
      <c r="N343" s="124"/>
      <c r="O343" s="127" t="s">
        <v>16742</v>
      </c>
      <c r="P343" s="125">
        <v>45700</v>
      </c>
      <c r="Q343" s="125">
        <v>45728</v>
      </c>
      <c r="R343" s="124">
        <v>2</v>
      </c>
      <c r="S343" s="124">
        <v>2025</v>
      </c>
      <c r="T343" s="124">
        <v>3</v>
      </c>
    </row>
    <row r="344" spans="1:20">
      <c r="A344" s="116" t="s">
        <v>16761</v>
      </c>
      <c r="B344" s="119" t="s">
        <v>16704</v>
      </c>
      <c r="C344" s="119" t="s">
        <v>17569</v>
      </c>
      <c r="D344" s="119" t="s">
        <v>17432</v>
      </c>
      <c r="E344" s="119" t="s">
        <v>17607</v>
      </c>
      <c r="F344" s="119" t="s">
        <v>17724</v>
      </c>
      <c r="G344" s="119">
        <v>35</v>
      </c>
      <c r="H344" s="119">
        <v>2025</v>
      </c>
      <c r="I344" s="119" t="s">
        <v>16758</v>
      </c>
      <c r="J344" s="126">
        <v>91.54</v>
      </c>
      <c r="K344" s="126">
        <v>9000</v>
      </c>
      <c r="L344" s="119" t="s">
        <v>16765</v>
      </c>
      <c r="M344" s="126"/>
      <c r="N344" s="119"/>
      <c r="O344" s="126" t="s">
        <v>16742</v>
      </c>
      <c r="P344" s="120">
        <v>45665</v>
      </c>
      <c r="Q344" s="120">
        <v>45700</v>
      </c>
      <c r="R344" s="119">
        <v>1</v>
      </c>
      <c r="S344" s="119">
        <v>2025</v>
      </c>
      <c r="T344" s="119">
        <v>2</v>
      </c>
    </row>
    <row r="345" spans="1:20">
      <c r="A345" s="121" t="s">
        <v>16761</v>
      </c>
      <c r="B345" s="124" t="s">
        <v>16704</v>
      </c>
      <c r="C345" s="124" t="s">
        <v>17569</v>
      </c>
      <c r="D345" s="124" t="s">
        <v>17432</v>
      </c>
      <c r="E345" s="124" t="s">
        <v>17607</v>
      </c>
      <c r="F345" s="124" t="s">
        <v>17904</v>
      </c>
      <c r="G345" s="124">
        <v>54</v>
      </c>
      <c r="H345" s="124">
        <v>2025</v>
      </c>
      <c r="I345" s="124" t="s">
        <v>16924</v>
      </c>
      <c r="J345" s="127">
        <v>173.87</v>
      </c>
      <c r="K345" s="127">
        <v>0</v>
      </c>
      <c r="L345" s="124" t="s">
        <v>16765</v>
      </c>
      <c r="M345" s="127"/>
      <c r="N345" s="124"/>
      <c r="O345" s="127" t="s">
        <v>16742</v>
      </c>
      <c r="P345" s="125">
        <v>45626</v>
      </c>
      <c r="Q345" s="125">
        <v>45680</v>
      </c>
      <c r="R345" s="124">
        <v>11</v>
      </c>
      <c r="S345" s="124">
        <v>2024</v>
      </c>
      <c r="T345" s="124">
        <v>1</v>
      </c>
    </row>
    <row r="346" spans="1:20">
      <c r="A346" s="116" t="s">
        <v>16761</v>
      </c>
      <c r="B346" s="119" t="s">
        <v>16704</v>
      </c>
      <c r="C346" s="119" t="s">
        <v>17569</v>
      </c>
      <c r="D346" s="119" t="s">
        <v>17432</v>
      </c>
      <c r="E346" s="119" t="s">
        <v>17607</v>
      </c>
      <c r="F346" s="119" t="s">
        <v>17720</v>
      </c>
      <c r="G346" s="119">
        <v>34</v>
      </c>
      <c r="H346" s="119">
        <v>2025</v>
      </c>
      <c r="I346" s="119" t="s">
        <v>16924</v>
      </c>
      <c r="J346" s="126">
        <v>75.569999999999993</v>
      </c>
      <c r="K346" s="126">
        <v>7000</v>
      </c>
      <c r="L346" s="119" t="s">
        <v>16765</v>
      </c>
      <c r="M346" s="126"/>
      <c r="N346" s="119"/>
      <c r="O346" s="126" t="s">
        <v>16742</v>
      </c>
      <c r="P346" s="120">
        <v>45602</v>
      </c>
      <c r="Q346" s="120">
        <v>45636</v>
      </c>
      <c r="R346" s="119">
        <v>11</v>
      </c>
      <c r="S346" s="119">
        <v>2024</v>
      </c>
      <c r="T346" s="119">
        <v>12</v>
      </c>
    </row>
    <row r="347" spans="1:20">
      <c r="A347" s="121" t="s">
        <v>16761</v>
      </c>
      <c r="B347" s="124" t="s">
        <v>16704</v>
      </c>
      <c r="C347" s="124" t="s">
        <v>17569</v>
      </c>
      <c r="D347" s="124" t="s">
        <v>17432</v>
      </c>
      <c r="E347" s="124" t="s">
        <v>17608</v>
      </c>
      <c r="F347" s="124" t="s">
        <v>17902</v>
      </c>
      <c r="G347" s="124">
        <v>30</v>
      </c>
      <c r="H347" s="124">
        <v>2025</v>
      </c>
      <c r="I347" s="124" t="s">
        <v>16746</v>
      </c>
      <c r="J347" s="127">
        <v>35.18</v>
      </c>
      <c r="K347" s="127">
        <v>0</v>
      </c>
      <c r="L347" s="124" t="s">
        <v>16765</v>
      </c>
      <c r="M347" s="127"/>
      <c r="N347" s="124"/>
      <c r="O347" s="127" t="s">
        <v>16742</v>
      </c>
      <c r="P347" s="125">
        <v>45755</v>
      </c>
      <c r="Q347" s="125">
        <v>45785</v>
      </c>
      <c r="R347" s="124">
        <v>4</v>
      </c>
      <c r="S347" s="124">
        <v>2025</v>
      </c>
      <c r="T347" s="124">
        <v>5</v>
      </c>
    </row>
    <row r="348" spans="1:20">
      <c r="A348" s="116" t="s">
        <v>16761</v>
      </c>
      <c r="B348" s="119" t="s">
        <v>16704</v>
      </c>
      <c r="C348" s="119" t="s">
        <v>17569</v>
      </c>
      <c r="D348" s="119" t="s">
        <v>17432</v>
      </c>
      <c r="E348" s="119" t="s">
        <v>17608</v>
      </c>
      <c r="F348" s="119" t="s">
        <v>17722</v>
      </c>
      <c r="G348" s="119">
        <v>27</v>
      </c>
      <c r="H348" s="119">
        <v>2025</v>
      </c>
      <c r="I348" s="119" t="s">
        <v>16752</v>
      </c>
      <c r="J348" s="126">
        <v>16.2</v>
      </c>
      <c r="K348" s="126">
        <v>1000</v>
      </c>
      <c r="L348" s="119" t="s">
        <v>16765</v>
      </c>
      <c r="M348" s="126"/>
      <c r="N348" s="119"/>
      <c r="O348" s="126" t="s">
        <v>16742</v>
      </c>
      <c r="P348" s="120">
        <v>45728</v>
      </c>
      <c r="Q348" s="120">
        <v>45755</v>
      </c>
      <c r="R348" s="119">
        <v>3</v>
      </c>
      <c r="S348" s="119">
        <v>2025</v>
      </c>
      <c r="T348" s="119">
        <v>4</v>
      </c>
    </row>
    <row r="349" spans="1:20">
      <c r="A349" s="121" t="s">
        <v>16761</v>
      </c>
      <c r="B349" s="124" t="s">
        <v>16704</v>
      </c>
      <c r="C349" s="124" t="s">
        <v>17569</v>
      </c>
      <c r="D349" s="124" t="s">
        <v>17432</v>
      </c>
      <c r="E349" s="124" t="s">
        <v>17608</v>
      </c>
      <c r="F349" s="124" t="s">
        <v>17723</v>
      </c>
      <c r="G349" s="124">
        <v>28</v>
      </c>
      <c r="H349" s="124">
        <v>2025</v>
      </c>
      <c r="I349" s="124" t="s">
        <v>16752</v>
      </c>
      <c r="J349" s="127">
        <v>14.31</v>
      </c>
      <c r="K349" s="127">
        <v>0</v>
      </c>
      <c r="L349" s="124" t="s">
        <v>16765</v>
      </c>
      <c r="M349" s="127"/>
      <c r="N349" s="124"/>
      <c r="O349" s="127" t="s">
        <v>16742</v>
      </c>
      <c r="P349" s="125">
        <v>45700</v>
      </c>
      <c r="Q349" s="125">
        <v>45728</v>
      </c>
      <c r="R349" s="124">
        <v>2</v>
      </c>
      <c r="S349" s="124">
        <v>2025</v>
      </c>
      <c r="T349" s="124">
        <v>3</v>
      </c>
    </row>
    <row r="350" spans="1:20">
      <c r="A350" s="116" t="s">
        <v>16761</v>
      </c>
      <c r="B350" s="119" t="s">
        <v>16704</v>
      </c>
      <c r="C350" s="119" t="s">
        <v>17569</v>
      </c>
      <c r="D350" s="119" t="s">
        <v>17432</v>
      </c>
      <c r="E350" s="119" t="s">
        <v>17608</v>
      </c>
      <c r="F350" s="119" t="s">
        <v>17724</v>
      </c>
      <c r="G350" s="119">
        <v>35</v>
      </c>
      <c r="H350" s="119">
        <v>2025</v>
      </c>
      <c r="I350" s="119" t="s">
        <v>16758</v>
      </c>
      <c r="J350" s="126">
        <v>16.2</v>
      </c>
      <c r="K350" s="126">
        <v>1000</v>
      </c>
      <c r="L350" s="119" t="s">
        <v>16765</v>
      </c>
      <c r="M350" s="126"/>
      <c r="N350" s="119"/>
      <c r="O350" s="126" t="s">
        <v>16742</v>
      </c>
      <c r="P350" s="120">
        <v>45665</v>
      </c>
      <c r="Q350" s="120">
        <v>45700</v>
      </c>
      <c r="R350" s="119">
        <v>1</v>
      </c>
      <c r="S350" s="119">
        <v>2025</v>
      </c>
      <c r="T350" s="119">
        <v>2</v>
      </c>
    </row>
    <row r="351" spans="1:20">
      <c r="A351" s="121" t="s">
        <v>16761</v>
      </c>
      <c r="B351" s="124" t="s">
        <v>16704</v>
      </c>
      <c r="C351" s="124" t="s">
        <v>17569</v>
      </c>
      <c r="D351" s="124" t="s">
        <v>17432</v>
      </c>
      <c r="E351" s="124" t="s">
        <v>17608</v>
      </c>
      <c r="F351" s="124" t="s">
        <v>17904</v>
      </c>
      <c r="G351" s="124">
        <v>54</v>
      </c>
      <c r="H351" s="124">
        <v>2025</v>
      </c>
      <c r="I351" s="124" t="s">
        <v>16924</v>
      </c>
      <c r="J351" s="127">
        <v>35.18</v>
      </c>
      <c r="K351" s="127">
        <v>0</v>
      </c>
      <c r="L351" s="124" t="s">
        <v>16765</v>
      </c>
      <c r="M351" s="127"/>
      <c r="N351" s="124"/>
      <c r="O351" s="127" t="s">
        <v>16742</v>
      </c>
      <c r="P351" s="125">
        <v>45626</v>
      </c>
      <c r="Q351" s="125">
        <v>45680</v>
      </c>
      <c r="R351" s="124">
        <v>11</v>
      </c>
      <c r="S351" s="124">
        <v>2024</v>
      </c>
      <c r="T351" s="124">
        <v>1</v>
      </c>
    </row>
    <row r="352" spans="1:20">
      <c r="A352" s="116" t="s">
        <v>16761</v>
      </c>
      <c r="B352" s="119" t="s">
        <v>16704</v>
      </c>
      <c r="C352" s="119" t="s">
        <v>17569</v>
      </c>
      <c r="D352" s="119" t="s">
        <v>17432</v>
      </c>
      <c r="E352" s="119" t="s">
        <v>17608</v>
      </c>
      <c r="F352" s="119" t="s">
        <v>17720</v>
      </c>
      <c r="G352" s="119">
        <v>34</v>
      </c>
      <c r="H352" s="119">
        <v>2025</v>
      </c>
      <c r="I352" s="119" t="s">
        <v>16924</v>
      </c>
      <c r="J352" s="126">
        <v>16.2</v>
      </c>
      <c r="K352" s="126">
        <v>1000</v>
      </c>
      <c r="L352" s="119" t="s">
        <v>16765</v>
      </c>
      <c r="M352" s="126"/>
      <c r="N352" s="119"/>
      <c r="O352" s="126" t="s">
        <v>16742</v>
      </c>
      <c r="P352" s="120">
        <v>45602</v>
      </c>
      <c r="Q352" s="120">
        <v>45636</v>
      </c>
      <c r="R352" s="119">
        <v>11</v>
      </c>
      <c r="S352" s="119">
        <v>2024</v>
      </c>
      <c r="T352" s="119">
        <v>12</v>
      </c>
    </row>
    <row r="353" spans="1:20">
      <c r="A353" s="121" t="s">
        <v>16761</v>
      </c>
      <c r="B353" s="124" t="s">
        <v>16704</v>
      </c>
      <c r="C353" s="124" t="s">
        <v>17569</v>
      </c>
      <c r="D353" s="124" t="s">
        <v>17432</v>
      </c>
      <c r="E353" s="124" t="s">
        <v>17609</v>
      </c>
      <c r="F353" s="124" t="s">
        <v>17902</v>
      </c>
      <c r="G353" s="124">
        <v>30</v>
      </c>
      <c r="H353" s="124">
        <v>2025</v>
      </c>
      <c r="I353" s="124" t="s">
        <v>16746</v>
      </c>
      <c r="J353" s="127">
        <v>173.87</v>
      </c>
      <c r="K353" s="127">
        <v>0</v>
      </c>
      <c r="L353" s="124" t="s">
        <v>16765</v>
      </c>
      <c r="M353" s="127"/>
      <c r="N353" s="124"/>
      <c r="O353" s="127" t="s">
        <v>16742</v>
      </c>
      <c r="P353" s="125">
        <v>45755</v>
      </c>
      <c r="Q353" s="125">
        <v>45785</v>
      </c>
      <c r="R353" s="124">
        <v>4</v>
      </c>
      <c r="S353" s="124">
        <v>2025</v>
      </c>
      <c r="T353" s="124">
        <v>5</v>
      </c>
    </row>
    <row r="354" spans="1:20">
      <c r="A354" s="116" t="s">
        <v>16761</v>
      </c>
      <c r="B354" s="119" t="s">
        <v>16704</v>
      </c>
      <c r="C354" s="119" t="s">
        <v>17569</v>
      </c>
      <c r="D354" s="119" t="s">
        <v>17432</v>
      </c>
      <c r="E354" s="119" t="s">
        <v>17609</v>
      </c>
      <c r="F354" s="119" t="s">
        <v>17722</v>
      </c>
      <c r="G354" s="119">
        <v>27</v>
      </c>
      <c r="H354" s="119">
        <v>2025</v>
      </c>
      <c r="I354" s="119" t="s">
        <v>16752</v>
      </c>
      <c r="J354" s="126">
        <v>55.68</v>
      </c>
      <c r="K354" s="126">
        <v>4000</v>
      </c>
      <c r="L354" s="119" t="s">
        <v>16765</v>
      </c>
      <c r="M354" s="126"/>
      <c r="N354" s="119"/>
      <c r="O354" s="126" t="s">
        <v>16742</v>
      </c>
      <c r="P354" s="120">
        <v>45728</v>
      </c>
      <c r="Q354" s="120">
        <v>45755</v>
      </c>
      <c r="R354" s="119">
        <v>3</v>
      </c>
      <c r="S354" s="119">
        <v>2025</v>
      </c>
      <c r="T354" s="119">
        <v>4</v>
      </c>
    </row>
    <row r="355" spans="1:20">
      <c r="A355" s="121" t="s">
        <v>16761</v>
      </c>
      <c r="B355" s="124" t="s">
        <v>16704</v>
      </c>
      <c r="C355" s="124" t="s">
        <v>17569</v>
      </c>
      <c r="D355" s="124" t="s">
        <v>17432</v>
      </c>
      <c r="E355" s="124" t="s">
        <v>17609</v>
      </c>
      <c r="F355" s="124" t="s">
        <v>17723</v>
      </c>
      <c r="G355" s="124">
        <v>28</v>
      </c>
      <c r="H355" s="124">
        <v>2025</v>
      </c>
      <c r="I355" s="124" t="s">
        <v>16752</v>
      </c>
      <c r="J355" s="127">
        <v>63.45</v>
      </c>
      <c r="K355" s="127">
        <v>5000</v>
      </c>
      <c r="L355" s="124" t="s">
        <v>16765</v>
      </c>
      <c r="M355" s="127"/>
      <c r="N355" s="124"/>
      <c r="O355" s="127" t="s">
        <v>16742</v>
      </c>
      <c r="P355" s="125">
        <v>45700</v>
      </c>
      <c r="Q355" s="125">
        <v>45728</v>
      </c>
      <c r="R355" s="124">
        <v>2</v>
      </c>
      <c r="S355" s="124">
        <v>2025</v>
      </c>
      <c r="T355" s="124">
        <v>3</v>
      </c>
    </row>
    <row r="356" spans="1:20">
      <c r="A356" s="116" t="s">
        <v>16761</v>
      </c>
      <c r="B356" s="119" t="s">
        <v>16704</v>
      </c>
      <c r="C356" s="119" t="s">
        <v>17569</v>
      </c>
      <c r="D356" s="119" t="s">
        <v>17432</v>
      </c>
      <c r="E356" s="119" t="s">
        <v>17609</v>
      </c>
      <c r="F356" s="119" t="s">
        <v>17724</v>
      </c>
      <c r="G356" s="119">
        <v>35</v>
      </c>
      <c r="H356" s="119">
        <v>2025</v>
      </c>
      <c r="I356" s="119" t="s">
        <v>16758</v>
      </c>
      <c r="J356" s="126">
        <v>61.63</v>
      </c>
      <c r="K356" s="126">
        <v>5000</v>
      </c>
      <c r="L356" s="119" t="s">
        <v>16765</v>
      </c>
      <c r="M356" s="126"/>
      <c r="N356" s="119"/>
      <c r="O356" s="126" t="s">
        <v>16742</v>
      </c>
      <c r="P356" s="120">
        <v>45665</v>
      </c>
      <c r="Q356" s="120">
        <v>45700</v>
      </c>
      <c r="R356" s="119">
        <v>1</v>
      </c>
      <c r="S356" s="119">
        <v>2025</v>
      </c>
      <c r="T356" s="119">
        <v>2</v>
      </c>
    </row>
    <row r="357" spans="1:20">
      <c r="A357" s="121" t="s">
        <v>16761</v>
      </c>
      <c r="B357" s="124" t="s">
        <v>16704</v>
      </c>
      <c r="C357" s="124" t="s">
        <v>17569</v>
      </c>
      <c r="D357" s="124" t="s">
        <v>17432</v>
      </c>
      <c r="E357" s="124" t="s">
        <v>17609</v>
      </c>
      <c r="F357" s="124" t="s">
        <v>17904</v>
      </c>
      <c r="G357" s="124">
        <v>54</v>
      </c>
      <c r="H357" s="124">
        <v>2025</v>
      </c>
      <c r="I357" s="124" t="s">
        <v>16924</v>
      </c>
      <c r="J357" s="127">
        <v>158.44</v>
      </c>
      <c r="K357" s="127">
        <v>0</v>
      </c>
      <c r="L357" s="124" t="s">
        <v>16765</v>
      </c>
      <c r="M357" s="127"/>
      <c r="N357" s="124"/>
      <c r="O357" s="127" t="s">
        <v>16742</v>
      </c>
      <c r="P357" s="125">
        <v>45626</v>
      </c>
      <c r="Q357" s="125">
        <v>45680</v>
      </c>
      <c r="R357" s="124">
        <v>11</v>
      </c>
      <c r="S357" s="124">
        <v>2024</v>
      </c>
      <c r="T357" s="124">
        <v>1</v>
      </c>
    </row>
    <row r="358" spans="1:20">
      <c r="A358" s="116" t="s">
        <v>16761</v>
      </c>
      <c r="B358" s="119" t="s">
        <v>16704</v>
      </c>
      <c r="C358" s="119" t="s">
        <v>17569</v>
      </c>
      <c r="D358" s="119" t="s">
        <v>17432</v>
      </c>
      <c r="E358" s="119" t="s">
        <v>17609</v>
      </c>
      <c r="F358" s="119" t="s">
        <v>17720</v>
      </c>
      <c r="G358" s="119">
        <v>34</v>
      </c>
      <c r="H358" s="119">
        <v>2025</v>
      </c>
      <c r="I358" s="119" t="s">
        <v>16924</v>
      </c>
      <c r="J358" s="126">
        <v>55.68</v>
      </c>
      <c r="K358" s="126">
        <v>4000</v>
      </c>
      <c r="L358" s="119" t="s">
        <v>16765</v>
      </c>
      <c r="M358" s="126"/>
      <c r="N358" s="119"/>
      <c r="O358" s="126" t="s">
        <v>16742</v>
      </c>
      <c r="P358" s="120">
        <v>45602</v>
      </c>
      <c r="Q358" s="120">
        <v>45636</v>
      </c>
      <c r="R358" s="119">
        <v>11</v>
      </c>
      <c r="S358" s="119">
        <v>2024</v>
      </c>
      <c r="T358" s="119">
        <v>12</v>
      </c>
    </row>
    <row r="359" spans="1:20">
      <c r="A359" s="121" t="s">
        <v>16761</v>
      </c>
      <c r="B359" s="124" t="s">
        <v>16704</v>
      </c>
      <c r="C359" s="124" t="s">
        <v>17569</v>
      </c>
      <c r="D359" s="124" t="s">
        <v>17432</v>
      </c>
      <c r="E359" s="124" t="s">
        <v>17610</v>
      </c>
      <c r="F359" s="124" t="s">
        <v>17902</v>
      </c>
      <c r="G359" s="124">
        <v>30</v>
      </c>
      <c r="H359" s="124">
        <v>2025</v>
      </c>
      <c r="I359" s="124" t="s">
        <v>16746</v>
      </c>
      <c r="J359" s="127">
        <v>101.79</v>
      </c>
      <c r="K359" s="127">
        <v>0</v>
      </c>
      <c r="L359" s="124" t="s">
        <v>16765</v>
      </c>
      <c r="M359" s="127"/>
      <c r="N359" s="124"/>
      <c r="O359" s="127" t="s">
        <v>16742</v>
      </c>
      <c r="P359" s="125">
        <v>45755</v>
      </c>
      <c r="Q359" s="125">
        <v>45785</v>
      </c>
      <c r="R359" s="124">
        <v>4</v>
      </c>
      <c r="S359" s="124">
        <v>2025</v>
      </c>
      <c r="T359" s="124">
        <v>5</v>
      </c>
    </row>
    <row r="360" spans="1:20">
      <c r="A360" s="116" t="s">
        <v>16761</v>
      </c>
      <c r="B360" s="119" t="s">
        <v>16704</v>
      </c>
      <c r="C360" s="119" t="s">
        <v>17569</v>
      </c>
      <c r="D360" s="119" t="s">
        <v>17432</v>
      </c>
      <c r="E360" s="119" t="s">
        <v>17610</v>
      </c>
      <c r="F360" s="119" t="s">
        <v>17722</v>
      </c>
      <c r="G360" s="119">
        <v>27</v>
      </c>
      <c r="H360" s="119">
        <v>2025</v>
      </c>
      <c r="I360" s="119" t="s">
        <v>16752</v>
      </c>
      <c r="J360" s="126">
        <v>24.06</v>
      </c>
      <c r="K360" s="126">
        <v>3000</v>
      </c>
      <c r="L360" s="119" t="s">
        <v>16765</v>
      </c>
      <c r="M360" s="126"/>
      <c r="N360" s="119"/>
      <c r="O360" s="126" t="s">
        <v>16742</v>
      </c>
      <c r="P360" s="120">
        <v>45728</v>
      </c>
      <c r="Q360" s="120">
        <v>45755</v>
      </c>
      <c r="R360" s="119">
        <v>3</v>
      </c>
      <c r="S360" s="119">
        <v>2025</v>
      </c>
      <c r="T360" s="119">
        <v>4</v>
      </c>
    </row>
    <row r="361" spans="1:20">
      <c r="A361" s="121" t="s">
        <v>16761</v>
      </c>
      <c r="B361" s="124" t="s">
        <v>16704</v>
      </c>
      <c r="C361" s="124" t="s">
        <v>17569</v>
      </c>
      <c r="D361" s="124" t="s">
        <v>17432</v>
      </c>
      <c r="E361" s="124" t="s">
        <v>17610</v>
      </c>
      <c r="F361" s="124" t="s">
        <v>17723</v>
      </c>
      <c r="G361" s="124">
        <v>28</v>
      </c>
      <c r="H361" s="124">
        <v>2025</v>
      </c>
      <c r="I361" s="124" t="s">
        <v>16752</v>
      </c>
      <c r="J361" s="127">
        <v>29.67</v>
      </c>
      <c r="K361" s="127">
        <v>4000</v>
      </c>
      <c r="L361" s="124" t="s">
        <v>16765</v>
      </c>
      <c r="M361" s="127"/>
      <c r="N361" s="124"/>
      <c r="O361" s="127" t="s">
        <v>16742</v>
      </c>
      <c r="P361" s="125">
        <v>45700</v>
      </c>
      <c r="Q361" s="125">
        <v>45728</v>
      </c>
      <c r="R361" s="124">
        <v>2</v>
      </c>
      <c r="S361" s="124">
        <v>2025</v>
      </c>
      <c r="T361" s="124">
        <v>3</v>
      </c>
    </row>
    <row r="362" spans="1:20">
      <c r="A362" s="116" t="s">
        <v>16761</v>
      </c>
      <c r="B362" s="119" t="s">
        <v>16704</v>
      </c>
      <c r="C362" s="119" t="s">
        <v>17569</v>
      </c>
      <c r="D362" s="119" t="s">
        <v>17432</v>
      </c>
      <c r="E362" s="119" t="s">
        <v>17610</v>
      </c>
      <c r="F362" s="119" t="s">
        <v>17724</v>
      </c>
      <c r="G362" s="119">
        <v>35</v>
      </c>
      <c r="H362" s="119">
        <v>2025</v>
      </c>
      <c r="I362" s="119" t="s">
        <v>16758</v>
      </c>
      <c r="J362" s="126">
        <v>31.92</v>
      </c>
      <c r="K362" s="126">
        <v>5000</v>
      </c>
      <c r="L362" s="119" t="s">
        <v>16765</v>
      </c>
      <c r="M362" s="126"/>
      <c r="N362" s="119"/>
      <c r="O362" s="126" t="s">
        <v>16742</v>
      </c>
      <c r="P362" s="120">
        <v>45665</v>
      </c>
      <c r="Q362" s="120">
        <v>45700</v>
      </c>
      <c r="R362" s="119">
        <v>1</v>
      </c>
      <c r="S362" s="119">
        <v>2025</v>
      </c>
      <c r="T362" s="119">
        <v>2</v>
      </c>
    </row>
    <row r="363" spans="1:20">
      <c r="A363" s="121" t="s">
        <v>16761</v>
      </c>
      <c r="B363" s="124" t="s">
        <v>16704</v>
      </c>
      <c r="C363" s="124" t="s">
        <v>17569</v>
      </c>
      <c r="D363" s="124" t="s">
        <v>17432</v>
      </c>
      <c r="E363" s="124" t="s">
        <v>17610</v>
      </c>
      <c r="F363" s="124" t="s">
        <v>17904</v>
      </c>
      <c r="G363" s="124">
        <v>54</v>
      </c>
      <c r="H363" s="124">
        <v>2025</v>
      </c>
      <c r="I363" s="124" t="s">
        <v>16924</v>
      </c>
      <c r="J363" s="127">
        <v>88.47</v>
      </c>
      <c r="K363" s="127">
        <v>0</v>
      </c>
      <c r="L363" s="124" t="s">
        <v>16765</v>
      </c>
      <c r="M363" s="127"/>
      <c r="N363" s="124"/>
      <c r="O363" s="127" t="s">
        <v>16742</v>
      </c>
      <c r="P363" s="125">
        <v>45626</v>
      </c>
      <c r="Q363" s="125">
        <v>45680</v>
      </c>
      <c r="R363" s="124">
        <v>11</v>
      </c>
      <c r="S363" s="124">
        <v>2024</v>
      </c>
      <c r="T363" s="124">
        <v>1</v>
      </c>
    </row>
    <row r="364" spans="1:20">
      <c r="A364" s="116" t="s">
        <v>16761</v>
      </c>
      <c r="B364" s="119" t="s">
        <v>16704</v>
      </c>
      <c r="C364" s="119" t="s">
        <v>17569</v>
      </c>
      <c r="D364" s="119" t="s">
        <v>17432</v>
      </c>
      <c r="E364" s="119" t="s">
        <v>17610</v>
      </c>
      <c r="F364" s="119" t="s">
        <v>17720</v>
      </c>
      <c r="G364" s="119">
        <v>34</v>
      </c>
      <c r="H364" s="119">
        <v>2025</v>
      </c>
      <c r="I364" s="119" t="s">
        <v>16924</v>
      </c>
      <c r="J364" s="126">
        <v>31.92</v>
      </c>
      <c r="K364" s="126">
        <v>5000</v>
      </c>
      <c r="L364" s="119" t="s">
        <v>16765</v>
      </c>
      <c r="M364" s="126"/>
      <c r="N364" s="119"/>
      <c r="O364" s="126" t="s">
        <v>16742</v>
      </c>
      <c r="P364" s="120">
        <v>45602</v>
      </c>
      <c r="Q364" s="120">
        <v>45636</v>
      </c>
      <c r="R364" s="119">
        <v>11</v>
      </c>
      <c r="S364" s="119">
        <v>2024</v>
      </c>
      <c r="T364" s="119">
        <v>12</v>
      </c>
    </row>
    <row r="365" spans="1:20">
      <c r="A365" s="121" t="s">
        <v>16761</v>
      </c>
      <c r="B365" s="124" t="s">
        <v>16704</v>
      </c>
      <c r="C365" s="124" t="s">
        <v>17569</v>
      </c>
      <c r="D365" s="124" t="s">
        <v>17432</v>
      </c>
      <c r="E365" s="124" t="s">
        <v>17611</v>
      </c>
      <c r="F365" s="124" t="s">
        <v>17902</v>
      </c>
      <c r="G365" s="124">
        <v>30</v>
      </c>
      <c r="H365" s="124">
        <v>2025</v>
      </c>
      <c r="I365" s="124" t="s">
        <v>16746</v>
      </c>
      <c r="J365" s="127">
        <v>35.18</v>
      </c>
      <c r="K365" s="127">
        <v>0</v>
      </c>
      <c r="L365" s="124" t="s">
        <v>16765</v>
      </c>
      <c r="M365" s="127"/>
      <c r="N365" s="124"/>
      <c r="O365" s="127" t="s">
        <v>16742</v>
      </c>
      <c r="P365" s="125">
        <v>45755</v>
      </c>
      <c r="Q365" s="125">
        <v>45785</v>
      </c>
      <c r="R365" s="124">
        <v>4</v>
      </c>
      <c r="S365" s="124">
        <v>2025</v>
      </c>
      <c r="T365" s="124">
        <v>5</v>
      </c>
    </row>
    <row r="366" spans="1:20">
      <c r="A366" s="116" t="s">
        <v>16761</v>
      </c>
      <c r="B366" s="119" t="s">
        <v>16704</v>
      </c>
      <c r="C366" s="119" t="s">
        <v>17569</v>
      </c>
      <c r="D366" s="119" t="s">
        <v>17432</v>
      </c>
      <c r="E366" s="119" t="s">
        <v>17611</v>
      </c>
      <c r="F366" s="119" t="s">
        <v>17722</v>
      </c>
      <c r="G366" s="119">
        <v>27</v>
      </c>
      <c r="H366" s="119">
        <v>2025</v>
      </c>
      <c r="I366" s="119" t="s">
        <v>16752</v>
      </c>
      <c r="J366" s="126">
        <v>12.28</v>
      </c>
      <c r="K366" s="126">
        <v>0</v>
      </c>
      <c r="L366" s="119" t="s">
        <v>16765</v>
      </c>
      <c r="M366" s="126"/>
      <c r="N366" s="119"/>
      <c r="O366" s="126" t="s">
        <v>16742</v>
      </c>
      <c r="P366" s="120">
        <v>45728</v>
      </c>
      <c r="Q366" s="120">
        <v>45755</v>
      </c>
      <c r="R366" s="119">
        <v>3</v>
      </c>
      <c r="S366" s="119">
        <v>2025</v>
      </c>
      <c r="T366" s="119">
        <v>4</v>
      </c>
    </row>
    <row r="367" spans="1:20">
      <c r="A367" s="121" t="s">
        <v>16761</v>
      </c>
      <c r="B367" s="124" t="s">
        <v>16704</v>
      </c>
      <c r="C367" s="124" t="s">
        <v>17569</v>
      </c>
      <c r="D367" s="124" t="s">
        <v>17432</v>
      </c>
      <c r="E367" s="124" t="s">
        <v>17611</v>
      </c>
      <c r="F367" s="124" t="s">
        <v>17723</v>
      </c>
      <c r="G367" s="124">
        <v>28</v>
      </c>
      <c r="H367" s="124">
        <v>2025</v>
      </c>
      <c r="I367" s="124" t="s">
        <v>16752</v>
      </c>
      <c r="J367" s="127">
        <v>14.31</v>
      </c>
      <c r="K367" s="127">
        <v>0</v>
      </c>
      <c r="L367" s="124" t="s">
        <v>16765</v>
      </c>
      <c r="M367" s="127"/>
      <c r="N367" s="124"/>
      <c r="O367" s="127" t="s">
        <v>16742</v>
      </c>
      <c r="P367" s="125">
        <v>45700</v>
      </c>
      <c r="Q367" s="125">
        <v>45728</v>
      </c>
      <c r="R367" s="124">
        <v>2</v>
      </c>
      <c r="S367" s="124">
        <v>2025</v>
      </c>
      <c r="T367" s="124">
        <v>3</v>
      </c>
    </row>
    <row r="368" spans="1:20">
      <c r="A368" s="116" t="s">
        <v>16761</v>
      </c>
      <c r="B368" s="119" t="s">
        <v>16704</v>
      </c>
      <c r="C368" s="119" t="s">
        <v>17569</v>
      </c>
      <c r="D368" s="119" t="s">
        <v>17432</v>
      </c>
      <c r="E368" s="119" t="s">
        <v>17611</v>
      </c>
      <c r="F368" s="119" t="s">
        <v>17724</v>
      </c>
      <c r="G368" s="119">
        <v>35</v>
      </c>
      <c r="H368" s="119">
        <v>2025</v>
      </c>
      <c r="I368" s="119" t="s">
        <v>16758</v>
      </c>
      <c r="J368" s="126">
        <v>12.28</v>
      </c>
      <c r="K368" s="126">
        <v>0</v>
      </c>
      <c r="L368" s="119" t="s">
        <v>16765</v>
      </c>
      <c r="M368" s="126"/>
      <c r="N368" s="119"/>
      <c r="O368" s="126" t="s">
        <v>16742</v>
      </c>
      <c r="P368" s="120">
        <v>45665</v>
      </c>
      <c r="Q368" s="120">
        <v>45700</v>
      </c>
      <c r="R368" s="119">
        <v>1</v>
      </c>
      <c r="S368" s="119">
        <v>2025</v>
      </c>
      <c r="T368" s="119">
        <v>2</v>
      </c>
    </row>
    <row r="369" spans="1:20">
      <c r="A369" s="121" t="s">
        <v>16761</v>
      </c>
      <c r="B369" s="124" t="s">
        <v>16704</v>
      </c>
      <c r="C369" s="124" t="s">
        <v>17569</v>
      </c>
      <c r="D369" s="124" t="s">
        <v>17432</v>
      </c>
      <c r="E369" s="124" t="s">
        <v>17611</v>
      </c>
      <c r="F369" s="124" t="s">
        <v>17729</v>
      </c>
      <c r="G369" s="124">
        <v>30</v>
      </c>
      <c r="H369" s="124">
        <v>2025</v>
      </c>
      <c r="I369" s="124" t="s">
        <v>16924</v>
      </c>
      <c r="J369" s="127">
        <v>35.18</v>
      </c>
      <c r="K369" s="127">
        <v>0</v>
      </c>
      <c r="L369" s="124" t="s">
        <v>16765</v>
      </c>
      <c r="M369" s="127"/>
      <c r="N369" s="124"/>
      <c r="O369" s="127" t="s">
        <v>16742</v>
      </c>
      <c r="P369" s="125">
        <v>45650</v>
      </c>
      <c r="Q369" s="125">
        <v>45680</v>
      </c>
      <c r="R369" s="124">
        <v>12</v>
      </c>
      <c r="S369" s="124">
        <v>2024</v>
      </c>
      <c r="T369" s="124">
        <v>1</v>
      </c>
    </row>
    <row r="370" spans="1:20">
      <c r="A370" s="116" t="s">
        <v>16761</v>
      </c>
      <c r="B370" s="119" t="s">
        <v>16704</v>
      </c>
      <c r="C370" s="119" t="s">
        <v>17569</v>
      </c>
      <c r="D370" s="119" t="s">
        <v>17432</v>
      </c>
      <c r="E370" s="119" t="s">
        <v>17611</v>
      </c>
      <c r="F370" s="119" t="s">
        <v>17720</v>
      </c>
      <c r="G370" s="119">
        <v>34</v>
      </c>
      <c r="H370" s="119">
        <v>2025</v>
      </c>
      <c r="I370" s="119" t="s">
        <v>16924</v>
      </c>
      <c r="J370" s="126">
        <v>12.28</v>
      </c>
      <c r="K370" s="126">
        <v>0</v>
      </c>
      <c r="L370" s="119" t="s">
        <v>16765</v>
      </c>
      <c r="M370" s="126"/>
      <c r="N370" s="119"/>
      <c r="O370" s="126" t="s">
        <v>16742</v>
      </c>
      <c r="P370" s="120">
        <v>45602</v>
      </c>
      <c r="Q370" s="120">
        <v>45636</v>
      </c>
      <c r="R370" s="119">
        <v>11</v>
      </c>
      <c r="S370" s="119">
        <v>2024</v>
      </c>
      <c r="T370" s="119">
        <v>12</v>
      </c>
    </row>
    <row r="371" spans="1:20">
      <c r="A371" s="121" t="s">
        <v>16761</v>
      </c>
      <c r="B371" s="124" t="s">
        <v>16704</v>
      </c>
      <c r="C371" s="124" t="s">
        <v>17569</v>
      </c>
      <c r="D371" s="124" t="s">
        <v>17432</v>
      </c>
      <c r="E371" s="124" t="s">
        <v>17612</v>
      </c>
      <c r="F371" s="124" t="s">
        <v>17720</v>
      </c>
      <c r="G371" s="124">
        <v>34</v>
      </c>
      <c r="H371" s="124">
        <v>2025</v>
      </c>
      <c r="I371" s="124" t="s">
        <v>16924</v>
      </c>
      <c r="J371" s="127">
        <v>12.28</v>
      </c>
      <c r="K371" s="127">
        <v>0</v>
      </c>
      <c r="L371" s="124" t="s">
        <v>16765</v>
      </c>
      <c r="M371" s="127"/>
      <c r="N371" s="124"/>
      <c r="O371" s="127" t="s">
        <v>16742</v>
      </c>
      <c r="P371" s="125">
        <v>45602</v>
      </c>
      <c r="Q371" s="125">
        <v>45636</v>
      </c>
      <c r="R371" s="124">
        <v>11</v>
      </c>
      <c r="S371" s="124">
        <v>2024</v>
      </c>
      <c r="T371" s="124">
        <v>12</v>
      </c>
    </row>
    <row r="372" spans="1:20">
      <c r="A372" s="116" t="s">
        <v>16761</v>
      </c>
      <c r="B372" s="119" t="s">
        <v>16704</v>
      </c>
      <c r="C372" s="119" t="s">
        <v>17569</v>
      </c>
      <c r="D372" s="119" t="s">
        <v>17432</v>
      </c>
      <c r="E372" s="119" t="s">
        <v>17612</v>
      </c>
      <c r="F372" s="119" t="s">
        <v>17903</v>
      </c>
      <c r="G372" s="119">
        <v>330</v>
      </c>
      <c r="H372" s="119">
        <v>2025</v>
      </c>
      <c r="I372" s="119" t="s">
        <v>16924</v>
      </c>
      <c r="J372" s="126">
        <v>47.67</v>
      </c>
      <c r="K372" s="126">
        <v>0</v>
      </c>
      <c r="L372" s="119" t="s">
        <v>16765</v>
      </c>
      <c r="M372" s="126"/>
      <c r="N372" s="119"/>
      <c r="O372" s="126" t="s">
        <v>16742</v>
      </c>
      <c r="P372" s="120">
        <v>45350</v>
      </c>
      <c r="Q372" s="120">
        <v>45680</v>
      </c>
      <c r="R372" s="119">
        <v>2</v>
      </c>
      <c r="S372" s="119">
        <v>2024</v>
      </c>
      <c r="T372" s="119">
        <v>1</v>
      </c>
    </row>
    <row r="373" spans="1:20">
      <c r="A373" s="121" t="s">
        <v>16761</v>
      </c>
      <c r="B373" s="124" t="s">
        <v>16704</v>
      </c>
      <c r="C373" s="124" t="s">
        <v>17569</v>
      </c>
      <c r="D373" s="124" t="s">
        <v>17432</v>
      </c>
      <c r="E373" s="124" t="s">
        <v>17614</v>
      </c>
      <c r="F373" s="124" t="s">
        <v>17722</v>
      </c>
      <c r="G373" s="124">
        <v>27</v>
      </c>
      <c r="H373" s="124">
        <v>2025</v>
      </c>
      <c r="I373" s="124" t="s">
        <v>16752</v>
      </c>
      <c r="J373" s="127">
        <v>12.28</v>
      </c>
      <c r="K373" s="127">
        <v>0</v>
      </c>
      <c r="L373" s="124" t="s">
        <v>16765</v>
      </c>
      <c r="M373" s="127"/>
      <c r="N373" s="124"/>
      <c r="O373" s="127" t="s">
        <v>16742</v>
      </c>
      <c r="P373" s="125">
        <v>45728</v>
      </c>
      <c r="Q373" s="125">
        <v>45755</v>
      </c>
      <c r="R373" s="124">
        <v>3</v>
      </c>
      <c r="S373" s="124">
        <v>2025</v>
      </c>
      <c r="T373" s="124">
        <v>4</v>
      </c>
    </row>
    <row r="374" spans="1:20">
      <c r="A374" s="116" t="s">
        <v>16761</v>
      </c>
      <c r="B374" s="119" t="s">
        <v>16704</v>
      </c>
      <c r="C374" s="119" t="s">
        <v>17569</v>
      </c>
      <c r="D374" s="119" t="s">
        <v>17432</v>
      </c>
      <c r="E374" s="119" t="s">
        <v>17614</v>
      </c>
      <c r="F374" s="119" t="s">
        <v>17723</v>
      </c>
      <c r="G374" s="119">
        <v>28</v>
      </c>
      <c r="H374" s="119">
        <v>2025</v>
      </c>
      <c r="I374" s="119" t="s">
        <v>16752</v>
      </c>
      <c r="J374" s="126">
        <v>14.31</v>
      </c>
      <c r="K374" s="126">
        <v>0</v>
      </c>
      <c r="L374" s="119" t="s">
        <v>16765</v>
      </c>
      <c r="M374" s="126"/>
      <c r="N374" s="119"/>
      <c r="O374" s="126" t="s">
        <v>16742</v>
      </c>
      <c r="P374" s="120">
        <v>45700</v>
      </c>
      <c r="Q374" s="120">
        <v>45728</v>
      </c>
      <c r="R374" s="119">
        <v>2</v>
      </c>
      <c r="S374" s="119">
        <v>2025</v>
      </c>
      <c r="T374" s="119">
        <v>3</v>
      </c>
    </row>
    <row r="375" spans="1:20">
      <c r="A375" s="121" t="s">
        <v>16761</v>
      </c>
      <c r="B375" s="124" t="s">
        <v>16704</v>
      </c>
      <c r="C375" s="124" t="s">
        <v>17569</v>
      </c>
      <c r="D375" s="124" t="s">
        <v>17432</v>
      </c>
      <c r="E375" s="124" t="s">
        <v>17614</v>
      </c>
      <c r="F375" s="124" t="s">
        <v>17905</v>
      </c>
      <c r="G375" s="124">
        <v>146</v>
      </c>
      <c r="H375" s="124">
        <v>2025</v>
      </c>
      <c r="I375" s="124" t="s">
        <v>16746</v>
      </c>
      <c r="J375" s="127">
        <v>35.18</v>
      </c>
      <c r="K375" s="127">
        <v>0</v>
      </c>
      <c r="L375" s="124" t="s">
        <v>16765</v>
      </c>
      <c r="M375" s="127"/>
      <c r="N375" s="124"/>
      <c r="O375" s="127" t="s">
        <v>16742</v>
      </c>
      <c r="P375" s="125">
        <v>45680</v>
      </c>
      <c r="Q375" s="125">
        <v>45826</v>
      </c>
      <c r="R375" s="124">
        <v>1</v>
      </c>
      <c r="S375" s="124">
        <v>2025</v>
      </c>
      <c r="T375" s="124">
        <v>6</v>
      </c>
    </row>
    <row r="376" spans="1:20">
      <c r="A376" s="116" t="s">
        <v>16761</v>
      </c>
      <c r="B376" s="119" t="s">
        <v>16704</v>
      </c>
      <c r="C376" s="119" t="s">
        <v>17569</v>
      </c>
      <c r="D376" s="119" t="s">
        <v>17432</v>
      </c>
      <c r="E376" s="119" t="s">
        <v>17614</v>
      </c>
      <c r="F376" s="119" t="s">
        <v>17724</v>
      </c>
      <c r="G376" s="119">
        <v>35</v>
      </c>
      <c r="H376" s="119">
        <v>2025</v>
      </c>
      <c r="I376" s="119" t="s">
        <v>16758</v>
      </c>
      <c r="J376" s="126">
        <v>12.28</v>
      </c>
      <c r="K376" s="126">
        <v>0</v>
      </c>
      <c r="L376" s="119" t="s">
        <v>16765</v>
      </c>
      <c r="M376" s="126"/>
      <c r="N376" s="119"/>
      <c r="O376" s="126" t="s">
        <v>16742</v>
      </c>
      <c r="P376" s="120">
        <v>45665</v>
      </c>
      <c r="Q376" s="120">
        <v>45700</v>
      </c>
      <c r="R376" s="119">
        <v>1</v>
      </c>
      <c r="S376" s="119">
        <v>2025</v>
      </c>
      <c r="T376" s="119">
        <v>2</v>
      </c>
    </row>
    <row r="377" spans="1:20">
      <c r="A377" s="121" t="s">
        <v>16761</v>
      </c>
      <c r="B377" s="124" t="s">
        <v>16704</v>
      </c>
      <c r="C377" s="124" t="s">
        <v>17569</v>
      </c>
      <c r="D377" s="124" t="s">
        <v>17432</v>
      </c>
      <c r="E377" s="124" t="s">
        <v>17614</v>
      </c>
      <c r="F377" s="124" t="s">
        <v>17904</v>
      </c>
      <c r="G377" s="124">
        <v>54</v>
      </c>
      <c r="H377" s="124">
        <v>2025</v>
      </c>
      <c r="I377" s="124" t="s">
        <v>16924</v>
      </c>
      <c r="J377" s="127">
        <v>35.18</v>
      </c>
      <c r="K377" s="127">
        <v>0</v>
      </c>
      <c r="L377" s="124" t="s">
        <v>16765</v>
      </c>
      <c r="M377" s="127"/>
      <c r="N377" s="124"/>
      <c r="O377" s="127" t="s">
        <v>16742</v>
      </c>
      <c r="P377" s="125">
        <v>45626</v>
      </c>
      <c r="Q377" s="125">
        <v>45680</v>
      </c>
      <c r="R377" s="124">
        <v>11</v>
      </c>
      <c r="S377" s="124">
        <v>2024</v>
      </c>
      <c r="T377" s="124">
        <v>1</v>
      </c>
    </row>
    <row r="378" spans="1:20">
      <c r="A378" s="116" t="s">
        <v>16761</v>
      </c>
      <c r="B378" s="119" t="s">
        <v>16704</v>
      </c>
      <c r="C378" s="119" t="s">
        <v>17569</v>
      </c>
      <c r="D378" s="119" t="s">
        <v>17432</v>
      </c>
      <c r="E378" s="119" t="s">
        <v>17614</v>
      </c>
      <c r="F378" s="119" t="s">
        <v>17720</v>
      </c>
      <c r="G378" s="119">
        <v>34</v>
      </c>
      <c r="H378" s="119">
        <v>2025</v>
      </c>
      <c r="I378" s="119" t="s">
        <v>16924</v>
      </c>
      <c r="J378" s="126">
        <v>12.28</v>
      </c>
      <c r="K378" s="126">
        <v>0</v>
      </c>
      <c r="L378" s="119" t="s">
        <v>16765</v>
      </c>
      <c r="M378" s="126"/>
      <c r="N378" s="119"/>
      <c r="O378" s="126" t="s">
        <v>16742</v>
      </c>
      <c r="P378" s="120">
        <v>45602</v>
      </c>
      <c r="Q378" s="120">
        <v>45636</v>
      </c>
      <c r="R378" s="119">
        <v>11</v>
      </c>
      <c r="S378" s="119">
        <v>2024</v>
      </c>
      <c r="T378" s="119">
        <v>12</v>
      </c>
    </row>
    <row r="379" spans="1:20">
      <c r="A379" s="121" t="s">
        <v>16761</v>
      </c>
      <c r="B379" s="124" t="s">
        <v>17906</v>
      </c>
      <c r="C379" s="124" t="s">
        <v>17907</v>
      </c>
      <c r="D379" s="124" t="s">
        <v>17908</v>
      </c>
      <c r="E379" s="124" t="s">
        <v>17909</v>
      </c>
      <c r="F379" s="124" t="s">
        <v>17764</v>
      </c>
      <c r="G379" s="124">
        <v>30</v>
      </c>
      <c r="H379" s="124">
        <v>2025</v>
      </c>
      <c r="I379" s="124" t="s">
        <v>16749</v>
      </c>
      <c r="J379" s="127">
        <v>901.48</v>
      </c>
      <c r="K379" s="127">
        <v>0</v>
      </c>
      <c r="L379" s="124" t="s">
        <v>16765</v>
      </c>
      <c r="M379" s="127"/>
      <c r="N379" s="124"/>
      <c r="O379" s="127" t="s">
        <v>16742</v>
      </c>
      <c r="P379" s="125">
        <v>45778</v>
      </c>
      <c r="Q379" s="125">
        <v>45808</v>
      </c>
      <c r="R379" s="124">
        <v>5</v>
      </c>
      <c r="S379" s="124">
        <v>2025</v>
      </c>
      <c r="T379" s="124">
        <v>5</v>
      </c>
    </row>
    <row r="380" spans="1:20">
      <c r="A380" s="116" t="s">
        <v>16761</v>
      </c>
      <c r="B380" s="119" t="s">
        <v>17906</v>
      </c>
      <c r="C380" s="119" t="s">
        <v>17907</v>
      </c>
      <c r="D380" s="119" t="s">
        <v>17908</v>
      </c>
      <c r="E380" s="119" t="s">
        <v>17909</v>
      </c>
      <c r="F380" s="119" t="s">
        <v>17910</v>
      </c>
      <c r="G380" s="119">
        <v>28</v>
      </c>
      <c r="H380" s="119">
        <v>2025</v>
      </c>
      <c r="I380" s="119" t="s">
        <v>16752</v>
      </c>
      <c r="J380" s="126">
        <v>819.53</v>
      </c>
      <c r="K380" s="126">
        <v>119000</v>
      </c>
      <c r="L380" s="119" t="s">
        <v>16765</v>
      </c>
      <c r="M380" s="126"/>
      <c r="N380" s="119"/>
      <c r="O380" s="126" t="s">
        <v>16742</v>
      </c>
      <c r="P380" s="120">
        <v>45730</v>
      </c>
      <c r="Q380" s="120">
        <v>45758</v>
      </c>
      <c r="R380" s="119">
        <v>3</v>
      </c>
      <c r="S380" s="119">
        <v>2025</v>
      </c>
      <c r="T380" s="119">
        <v>4</v>
      </c>
    </row>
    <row r="381" spans="1:20">
      <c r="A381" s="121" t="s">
        <v>16761</v>
      </c>
      <c r="B381" s="124" t="s">
        <v>17906</v>
      </c>
      <c r="C381" s="124" t="s">
        <v>17907</v>
      </c>
      <c r="D381" s="124" t="s">
        <v>17908</v>
      </c>
      <c r="E381" s="124" t="s">
        <v>17909</v>
      </c>
      <c r="F381" s="124" t="s">
        <v>17911</v>
      </c>
      <c r="G381" s="124">
        <v>35</v>
      </c>
      <c r="H381" s="124">
        <v>2025</v>
      </c>
      <c r="I381" s="124" t="s">
        <v>16755</v>
      </c>
      <c r="J381" s="127">
        <v>1010.85</v>
      </c>
      <c r="K381" s="127">
        <v>148800</v>
      </c>
      <c r="L381" s="124" t="s">
        <v>16765</v>
      </c>
      <c r="M381" s="127"/>
      <c r="N381" s="124"/>
      <c r="O381" s="127" t="s">
        <v>16742</v>
      </c>
      <c r="P381" s="125">
        <v>45695</v>
      </c>
      <c r="Q381" s="125">
        <v>45730</v>
      </c>
      <c r="R381" s="124">
        <v>2</v>
      </c>
      <c r="S381" s="124">
        <v>2025</v>
      </c>
      <c r="T381" s="124">
        <v>3</v>
      </c>
    </row>
    <row r="382" spans="1:20">
      <c r="A382" s="116" t="s">
        <v>16761</v>
      </c>
      <c r="B382" s="119" t="s">
        <v>17906</v>
      </c>
      <c r="C382" s="119" t="s">
        <v>17907</v>
      </c>
      <c r="D382" s="119" t="s">
        <v>17908</v>
      </c>
      <c r="E382" s="119" t="s">
        <v>17909</v>
      </c>
      <c r="F382" s="119" t="s">
        <v>17912</v>
      </c>
      <c r="G382" s="119">
        <v>28</v>
      </c>
      <c r="H382" s="119">
        <v>2025</v>
      </c>
      <c r="I382" s="119" t="s">
        <v>16758</v>
      </c>
      <c r="J382" s="126">
        <v>819.53</v>
      </c>
      <c r="K382" s="126">
        <v>119000</v>
      </c>
      <c r="L382" s="119" t="s">
        <v>16765</v>
      </c>
      <c r="M382" s="126"/>
      <c r="N382" s="119"/>
      <c r="O382" s="126" t="s">
        <v>16742</v>
      </c>
      <c r="P382" s="120">
        <v>45667</v>
      </c>
      <c r="Q382" s="120">
        <v>45695</v>
      </c>
      <c r="R382" s="119">
        <v>1</v>
      </c>
      <c r="S382" s="119">
        <v>2025</v>
      </c>
      <c r="T382" s="119">
        <v>2</v>
      </c>
    </row>
    <row r="383" spans="1:20">
      <c r="A383" s="121" t="s">
        <v>16761</v>
      </c>
      <c r="B383" s="124" t="s">
        <v>17906</v>
      </c>
      <c r="C383" s="124" t="s">
        <v>17907</v>
      </c>
      <c r="D383" s="124" t="s">
        <v>17908</v>
      </c>
      <c r="E383" s="124" t="s">
        <v>17909</v>
      </c>
      <c r="F383" s="124" t="s">
        <v>17913</v>
      </c>
      <c r="G383" s="124">
        <v>42</v>
      </c>
      <c r="H383" s="124">
        <v>2025</v>
      </c>
      <c r="I383" s="124" t="s">
        <v>16924</v>
      </c>
      <c r="J383" s="127">
        <v>0</v>
      </c>
      <c r="K383" s="127">
        <v>0</v>
      </c>
      <c r="L383" s="124" t="s">
        <v>16765</v>
      </c>
      <c r="M383" s="127"/>
      <c r="N383" s="124"/>
      <c r="O383" s="127" t="s">
        <v>16742</v>
      </c>
      <c r="P383" s="125">
        <v>45639</v>
      </c>
      <c r="Q383" s="125">
        <v>45681</v>
      </c>
      <c r="R383" s="124">
        <v>12</v>
      </c>
      <c r="S383" s="124">
        <v>2024</v>
      </c>
      <c r="T383" s="124">
        <v>1</v>
      </c>
    </row>
    <row r="384" spans="1:20">
      <c r="A384" s="116" t="s">
        <v>17624</v>
      </c>
      <c r="B384" s="119" t="s">
        <v>16711</v>
      </c>
      <c r="C384" s="119" t="s">
        <v>16736</v>
      </c>
      <c r="D384" s="119" t="s">
        <v>16737</v>
      </c>
      <c r="E384" s="119" t="s">
        <v>16738</v>
      </c>
      <c r="F384" s="119" t="s">
        <v>17914</v>
      </c>
      <c r="G384" s="119">
        <v>30</v>
      </c>
      <c r="H384" s="119">
        <v>2025</v>
      </c>
      <c r="I384" s="119" t="s">
        <v>16752</v>
      </c>
      <c r="J384" s="126">
        <v>91.77</v>
      </c>
      <c r="K384" s="126">
        <v>168</v>
      </c>
      <c r="L384" s="119" t="s">
        <v>16741</v>
      </c>
      <c r="M384" s="126">
        <v>0</v>
      </c>
      <c r="N384" s="119" t="s">
        <v>16742</v>
      </c>
      <c r="O384" s="119" t="s">
        <v>16743</v>
      </c>
      <c r="P384" s="120">
        <v>45741</v>
      </c>
      <c r="Q384" s="120">
        <v>45771</v>
      </c>
      <c r="R384" s="119">
        <v>3</v>
      </c>
      <c r="S384" s="119">
        <v>2025</v>
      </c>
      <c r="T384" s="119">
        <v>4</v>
      </c>
    </row>
    <row r="385" spans="1:20">
      <c r="A385" s="121" t="s">
        <v>17624</v>
      </c>
      <c r="B385" s="124" t="s">
        <v>16711</v>
      </c>
      <c r="C385" s="124" t="s">
        <v>16736</v>
      </c>
      <c r="D385" s="124" t="s">
        <v>16737</v>
      </c>
      <c r="E385" s="124" t="s">
        <v>16738</v>
      </c>
      <c r="F385" s="124" t="s">
        <v>17915</v>
      </c>
      <c r="G385" s="124">
        <v>29</v>
      </c>
      <c r="H385" s="124">
        <v>2025</v>
      </c>
      <c r="I385" s="124" t="s">
        <v>16755</v>
      </c>
      <c r="J385" s="127">
        <v>100.74</v>
      </c>
      <c r="K385" s="127">
        <v>183</v>
      </c>
      <c r="L385" s="124" t="s">
        <v>16741</v>
      </c>
      <c r="M385" s="127">
        <v>0</v>
      </c>
      <c r="N385" s="124" t="s">
        <v>16742</v>
      </c>
      <c r="O385" s="124" t="s">
        <v>17916</v>
      </c>
      <c r="P385" s="125">
        <v>45712</v>
      </c>
      <c r="Q385" s="125">
        <v>45741</v>
      </c>
      <c r="R385" s="124">
        <v>2</v>
      </c>
      <c r="S385" s="124">
        <v>2025</v>
      </c>
      <c r="T385" s="124">
        <v>3</v>
      </c>
    </row>
    <row r="386" spans="1:20">
      <c r="A386" s="116" t="s">
        <v>17624</v>
      </c>
      <c r="B386" s="119" t="s">
        <v>16711</v>
      </c>
      <c r="C386" s="119" t="s">
        <v>16736</v>
      </c>
      <c r="D386" s="119" t="s">
        <v>16737</v>
      </c>
      <c r="E386" s="119" t="s">
        <v>16738</v>
      </c>
      <c r="F386" s="119" t="s">
        <v>17917</v>
      </c>
      <c r="G386" s="119">
        <v>32</v>
      </c>
      <c r="H386" s="119">
        <v>2025</v>
      </c>
      <c r="I386" s="119" t="s">
        <v>16924</v>
      </c>
      <c r="J386" s="126">
        <v>119.56</v>
      </c>
      <c r="K386" s="126">
        <v>243</v>
      </c>
      <c r="L386" s="119" t="s">
        <v>16741</v>
      </c>
      <c r="M386" s="126">
        <v>0</v>
      </c>
      <c r="N386" s="119" t="s">
        <v>16742</v>
      </c>
      <c r="O386" s="119" t="s">
        <v>17916</v>
      </c>
      <c r="P386" s="120">
        <v>45649</v>
      </c>
      <c r="Q386" s="120">
        <v>45681</v>
      </c>
      <c r="R386" s="119">
        <v>12</v>
      </c>
      <c r="S386" s="119">
        <v>2024</v>
      </c>
      <c r="T386" s="119">
        <v>1</v>
      </c>
    </row>
    <row r="387" spans="1:20">
      <c r="A387" s="121" t="s">
        <v>17624</v>
      </c>
      <c r="B387" s="124" t="s">
        <v>16711</v>
      </c>
      <c r="C387" s="124" t="s">
        <v>16736</v>
      </c>
      <c r="D387" s="124" t="s">
        <v>16737</v>
      </c>
      <c r="E387" s="124" t="s">
        <v>16760</v>
      </c>
      <c r="F387" s="124" t="s">
        <v>17914</v>
      </c>
      <c r="G387" s="124">
        <v>30</v>
      </c>
      <c r="H387" s="124">
        <v>2025</v>
      </c>
      <c r="I387" s="124" t="s">
        <v>16752</v>
      </c>
      <c r="J387" s="127">
        <v>48.47</v>
      </c>
      <c r="K387" s="127">
        <v>75</v>
      </c>
      <c r="L387" s="124" t="s">
        <v>16741</v>
      </c>
      <c r="M387" s="127">
        <v>0</v>
      </c>
      <c r="N387" s="124" t="s">
        <v>16742</v>
      </c>
      <c r="O387" s="124" t="s">
        <v>16742</v>
      </c>
      <c r="P387" s="125">
        <v>45741</v>
      </c>
      <c r="Q387" s="125">
        <v>45771</v>
      </c>
      <c r="R387" s="124">
        <v>3</v>
      </c>
      <c r="S387" s="124">
        <v>2025</v>
      </c>
      <c r="T387" s="124">
        <v>4</v>
      </c>
    </row>
    <row r="388" spans="1:20">
      <c r="A388" s="116" t="s">
        <v>17624</v>
      </c>
      <c r="B388" s="119" t="s">
        <v>16711</v>
      </c>
      <c r="C388" s="119" t="s">
        <v>16736</v>
      </c>
      <c r="D388" s="119" t="s">
        <v>16737</v>
      </c>
      <c r="E388" s="119" t="s">
        <v>16760</v>
      </c>
      <c r="F388" s="119" t="s">
        <v>17915</v>
      </c>
      <c r="G388" s="119">
        <v>29</v>
      </c>
      <c r="H388" s="119">
        <v>2025</v>
      </c>
      <c r="I388" s="119" t="s">
        <v>16755</v>
      </c>
      <c r="J388" s="126">
        <v>55.72</v>
      </c>
      <c r="K388" s="126">
        <v>82</v>
      </c>
      <c r="L388" s="119" t="s">
        <v>16741</v>
      </c>
      <c r="M388" s="126">
        <v>0</v>
      </c>
      <c r="N388" s="119" t="s">
        <v>16742</v>
      </c>
      <c r="O388" s="119" t="s">
        <v>17918</v>
      </c>
      <c r="P388" s="120">
        <v>45712</v>
      </c>
      <c r="Q388" s="120">
        <v>45741</v>
      </c>
      <c r="R388" s="119">
        <v>2</v>
      </c>
      <c r="S388" s="119">
        <v>2025</v>
      </c>
      <c r="T388" s="119">
        <v>3</v>
      </c>
    </row>
    <row r="389" spans="1:20">
      <c r="A389" s="121" t="s">
        <v>17624</v>
      </c>
      <c r="B389" s="124" t="s">
        <v>16711</v>
      </c>
      <c r="C389" s="124" t="s">
        <v>16736</v>
      </c>
      <c r="D389" s="124" t="s">
        <v>16737</v>
      </c>
      <c r="E389" s="124" t="s">
        <v>16760</v>
      </c>
      <c r="F389" s="124" t="s">
        <v>17917</v>
      </c>
      <c r="G389" s="124">
        <v>32</v>
      </c>
      <c r="H389" s="124">
        <v>2025</v>
      </c>
      <c r="I389" s="124" t="s">
        <v>16924</v>
      </c>
      <c r="J389" s="127">
        <v>61.33</v>
      </c>
      <c r="K389" s="127">
        <v>108</v>
      </c>
      <c r="L389" s="124" t="s">
        <v>16741</v>
      </c>
      <c r="M389" s="127">
        <v>0</v>
      </c>
      <c r="N389" s="124" t="s">
        <v>16742</v>
      </c>
      <c r="O389" s="124" t="s">
        <v>17916</v>
      </c>
      <c r="P389" s="125">
        <v>45649</v>
      </c>
      <c r="Q389" s="125">
        <v>45681</v>
      </c>
      <c r="R389" s="124">
        <v>12</v>
      </c>
      <c r="S389" s="124">
        <v>2024</v>
      </c>
      <c r="T389" s="124">
        <v>1</v>
      </c>
    </row>
    <row r="390" spans="1:20">
      <c r="A390" s="116" t="s">
        <v>17624</v>
      </c>
      <c r="B390" s="119" t="s">
        <v>16694</v>
      </c>
      <c r="C390" s="119" t="s">
        <v>16766</v>
      </c>
      <c r="D390" s="119" t="s">
        <v>16767</v>
      </c>
      <c r="E390" s="119" t="s">
        <v>16768</v>
      </c>
      <c r="F390" s="119" t="s">
        <v>17919</v>
      </c>
      <c r="G390" s="119">
        <v>29</v>
      </c>
      <c r="H390" s="119">
        <v>2025</v>
      </c>
      <c r="I390" s="119" t="s">
        <v>16746</v>
      </c>
      <c r="J390" s="126">
        <v>678.28</v>
      </c>
      <c r="K390" s="126">
        <v>4326</v>
      </c>
      <c r="L390" s="119" t="s">
        <v>16741</v>
      </c>
      <c r="M390" s="126">
        <v>12.76</v>
      </c>
      <c r="N390" s="119" t="s">
        <v>16770</v>
      </c>
      <c r="O390" s="119" t="s">
        <v>16771</v>
      </c>
      <c r="P390" s="120">
        <v>45790</v>
      </c>
      <c r="Q390" s="120">
        <v>45819</v>
      </c>
      <c r="R390" s="119">
        <v>5</v>
      </c>
      <c r="S390" s="119">
        <v>2025</v>
      </c>
      <c r="T390" s="119">
        <v>6</v>
      </c>
    </row>
    <row r="391" spans="1:20">
      <c r="A391" s="121" t="s">
        <v>17624</v>
      </c>
      <c r="B391" s="124" t="s">
        <v>16694</v>
      </c>
      <c r="C391" s="124" t="s">
        <v>16766</v>
      </c>
      <c r="D391" s="124" t="s">
        <v>16767</v>
      </c>
      <c r="E391" s="124" t="s">
        <v>16768</v>
      </c>
      <c r="F391" s="124" t="s">
        <v>17920</v>
      </c>
      <c r="G391" s="124">
        <v>31</v>
      </c>
      <c r="H391" s="124">
        <v>2025</v>
      </c>
      <c r="I391" s="124" t="s">
        <v>16749</v>
      </c>
      <c r="J391" s="127">
        <v>727.08</v>
      </c>
      <c r="K391" s="127">
        <v>4614</v>
      </c>
      <c r="L391" s="124" t="s">
        <v>16741</v>
      </c>
      <c r="M391" s="127">
        <v>13.97</v>
      </c>
      <c r="N391" s="124" t="s">
        <v>16770</v>
      </c>
      <c r="O391" s="124" t="s">
        <v>16771</v>
      </c>
      <c r="P391" s="125">
        <v>45758</v>
      </c>
      <c r="Q391" s="125">
        <v>45789</v>
      </c>
      <c r="R391" s="124">
        <v>4</v>
      </c>
      <c r="S391" s="124">
        <v>2025</v>
      </c>
      <c r="T391" s="124">
        <v>5</v>
      </c>
    </row>
    <row r="392" spans="1:20">
      <c r="A392" s="116" t="s">
        <v>17624</v>
      </c>
      <c r="B392" s="119" t="s">
        <v>16694</v>
      </c>
      <c r="C392" s="119" t="s">
        <v>16766</v>
      </c>
      <c r="D392" s="119" t="s">
        <v>16767</v>
      </c>
      <c r="E392" s="119" t="s">
        <v>16768</v>
      </c>
      <c r="F392" s="119" t="s">
        <v>17921</v>
      </c>
      <c r="G392" s="119">
        <v>28</v>
      </c>
      <c r="H392" s="119">
        <v>2025</v>
      </c>
      <c r="I392" s="119" t="s">
        <v>16752</v>
      </c>
      <c r="J392" s="126">
        <v>626.09</v>
      </c>
      <c r="K392" s="126">
        <v>4072</v>
      </c>
      <c r="L392" s="119" t="s">
        <v>16741</v>
      </c>
      <c r="M392" s="126">
        <v>11.03</v>
      </c>
      <c r="N392" s="119" t="s">
        <v>16770</v>
      </c>
      <c r="O392" s="119" t="s">
        <v>16771</v>
      </c>
      <c r="P392" s="120">
        <v>45729</v>
      </c>
      <c r="Q392" s="120">
        <v>45757</v>
      </c>
      <c r="R392" s="119">
        <v>3</v>
      </c>
      <c r="S392" s="119">
        <v>2025</v>
      </c>
      <c r="T392" s="119">
        <v>4</v>
      </c>
    </row>
    <row r="393" spans="1:20">
      <c r="A393" s="121" t="s">
        <v>17624</v>
      </c>
      <c r="B393" s="124" t="s">
        <v>16694</v>
      </c>
      <c r="C393" s="124" t="s">
        <v>16766</v>
      </c>
      <c r="D393" s="124" t="s">
        <v>16767</v>
      </c>
      <c r="E393" s="124" t="s">
        <v>16768</v>
      </c>
      <c r="F393" s="124" t="s">
        <v>17922</v>
      </c>
      <c r="G393" s="124">
        <v>27</v>
      </c>
      <c r="H393" s="124">
        <v>2025</v>
      </c>
      <c r="I393" s="124" t="s">
        <v>16755</v>
      </c>
      <c r="J393" s="127">
        <v>683.61</v>
      </c>
      <c r="K393" s="127">
        <v>4201</v>
      </c>
      <c r="L393" s="124" t="s">
        <v>16741</v>
      </c>
      <c r="M393" s="127">
        <v>14.12</v>
      </c>
      <c r="N393" s="124" t="s">
        <v>16770</v>
      </c>
      <c r="O393" s="124" t="s">
        <v>16771</v>
      </c>
      <c r="P393" s="125">
        <v>45701</v>
      </c>
      <c r="Q393" s="125">
        <v>45728</v>
      </c>
      <c r="R393" s="124">
        <v>2</v>
      </c>
      <c r="S393" s="124">
        <v>2025</v>
      </c>
      <c r="T393" s="124">
        <v>3</v>
      </c>
    </row>
    <row r="394" spans="1:20">
      <c r="A394" s="116" t="s">
        <v>17624</v>
      </c>
      <c r="B394" s="119" t="s">
        <v>16694</v>
      </c>
      <c r="C394" s="119" t="s">
        <v>16766</v>
      </c>
      <c r="D394" s="119" t="s">
        <v>16767</v>
      </c>
      <c r="E394" s="119" t="s">
        <v>16768</v>
      </c>
      <c r="F394" s="119" t="s">
        <v>17923</v>
      </c>
      <c r="G394" s="119">
        <v>29</v>
      </c>
      <c r="H394" s="119">
        <v>2025</v>
      </c>
      <c r="I394" s="119" t="s">
        <v>16758</v>
      </c>
      <c r="J394" s="126">
        <v>642.76</v>
      </c>
      <c r="K394" s="126">
        <v>5013</v>
      </c>
      <c r="L394" s="119" t="s">
        <v>16741</v>
      </c>
      <c r="M394" s="126">
        <v>13.71</v>
      </c>
      <c r="N394" s="119" t="s">
        <v>16770</v>
      </c>
      <c r="O394" s="119" t="s">
        <v>16771</v>
      </c>
      <c r="P394" s="120">
        <v>45671</v>
      </c>
      <c r="Q394" s="120">
        <v>45700</v>
      </c>
      <c r="R394" s="119">
        <v>1</v>
      </c>
      <c r="S394" s="119">
        <v>2025</v>
      </c>
      <c r="T394" s="119">
        <v>2</v>
      </c>
    </row>
    <row r="395" spans="1:20">
      <c r="A395" s="121" t="s">
        <v>17624</v>
      </c>
      <c r="B395" s="124" t="s">
        <v>16694</v>
      </c>
      <c r="C395" s="124" t="s">
        <v>16766</v>
      </c>
      <c r="D395" s="124" t="s">
        <v>16767</v>
      </c>
      <c r="E395" s="124" t="s">
        <v>16768</v>
      </c>
      <c r="F395" s="124" t="s">
        <v>17924</v>
      </c>
      <c r="G395" s="124">
        <v>33</v>
      </c>
      <c r="H395" s="124">
        <v>2025</v>
      </c>
      <c r="I395" s="124" t="s">
        <v>16924</v>
      </c>
      <c r="J395" s="127">
        <v>696.31</v>
      </c>
      <c r="K395" s="127">
        <v>4786</v>
      </c>
      <c r="L395" s="124" t="s">
        <v>16741</v>
      </c>
      <c r="M395" s="127">
        <v>18.920000000000002</v>
      </c>
      <c r="N395" s="124" t="s">
        <v>16770</v>
      </c>
      <c r="O395" s="124" t="s">
        <v>16771</v>
      </c>
      <c r="P395" s="125">
        <v>45637</v>
      </c>
      <c r="Q395" s="125">
        <v>45670</v>
      </c>
      <c r="R395" s="124">
        <v>12</v>
      </c>
      <c r="S395" s="124">
        <v>2024</v>
      </c>
      <c r="T395" s="124">
        <v>1</v>
      </c>
    </row>
    <row r="396" spans="1:20">
      <c r="A396" s="116" t="s">
        <v>17624</v>
      </c>
      <c r="B396" s="119" t="s">
        <v>16694</v>
      </c>
      <c r="C396" s="119" t="s">
        <v>16766</v>
      </c>
      <c r="D396" s="119" t="s">
        <v>16767</v>
      </c>
      <c r="E396" s="119" t="s">
        <v>16768</v>
      </c>
      <c r="F396" s="119" t="s">
        <v>17925</v>
      </c>
      <c r="G396" s="119">
        <v>180</v>
      </c>
      <c r="H396" s="119">
        <v>2025</v>
      </c>
      <c r="I396" s="119" t="s">
        <v>16752</v>
      </c>
      <c r="J396" s="126">
        <v>-22.77</v>
      </c>
      <c r="K396" s="126">
        <v>27081</v>
      </c>
      <c r="L396" s="119" t="s">
        <v>16741</v>
      </c>
      <c r="M396" s="126">
        <v>20.3</v>
      </c>
      <c r="N396" s="119" t="s">
        <v>16770</v>
      </c>
      <c r="O396" s="119" t="s">
        <v>16771</v>
      </c>
      <c r="P396" s="120">
        <v>45548</v>
      </c>
      <c r="Q396" s="120">
        <v>45728</v>
      </c>
      <c r="R396" s="119">
        <v>9</v>
      </c>
      <c r="S396" s="119">
        <v>2024</v>
      </c>
      <c r="T396" s="119">
        <v>3</v>
      </c>
    </row>
    <row r="397" spans="1:20">
      <c r="A397" s="121" t="s">
        <v>17624</v>
      </c>
      <c r="B397" s="124" t="s">
        <v>16694</v>
      </c>
      <c r="C397" s="124" t="s">
        <v>16766</v>
      </c>
      <c r="D397" s="124" t="s">
        <v>16767</v>
      </c>
      <c r="E397" s="124" t="s">
        <v>16785</v>
      </c>
      <c r="F397" s="124" t="s">
        <v>17926</v>
      </c>
      <c r="G397" s="124">
        <v>31</v>
      </c>
      <c r="H397" s="124">
        <v>2025</v>
      </c>
      <c r="I397" s="124" t="s">
        <v>16746</v>
      </c>
      <c r="J397" s="127">
        <v>192.3</v>
      </c>
      <c r="K397" s="127">
        <v>487</v>
      </c>
      <c r="L397" s="124" t="s">
        <v>16741</v>
      </c>
      <c r="M397" s="127">
        <v>0</v>
      </c>
      <c r="N397" s="124" t="s">
        <v>16742</v>
      </c>
      <c r="O397" s="124" t="s">
        <v>16787</v>
      </c>
      <c r="P397" s="125">
        <v>45787</v>
      </c>
      <c r="Q397" s="125">
        <v>45818</v>
      </c>
      <c r="R397" s="124">
        <v>5</v>
      </c>
      <c r="S397" s="124">
        <v>2025</v>
      </c>
      <c r="T397" s="124">
        <v>6</v>
      </c>
    </row>
    <row r="398" spans="1:20">
      <c r="A398" s="116" t="s">
        <v>17624</v>
      </c>
      <c r="B398" s="119" t="s">
        <v>16694</v>
      </c>
      <c r="C398" s="119" t="s">
        <v>16766</v>
      </c>
      <c r="D398" s="119" t="s">
        <v>16767</v>
      </c>
      <c r="E398" s="119" t="s">
        <v>16785</v>
      </c>
      <c r="F398" s="119" t="s">
        <v>17849</v>
      </c>
      <c r="G398" s="119">
        <v>29</v>
      </c>
      <c r="H398" s="119">
        <v>2025</v>
      </c>
      <c r="I398" s="119" t="s">
        <v>16749</v>
      </c>
      <c r="J398" s="126">
        <v>192.3</v>
      </c>
      <c r="K398" s="126">
        <v>487</v>
      </c>
      <c r="L398" s="119" t="s">
        <v>16741</v>
      </c>
      <c r="M398" s="126">
        <v>0</v>
      </c>
      <c r="N398" s="119" t="s">
        <v>16742</v>
      </c>
      <c r="O398" s="119" t="s">
        <v>16787</v>
      </c>
      <c r="P398" s="120">
        <v>45757</v>
      </c>
      <c r="Q398" s="120">
        <v>45786</v>
      </c>
      <c r="R398" s="119">
        <v>4</v>
      </c>
      <c r="S398" s="119">
        <v>2025</v>
      </c>
      <c r="T398" s="119">
        <v>5</v>
      </c>
    </row>
    <row r="399" spans="1:20">
      <c r="A399" s="121" t="s">
        <v>17624</v>
      </c>
      <c r="B399" s="124" t="s">
        <v>16694</v>
      </c>
      <c r="C399" s="124" t="s">
        <v>16766</v>
      </c>
      <c r="D399" s="124" t="s">
        <v>16767</v>
      </c>
      <c r="E399" s="124" t="s">
        <v>16785</v>
      </c>
      <c r="F399" s="124" t="s">
        <v>17927</v>
      </c>
      <c r="G399" s="124">
        <v>28</v>
      </c>
      <c r="H399" s="124">
        <v>2025</v>
      </c>
      <c r="I399" s="124" t="s">
        <v>16752</v>
      </c>
      <c r="J399" s="127">
        <v>192.3</v>
      </c>
      <c r="K399" s="127">
        <v>487</v>
      </c>
      <c r="L399" s="124" t="s">
        <v>16741</v>
      </c>
      <c r="M399" s="127">
        <v>0</v>
      </c>
      <c r="N399" s="124" t="s">
        <v>16742</v>
      </c>
      <c r="O399" s="124" t="s">
        <v>16787</v>
      </c>
      <c r="P399" s="125">
        <v>45728</v>
      </c>
      <c r="Q399" s="125">
        <v>45756</v>
      </c>
      <c r="R399" s="124">
        <v>3</v>
      </c>
      <c r="S399" s="124">
        <v>2025</v>
      </c>
      <c r="T399" s="124">
        <v>4</v>
      </c>
    </row>
    <row r="400" spans="1:20">
      <c r="A400" s="116" t="s">
        <v>17624</v>
      </c>
      <c r="B400" s="119" t="s">
        <v>16694</v>
      </c>
      <c r="C400" s="119" t="s">
        <v>16766</v>
      </c>
      <c r="D400" s="119" t="s">
        <v>16767</v>
      </c>
      <c r="E400" s="119" t="s">
        <v>16785</v>
      </c>
      <c r="F400" s="119" t="s">
        <v>17928</v>
      </c>
      <c r="G400" s="119">
        <v>27</v>
      </c>
      <c r="H400" s="119">
        <v>2025</v>
      </c>
      <c r="I400" s="119" t="s">
        <v>16755</v>
      </c>
      <c r="J400" s="126">
        <v>192.3</v>
      </c>
      <c r="K400" s="126">
        <v>487</v>
      </c>
      <c r="L400" s="119" t="s">
        <v>16741</v>
      </c>
      <c r="M400" s="126">
        <v>0</v>
      </c>
      <c r="N400" s="119" t="s">
        <v>16742</v>
      </c>
      <c r="O400" s="119" t="s">
        <v>16787</v>
      </c>
      <c r="P400" s="120">
        <v>45700</v>
      </c>
      <c r="Q400" s="120">
        <v>45727</v>
      </c>
      <c r="R400" s="119">
        <v>2</v>
      </c>
      <c r="S400" s="119">
        <v>2025</v>
      </c>
      <c r="T400" s="119">
        <v>3</v>
      </c>
    </row>
    <row r="401" spans="1:20">
      <c r="A401" s="121" t="s">
        <v>17624</v>
      </c>
      <c r="B401" s="124" t="s">
        <v>16694</v>
      </c>
      <c r="C401" s="124" t="s">
        <v>16766</v>
      </c>
      <c r="D401" s="124" t="s">
        <v>16767</v>
      </c>
      <c r="E401" s="124" t="s">
        <v>16785</v>
      </c>
      <c r="F401" s="124" t="s">
        <v>17929</v>
      </c>
      <c r="G401" s="124">
        <v>31</v>
      </c>
      <c r="H401" s="124">
        <v>2025</v>
      </c>
      <c r="I401" s="124" t="s">
        <v>16758</v>
      </c>
      <c r="J401" s="127">
        <v>176.04</v>
      </c>
      <c r="K401" s="127">
        <v>487</v>
      </c>
      <c r="L401" s="124" t="s">
        <v>16741</v>
      </c>
      <c r="M401" s="127">
        <v>0</v>
      </c>
      <c r="N401" s="124" t="s">
        <v>16742</v>
      </c>
      <c r="O401" s="124" t="s">
        <v>16787</v>
      </c>
      <c r="P401" s="125">
        <v>45668</v>
      </c>
      <c r="Q401" s="125">
        <v>45699</v>
      </c>
      <c r="R401" s="124">
        <v>1</v>
      </c>
      <c r="S401" s="124">
        <v>2025</v>
      </c>
      <c r="T401" s="124">
        <v>2</v>
      </c>
    </row>
    <row r="402" spans="1:20">
      <c r="A402" s="116" t="s">
        <v>17624</v>
      </c>
      <c r="B402" s="119" t="s">
        <v>16694</v>
      </c>
      <c r="C402" s="119" t="s">
        <v>16766</v>
      </c>
      <c r="D402" s="119" t="s">
        <v>16767</v>
      </c>
      <c r="E402" s="119" t="s">
        <v>16785</v>
      </c>
      <c r="F402" s="119" t="s">
        <v>17853</v>
      </c>
      <c r="G402" s="119">
        <v>31</v>
      </c>
      <c r="H402" s="119">
        <v>2025</v>
      </c>
      <c r="I402" s="119" t="s">
        <v>16924</v>
      </c>
      <c r="J402" s="126">
        <v>176.04</v>
      </c>
      <c r="K402" s="126">
        <v>487</v>
      </c>
      <c r="L402" s="119" t="s">
        <v>16741</v>
      </c>
      <c r="M402" s="126">
        <v>0</v>
      </c>
      <c r="N402" s="119" t="s">
        <v>16742</v>
      </c>
      <c r="O402" s="119" t="s">
        <v>16787</v>
      </c>
      <c r="P402" s="120">
        <v>45636</v>
      </c>
      <c r="Q402" s="120">
        <v>45667</v>
      </c>
      <c r="R402" s="119">
        <v>12</v>
      </c>
      <c r="S402" s="119">
        <v>2024</v>
      </c>
      <c r="T402" s="119">
        <v>1</v>
      </c>
    </row>
    <row r="403" spans="1:20">
      <c r="A403" s="121" t="s">
        <v>17624</v>
      </c>
      <c r="B403" s="124" t="s">
        <v>17629</v>
      </c>
      <c r="C403" s="124" t="s">
        <v>17736</v>
      </c>
      <c r="D403" s="124" t="s">
        <v>16767</v>
      </c>
      <c r="E403" s="124" t="s">
        <v>17930</v>
      </c>
      <c r="F403" s="124" t="s">
        <v>17931</v>
      </c>
      <c r="G403" s="124">
        <v>31</v>
      </c>
      <c r="H403" s="124">
        <v>2025</v>
      </c>
      <c r="I403" s="124" t="s">
        <v>16746</v>
      </c>
      <c r="J403" s="127">
        <v>526.41</v>
      </c>
      <c r="K403" s="127">
        <v>3520</v>
      </c>
      <c r="L403" s="124" t="s">
        <v>16741</v>
      </c>
      <c r="M403" s="127">
        <v>11.92</v>
      </c>
      <c r="N403" s="124" t="s">
        <v>16770</v>
      </c>
      <c r="O403" s="124" t="s">
        <v>16771</v>
      </c>
      <c r="P403" s="125">
        <v>45801</v>
      </c>
      <c r="Q403" s="125">
        <v>45832</v>
      </c>
      <c r="R403" s="124">
        <v>5</v>
      </c>
      <c r="S403" s="124">
        <v>2025</v>
      </c>
      <c r="T403" s="124">
        <v>6</v>
      </c>
    </row>
    <row r="404" spans="1:20">
      <c r="A404" s="116" t="s">
        <v>17624</v>
      </c>
      <c r="B404" s="119" t="s">
        <v>17629</v>
      </c>
      <c r="C404" s="119" t="s">
        <v>17736</v>
      </c>
      <c r="D404" s="119" t="s">
        <v>16767</v>
      </c>
      <c r="E404" s="119" t="s">
        <v>17930</v>
      </c>
      <c r="F404" s="119" t="s">
        <v>17932</v>
      </c>
      <c r="G404" s="119">
        <v>28</v>
      </c>
      <c r="H404" s="119">
        <v>2025</v>
      </c>
      <c r="I404" s="119" t="s">
        <v>16749</v>
      </c>
      <c r="J404" s="126">
        <v>489.78</v>
      </c>
      <c r="K404" s="126">
        <v>2883</v>
      </c>
      <c r="L404" s="119" t="s">
        <v>16741</v>
      </c>
      <c r="M404" s="126">
        <v>13.1</v>
      </c>
      <c r="N404" s="119" t="s">
        <v>16770</v>
      </c>
      <c r="O404" s="119" t="s">
        <v>16771</v>
      </c>
      <c r="P404" s="120">
        <v>45772</v>
      </c>
      <c r="Q404" s="120">
        <v>45800</v>
      </c>
      <c r="R404" s="119">
        <v>4</v>
      </c>
      <c r="S404" s="119">
        <v>2025</v>
      </c>
      <c r="T404" s="119">
        <v>5</v>
      </c>
    </row>
    <row r="405" spans="1:20">
      <c r="A405" s="121" t="s">
        <v>17624</v>
      </c>
      <c r="B405" s="124" t="s">
        <v>17629</v>
      </c>
      <c r="C405" s="124" t="s">
        <v>17736</v>
      </c>
      <c r="D405" s="124" t="s">
        <v>16767</v>
      </c>
      <c r="E405" s="124" t="s">
        <v>17930</v>
      </c>
      <c r="F405" s="124" t="s">
        <v>17750</v>
      </c>
      <c r="G405" s="124">
        <v>29</v>
      </c>
      <c r="H405" s="124">
        <v>2025</v>
      </c>
      <c r="I405" s="124" t="s">
        <v>16752</v>
      </c>
      <c r="J405" s="127">
        <v>443.75</v>
      </c>
      <c r="K405" s="127">
        <v>2594</v>
      </c>
      <c r="L405" s="124" t="s">
        <v>16741</v>
      </c>
      <c r="M405" s="127">
        <v>11.87</v>
      </c>
      <c r="N405" s="124" t="s">
        <v>16770</v>
      </c>
      <c r="O405" s="124" t="s">
        <v>16771</v>
      </c>
      <c r="P405" s="125">
        <v>45742</v>
      </c>
      <c r="Q405" s="125">
        <v>45771</v>
      </c>
      <c r="R405" s="124">
        <v>3</v>
      </c>
      <c r="S405" s="124">
        <v>2025</v>
      </c>
      <c r="T405" s="124">
        <v>4</v>
      </c>
    </row>
    <row r="406" spans="1:20">
      <c r="A406" s="116" t="s">
        <v>17624</v>
      </c>
      <c r="B406" s="119" t="s">
        <v>17629</v>
      </c>
      <c r="C406" s="119" t="s">
        <v>17736</v>
      </c>
      <c r="D406" s="119" t="s">
        <v>16767</v>
      </c>
      <c r="E406" s="119" t="s">
        <v>17930</v>
      </c>
      <c r="F406" s="119" t="s">
        <v>17933</v>
      </c>
      <c r="G406" s="119">
        <v>27</v>
      </c>
      <c r="H406" s="119">
        <v>2025</v>
      </c>
      <c r="I406" s="119" t="s">
        <v>16755</v>
      </c>
      <c r="J406" s="126">
        <v>410.11</v>
      </c>
      <c r="K406" s="126">
        <v>2170</v>
      </c>
      <c r="L406" s="119" t="s">
        <v>16741</v>
      </c>
      <c r="M406" s="126">
        <v>12.71</v>
      </c>
      <c r="N406" s="119" t="s">
        <v>16770</v>
      </c>
      <c r="O406" s="119" t="s">
        <v>16771</v>
      </c>
      <c r="P406" s="120">
        <v>45714</v>
      </c>
      <c r="Q406" s="120">
        <v>45741</v>
      </c>
      <c r="R406" s="119">
        <v>2</v>
      </c>
      <c r="S406" s="119">
        <v>2025</v>
      </c>
      <c r="T406" s="119">
        <v>3</v>
      </c>
    </row>
    <row r="407" spans="1:20">
      <c r="A407" s="121" t="s">
        <v>17624</v>
      </c>
      <c r="B407" s="124" t="s">
        <v>17629</v>
      </c>
      <c r="C407" s="124" t="s">
        <v>17736</v>
      </c>
      <c r="D407" s="124" t="s">
        <v>16767</v>
      </c>
      <c r="E407" s="124" t="s">
        <v>17930</v>
      </c>
      <c r="F407" s="124" t="s">
        <v>17934</v>
      </c>
      <c r="G407" s="124">
        <v>31</v>
      </c>
      <c r="H407" s="124">
        <v>2025</v>
      </c>
      <c r="I407" s="124" t="s">
        <v>16758</v>
      </c>
      <c r="J407" s="127">
        <v>452.63</v>
      </c>
      <c r="K407" s="127">
        <v>2939</v>
      </c>
      <c r="L407" s="124" t="s">
        <v>16741</v>
      </c>
      <c r="M407" s="127">
        <v>14.99</v>
      </c>
      <c r="N407" s="124" t="s">
        <v>16770</v>
      </c>
      <c r="O407" s="124" t="s">
        <v>16771</v>
      </c>
      <c r="P407" s="125">
        <v>45682</v>
      </c>
      <c r="Q407" s="125">
        <v>45713</v>
      </c>
      <c r="R407" s="124">
        <v>1</v>
      </c>
      <c r="S407" s="124">
        <v>2025</v>
      </c>
      <c r="T407" s="124">
        <v>2</v>
      </c>
    </row>
    <row r="408" spans="1:20">
      <c r="A408" s="116" t="s">
        <v>17624</v>
      </c>
      <c r="B408" s="119" t="s">
        <v>17629</v>
      </c>
      <c r="C408" s="119" t="s">
        <v>17736</v>
      </c>
      <c r="D408" s="119" t="s">
        <v>16767</v>
      </c>
      <c r="E408" s="119" t="s">
        <v>17930</v>
      </c>
      <c r="F408" s="119" t="s">
        <v>17935</v>
      </c>
      <c r="G408" s="119">
        <v>31</v>
      </c>
      <c r="H408" s="119">
        <v>2025</v>
      </c>
      <c r="I408" s="119" t="s">
        <v>16924</v>
      </c>
      <c r="J408" s="126">
        <v>1415.98</v>
      </c>
      <c r="K408" s="126">
        <v>3981</v>
      </c>
      <c r="L408" s="119" t="s">
        <v>16741</v>
      </c>
      <c r="M408" s="126">
        <v>16.739999999999998</v>
      </c>
      <c r="N408" s="119" t="s">
        <v>16770</v>
      </c>
      <c r="O408" s="119" t="s">
        <v>16771</v>
      </c>
      <c r="P408" s="120">
        <v>45650</v>
      </c>
      <c r="Q408" s="120">
        <v>45681</v>
      </c>
      <c r="R408" s="119">
        <v>12</v>
      </c>
      <c r="S408" s="119">
        <v>2024</v>
      </c>
      <c r="T408" s="119">
        <v>1</v>
      </c>
    </row>
    <row r="409" spans="1:20">
      <c r="A409" s="121" t="s">
        <v>17624</v>
      </c>
      <c r="B409" s="124" t="s">
        <v>17629</v>
      </c>
      <c r="C409" s="124" t="s">
        <v>17736</v>
      </c>
      <c r="D409" s="124" t="s">
        <v>16767</v>
      </c>
      <c r="E409" s="124" t="s">
        <v>17936</v>
      </c>
      <c r="F409" s="124" t="s">
        <v>17937</v>
      </c>
      <c r="G409" s="124">
        <v>31</v>
      </c>
      <c r="H409" s="124">
        <v>2025</v>
      </c>
      <c r="I409" s="124" t="s">
        <v>16746</v>
      </c>
      <c r="J409" s="127">
        <v>102.57</v>
      </c>
      <c r="K409" s="127">
        <v>168</v>
      </c>
      <c r="L409" s="124" t="s">
        <v>16741</v>
      </c>
      <c r="M409" s="127">
        <v>0</v>
      </c>
      <c r="N409" s="124" t="s">
        <v>16742</v>
      </c>
      <c r="O409" s="124" t="s">
        <v>16787</v>
      </c>
      <c r="P409" s="125">
        <v>45800</v>
      </c>
      <c r="Q409" s="125">
        <v>45831</v>
      </c>
      <c r="R409" s="124">
        <v>5</v>
      </c>
      <c r="S409" s="124">
        <v>2025</v>
      </c>
      <c r="T409" s="124">
        <v>6</v>
      </c>
    </row>
    <row r="410" spans="1:20">
      <c r="A410" s="116" t="s">
        <v>17624</v>
      </c>
      <c r="B410" s="119" t="s">
        <v>17629</v>
      </c>
      <c r="C410" s="119" t="s">
        <v>17736</v>
      </c>
      <c r="D410" s="119" t="s">
        <v>16767</v>
      </c>
      <c r="E410" s="119" t="s">
        <v>17936</v>
      </c>
      <c r="F410" s="119" t="s">
        <v>17938</v>
      </c>
      <c r="G410" s="119">
        <v>28</v>
      </c>
      <c r="H410" s="119">
        <v>2025</v>
      </c>
      <c r="I410" s="119" t="s">
        <v>16749</v>
      </c>
      <c r="J410" s="126">
        <v>102.57</v>
      </c>
      <c r="K410" s="126">
        <v>168</v>
      </c>
      <c r="L410" s="119" t="s">
        <v>16741</v>
      </c>
      <c r="M410" s="126">
        <v>0</v>
      </c>
      <c r="N410" s="119" t="s">
        <v>16742</v>
      </c>
      <c r="O410" s="119" t="s">
        <v>16787</v>
      </c>
      <c r="P410" s="120">
        <v>45771</v>
      </c>
      <c r="Q410" s="120">
        <v>45799</v>
      </c>
      <c r="R410" s="119">
        <v>4</v>
      </c>
      <c r="S410" s="119">
        <v>2025</v>
      </c>
      <c r="T410" s="119">
        <v>5</v>
      </c>
    </row>
    <row r="411" spans="1:20">
      <c r="A411" s="121" t="s">
        <v>17624</v>
      </c>
      <c r="B411" s="124" t="s">
        <v>17629</v>
      </c>
      <c r="C411" s="124" t="s">
        <v>17736</v>
      </c>
      <c r="D411" s="124" t="s">
        <v>16767</v>
      </c>
      <c r="E411" s="124" t="s">
        <v>17936</v>
      </c>
      <c r="F411" s="124" t="s">
        <v>17939</v>
      </c>
      <c r="G411" s="124">
        <v>29</v>
      </c>
      <c r="H411" s="124">
        <v>2025</v>
      </c>
      <c r="I411" s="124" t="s">
        <v>16752</v>
      </c>
      <c r="J411" s="127">
        <v>102.57</v>
      </c>
      <c r="K411" s="127">
        <v>168</v>
      </c>
      <c r="L411" s="124" t="s">
        <v>16741</v>
      </c>
      <c r="M411" s="127">
        <v>0</v>
      </c>
      <c r="N411" s="124" t="s">
        <v>16742</v>
      </c>
      <c r="O411" s="124" t="s">
        <v>16787</v>
      </c>
      <c r="P411" s="125">
        <v>45741</v>
      </c>
      <c r="Q411" s="125">
        <v>45770</v>
      </c>
      <c r="R411" s="124">
        <v>3</v>
      </c>
      <c r="S411" s="124">
        <v>2025</v>
      </c>
      <c r="T411" s="124">
        <v>4</v>
      </c>
    </row>
    <row r="412" spans="1:20">
      <c r="A412" s="116" t="s">
        <v>17624</v>
      </c>
      <c r="B412" s="119" t="s">
        <v>17629</v>
      </c>
      <c r="C412" s="119" t="s">
        <v>17736</v>
      </c>
      <c r="D412" s="119" t="s">
        <v>16767</v>
      </c>
      <c r="E412" s="119" t="s">
        <v>17936</v>
      </c>
      <c r="F412" s="119" t="s">
        <v>17940</v>
      </c>
      <c r="G412" s="119">
        <v>27</v>
      </c>
      <c r="H412" s="119">
        <v>2025</v>
      </c>
      <c r="I412" s="119" t="s">
        <v>16755</v>
      </c>
      <c r="J412" s="126">
        <v>102.57</v>
      </c>
      <c r="K412" s="126">
        <v>168</v>
      </c>
      <c r="L412" s="119" t="s">
        <v>16741</v>
      </c>
      <c r="M412" s="126">
        <v>0</v>
      </c>
      <c r="N412" s="119" t="s">
        <v>16742</v>
      </c>
      <c r="O412" s="119" t="s">
        <v>16787</v>
      </c>
      <c r="P412" s="120">
        <v>45713</v>
      </c>
      <c r="Q412" s="120">
        <v>45740</v>
      </c>
      <c r="R412" s="119">
        <v>2</v>
      </c>
      <c r="S412" s="119">
        <v>2025</v>
      </c>
      <c r="T412" s="119">
        <v>3</v>
      </c>
    </row>
    <row r="413" spans="1:20">
      <c r="A413" s="121" t="s">
        <v>17624</v>
      </c>
      <c r="B413" s="124" t="s">
        <v>17629</v>
      </c>
      <c r="C413" s="124" t="s">
        <v>17736</v>
      </c>
      <c r="D413" s="124" t="s">
        <v>16767</v>
      </c>
      <c r="E413" s="124" t="s">
        <v>17936</v>
      </c>
      <c r="F413" s="124" t="s">
        <v>17941</v>
      </c>
      <c r="G413" s="124">
        <v>31</v>
      </c>
      <c r="H413" s="124">
        <v>2025</v>
      </c>
      <c r="I413" s="124" t="s">
        <v>16758</v>
      </c>
      <c r="J413" s="127">
        <v>97.43</v>
      </c>
      <c r="K413" s="127">
        <v>168</v>
      </c>
      <c r="L413" s="124" t="s">
        <v>16741</v>
      </c>
      <c r="M413" s="127">
        <v>0</v>
      </c>
      <c r="N413" s="124" t="s">
        <v>16742</v>
      </c>
      <c r="O413" s="124" t="s">
        <v>16787</v>
      </c>
      <c r="P413" s="125">
        <v>45681</v>
      </c>
      <c r="Q413" s="125">
        <v>45712</v>
      </c>
      <c r="R413" s="124">
        <v>1</v>
      </c>
      <c r="S413" s="124">
        <v>2025</v>
      </c>
      <c r="T413" s="124">
        <v>2</v>
      </c>
    </row>
    <row r="414" spans="1:20">
      <c r="A414" s="116" t="s">
        <v>17624</v>
      </c>
      <c r="B414" s="119" t="s">
        <v>17629</v>
      </c>
      <c r="C414" s="119" t="s">
        <v>17736</v>
      </c>
      <c r="D414" s="119" t="s">
        <v>16767</v>
      </c>
      <c r="E414" s="119" t="s">
        <v>17936</v>
      </c>
      <c r="F414" s="119" t="s">
        <v>17942</v>
      </c>
      <c r="G414" s="119">
        <v>33</v>
      </c>
      <c r="H414" s="119">
        <v>2025</v>
      </c>
      <c r="I414" s="119" t="s">
        <v>16924</v>
      </c>
      <c r="J414" s="126">
        <v>97.43</v>
      </c>
      <c r="K414" s="126">
        <v>168</v>
      </c>
      <c r="L414" s="119" t="s">
        <v>16741</v>
      </c>
      <c r="M414" s="126">
        <v>0</v>
      </c>
      <c r="N414" s="119" t="s">
        <v>16742</v>
      </c>
      <c r="O414" s="119" t="s">
        <v>16787</v>
      </c>
      <c r="P414" s="120">
        <v>45647</v>
      </c>
      <c r="Q414" s="120">
        <v>45680</v>
      </c>
      <c r="R414" s="119">
        <v>12</v>
      </c>
      <c r="S414" s="119">
        <v>2024</v>
      </c>
      <c r="T414" s="119">
        <v>1</v>
      </c>
    </row>
    <row r="415" spans="1:20">
      <c r="A415" s="121" t="s">
        <v>17624</v>
      </c>
      <c r="B415" s="124" t="s">
        <v>17629</v>
      </c>
      <c r="C415" s="124" t="s">
        <v>17736</v>
      </c>
      <c r="D415" s="124" t="s">
        <v>16767</v>
      </c>
      <c r="E415" s="124" t="s">
        <v>17943</v>
      </c>
      <c r="F415" s="124" t="s">
        <v>17944</v>
      </c>
      <c r="G415" s="124">
        <v>29</v>
      </c>
      <c r="H415" s="124">
        <v>2025</v>
      </c>
      <c r="I415" s="124" t="s">
        <v>16746</v>
      </c>
      <c r="J415" s="127">
        <v>670.2</v>
      </c>
      <c r="K415" s="127">
        <v>3686</v>
      </c>
      <c r="L415" s="124" t="s">
        <v>16741</v>
      </c>
      <c r="M415" s="127">
        <v>0</v>
      </c>
      <c r="N415" s="124" t="s">
        <v>16742</v>
      </c>
      <c r="O415" s="124" t="s">
        <v>17080</v>
      </c>
      <c r="P415" s="125">
        <v>45798</v>
      </c>
      <c r="Q415" s="125">
        <v>45827</v>
      </c>
      <c r="R415" s="124">
        <v>5</v>
      </c>
      <c r="S415" s="124">
        <v>2025</v>
      </c>
      <c r="T415" s="124">
        <v>6</v>
      </c>
    </row>
    <row r="416" spans="1:20">
      <c r="A416" s="116" t="s">
        <v>17624</v>
      </c>
      <c r="B416" s="119" t="s">
        <v>17629</v>
      </c>
      <c r="C416" s="119" t="s">
        <v>17736</v>
      </c>
      <c r="D416" s="119" t="s">
        <v>16767</v>
      </c>
      <c r="E416" s="119" t="s">
        <v>17943</v>
      </c>
      <c r="F416" s="119" t="s">
        <v>17945</v>
      </c>
      <c r="G416" s="119">
        <v>28</v>
      </c>
      <c r="H416" s="119">
        <v>2025</v>
      </c>
      <c r="I416" s="119" t="s">
        <v>16749</v>
      </c>
      <c r="J416" s="126">
        <v>548.13</v>
      </c>
      <c r="K416" s="126">
        <v>3019</v>
      </c>
      <c r="L416" s="119" t="s">
        <v>16741</v>
      </c>
      <c r="M416" s="126">
        <v>0</v>
      </c>
      <c r="N416" s="119" t="s">
        <v>16742</v>
      </c>
      <c r="O416" s="119" t="s">
        <v>17080</v>
      </c>
      <c r="P416" s="120">
        <v>45769</v>
      </c>
      <c r="Q416" s="120">
        <v>45797</v>
      </c>
      <c r="R416" s="119">
        <v>4</v>
      </c>
      <c r="S416" s="119">
        <v>2025</v>
      </c>
      <c r="T416" s="119">
        <v>5</v>
      </c>
    </row>
    <row r="417" spans="1:20">
      <c r="A417" s="121" t="s">
        <v>17624</v>
      </c>
      <c r="B417" s="124" t="s">
        <v>17629</v>
      </c>
      <c r="C417" s="124" t="s">
        <v>17736</v>
      </c>
      <c r="D417" s="124" t="s">
        <v>16767</v>
      </c>
      <c r="E417" s="124" t="s">
        <v>17943</v>
      </c>
      <c r="F417" s="124" t="s">
        <v>17946</v>
      </c>
      <c r="G417" s="124">
        <v>31</v>
      </c>
      <c r="H417" s="124">
        <v>2025</v>
      </c>
      <c r="I417" s="124" t="s">
        <v>16752</v>
      </c>
      <c r="J417" s="127">
        <v>387.99</v>
      </c>
      <c r="K417" s="127">
        <v>2144</v>
      </c>
      <c r="L417" s="124" t="s">
        <v>16741</v>
      </c>
      <c r="M417" s="127">
        <v>0</v>
      </c>
      <c r="N417" s="124" t="s">
        <v>16742</v>
      </c>
      <c r="O417" s="124" t="s">
        <v>17080</v>
      </c>
      <c r="P417" s="125">
        <v>45737</v>
      </c>
      <c r="Q417" s="125">
        <v>45768</v>
      </c>
      <c r="R417" s="124">
        <v>3</v>
      </c>
      <c r="S417" s="124">
        <v>2025</v>
      </c>
      <c r="T417" s="124">
        <v>4</v>
      </c>
    </row>
    <row r="418" spans="1:20">
      <c r="A418" s="116" t="s">
        <v>17624</v>
      </c>
      <c r="B418" s="119" t="s">
        <v>17629</v>
      </c>
      <c r="C418" s="119" t="s">
        <v>17736</v>
      </c>
      <c r="D418" s="119" t="s">
        <v>16767</v>
      </c>
      <c r="E418" s="119" t="s">
        <v>17943</v>
      </c>
      <c r="F418" s="119" t="s">
        <v>17947</v>
      </c>
      <c r="G418" s="119">
        <v>27</v>
      </c>
      <c r="H418" s="119">
        <v>2025</v>
      </c>
      <c r="I418" s="119" t="s">
        <v>16755</v>
      </c>
      <c r="J418" s="126">
        <v>273.42</v>
      </c>
      <c r="K418" s="126">
        <v>1518</v>
      </c>
      <c r="L418" s="119" t="s">
        <v>16741</v>
      </c>
      <c r="M418" s="126">
        <v>0</v>
      </c>
      <c r="N418" s="119" t="s">
        <v>16742</v>
      </c>
      <c r="O418" s="119" t="s">
        <v>17080</v>
      </c>
      <c r="P418" s="120">
        <v>45709</v>
      </c>
      <c r="Q418" s="120">
        <v>45736</v>
      </c>
      <c r="R418" s="119">
        <v>2</v>
      </c>
      <c r="S418" s="119">
        <v>2025</v>
      </c>
      <c r="T418" s="119">
        <v>3</v>
      </c>
    </row>
    <row r="419" spans="1:20">
      <c r="A419" s="121" t="s">
        <v>17624</v>
      </c>
      <c r="B419" s="124" t="s">
        <v>17629</v>
      </c>
      <c r="C419" s="124" t="s">
        <v>17736</v>
      </c>
      <c r="D419" s="124" t="s">
        <v>16767</v>
      </c>
      <c r="E419" s="124" t="s">
        <v>17943</v>
      </c>
      <c r="F419" s="124" t="s">
        <v>17948</v>
      </c>
      <c r="G419" s="124">
        <v>29</v>
      </c>
      <c r="H419" s="124">
        <v>2025</v>
      </c>
      <c r="I419" s="124" t="s">
        <v>16758</v>
      </c>
      <c r="J419" s="127">
        <v>259.02</v>
      </c>
      <c r="K419" s="127">
        <v>1615</v>
      </c>
      <c r="L419" s="124" t="s">
        <v>16741</v>
      </c>
      <c r="M419" s="127">
        <v>0</v>
      </c>
      <c r="N419" s="124" t="s">
        <v>16742</v>
      </c>
      <c r="O419" s="124" t="s">
        <v>17080</v>
      </c>
      <c r="P419" s="125">
        <v>45679</v>
      </c>
      <c r="Q419" s="125">
        <v>45708</v>
      </c>
      <c r="R419" s="124">
        <v>1</v>
      </c>
      <c r="S419" s="124">
        <v>2025</v>
      </c>
      <c r="T419" s="124">
        <v>2</v>
      </c>
    </row>
    <row r="420" spans="1:20">
      <c r="A420" s="116" t="s">
        <v>17624</v>
      </c>
      <c r="B420" s="119" t="s">
        <v>17629</v>
      </c>
      <c r="C420" s="119" t="s">
        <v>17736</v>
      </c>
      <c r="D420" s="119" t="s">
        <v>16767</v>
      </c>
      <c r="E420" s="119" t="s">
        <v>17943</v>
      </c>
      <c r="F420" s="119" t="s">
        <v>17716</v>
      </c>
      <c r="G420" s="119">
        <v>33</v>
      </c>
      <c r="H420" s="119">
        <v>2025</v>
      </c>
      <c r="I420" s="119" t="s">
        <v>16924</v>
      </c>
      <c r="J420" s="126">
        <v>294.52</v>
      </c>
      <c r="K420" s="126">
        <v>1827</v>
      </c>
      <c r="L420" s="119" t="s">
        <v>16741</v>
      </c>
      <c r="M420" s="126">
        <v>0</v>
      </c>
      <c r="N420" s="119" t="s">
        <v>16742</v>
      </c>
      <c r="O420" s="119" t="s">
        <v>17080</v>
      </c>
      <c r="P420" s="120">
        <v>45645</v>
      </c>
      <c r="Q420" s="120">
        <v>45678</v>
      </c>
      <c r="R420" s="119">
        <v>12</v>
      </c>
      <c r="S420" s="119">
        <v>2024</v>
      </c>
      <c r="T420" s="119">
        <v>1</v>
      </c>
    </row>
    <row r="421" spans="1:20">
      <c r="A421" s="121" t="s">
        <v>17624</v>
      </c>
      <c r="B421" s="124" t="s">
        <v>17629</v>
      </c>
      <c r="C421" s="124" t="s">
        <v>17736</v>
      </c>
      <c r="D421" s="124" t="s">
        <v>16767</v>
      </c>
      <c r="E421" s="124" t="s">
        <v>17949</v>
      </c>
      <c r="F421" s="124" t="s">
        <v>17944</v>
      </c>
      <c r="G421" s="124">
        <v>29</v>
      </c>
      <c r="H421" s="124">
        <v>2025</v>
      </c>
      <c r="I421" s="124" t="s">
        <v>16746</v>
      </c>
      <c r="J421" s="127">
        <v>254.75</v>
      </c>
      <c r="K421" s="127">
        <v>1416</v>
      </c>
      <c r="L421" s="124" t="s">
        <v>16741</v>
      </c>
      <c r="M421" s="127">
        <v>0</v>
      </c>
      <c r="N421" s="124" t="s">
        <v>16742</v>
      </c>
      <c r="O421" s="124" t="s">
        <v>17080</v>
      </c>
      <c r="P421" s="125">
        <v>45798</v>
      </c>
      <c r="Q421" s="125">
        <v>45827</v>
      </c>
      <c r="R421" s="124">
        <v>5</v>
      </c>
      <c r="S421" s="124">
        <v>2025</v>
      </c>
      <c r="T421" s="124">
        <v>6</v>
      </c>
    </row>
    <row r="422" spans="1:20">
      <c r="A422" s="116" t="s">
        <v>17624</v>
      </c>
      <c r="B422" s="119" t="s">
        <v>17629</v>
      </c>
      <c r="C422" s="119" t="s">
        <v>17736</v>
      </c>
      <c r="D422" s="119" t="s">
        <v>16767</v>
      </c>
      <c r="E422" s="119" t="s">
        <v>17949</v>
      </c>
      <c r="F422" s="119" t="s">
        <v>17945</v>
      </c>
      <c r="G422" s="119">
        <v>28</v>
      </c>
      <c r="H422" s="119">
        <v>2025</v>
      </c>
      <c r="I422" s="119" t="s">
        <v>16749</v>
      </c>
      <c r="J422" s="126">
        <v>143.25</v>
      </c>
      <c r="K422" s="126">
        <v>785</v>
      </c>
      <c r="L422" s="119" t="s">
        <v>16741</v>
      </c>
      <c r="M422" s="126">
        <v>0</v>
      </c>
      <c r="N422" s="119" t="s">
        <v>16742</v>
      </c>
      <c r="O422" s="119" t="s">
        <v>17080</v>
      </c>
      <c r="P422" s="120">
        <v>45769</v>
      </c>
      <c r="Q422" s="120">
        <v>45797</v>
      </c>
      <c r="R422" s="119">
        <v>4</v>
      </c>
      <c r="S422" s="119">
        <v>2025</v>
      </c>
      <c r="T422" s="119">
        <v>5</v>
      </c>
    </row>
    <row r="423" spans="1:20">
      <c r="A423" s="121" t="s">
        <v>17624</v>
      </c>
      <c r="B423" s="124" t="s">
        <v>17629</v>
      </c>
      <c r="C423" s="124" t="s">
        <v>17736</v>
      </c>
      <c r="D423" s="124" t="s">
        <v>16767</v>
      </c>
      <c r="E423" s="124" t="s">
        <v>17949</v>
      </c>
      <c r="F423" s="124" t="s">
        <v>17946</v>
      </c>
      <c r="G423" s="124">
        <v>31</v>
      </c>
      <c r="H423" s="124">
        <v>2025</v>
      </c>
      <c r="I423" s="124" t="s">
        <v>16752</v>
      </c>
      <c r="J423" s="127">
        <v>143.09</v>
      </c>
      <c r="K423" s="127">
        <v>784</v>
      </c>
      <c r="L423" s="124" t="s">
        <v>16741</v>
      </c>
      <c r="M423" s="127">
        <v>0</v>
      </c>
      <c r="N423" s="124" t="s">
        <v>16742</v>
      </c>
      <c r="O423" s="124" t="s">
        <v>17080</v>
      </c>
      <c r="P423" s="125">
        <v>45737</v>
      </c>
      <c r="Q423" s="125">
        <v>45768</v>
      </c>
      <c r="R423" s="124">
        <v>3</v>
      </c>
      <c r="S423" s="124">
        <v>2025</v>
      </c>
      <c r="T423" s="124">
        <v>4</v>
      </c>
    </row>
    <row r="424" spans="1:20">
      <c r="A424" s="116" t="s">
        <v>17624</v>
      </c>
      <c r="B424" s="119" t="s">
        <v>17629</v>
      </c>
      <c r="C424" s="119" t="s">
        <v>17736</v>
      </c>
      <c r="D424" s="119" t="s">
        <v>16767</v>
      </c>
      <c r="E424" s="119" t="s">
        <v>17949</v>
      </c>
      <c r="F424" s="119" t="s">
        <v>17947</v>
      </c>
      <c r="G424" s="119">
        <v>27</v>
      </c>
      <c r="H424" s="119">
        <v>2025</v>
      </c>
      <c r="I424" s="119" t="s">
        <v>16755</v>
      </c>
      <c r="J424" s="126">
        <v>54.76</v>
      </c>
      <c r="K424" s="126">
        <v>247</v>
      </c>
      <c r="L424" s="119" t="s">
        <v>16741</v>
      </c>
      <c r="M424" s="126">
        <v>0</v>
      </c>
      <c r="N424" s="119" t="s">
        <v>16742</v>
      </c>
      <c r="O424" s="119" t="s">
        <v>17080</v>
      </c>
      <c r="P424" s="120">
        <v>45709</v>
      </c>
      <c r="Q424" s="120">
        <v>45736</v>
      </c>
      <c r="R424" s="119">
        <v>2</v>
      </c>
      <c r="S424" s="119">
        <v>2025</v>
      </c>
      <c r="T424" s="119">
        <v>3</v>
      </c>
    </row>
    <row r="425" spans="1:20">
      <c r="A425" s="121" t="s">
        <v>17624</v>
      </c>
      <c r="B425" s="124" t="s">
        <v>17629</v>
      </c>
      <c r="C425" s="124" t="s">
        <v>17736</v>
      </c>
      <c r="D425" s="124" t="s">
        <v>16767</v>
      </c>
      <c r="E425" s="124" t="s">
        <v>17949</v>
      </c>
      <c r="F425" s="124" t="s">
        <v>17948</v>
      </c>
      <c r="G425" s="124">
        <v>29</v>
      </c>
      <c r="H425" s="124">
        <v>2025</v>
      </c>
      <c r="I425" s="124" t="s">
        <v>16758</v>
      </c>
      <c r="J425" s="127">
        <v>68.33</v>
      </c>
      <c r="K425" s="127">
        <v>382</v>
      </c>
      <c r="L425" s="124" t="s">
        <v>16741</v>
      </c>
      <c r="M425" s="127">
        <v>0</v>
      </c>
      <c r="N425" s="124" t="s">
        <v>16742</v>
      </c>
      <c r="O425" s="124" t="s">
        <v>17080</v>
      </c>
      <c r="P425" s="125">
        <v>45679</v>
      </c>
      <c r="Q425" s="125">
        <v>45708</v>
      </c>
      <c r="R425" s="124">
        <v>1</v>
      </c>
      <c r="S425" s="124">
        <v>2025</v>
      </c>
      <c r="T425" s="124">
        <v>2</v>
      </c>
    </row>
    <row r="426" spans="1:20">
      <c r="A426" s="116" t="s">
        <v>17624</v>
      </c>
      <c r="B426" s="119" t="s">
        <v>17629</v>
      </c>
      <c r="C426" s="119" t="s">
        <v>17736</v>
      </c>
      <c r="D426" s="119" t="s">
        <v>16767</v>
      </c>
      <c r="E426" s="119" t="s">
        <v>17949</v>
      </c>
      <c r="F426" s="119" t="s">
        <v>17716</v>
      </c>
      <c r="G426" s="119">
        <v>33</v>
      </c>
      <c r="H426" s="119">
        <v>2025</v>
      </c>
      <c r="I426" s="119" t="s">
        <v>16924</v>
      </c>
      <c r="J426" s="126">
        <v>97.68</v>
      </c>
      <c r="K426" s="126">
        <v>589</v>
      </c>
      <c r="L426" s="119" t="s">
        <v>16741</v>
      </c>
      <c r="M426" s="126">
        <v>0</v>
      </c>
      <c r="N426" s="119" t="s">
        <v>16742</v>
      </c>
      <c r="O426" s="119" t="s">
        <v>17080</v>
      </c>
      <c r="P426" s="120">
        <v>45645</v>
      </c>
      <c r="Q426" s="120">
        <v>45678</v>
      </c>
      <c r="R426" s="119">
        <v>12</v>
      </c>
      <c r="S426" s="119">
        <v>2024</v>
      </c>
      <c r="T426" s="119">
        <v>1</v>
      </c>
    </row>
    <row r="427" spans="1:20">
      <c r="A427" s="121" t="s">
        <v>17624</v>
      </c>
      <c r="B427" s="124" t="s">
        <v>17629</v>
      </c>
      <c r="C427" s="124" t="s">
        <v>17736</v>
      </c>
      <c r="D427" s="124" t="s">
        <v>16767</v>
      </c>
      <c r="E427" s="124" t="s">
        <v>17950</v>
      </c>
      <c r="F427" s="124" t="s">
        <v>17944</v>
      </c>
      <c r="G427" s="124">
        <v>29</v>
      </c>
      <c r="H427" s="124">
        <v>2025</v>
      </c>
      <c r="I427" s="124" t="s">
        <v>16746</v>
      </c>
      <c r="J427" s="127">
        <v>227.84</v>
      </c>
      <c r="K427" s="127">
        <v>1269</v>
      </c>
      <c r="L427" s="124" t="s">
        <v>16741</v>
      </c>
      <c r="M427" s="127">
        <v>0</v>
      </c>
      <c r="N427" s="124" t="s">
        <v>16742</v>
      </c>
      <c r="O427" s="124" t="s">
        <v>17080</v>
      </c>
      <c r="P427" s="125">
        <v>45798</v>
      </c>
      <c r="Q427" s="125">
        <v>45827</v>
      </c>
      <c r="R427" s="124">
        <v>5</v>
      </c>
      <c r="S427" s="124">
        <v>2025</v>
      </c>
      <c r="T427" s="124">
        <v>6</v>
      </c>
    </row>
    <row r="428" spans="1:20">
      <c r="A428" s="116" t="s">
        <v>17624</v>
      </c>
      <c r="B428" s="119" t="s">
        <v>17629</v>
      </c>
      <c r="C428" s="119" t="s">
        <v>17736</v>
      </c>
      <c r="D428" s="119" t="s">
        <v>16767</v>
      </c>
      <c r="E428" s="119" t="s">
        <v>17950</v>
      </c>
      <c r="F428" s="119" t="s">
        <v>17945</v>
      </c>
      <c r="G428" s="119">
        <v>28</v>
      </c>
      <c r="H428" s="119">
        <v>2025</v>
      </c>
      <c r="I428" s="119" t="s">
        <v>16749</v>
      </c>
      <c r="J428" s="126">
        <v>198.55</v>
      </c>
      <c r="K428" s="126">
        <v>1109</v>
      </c>
      <c r="L428" s="119" t="s">
        <v>16741</v>
      </c>
      <c r="M428" s="126">
        <v>0</v>
      </c>
      <c r="N428" s="119" t="s">
        <v>16742</v>
      </c>
      <c r="O428" s="119" t="s">
        <v>17080</v>
      </c>
      <c r="P428" s="120">
        <v>45769</v>
      </c>
      <c r="Q428" s="120">
        <v>45797</v>
      </c>
      <c r="R428" s="119">
        <v>4</v>
      </c>
      <c r="S428" s="119">
        <v>2025</v>
      </c>
      <c r="T428" s="119">
        <v>5</v>
      </c>
    </row>
    <row r="429" spans="1:20">
      <c r="A429" s="121" t="s">
        <v>17624</v>
      </c>
      <c r="B429" s="124" t="s">
        <v>17629</v>
      </c>
      <c r="C429" s="124" t="s">
        <v>17736</v>
      </c>
      <c r="D429" s="124" t="s">
        <v>16767</v>
      </c>
      <c r="E429" s="124" t="s">
        <v>17950</v>
      </c>
      <c r="F429" s="124" t="s">
        <v>17946</v>
      </c>
      <c r="G429" s="124">
        <v>31</v>
      </c>
      <c r="H429" s="124">
        <v>2025</v>
      </c>
      <c r="I429" s="124" t="s">
        <v>16752</v>
      </c>
      <c r="J429" s="127">
        <v>512.98</v>
      </c>
      <c r="K429" s="127">
        <v>905</v>
      </c>
      <c r="L429" s="124" t="s">
        <v>16741</v>
      </c>
      <c r="M429" s="127">
        <v>0</v>
      </c>
      <c r="N429" s="124" t="s">
        <v>16742</v>
      </c>
      <c r="O429" s="124" t="s">
        <v>17080</v>
      </c>
      <c r="P429" s="125">
        <v>45737</v>
      </c>
      <c r="Q429" s="125">
        <v>45768</v>
      </c>
      <c r="R429" s="124">
        <v>3</v>
      </c>
      <c r="S429" s="124">
        <v>2025</v>
      </c>
      <c r="T429" s="124">
        <v>4</v>
      </c>
    </row>
    <row r="430" spans="1:20">
      <c r="A430" s="116" t="s">
        <v>17624</v>
      </c>
      <c r="B430" s="119" t="s">
        <v>17629</v>
      </c>
      <c r="C430" s="119" t="s">
        <v>17736</v>
      </c>
      <c r="D430" s="119" t="s">
        <v>16767</v>
      </c>
      <c r="E430" s="119" t="s">
        <v>17950</v>
      </c>
      <c r="F430" s="119" t="s">
        <v>17946</v>
      </c>
      <c r="G430" s="119">
        <v>31</v>
      </c>
      <c r="H430" s="119">
        <v>2025</v>
      </c>
      <c r="I430" s="119" t="s">
        <v>16752</v>
      </c>
      <c r="J430" s="126">
        <v>0</v>
      </c>
      <c r="K430" s="126">
        <v>0</v>
      </c>
      <c r="L430" s="119" t="s">
        <v>16741</v>
      </c>
      <c r="M430" s="126">
        <v>0</v>
      </c>
      <c r="N430" s="119" t="s">
        <v>16742</v>
      </c>
      <c r="O430" s="119" t="s">
        <v>16742</v>
      </c>
      <c r="P430" s="120">
        <v>45737</v>
      </c>
      <c r="Q430" s="120">
        <v>45768</v>
      </c>
      <c r="R430" s="119">
        <v>3</v>
      </c>
      <c r="S430" s="119">
        <v>2025</v>
      </c>
      <c r="T430" s="119">
        <v>4</v>
      </c>
    </row>
    <row r="431" spans="1:20">
      <c r="A431" s="121" t="s">
        <v>17624</v>
      </c>
      <c r="B431" s="124" t="s">
        <v>17629</v>
      </c>
      <c r="C431" s="124" t="s">
        <v>17736</v>
      </c>
      <c r="D431" s="124" t="s">
        <v>16767</v>
      </c>
      <c r="E431" s="124" t="s">
        <v>17950</v>
      </c>
      <c r="F431" s="124" t="s">
        <v>17947</v>
      </c>
      <c r="G431" s="124">
        <v>27</v>
      </c>
      <c r="H431" s="124">
        <v>2025</v>
      </c>
      <c r="I431" s="124" t="s">
        <v>16755</v>
      </c>
      <c r="J431" s="127">
        <v>108.85</v>
      </c>
      <c r="K431" s="127">
        <v>576</v>
      </c>
      <c r="L431" s="124" t="s">
        <v>16741</v>
      </c>
      <c r="M431" s="127">
        <v>0</v>
      </c>
      <c r="N431" s="124" t="s">
        <v>16742</v>
      </c>
      <c r="O431" s="124" t="s">
        <v>17080</v>
      </c>
      <c r="P431" s="125">
        <v>45709</v>
      </c>
      <c r="Q431" s="125">
        <v>45736</v>
      </c>
      <c r="R431" s="124">
        <v>2</v>
      </c>
      <c r="S431" s="124">
        <v>2025</v>
      </c>
      <c r="T431" s="124">
        <v>3</v>
      </c>
    </row>
    <row r="432" spans="1:20">
      <c r="A432" s="116" t="s">
        <v>17624</v>
      </c>
      <c r="B432" s="119" t="s">
        <v>17629</v>
      </c>
      <c r="C432" s="119" t="s">
        <v>17736</v>
      </c>
      <c r="D432" s="119" t="s">
        <v>16767</v>
      </c>
      <c r="E432" s="119" t="s">
        <v>17950</v>
      </c>
      <c r="F432" s="119" t="s">
        <v>17948</v>
      </c>
      <c r="G432" s="119">
        <v>29</v>
      </c>
      <c r="H432" s="119">
        <v>2025</v>
      </c>
      <c r="I432" s="119" t="s">
        <v>16758</v>
      </c>
      <c r="J432" s="126">
        <v>341.85</v>
      </c>
      <c r="K432" s="126">
        <v>725</v>
      </c>
      <c r="L432" s="119" t="s">
        <v>16741</v>
      </c>
      <c r="M432" s="126">
        <v>0</v>
      </c>
      <c r="N432" s="119" t="s">
        <v>16742</v>
      </c>
      <c r="O432" s="119" t="s">
        <v>17080</v>
      </c>
      <c r="P432" s="120">
        <v>45679</v>
      </c>
      <c r="Q432" s="120">
        <v>45708</v>
      </c>
      <c r="R432" s="119">
        <v>1</v>
      </c>
      <c r="S432" s="119">
        <v>2025</v>
      </c>
      <c r="T432" s="119">
        <v>2</v>
      </c>
    </row>
    <row r="433" spans="1:20">
      <c r="A433" s="121" t="s">
        <v>17624</v>
      </c>
      <c r="B433" s="124" t="s">
        <v>17629</v>
      </c>
      <c r="C433" s="124" t="s">
        <v>17736</v>
      </c>
      <c r="D433" s="124" t="s">
        <v>16767</v>
      </c>
      <c r="E433" s="124" t="s">
        <v>17950</v>
      </c>
      <c r="F433" s="124" t="s">
        <v>17716</v>
      </c>
      <c r="G433" s="124">
        <v>33</v>
      </c>
      <c r="H433" s="124">
        <v>2025</v>
      </c>
      <c r="I433" s="124" t="s">
        <v>16924</v>
      </c>
      <c r="J433" s="127">
        <v>105.19</v>
      </c>
      <c r="K433" s="127">
        <v>642</v>
      </c>
      <c r="L433" s="124" t="s">
        <v>16741</v>
      </c>
      <c r="M433" s="127">
        <v>0</v>
      </c>
      <c r="N433" s="124" t="s">
        <v>16742</v>
      </c>
      <c r="O433" s="124" t="s">
        <v>17080</v>
      </c>
      <c r="P433" s="125">
        <v>45645</v>
      </c>
      <c r="Q433" s="125">
        <v>45678</v>
      </c>
      <c r="R433" s="124">
        <v>12</v>
      </c>
      <c r="S433" s="124">
        <v>2024</v>
      </c>
      <c r="T433" s="124">
        <v>1</v>
      </c>
    </row>
    <row r="434" spans="1:20">
      <c r="A434" s="116" t="s">
        <v>17624</v>
      </c>
      <c r="B434" s="119" t="s">
        <v>17629</v>
      </c>
      <c r="C434" s="119" t="s">
        <v>17736</v>
      </c>
      <c r="D434" s="119" t="s">
        <v>16767</v>
      </c>
      <c r="E434" s="119" t="s">
        <v>17951</v>
      </c>
      <c r="F434" s="119" t="s">
        <v>17944</v>
      </c>
      <c r="G434" s="119">
        <v>29</v>
      </c>
      <c r="H434" s="119">
        <v>2025</v>
      </c>
      <c r="I434" s="119" t="s">
        <v>16746</v>
      </c>
      <c r="J434" s="126">
        <v>92.09</v>
      </c>
      <c r="K434" s="126">
        <v>474</v>
      </c>
      <c r="L434" s="119" t="s">
        <v>16741</v>
      </c>
      <c r="M434" s="126">
        <v>0</v>
      </c>
      <c r="N434" s="119" t="s">
        <v>16742</v>
      </c>
      <c r="O434" s="119" t="s">
        <v>17080</v>
      </c>
      <c r="P434" s="120">
        <v>45798</v>
      </c>
      <c r="Q434" s="120">
        <v>45827</v>
      </c>
      <c r="R434" s="119">
        <v>5</v>
      </c>
      <c r="S434" s="119">
        <v>2025</v>
      </c>
      <c r="T434" s="119">
        <v>6</v>
      </c>
    </row>
    <row r="435" spans="1:20">
      <c r="A435" s="121" t="s">
        <v>17624</v>
      </c>
      <c r="B435" s="124" t="s">
        <v>17629</v>
      </c>
      <c r="C435" s="124" t="s">
        <v>17736</v>
      </c>
      <c r="D435" s="124" t="s">
        <v>16767</v>
      </c>
      <c r="E435" s="124" t="s">
        <v>17951</v>
      </c>
      <c r="F435" s="124" t="s">
        <v>17945</v>
      </c>
      <c r="G435" s="124">
        <v>28</v>
      </c>
      <c r="H435" s="124">
        <v>2025</v>
      </c>
      <c r="I435" s="124" t="s">
        <v>16749</v>
      </c>
      <c r="J435" s="127">
        <v>84.53</v>
      </c>
      <c r="K435" s="127">
        <v>428</v>
      </c>
      <c r="L435" s="124" t="s">
        <v>16741</v>
      </c>
      <c r="M435" s="127">
        <v>0</v>
      </c>
      <c r="N435" s="124" t="s">
        <v>16742</v>
      </c>
      <c r="O435" s="124" t="s">
        <v>17080</v>
      </c>
      <c r="P435" s="125">
        <v>45769</v>
      </c>
      <c r="Q435" s="125">
        <v>45797</v>
      </c>
      <c r="R435" s="124">
        <v>4</v>
      </c>
      <c r="S435" s="124">
        <v>2025</v>
      </c>
      <c r="T435" s="124">
        <v>5</v>
      </c>
    </row>
    <row r="436" spans="1:20">
      <c r="A436" s="116" t="s">
        <v>17624</v>
      </c>
      <c r="B436" s="119" t="s">
        <v>17629</v>
      </c>
      <c r="C436" s="119" t="s">
        <v>17736</v>
      </c>
      <c r="D436" s="119" t="s">
        <v>16767</v>
      </c>
      <c r="E436" s="119" t="s">
        <v>17951</v>
      </c>
      <c r="F436" s="119" t="s">
        <v>17946</v>
      </c>
      <c r="G436" s="119">
        <v>31</v>
      </c>
      <c r="H436" s="119">
        <v>2025</v>
      </c>
      <c r="I436" s="119" t="s">
        <v>16752</v>
      </c>
      <c r="J436" s="126">
        <v>76.62</v>
      </c>
      <c r="K436" s="126">
        <v>380</v>
      </c>
      <c r="L436" s="119" t="s">
        <v>16741</v>
      </c>
      <c r="M436" s="126">
        <v>0</v>
      </c>
      <c r="N436" s="119" t="s">
        <v>16742</v>
      </c>
      <c r="O436" s="119" t="s">
        <v>17080</v>
      </c>
      <c r="P436" s="120">
        <v>45737</v>
      </c>
      <c r="Q436" s="120">
        <v>45768</v>
      </c>
      <c r="R436" s="119">
        <v>3</v>
      </c>
      <c r="S436" s="119">
        <v>2025</v>
      </c>
      <c r="T436" s="119">
        <v>4</v>
      </c>
    </row>
    <row r="437" spans="1:20">
      <c r="A437" s="121" t="s">
        <v>17624</v>
      </c>
      <c r="B437" s="124" t="s">
        <v>17629</v>
      </c>
      <c r="C437" s="124" t="s">
        <v>17736</v>
      </c>
      <c r="D437" s="124" t="s">
        <v>16767</v>
      </c>
      <c r="E437" s="124" t="s">
        <v>17951</v>
      </c>
      <c r="F437" s="124" t="s">
        <v>17947</v>
      </c>
      <c r="G437" s="124">
        <v>27</v>
      </c>
      <c r="H437" s="124">
        <v>2025</v>
      </c>
      <c r="I437" s="124" t="s">
        <v>16755</v>
      </c>
      <c r="J437" s="127">
        <v>76.13</v>
      </c>
      <c r="K437" s="127">
        <v>377</v>
      </c>
      <c r="L437" s="124" t="s">
        <v>16741</v>
      </c>
      <c r="M437" s="127">
        <v>0</v>
      </c>
      <c r="N437" s="124" t="s">
        <v>16742</v>
      </c>
      <c r="O437" s="124" t="s">
        <v>17080</v>
      </c>
      <c r="P437" s="125">
        <v>45709</v>
      </c>
      <c r="Q437" s="125">
        <v>45736</v>
      </c>
      <c r="R437" s="124">
        <v>2</v>
      </c>
      <c r="S437" s="124">
        <v>2025</v>
      </c>
      <c r="T437" s="124">
        <v>3</v>
      </c>
    </row>
    <row r="438" spans="1:20">
      <c r="A438" s="116" t="s">
        <v>17624</v>
      </c>
      <c r="B438" s="119" t="s">
        <v>17629</v>
      </c>
      <c r="C438" s="119" t="s">
        <v>17736</v>
      </c>
      <c r="D438" s="119" t="s">
        <v>16767</v>
      </c>
      <c r="E438" s="119" t="s">
        <v>17951</v>
      </c>
      <c r="F438" s="119" t="s">
        <v>17948</v>
      </c>
      <c r="G438" s="119">
        <v>29</v>
      </c>
      <c r="H438" s="119">
        <v>2025</v>
      </c>
      <c r="I438" s="119" t="s">
        <v>16758</v>
      </c>
      <c r="J438" s="126">
        <v>158.15</v>
      </c>
      <c r="K438" s="126">
        <v>1013</v>
      </c>
      <c r="L438" s="119" t="s">
        <v>16741</v>
      </c>
      <c r="M438" s="126">
        <v>0</v>
      </c>
      <c r="N438" s="119" t="s">
        <v>16742</v>
      </c>
      <c r="O438" s="119" t="s">
        <v>17080</v>
      </c>
      <c r="P438" s="120">
        <v>45679</v>
      </c>
      <c r="Q438" s="120">
        <v>45708</v>
      </c>
      <c r="R438" s="119">
        <v>1</v>
      </c>
      <c r="S438" s="119">
        <v>2025</v>
      </c>
      <c r="T438" s="119">
        <v>2</v>
      </c>
    </row>
    <row r="439" spans="1:20">
      <c r="A439" s="121" t="s">
        <v>17624</v>
      </c>
      <c r="B439" s="124" t="s">
        <v>17629</v>
      </c>
      <c r="C439" s="124" t="s">
        <v>17736</v>
      </c>
      <c r="D439" s="124" t="s">
        <v>16767</v>
      </c>
      <c r="E439" s="124" t="s">
        <v>17951</v>
      </c>
      <c r="F439" s="124" t="s">
        <v>17716</v>
      </c>
      <c r="G439" s="124">
        <v>33</v>
      </c>
      <c r="H439" s="124">
        <v>2025</v>
      </c>
      <c r="I439" s="124" t="s">
        <v>16924</v>
      </c>
      <c r="J439" s="127">
        <v>1207.08</v>
      </c>
      <c r="K439" s="127">
        <v>1387</v>
      </c>
      <c r="L439" s="124" t="s">
        <v>16741</v>
      </c>
      <c r="M439" s="127">
        <v>0</v>
      </c>
      <c r="N439" s="124" t="s">
        <v>16742</v>
      </c>
      <c r="O439" s="124" t="s">
        <v>17080</v>
      </c>
      <c r="P439" s="125">
        <v>45645</v>
      </c>
      <c r="Q439" s="125">
        <v>45678</v>
      </c>
      <c r="R439" s="124">
        <v>12</v>
      </c>
      <c r="S439" s="124">
        <v>2024</v>
      </c>
      <c r="T439" s="124">
        <v>1</v>
      </c>
    </row>
    <row r="440" spans="1:20">
      <c r="A440" s="116" t="s">
        <v>17624</v>
      </c>
      <c r="B440" s="119" t="s">
        <v>17952</v>
      </c>
      <c r="C440" s="119" t="s">
        <v>17953</v>
      </c>
      <c r="D440" s="119" t="s">
        <v>17196</v>
      </c>
      <c r="E440" s="119" t="s">
        <v>17954</v>
      </c>
      <c r="F440" s="119" t="s">
        <v>17955</v>
      </c>
      <c r="G440" s="119">
        <v>28</v>
      </c>
      <c r="H440" s="119">
        <v>2025</v>
      </c>
      <c r="I440" s="119" t="s">
        <v>16746</v>
      </c>
      <c r="J440" s="126">
        <v>199.34</v>
      </c>
      <c r="K440" s="126">
        <v>615</v>
      </c>
      <c r="L440" s="119" t="s">
        <v>16741</v>
      </c>
      <c r="M440" s="126">
        <v>0</v>
      </c>
      <c r="N440" s="119" t="s">
        <v>16742</v>
      </c>
      <c r="O440" s="119" t="s">
        <v>17199</v>
      </c>
      <c r="P440" s="120">
        <v>45806</v>
      </c>
      <c r="Q440" s="120">
        <v>45834</v>
      </c>
      <c r="R440" s="119">
        <v>5</v>
      </c>
      <c r="S440" s="119">
        <v>2025</v>
      </c>
      <c r="T440" s="119">
        <v>6</v>
      </c>
    </row>
    <row r="441" spans="1:20">
      <c r="A441" s="121" t="s">
        <v>17624</v>
      </c>
      <c r="B441" s="124" t="s">
        <v>17952</v>
      </c>
      <c r="C441" s="124" t="s">
        <v>17953</v>
      </c>
      <c r="D441" s="124" t="s">
        <v>17196</v>
      </c>
      <c r="E441" s="124" t="s">
        <v>17954</v>
      </c>
      <c r="F441" s="124" t="s">
        <v>17956</v>
      </c>
      <c r="G441" s="124">
        <v>29</v>
      </c>
      <c r="H441" s="124">
        <v>2025</v>
      </c>
      <c r="I441" s="124" t="s">
        <v>16749</v>
      </c>
      <c r="J441" s="127">
        <v>199.34</v>
      </c>
      <c r="K441" s="127">
        <v>615</v>
      </c>
      <c r="L441" s="124" t="s">
        <v>16741</v>
      </c>
      <c r="M441" s="127">
        <v>0</v>
      </c>
      <c r="N441" s="124" t="s">
        <v>16742</v>
      </c>
      <c r="O441" s="124" t="s">
        <v>17199</v>
      </c>
      <c r="P441" s="125">
        <v>45776</v>
      </c>
      <c r="Q441" s="125">
        <v>45805</v>
      </c>
      <c r="R441" s="124">
        <v>4</v>
      </c>
      <c r="S441" s="124">
        <v>2025</v>
      </c>
      <c r="T441" s="124">
        <v>5</v>
      </c>
    </row>
    <row r="442" spans="1:20">
      <c r="A442" s="116" t="s">
        <v>17624</v>
      </c>
      <c r="B442" s="119" t="s">
        <v>17952</v>
      </c>
      <c r="C442" s="119" t="s">
        <v>17953</v>
      </c>
      <c r="D442" s="119" t="s">
        <v>17196</v>
      </c>
      <c r="E442" s="119" t="s">
        <v>17954</v>
      </c>
      <c r="F442" s="119" t="s">
        <v>17957</v>
      </c>
      <c r="G442" s="119">
        <v>31</v>
      </c>
      <c r="H442" s="119">
        <v>2025</v>
      </c>
      <c r="I442" s="119" t="s">
        <v>16752</v>
      </c>
      <c r="J442" s="126">
        <v>199.34</v>
      </c>
      <c r="K442" s="126">
        <v>615</v>
      </c>
      <c r="L442" s="119" t="s">
        <v>16741</v>
      </c>
      <c r="M442" s="126">
        <v>0</v>
      </c>
      <c r="N442" s="119" t="s">
        <v>16742</v>
      </c>
      <c r="O442" s="119" t="s">
        <v>17199</v>
      </c>
      <c r="P442" s="120">
        <v>45744</v>
      </c>
      <c r="Q442" s="120">
        <v>45775</v>
      </c>
      <c r="R442" s="119">
        <v>3</v>
      </c>
      <c r="S442" s="119">
        <v>2025</v>
      </c>
      <c r="T442" s="119">
        <v>4</v>
      </c>
    </row>
    <row r="443" spans="1:20">
      <c r="A443" s="121" t="s">
        <v>17624</v>
      </c>
      <c r="B443" s="124" t="s">
        <v>17952</v>
      </c>
      <c r="C443" s="124" t="s">
        <v>17953</v>
      </c>
      <c r="D443" s="124" t="s">
        <v>17196</v>
      </c>
      <c r="E443" s="124" t="s">
        <v>17954</v>
      </c>
      <c r="F443" s="124" t="s">
        <v>17958</v>
      </c>
      <c r="G443" s="124">
        <v>28</v>
      </c>
      <c r="H443" s="124">
        <v>2025</v>
      </c>
      <c r="I443" s="124" t="s">
        <v>16755</v>
      </c>
      <c r="J443" s="127">
        <v>199.34</v>
      </c>
      <c r="K443" s="127">
        <v>615</v>
      </c>
      <c r="L443" s="124" t="s">
        <v>16741</v>
      </c>
      <c r="M443" s="127">
        <v>0</v>
      </c>
      <c r="N443" s="124" t="s">
        <v>16742</v>
      </c>
      <c r="O443" s="124" t="s">
        <v>17199</v>
      </c>
      <c r="P443" s="125">
        <v>45715</v>
      </c>
      <c r="Q443" s="125">
        <v>45743</v>
      </c>
      <c r="R443" s="124">
        <v>2</v>
      </c>
      <c r="S443" s="124">
        <v>2025</v>
      </c>
      <c r="T443" s="124">
        <v>3</v>
      </c>
    </row>
    <row r="444" spans="1:20">
      <c r="A444" s="116" t="s">
        <v>17624</v>
      </c>
      <c r="B444" s="119" t="s">
        <v>17952</v>
      </c>
      <c r="C444" s="119" t="s">
        <v>17953</v>
      </c>
      <c r="D444" s="119" t="s">
        <v>17196</v>
      </c>
      <c r="E444" s="119" t="s">
        <v>17954</v>
      </c>
      <c r="F444" s="119" t="s">
        <v>17784</v>
      </c>
      <c r="G444" s="119">
        <v>28</v>
      </c>
      <c r="H444" s="119">
        <v>2025</v>
      </c>
      <c r="I444" s="119" t="s">
        <v>16758</v>
      </c>
      <c r="J444" s="126">
        <v>199.34</v>
      </c>
      <c r="K444" s="126">
        <v>615</v>
      </c>
      <c r="L444" s="119" t="s">
        <v>16741</v>
      </c>
      <c r="M444" s="126">
        <v>0</v>
      </c>
      <c r="N444" s="119" t="s">
        <v>16742</v>
      </c>
      <c r="O444" s="119" t="s">
        <v>17199</v>
      </c>
      <c r="P444" s="120">
        <v>45686</v>
      </c>
      <c r="Q444" s="120">
        <v>45714</v>
      </c>
      <c r="R444" s="119">
        <v>1</v>
      </c>
      <c r="S444" s="119">
        <v>2025</v>
      </c>
      <c r="T444" s="119">
        <v>2</v>
      </c>
    </row>
    <row r="445" spans="1:20">
      <c r="A445" s="121" t="s">
        <v>17624</v>
      </c>
      <c r="B445" s="124" t="s">
        <v>17952</v>
      </c>
      <c r="C445" s="124" t="s">
        <v>17953</v>
      </c>
      <c r="D445" s="124" t="s">
        <v>17196</v>
      </c>
      <c r="E445" s="124" t="s">
        <v>17954</v>
      </c>
      <c r="F445" s="124" t="s">
        <v>17959</v>
      </c>
      <c r="G445" s="124">
        <v>31</v>
      </c>
      <c r="H445" s="124">
        <v>2025</v>
      </c>
      <c r="I445" s="124" t="s">
        <v>16924</v>
      </c>
      <c r="J445" s="127">
        <v>198.76</v>
      </c>
      <c r="K445" s="127">
        <v>615</v>
      </c>
      <c r="L445" s="124" t="s">
        <v>16741</v>
      </c>
      <c r="M445" s="127">
        <v>0</v>
      </c>
      <c r="N445" s="124" t="s">
        <v>16742</v>
      </c>
      <c r="O445" s="124" t="s">
        <v>17199</v>
      </c>
      <c r="P445" s="125">
        <v>45654</v>
      </c>
      <c r="Q445" s="125">
        <v>45685</v>
      </c>
      <c r="R445" s="124">
        <v>12</v>
      </c>
      <c r="S445" s="124">
        <v>2024</v>
      </c>
      <c r="T445" s="124">
        <v>1</v>
      </c>
    </row>
    <row r="446" spans="1:20">
      <c r="A446" s="116" t="s">
        <v>17624</v>
      </c>
      <c r="B446" s="119" t="s">
        <v>17960</v>
      </c>
      <c r="C446" s="119" t="s">
        <v>17961</v>
      </c>
      <c r="D446" s="119" t="s">
        <v>17196</v>
      </c>
      <c r="E446" s="119" t="s">
        <v>17962</v>
      </c>
      <c r="F446" s="119" t="s">
        <v>17963</v>
      </c>
      <c r="G446" s="119">
        <v>29</v>
      </c>
      <c r="H446" s="119">
        <v>2025</v>
      </c>
      <c r="I446" s="119" t="s">
        <v>16746</v>
      </c>
      <c r="J446" s="126">
        <v>74.400000000000006</v>
      </c>
      <c r="K446" s="126">
        <v>205</v>
      </c>
      <c r="L446" s="119" t="s">
        <v>16741</v>
      </c>
      <c r="M446" s="126">
        <v>0</v>
      </c>
      <c r="N446" s="119" t="s">
        <v>16742</v>
      </c>
      <c r="O446" s="119" t="s">
        <v>17199</v>
      </c>
      <c r="P446" s="120">
        <v>45784</v>
      </c>
      <c r="Q446" s="120">
        <v>45813</v>
      </c>
      <c r="R446" s="119">
        <v>5</v>
      </c>
      <c r="S446" s="119">
        <v>2025</v>
      </c>
      <c r="T446" s="119">
        <v>6</v>
      </c>
    </row>
    <row r="447" spans="1:20">
      <c r="A447" s="121" t="s">
        <v>17624</v>
      </c>
      <c r="B447" s="124" t="s">
        <v>17960</v>
      </c>
      <c r="C447" s="124" t="s">
        <v>17961</v>
      </c>
      <c r="D447" s="124" t="s">
        <v>17196</v>
      </c>
      <c r="E447" s="124" t="s">
        <v>17962</v>
      </c>
      <c r="F447" s="124" t="s">
        <v>17964</v>
      </c>
      <c r="G447" s="124">
        <v>31</v>
      </c>
      <c r="H447" s="124">
        <v>2025</v>
      </c>
      <c r="I447" s="124" t="s">
        <v>16749</v>
      </c>
      <c r="J447" s="127">
        <v>74.400000000000006</v>
      </c>
      <c r="K447" s="127">
        <v>205</v>
      </c>
      <c r="L447" s="124" t="s">
        <v>16741</v>
      </c>
      <c r="M447" s="127">
        <v>0</v>
      </c>
      <c r="N447" s="124" t="s">
        <v>16742</v>
      </c>
      <c r="O447" s="124" t="s">
        <v>17199</v>
      </c>
      <c r="P447" s="125">
        <v>45752</v>
      </c>
      <c r="Q447" s="125">
        <v>45783</v>
      </c>
      <c r="R447" s="124">
        <v>4</v>
      </c>
      <c r="S447" s="124">
        <v>2025</v>
      </c>
      <c r="T447" s="124">
        <v>5</v>
      </c>
    </row>
    <row r="448" spans="1:20">
      <c r="A448" s="116" t="s">
        <v>17624</v>
      </c>
      <c r="B448" s="119" t="s">
        <v>17960</v>
      </c>
      <c r="C448" s="119" t="s">
        <v>17961</v>
      </c>
      <c r="D448" s="119" t="s">
        <v>17196</v>
      </c>
      <c r="E448" s="119" t="s">
        <v>17962</v>
      </c>
      <c r="F448" s="119" t="s">
        <v>17965</v>
      </c>
      <c r="G448" s="119">
        <v>28</v>
      </c>
      <c r="H448" s="119">
        <v>2025</v>
      </c>
      <c r="I448" s="119" t="s">
        <v>16752</v>
      </c>
      <c r="J448" s="126">
        <v>74.400000000000006</v>
      </c>
      <c r="K448" s="126">
        <v>205</v>
      </c>
      <c r="L448" s="119" t="s">
        <v>16741</v>
      </c>
      <c r="M448" s="126">
        <v>0</v>
      </c>
      <c r="N448" s="119" t="s">
        <v>16742</v>
      </c>
      <c r="O448" s="119" t="s">
        <v>17199</v>
      </c>
      <c r="P448" s="120">
        <v>45723</v>
      </c>
      <c r="Q448" s="120">
        <v>45751</v>
      </c>
      <c r="R448" s="119">
        <v>3</v>
      </c>
      <c r="S448" s="119">
        <v>2025</v>
      </c>
      <c r="T448" s="119">
        <v>4</v>
      </c>
    </row>
    <row r="449" spans="1:20">
      <c r="A449" s="121" t="s">
        <v>17624</v>
      </c>
      <c r="B449" s="124" t="s">
        <v>17960</v>
      </c>
      <c r="C449" s="124" t="s">
        <v>17961</v>
      </c>
      <c r="D449" s="124" t="s">
        <v>17196</v>
      </c>
      <c r="E449" s="124" t="s">
        <v>17962</v>
      </c>
      <c r="F449" s="124" t="s">
        <v>17966</v>
      </c>
      <c r="G449" s="124">
        <v>27</v>
      </c>
      <c r="H449" s="124">
        <v>2025</v>
      </c>
      <c r="I449" s="124" t="s">
        <v>16755</v>
      </c>
      <c r="J449" s="127">
        <v>74.400000000000006</v>
      </c>
      <c r="K449" s="127">
        <v>205</v>
      </c>
      <c r="L449" s="124" t="s">
        <v>16741</v>
      </c>
      <c r="M449" s="127">
        <v>0</v>
      </c>
      <c r="N449" s="124" t="s">
        <v>16742</v>
      </c>
      <c r="O449" s="124" t="s">
        <v>17199</v>
      </c>
      <c r="P449" s="125">
        <v>45695</v>
      </c>
      <c r="Q449" s="125">
        <v>45722</v>
      </c>
      <c r="R449" s="124">
        <v>2</v>
      </c>
      <c r="S449" s="124">
        <v>2025</v>
      </c>
      <c r="T449" s="124">
        <v>3</v>
      </c>
    </row>
    <row r="450" spans="1:20">
      <c r="A450" s="116" t="s">
        <v>17624</v>
      </c>
      <c r="B450" s="119" t="s">
        <v>17960</v>
      </c>
      <c r="C450" s="119" t="s">
        <v>17961</v>
      </c>
      <c r="D450" s="119" t="s">
        <v>17196</v>
      </c>
      <c r="E450" s="119" t="s">
        <v>17962</v>
      </c>
      <c r="F450" s="119" t="s">
        <v>17967</v>
      </c>
      <c r="G450" s="119">
        <v>29</v>
      </c>
      <c r="H450" s="119">
        <v>2025</v>
      </c>
      <c r="I450" s="119" t="s">
        <v>16758</v>
      </c>
      <c r="J450" s="126">
        <v>74.400000000000006</v>
      </c>
      <c r="K450" s="126">
        <v>205</v>
      </c>
      <c r="L450" s="119" t="s">
        <v>16741</v>
      </c>
      <c r="M450" s="126">
        <v>0</v>
      </c>
      <c r="N450" s="119" t="s">
        <v>16742</v>
      </c>
      <c r="O450" s="119" t="s">
        <v>17199</v>
      </c>
      <c r="P450" s="120">
        <v>45665</v>
      </c>
      <c r="Q450" s="120">
        <v>45694</v>
      </c>
      <c r="R450" s="119">
        <v>1</v>
      </c>
      <c r="S450" s="119">
        <v>2025</v>
      </c>
      <c r="T450" s="119">
        <v>2</v>
      </c>
    </row>
    <row r="451" spans="1:20">
      <c r="A451" s="121" t="s">
        <v>17624</v>
      </c>
      <c r="B451" s="124" t="s">
        <v>17960</v>
      </c>
      <c r="C451" s="124" t="s">
        <v>17961</v>
      </c>
      <c r="D451" s="124" t="s">
        <v>17196</v>
      </c>
      <c r="E451" s="124" t="s">
        <v>17962</v>
      </c>
      <c r="F451" s="124" t="s">
        <v>17832</v>
      </c>
      <c r="G451" s="124">
        <v>32</v>
      </c>
      <c r="H451" s="124">
        <v>2025</v>
      </c>
      <c r="I451" s="124" t="s">
        <v>16924</v>
      </c>
      <c r="J451" s="127">
        <v>74.12</v>
      </c>
      <c r="K451" s="127">
        <v>205</v>
      </c>
      <c r="L451" s="124" t="s">
        <v>16741</v>
      </c>
      <c r="M451" s="127">
        <v>0</v>
      </c>
      <c r="N451" s="124" t="s">
        <v>16742</v>
      </c>
      <c r="O451" s="124" t="s">
        <v>17199</v>
      </c>
      <c r="P451" s="125">
        <v>45632</v>
      </c>
      <c r="Q451" s="125">
        <v>45664</v>
      </c>
      <c r="R451" s="124">
        <v>12</v>
      </c>
      <c r="S451" s="124">
        <v>2024</v>
      </c>
      <c r="T451" s="124">
        <v>1</v>
      </c>
    </row>
    <row r="452" spans="1:20">
      <c r="A452" s="116" t="s">
        <v>17624</v>
      </c>
      <c r="B452" s="119" t="s">
        <v>16562</v>
      </c>
      <c r="C452" s="119" t="s">
        <v>17693</v>
      </c>
      <c r="D452" s="119" t="s">
        <v>17694</v>
      </c>
      <c r="E452" s="119" t="s">
        <v>17968</v>
      </c>
      <c r="F452" s="119" t="s">
        <v>17872</v>
      </c>
      <c r="G452" s="119">
        <v>30</v>
      </c>
      <c r="H452" s="119">
        <v>2025</v>
      </c>
      <c r="I452" s="119" t="s">
        <v>16749</v>
      </c>
      <c r="J452" s="126">
        <v>86.5</v>
      </c>
      <c r="K452" s="126">
        <v>335</v>
      </c>
      <c r="L452" s="119" t="s">
        <v>16741</v>
      </c>
      <c r="M452" s="126">
        <v>0</v>
      </c>
      <c r="N452" s="119" t="s">
        <v>16742</v>
      </c>
      <c r="O452" s="119" t="s">
        <v>17969</v>
      </c>
      <c r="P452" s="120">
        <v>45762</v>
      </c>
      <c r="Q452" s="120">
        <v>45792</v>
      </c>
      <c r="R452" s="119">
        <v>4</v>
      </c>
      <c r="S452" s="119">
        <v>2025</v>
      </c>
      <c r="T452" s="119">
        <v>5</v>
      </c>
    </row>
    <row r="453" spans="1:20">
      <c r="A453" s="121" t="s">
        <v>17624</v>
      </c>
      <c r="B453" s="124" t="s">
        <v>16562</v>
      </c>
      <c r="C453" s="124" t="s">
        <v>17693</v>
      </c>
      <c r="D453" s="124" t="s">
        <v>17694</v>
      </c>
      <c r="E453" s="124" t="s">
        <v>17968</v>
      </c>
      <c r="F453" s="124" t="s">
        <v>17970</v>
      </c>
      <c r="G453" s="124">
        <v>29</v>
      </c>
      <c r="H453" s="124">
        <v>2025</v>
      </c>
      <c r="I453" s="124" t="s">
        <v>16752</v>
      </c>
      <c r="J453" s="127">
        <v>84.74</v>
      </c>
      <c r="K453" s="127">
        <v>0</v>
      </c>
      <c r="L453" s="124" t="s">
        <v>16741</v>
      </c>
      <c r="M453" s="127">
        <v>0</v>
      </c>
      <c r="N453" s="124" t="s">
        <v>16742</v>
      </c>
      <c r="O453" s="124" t="s">
        <v>25</v>
      </c>
      <c r="P453" s="125">
        <v>45732</v>
      </c>
      <c r="Q453" s="125">
        <v>45761</v>
      </c>
      <c r="R453" s="124">
        <v>3</v>
      </c>
      <c r="S453" s="124">
        <v>2025</v>
      </c>
      <c r="T453" s="124">
        <v>4</v>
      </c>
    </row>
    <row r="454" spans="1:20">
      <c r="A454" s="116" t="s">
        <v>17624</v>
      </c>
      <c r="B454" s="119" t="s">
        <v>16562</v>
      </c>
      <c r="C454" s="119" t="s">
        <v>17693</v>
      </c>
      <c r="D454" s="119" t="s">
        <v>17694</v>
      </c>
      <c r="E454" s="119" t="s">
        <v>17968</v>
      </c>
      <c r="F454" s="119" t="s">
        <v>17971</v>
      </c>
      <c r="G454" s="119">
        <v>31</v>
      </c>
      <c r="H454" s="119">
        <v>2025</v>
      </c>
      <c r="I454" s="119" t="s">
        <v>16755</v>
      </c>
      <c r="J454" s="126">
        <v>88.26</v>
      </c>
      <c r="K454" s="126">
        <v>458</v>
      </c>
      <c r="L454" s="119" t="s">
        <v>16741</v>
      </c>
      <c r="M454" s="126">
        <v>0</v>
      </c>
      <c r="N454" s="119" t="s">
        <v>16742</v>
      </c>
      <c r="O454" s="119" t="s">
        <v>16742</v>
      </c>
      <c r="P454" s="120">
        <v>45702</v>
      </c>
      <c r="Q454" s="120">
        <v>45733</v>
      </c>
      <c r="R454" s="119">
        <v>2</v>
      </c>
      <c r="S454" s="119">
        <v>2025</v>
      </c>
      <c r="T454" s="119">
        <v>3</v>
      </c>
    </row>
    <row r="455" spans="1:20">
      <c r="A455" s="121" t="s">
        <v>17624</v>
      </c>
      <c r="B455" s="124" t="s">
        <v>16562</v>
      </c>
      <c r="C455" s="124" t="s">
        <v>17693</v>
      </c>
      <c r="D455" s="124" t="s">
        <v>17694</v>
      </c>
      <c r="E455" s="124" t="s">
        <v>17968</v>
      </c>
      <c r="F455" s="124" t="s">
        <v>17972</v>
      </c>
      <c r="G455" s="124">
        <v>29</v>
      </c>
      <c r="H455" s="124">
        <v>2025</v>
      </c>
      <c r="I455" s="124" t="s">
        <v>16758</v>
      </c>
      <c r="J455" s="127">
        <v>97.35</v>
      </c>
      <c r="K455" s="127">
        <v>550</v>
      </c>
      <c r="L455" s="124" t="s">
        <v>16741</v>
      </c>
      <c r="M455" s="127">
        <v>0</v>
      </c>
      <c r="N455" s="124" t="s">
        <v>16742</v>
      </c>
      <c r="O455" s="124" t="s">
        <v>16742</v>
      </c>
      <c r="P455" s="125">
        <v>45673</v>
      </c>
      <c r="Q455" s="125">
        <v>45702</v>
      </c>
      <c r="R455" s="124">
        <v>1</v>
      </c>
      <c r="S455" s="124">
        <v>2025</v>
      </c>
      <c r="T455" s="124">
        <v>2</v>
      </c>
    </row>
    <row r="456" spans="1:20">
      <c r="A456" s="116" t="s">
        <v>17624</v>
      </c>
      <c r="B456" s="119" t="s">
        <v>16562</v>
      </c>
      <c r="C456" s="119" t="s">
        <v>17693</v>
      </c>
      <c r="D456" s="119" t="s">
        <v>17694</v>
      </c>
      <c r="E456" s="119" t="s">
        <v>17968</v>
      </c>
      <c r="F456" s="119" t="s">
        <v>17696</v>
      </c>
      <c r="G456" s="119">
        <v>34</v>
      </c>
      <c r="H456" s="119">
        <v>2025</v>
      </c>
      <c r="I456" s="119" t="s">
        <v>16924</v>
      </c>
      <c r="J456" s="126">
        <v>123.32</v>
      </c>
      <c r="K456" s="126">
        <v>762</v>
      </c>
      <c r="L456" s="119" t="s">
        <v>16741</v>
      </c>
      <c r="M456" s="126">
        <v>0</v>
      </c>
      <c r="N456" s="119" t="s">
        <v>16742</v>
      </c>
      <c r="O456" s="119" t="s">
        <v>16742</v>
      </c>
      <c r="P456" s="120">
        <v>45639</v>
      </c>
      <c r="Q456" s="120">
        <v>45673</v>
      </c>
      <c r="R456" s="119">
        <v>12</v>
      </c>
      <c r="S456" s="119">
        <v>2024</v>
      </c>
      <c r="T456" s="119">
        <v>1</v>
      </c>
    </row>
    <row r="457" spans="1:20">
      <c r="A457" s="121" t="s">
        <v>17624</v>
      </c>
      <c r="B457" s="124" t="s">
        <v>16562</v>
      </c>
      <c r="C457" s="124" t="s">
        <v>17693</v>
      </c>
      <c r="D457" s="124" t="s">
        <v>17694</v>
      </c>
      <c r="E457" s="124" t="s">
        <v>17973</v>
      </c>
      <c r="F457" s="124" t="s">
        <v>17872</v>
      </c>
      <c r="G457" s="124">
        <v>30</v>
      </c>
      <c r="H457" s="124">
        <v>2025</v>
      </c>
      <c r="I457" s="124" t="s">
        <v>16749</v>
      </c>
      <c r="J457" s="127">
        <v>74.66</v>
      </c>
      <c r="K457" s="127">
        <v>232</v>
      </c>
      <c r="L457" s="124" t="s">
        <v>16741</v>
      </c>
      <c r="M457" s="127">
        <v>0</v>
      </c>
      <c r="N457" s="124" t="s">
        <v>16742</v>
      </c>
      <c r="O457" s="124" t="s">
        <v>17969</v>
      </c>
      <c r="P457" s="125">
        <v>45762</v>
      </c>
      <c r="Q457" s="125">
        <v>45792</v>
      </c>
      <c r="R457" s="124">
        <v>4</v>
      </c>
      <c r="S457" s="124">
        <v>2025</v>
      </c>
      <c r="T457" s="124">
        <v>5</v>
      </c>
    </row>
    <row r="458" spans="1:20">
      <c r="A458" s="116" t="s">
        <v>17624</v>
      </c>
      <c r="B458" s="119" t="s">
        <v>16562</v>
      </c>
      <c r="C458" s="119" t="s">
        <v>17693</v>
      </c>
      <c r="D458" s="119" t="s">
        <v>17694</v>
      </c>
      <c r="E458" s="119" t="s">
        <v>17973</v>
      </c>
      <c r="F458" s="119" t="s">
        <v>17970</v>
      </c>
      <c r="G458" s="119">
        <v>29</v>
      </c>
      <c r="H458" s="119">
        <v>2025</v>
      </c>
      <c r="I458" s="119" t="s">
        <v>16752</v>
      </c>
      <c r="J458" s="126">
        <v>69.22</v>
      </c>
      <c r="K458" s="126">
        <v>0</v>
      </c>
      <c r="L458" s="119" t="s">
        <v>16741</v>
      </c>
      <c r="M458" s="126">
        <v>0</v>
      </c>
      <c r="N458" s="119" t="s">
        <v>16742</v>
      </c>
      <c r="O458" s="119" t="s">
        <v>25</v>
      </c>
      <c r="P458" s="120">
        <v>45732</v>
      </c>
      <c r="Q458" s="120">
        <v>45761</v>
      </c>
      <c r="R458" s="119">
        <v>3</v>
      </c>
      <c r="S458" s="119">
        <v>2025</v>
      </c>
      <c r="T458" s="119">
        <v>4</v>
      </c>
    </row>
    <row r="459" spans="1:20">
      <c r="A459" s="121" t="s">
        <v>17624</v>
      </c>
      <c r="B459" s="124" t="s">
        <v>16562</v>
      </c>
      <c r="C459" s="124" t="s">
        <v>17693</v>
      </c>
      <c r="D459" s="124" t="s">
        <v>17694</v>
      </c>
      <c r="E459" s="124" t="s">
        <v>17973</v>
      </c>
      <c r="F459" s="124" t="s">
        <v>17971</v>
      </c>
      <c r="G459" s="124">
        <v>31</v>
      </c>
      <c r="H459" s="124">
        <v>2025</v>
      </c>
      <c r="I459" s="124" t="s">
        <v>16755</v>
      </c>
      <c r="J459" s="127">
        <v>63.83</v>
      </c>
      <c r="K459" s="127">
        <v>211</v>
      </c>
      <c r="L459" s="124" t="s">
        <v>16741</v>
      </c>
      <c r="M459" s="127">
        <v>0</v>
      </c>
      <c r="N459" s="124" t="s">
        <v>16742</v>
      </c>
      <c r="O459" s="124" t="s">
        <v>16742</v>
      </c>
      <c r="P459" s="125">
        <v>45702</v>
      </c>
      <c r="Q459" s="125">
        <v>45733</v>
      </c>
      <c r="R459" s="124">
        <v>2</v>
      </c>
      <c r="S459" s="124">
        <v>2025</v>
      </c>
      <c r="T459" s="124">
        <v>3</v>
      </c>
    </row>
    <row r="460" spans="1:20">
      <c r="A460" s="116" t="s">
        <v>17624</v>
      </c>
      <c r="B460" s="119" t="s">
        <v>16562</v>
      </c>
      <c r="C460" s="119" t="s">
        <v>17693</v>
      </c>
      <c r="D460" s="119" t="s">
        <v>17694</v>
      </c>
      <c r="E460" s="119" t="s">
        <v>17973</v>
      </c>
      <c r="F460" s="119" t="s">
        <v>17972</v>
      </c>
      <c r="G460" s="119">
        <v>29</v>
      </c>
      <c r="H460" s="119">
        <v>2025</v>
      </c>
      <c r="I460" s="119" t="s">
        <v>16758</v>
      </c>
      <c r="J460" s="126">
        <v>60.57</v>
      </c>
      <c r="K460" s="126">
        <v>178</v>
      </c>
      <c r="L460" s="119" t="s">
        <v>16741</v>
      </c>
      <c r="M460" s="126">
        <v>0</v>
      </c>
      <c r="N460" s="119" t="s">
        <v>16742</v>
      </c>
      <c r="O460" s="119" t="s">
        <v>16742</v>
      </c>
      <c r="P460" s="120">
        <v>45673</v>
      </c>
      <c r="Q460" s="120">
        <v>45702</v>
      </c>
      <c r="R460" s="119">
        <v>1</v>
      </c>
      <c r="S460" s="119">
        <v>2025</v>
      </c>
      <c r="T460" s="119">
        <v>2</v>
      </c>
    </row>
    <row r="461" spans="1:20">
      <c r="A461" s="121" t="s">
        <v>17624</v>
      </c>
      <c r="B461" s="124" t="s">
        <v>16562</v>
      </c>
      <c r="C461" s="124" t="s">
        <v>17693</v>
      </c>
      <c r="D461" s="124" t="s">
        <v>17694</v>
      </c>
      <c r="E461" s="124" t="s">
        <v>17973</v>
      </c>
      <c r="F461" s="124" t="s">
        <v>17696</v>
      </c>
      <c r="G461" s="124">
        <v>34</v>
      </c>
      <c r="H461" s="124">
        <v>2025</v>
      </c>
      <c r="I461" s="124" t="s">
        <v>16924</v>
      </c>
      <c r="J461" s="127">
        <v>66.95</v>
      </c>
      <c r="K461" s="127">
        <v>192</v>
      </c>
      <c r="L461" s="124" t="s">
        <v>16741</v>
      </c>
      <c r="M461" s="127">
        <v>0</v>
      </c>
      <c r="N461" s="124" t="s">
        <v>16742</v>
      </c>
      <c r="O461" s="124" t="s">
        <v>16742</v>
      </c>
      <c r="P461" s="125">
        <v>45639</v>
      </c>
      <c r="Q461" s="125">
        <v>45673</v>
      </c>
      <c r="R461" s="124">
        <v>12</v>
      </c>
      <c r="S461" s="124">
        <v>2024</v>
      </c>
      <c r="T461" s="124">
        <v>1</v>
      </c>
    </row>
    <row r="462" spans="1:20">
      <c r="A462" s="116" t="s">
        <v>17624</v>
      </c>
      <c r="B462" s="119" t="s">
        <v>16562</v>
      </c>
      <c r="C462" s="119" t="s">
        <v>17693</v>
      </c>
      <c r="D462" s="119" t="s">
        <v>17694</v>
      </c>
      <c r="E462" s="119" t="s">
        <v>17974</v>
      </c>
      <c r="F462" s="119" t="s">
        <v>17872</v>
      </c>
      <c r="G462" s="119">
        <v>30</v>
      </c>
      <c r="H462" s="119">
        <v>2025</v>
      </c>
      <c r="I462" s="119" t="s">
        <v>16749</v>
      </c>
      <c r="J462" s="126">
        <v>48.19</v>
      </c>
      <c r="K462" s="126">
        <v>2</v>
      </c>
      <c r="L462" s="119" t="s">
        <v>16741</v>
      </c>
      <c r="M462" s="126">
        <v>0</v>
      </c>
      <c r="N462" s="119" t="s">
        <v>16742</v>
      </c>
      <c r="O462" s="119" t="s">
        <v>17969</v>
      </c>
      <c r="P462" s="120">
        <v>45762</v>
      </c>
      <c r="Q462" s="120">
        <v>45792</v>
      </c>
      <c r="R462" s="119">
        <v>4</v>
      </c>
      <c r="S462" s="119">
        <v>2025</v>
      </c>
      <c r="T462" s="119">
        <v>5</v>
      </c>
    </row>
    <row r="463" spans="1:20">
      <c r="A463" s="121" t="s">
        <v>17624</v>
      </c>
      <c r="B463" s="124" t="s">
        <v>16562</v>
      </c>
      <c r="C463" s="124" t="s">
        <v>17693</v>
      </c>
      <c r="D463" s="124" t="s">
        <v>17694</v>
      </c>
      <c r="E463" s="124" t="s">
        <v>17974</v>
      </c>
      <c r="F463" s="124" t="s">
        <v>17970</v>
      </c>
      <c r="G463" s="124">
        <v>29</v>
      </c>
      <c r="H463" s="124">
        <v>2025</v>
      </c>
      <c r="I463" s="124" t="s">
        <v>16752</v>
      </c>
      <c r="J463" s="127">
        <v>48.15</v>
      </c>
      <c r="K463" s="127">
        <v>0</v>
      </c>
      <c r="L463" s="124" t="s">
        <v>16741</v>
      </c>
      <c r="M463" s="127">
        <v>0</v>
      </c>
      <c r="N463" s="124" t="s">
        <v>16742</v>
      </c>
      <c r="O463" s="124" t="s">
        <v>25</v>
      </c>
      <c r="P463" s="125">
        <v>45732</v>
      </c>
      <c r="Q463" s="125">
        <v>45761</v>
      </c>
      <c r="R463" s="124">
        <v>3</v>
      </c>
      <c r="S463" s="124">
        <v>2025</v>
      </c>
      <c r="T463" s="124">
        <v>4</v>
      </c>
    </row>
    <row r="464" spans="1:20">
      <c r="A464" s="116" t="s">
        <v>17624</v>
      </c>
      <c r="B464" s="119" t="s">
        <v>16562</v>
      </c>
      <c r="C464" s="119" t="s">
        <v>17693</v>
      </c>
      <c r="D464" s="119" t="s">
        <v>17694</v>
      </c>
      <c r="E464" s="119" t="s">
        <v>17974</v>
      </c>
      <c r="F464" s="119" t="s">
        <v>17971</v>
      </c>
      <c r="G464" s="119">
        <v>31</v>
      </c>
      <c r="H464" s="119">
        <v>2025</v>
      </c>
      <c r="I464" s="119" t="s">
        <v>16755</v>
      </c>
      <c r="J464" s="126">
        <v>43.35</v>
      </c>
      <c r="K464" s="126">
        <v>4</v>
      </c>
      <c r="L464" s="119" t="s">
        <v>16741</v>
      </c>
      <c r="M464" s="126">
        <v>0</v>
      </c>
      <c r="N464" s="119" t="s">
        <v>16742</v>
      </c>
      <c r="O464" s="119" t="s">
        <v>16742</v>
      </c>
      <c r="P464" s="120">
        <v>45702</v>
      </c>
      <c r="Q464" s="120">
        <v>45733</v>
      </c>
      <c r="R464" s="119">
        <v>2</v>
      </c>
      <c r="S464" s="119">
        <v>2025</v>
      </c>
      <c r="T464" s="119">
        <v>3</v>
      </c>
    </row>
    <row r="465" spans="1:20">
      <c r="A465" s="121" t="s">
        <v>17624</v>
      </c>
      <c r="B465" s="124" t="s">
        <v>16562</v>
      </c>
      <c r="C465" s="124" t="s">
        <v>17693</v>
      </c>
      <c r="D465" s="124" t="s">
        <v>17694</v>
      </c>
      <c r="E465" s="124" t="s">
        <v>17974</v>
      </c>
      <c r="F465" s="124" t="s">
        <v>17972</v>
      </c>
      <c r="G465" s="124">
        <v>29</v>
      </c>
      <c r="H465" s="124">
        <v>2025</v>
      </c>
      <c r="I465" s="124" t="s">
        <v>16758</v>
      </c>
      <c r="J465" s="127">
        <v>43.15</v>
      </c>
      <c r="K465" s="127">
        <v>2</v>
      </c>
      <c r="L465" s="124" t="s">
        <v>16741</v>
      </c>
      <c r="M465" s="127">
        <v>0</v>
      </c>
      <c r="N465" s="124" t="s">
        <v>16742</v>
      </c>
      <c r="O465" s="124" t="s">
        <v>16742</v>
      </c>
      <c r="P465" s="125">
        <v>45673</v>
      </c>
      <c r="Q465" s="125">
        <v>45702</v>
      </c>
      <c r="R465" s="124">
        <v>1</v>
      </c>
      <c r="S465" s="124">
        <v>2025</v>
      </c>
      <c r="T465" s="124">
        <v>2</v>
      </c>
    </row>
    <row r="466" spans="1:20">
      <c r="A466" s="116" t="s">
        <v>17624</v>
      </c>
      <c r="B466" s="119" t="s">
        <v>16562</v>
      </c>
      <c r="C466" s="119" t="s">
        <v>17693</v>
      </c>
      <c r="D466" s="119" t="s">
        <v>17694</v>
      </c>
      <c r="E466" s="119" t="s">
        <v>17974</v>
      </c>
      <c r="F466" s="119" t="s">
        <v>17696</v>
      </c>
      <c r="G466" s="119">
        <v>34</v>
      </c>
      <c r="H466" s="119">
        <v>2025</v>
      </c>
      <c r="I466" s="119" t="s">
        <v>16924</v>
      </c>
      <c r="J466" s="126">
        <v>48.35</v>
      </c>
      <c r="K466" s="126">
        <v>4</v>
      </c>
      <c r="L466" s="119" t="s">
        <v>16741</v>
      </c>
      <c r="M466" s="126">
        <v>0</v>
      </c>
      <c r="N466" s="119" t="s">
        <v>16742</v>
      </c>
      <c r="O466" s="119" t="s">
        <v>16742</v>
      </c>
      <c r="P466" s="120">
        <v>45639</v>
      </c>
      <c r="Q466" s="120">
        <v>45673</v>
      </c>
      <c r="R466" s="119">
        <v>12</v>
      </c>
      <c r="S466" s="119">
        <v>2024</v>
      </c>
      <c r="T466" s="119">
        <v>1</v>
      </c>
    </row>
    <row r="467" spans="1:20">
      <c r="A467" s="121" t="s">
        <v>17624</v>
      </c>
      <c r="B467" s="124" t="s">
        <v>16562</v>
      </c>
      <c r="C467" s="124" t="s">
        <v>17693</v>
      </c>
      <c r="D467" s="124" t="s">
        <v>17694</v>
      </c>
      <c r="E467" s="124" t="s">
        <v>17975</v>
      </c>
      <c r="F467" s="124" t="s">
        <v>17872</v>
      </c>
      <c r="G467" s="124">
        <v>30</v>
      </c>
      <c r="H467" s="124">
        <v>2025</v>
      </c>
      <c r="I467" s="124" t="s">
        <v>16749</v>
      </c>
      <c r="J467" s="127">
        <v>79.94</v>
      </c>
      <c r="K467" s="127">
        <v>278</v>
      </c>
      <c r="L467" s="124" t="s">
        <v>16741</v>
      </c>
      <c r="M467" s="127">
        <v>0</v>
      </c>
      <c r="N467" s="124" t="s">
        <v>16742</v>
      </c>
      <c r="O467" s="124" t="s">
        <v>17969</v>
      </c>
      <c r="P467" s="125">
        <v>45762</v>
      </c>
      <c r="Q467" s="125">
        <v>45792</v>
      </c>
      <c r="R467" s="124">
        <v>4</v>
      </c>
      <c r="S467" s="124">
        <v>2025</v>
      </c>
      <c r="T467" s="124">
        <v>5</v>
      </c>
    </row>
    <row r="468" spans="1:20">
      <c r="A468" s="116" t="s">
        <v>17624</v>
      </c>
      <c r="B468" s="119" t="s">
        <v>16562</v>
      </c>
      <c r="C468" s="119" t="s">
        <v>17693</v>
      </c>
      <c r="D468" s="119" t="s">
        <v>17694</v>
      </c>
      <c r="E468" s="119" t="s">
        <v>17975</v>
      </c>
      <c r="F468" s="119" t="s">
        <v>17970</v>
      </c>
      <c r="G468" s="119">
        <v>29</v>
      </c>
      <c r="H468" s="119">
        <v>2025</v>
      </c>
      <c r="I468" s="119" t="s">
        <v>16752</v>
      </c>
      <c r="J468" s="126">
        <v>86.43</v>
      </c>
      <c r="K468" s="126">
        <v>0</v>
      </c>
      <c r="L468" s="119" t="s">
        <v>16741</v>
      </c>
      <c r="M468" s="126">
        <v>0</v>
      </c>
      <c r="N468" s="119" t="s">
        <v>16742</v>
      </c>
      <c r="O468" s="119" t="s">
        <v>16742</v>
      </c>
      <c r="P468" s="120">
        <v>45732</v>
      </c>
      <c r="Q468" s="120">
        <v>45761</v>
      </c>
      <c r="R468" s="119">
        <v>3</v>
      </c>
      <c r="S468" s="119">
        <v>2025</v>
      </c>
      <c r="T468" s="119">
        <v>4</v>
      </c>
    </row>
    <row r="469" spans="1:20">
      <c r="A469" s="121" t="s">
        <v>17624</v>
      </c>
      <c r="B469" s="124" t="s">
        <v>16562</v>
      </c>
      <c r="C469" s="124" t="s">
        <v>17693</v>
      </c>
      <c r="D469" s="124" t="s">
        <v>17694</v>
      </c>
      <c r="E469" s="124" t="s">
        <v>17975</v>
      </c>
      <c r="F469" s="124" t="s">
        <v>17971</v>
      </c>
      <c r="G469" s="124">
        <v>31</v>
      </c>
      <c r="H469" s="124">
        <v>2025</v>
      </c>
      <c r="I469" s="124" t="s">
        <v>16755</v>
      </c>
      <c r="J469" s="127">
        <v>77.569999999999993</v>
      </c>
      <c r="K469" s="127">
        <v>350</v>
      </c>
      <c r="L469" s="124" t="s">
        <v>16741</v>
      </c>
      <c r="M469" s="127">
        <v>0</v>
      </c>
      <c r="N469" s="124" t="s">
        <v>16742</v>
      </c>
      <c r="O469" s="124" t="s">
        <v>16742</v>
      </c>
      <c r="P469" s="125">
        <v>45702</v>
      </c>
      <c r="Q469" s="125">
        <v>45733</v>
      </c>
      <c r="R469" s="124">
        <v>2</v>
      </c>
      <c r="S469" s="124">
        <v>2025</v>
      </c>
      <c r="T469" s="124">
        <v>3</v>
      </c>
    </row>
    <row r="470" spans="1:20">
      <c r="A470" s="116" t="s">
        <v>17624</v>
      </c>
      <c r="B470" s="119" t="s">
        <v>16562</v>
      </c>
      <c r="C470" s="119" t="s">
        <v>17693</v>
      </c>
      <c r="D470" s="119" t="s">
        <v>17694</v>
      </c>
      <c r="E470" s="119" t="s">
        <v>17975</v>
      </c>
      <c r="F470" s="119" t="s">
        <v>17972</v>
      </c>
      <c r="G470" s="119">
        <v>29</v>
      </c>
      <c r="H470" s="119">
        <v>2025</v>
      </c>
      <c r="I470" s="119" t="s">
        <v>16758</v>
      </c>
      <c r="J470" s="126">
        <v>76.38</v>
      </c>
      <c r="K470" s="126">
        <v>338</v>
      </c>
      <c r="L470" s="119" t="s">
        <v>16741</v>
      </c>
      <c r="M470" s="126">
        <v>0</v>
      </c>
      <c r="N470" s="119" t="s">
        <v>16742</v>
      </c>
      <c r="O470" s="119" t="s">
        <v>16742</v>
      </c>
      <c r="P470" s="120">
        <v>45673</v>
      </c>
      <c r="Q470" s="120">
        <v>45702</v>
      </c>
      <c r="R470" s="119">
        <v>1</v>
      </c>
      <c r="S470" s="119">
        <v>2025</v>
      </c>
      <c r="T470" s="119">
        <v>2</v>
      </c>
    </row>
    <row r="471" spans="1:20">
      <c r="A471" s="121" t="s">
        <v>17624</v>
      </c>
      <c r="B471" s="124" t="s">
        <v>16562</v>
      </c>
      <c r="C471" s="124" t="s">
        <v>17693</v>
      </c>
      <c r="D471" s="124" t="s">
        <v>17694</v>
      </c>
      <c r="E471" s="124" t="s">
        <v>17975</v>
      </c>
      <c r="F471" s="124" t="s">
        <v>17696</v>
      </c>
      <c r="G471" s="124">
        <v>34</v>
      </c>
      <c r="H471" s="124">
        <v>2025</v>
      </c>
      <c r="I471" s="124" t="s">
        <v>16924</v>
      </c>
      <c r="J471" s="127">
        <v>82.87</v>
      </c>
      <c r="K471" s="127">
        <v>353</v>
      </c>
      <c r="L471" s="124" t="s">
        <v>16741</v>
      </c>
      <c r="M471" s="127">
        <v>0</v>
      </c>
      <c r="N471" s="124" t="s">
        <v>16742</v>
      </c>
      <c r="O471" s="124" t="s">
        <v>16742</v>
      </c>
      <c r="P471" s="125">
        <v>45639</v>
      </c>
      <c r="Q471" s="125">
        <v>45673</v>
      </c>
      <c r="R471" s="124">
        <v>12</v>
      </c>
      <c r="S471" s="124">
        <v>2024</v>
      </c>
      <c r="T471" s="124">
        <v>1</v>
      </c>
    </row>
    <row r="472" spans="1:20">
      <c r="A472" s="116" t="s">
        <v>17624</v>
      </c>
      <c r="B472" s="119" t="s">
        <v>16562</v>
      </c>
      <c r="C472" s="119" t="s">
        <v>17693</v>
      </c>
      <c r="D472" s="119" t="s">
        <v>17694</v>
      </c>
      <c r="E472" s="119" t="s">
        <v>17976</v>
      </c>
      <c r="F472" s="119" t="s">
        <v>17872</v>
      </c>
      <c r="G472" s="119">
        <v>30</v>
      </c>
      <c r="H472" s="119">
        <v>2025</v>
      </c>
      <c r="I472" s="119" t="s">
        <v>16749</v>
      </c>
      <c r="J472" s="126">
        <v>47.95</v>
      </c>
      <c r="K472" s="126">
        <v>0</v>
      </c>
      <c r="L472" s="119" t="s">
        <v>16741</v>
      </c>
      <c r="M472" s="126">
        <v>0</v>
      </c>
      <c r="N472" s="119" t="s">
        <v>16742</v>
      </c>
      <c r="O472" s="119" t="s">
        <v>17969</v>
      </c>
      <c r="P472" s="120">
        <v>45762</v>
      </c>
      <c r="Q472" s="120">
        <v>45792</v>
      </c>
      <c r="R472" s="119">
        <v>4</v>
      </c>
      <c r="S472" s="119">
        <v>2025</v>
      </c>
      <c r="T472" s="119">
        <v>5</v>
      </c>
    </row>
    <row r="473" spans="1:20">
      <c r="A473" s="121" t="s">
        <v>17624</v>
      </c>
      <c r="B473" s="124" t="s">
        <v>16562</v>
      </c>
      <c r="C473" s="124" t="s">
        <v>17693</v>
      </c>
      <c r="D473" s="124" t="s">
        <v>17694</v>
      </c>
      <c r="E473" s="124" t="s">
        <v>17976</v>
      </c>
      <c r="F473" s="124" t="s">
        <v>17970</v>
      </c>
      <c r="G473" s="124">
        <v>29</v>
      </c>
      <c r="H473" s="124">
        <v>2025</v>
      </c>
      <c r="I473" s="124" t="s">
        <v>16752</v>
      </c>
      <c r="J473" s="127">
        <v>48.15</v>
      </c>
      <c r="K473" s="127">
        <v>0</v>
      </c>
      <c r="L473" s="124" t="s">
        <v>16741</v>
      </c>
      <c r="M473" s="127">
        <v>0</v>
      </c>
      <c r="N473" s="124" t="s">
        <v>16742</v>
      </c>
      <c r="O473" s="124" t="s">
        <v>16742</v>
      </c>
      <c r="P473" s="125">
        <v>45732</v>
      </c>
      <c r="Q473" s="125">
        <v>45761</v>
      </c>
      <c r="R473" s="124">
        <v>3</v>
      </c>
      <c r="S473" s="124">
        <v>2025</v>
      </c>
      <c r="T473" s="124">
        <v>4</v>
      </c>
    </row>
    <row r="474" spans="1:20">
      <c r="A474" s="116" t="s">
        <v>17624</v>
      </c>
      <c r="B474" s="119" t="s">
        <v>16562</v>
      </c>
      <c r="C474" s="119" t="s">
        <v>17693</v>
      </c>
      <c r="D474" s="119" t="s">
        <v>17694</v>
      </c>
      <c r="E474" s="119" t="s">
        <v>17976</v>
      </c>
      <c r="F474" s="119" t="s">
        <v>17971</v>
      </c>
      <c r="G474" s="119">
        <v>31</v>
      </c>
      <c r="H474" s="119">
        <v>2025</v>
      </c>
      <c r="I474" s="119" t="s">
        <v>16755</v>
      </c>
      <c r="J474" s="126">
        <v>47.41</v>
      </c>
      <c r="K474" s="126">
        <v>45</v>
      </c>
      <c r="L474" s="119" t="s">
        <v>16741</v>
      </c>
      <c r="M474" s="126">
        <v>0</v>
      </c>
      <c r="N474" s="119" t="s">
        <v>16742</v>
      </c>
      <c r="O474" s="119" t="s">
        <v>16742</v>
      </c>
      <c r="P474" s="120">
        <v>45702</v>
      </c>
      <c r="Q474" s="120">
        <v>45733</v>
      </c>
      <c r="R474" s="119">
        <v>2</v>
      </c>
      <c r="S474" s="119">
        <v>2025</v>
      </c>
      <c r="T474" s="119">
        <v>3</v>
      </c>
    </row>
    <row r="475" spans="1:20">
      <c r="A475" s="121" t="s">
        <v>17624</v>
      </c>
      <c r="B475" s="124" t="s">
        <v>16562</v>
      </c>
      <c r="C475" s="124" t="s">
        <v>17693</v>
      </c>
      <c r="D475" s="124" t="s">
        <v>17694</v>
      </c>
      <c r="E475" s="124" t="s">
        <v>17976</v>
      </c>
      <c r="F475" s="124" t="s">
        <v>17972</v>
      </c>
      <c r="G475" s="124">
        <v>29</v>
      </c>
      <c r="H475" s="124">
        <v>2025</v>
      </c>
      <c r="I475" s="124" t="s">
        <v>16758</v>
      </c>
      <c r="J475" s="127">
        <v>70.95</v>
      </c>
      <c r="K475" s="127">
        <v>283</v>
      </c>
      <c r="L475" s="124" t="s">
        <v>16741</v>
      </c>
      <c r="M475" s="127">
        <v>0</v>
      </c>
      <c r="N475" s="124" t="s">
        <v>16742</v>
      </c>
      <c r="O475" s="124" t="s">
        <v>16742</v>
      </c>
      <c r="P475" s="125">
        <v>45673</v>
      </c>
      <c r="Q475" s="125">
        <v>45702</v>
      </c>
      <c r="R475" s="124">
        <v>1</v>
      </c>
      <c r="S475" s="124">
        <v>2025</v>
      </c>
      <c r="T475" s="124">
        <v>2</v>
      </c>
    </row>
    <row r="476" spans="1:20">
      <c r="A476" s="116" t="s">
        <v>17624</v>
      </c>
      <c r="B476" s="119" t="s">
        <v>16562</v>
      </c>
      <c r="C476" s="119" t="s">
        <v>17693</v>
      </c>
      <c r="D476" s="119" t="s">
        <v>17694</v>
      </c>
      <c r="E476" s="119" t="s">
        <v>17976</v>
      </c>
      <c r="F476" s="119" t="s">
        <v>17696</v>
      </c>
      <c r="G476" s="119">
        <v>34</v>
      </c>
      <c r="H476" s="119">
        <v>2025</v>
      </c>
      <c r="I476" s="119" t="s">
        <v>16924</v>
      </c>
      <c r="J476" s="126">
        <v>89.3</v>
      </c>
      <c r="K476" s="126">
        <v>418</v>
      </c>
      <c r="L476" s="119" t="s">
        <v>16741</v>
      </c>
      <c r="M476" s="126">
        <v>0</v>
      </c>
      <c r="N476" s="119" t="s">
        <v>16742</v>
      </c>
      <c r="O476" s="119" t="s">
        <v>16742</v>
      </c>
      <c r="P476" s="120">
        <v>45639</v>
      </c>
      <c r="Q476" s="120">
        <v>45673</v>
      </c>
      <c r="R476" s="119">
        <v>12</v>
      </c>
      <c r="S476" s="119">
        <v>2024</v>
      </c>
      <c r="T476" s="119">
        <v>1</v>
      </c>
    </row>
    <row r="477" spans="1:20">
      <c r="A477" s="121" t="s">
        <v>17624</v>
      </c>
      <c r="B477" s="124" t="s">
        <v>16562</v>
      </c>
      <c r="C477" s="124" t="s">
        <v>17693</v>
      </c>
      <c r="D477" s="124" t="s">
        <v>17694</v>
      </c>
      <c r="E477" s="124" t="s">
        <v>17977</v>
      </c>
      <c r="F477" s="124" t="s">
        <v>17872</v>
      </c>
      <c r="G477" s="124">
        <v>30</v>
      </c>
      <c r="H477" s="124">
        <v>2025</v>
      </c>
      <c r="I477" s="124" t="s">
        <v>16749</v>
      </c>
      <c r="J477" s="127">
        <v>109.52</v>
      </c>
      <c r="K477" s="127">
        <v>320</v>
      </c>
      <c r="L477" s="124" t="s">
        <v>16741</v>
      </c>
      <c r="M477" s="127">
        <v>0</v>
      </c>
      <c r="N477" s="124" t="s">
        <v>16742</v>
      </c>
      <c r="O477" s="124" t="s">
        <v>17969</v>
      </c>
      <c r="P477" s="125">
        <v>45762</v>
      </c>
      <c r="Q477" s="125">
        <v>45792</v>
      </c>
      <c r="R477" s="124">
        <v>4</v>
      </c>
      <c r="S477" s="124">
        <v>2025</v>
      </c>
      <c r="T477" s="124">
        <v>5</v>
      </c>
    </row>
    <row r="478" spans="1:20">
      <c r="A478" s="116" t="s">
        <v>17624</v>
      </c>
      <c r="B478" s="119" t="s">
        <v>16562</v>
      </c>
      <c r="C478" s="119" t="s">
        <v>17693</v>
      </c>
      <c r="D478" s="119" t="s">
        <v>17694</v>
      </c>
      <c r="E478" s="119" t="s">
        <v>17977</v>
      </c>
      <c r="F478" s="119" t="s">
        <v>17970</v>
      </c>
      <c r="G478" s="119">
        <v>29</v>
      </c>
      <c r="H478" s="119">
        <v>2025</v>
      </c>
      <c r="I478" s="119" t="s">
        <v>16752</v>
      </c>
      <c r="J478" s="126">
        <v>104.62</v>
      </c>
      <c r="K478" s="126">
        <v>0</v>
      </c>
      <c r="L478" s="119" t="s">
        <v>16741</v>
      </c>
      <c r="M478" s="126">
        <v>0</v>
      </c>
      <c r="N478" s="119" t="s">
        <v>16742</v>
      </c>
      <c r="O478" s="119" t="s">
        <v>16742</v>
      </c>
      <c r="P478" s="120">
        <v>45732</v>
      </c>
      <c r="Q478" s="120">
        <v>45761</v>
      </c>
      <c r="R478" s="119">
        <v>3</v>
      </c>
      <c r="S478" s="119">
        <v>2025</v>
      </c>
      <c r="T478" s="119">
        <v>4</v>
      </c>
    </row>
    <row r="479" spans="1:20">
      <c r="A479" s="121" t="s">
        <v>17624</v>
      </c>
      <c r="B479" s="124" t="s">
        <v>16562</v>
      </c>
      <c r="C479" s="124" t="s">
        <v>17693</v>
      </c>
      <c r="D479" s="124" t="s">
        <v>17694</v>
      </c>
      <c r="E479" s="124" t="s">
        <v>17977</v>
      </c>
      <c r="F479" s="124" t="s">
        <v>17971</v>
      </c>
      <c r="G479" s="124">
        <v>31</v>
      </c>
      <c r="H479" s="124">
        <v>2025</v>
      </c>
      <c r="I479" s="124" t="s">
        <v>16755</v>
      </c>
      <c r="J479" s="127">
        <v>109.01</v>
      </c>
      <c r="K479" s="127">
        <v>404</v>
      </c>
      <c r="L479" s="124" t="s">
        <v>16741</v>
      </c>
      <c r="M479" s="127">
        <v>0</v>
      </c>
      <c r="N479" s="124" t="s">
        <v>16742</v>
      </c>
      <c r="O479" s="124" t="s">
        <v>16742</v>
      </c>
      <c r="P479" s="125">
        <v>45702</v>
      </c>
      <c r="Q479" s="125">
        <v>45733</v>
      </c>
      <c r="R479" s="124">
        <v>2</v>
      </c>
      <c r="S479" s="124">
        <v>2025</v>
      </c>
      <c r="T479" s="124">
        <v>3</v>
      </c>
    </row>
    <row r="480" spans="1:20">
      <c r="A480" s="116" t="s">
        <v>17624</v>
      </c>
      <c r="B480" s="119" t="s">
        <v>16562</v>
      </c>
      <c r="C480" s="119" t="s">
        <v>17693</v>
      </c>
      <c r="D480" s="119" t="s">
        <v>17694</v>
      </c>
      <c r="E480" s="119" t="s">
        <v>17977</v>
      </c>
      <c r="F480" s="119" t="s">
        <v>17972</v>
      </c>
      <c r="G480" s="119">
        <v>29</v>
      </c>
      <c r="H480" s="119">
        <v>2025</v>
      </c>
      <c r="I480" s="119" t="s">
        <v>16758</v>
      </c>
      <c r="J480" s="126">
        <v>107.14</v>
      </c>
      <c r="K480" s="126">
        <v>385</v>
      </c>
      <c r="L480" s="119" t="s">
        <v>16741</v>
      </c>
      <c r="M480" s="126">
        <v>0</v>
      </c>
      <c r="N480" s="119" t="s">
        <v>16742</v>
      </c>
      <c r="O480" s="119" t="s">
        <v>16742</v>
      </c>
      <c r="P480" s="120">
        <v>45673</v>
      </c>
      <c r="Q480" s="120">
        <v>45702</v>
      </c>
      <c r="R480" s="119">
        <v>1</v>
      </c>
      <c r="S480" s="119">
        <v>2025</v>
      </c>
      <c r="T480" s="119">
        <v>2</v>
      </c>
    </row>
    <row r="481" spans="1:20">
      <c r="A481" s="121" t="s">
        <v>17624</v>
      </c>
      <c r="B481" s="124" t="s">
        <v>16562</v>
      </c>
      <c r="C481" s="124" t="s">
        <v>17693</v>
      </c>
      <c r="D481" s="124" t="s">
        <v>17694</v>
      </c>
      <c r="E481" s="124" t="s">
        <v>17977</v>
      </c>
      <c r="F481" s="124" t="s">
        <v>17696</v>
      </c>
      <c r="G481" s="124">
        <v>34</v>
      </c>
      <c r="H481" s="124">
        <v>2025</v>
      </c>
      <c r="I481" s="124" t="s">
        <v>16924</v>
      </c>
      <c r="J481" s="127">
        <v>112.63</v>
      </c>
      <c r="K481" s="127">
        <v>390</v>
      </c>
      <c r="L481" s="124" t="s">
        <v>16741</v>
      </c>
      <c r="M481" s="127">
        <v>0</v>
      </c>
      <c r="N481" s="124" t="s">
        <v>16742</v>
      </c>
      <c r="O481" s="124" t="s">
        <v>16742</v>
      </c>
      <c r="P481" s="125">
        <v>45639</v>
      </c>
      <c r="Q481" s="125">
        <v>45673</v>
      </c>
      <c r="R481" s="124">
        <v>12</v>
      </c>
      <c r="S481" s="124">
        <v>2024</v>
      </c>
      <c r="T481" s="124">
        <v>1</v>
      </c>
    </row>
    <row r="482" spans="1:20">
      <c r="A482" s="116" t="s">
        <v>17624</v>
      </c>
      <c r="B482" s="119" t="s">
        <v>16562</v>
      </c>
      <c r="C482" s="119" t="s">
        <v>17693</v>
      </c>
      <c r="D482" s="119" t="s">
        <v>17694</v>
      </c>
      <c r="E482" s="119" t="s">
        <v>17978</v>
      </c>
      <c r="F482" s="119" t="s">
        <v>17979</v>
      </c>
      <c r="G482" s="119">
        <v>28</v>
      </c>
      <c r="H482" s="119">
        <v>2025</v>
      </c>
      <c r="I482" s="119" t="s">
        <v>16752</v>
      </c>
      <c r="J482" s="126">
        <v>118.87</v>
      </c>
      <c r="K482" s="126">
        <v>0</v>
      </c>
      <c r="L482" s="119" t="s">
        <v>16741</v>
      </c>
      <c r="M482" s="126">
        <v>0</v>
      </c>
      <c r="N482" s="119" t="s">
        <v>16742</v>
      </c>
      <c r="O482" s="119" t="s">
        <v>16742</v>
      </c>
      <c r="P482" s="120">
        <v>45733</v>
      </c>
      <c r="Q482" s="120">
        <v>45761</v>
      </c>
      <c r="R482" s="119">
        <v>3</v>
      </c>
      <c r="S482" s="119">
        <v>2025</v>
      </c>
      <c r="T482" s="119">
        <v>4</v>
      </c>
    </row>
    <row r="483" spans="1:20">
      <c r="A483" s="121" t="s">
        <v>17624</v>
      </c>
      <c r="B483" s="124" t="s">
        <v>16562</v>
      </c>
      <c r="C483" s="124" t="s">
        <v>17693</v>
      </c>
      <c r="D483" s="124" t="s">
        <v>17694</v>
      </c>
      <c r="E483" s="124" t="s">
        <v>17978</v>
      </c>
      <c r="F483" s="124" t="s">
        <v>17971</v>
      </c>
      <c r="G483" s="124">
        <v>31</v>
      </c>
      <c r="H483" s="124">
        <v>2025</v>
      </c>
      <c r="I483" s="124" t="s">
        <v>16755</v>
      </c>
      <c r="J483" s="127">
        <v>126.33</v>
      </c>
      <c r="K483" s="127">
        <v>843</v>
      </c>
      <c r="L483" s="124" t="s">
        <v>16741</v>
      </c>
      <c r="M483" s="127">
        <v>0</v>
      </c>
      <c r="N483" s="124" t="s">
        <v>16742</v>
      </c>
      <c r="O483" s="124" t="s">
        <v>16742</v>
      </c>
      <c r="P483" s="125">
        <v>45702</v>
      </c>
      <c r="Q483" s="125">
        <v>45733</v>
      </c>
      <c r="R483" s="124">
        <v>2</v>
      </c>
      <c r="S483" s="124">
        <v>2025</v>
      </c>
      <c r="T483" s="124">
        <v>3</v>
      </c>
    </row>
    <row r="484" spans="1:20">
      <c r="A484" s="116" t="s">
        <v>17624</v>
      </c>
      <c r="B484" s="119" t="s">
        <v>16562</v>
      </c>
      <c r="C484" s="119" t="s">
        <v>17693</v>
      </c>
      <c r="D484" s="119" t="s">
        <v>17694</v>
      </c>
      <c r="E484" s="119" t="s">
        <v>17978</v>
      </c>
      <c r="F484" s="119" t="s">
        <v>17972</v>
      </c>
      <c r="G484" s="119">
        <v>29</v>
      </c>
      <c r="H484" s="119">
        <v>2025</v>
      </c>
      <c r="I484" s="119" t="s">
        <v>16758</v>
      </c>
      <c r="J484" s="126">
        <v>132.47</v>
      </c>
      <c r="K484" s="126">
        <v>905</v>
      </c>
      <c r="L484" s="119" t="s">
        <v>16741</v>
      </c>
      <c r="M484" s="126">
        <v>0</v>
      </c>
      <c r="N484" s="119" t="s">
        <v>16742</v>
      </c>
      <c r="O484" s="119" t="s">
        <v>16742</v>
      </c>
      <c r="P484" s="120">
        <v>45673</v>
      </c>
      <c r="Q484" s="120">
        <v>45702</v>
      </c>
      <c r="R484" s="119">
        <v>1</v>
      </c>
      <c r="S484" s="119">
        <v>2025</v>
      </c>
      <c r="T484" s="119">
        <v>2</v>
      </c>
    </row>
    <row r="485" spans="1:20">
      <c r="A485" s="121" t="s">
        <v>17624</v>
      </c>
      <c r="B485" s="124" t="s">
        <v>16562</v>
      </c>
      <c r="C485" s="124" t="s">
        <v>17693</v>
      </c>
      <c r="D485" s="124" t="s">
        <v>17694</v>
      </c>
      <c r="E485" s="124" t="s">
        <v>17978</v>
      </c>
      <c r="F485" s="124" t="s">
        <v>17696</v>
      </c>
      <c r="G485" s="124">
        <v>34</v>
      </c>
      <c r="H485" s="124">
        <v>2025</v>
      </c>
      <c r="I485" s="124" t="s">
        <v>16924</v>
      </c>
      <c r="J485" s="127">
        <v>147.06</v>
      </c>
      <c r="K485" s="127">
        <v>1002</v>
      </c>
      <c r="L485" s="124" t="s">
        <v>16741</v>
      </c>
      <c r="M485" s="127">
        <v>0</v>
      </c>
      <c r="N485" s="124" t="s">
        <v>16742</v>
      </c>
      <c r="O485" s="124" t="s">
        <v>16742</v>
      </c>
      <c r="P485" s="125">
        <v>45639</v>
      </c>
      <c r="Q485" s="125">
        <v>45673</v>
      </c>
      <c r="R485" s="124">
        <v>12</v>
      </c>
      <c r="S485" s="124">
        <v>2024</v>
      </c>
      <c r="T485" s="124">
        <v>1</v>
      </c>
    </row>
    <row r="486" spans="1:20">
      <c r="A486" s="116" t="s">
        <v>17624</v>
      </c>
      <c r="B486" s="119" t="s">
        <v>16709</v>
      </c>
      <c r="C486" s="119" t="s">
        <v>16797</v>
      </c>
      <c r="D486" s="119" t="s">
        <v>16798</v>
      </c>
      <c r="E486" s="119" t="s">
        <v>16799</v>
      </c>
      <c r="F486" s="119" t="s">
        <v>17980</v>
      </c>
      <c r="G486" s="119">
        <v>30</v>
      </c>
      <c r="H486" s="119">
        <v>2025</v>
      </c>
      <c r="I486" s="119" t="s">
        <v>16746</v>
      </c>
      <c r="J486" s="126">
        <v>214.68</v>
      </c>
      <c r="K486" s="126">
        <v>280</v>
      </c>
      <c r="L486" s="119" t="s">
        <v>16741</v>
      </c>
      <c r="M486" s="126">
        <v>0</v>
      </c>
      <c r="N486" s="119" t="s">
        <v>16742</v>
      </c>
      <c r="O486" s="119" t="s">
        <v>16801</v>
      </c>
      <c r="P486" s="120">
        <v>45790</v>
      </c>
      <c r="Q486" s="120">
        <v>45820</v>
      </c>
      <c r="R486" s="119">
        <v>5</v>
      </c>
      <c r="S486" s="119">
        <v>2025</v>
      </c>
      <c r="T486" s="119">
        <v>6</v>
      </c>
    </row>
    <row r="487" spans="1:20">
      <c r="A487" s="121" t="s">
        <v>17624</v>
      </c>
      <c r="B487" s="124" t="s">
        <v>16709</v>
      </c>
      <c r="C487" s="124" t="s">
        <v>16797</v>
      </c>
      <c r="D487" s="124" t="s">
        <v>16798</v>
      </c>
      <c r="E487" s="124" t="s">
        <v>16799</v>
      </c>
      <c r="F487" s="124" t="s">
        <v>17981</v>
      </c>
      <c r="G487" s="124">
        <v>32</v>
      </c>
      <c r="H487" s="124">
        <v>2025</v>
      </c>
      <c r="I487" s="124" t="s">
        <v>16749</v>
      </c>
      <c r="J487" s="127">
        <v>218.69</v>
      </c>
      <c r="K487" s="127">
        <v>280</v>
      </c>
      <c r="L487" s="124" t="s">
        <v>16741</v>
      </c>
      <c r="M487" s="127">
        <v>0</v>
      </c>
      <c r="N487" s="124" t="s">
        <v>16742</v>
      </c>
      <c r="O487" s="124" t="s">
        <v>16801</v>
      </c>
      <c r="P487" s="125">
        <v>45758</v>
      </c>
      <c r="Q487" s="125">
        <v>45790</v>
      </c>
      <c r="R487" s="124">
        <v>4</v>
      </c>
      <c r="S487" s="124">
        <v>2025</v>
      </c>
      <c r="T487" s="124">
        <v>5</v>
      </c>
    </row>
    <row r="488" spans="1:20">
      <c r="A488" s="116" t="s">
        <v>17624</v>
      </c>
      <c r="B488" s="119" t="s">
        <v>16709</v>
      </c>
      <c r="C488" s="119" t="s">
        <v>16797</v>
      </c>
      <c r="D488" s="119" t="s">
        <v>16798</v>
      </c>
      <c r="E488" s="119" t="s">
        <v>16799</v>
      </c>
      <c r="F488" s="119" t="s">
        <v>17822</v>
      </c>
      <c r="G488" s="119">
        <v>29</v>
      </c>
      <c r="H488" s="119">
        <v>2025</v>
      </c>
      <c r="I488" s="119" t="s">
        <v>16752</v>
      </c>
      <c r="J488" s="126">
        <v>218.69</v>
      </c>
      <c r="K488" s="126">
        <v>280</v>
      </c>
      <c r="L488" s="119" t="s">
        <v>16741</v>
      </c>
      <c r="M488" s="126">
        <v>0</v>
      </c>
      <c r="N488" s="119" t="s">
        <v>16742</v>
      </c>
      <c r="O488" s="119" t="s">
        <v>16801</v>
      </c>
      <c r="P488" s="120">
        <v>45729</v>
      </c>
      <c r="Q488" s="120">
        <v>45758</v>
      </c>
      <c r="R488" s="119">
        <v>3</v>
      </c>
      <c r="S488" s="119">
        <v>2025</v>
      </c>
      <c r="T488" s="119">
        <v>4</v>
      </c>
    </row>
    <row r="489" spans="1:20">
      <c r="A489" s="121" t="s">
        <v>17624</v>
      </c>
      <c r="B489" s="124" t="s">
        <v>16709</v>
      </c>
      <c r="C489" s="124" t="s">
        <v>16797</v>
      </c>
      <c r="D489" s="124" t="s">
        <v>16798</v>
      </c>
      <c r="E489" s="124" t="s">
        <v>16799</v>
      </c>
      <c r="F489" s="124" t="s">
        <v>17811</v>
      </c>
      <c r="G489" s="124">
        <v>28</v>
      </c>
      <c r="H489" s="124">
        <v>2025</v>
      </c>
      <c r="I489" s="124" t="s">
        <v>16755</v>
      </c>
      <c r="J489" s="127">
        <v>218.69</v>
      </c>
      <c r="K489" s="127">
        <v>280</v>
      </c>
      <c r="L489" s="124" t="s">
        <v>16741</v>
      </c>
      <c r="M489" s="127">
        <v>0</v>
      </c>
      <c r="N489" s="124" t="s">
        <v>16742</v>
      </c>
      <c r="O489" s="124" t="s">
        <v>16801</v>
      </c>
      <c r="P489" s="125">
        <v>45701</v>
      </c>
      <c r="Q489" s="125">
        <v>45729</v>
      </c>
      <c r="R489" s="124">
        <v>2</v>
      </c>
      <c r="S489" s="124">
        <v>2025</v>
      </c>
      <c r="T489" s="124">
        <v>3</v>
      </c>
    </row>
    <row r="490" spans="1:20">
      <c r="A490" s="116" t="s">
        <v>17624</v>
      </c>
      <c r="B490" s="119" t="s">
        <v>16709</v>
      </c>
      <c r="C490" s="119" t="s">
        <v>16797</v>
      </c>
      <c r="D490" s="119" t="s">
        <v>16798</v>
      </c>
      <c r="E490" s="119" t="s">
        <v>16799</v>
      </c>
      <c r="F490" s="119" t="s">
        <v>17982</v>
      </c>
      <c r="G490" s="119">
        <v>31</v>
      </c>
      <c r="H490" s="119">
        <v>2025</v>
      </c>
      <c r="I490" s="119" t="s">
        <v>16758</v>
      </c>
      <c r="J490" s="126">
        <v>213.12</v>
      </c>
      <c r="K490" s="126">
        <v>280</v>
      </c>
      <c r="L490" s="119" t="s">
        <v>16741</v>
      </c>
      <c r="M490" s="126">
        <v>0</v>
      </c>
      <c r="N490" s="119" t="s">
        <v>16742</v>
      </c>
      <c r="O490" s="119" t="s">
        <v>16801</v>
      </c>
      <c r="P490" s="120">
        <v>45670</v>
      </c>
      <c r="Q490" s="120">
        <v>45701</v>
      </c>
      <c r="R490" s="119">
        <v>1</v>
      </c>
      <c r="S490" s="119">
        <v>2025</v>
      </c>
      <c r="T490" s="119">
        <v>2</v>
      </c>
    </row>
    <row r="491" spans="1:20">
      <c r="A491" s="121" t="s">
        <v>17624</v>
      </c>
      <c r="B491" s="124" t="s">
        <v>16709</v>
      </c>
      <c r="C491" s="124" t="s">
        <v>16797</v>
      </c>
      <c r="D491" s="124" t="s">
        <v>16798</v>
      </c>
      <c r="E491" s="124" t="s">
        <v>16799</v>
      </c>
      <c r="F491" s="124" t="s">
        <v>17983</v>
      </c>
      <c r="G491" s="124">
        <v>32</v>
      </c>
      <c r="H491" s="124">
        <v>2025</v>
      </c>
      <c r="I491" s="124" t="s">
        <v>16924</v>
      </c>
      <c r="J491" s="127">
        <v>218.09</v>
      </c>
      <c r="K491" s="127">
        <v>280</v>
      </c>
      <c r="L491" s="124" t="s">
        <v>16741</v>
      </c>
      <c r="M491" s="127">
        <v>0</v>
      </c>
      <c r="N491" s="124" t="s">
        <v>16742</v>
      </c>
      <c r="O491" s="124" t="s">
        <v>16801</v>
      </c>
      <c r="P491" s="125">
        <v>45638</v>
      </c>
      <c r="Q491" s="125">
        <v>45670</v>
      </c>
      <c r="R491" s="124">
        <v>12</v>
      </c>
      <c r="S491" s="124">
        <v>2024</v>
      </c>
      <c r="T491" s="124">
        <v>1</v>
      </c>
    </row>
    <row r="492" spans="1:20">
      <c r="A492" s="116" t="s">
        <v>17624</v>
      </c>
      <c r="B492" s="119" t="s">
        <v>16709</v>
      </c>
      <c r="C492" s="119" t="s">
        <v>16797</v>
      </c>
      <c r="D492" s="119" t="s">
        <v>16798</v>
      </c>
      <c r="E492" s="119" t="s">
        <v>16811</v>
      </c>
      <c r="F492" s="119" t="s">
        <v>17984</v>
      </c>
      <c r="G492" s="119">
        <v>32</v>
      </c>
      <c r="H492" s="119">
        <v>2025</v>
      </c>
      <c r="I492" s="119" t="s">
        <v>16746</v>
      </c>
      <c r="J492" s="126">
        <v>34.22</v>
      </c>
      <c r="K492" s="126">
        <v>84</v>
      </c>
      <c r="L492" s="119" t="s">
        <v>16741</v>
      </c>
      <c r="M492" s="126">
        <v>0</v>
      </c>
      <c r="N492" s="119" t="s">
        <v>16742</v>
      </c>
      <c r="O492" s="119" t="s">
        <v>16813</v>
      </c>
      <c r="P492" s="120">
        <v>45800</v>
      </c>
      <c r="Q492" s="120">
        <v>45832</v>
      </c>
      <c r="R492" s="119">
        <v>5</v>
      </c>
      <c r="S492" s="119">
        <v>2025</v>
      </c>
      <c r="T492" s="119">
        <v>6</v>
      </c>
    </row>
    <row r="493" spans="1:20">
      <c r="A493" s="121" t="s">
        <v>17624</v>
      </c>
      <c r="B493" s="124" t="s">
        <v>16709</v>
      </c>
      <c r="C493" s="124" t="s">
        <v>16797</v>
      </c>
      <c r="D493" s="124" t="s">
        <v>16798</v>
      </c>
      <c r="E493" s="124" t="s">
        <v>16811</v>
      </c>
      <c r="F493" s="124" t="s">
        <v>17985</v>
      </c>
      <c r="G493" s="124">
        <v>30</v>
      </c>
      <c r="H493" s="124">
        <v>2025</v>
      </c>
      <c r="I493" s="124" t="s">
        <v>16749</v>
      </c>
      <c r="J493" s="127">
        <v>36.07</v>
      </c>
      <c r="K493" s="127">
        <v>98</v>
      </c>
      <c r="L493" s="124" t="s">
        <v>16741</v>
      </c>
      <c r="M493" s="127">
        <v>0</v>
      </c>
      <c r="N493" s="124" t="s">
        <v>16742</v>
      </c>
      <c r="O493" s="124" t="s">
        <v>16813</v>
      </c>
      <c r="P493" s="125">
        <v>45770</v>
      </c>
      <c r="Q493" s="125">
        <v>45800</v>
      </c>
      <c r="R493" s="124">
        <v>4</v>
      </c>
      <c r="S493" s="124">
        <v>2025</v>
      </c>
      <c r="T493" s="124">
        <v>5</v>
      </c>
    </row>
    <row r="494" spans="1:20">
      <c r="A494" s="116" t="s">
        <v>17624</v>
      </c>
      <c r="B494" s="119" t="s">
        <v>16709</v>
      </c>
      <c r="C494" s="119" t="s">
        <v>16797</v>
      </c>
      <c r="D494" s="119" t="s">
        <v>16798</v>
      </c>
      <c r="E494" s="119" t="s">
        <v>16811</v>
      </c>
      <c r="F494" s="119" t="s">
        <v>17939</v>
      </c>
      <c r="G494" s="119">
        <v>29</v>
      </c>
      <c r="H494" s="119">
        <v>2025</v>
      </c>
      <c r="I494" s="119" t="s">
        <v>16752</v>
      </c>
      <c r="J494" s="126">
        <v>42.97</v>
      </c>
      <c r="K494" s="126">
        <v>186</v>
      </c>
      <c r="L494" s="119" t="s">
        <v>16741</v>
      </c>
      <c r="M494" s="126">
        <v>0</v>
      </c>
      <c r="N494" s="119" t="s">
        <v>16742</v>
      </c>
      <c r="O494" s="119" t="s">
        <v>16813</v>
      </c>
      <c r="P494" s="120">
        <v>45741</v>
      </c>
      <c r="Q494" s="120">
        <v>45770</v>
      </c>
      <c r="R494" s="119">
        <v>3</v>
      </c>
      <c r="S494" s="119">
        <v>2025</v>
      </c>
      <c r="T494" s="119">
        <v>4</v>
      </c>
    </row>
    <row r="495" spans="1:20">
      <c r="A495" s="121" t="s">
        <v>17624</v>
      </c>
      <c r="B495" s="124" t="s">
        <v>16709</v>
      </c>
      <c r="C495" s="124" t="s">
        <v>16797</v>
      </c>
      <c r="D495" s="124" t="s">
        <v>16798</v>
      </c>
      <c r="E495" s="124" t="s">
        <v>16811</v>
      </c>
      <c r="F495" s="124" t="s">
        <v>17915</v>
      </c>
      <c r="G495" s="124">
        <v>29</v>
      </c>
      <c r="H495" s="124">
        <v>2025</v>
      </c>
      <c r="I495" s="124" t="s">
        <v>16755</v>
      </c>
      <c r="J495" s="127">
        <v>32.67</v>
      </c>
      <c r="K495" s="127">
        <v>41</v>
      </c>
      <c r="L495" s="124" t="s">
        <v>16741</v>
      </c>
      <c r="M495" s="127">
        <v>0</v>
      </c>
      <c r="N495" s="124" t="s">
        <v>16742</v>
      </c>
      <c r="O495" s="124" t="s">
        <v>16813</v>
      </c>
      <c r="P495" s="125">
        <v>45712</v>
      </c>
      <c r="Q495" s="125">
        <v>45741</v>
      </c>
      <c r="R495" s="124">
        <v>2</v>
      </c>
      <c r="S495" s="124">
        <v>2025</v>
      </c>
      <c r="T495" s="124">
        <v>3</v>
      </c>
    </row>
    <row r="496" spans="1:20">
      <c r="A496" s="116" t="s">
        <v>17624</v>
      </c>
      <c r="B496" s="119" t="s">
        <v>16709</v>
      </c>
      <c r="C496" s="119" t="s">
        <v>16797</v>
      </c>
      <c r="D496" s="119" t="s">
        <v>16798</v>
      </c>
      <c r="E496" s="119" t="s">
        <v>16811</v>
      </c>
      <c r="F496" s="119" t="s">
        <v>17941</v>
      </c>
      <c r="G496" s="119">
        <v>31</v>
      </c>
      <c r="H496" s="119">
        <v>2025</v>
      </c>
      <c r="I496" s="119" t="s">
        <v>16758</v>
      </c>
      <c r="J496" s="126">
        <v>33.97</v>
      </c>
      <c r="K496" s="126">
        <v>63</v>
      </c>
      <c r="L496" s="119" t="s">
        <v>16741</v>
      </c>
      <c r="M496" s="126">
        <v>0</v>
      </c>
      <c r="N496" s="119" t="s">
        <v>16742</v>
      </c>
      <c r="O496" s="119" t="s">
        <v>16813</v>
      </c>
      <c r="P496" s="120">
        <v>45681</v>
      </c>
      <c r="Q496" s="120">
        <v>45712</v>
      </c>
      <c r="R496" s="119">
        <v>1</v>
      </c>
      <c r="S496" s="119">
        <v>2025</v>
      </c>
      <c r="T496" s="119">
        <v>2</v>
      </c>
    </row>
    <row r="497" spans="1:20">
      <c r="A497" s="121" t="s">
        <v>17624</v>
      </c>
      <c r="B497" s="124" t="s">
        <v>16709</v>
      </c>
      <c r="C497" s="124" t="s">
        <v>16797</v>
      </c>
      <c r="D497" s="124" t="s">
        <v>16798</v>
      </c>
      <c r="E497" s="124" t="s">
        <v>16811</v>
      </c>
      <c r="F497" s="124" t="s">
        <v>17917</v>
      </c>
      <c r="G497" s="124">
        <v>32</v>
      </c>
      <c r="H497" s="124">
        <v>2025</v>
      </c>
      <c r="I497" s="124" t="s">
        <v>16924</v>
      </c>
      <c r="J497" s="127">
        <v>35.020000000000003</v>
      </c>
      <c r="K497" s="127">
        <v>80</v>
      </c>
      <c r="L497" s="124" t="s">
        <v>16741</v>
      </c>
      <c r="M497" s="127">
        <v>0</v>
      </c>
      <c r="N497" s="124" t="s">
        <v>16742</v>
      </c>
      <c r="O497" s="124" t="s">
        <v>16813</v>
      </c>
      <c r="P497" s="125">
        <v>45649</v>
      </c>
      <c r="Q497" s="125">
        <v>45681</v>
      </c>
      <c r="R497" s="124">
        <v>12</v>
      </c>
      <c r="S497" s="124">
        <v>2024</v>
      </c>
      <c r="T497" s="124">
        <v>1</v>
      </c>
    </row>
    <row r="498" spans="1:20">
      <c r="A498" s="116" t="s">
        <v>17624</v>
      </c>
      <c r="B498" s="119" t="s">
        <v>16709</v>
      </c>
      <c r="C498" s="119" t="s">
        <v>16797</v>
      </c>
      <c r="D498" s="119" t="s">
        <v>16798</v>
      </c>
      <c r="E498" s="119" t="s">
        <v>16823</v>
      </c>
      <c r="F498" s="119" t="s">
        <v>17984</v>
      </c>
      <c r="G498" s="119">
        <v>32</v>
      </c>
      <c r="H498" s="119">
        <v>2025</v>
      </c>
      <c r="I498" s="119" t="s">
        <v>16746</v>
      </c>
      <c r="J498" s="126">
        <v>37.22</v>
      </c>
      <c r="K498" s="126">
        <v>166</v>
      </c>
      <c r="L498" s="119" t="s">
        <v>16741</v>
      </c>
      <c r="M498" s="126">
        <v>0</v>
      </c>
      <c r="N498" s="119" t="s">
        <v>16742</v>
      </c>
      <c r="O498" s="119" t="s">
        <v>16824</v>
      </c>
      <c r="P498" s="120">
        <v>45800</v>
      </c>
      <c r="Q498" s="120">
        <v>45832</v>
      </c>
      <c r="R498" s="119">
        <v>5</v>
      </c>
      <c r="S498" s="119">
        <v>2025</v>
      </c>
      <c r="T498" s="119">
        <v>6</v>
      </c>
    </row>
    <row r="499" spans="1:20">
      <c r="A499" s="121" t="s">
        <v>17624</v>
      </c>
      <c r="B499" s="124" t="s">
        <v>16709</v>
      </c>
      <c r="C499" s="124" t="s">
        <v>16797</v>
      </c>
      <c r="D499" s="124" t="s">
        <v>16798</v>
      </c>
      <c r="E499" s="124" t="s">
        <v>16823</v>
      </c>
      <c r="F499" s="124" t="s">
        <v>17985</v>
      </c>
      <c r="G499" s="124">
        <v>30</v>
      </c>
      <c r="H499" s="124">
        <v>2025</v>
      </c>
      <c r="I499" s="124" t="s">
        <v>16749</v>
      </c>
      <c r="J499" s="127">
        <v>45.16</v>
      </c>
      <c r="K499" s="127">
        <v>254</v>
      </c>
      <c r="L499" s="124" t="s">
        <v>16741</v>
      </c>
      <c r="M499" s="127">
        <v>0</v>
      </c>
      <c r="N499" s="124" t="s">
        <v>16742</v>
      </c>
      <c r="O499" s="124" t="s">
        <v>16824</v>
      </c>
      <c r="P499" s="125">
        <v>45770</v>
      </c>
      <c r="Q499" s="125">
        <v>45800</v>
      </c>
      <c r="R499" s="124">
        <v>4</v>
      </c>
      <c r="S499" s="124">
        <v>2025</v>
      </c>
      <c r="T499" s="124">
        <v>5</v>
      </c>
    </row>
    <row r="500" spans="1:20">
      <c r="A500" s="116" t="s">
        <v>17624</v>
      </c>
      <c r="B500" s="119" t="s">
        <v>16709</v>
      </c>
      <c r="C500" s="119" t="s">
        <v>16797</v>
      </c>
      <c r="D500" s="119" t="s">
        <v>16798</v>
      </c>
      <c r="E500" s="119" t="s">
        <v>16823</v>
      </c>
      <c r="F500" s="119" t="s">
        <v>17939</v>
      </c>
      <c r="G500" s="119">
        <v>29</v>
      </c>
      <c r="H500" s="119">
        <v>2025</v>
      </c>
      <c r="I500" s="119" t="s">
        <v>16752</v>
      </c>
      <c r="J500" s="126">
        <v>115.48</v>
      </c>
      <c r="K500" s="126">
        <v>775</v>
      </c>
      <c r="L500" s="119" t="s">
        <v>16741</v>
      </c>
      <c r="M500" s="126">
        <v>0</v>
      </c>
      <c r="N500" s="119" t="s">
        <v>16742</v>
      </c>
      <c r="O500" s="119" t="s">
        <v>16824</v>
      </c>
      <c r="P500" s="120">
        <v>45741</v>
      </c>
      <c r="Q500" s="120">
        <v>45770</v>
      </c>
      <c r="R500" s="119">
        <v>3</v>
      </c>
      <c r="S500" s="119">
        <v>2025</v>
      </c>
      <c r="T500" s="119">
        <v>4</v>
      </c>
    </row>
    <row r="501" spans="1:20">
      <c r="A501" s="121" t="s">
        <v>17624</v>
      </c>
      <c r="B501" s="124" t="s">
        <v>16709</v>
      </c>
      <c r="C501" s="124" t="s">
        <v>16797</v>
      </c>
      <c r="D501" s="124" t="s">
        <v>16798</v>
      </c>
      <c r="E501" s="124" t="s">
        <v>16823</v>
      </c>
      <c r="F501" s="124" t="s">
        <v>17915</v>
      </c>
      <c r="G501" s="124">
        <v>29</v>
      </c>
      <c r="H501" s="124">
        <v>2025</v>
      </c>
      <c r="I501" s="124" t="s">
        <v>16755</v>
      </c>
      <c r="J501" s="127">
        <v>59.85</v>
      </c>
      <c r="K501" s="127">
        <v>363</v>
      </c>
      <c r="L501" s="124" t="s">
        <v>16741</v>
      </c>
      <c r="M501" s="127">
        <v>0</v>
      </c>
      <c r="N501" s="124" t="s">
        <v>16742</v>
      </c>
      <c r="O501" s="124" t="s">
        <v>16824</v>
      </c>
      <c r="P501" s="125">
        <v>45712</v>
      </c>
      <c r="Q501" s="125">
        <v>45741</v>
      </c>
      <c r="R501" s="124">
        <v>2</v>
      </c>
      <c r="S501" s="124">
        <v>2025</v>
      </c>
      <c r="T501" s="124">
        <v>3</v>
      </c>
    </row>
    <row r="502" spans="1:20">
      <c r="A502" s="116" t="s">
        <v>17624</v>
      </c>
      <c r="B502" s="119" t="s">
        <v>16709</v>
      </c>
      <c r="C502" s="119" t="s">
        <v>16797</v>
      </c>
      <c r="D502" s="119" t="s">
        <v>16798</v>
      </c>
      <c r="E502" s="119" t="s">
        <v>16823</v>
      </c>
      <c r="F502" s="119" t="s">
        <v>17941</v>
      </c>
      <c r="G502" s="119">
        <v>31</v>
      </c>
      <c r="H502" s="119">
        <v>2025</v>
      </c>
      <c r="I502" s="119" t="s">
        <v>16758</v>
      </c>
      <c r="J502" s="126">
        <v>56.48</v>
      </c>
      <c r="K502" s="126">
        <v>338</v>
      </c>
      <c r="L502" s="119" t="s">
        <v>16741</v>
      </c>
      <c r="M502" s="126">
        <v>0</v>
      </c>
      <c r="N502" s="119" t="s">
        <v>16742</v>
      </c>
      <c r="O502" s="119" t="s">
        <v>16824</v>
      </c>
      <c r="P502" s="120">
        <v>45681</v>
      </c>
      <c r="Q502" s="120">
        <v>45712</v>
      </c>
      <c r="R502" s="119">
        <v>1</v>
      </c>
      <c r="S502" s="119">
        <v>2025</v>
      </c>
      <c r="T502" s="119">
        <v>2</v>
      </c>
    </row>
    <row r="503" spans="1:20">
      <c r="A503" s="121" t="s">
        <v>17624</v>
      </c>
      <c r="B503" s="124" t="s">
        <v>16709</v>
      </c>
      <c r="C503" s="124" t="s">
        <v>16797</v>
      </c>
      <c r="D503" s="124" t="s">
        <v>16798</v>
      </c>
      <c r="E503" s="124" t="s">
        <v>16823</v>
      </c>
      <c r="F503" s="124" t="s">
        <v>17917</v>
      </c>
      <c r="G503" s="124">
        <v>32</v>
      </c>
      <c r="H503" s="124">
        <v>2025</v>
      </c>
      <c r="I503" s="124" t="s">
        <v>16924</v>
      </c>
      <c r="J503" s="127">
        <v>39.57</v>
      </c>
      <c r="K503" s="127">
        <v>208</v>
      </c>
      <c r="L503" s="124" t="s">
        <v>16741</v>
      </c>
      <c r="M503" s="127">
        <v>0</v>
      </c>
      <c r="N503" s="124" t="s">
        <v>16742</v>
      </c>
      <c r="O503" s="124" t="s">
        <v>16824</v>
      </c>
      <c r="P503" s="125">
        <v>45649</v>
      </c>
      <c r="Q503" s="125">
        <v>45681</v>
      </c>
      <c r="R503" s="124">
        <v>12</v>
      </c>
      <c r="S503" s="124">
        <v>2024</v>
      </c>
      <c r="T503" s="124">
        <v>1</v>
      </c>
    </row>
    <row r="504" spans="1:20">
      <c r="A504" s="116" t="s">
        <v>17624</v>
      </c>
      <c r="B504" s="119" t="s">
        <v>16833</v>
      </c>
      <c r="C504" s="119" t="s">
        <v>16834</v>
      </c>
      <c r="D504" s="119" t="s">
        <v>16798</v>
      </c>
      <c r="E504" s="119" t="s">
        <v>16835</v>
      </c>
      <c r="F504" s="119" t="s">
        <v>17986</v>
      </c>
      <c r="G504" s="119">
        <v>30</v>
      </c>
      <c r="H504" s="119">
        <v>2025</v>
      </c>
      <c r="I504" s="119" t="s">
        <v>16746</v>
      </c>
      <c r="J504" s="126">
        <v>36.17</v>
      </c>
      <c r="K504" s="126">
        <v>88</v>
      </c>
      <c r="L504" s="119" t="s">
        <v>16741</v>
      </c>
      <c r="M504" s="126">
        <v>0</v>
      </c>
      <c r="N504" s="119" t="s">
        <v>16742</v>
      </c>
      <c r="O504" s="119" t="s">
        <v>16813</v>
      </c>
      <c r="P504" s="120">
        <v>45783</v>
      </c>
      <c r="Q504" s="120">
        <v>45813</v>
      </c>
      <c r="R504" s="119">
        <v>5</v>
      </c>
      <c r="S504" s="119">
        <v>2025</v>
      </c>
      <c r="T504" s="119">
        <v>6</v>
      </c>
    </row>
    <row r="505" spans="1:20">
      <c r="A505" s="121" t="s">
        <v>17624</v>
      </c>
      <c r="B505" s="124" t="s">
        <v>16833</v>
      </c>
      <c r="C505" s="124" t="s">
        <v>16834</v>
      </c>
      <c r="D505" s="124" t="s">
        <v>16798</v>
      </c>
      <c r="E505" s="124" t="s">
        <v>16835</v>
      </c>
      <c r="F505" s="124" t="s">
        <v>17987</v>
      </c>
      <c r="G505" s="124">
        <v>32</v>
      </c>
      <c r="H505" s="124">
        <v>2025</v>
      </c>
      <c r="I505" s="124" t="s">
        <v>16749</v>
      </c>
      <c r="J505" s="127">
        <v>38.909999999999997</v>
      </c>
      <c r="K505" s="127">
        <v>109</v>
      </c>
      <c r="L505" s="124" t="s">
        <v>16741</v>
      </c>
      <c r="M505" s="127">
        <v>0</v>
      </c>
      <c r="N505" s="124" t="s">
        <v>16742</v>
      </c>
      <c r="O505" s="124" t="s">
        <v>16813</v>
      </c>
      <c r="P505" s="125">
        <v>45751</v>
      </c>
      <c r="Q505" s="125">
        <v>45783</v>
      </c>
      <c r="R505" s="124">
        <v>4</v>
      </c>
      <c r="S505" s="124">
        <v>2025</v>
      </c>
      <c r="T505" s="124">
        <v>5</v>
      </c>
    </row>
    <row r="506" spans="1:20">
      <c r="A506" s="116" t="s">
        <v>17624</v>
      </c>
      <c r="B506" s="119" t="s">
        <v>16833</v>
      </c>
      <c r="C506" s="119" t="s">
        <v>16834</v>
      </c>
      <c r="D506" s="119" t="s">
        <v>16798</v>
      </c>
      <c r="E506" s="119" t="s">
        <v>16835</v>
      </c>
      <c r="F506" s="119" t="s">
        <v>17988</v>
      </c>
      <c r="G506" s="119">
        <v>29</v>
      </c>
      <c r="H506" s="119">
        <v>2025</v>
      </c>
      <c r="I506" s="119" t="s">
        <v>16752</v>
      </c>
      <c r="J506" s="126">
        <v>37.71</v>
      </c>
      <c r="K506" s="126">
        <v>90</v>
      </c>
      <c r="L506" s="119" t="s">
        <v>16741</v>
      </c>
      <c r="M506" s="126">
        <v>0</v>
      </c>
      <c r="N506" s="119" t="s">
        <v>16742</v>
      </c>
      <c r="O506" s="119" t="s">
        <v>16813</v>
      </c>
      <c r="P506" s="120">
        <v>45722</v>
      </c>
      <c r="Q506" s="120">
        <v>45751</v>
      </c>
      <c r="R506" s="119">
        <v>3</v>
      </c>
      <c r="S506" s="119">
        <v>2025</v>
      </c>
      <c r="T506" s="119">
        <v>4</v>
      </c>
    </row>
    <row r="507" spans="1:20">
      <c r="A507" s="121" t="s">
        <v>17624</v>
      </c>
      <c r="B507" s="124" t="s">
        <v>16833</v>
      </c>
      <c r="C507" s="124" t="s">
        <v>16834</v>
      </c>
      <c r="D507" s="124" t="s">
        <v>16798</v>
      </c>
      <c r="E507" s="124" t="s">
        <v>16835</v>
      </c>
      <c r="F507" s="124" t="s">
        <v>17989</v>
      </c>
      <c r="G507" s="124">
        <v>28</v>
      </c>
      <c r="H507" s="124">
        <v>2025</v>
      </c>
      <c r="I507" s="124" t="s">
        <v>16755</v>
      </c>
      <c r="J507" s="127">
        <v>37.71</v>
      </c>
      <c r="K507" s="127">
        <v>90</v>
      </c>
      <c r="L507" s="124" t="s">
        <v>16741</v>
      </c>
      <c r="M507" s="127">
        <v>0</v>
      </c>
      <c r="N507" s="124" t="s">
        <v>16742</v>
      </c>
      <c r="O507" s="124" t="s">
        <v>16813</v>
      </c>
      <c r="P507" s="125">
        <v>45694</v>
      </c>
      <c r="Q507" s="125">
        <v>45722</v>
      </c>
      <c r="R507" s="124">
        <v>2</v>
      </c>
      <c r="S507" s="124">
        <v>2025</v>
      </c>
      <c r="T507" s="124">
        <v>3</v>
      </c>
    </row>
    <row r="508" spans="1:20">
      <c r="A508" s="116" t="s">
        <v>17624</v>
      </c>
      <c r="B508" s="119" t="s">
        <v>16833</v>
      </c>
      <c r="C508" s="119" t="s">
        <v>16834</v>
      </c>
      <c r="D508" s="119" t="s">
        <v>16798</v>
      </c>
      <c r="E508" s="119" t="s">
        <v>16835</v>
      </c>
      <c r="F508" s="119" t="s">
        <v>17990</v>
      </c>
      <c r="G508" s="119">
        <v>30</v>
      </c>
      <c r="H508" s="119">
        <v>2025</v>
      </c>
      <c r="I508" s="119" t="s">
        <v>16758</v>
      </c>
      <c r="J508" s="126">
        <v>38.450000000000003</v>
      </c>
      <c r="K508" s="126">
        <v>102</v>
      </c>
      <c r="L508" s="119" t="s">
        <v>16741</v>
      </c>
      <c r="M508" s="126">
        <v>0</v>
      </c>
      <c r="N508" s="119" t="s">
        <v>16742</v>
      </c>
      <c r="O508" s="119" t="s">
        <v>16813</v>
      </c>
      <c r="P508" s="120">
        <v>45664</v>
      </c>
      <c r="Q508" s="120">
        <v>45694</v>
      </c>
      <c r="R508" s="119">
        <v>1</v>
      </c>
      <c r="S508" s="119">
        <v>2025</v>
      </c>
      <c r="T508" s="119">
        <v>2</v>
      </c>
    </row>
    <row r="509" spans="1:20">
      <c r="A509" s="121" t="s">
        <v>17624</v>
      </c>
      <c r="B509" s="124" t="s">
        <v>16833</v>
      </c>
      <c r="C509" s="124" t="s">
        <v>16834</v>
      </c>
      <c r="D509" s="124" t="s">
        <v>16798</v>
      </c>
      <c r="E509" s="124" t="s">
        <v>16835</v>
      </c>
      <c r="F509" s="124" t="s">
        <v>17991</v>
      </c>
      <c r="G509" s="124">
        <v>33</v>
      </c>
      <c r="H509" s="124">
        <v>2025</v>
      </c>
      <c r="I509" s="124" t="s">
        <v>16924</v>
      </c>
      <c r="J509" s="127">
        <v>39.909999999999997</v>
      </c>
      <c r="K509" s="127">
        <v>124</v>
      </c>
      <c r="L509" s="124" t="s">
        <v>16741</v>
      </c>
      <c r="M509" s="127">
        <v>0</v>
      </c>
      <c r="N509" s="124" t="s">
        <v>16742</v>
      </c>
      <c r="O509" s="124" t="s">
        <v>16813</v>
      </c>
      <c r="P509" s="125">
        <v>45631</v>
      </c>
      <c r="Q509" s="125">
        <v>45664</v>
      </c>
      <c r="R509" s="124">
        <v>12</v>
      </c>
      <c r="S509" s="124">
        <v>2024</v>
      </c>
      <c r="T509" s="124">
        <v>1</v>
      </c>
    </row>
    <row r="510" spans="1:20">
      <c r="A510" s="116" t="s">
        <v>17624</v>
      </c>
      <c r="B510" s="119" t="s">
        <v>16833</v>
      </c>
      <c r="C510" s="119" t="s">
        <v>16834</v>
      </c>
      <c r="D510" s="119" t="s">
        <v>16798</v>
      </c>
      <c r="E510" s="119" t="s">
        <v>16845</v>
      </c>
      <c r="F510" s="119" t="s">
        <v>17986</v>
      </c>
      <c r="G510" s="119">
        <v>30</v>
      </c>
      <c r="H510" s="119">
        <v>2025</v>
      </c>
      <c r="I510" s="119" t="s">
        <v>16746</v>
      </c>
      <c r="J510" s="126">
        <v>33.47</v>
      </c>
      <c r="K510" s="126">
        <v>62</v>
      </c>
      <c r="L510" s="119" t="s">
        <v>16741</v>
      </c>
      <c r="M510" s="126">
        <v>0</v>
      </c>
      <c r="N510" s="119" t="s">
        <v>16742</v>
      </c>
      <c r="O510" s="119" t="s">
        <v>16824</v>
      </c>
      <c r="P510" s="120">
        <v>45783</v>
      </c>
      <c r="Q510" s="120">
        <v>45813</v>
      </c>
      <c r="R510" s="119">
        <v>5</v>
      </c>
      <c r="S510" s="119">
        <v>2025</v>
      </c>
      <c r="T510" s="119">
        <v>6</v>
      </c>
    </row>
    <row r="511" spans="1:20">
      <c r="A511" s="121" t="s">
        <v>17624</v>
      </c>
      <c r="B511" s="124" t="s">
        <v>16833</v>
      </c>
      <c r="C511" s="124" t="s">
        <v>16834</v>
      </c>
      <c r="D511" s="124" t="s">
        <v>16798</v>
      </c>
      <c r="E511" s="124" t="s">
        <v>16845</v>
      </c>
      <c r="F511" s="124" t="s">
        <v>17987</v>
      </c>
      <c r="G511" s="124">
        <v>32</v>
      </c>
      <c r="H511" s="124">
        <v>2025</v>
      </c>
      <c r="I511" s="124" t="s">
        <v>16749</v>
      </c>
      <c r="J511" s="127">
        <v>33.01</v>
      </c>
      <c r="K511" s="127">
        <v>54</v>
      </c>
      <c r="L511" s="124" t="s">
        <v>16741</v>
      </c>
      <c r="M511" s="127">
        <v>0</v>
      </c>
      <c r="N511" s="124" t="s">
        <v>16742</v>
      </c>
      <c r="O511" s="124" t="s">
        <v>16824</v>
      </c>
      <c r="P511" s="125">
        <v>45751</v>
      </c>
      <c r="Q511" s="125">
        <v>45783</v>
      </c>
      <c r="R511" s="124">
        <v>4</v>
      </c>
      <c r="S511" s="124">
        <v>2025</v>
      </c>
      <c r="T511" s="124">
        <v>5</v>
      </c>
    </row>
    <row r="512" spans="1:20">
      <c r="A512" s="116" t="s">
        <v>17624</v>
      </c>
      <c r="B512" s="119" t="s">
        <v>16833</v>
      </c>
      <c r="C512" s="119" t="s">
        <v>16834</v>
      </c>
      <c r="D512" s="119" t="s">
        <v>16798</v>
      </c>
      <c r="E512" s="119" t="s">
        <v>16845</v>
      </c>
      <c r="F512" s="119" t="s">
        <v>17988</v>
      </c>
      <c r="G512" s="119">
        <v>29</v>
      </c>
      <c r="H512" s="119">
        <v>2025</v>
      </c>
      <c r="I512" s="119" t="s">
        <v>16752</v>
      </c>
      <c r="J512" s="126">
        <v>32.4</v>
      </c>
      <c r="K512" s="126">
        <v>43</v>
      </c>
      <c r="L512" s="119" t="s">
        <v>16741</v>
      </c>
      <c r="M512" s="126">
        <v>0</v>
      </c>
      <c r="N512" s="119" t="s">
        <v>16742</v>
      </c>
      <c r="O512" s="119" t="s">
        <v>16824</v>
      </c>
      <c r="P512" s="120">
        <v>45722</v>
      </c>
      <c r="Q512" s="120">
        <v>45751</v>
      </c>
      <c r="R512" s="119">
        <v>3</v>
      </c>
      <c r="S512" s="119">
        <v>2025</v>
      </c>
      <c r="T512" s="119">
        <v>4</v>
      </c>
    </row>
    <row r="513" spans="1:20">
      <c r="A513" s="121" t="s">
        <v>17624</v>
      </c>
      <c r="B513" s="124" t="s">
        <v>16833</v>
      </c>
      <c r="C513" s="124" t="s">
        <v>16834</v>
      </c>
      <c r="D513" s="124" t="s">
        <v>16798</v>
      </c>
      <c r="E513" s="124" t="s">
        <v>16845</v>
      </c>
      <c r="F513" s="124" t="s">
        <v>17989</v>
      </c>
      <c r="G513" s="124">
        <v>28</v>
      </c>
      <c r="H513" s="124">
        <v>2025</v>
      </c>
      <c r="I513" s="124" t="s">
        <v>16755</v>
      </c>
      <c r="J513" s="127">
        <v>32.26</v>
      </c>
      <c r="K513" s="127">
        <v>41</v>
      </c>
      <c r="L513" s="124" t="s">
        <v>16741</v>
      </c>
      <c r="M513" s="127">
        <v>0</v>
      </c>
      <c r="N513" s="124" t="s">
        <v>16742</v>
      </c>
      <c r="O513" s="124" t="s">
        <v>16824</v>
      </c>
      <c r="P513" s="125">
        <v>45694</v>
      </c>
      <c r="Q513" s="125">
        <v>45722</v>
      </c>
      <c r="R513" s="124">
        <v>2</v>
      </c>
      <c r="S513" s="124">
        <v>2025</v>
      </c>
      <c r="T513" s="124">
        <v>3</v>
      </c>
    </row>
    <row r="514" spans="1:20">
      <c r="A514" s="116" t="s">
        <v>17624</v>
      </c>
      <c r="B514" s="119" t="s">
        <v>16833</v>
      </c>
      <c r="C514" s="119" t="s">
        <v>16834</v>
      </c>
      <c r="D514" s="119" t="s">
        <v>16798</v>
      </c>
      <c r="E514" s="119" t="s">
        <v>16845</v>
      </c>
      <c r="F514" s="119" t="s">
        <v>17990</v>
      </c>
      <c r="G514" s="119">
        <v>30</v>
      </c>
      <c r="H514" s="119">
        <v>2025</v>
      </c>
      <c r="I514" s="119" t="s">
        <v>16758</v>
      </c>
      <c r="J514" s="126">
        <v>32.729999999999997</v>
      </c>
      <c r="K514" s="126">
        <v>49</v>
      </c>
      <c r="L514" s="119" t="s">
        <v>16741</v>
      </c>
      <c r="M514" s="126">
        <v>0</v>
      </c>
      <c r="N514" s="119" t="s">
        <v>16742</v>
      </c>
      <c r="O514" s="119" t="s">
        <v>16824</v>
      </c>
      <c r="P514" s="120">
        <v>45664</v>
      </c>
      <c r="Q514" s="120">
        <v>45694</v>
      </c>
      <c r="R514" s="119">
        <v>1</v>
      </c>
      <c r="S514" s="119">
        <v>2025</v>
      </c>
      <c r="T514" s="119">
        <v>2</v>
      </c>
    </row>
    <row r="515" spans="1:20">
      <c r="A515" s="121" t="s">
        <v>17624</v>
      </c>
      <c r="B515" s="124" t="s">
        <v>16833</v>
      </c>
      <c r="C515" s="124" t="s">
        <v>16834</v>
      </c>
      <c r="D515" s="124" t="s">
        <v>16798</v>
      </c>
      <c r="E515" s="124" t="s">
        <v>16845</v>
      </c>
      <c r="F515" s="124" t="s">
        <v>17991</v>
      </c>
      <c r="G515" s="124">
        <v>33</v>
      </c>
      <c r="H515" s="124">
        <v>2025</v>
      </c>
      <c r="I515" s="124" t="s">
        <v>16924</v>
      </c>
      <c r="J515" s="127">
        <v>32.21</v>
      </c>
      <c r="K515" s="127">
        <v>40</v>
      </c>
      <c r="L515" s="124" t="s">
        <v>16741</v>
      </c>
      <c r="M515" s="127">
        <v>0</v>
      </c>
      <c r="N515" s="124" t="s">
        <v>16742</v>
      </c>
      <c r="O515" s="124" t="s">
        <v>16824</v>
      </c>
      <c r="P515" s="125">
        <v>45631</v>
      </c>
      <c r="Q515" s="125">
        <v>45664</v>
      </c>
      <c r="R515" s="124">
        <v>12</v>
      </c>
      <c r="S515" s="124">
        <v>2024</v>
      </c>
      <c r="T515" s="124">
        <v>1</v>
      </c>
    </row>
    <row r="516" spans="1:20">
      <c r="A516" s="116" t="s">
        <v>17624</v>
      </c>
      <c r="B516" s="119" t="s">
        <v>16895</v>
      </c>
      <c r="C516" s="119" t="s">
        <v>16896</v>
      </c>
      <c r="D516" s="119" t="s">
        <v>16897</v>
      </c>
      <c r="E516" s="119" t="s">
        <v>17992</v>
      </c>
      <c r="F516" s="119" t="s">
        <v>17761</v>
      </c>
      <c r="G516" s="119">
        <v>30</v>
      </c>
      <c r="H516" s="119">
        <v>2025</v>
      </c>
      <c r="I516" s="119" t="s">
        <v>16749</v>
      </c>
      <c r="J516" s="126">
        <v>330.68</v>
      </c>
      <c r="K516" s="126">
        <v>2311</v>
      </c>
      <c r="L516" s="119" t="s">
        <v>16741</v>
      </c>
      <c r="M516" s="126">
        <v>0</v>
      </c>
      <c r="N516" s="119" t="s">
        <v>16742</v>
      </c>
      <c r="O516" s="119" t="s">
        <v>17993</v>
      </c>
      <c r="P516" s="120">
        <v>45763</v>
      </c>
      <c r="Q516" s="120">
        <v>45793</v>
      </c>
      <c r="R516" s="119">
        <v>4</v>
      </c>
      <c r="S516" s="119">
        <v>2025</v>
      </c>
      <c r="T516" s="119">
        <v>5</v>
      </c>
    </row>
    <row r="517" spans="1:20">
      <c r="A517" s="121" t="s">
        <v>17624</v>
      </c>
      <c r="B517" s="124" t="s">
        <v>16895</v>
      </c>
      <c r="C517" s="124" t="s">
        <v>16896</v>
      </c>
      <c r="D517" s="124" t="s">
        <v>16897</v>
      </c>
      <c r="E517" s="124" t="s">
        <v>17992</v>
      </c>
      <c r="F517" s="124" t="s">
        <v>17971</v>
      </c>
      <c r="G517" s="124">
        <v>31</v>
      </c>
      <c r="H517" s="124">
        <v>2025</v>
      </c>
      <c r="I517" s="124" t="s">
        <v>16755</v>
      </c>
      <c r="J517" s="127">
        <v>223.77</v>
      </c>
      <c r="K517" s="127">
        <v>1491</v>
      </c>
      <c r="L517" s="124" t="s">
        <v>16741</v>
      </c>
      <c r="M517" s="127">
        <v>0</v>
      </c>
      <c r="N517" s="124" t="s">
        <v>16742</v>
      </c>
      <c r="O517" s="124" t="s">
        <v>17993</v>
      </c>
      <c r="P517" s="125">
        <v>45702</v>
      </c>
      <c r="Q517" s="125">
        <v>45733</v>
      </c>
      <c r="R517" s="124">
        <v>2</v>
      </c>
      <c r="S517" s="124">
        <v>2025</v>
      </c>
      <c r="T517" s="124">
        <v>3</v>
      </c>
    </row>
    <row r="518" spans="1:20">
      <c r="A518" s="116" t="s">
        <v>17624</v>
      </c>
      <c r="B518" s="119" t="s">
        <v>16895</v>
      </c>
      <c r="C518" s="119" t="s">
        <v>16896</v>
      </c>
      <c r="D518" s="119" t="s">
        <v>16897</v>
      </c>
      <c r="E518" s="119" t="s">
        <v>16898</v>
      </c>
      <c r="F518" s="119" t="s">
        <v>17761</v>
      </c>
      <c r="G518" s="119">
        <v>30</v>
      </c>
      <c r="H518" s="119">
        <v>2025</v>
      </c>
      <c r="I518" s="119" t="s">
        <v>16749</v>
      </c>
      <c r="J518" s="126">
        <v>6442.65</v>
      </c>
      <c r="K518" s="126">
        <v>39080</v>
      </c>
      <c r="L518" s="119" t="s">
        <v>16741</v>
      </c>
      <c r="M518" s="126">
        <v>99.2</v>
      </c>
      <c r="N518" s="119" t="s">
        <v>16770</v>
      </c>
      <c r="O518" s="119" t="s">
        <v>16899</v>
      </c>
      <c r="P518" s="120">
        <v>45763</v>
      </c>
      <c r="Q518" s="120">
        <v>45793</v>
      </c>
      <c r="R518" s="119">
        <v>4</v>
      </c>
      <c r="S518" s="119">
        <v>2025</v>
      </c>
      <c r="T518" s="119">
        <v>5</v>
      </c>
    </row>
    <row r="519" spans="1:20">
      <c r="A519" s="121" t="s">
        <v>17624</v>
      </c>
      <c r="B519" s="124" t="s">
        <v>16895</v>
      </c>
      <c r="C519" s="124" t="s">
        <v>16896</v>
      </c>
      <c r="D519" s="124" t="s">
        <v>16897</v>
      </c>
      <c r="E519" s="124" t="s">
        <v>16898</v>
      </c>
      <c r="F519" s="124" t="s">
        <v>17994</v>
      </c>
      <c r="G519" s="124">
        <v>30</v>
      </c>
      <c r="H519" s="124">
        <v>2025</v>
      </c>
      <c r="I519" s="124" t="s">
        <v>16752</v>
      </c>
      <c r="J519" s="127">
        <v>6958.93</v>
      </c>
      <c r="K519" s="127">
        <v>41920</v>
      </c>
      <c r="L519" s="124" t="s">
        <v>16741</v>
      </c>
      <c r="M519" s="127">
        <v>110</v>
      </c>
      <c r="N519" s="124" t="s">
        <v>16770</v>
      </c>
      <c r="O519" s="124" t="s">
        <v>16742</v>
      </c>
      <c r="P519" s="125">
        <v>45733</v>
      </c>
      <c r="Q519" s="125">
        <v>45763</v>
      </c>
      <c r="R519" s="124">
        <v>3</v>
      </c>
      <c r="S519" s="124">
        <v>2025</v>
      </c>
      <c r="T519" s="124">
        <v>4</v>
      </c>
    </row>
    <row r="520" spans="1:20">
      <c r="A520" s="116" t="s">
        <v>17624</v>
      </c>
      <c r="B520" s="119" t="s">
        <v>16895</v>
      </c>
      <c r="C520" s="119" t="s">
        <v>16896</v>
      </c>
      <c r="D520" s="119" t="s">
        <v>16897</v>
      </c>
      <c r="E520" s="119" t="s">
        <v>16898</v>
      </c>
      <c r="F520" s="119" t="s">
        <v>17971</v>
      </c>
      <c r="G520" s="119">
        <v>31</v>
      </c>
      <c r="H520" s="119">
        <v>2025</v>
      </c>
      <c r="I520" s="119" t="s">
        <v>16755</v>
      </c>
      <c r="J520" s="126">
        <v>6739.5</v>
      </c>
      <c r="K520" s="126">
        <v>41800</v>
      </c>
      <c r="L520" s="119" t="s">
        <v>16741</v>
      </c>
      <c r="M520" s="126">
        <v>117.2</v>
      </c>
      <c r="N520" s="119" t="s">
        <v>16770</v>
      </c>
      <c r="O520" s="119" t="s">
        <v>16899</v>
      </c>
      <c r="P520" s="120">
        <v>45702</v>
      </c>
      <c r="Q520" s="120">
        <v>45733</v>
      </c>
      <c r="R520" s="119">
        <v>2</v>
      </c>
      <c r="S520" s="119">
        <v>2025</v>
      </c>
      <c r="T520" s="119">
        <v>3</v>
      </c>
    </row>
    <row r="521" spans="1:20">
      <c r="A521" s="121" t="s">
        <v>17624</v>
      </c>
      <c r="B521" s="124" t="s">
        <v>16895</v>
      </c>
      <c r="C521" s="124" t="s">
        <v>16896</v>
      </c>
      <c r="D521" s="124" t="s">
        <v>16897</v>
      </c>
      <c r="E521" s="124" t="s">
        <v>16898</v>
      </c>
      <c r="F521" s="124" t="s">
        <v>17972</v>
      </c>
      <c r="G521" s="124">
        <v>29</v>
      </c>
      <c r="H521" s="124">
        <v>2025</v>
      </c>
      <c r="I521" s="124" t="s">
        <v>16758</v>
      </c>
      <c r="J521" s="127">
        <v>6010.12</v>
      </c>
      <c r="K521" s="127">
        <v>37320</v>
      </c>
      <c r="L521" s="124" t="s">
        <v>16741</v>
      </c>
      <c r="M521" s="127">
        <v>104</v>
      </c>
      <c r="N521" s="124" t="s">
        <v>16770</v>
      </c>
      <c r="O521" s="124" t="s">
        <v>16899</v>
      </c>
      <c r="P521" s="125">
        <v>45673</v>
      </c>
      <c r="Q521" s="125">
        <v>45702</v>
      </c>
      <c r="R521" s="124">
        <v>1</v>
      </c>
      <c r="S521" s="124">
        <v>2025</v>
      </c>
      <c r="T521" s="124">
        <v>2</v>
      </c>
    </row>
    <row r="522" spans="1:20">
      <c r="A522" s="116" t="s">
        <v>17624</v>
      </c>
      <c r="B522" s="119" t="s">
        <v>16895</v>
      </c>
      <c r="C522" s="119" t="s">
        <v>16896</v>
      </c>
      <c r="D522" s="119" t="s">
        <v>16897</v>
      </c>
      <c r="E522" s="119" t="s">
        <v>16898</v>
      </c>
      <c r="F522" s="119" t="s">
        <v>17995</v>
      </c>
      <c r="G522" s="119">
        <v>31</v>
      </c>
      <c r="H522" s="119">
        <v>2025</v>
      </c>
      <c r="I522" s="119" t="s">
        <v>16924</v>
      </c>
      <c r="J522" s="126">
        <v>6045.15</v>
      </c>
      <c r="K522" s="126">
        <v>34880</v>
      </c>
      <c r="L522" s="119" t="s">
        <v>16741</v>
      </c>
      <c r="M522" s="126">
        <v>110</v>
      </c>
      <c r="N522" s="119" t="s">
        <v>16770</v>
      </c>
      <c r="O522" s="119" t="s">
        <v>16899</v>
      </c>
      <c r="P522" s="120">
        <v>45642</v>
      </c>
      <c r="Q522" s="120">
        <v>45673</v>
      </c>
      <c r="R522" s="119">
        <v>12</v>
      </c>
      <c r="S522" s="119">
        <v>2024</v>
      </c>
      <c r="T522" s="119">
        <v>1</v>
      </c>
    </row>
    <row r="523" spans="1:20">
      <c r="A523" s="121" t="s">
        <v>17624</v>
      </c>
      <c r="B523" s="124" t="s">
        <v>16895</v>
      </c>
      <c r="C523" s="124" t="s">
        <v>16896</v>
      </c>
      <c r="D523" s="124" t="s">
        <v>16897</v>
      </c>
      <c r="E523" s="124" t="s">
        <v>16910</v>
      </c>
      <c r="F523" s="124" t="s">
        <v>17996</v>
      </c>
      <c r="G523" s="124">
        <v>31</v>
      </c>
      <c r="H523" s="124">
        <v>2025</v>
      </c>
      <c r="I523" s="124" t="s">
        <v>16746</v>
      </c>
      <c r="J523" s="127">
        <v>1777.13</v>
      </c>
      <c r="K523" s="127">
        <v>10863</v>
      </c>
      <c r="L523" s="124" t="s">
        <v>16741</v>
      </c>
      <c r="M523" s="127">
        <v>24.51</v>
      </c>
      <c r="N523" s="124" t="s">
        <v>16770</v>
      </c>
      <c r="O523" s="124" t="s">
        <v>16899</v>
      </c>
      <c r="P523" s="125">
        <v>45793</v>
      </c>
      <c r="Q523" s="125">
        <v>45824</v>
      </c>
      <c r="R523" s="124">
        <v>5</v>
      </c>
      <c r="S523" s="124">
        <v>2025</v>
      </c>
      <c r="T523" s="124">
        <v>6</v>
      </c>
    </row>
    <row r="524" spans="1:20">
      <c r="A524" s="116" t="s">
        <v>17624</v>
      </c>
      <c r="B524" s="119" t="s">
        <v>16895</v>
      </c>
      <c r="C524" s="119" t="s">
        <v>16896</v>
      </c>
      <c r="D524" s="119" t="s">
        <v>16897</v>
      </c>
      <c r="E524" s="119" t="s">
        <v>16910</v>
      </c>
      <c r="F524" s="119" t="s">
        <v>17994</v>
      </c>
      <c r="G524" s="119">
        <v>30</v>
      </c>
      <c r="H524" s="119">
        <v>2025</v>
      </c>
      <c r="I524" s="119" t="s">
        <v>16752</v>
      </c>
      <c r="J524" s="126">
        <v>1150.0999999999999</v>
      </c>
      <c r="K524" s="126">
        <v>7020</v>
      </c>
      <c r="L524" s="119" t="s">
        <v>16741</v>
      </c>
      <c r="M524" s="126">
        <v>20.66</v>
      </c>
      <c r="N524" s="119" t="s">
        <v>16770</v>
      </c>
      <c r="O524" s="119" t="s">
        <v>16899</v>
      </c>
      <c r="P524" s="120">
        <v>45733</v>
      </c>
      <c r="Q524" s="120">
        <v>45763</v>
      </c>
      <c r="R524" s="119">
        <v>3</v>
      </c>
      <c r="S524" s="119">
        <v>2025</v>
      </c>
      <c r="T524" s="119">
        <v>4</v>
      </c>
    </row>
    <row r="525" spans="1:20">
      <c r="A525" s="121" t="s">
        <v>17624</v>
      </c>
      <c r="B525" s="124" t="s">
        <v>16895</v>
      </c>
      <c r="C525" s="124" t="s">
        <v>16896</v>
      </c>
      <c r="D525" s="124" t="s">
        <v>16897</v>
      </c>
      <c r="E525" s="124" t="s">
        <v>16910</v>
      </c>
      <c r="F525" s="124" t="s">
        <v>17971</v>
      </c>
      <c r="G525" s="124">
        <v>31</v>
      </c>
      <c r="H525" s="124">
        <v>2025</v>
      </c>
      <c r="I525" s="124" t="s">
        <v>16755</v>
      </c>
      <c r="J525" s="127">
        <v>959.03</v>
      </c>
      <c r="K525" s="127">
        <v>5933</v>
      </c>
      <c r="L525" s="124" t="s">
        <v>16741</v>
      </c>
      <c r="M525" s="127">
        <v>20.329999999999998</v>
      </c>
      <c r="N525" s="124" t="s">
        <v>16770</v>
      </c>
      <c r="O525" s="124" t="s">
        <v>16899</v>
      </c>
      <c r="P525" s="125">
        <v>45702</v>
      </c>
      <c r="Q525" s="125">
        <v>45733</v>
      </c>
      <c r="R525" s="124">
        <v>2</v>
      </c>
      <c r="S525" s="124">
        <v>2025</v>
      </c>
      <c r="T525" s="124">
        <v>3</v>
      </c>
    </row>
    <row r="526" spans="1:20">
      <c r="A526" s="116" t="s">
        <v>17624</v>
      </c>
      <c r="B526" s="119" t="s">
        <v>16895</v>
      </c>
      <c r="C526" s="119" t="s">
        <v>16896</v>
      </c>
      <c r="D526" s="119" t="s">
        <v>16897</v>
      </c>
      <c r="E526" s="119" t="s">
        <v>16910</v>
      </c>
      <c r="F526" s="119" t="s">
        <v>17972</v>
      </c>
      <c r="G526" s="119">
        <v>29</v>
      </c>
      <c r="H526" s="119">
        <v>2025</v>
      </c>
      <c r="I526" s="119" t="s">
        <v>16758</v>
      </c>
      <c r="J526" s="126">
        <v>874.9</v>
      </c>
      <c r="K526" s="126">
        <v>5292</v>
      </c>
      <c r="L526" s="119" t="s">
        <v>16741</v>
      </c>
      <c r="M526" s="126">
        <v>19.940000000000001</v>
      </c>
      <c r="N526" s="119" t="s">
        <v>16770</v>
      </c>
      <c r="O526" s="119" t="s">
        <v>16899</v>
      </c>
      <c r="P526" s="120">
        <v>45673</v>
      </c>
      <c r="Q526" s="120">
        <v>45702</v>
      </c>
      <c r="R526" s="119">
        <v>1</v>
      </c>
      <c r="S526" s="119">
        <v>2025</v>
      </c>
      <c r="T526" s="119">
        <v>2</v>
      </c>
    </row>
    <row r="527" spans="1:20">
      <c r="A527" s="121" t="s">
        <v>17624</v>
      </c>
      <c r="B527" s="124" t="s">
        <v>16895</v>
      </c>
      <c r="C527" s="124" t="s">
        <v>16896</v>
      </c>
      <c r="D527" s="124" t="s">
        <v>16897</v>
      </c>
      <c r="E527" s="124" t="s">
        <v>16910</v>
      </c>
      <c r="F527" s="124" t="s">
        <v>17995</v>
      </c>
      <c r="G527" s="124">
        <v>31</v>
      </c>
      <c r="H527" s="124">
        <v>2025</v>
      </c>
      <c r="I527" s="124" t="s">
        <v>16924</v>
      </c>
      <c r="J527" s="127">
        <v>795.85</v>
      </c>
      <c r="K527" s="127">
        <v>4809</v>
      </c>
      <c r="L527" s="124" t="s">
        <v>16741</v>
      </c>
      <c r="M527" s="127">
        <v>19.05</v>
      </c>
      <c r="N527" s="124" t="s">
        <v>16770</v>
      </c>
      <c r="O527" s="124" t="s">
        <v>16911</v>
      </c>
      <c r="P527" s="125">
        <v>45642</v>
      </c>
      <c r="Q527" s="125">
        <v>45673</v>
      </c>
      <c r="R527" s="124">
        <v>12</v>
      </c>
      <c r="S527" s="124">
        <v>2024</v>
      </c>
      <c r="T527" s="124">
        <v>1</v>
      </c>
    </row>
    <row r="528" spans="1:20">
      <c r="A528" s="116" t="s">
        <v>17624</v>
      </c>
      <c r="B528" s="119" t="s">
        <v>17997</v>
      </c>
      <c r="C528" s="119" t="s">
        <v>17998</v>
      </c>
      <c r="D528" s="119" t="s">
        <v>17694</v>
      </c>
      <c r="E528" s="119" t="s">
        <v>17999</v>
      </c>
      <c r="F528" s="119" t="s">
        <v>18000</v>
      </c>
      <c r="G528" s="119">
        <v>29</v>
      </c>
      <c r="H528" s="119">
        <v>2025</v>
      </c>
      <c r="I528" s="119" t="s">
        <v>16752</v>
      </c>
      <c r="J528" s="126">
        <v>158.75</v>
      </c>
      <c r="K528" s="126">
        <v>474</v>
      </c>
      <c r="L528" s="119" t="s">
        <v>16741</v>
      </c>
      <c r="M528" s="126">
        <v>0</v>
      </c>
      <c r="N528" s="119" t="s">
        <v>16742</v>
      </c>
      <c r="O528" s="119" t="s">
        <v>16742</v>
      </c>
      <c r="P528" s="120">
        <v>45715</v>
      </c>
      <c r="Q528" s="120">
        <v>45744</v>
      </c>
      <c r="R528" s="119">
        <v>2</v>
      </c>
      <c r="S528" s="119">
        <v>2025</v>
      </c>
      <c r="T528" s="119">
        <v>3</v>
      </c>
    </row>
    <row r="529" spans="1:20">
      <c r="A529" s="121" t="s">
        <v>17624</v>
      </c>
      <c r="B529" s="124" t="s">
        <v>17997</v>
      </c>
      <c r="C529" s="124" t="s">
        <v>17998</v>
      </c>
      <c r="D529" s="124" t="s">
        <v>17694</v>
      </c>
      <c r="E529" s="124" t="s">
        <v>17999</v>
      </c>
      <c r="F529" s="124" t="s">
        <v>18001</v>
      </c>
      <c r="G529" s="124">
        <v>30</v>
      </c>
      <c r="H529" s="124">
        <v>2025</v>
      </c>
      <c r="I529" s="124" t="s">
        <v>16755</v>
      </c>
      <c r="J529" s="127">
        <v>161.5</v>
      </c>
      <c r="K529" s="127">
        <v>0</v>
      </c>
      <c r="L529" s="124" t="s">
        <v>16741</v>
      </c>
      <c r="M529" s="127">
        <v>0</v>
      </c>
      <c r="N529" s="124" t="s">
        <v>16742</v>
      </c>
      <c r="O529" s="124" t="s">
        <v>25</v>
      </c>
      <c r="P529" s="125">
        <v>45686</v>
      </c>
      <c r="Q529" s="125">
        <v>45716</v>
      </c>
      <c r="R529" s="124">
        <v>1</v>
      </c>
      <c r="S529" s="124">
        <v>2025</v>
      </c>
      <c r="T529" s="124">
        <v>2</v>
      </c>
    </row>
    <row r="530" spans="1:20">
      <c r="A530" s="116" t="s">
        <v>17624</v>
      </c>
      <c r="B530" s="119" t="s">
        <v>17997</v>
      </c>
      <c r="C530" s="119" t="s">
        <v>17998</v>
      </c>
      <c r="D530" s="119" t="s">
        <v>17694</v>
      </c>
      <c r="E530" s="119" t="s">
        <v>17999</v>
      </c>
      <c r="F530" s="119" t="s">
        <v>17785</v>
      </c>
      <c r="G530" s="119">
        <v>30</v>
      </c>
      <c r="H530" s="119">
        <v>2025</v>
      </c>
      <c r="I530" s="119" t="s">
        <v>16758</v>
      </c>
      <c r="J530" s="126">
        <v>158.75</v>
      </c>
      <c r="K530" s="126">
        <v>474</v>
      </c>
      <c r="L530" s="119" t="s">
        <v>16741</v>
      </c>
      <c r="M530" s="126">
        <v>0</v>
      </c>
      <c r="N530" s="119" t="s">
        <v>16742</v>
      </c>
      <c r="O530" s="119" t="s">
        <v>16742</v>
      </c>
      <c r="P530" s="120">
        <v>45656</v>
      </c>
      <c r="Q530" s="120">
        <v>45686</v>
      </c>
      <c r="R530" s="119">
        <v>12</v>
      </c>
      <c r="S530" s="119">
        <v>2024</v>
      </c>
      <c r="T530" s="119">
        <v>1</v>
      </c>
    </row>
    <row r="531" spans="1:20">
      <c r="A531" s="121" t="s">
        <v>17624</v>
      </c>
      <c r="B531" s="124" t="s">
        <v>17997</v>
      </c>
      <c r="C531" s="124" t="s">
        <v>17998</v>
      </c>
      <c r="D531" s="124" t="s">
        <v>17694</v>
      </c>
      <c r="E531" s="124" t="s">
        <v>17999</v>
      </c>
      <c r="F531" s="124" t="s">
        <v>17833</v>
      </c>
      <c r="G531" s="124">
        <v>30</v>
      </c>
      <c r="H531" s="124">
        <v>2025</v>
      </c>
      <c r="I531" s="124" t="s">
        <v>16924</v>
      </c>
      <c r="J531" s="127">
        <v>158.75</v>
      </c>
      <c r="K531" s="127">
        <v>0</v>
      </c>
      <c r="L531" s="124" t="s">
        <v>16741</v>
      </c>
      <c r="M531" s="127">
        <v>0</v>
      </c>
      <c r="N531" s="124" t="s">
        <v>16742</v>
      </c>
      <c r="O531" s="124" t="s">
        <v>25</v>
      </c>
      <c r="P531" s="125">
        <v>45626</v>
      </c>
      <c r="Q531" s="125">
        <v>45656</v>
      </c>
      <c r="R531" s="124">
        <v>11</v>
      </c>
      <c r="S531" s="124">
        <v>2024</v>
      </c>
      <c r="T531" s="124">
        <v>12</v>
      </c>
    </row>
    <row r="532" spans="1:20">
      <c r="A532" s="116" t="s">
        <v>17624</v>
      </c>
      <c r="B532" s="119" t="s">
        <v>16696</v>
      </c>
      <c r="C532" s="119" t="s">
        <v>16987</v>
      </c>
      <c r="D532" s="119" t="s">
        <v>16798</v>
      </c>
      <c r="E532" s="119" t="s">
        <v>16988</v>
      </c>
      <c r="F532" s="119" t="s">
        <v>17986</v>
      </c>
      <c r="G532" s="119">
        <v>30</v>
      </c>
      <c r="H532" s="119">
        <v>2025</v>
      </c>
      <c r="I532" s="119" t="s">
        <v>16746</v>
      </c>
      <c r="J532" s="126">
        <v>36.08</v>
      </c>
      <c r="K532" s="126">
        <v>80</v>
      </c>
      <c r="L532" s="119" t="s">
        <v>16741</v>
      </c>
      <c r="M532" s="126">
        <v>0</v>
      </c>
      <c r="N532" s="119" t="s">
        <v>16742</v>
      </c>
      <c r="O532" s="119" t="s">
        <v>16813</v>
      </c>
      <c r="P532" s="120">
        <v>45783</v>
      </c>
      <c r="Q532" s="120">
        <v>45813</v>
      </c>
      <c r="R532" s="119">
        <v>5</v>
      </c>
      <c r="S532" s="119">
        <v>2025</v>
      </c>
      <c r="T532" s="119">
        <v>6</v>
      </c>
    </row>
    <row r="533" spans="1:20">
      <c r="A533" s="121" t="s">
        <v>17624</v>
      </c>
      <c r="B533" s="124" t="s">
        <v>16696</v>
      </c>
      <c r="C533" s="124" t="s">
        <v>16987</v>
      </c>
      <c r="D533" s="124" t="s">
        <v>16798</v>
      </c>
      <c r="E533" s="124" t="s">
        <v>16988</v>
      </c>
      <c r="F533" s="124" t="s">
        <v>17987</v>
      </c>
      <c r="G533" s="124">
        <v>32</v>
      </c>
      <c r="H533" s="124">
        <v>2025</v>
      </c>
      <c r="I533" s="124" t="s">
        <v>16749</v>
      </c>
      <c r="J533" s="127">
        <v>32.06</v>
      </c>
      <c r="K533" s="127">
        <v>0</v>
      </c>
      <c r="L533" s="124" t="s">
        <v>16741</v>
      </c>
      <c r="M533" s="127">
        <v>0</v>
      </c>
      <c r="N533" s="124" t="s">
        <v>16742</v>
      </c>
      <c r="O533" s="124" t="s">
        <v>16813</v>
      </c>
      <c r="P533" s="125">
        <v>45751</v>
      </c>
      <c r="Q533" s="125">
        <v>45783</v>
      </c>
      <c r="R533" s="124">
        <v>4</v>
      </c>
      <c r="S533" s="124">
        <v>2025</v>
      </c>
      <c r="T533" s="124">
        <v>5</v>
      </c>
    </row>
    <row r="534" spans="1:20">
      <c r="A534" s="116" t="s">
        <v>17624</v>
      </c>
      <c r="B534" s="119" t="s">
        <v>16696</v>
      </c>
      <c r="C534" s="119" t="s">
        <v>16987</v>
      </c>
      <c r="D534" s="119" t="s">
        <v>16798</v>
      </c>
      <c r="E534" s="119" t="s">
        <v>16988</v>
      </c>
      <c r="F534" s="119" t="s">
        <v>18002</v>
      </c>
      <c r="G534" s="119">
        <v>120</v>
      </c>
      <c r="H534" s="119">
        <v>2025</v>
      </c>
      <c r="I534" s="119" t="s">
        <v>16749</v>
      </c>
      <c r="J534" s="126">
        <v>128.24</v>
      </c>
      <c r="K534" s="126">
        <v>0</v>
      </c>
      <c r="L534" s="119" t="s">
        <v>16741</v>
      </c>
      <c r="M534" s="126">
        <v>0</v>
      </c>
      <c r="N534" s="119" t="s">
        <v>16742</v>
      </c>
      <c r="O534" s="119" t="s">
        <v>16813</v>
      </c>
      <c r="P534" s="120">
        <v>45631</v>
      </c>
      <c r="Q534" s="120">
        <v>45751</v>
      </c>
      <c r="R534" s="119">
        <v>12</v>
      </c>
      <c r="S534" s="119">
        <v>2024</v>
      </c>
      <c r="T534" s="119">
        <v>4</v>
      </c>
    </row>
    <row r="535" spans="1:20">
      <c r="A535" s="121" t="s">
        <v>17624</v>
      </c>
      <c r="B535" s="124" t="s">
        <v>16696</v>
      </c>
      <c r="C535" s="124" t="s">
        <v>16987</v>
      </c>
      <c r="D535" s="124" t="s">
        <v>16798</v>
      </c>
      <c r="E535" s="124" t="s">
        <v>16989</v>
      </c>
      <c r="F535" s="124" t="s">
        <v>18003</v>
      </c>
      <c r="G535" s="124">
        <v>27</v>
      </c>
      <c r="H535" s="124">
        <v>2025</v>
      </c>
      <c r="I535" s="124" t="s">
        <v>16758</v>
      </c>
      <c r="J535" s="127">
        <v>25.93</v>
      </c>
      <c r="K535" s="127">
        <v>0</v>
      </c>
      <c r="L535" s="124" t="s">
        <v>16741</v>
      </c>
      <c r="M535" s="127">
        <v>0</v>
      </c>
      <c r="N535" s="124" t="s">
        <v>16742</v>
      </c>
      <c r="O535" s="124" t="s">
        <v>16824</v>
      </c>
      <c r="P535" s="125">
        <v>45664</v>
      </c>
      <c r="Q535" s="125">
        <v>45691</v>
      </c>
      <c r="R535" s="124">
        <v>1</v>
      </c>
      <c r="S535" s="124">
        <v>2025</v>
      </c>
      <c r="T535" s="124">
        <v>2</v>
      </c>
    </row>
    <row r="536" spans="1:20">
      <c r="A536" s="116" t="s">
        <v>17624</v>
      </c>
      <c r="B536" s="119" t="s">
        <v>16696</v>
      </c>
      <c r="C536" s="119" t="s">
        <v>16987</v>
      </c>
      <c r="D536" s="119" t="s">
        <v>16798</v>
      </c>
      <c r="E536" s="119" t="s">
        <v>16989</v>
      </c>
      <c r="F536" s="119" t="s">
        <v>17991</v>
      </c>
      <c r="G536" s="119">
        <v>33</v>
      </c>
      <c r="H536" s="119">
        <v>2025</v>
      </c>
      <c r="I536" s="119" t="s">
        <v>16924</v>
      </c>
      <c r="J536" s="126">
        <v>29.9</v>
      </c>
      <c r="K536" s="126">
        <v>0</v>
      </c>
      <c r="L536" s="119" t="s">
        <v>16741</v>
      </c>
      <c r="M536" s="126">
        <v>0</v>
      </c>
      <c r="N536" s="119" t="s">
        <v>16742</v>
      </c>
      <c r="O536" s="119" t="s">
        <v>16824</v>
      </c>
      <c r="P536" s="120">
        <v>45631</v>
      </c>
      <c r="Q536" s="120">
        <v>45664</v>
      </c>
      <c r="R536" s="119">
        <v>12</v>
      </c>
      <c r="S536" s="119">
        <v>2024</v>
      </c>
      <c r="T536" s="119">
        <v>1</v>
      </c>
    </row>
    <row r="537" spans="1:20">
      <c r="A537" s="121" t="s">
        <v>17624</v>
      </c>
      <c r="B537" s="124" t="s">
        <v>16696</v>
      </c>
      <c r="C537" s="124" t="s">
        <v>16987</v>
      </c>
      <c r="D537" s="124" t="s">
        <v>16798</v>
      </c>
      <c r="E537" s="124" t="s">
        <v>16990</v>
      </c>
      <c r="F537" s="124" t="s">
        <v>18003</v>
      </c>
      <c r="G537" s="124">
        <v>27</v>
      </c>
      <c r="H537" s="124">
        <v>2025</v>
      </c>
      <c r="I537" s="124" t="s">
        <v>16755</v>
      </c>
      <c r="J537" s="127">
        <v>25.93</v>
      </c>
      <c r="K537" s="127">
        <v>0</v>
      </c>
      <c r="L537" s="124" t="s">
        <v>16741</v>
      </c>
      <c r="M537" s="127">
        <v>0</v>
      </c>
      <c r="N537" s="124" t="s">
        <v>16742</v>
      </c>
      <c r="O537" s="124" t="s">
        <v>16824</v>
      </c>
      <c r="P537" s="125">
        <v>45664</v>
      </c>
      <c r="Q537" s="125">
        <v>45691</v>
      </c>
      <c r="R537" s="124">
        <v>1</v>
      </c>
      <c r="S537" s="124">
        <v>2025</v>
      </c>
      <c r="T537" s="124">
        <v>2</v>
      </c>
    </row>
    <row r="538" spans="1:20">
      <c r="A538" s="116" t="s">
        <v>17624</v>
      </c>
      <c r="B538" s="119" t="s">
        <v>16696</v>
      </c>
      <c r="C538" s="119" t="s">
        <v>16987</v>
      </c>
      <c r="D538" s="119" t="s">
        <v>16798</v>
      </c>
      <c r="E538" s="119" t="s">
        <v>16990</v>
      </c>
      <c r="F538" s="119" t="s">
        <v>17991</v>
      </c>
      <c r="G538" s="119">
        <v>33</v>
      </c>
      <c r="H538" s="119">
        <v>2025</v>
      </c>
      <c r="I538" s="119" t="s">
        <v>16924</v>
      </c>
      <c r="J538" s="126">
        <v>29.9</v>
      </c>
      <c r="K538" s="126">
        <v>0</v>
      </c>
      <c r="L538" s="119" t="s">
        <v>16741</v>
      </c>
      <c r="M538" s="126">
        <v>0</v>
      </c>
      <c r="N538" s="119" t="s">
        <v>16742</v>
      </c>
      <c r="O538" s="119" t="s">
        <v>16824</v>
      </c>
      <c r="P538" s="120">
        <v>45631</v>
      </c>
      <c r="Q538" s="120">
        <v>45664</v>
      </c>
      <c r="R538" s="119">
        <v>12</v>
      </c>
      <c r="S538" s="119">
        <v>2024</v>
      </c>
      <c r="T538" s="119">
        <v>1</v>
      </c>
    </row>
    <row r="539" spans="1:20">
      <c r="A539" s="121" t="s">
        <v>17624</v>
      </c>
      <c r="B539" s="124" t="s">
        <v>16689</v>
      </c>
      <c r="C539" s="124" t="s">
        <v>16993</v>
      </c>
      <c r="D539" s="124" t="s">
        <v>16767</v>
      </c>
      <c r="E539" s="124" t="s">
        <v>16994</v>
      </c>
      <c r="F539" s="124" t="s">
        <v>18004</v>
      </c>
      <c r="G539" s="124">
        <v>15</v>
      </c>
      <c r="H539" s="124">
        <v>2025</v>
      </c>
      <c r="I539" s="124" t="s">
        <v>16755</v>
      </c>
      <c r="J539" s="127">
        <v>1221.82</v>
      </c>
      <c r="K539" s="127">
        <v>27</v>
      </c>
      <c r="L539" s="124" t="s">
        <v>16741</v>
      </c>
      <c r="M539" s="127">
        <v>0</v>
      </c>
      <c r="N539" s="124" t="s">
        <v>16742</v>
      </c>
      <c r="O539" s="124" t="s">
        <v>16787</v>
      </c>
      <c r="P539" s="125">
        <v>45708</v>
      </c>
      <c r="Q539" s="125">
        <v>45723</v>
      </c>
      <c r="R539" s="124">
        <v>2</v>
      </c>
      <c r="S539" s="124">
        <v>2025</v>
      </c>
      <c r="T539" s="124">
        <v>3</v>
      </c>
    </row>
    <row r="540" spans="1:20">
      <c r="A540" s="116" t="s">
        <v>17624</v>
      </c>
      <c r="B540" s="119" t="s">
        <v>16689</v>
      </c>
      <c r="C540" s="119" t="s">
        <v>16993</v>
      </c>
      <c r="D540" s="119" t="s">
        <v>16767</v>
      </c>
      <c r="E540" s="119" t="s">
        <v>16994</v>
      </c>
      <c r="F540" s="119" t="s">
        <v>18005</v>
      </c>
      <c r="G540" s="119">
        <v>29</v>
      </c>
      <c r="H540" s="119">
        <v>2025</v>
      </c>
      <c r="I540" s="119" t="s">
        <v>16758</v>
      </c>
      <c r="J540" s="126">
        <v>230.04</v>
      </c>
      <c r="K540" s="126">
        <v>51</v>
      </c>
      <c r="L540" s="119" t="s">
        <v>16741</v>
      </c>
      <c r="M540" s="126">
        <v>0</v>
      </c>
      <c r="N540" s="119" t="s">
        <v>16742</v>
      </c>
      <c r="O540" s="119" t="s">
        <v>16787</v>
      </c>
      <c r="P540" s="120">
        <v>45678</v>
      </c>
      <c r="Q540" s="120">
        <v>45707</v>
      </c>
      <c r="R540" s="119">
        <v>1</v>
      </c>
      <c r="S540" s="119">
        <v>2025</v>
      </c>
      <c r="T540" s="119">
        <v>2</v>
      </c>
    </row>
    <row r="541" spans="1:20">
      <c r="A541" s="121" t="s">
        <v>17624</v>
      </c>
      <c r="B541" s="124" t="s">
        <v>16689</v>
      </c>
      <c r="C541" s="124" t="s">
        <v>16993</v>
      </c>
      <c r="D541" s="124" t="s">
        <v>16767</v>
      </c>
      <c r="E541" s="124" t="s">
        <v>16994</v>
      </c>
      <c r="F541" s="124" t="s">
        <v>18006</v>
      </c>
      <c r="G541" s="124">
        <v>33</v>
      </c>
      <c r="H541" s="124">
        <v>2025</v>
      </c>
      <c r="I541" s="124" t="s">
        <v>16924</v>
      </c>
      <c r="J541" s="127">
        <v>63.76</v>
      </c>
      <c r="K541" s="127">
        <v>51</v>
      </c>
      <c r="L541" s="124" t="s">
        <v>16741</v>
      </c>
      <c r="M541" s="127">
        <v>0</v>
      </c>
      <c r="N541" s="124" t="s">
        <v>16742</v>
      </c>
      <c r="O541" s="124" t="s">
        <v>16787</v>
      </c>
      <c r="P541" s="125">
        <v>45644</v>
      </c>
      <c r="Q541" s="125">
        <v>45677</v>
      </c>
      <c r="R541" s="124">
        <v>12</v>
      </c>
      <c r="S541" s="124">
        <v>2024</v>
      </c>
      <c r="T541" s="124">
        <v>1</v>
      </c>
    </row>
    <row r="542" spans="1:20">
      <c r="A542" s="116" t="s">
        <v>17624</v>
      </c>
      <c r="B542" s="119" t="s">
        <v>16690</v>
      </c>
      <c r="C542" s="119" t="s">
        <v>17024</v>
      </c>
      <c r="D542" s="119" t="s">
        <v>16798</v>
      </c>
      <c r="E542" s="119" t="s">
        <v>17025</v>
      </c>
      <c r="F542" s="119" t="s">
        <v>18007</v>
      </c>
      <c r="G542" s="119">
        <v>29</v>
      </c>
      <c r="H542" s="119">
        <v>2025</v>
      </c>
      <c r="I542" s="119" t="s">
        <v>16746</v>
      </c>
      <c r="J542" s="126">
        <v>890.73</v>
      </c>
      <c r="K542" s="126">
        <v>5112</v>
      </c>
      <c r="L542" s="119" t="s">
        <v>16741</v>
      </c>
      <c r="M542" s="126">
        <v>31</v>
      </c>
      <c r="N542" s="119" t="s">
        <v>16770</v>
      </c>
      <c r="O542" s="119" t="s">
        <v>17027</v>
      </c>
      <c r="P542" s="120">
        <v>45805</v>
      </c>
      <c r="Q542" s="120">
        <v>45834</v>
      </c>
      <c r="R542" s="119">
        <v>5</v>
      </c>
      <c r="S542" s="119">
        <v>2025</v>
      </c>
      <c r="T542" s="119">
        <v>6</v>
      </c>
    </row>
    <row r="543" spans="1:20">
      <c r="A543" s="121" t="s">
        <v>17624</v>
      </c>
      <c r="B543" s="124" t="s">
        <v>16690</v>
      </c>
      <c r="C543" s="124" t="s">
        <v>17024</v>
      </c>
      <c r="D543" s="124" t="s">
        <v>16798</v>
      </c>
      <c r="E543" s="124" t="s">
        <v>17025</v>
      </c>
      <c r="F543" s="124" t="s">
        <v>18008</v>
      </c>
      <c r="G543" s="124">
        <v>30</v>
      </c>
      <c r="H543" s="124">
        <v>2025</v>
      </c>
      <c r="I543" s="124" t="s">
        <v>16749</v>
      </c>
      <c r="J543" s="127">
        <v>853.22</v>
      </c>
      <c r="K543" s="127">
        <v>4805</v>
      </c>
      <c r="L543" s="124" t="s">
        <v>16741</v>
      </c>
      <c r="M543" s="127">
        <v>29</v>
      </c>
      <c r="N543" s="124" t="s">
        <v>16770</v>
      </c>
      <c r="O543" s="124" t="s">
        <v>17027</v>
      </c>
      <c r="P543" s="125">
        <v>45775</v>
      </c>
      <c r="Q543" s="125">
        <v>45805</v>
      </c>
      <c r="R543" s="124">
        <v>4</v>
      </c>
      <c r="S543" s="124">
        <v>2025</v>
      </c>
      <c r="T543" s="124">
        <v>5</v>
      </c>
    </row>
    <row r="544" spans="1:20">
      <c r="A544" s="116" t="s">
        <v>17624</v>
      </c>
      <c r="B544" s="119" t="s">
        <v>16690</v>
      </c>
      <c r="C544" s="119" t="s">
        <v>17024</v>
      </c>
      <c r="D544" s="119" t="s">
        <v>16798</v>
      </c>
      <c r="E544" s="119" t="s">
        <v>17025</v>
      </c>
      <c r="F544" s="119" t="s">
        <v>18009</v>
      </c>
      <c r="G544" s="119">
        <v>32</v>
      </c>
      <c r="H544" s="119">
        <v>2025</v>
      </c>
      <c r="I544" s="119" t="s">
        <v>16752</v>
      </c>
      <c r="J544" s="126">
        <v>818.51</v>
      </c>
      <c r="K544" s="126">
        <v>4548</v>
      </c>
      <c r="L544" s="119" t="s">
        <v>16741</v>
      </c>
      <c r="M544" s="126">
        <v>28</v>
      </c>
      <c r="N544" s="119" t="s">
        <v>16770</v>
      </c>
      <c r="O544" s="119" t="s">
        <v>17027</v>
      </c>
      <c r="P544" s="120">
        <v>45743</v>
      </c>
      <c r="Q544" s="120">
        <v>45775</v>
      </c>
      <c r="R544" s="119">
        <v>3</v>
      </c>
      <c r="S544" s="119">
        <v>2025</v>
      </c>
      <c r="T544" s="119">
        <v>4</v>
      </c>
    </row>
    <row r="545" spans="1:20">
      <c r="A545" s="121" t="s">
        <v>17624</v>
      </c>
      <c r="B545" s="124" t="s">
        <v>16690</v>
      </c>
      <c r="C545" s="124" t="s">
        <v>17024</v>
      </c>
      <c r="D545" s="124" t="s">
        <v>16798</v>
      </c>
      <c r="E545" s="124" t="s">
        <v>17025</v>
      </c>
      <c r="F545" s="124" t="s">
        <v>18010</v>
      </c>
      <c r="G545" s="124">
        <v>29</v>
      </c>
      <c r="H545" s="124">
        <v>2025</v>
      </c>
      <c r="I545" s="124" t="s">
        <v>16755</v>
      </c>
      <c r="J545" s="127">
        <v>646.86</v>
      </c>
      <c r="K545" s="127">
        <v>3516</v>
      </c>
      <c r="L545" s="124" t="s">
        <v>16741</v>
      </c>
      <c r="M545" s="127">
        <v>22</v>
      </c>
      <c r="N545" s="124" t="s">
        <v>16770</v>
      </c>
      <c r="O545" s="124" t="s">
        <v>17027</v>
      </c>
      <c r="P545" s="125">
        <v>45714</v>
      </c>
      <c r="Q545" s="125">
        <v>45743</v>
      </c>
      <c r="R545" s="124">
        <v>2</v>
      </c>
      <c r="S545" s="124">
        <v>2025</v>
      </c>
      <c r="T545" s="124">
        <v>3</v>
      </c>
    </row>
    <row r="546" spans="1:20">
      <c r="A546" s="116" t="s">
        <v>17624</v>
      </c>
      <c r="B546" s="119" t="s">
        <v>16690</v>
      </c>
      <c r="C546" s="119" t="s">
        <v>17024</v>
      </c>
      <c r="D546" s="119" t="s">
        <v>16798</v>
      </c>
      <c r="E546" s="119" t="s">
        <v>17025</v>
      </c>
      <c r="F546" s="119" t="s">
        <v>18011</v>
      </c>
      <c r="G546" s="119">
        <v>29</v>
      </c>
      <c r="H546" s="119">
        <v>2025</v>
      </c>
      <c r="I546" s="119" t="s">
        <v>16758</v>
      </c>
      <c r="J546" s="126">
        <v>618.42999999999995</v>
      </c>
      <c r="K546" s="126">
        <v>3572</v>
      </c>
      <c r="L546" s="119" t="s">
        <v>16741</v>
      </c>
      <c r="M546" s="126">
        <v>20</v>
      </c>
      <c r="N546" s="119" t="s">
        <v>16770</v>
      </c>
      <c r="O546" s="119" t="s">
        <v>17027</v>
      </c>
      <c r="P546" s="120">
        <v>45685</v>
      </c>
      <c r="Q546" s="120">
        <v>45714</v>
      </c>
      <c r="R546" s="119">
        <v>1</v>
      </c>
      <c r="S546" s="119">
        <v>2025</v>
      </c>
      <c r="T546" s="119">
        <v>2</v>
      </c>
    </row>
    <row r="547" spans="1:20">
      <c r="A547" s="121" t="s">
        <v>17624</v>
      </c>
      <c r="B547" s="124" t="s">
        <v>16690</v>
      </c>
      <c r="C547" s="124" t="s">
        <v>17024</v>
      </c>
      <c r="D547" s="124" t="s">
        <v>16798</v>
      </c>
      <c r="E547" s="124" t="s">
        <v>17025</v>
      </c>
      <c r="F547" s="124" t="s">
        <v>18012</v>
      </c>
      <c r="G547" s="124">
        <v>32</v>
      </c>
      <c r="H547" s="124">
        <v>2025</v>
      </c>
      <c r="I547" s="124" t="s">
        <v>16924</v>
      </c>
      <c r="J547" s="127">
        <v>875.46</v>
      </c>
      <c r="K547" s="127">
        <v>4476</v>
      </c>
      <c r="L547" s="124" t="s">
        <v>16741</v>
      </c>
      <c r="M547" s="127">
        <v>33</v>
      </c>
      <c r="N547" s="124" t="s">
        <v>16770</v>
      </c>
      <c r="O547" s="124" t="s">
        <v>17027</v>
      </c>
      <c r="P547" s="125">
        <v>45653</v>
      </c>
      <c r="Q547" s="125">
        <v>45685</v>
      </c>
      <c r="R547" s="124">
        <v>12</v>
      </c>
      <c r="S547" s="124">
        <v>2024</v>
      </c>
      <c r="T547" s="124">
        <v>1</v>
      </c>
    </row>
    <row r="548" spans="1:20">
      <c r="A548" s="116" t="s">
        <v>17624</v>
      </c>
      <c r="B548" s="119" t="s">
        <v>16690</v>
      </c>
      <c r="C548" s="119" t="s">
        <v>17024</v>
      </c>
      <c r="D548" s="119" t="s">
        <v>16798</v>
      </c>
      <c r="E548" s="119" t="s">
        <v>17039</v>
      </c>
      <c r="F548" s="119" t="s">
        <v>18012</v>
      </c>
      <c r="G548" s="119">
        <v>32</v>
      </c>
      <c r="H548" s="119">
        <v>2025</v>
      </c>
      <c r="I548" s="119" t="s">
        <v>16924</v>
      </c>
      <c r="J548" s="126">
        <v>126.61</v>
      </c>
      <c r="K548" s="126">
        <v>416</v>
      </c>
      <c r="L548" s="119" t="s">
        <v>16741</v>
      </c>
      <c r="M548" s="126">
        <v>0</v>
      </c>
      <c r="N548" s="119" t="s">
        <v>16742</v>
      </c>
      <c r="O548" s="119" t="s">
        <v>16878</v>
      </c>
      <c r="P548" s="120">
        <v>45653</v>
      </c>
      <c r="Q548" s="120">
        <v>45685</v>
      </c>
      <c r="R548" s="119">
        <v>12</v>
      </c>
      <c r="S548" s="119">
        <v>2024</v>
      </c>
      <c r="T548" s="119">
        <v>1</v>
      </c>
    </row>
    <row r="549" spans="1:20">
      <c r="A549" s="121" t="s">
        <v>17624</v>
      </c>
      <c r="B549" s="124" t="s">
        <v>16690</v>
      </c>
      <c r="C549" s="124" t="s">
        <v>17024</v>
      </c>
      <c r="D549" s="124" t="s">
        <v>16798</v>
      </c>
      <c r="E549" s="124" t="s">
        <v>17039</v>
      </c>
      <c r="F549" s="124" t="s">
        <v>18013</v>
      </c>
      <c r="G549" s="124">
        <v>27</v>
      </c>
      <c r="H549" s="124">
        <v>2025</v>
      </c>
      <c r="I549" s="124" t="s">
        <v>16924</v>
      </c>
      <c r="J549" s="127">
        <v>109.79</v>
      </c>
      <c r="K549" s="127">
        <v>361</v>
      </c>
      <c r="L549" s="124" t="s">
        <v>16741</v>
      </c>
      <c r="M549" s="127">
        <v>0</v>
      </c>
      <c r="N549" s="124" t="s">
        <v>16742</v>
      </c>
      <c r="O549" s="124" t="s">
        <v>18014</v>
      </c>
      <c r="P549" s="125">
        <v>45653</v>
      </c>
      <c r="Q549" s="125">
        <v>45680</v>
      </c>
      <c r="R549" s="124">
        <v>12</v>
      </c>
      <c r="S549" s="124">
        <v>2024</v>
      </c>
      <c r="T549" s="124">
        <v>1</v>
      </c>
    </row>
    <row r="550" spans="1:20">
      <c r="A550" s="116" t="s">
        <v>17624</v>
      </c>
      <c r="B550" s="119" t="s">
        <v>16690</v>
      </c>
      <c r="C550" s="119" t="s">
        <v>17024</v>
      </c>
      <c r="D550" s="119" t="s">
        <v>16798</v>
      </c>
      <c r="E550" s="119" t="s">
        <v>17040</v>
      </c>
      <c r="F550" s="119" t="s">
        <v>18015</v>
      </c>
      <c r="G550" s="119">
        <v>32</v>
      </c>
      <c r="H550" s="119">
        <v>2025</v>
      </c>
      <c r="I550" s="119" t="s">
        <v>16746</v>
      </c>
      <c r="J550" s="126">
        <v>284.75</v>
      </c>
      <c r="K550" s="126">
        <v>536</v>
      </c>
      <c r="L550" s="119" t="s">
        <v>16741</v>
      </c>
      <c r="M550" s="126">
        <v>0</v>
      </c>
      <c r="N550" s="119" t="s">
        <v>16742</v>
      </c>
      <c r="O550" s="119" t="s">
        <v>16801</v>
      </c>
      <c r="P550" s="120">
        <v>45799</v>
      </c>
      <c r="Q550" s="120">
        <v>45831</v>
      </c>
      <c r="R550" s="119">
        <v>5</v>
      </c>
      <c r="S550" s="119">
        <v>2025</v>
      </c>
      <c r="T550" s="119">
        <v>6</v>
      </c>
    </row>
    <row r="551" spans="1:20">
      <c r="A551" s="121" t="s">
        <v>17624</v>
      </c>
      <c r="B551" s="124" t="s">
        <v>16690</v>
      </c>
      <c r="C551" s="124" t="s">
        <v>17024</v>
      </c>
      <c r="D551" s="124" t="s">
        <v>16798</v>
      </c>
      <c r="E551" s="124" t="s">
        <v>17040</v>
      </c>
      <c r="F551" s="124" t="s">
        <v>18016</v>
      </c>
      <c r="G551" s="124">
        <v>30</v>
      </c>
      <c r="H551" s="124">
        <v>2025</v>
      </c>
      <c r="I551" s="124" t="s">
        <v>16749</v>
      </c>
      <c r="J551" s="127">
        <v>288.48</v>
      </c>
      <c r="K551" s="127">
        <v>536</v>
      </c>
      <c r="L551" s="124" t="s">
        <v>16741</v>
      </c>
      <c r="M551" s="127">
        <v>0</v>
      </c>
      <c r="N551" s="124" t="s">
        <v>16742</v>
      </c>
      <c r="O551" s="124" t="s">
        <v>16801</v>
      </c>
      <c r="P551" s="125">
        <v>45769</v>
      </c>
      <c r="Q551" s="125">
        <v>45799</v>
      </c>
      <c r="R551" s="124">
        <v>4</v>
      </c>
      <c r="S551" s="124">
        <v>2025</v>
      </c>
      <c r="T551" s="124">
        <v>5</v>
      </c>
    </row>
    <row r="552" spans="1:20">
      <c r="A552" s="116" t="s">
        <v>17624</v>
      </c>
      <c r="B552" s="119" t="s">
        <v>16690</v>
      </c>
      <c r="C552" s="119" t="s">
        <v>17024</v>
      </c>
      <c r="D552" s="119" t="s">
        <v>16798</v>
      </c>
      <c r="E552" s="119" t="s">
        <v>17040</v>
      </c>
      <c r="F552" s="119" t="s">
        <v>18017</v>
      </c>
      <c r="G552" s="119">
        <v>29</v>
      </c>
      <c r="H552" s="119">
        <v>2025</v>
      </c>
      <c r="I552" s="119" t="s">
        <v>16752</v>
      </c>
      <c r="J552" s="126">
        <v>288.48</v>
      </c>
      <c r="K552" s="126">
        <v>536</v>
      </c>
      <c r="L552" s="119" t="s">
        <v>16741</v>
      </c>
      <c r="M552" s="126">
        <v>0</v>
      </c>
      <c r="N552" s="119" t="s">
        <v>16742</v>
      </c>
      <c r="O552" s="119" t="s">
        <v>16801</v>
      </c>
      <c r="P552" s="120">
        <v>45740</v>
      </c>
      <c r="Q552" s="120">
        <v>45769</v>
      </c>
      <c r="R552" s="119">
        <v>3</v>
      </c>
      <c r="S552" s="119">
        <v>2025</v>
      </c>
      <c r="T552" s="119">
        <v>4</v>
      </c>
    </row>
    <row r="553" spans="1:20">
      <c r="A553" s="121" t="s">
        <v>17624</v>
      </c>
      <c r="B553" s="124" t="s">
        <v>16690</v>
      </c>
      <c r="C553" s="124" t="s">
        <v>17024</v>
      </c>
      <c r="D553" s="124" t="s">
        <v>16798</v>
      </c>
      <c r="E553" s="124" t="s">
        <v>17040</v>
      </c>
      <c r="F553" s="124" t="s">
        <v>18018</v>
      </c>
      <c r="G553" s="124">
        <v>30</v>
      </c>
      <c r="H553" s="124">
        <v>2025</v>
      </c>
      <c r="I553" s="124" t="s">
        <v>16755</v>
      </c>
      <c r="J553" s="127">
        <v>288.48</v>
      </c>
      <c r="K553" s="127">
        <v>536</v>
      </c>
      <c r="L553" s="124" t="s">
        <v>16741</v>
      </c>
      <c r="M553" s="127">
        <v>0</v>
      </c>
      <c r="N553" s="124" t="s">
        <v>16742</v>
      </c>
      <c r="O553" s="124" t="s">
        <v>16801</v>
      </c>
      <c r="P553" s="125">
        <v>45710</v>
      </c>
      <c r="Q553" s="125">
        <v>45740</v>
      </c>
      <c r="R553" s="124">
        <v>2</v>
      </c>
      <c r="S553" s="124">
        <v>2025</v>
      </c>
      <c r="T553" s="124">
        <v>3</v>
      </c>
    </row>
    <row r="554" spans="1:20">
      <c r="A554" s="116" t="s">
        <v>17624</v>
      </c>
      <c r="B554" s="119" t="s">
        <v>16690</v>
      </c>
      <c r="C554" s="119" t="s">
        <v>17024</v>
      </c>
      <c r="D554" s="119" t="s">
        <v>16798</v>
      </c>
      <c r="E554" s="119" t="s">
        <v>17040</v>
      </c>
      <c r="F554" s="119" t="s">
        <v>18019</v>
      </c>
      <c r="G554" s="119">
        <v>30</v>
      </c>
      <c r="H554" s="119">
        <v>2025</v>
      </c>
      <c r="I554" s="119" t="s">
        <v>16758</v>
      </c>
      <c r="J554" s="126">
        <v>283.33999999999997</v>
      </c>
      <c r="K554" s="126">
        <v>536</v>
      </c>
      <c r="L554" s="119" t="s">
        <v>16741</v>
      </c>
      <c r="M554" s="126">
        <v>0</v>
      </c>
      <c r="N554" s="119" t="s">
        <v>16742</v>
      </c>
      <c r="O554" s="119" t="s">
        <v>16801</v>
      </c>
      <c r="P554" s="120">
        <v>45680</v>
      </c>
      <c r="Q554" s="120">
        <v>45710</v>
      </c>
      <c r="R554" s="119">
        <v>1</v>
      </c>
      <c r="S554" s="119">
        <v>2025</v>
      </c>
      <c r="T554" s="119">
        <v>2</v>
      </c>
    </row>
    <row r="555" spans="1:20">
      <c r="A555" s="121" t="s">
        <v>17624</v>
      </c>
      <c r="B555" s="124" t="s">
        <v>16690</v>
      </c>
      <c r="C555" s="124" t="s">
        <v>17024</v>
      </c>
      <c r="D555" s="124" t="s">
        <v>16798</v>
      </c>
      <c r="E555" s="124" t="s">
        <v>17040</v>
      </c>
      <c r="F555" s="124" t="s">
        <v>17942</v>
      </c>
      <c r="G555" s="124">
        <v>33</v>
      </c>
      <c r="H555" s="124">
        <v>2025</v>
      </c>
      <c r="I555" s="124" t="s">
        <v>16924</v>
      </c>
      <c r="J555" s="127">
        <v>217.22</v>
      </c>
      <c r="K555" s="127">
        <v>320</v>
      </c>
      <c r="L555" s="124" t="s">
        <v>16741</v>
      </c>
      <c r="M555" s="127">
        <v>0</v>
      </c>
      <c r="N555" s="124" t="s">
        <v>16742</v>
      </c>
      <c r="O555" s="124" t="s">
        <v>16801</v>
      </c>
      <c r="P555" s="125">
        <v>45647</v>
      </c>
      <c r="Q555" s="125">
        <v>45680</v>
      </c>
      <c r="R555" s="124">
        <v>12</v>
      </c>
      <c r="S555" s="124">
        <v>2024</v>
      </c>
      <c r="T555" s="124">
        <v>1</v>
      </c>
    </row>
    <row r="556" spans="1:20">
      <c r="A556" s="116" t="s">
        <v>17624</v>
      </c>
      <c r="B556" s="119" t="s">
        <v>17772</v>
      </c>
      <c r="C556" s="119" t="s">
        <v>17773</v>
      </c>
      <c r="D556" s="119" t="s">
        <v>18020</v>
      </c>
      <c r="E556" s="119" t="s">
        <v>18021</v>
      </c>
      <c r="F556" s="119" t="s">
        <v>17919</v>
      </c>
      <c r="G556" s="119">
        <v>29</v>
      </c>
      <c r="H556" s="119">
        <v>2025</v>
      </c>
      <c r="I556" s="119" t="s">
        <v>16746</v>
      </c>
      <c r="J556" s="126">
        <v>3146.16</v>
      </c>
      <c r="K556" s="126">
        <v>13680</v>
      </c>
      <c r="L556" s="119" t="s">
        <v>16741</v>
      </c>
      <c r="M556" s="126">
        <v>44</v>
      </c>
      <c r="N556" s="119" t="s">
        <v>16770</v>
      </c>
      <c r="O556" s="119">
        <v>1120</v>
      </c>
      <c r="P556" s="120">
        <v>45790</v>
      </c>
      <c r="Q556" s="120">
        <v>45819</v>
      </c>
      <c r="R556" s="119">
        <v>5</v>
      </c>
      <c r="S556" s="119">
        <v>2025</v>
      </c>
      <c r="T556" s="119">
        <v>6</v>
      </c>
    </row>
    <row r="557" spans="1:20">
      <c r="A557" s="121" t="s">
        <v>17624</v>
      </c>
      <c r="B557" s="124" t="s">
        <v>17772</v>
      </c>
      <c r="C557" s="124" t="s">
        <v>17773</v>
      </c>
      <c r="D557" s="124" t="s">
        <v>18020</v>
      </c>
      <c r="E557" s="124" t="s">
        <v>18021</v>
      </c>
      <c r="F557" s="124" t="s">
        <v>17920</v>
      </c>
      <c r="G557" s="124">
        <v>31</v>
      </c>
      <c r="H557" s="124">
        <v>2025</v>
      </c>
      <c r="I557" s="124" t="s">
        <v>16749</v>
      </c>
      <c r="J557" s="127">
        <v>2692.04</v>
      </c>
      <c r="K557" s="127">
        <v>14640</v>
      </c>
      <c r="L557" s="124" t="s">
        <v>16741</v>
      </c>
      <c r="M557" s="127">
        <v>43</v>
      </c>
      <c r="N557" s="124" t="s">
        <v>16770</v>
      </c>
      <c r="O557" s="124">
        <v>1120</v>
      </c>
      <c r="P557" s="125">
        <v>45758</v>
      </c>
      <c r="Q557" s="125">
        <v>45789</v>
      </c>
      <c r="R557" s="124">
        <v>4</v>
      </c>
      <c r="S557" s="124">
        <v>2025</v>
      </c>
      <c r="T557" s="124">
        <v>5</v>
      </c>
    </row>
    <row r="558" spans="1:20">
      <c r="A558" s="116" t="s">
        <v>17624</v>
      </c>
      <c r="B558" s="119" t="s">
        <v>17772</v>
      </c>
      <c r="C558" s="119" t="s">
        <v>17773</v>
      </c>
      <c r="D558" s="119" t="s">
        <v>18020</v>
      </c>
      <c r="E558" s="119" t="s">
        <v>18021</v>
      </c>
      <c r="F558" s="119" t="s">
        <v>17850</v>
      </c>
      <c r="G558" s="119">
        <v>29</v>
      </c>
      <c r="H558" s="119">
        <v>2025</v>
      </c>
      <c r="I558" s="119" t="s">
        <v>16752</v>
      </c>
      <c r="J558" s="126">
        <v>2690.45</v>
      </c>
      <c r="K558" s="126">
        <v>16320</v>
      </c>
      <c r="L558" s="119" t="s">
        <v>16741</v>
      </c>
      <c r="M558" s="126">
        <v>43</v>
      </c>
      <c r="N558" s="119" t="s">
        <v>16770</v>
      </c>
      <c r="O558" s="119">
        <v>1120</v>
      </c>
      <c r="P558" s="120">
        <v>45728</v>
      </c>
      <c r="Q558" s="120">
        <v>45757</v>
      </c>
      <c r="R558" s="119">
        <v>3</v>
      </c>
      <c r="S558" s="119">
        <v>2025</v>
      </c>
      <c r="T558" s="119">
        <v>4</v>
      </c>
    </row>
    <row r="559" spans="1:20">
      <c r="A559" s="121" t="s">
        <v>17624</v>
      </c>
      <c r="B559" s="124" t="s">
        <v>17772</v>
      </c>
      <c r="C559" s="124" t="s">
        <v>17773</v>
      </c>
      <c r="D559" s="124" t="s">
        <v>18020</v>
      </c>
      <c r="E559" s="124" t="s">
        <v>18021</v>
      </c>
      <c r="F559" s="124" t="s">
        <v>17855</v>
      </c>
      <c r="G559" s="124">
        <v>28</v>
      </c>
      <c r="H559" s="124">
        <v>2025</v>
      </c>
      <c r="I559" s="124" t="s">
        <v>16755</v>
      </c>
      <c r="J559" s="127">
        <v>3172.99</v>
      </c>
      <c r="K559" s="127">
        <v>20160</v>
      </c>
      <c r="L559" s="124" t="s">
        <v>16741</v>
      </c>
      <c r="M559" s="127">
        <v>51</v>
      </c>
      <c r="N559" s="124" t="s">
        <v>16770</v>
      </c>
      <c r="O559" s="124">
        <v>1120</v>
      </c>
      <c r="P559" s="125">
        <v>45699</v>
      </c>
      <c r="Q559" s="125">
        <v>45727</v>
      </c>
      <c r="R559" s="124">
        <v>2</v>
      </c>
      <c r="S559" s="124">
        <v>2025</v>
      </c>
      <c r="T559" s="124">
        <v>3</v>
      </c>
    </row>
    <row r="560" spans="1:20">
      <c r="A560" s="116" t="s">
        <v>17624</v>
      </c>
      <c r="B560" s="119" t="s">
        <v>17772</v>
      </c>
      <c r="C560" s="119" t="s">
        <v>17773</v>
      </c>
      <c r="D560" s="119" t="s">
        <v>18020</v>
      </c>
      <c r="E560" s="119" t="s">
        <v>18021</v>
      </c>
      <c r="F560" s="119" t="s">
        <v>18022</v>
      </c>
      <c r="G560" s="119">
        <v>30</v>
      </c>
      <c r="H560" s="119">
        <v>2025</v>
      </c>
      <c r="I560" s="119" t="s">
        <v>16758</v>
      </c>
      <c r="J560" s="126">
        <v>3392.42</v>
      </c>
      <c r="K560" s="126">
        <v>22320</v>
      </c>
      <c r="L560" s="119" t="s">
        <v>16741</v>
      </c>
      <c r="M560" s="126">
        <v>54</v>
      </c>
      <c r="N560" s="119" t="s">
        <v>16770</v>
      </c>
      <c r="O560" s="119">
        <v>1120</v>
      </c>
      <c r="P560" s="120">
        <v>45668</v>
      </c>
      <c r="Q560" s="120">
        <v>45698</v>
      </c>
      <c r="R560" s="119">
        <v>1</v>
      </c>
      <c r="S560" s="119">
        <v>2025</v>
      </c>
      <c r="T560" s="119">
        <v>2</v>
      </c>
    </row>
    <row r="561" spans="1:20">
      <c r="A561" s="121" t="s">
        <v>17624</v>
      </c>
      <c r="B561" s="124" t="s">
        <v>17772</v>
      </c>
      <c r="C561" s="124" t="s">
        <v>17773</v>
      </c>
      <c r="D561" s="124" t="s">
        <v>18020</v>
      </c>
      <c r="E561" s="124" t="s">
        <v>18021</v>
      </c>
      <c r="F561" s="124" t="s">
        <v>18023</v>
      </c>
      <c r="G561" s="124">
        <v>30</v>
      </c>
      <c r="H561" s="124">
        <v>2025</v>
      </c>
      <c r="I561" s="124" t="s">
        <v>16924</v>
      </c>
      <c r="J561" s="127">
        <v>3897.73</v>
      </c>
      <c r="K561" s="127">
        <v>22960</v>
      </c>
      <c r="L561" s="124" t="s">
        <v>16741</v>
      </c>
      <c r="M561" s="127">
        <v>50</v>
      </c>
      <c r="N561" s="124" t="s">
        <v>16770</v>
      </c>
      <c r="O561" s="124">
        <v>1120</v>
      </c>
      <c r="P561" s="125">
        <v>45637</v>
      </c>
      <c r="Q561" s="125">
        <v>45667</v>
      </c>
      <c r="R561" s="124">
        <v>12</v>
      </c>
      <c r="S561" s="124">
        <v>2024</v>
      </c>
      <c r="T561" s="124">
        <v>1</v>
      </c>
    </row>
    <row r="562" spans="1:20">
      <c r="A562" s="116" t="s">
        <v>17624</v>
      </c>
      <c r="B562" s="119" t="s">
        <v>16692</v>
      </c>
      <c r="C562" s="119" t="s">
        <v>17055</v>
      </c>
      <c r="D562" s="119" t="s">
        <v>16767</v>
      </c>
      <c r="E562" s="119" t="s">
        <v>17056</v>
      </c>
      <c r="F562" s="119" t="s">
        <v>18024</v>
      </c>
      <c r="G562" s="119">
        <v>29</v>
      </c>
      <c r="H562" s="119">
        <v>2025</v>
      </c>
      <c r="I562" s="119" t="s">
        <v>16746</v>
      </c>
      <c r="J562" s="126">
        <v>222.31</v>
      </c>
      <c r="K562" s="126">
        <v>651</v>
      </c>
      <c r="L562" s="119" t="s">
        <v>16741</v>
      </c>
      <c r="M562" s="126">
        <v>0</v>
      </c>
      <c r="N562" s="119" t="s">
        <v>16742</v>
      </c>
      <c r="O562" s="119" t="s">
        <v>16787</v>
      </c>
      <c r="P562" s="120">
        <v>45797</v>
      </c>
      <c r="Q562" s="120">
        <v>45826</v>
      </c>
      <c r="R562" s="119">
        <v>5</v>
      </c>
      <c r="S562" s="119">
        <v>2025</v>
      </c>
      <c r="T562" s="119">
        <v>6</v>
      </c>
    </row>
    <row r="563" spans="1:20">
      <c r="A563" s="121" t="s">
        <v>17624</v>
      </c>
      <c r="B563" s="124" t="s">
        <v>16692</v>
      </c>
      <c r="C563" s="124" t="s">
        <v>17055</v>
      </c>
      <c r="D563" s="124" t="s">
        <v>16767</v>
      </c>
      <c r="E563" s="124" t="s">
        <v>17056</v>
      </c>
      <c r="F563" s="124" t="s">
        <v>18025</v>
      </c>
      <c r="G563" s="124">
        <v>31</v>
      </c>
      <c r="H563" s="124">
        <v>2025</v>
      </c>
      <c r="I563" s="124" t="s">
        <v>16749</v>
      </c>
      <c r="J563" s="127">
        <v>228.29</v>
      </c>
      <c r="K563" s="127">
        <v>651</v>
      </c>
      <c r="L563" s="124" t="s">
        <v>16741</v>
      </c>
      <c r="M563" s="127">
        <v>0</v>
      </c>
      <c r="N563" s="124" t="s">
        <v>16742</v>
      </c>
      <c r="O563" s="124" t="s">
        <v>16787</v>
      </c>
      <c r="P563" s="125">
        <v>45765</v>
      </c>
      <c r="Q563" s="125">
        <v>45796</v>
      </c>
      <c r="R563" s="124">
        <v>4</v>
      </c>
      <c r="S563" s="124">
        <v>2025</v>
      </c>
      <c r="T563" s="124">
        <v>5</v>
      </c>
    </row>
    <row r="564" spans="1:20">
      <c r="A564" s="116" t="s">
        <v>17624</v>
      </c>
      <c r="B564" s="119" t="s">
        <v>16692</v>
      </c>
      <c r="C564" s="119" t="s">
        <v>17055</v>
      </c>
      <c r="D564" s="119" t="s">
        <v>16767</v>
      </c>
      <c r="E564" s="119" t="s">
        <v>17056</v>
      </c>
      <c r="F564" s="119" t="s">
        <v>18026</v>
      </c>
      <c r="G564" s="119">
        <v>28</v>
      </c>
      <c r="H564" s="119">
        <v>2025</v>
      </c>
      <c r="I564" s="119" t="s">
        <v>16752</v>
      </c>
      <c r="J564" s="126">
        <v>228.29</v>
      </c>
      <c r="K564" s="126">
        <v>651</v>
      </c>
      <c r="L564" s="119" t="s">
        <v>16741</v>
      </c>
      <c r="M564" s="126">
        <v>0</v>
      </c>
      <c r="N564" s="119" t="s">
        <v>16742</v>
      </c>
      <c r="O564" s="119" t="s">
        <v>16787</v>
      </c>
      <c r="P564" s="120">
        <v>45736</v>
      </c>
      <c r="Q564" s="120">
        <v>45764</v>
      </c>
      <c r="R564" s="119">
        <v>3</v>
      </c>
      <c r="S564" s="119">
        <v>2025</v>
      </c>
      <c r="T564" s="119">
        <v>4</v>
      </c>
    </row>
    <row r="565" spans="1:20">
      <c r="A565" s="121" t="s">
        <v>17624</v>
      </c>
      <c r="B565" s="124" t="s">
        <v>16692</v>
      </c>
      <c r="C565" s="124" t="s">
        <v>17055</v>
      </c>
      <c r="D565" s="124" t="s">
        <v>16767</v>
      </c>
      <c r="E565" s="124" t="s">
        <v>17056</v>
      </c>
      <c r="F565" s="124" t="s">
        <v>18027</v>
      </c>
      <c r="G565" s="124">
        <v>27</v>
      </c>
      <c r="H565" s="124">
        <v>2025</v>
      </c>
      <c r="I565" s="124" t="s">
        <v>16755</v>
      </c>
      <c r="J565" s="127">
        <v>228.29</v>
      </c>
      <c r="K565" s="127">
        <v>651</v>
      </c>
      <c r="L565" s="124" t="s">
        <v>16741</v>
      </c>
      <c r="M565" s="127">
        <v>0</v>
      </c>
      <c r="N565" s="124" t="s">
        <v>16742</v>
      </c>
      <c r="O565" s="124" t="s">
        <v>16787</v>
      </c>
      <c r="P565" s="125">
        <v>45708</v>
      </c>
      <c r="Q565" s="125">
        <v>45735</v>
      </c>
      <c r="R565" s="124">
        <v>2</v>
      </c>
      <c r="S565" s="124">
        <v>2025</v>
      </c>
      <c r="T565" s="124">
        <v>3</v>
      </c>
    </row>
    <row r="566" spans="1:20">
      <c r="A566" s="116" t="s">
        <v>17624</v>
      </c>
      <c r="B566" s="119" t="s">
        <v>16692</v>
      </c>
      <c r="C566" s="119" t="s">
        <v>17055</v>
      </c>
      <c r="D566" s="119" t="s">
        <v>16767</v>
      </c>
      <c r="E566" s="119" t="s">
        <v>17056</v>
      </c>
      <c r="F566" s="119" t="s">
        <v>18005</v>
      </c>
      <c r="G566" s="119">
        <v>29</v>
      </c>
      <c r="H566" s="119">
        <v>2025</v>
      </c>
      <c r="I566" s="119" t="s">
        <v>16758</v>
      </c>
      <c r="J566" s="126">
        <v>208.31</v>
      </c>
      <c r="K566" s="126">
        <v>651</v>
      </c>
      <c r="L566" s="119" t="s">
        <v>16741</v>
      </c>
      <c r="M566" s="126">
        <v>0</v>
      </c>
      <c r="N566" s="119" t="s">
        <v>16742</v>
      </c>
      <c r="O566" s="119" t="s">
        <v>16787</v>
      </c>
      <c r="P566" s="120">
        <v>45678</v>
      </c>
      <c r="Q566" s="120">
        <v>45707</v>
      </c>
      <c r="R566" s="119">
        <v>1</v>
      </c>
      <c r="S566" s="119">
        <v>2025</v>
      </c>
      <c r="T566" s="119">
        <v>2</v>
      </c>
    </row>
    <row r="567" spans="1:20">
      <c r="A567" s="121" t="s">
        <v>17624</v>
      </c>
      <c r="B567" s="124" t="s">
        <v>16692</v>
      </c>
      <c r="C567" s="124" t="s">
        <v>17055</v>
      </c>
      <c r="D567" s="124" t="s">
        <v>16767</v>
      </c>
      <c r="E567" s="124" t="s">
        <v>17056</v>
      </c>
      <c r="F567" s="124" t="s">
        <v>18006</v>
      </c>
      <c r="G567" s="124">
        <v>33</v>
      </c>
      <c r="H567" s="124">
        <v>2025</v>
      </c>
      <c r="I567" s="124" t="s">
        <v>16924</v>
      </c>
      <c r="J567" s="127">
        <v>208.4</v>
      </c>
      <c r="K567" s="127">
        <v>651</v>
      </c>
      <c r="L567" s="124" t="s">
        <v>16741</v>
      </c>
      <c r="M567" s="127">
        <v>0</v>
      </c>
      <c r="N567" s="124" t="s">
        <v>16742</v>
      </c>
      <c r="O567" s="124" t="s">
        <v>16787</v>
      </c>
      <c r="P567" s="125">
        <v>45644</v>
      </c>
      <c r="Q567" s="125">
        <v>45677</v>
      </c>
      <c r="R567" s="124">
        <v>12</v>
      </c>
      <c r="S567" s="124">
        <v>2024</v>
      </c>
      <c r="T567" s="124">
        <v>1</v>
      </c>
    </row>
    <row r="568" spans="1:20">
      <c r="A568" s="116" t="s">
        <v>17624</v>
      </c>
      <c r="B568" s="119" t="s">
        <v>16692</v>
      </c>
      <c r="C568" s="119" t="s">
        <v>17055</v>
      </c>
      <c r="D568" s="119" t="s">
        <v>16767</v>
      </c>
      <c r="E568" s="119" t="s">
        <v>17058</v>
      </c>
      <c r="F568" s="119" t="s">
        <v>18028</v>
      </c>
      <c r="G568" s="119">
        <v>29</v>
      </c>
      <c r="H568" s="119">
        <v>2025</v>
      </c>
      <c r="I568" s="119" t="s">
        <v>16746</v>
      </c>
      <c r="J568" s="126">
        <v>100.27</v>
      </c>
      <c r="K568" s="126">
        <v>451</v>
      </c>
      <c r="L568" s="119" t="s">
        <v>16741</v>
      </c>
      <c r="M568" s="126">
        <v>0</v>
      </c>
      <c r="N568" s="119" t="s">
        <v>16742</v>
      </c>
      <c r="O568" s="119" t="s">
        <v>17060</v>
      </c>
      <c r="P568" s="120">
        <v>45785</v>
      </c>
      <c r="Q568" s="120">
        <v>45814</v>
      </c>
      <c r="R568" s="119">
        <v>5</v>
      </c>
      <c r="S568" s="119">
        <v>2025</v>
      </c>
      <c r="T568" s="119">
        <v>6</v>
      </c>
    </row>
    <row r="569" spans="1:20">
      <c r="A569" s="121" t="s">
        <v>17624</v>
      </c>
      <c r="B569" s="124" t="s">
        <v>16692</v>
      </c>
      <c r="C569" s="124" t="s">
        <v>17055</v>
      </c>
      <c r="D569" s="124" t="s">
        <v>16767</v>
      </c>
      <c r="E569" s="124" t="s">
        <v>17058</v>
      </c>
      <c r="F569" s="124" t="s">
        <v>18029</v>
      </c>
      <c r="G569" s="124">
        <v>29</v>
      </c>
      <c r="H569" s="124">
        <v>2025</v>
      </c>
      <c r="I569" s="124" t="s">
        <v>16749</v>
      </c>
      <c r="J569" s="127">
        <v>66.069999999999993</v>
      </c>
      <c r="K569" s="127">
        <v>261</v>
      </c>
      <c r="L569" s="124" t="s">
        <v>16741</v>
      </c>
      <c r="M569" s="127">
        <v>0</v>
      </c>
      <c r="N569" s="124" t="s">
        <v>16742</v>
      </c>
      <c r="O569" s="124" t="s">
        <v>17060</v>
      </c>
      <c r="P569" s="125">
        <v>45755</v>
      </c>
      <c r="Q569" s="125">
        <v>45784</v>
      </c>
      <c r="R569" s="124">
        <v>4</v>
      </c>
      <c r="S569" s="124">
        <v>2025</v>
      </c>
      <c r="T569" s="124">
        <v>5</v>
      </c>
    </row>
    <row r="570" spans="1:20">
      <c r="A570" s="116" t="s">
        <v>17624</v>
      </c>
      <c r="B570" s="119" t="s">
        <v>16692</v>
      </c>
      <c r="C570" s="119" t="s">
        <v>17055</v>
      </c>
      <c r="D570" s="119" t="s">
        <v>16767</v>
      </c>
      <c r="E570" s="119" t="s">
        <v>17058</v>
      </c>
      <c r="F570" s="119" t="s">
        <v>18030</v>
      </c>
      <c r="G570" s="119">
        <v>30</v>
      </c>
      <c r="H570" s="119">
        <v>2025</v>
      </c>
      <c r="I570" s="119" t="s">
        <v>16752</v>
      </c>
      <c r="J570" s="126">
        <v>33.24</v>
      </c>
      <c r="K570" s="126">
        <v>32</v>
      </c>
      <c r="L570" s="119" t="s">
        <v>16741</v>
      </c>
      <c r="M570" s="126">
        <v>0</v>
      </c>
      <c r="N570" s="119" t="s">
        <v>16742</v>
      </c>
      <c r="O570" s="119" t="s">
        <v>17060</v>
      </c>
      <c r="P570" s="120">
        <v>45724</v>
      </c>
      <c r="Q570" s="120">
        <v>45754</v>
      </c>
      <c r="R570" s="119">
        <v>3</v>
      </c>
      <c r="S570" s="119">
        <v>2025</v>
      </c>
      <c r="T570" s="119">
        <v>4</v>
      </c>
    </row>
    <row r="571" spans="1:20">
      <c r="A571" s="121" t="s">
        <v>17624</v>
      </c>
      <c r="B571" s="124" t="s">
        <v>16692</v>
      </c>
      <c r="C571" s="124" t="s">
        <v>17055</v>
      </c>
      <c r="D571" s="124" t="s">
        <v>16767</v>
      </c>
      <c r="E571" s="124" t="s">
        <v>17058</v>
      </c>
      <c r="F571" s="124" t="s">
        <v>18031</v>
      </c>
      <c r="G571" s="124">
        <v>27</v>
      </c>
      <c r="H571" s="124">
        <v>2025</v>
      </c>
      <c r="I571" s="124" t="s">
        <v>16755</v>
      </c>
      <c r="J571" s="127">
        <v>33.25</v>
      </c>
      <c r="K571" s="127">
        <v>71</v>
      </c>
      <c r="L571" s="124" t="s">
        <v>16741</v>
      </c>
      <c r="M571" s="127">
        <v>0</v>
      </c>
      <c r="N571" s="124" t="s">
        <v>16742</v>
      </c>
      <c r="O571" s="124" t="s">
        <v>17060</v>
      </c>
      <c r="P571" s="125">
        <v>45696</v>
      </c>
      <c r="Q571" s="125">
        <v>45723</v>
      </c>
      <c r="R571" s="124">
        <v>2</v>
      </c>
      <c r="S571" s="124">
        <v>2025</v>
      </c>
      <c r="T571" s="124">
        <v>3</v>
      </c>
    </row>
    <row r="572" spans="1:20">
      <c r="A572" s="116" t="s">
        <v>17624</v>
      </c>
      <c r="B572" s="119" t="s">
        <v>16692</v>
      </c>
      <c r="C572" s="119" t="s">
        <v>17055</v>
      </c>
      <c r="D572" s="119" t="s">
        <v>16767</v>
      </c>
      <c r="E572" s="119" t="s">
        <v>17058</v>
      </c>
      <c r="F572" s="119" t="s">
        <v>18032</v>
      </c>
      <c r="G572" s="119">
        <v>29</v>
      </c>
      <c r="H572" s="119">
        <v>2025</v>
      </c>
      <c r="I572" s="119" t="s">
        <v>16758</v>
      </c>
      <c r="J572" s="126">
        <v>33.26</v>
      </c>
      <c r="K572" s="126">
        <v>16</v>
      </c>
      <c r="L572" s="119" t="s">
        <v>16741</v>
      </c>
      <c r="M572" s="126">
        <v>0</v>
      </c>
      <c r="N572" s="119" t="s">
        <v>16742</v>
      </c>
      <c r="O572" s="119" t="s">
        <v>17060</v>
      </c>
      <c r="P572" s="120">
        <v>45666</v>
      </c>
      <c r="Q572" s="120">
        <v>45695</v>
      </c>
      <c r="R572" s="119">
        <v>1</v>
      </c>
      <c r="S572" s="119">
        <v>2025</v>
      </c>
      <c r="T572" s="119">
        <v>2</v>
      </c>
    </row>
    <row r="573" spans="1:20">
      <c r="A573" s="121" t="s">
        <v>17624</v>
      </c>
      <c r="B573" s="124" t="s">
        <v>16692</v>
      </c>
      <c r="C573" s="124" t="s">
        <v>17055</v>
      </c>
      <c r="D573" s="124" t="s">
        <v>16767</v>
      </c>
      <c r="E573" s="124" t="s">
        <v>17058</v>
      </c>
      <c r="F573" s="124" t="s">
        <v>18033</v>
      </c>
      <c r="G573" s="124">
        <v>32</v>
      </c>
      <c r="H573" s="124">
        <v>2025</v>
      </c>
      <c r="I573" s="124" t="s">
        <v>16924</v>
      </c>
      <c r="J573" s="127">
        <v>41.68</v>
      </c>
      <c r="K573" s="127">
        <v>152</v>
      </c>
      <c r="L573" s="124" t="s">
        <v>16741</v>
      </c>
      <c r="M573" s="127">
        <v>0</v>
      </c>
      <c r="N573" s="124" t="s">
        <v>16742</v>
      </c>
      <c r="O573" s="124" t="s">
        <v>17060</v>
      </c>
      <c r="P573" s="125">
        <v>45633</v>
      </c>
      <c r="Q573" s="125">
        <v>45665</v>
      </c>
      <c r="R573" s="124">
        <v>12</v>
      </c>
      <c r="S573" s="124">
        <v>2024</v>
      </c>
      <c r="T573" s="124">
        <v>1</v>
      </c>
    </row>
    <row r="574" spans="1:20">
      <c r="A574" s="116" t="s">
        <v>17624</v>
      </c>
      <c r="B574" s="119" t="s">
        <v>16692</v>
      </c>
      <c r="C574" s="119" t="s">
        <v>17055</v>
      </c>
      <c r="D574" s="119" t="s">
        <v>16767</v>
      </c>
      <c r="E574" s="119" t="s">
        <v>17068</v>
      </c>
      <c r="F574" s="119" t="s">
        <v>18034</v>
      </c>
      <c r="G574" s="119">
        <v>29</v>
      </c>
      <c r="H574" s="119">
        <v>2025</v>
      </c>
      <c r="I574" s="119" t="s">
        <v>16746</v>
      </c>
      <c r="J574" s="126">
        <v>79.94</v>
      </c>
      <c r="K574" s="126">
        <v>338</v>
      </c>
      <c r="L574" s="119" t="s">
        <v>16741</v>
      </c>
      <c r="M574" s="126">
        <v>0</v>
      </c>
      <c r="N574" s="119" t="s">
        <v>16742</v>
      </c>
      <c r="O574" s="119" t="s">
        <v>17060</v>
      </c>
      <c r="P574" s="120">
        <v>45777</v>
      </c>
      <c r="Q574" s="120">
        <v>45806</v>
      </c>
      <c r="R574" s="119">
        <v>4</v>
      </c>
      <c r="S574" s="119">
        <v>2025</v>
      </c>
      <c r="T574" s="119">
        <v>5</v>
      </c>
    </row>
    <row r="575" spans="1:20">
      <c r="A575" s="121" t="s">
        <v>17624</v>
      </c>
      <c r="B575" s="124" t="s">
        <v>16692</v>
      </c>
      <c r="C575" s="124" t="s">
        <v>17055</v>
      </c>
      <c r="D575" s="124" t="s">
        <v>16767</v>
      </c>
      <c r="E575" s="124" t="s">
        <v>17068</v>
      </c>
      <c r="F575" s="124" t="s">
        <v>18035</v>
      </c>
      <c r="G575" s="124">
        <v>31</v>
      </c>
      <c r="H575" s="124">
        <v>2025</v>
      </c>
      <c r="I575" s="124" t="s">
        <v>16749</v>
      </c>
      <c r="J575" s="127">
        <v>64.62</v>
      </c>
      <c r="K575" s="127">
        <v>253</v>
      </c>
      <c r="L575" s="124" t="s">
        <v>16741</v>
      </c>
      <c r="M575" s="127">
        <v>0</v>
      </c>
      <c r="N575" s="124" t="s">
        <v>16742</v>
      </c>
      <c r="O575" s="124" t="s">
        <v>17060</v>
      </c>
      <c r="P575" s="125">
        <v>45745</v>
      </c>
      <c r="Q575" s="125">
        <v>45776</v>
      </c>
      <c r="R575" s="124">
        <v>3</v>
      </c>
      <c r="S575" s="124">
        <v>2025</v>
      </c>
      <c r="T575" s="124">
        <v>4</v>
      </c>
    </row>
    <row r="576" spans="1:20">
      <c r="A576" s="116" t="s">
        <v>17624</v>
      </c>
      <c r="B576" s="119" t="s">
        <v>16692</v>
      </c>
      <c r="C576" s="119" t="s">
        <v>17055</v>
      </c>
      <c r="D576" s="119" t="s">
        <v>16767</v>
      </c>
      <c r="E576" s="119" t="s">
        <v>17068</v>
      </c>
      <c r="F576" s="119" t="s">
        <v>18036</v>
      </c>
      <c r="G576" s="119">
        <v>27</v>
      </c>
      <c r="H576" s="119">
        <v>2025</v>
      </c>
      <c r="I576" s="119" t="s">
        <v>16752</v>
      </c>
      <c r="J576" s="126">
        <v>39.270000000000003</v>
      </c>
      <c r="K576" s="126">
        <v>112</v>
      </c>
      <c r="L576" s="119" t="s">
        <v>16741</v>
      </c>
      <c r="M576" s="126">
        <v>0</v>
      </c>
      <c r="N576" s="119" t="s">
        <v>16742</v>
      </c>
      <c r="O576" s="119" t="s">
        <v>17060</v>
      </c>
      <c r="P576" s="120">
        <v>45717</v>
      </c>
      <c r="Q576" s="120">
        <v>45744</v>
      </c>
      <c r="R576" s="119">
        <v>3</v>
      </c>
      <c r="S576" s="119">
        <v>2025</v>
      </c>
      <c r="T576" s="119">
        <v>3</v>
      </c>
    </row>
    <row r="577" spans="1:20">
      <c r="A577" s="121" t="s">
        <v>17624</v>
      </c>
      <c r="B577" s="124" t="s">
        <v>16692</v>
      </c>
      <c r="C577" s="124" t="s">
        <v>17055</v>
      </c>
      <c r="D577" s="124" t="s">
        <v>16767</v>
      </c>
      <c r="E577" s="124" t="s">
        <v>17068</v>
      </c>
      <c r="F577" s="124" t="s">
        <v>18037</v>
      </c>
      <c r="G577" s="124">
        <v>28</v>
      </c>
      <c r="H577" s="124">
        <v>2025</v>
      </c>
      <c r="I577" s="124" t="s">
        <v>16755</v>
      </c>
      <c r="J577" s="127">
        <v>33.25</v>
      </c>
      <c r="K577" s="127">
        <v>58</v>
      </c>
      <c r="L577" s="124" t="s">
        <v>16741</v>
      </c>
      <c r="M577" s="127">
        <v>0</v>
      </c>
      <c r="N577" s="124" t="s">
        <v>16742</v>
      </c>
      <c r="O577" s="124" t="s">
        <v>17060</v>
      </c>
      <c r="P577" s="125">
        <v>45688</v>
      </c>
      <c r="Q577" s="125">
        <v>45716</v>
      </c>
      <c r="R577" s="124">
        <v>1</v>
      </c>
      <c r="S577" s="124">
        <v>2025</v>
      </c>
      <c r="T577" s="124">
        <v>2</v>
      </c>
    </row>
    <row r="578" spans="1:20">
      <c r="A578" s="116" t="s">
        <v>17624</v>
      </c>
      <c r="B578" s="119" t="s">
        <v>16692</v>
      </c>
      <c r="C578" s="119" t="s">
        <v>17055</v>
      </c>
      <c r="D578" s="119" t="s">
        <v>16767</v>
      </c>
      <c r="E578" s="119" t="s">
        <v>17068</v>
      </c>
      <c r="F578" s="119" t="s">
        <v>18038</v>
      </c>
      <c r="G578" s="119">
        <v>30</v>
      </c>
      <c r="H578" s="119">
        <v>2025</v>
      </c>
      <c r="I578" s="119" t="s">
        <v>16758</v>
      </c>
      <c r="J578" s="126">
        <v>33.25</v>
      </c>
      <c r="K578" s="126">
        <v>62</v>
      </c>
      <c r="L578" s="119" t="s">
        <v>16741</v>
      </c>
      <c r="M578" s="126">
        <v>0</v>
      </c>
      <c r="N578" s="119" t="s">
        <v>16742</v>
      </c>
      <c r="O578" s="119" t="s">
        <v>17060</v>
      </c>
      <c r="P578" s="120">
        <v>45657</v>
      </c>
      <c r="Q578" s="120">
        <v>45687</v>
      </c>
      <c r="R578" s="119">
        <v>12</v>
      </c>
      <c r="S578" s="119">
        <v>2024</v>
      </c>
      <c r="T578" s="119">
        <v>1</v>
      </c>
    </row>
    <row r="579" spans="1:20">
      <c r="A579" s="121" t="s">
        <v>17624</v>
      </c>
      <c r="B579" s="124" t="s">
        <v>16692</v>
      </c>
      <c r="C579" s="124" t="s">
        <v>17055</v>
      </c>
      <c r="D579" s="124" t="s">
        <v>16767</v>
      </c>
      <c r="E579" s="124" t="s">
        <v>17068</v>
      </c>
      <c r="F579" s="124" t="s">
        <v>18039</v>
      </c>
      <c r="G579" s="124">
        <v>32</v>
      </c>
      <c r="H579" s="124">
        <v>2025</v>
      </c>
      <c r="I579" s="124" t="s">
        <v>16924</v>
      </c>
      <c r="J579" s="127">
        <v>33.58</v>
      </c>
      <c r="K579" s="127">
        <v>100</v>
      </c>
      <c r="L579" s="124" t="s">
        <v>16741</v>
      </c>
      <c r="M579" s="127">
        <v>0</v>
      </c>
      <c r="N579" s="124" t="s">
        <v>16742</v>
      </c>
      <c r="O579" s="124" t="s">
        <v>17060</v>
      </c>
      <c r="P579" s="125">
        <v>45624</v>
      </c>
      <c r="Q579" s="125">
        <v>45656</v>
      </c>
      <c r="R579" s="124">
        <v>11</v>
      </c>
      <c r="S579" s="124">
        <v>2024</v>
      </c>
      <c r="T579" s="124">
        <v>12</v>
      </c>
    </row>
    <row r="580" spans="1:20">
      <c r="A580" s="116" t="s">
        <v>17624</v>
      </c>
      <c r="B580" s="119" t="s">
        <v>16692</v>
      </c>
      <c r="C580" s="119" t="s">
        <v>17055</v>
      </c>
      <c r="D580" s="119" t="s">
        <v>16767</v>
      </c>
      <c r="E580" s="119" t="s">
        <v>17079</v>
      </c>
      <c r="F580" s="119" t="s">
        <v>18028</v>
      </c>
      <c r="G580" s="119">
        <v>29</v>
      </c>
      <c r="H580" s="119">
        <v>2025</v>
      </c>
      <c r="I580" s="119" t="s">
        <v>16746</v>
      </c>
      <c r="J580" s="126">
        <v>157.38</v>
      </c>
      <c r="K580" s="126">
        <v>871</v>
      </c>
      <c r="L580" s="119" t="s">
        <v>16741</v>
      </c>
      <c r="M580" s="126">
        <v>0</v>
      </c>
      <c r="N580" s="119" t="s">
        <v>16742</v>
      </c>
      <c r="O580" s="119" t="s">
        <v>17080</v>
      </c>
      <c r="P580" s="120">
        <v>45785</v>
      </c>
      <c r="Q580" s="120">
        <v>45814</v>
      </c>
      <c r="R580" s="119">
        <v>5</v>
      </c>
      <c r="S580" s="119">
        <v>2025</v>
      </c>
      <c r="T580" s="119">
        <v>6</v>
      </c>
    </row>
    <row r="581" spans="1:20">
      <c r="A581" s="121" t="s">
        <v>17624</v>
      </c>
      <c r="B581" s="124" t="s">
        <v>16692</v>
      </c>
      <c r="C581" s="124" t="s">
        <v>17055</v>
      </c>
      <c r="D581" s="124" t="s">
        <v>16767</v>
      </c>
      <c r="E581" s="124" t="s">
        <v>17079</v>
      </c>
      <c r="F581" s="124" t="s">
        <v>18029</v>
      </c>
      <c r="G581" s="124">
        <v>29</v>
      </c>
      <c r="H581" s="124">
        <v>2025</v>
      </c>
      <c r="I581" s="124" t="s">
        <v>16749</v>
      </c>
      <c r="J581" s="127">
        <v>136.84</v>
      </c>
      <c r="K581" s="127">
        <v>746</v>
      </c>
      <c r="L581" s="124" t="s">
        <v>16741</v>
      </c>
      <c r="M581" s="127">
        <v>0</v>
      </c>
      <c r="N581" s="124" t="s">
        <v>16742</v>
      </c>
      <c r="O581" s="124" t="s">
        <v>17080</v>
      </c>
      <c r="P581" s="125">
        <v>45755</v>
      </c>
      <c r="Q581" s="125">
        <v>45784</v>
      </c>
      <c r="R581" s="124">
        <v>4</v>
      </c>
      <c r="S581" s="124">
        <v>2025</v>
      </c>
      <c r="T581" s="124">
        <v>5</v>
      </c>
    </row>
    <row r="582" spans="1:20">
      <c r="A582" s="116" t="s">
        <v>17624</v>
      </c>
      <c r="B582" s="119" t="s">
        <v>16692</v>
      </c>
      <c r="C582" s="119" t="s">
        <v>17055</v>
      </c>
      <c r="D582" s="119" t="s">
        <v>16767</v>
      </c>
      <c r="E582" s="119" t="s">
        <v>17079</v>
      </c>
      <c r="F582" s="119" t="s">
        <v>18030</v>
      </c>
      <c r="G582" s="119">
        <v>30</v>
      </c>
      <c r="H582" s="119">
        <v>2025</v>
      </c>
      <c r="I582" s="119" t="s">
        <v>16752</v>
      </c>
      <c r="J582" s="126">
        <v>110.99</v>
      </c>
      <c r="K582" s="126">
        <v>589</v>
      </c>
      <c r="L582" s="119" t="s">
        <v>16741</v>
      </c>
      <c r="M582" s="126">
        <v>0</v>
      </c>
      <c r="N582" s="119" t="s">
        <v>16742</v>
      </c>
      <c r="O582" s="119" t="s">
        <v>17080</v>
      </c>
      <c r="P582" s="120">
        <v>45724</v>
      </c>
      <c r="Q582" s="120">
        <v>45754</v>
      </c>
      <c r="R582" s="119">
        <v>3</v>
      </c>
      <c r="S582" s="119">
        <v>2025</v>
      </c>
      <c r="T582" s="119">
        <v>4</v>
      </c>
    </row>
    <row r="583" spans="1:20">
      <c r="A583" s="121" t="s">
        <v>17624</v>
      </c>
      <c r="B583" s="124" t="s">
        <v>16692</v>
      </c>
      <c r="C583" s="124" t="s">
        <v>17055</v>
      </c>
      <c r="D583" s="124" t="s">
        <v>16767</v>
      </c>
      <c r="E583" s="124" t="s">
        <v>17079</v>
      </c>
      <c r="F583" s="124" t="s">
        <v>18031</v>
      </c>
      <c r="G583" s="124">
        <v>27</v>
      </c>
      <c r="H583" s="124">
        <v>2025</v>
      </c>
      <c r="I583" s="124" t="s">
        <v>16755</v>
      </c>
      <c r="J583" s="127">
        <v>88.31</v>
      </c>
      <c r="K583" s="127">
        <v>451</v>
      </c>
      <c r="L583" s="124" t="s">
        <v>16741</v>
      </c>
      <c r="M583" s="127">
        <v>0</v>
      </c>
      <c r="N583" s="124" t="s">
        <v>16742</v>
      </c>
      <c r="O583" s="124" t="s">
        <v>17080</v>
      </c>
      <c r="P583" s="125">
        <v>45696</v>
      </c>
      <c r="Q583" s="125">
        <v>45723</v>
      </c>
      <c r="R583" s="124">
        <v>2</v>
      </c>
      <c r="S583" s="124">
        <v>2025</v>
      </c>
      <c r="T583" s="124">
        <v>3</v>
      </c>
    </row>
    <row r="584" spans="1:20">
      <c r="A584" s="116" t="s">
        <v>17624</v>
      </c>
      <c r="B584" s="119" t="s">
        <v>16692</v>
      </c>
      <c r="C584" s="119" t="s">
        <v>17055</v>
      </c>
      <c r="D584" s="119" t="s">
        <v>16767</v>
      </c>
      <c r="E584" s="119" t="s">
        <v>17079</v>
      </c>
      <c r="F584" s="119" t="s">
        <v>18032</v>
      </c>
      <c r="G584" s="119">
        <v>29</v>
      </c>
      <c r="H584" s="119">
        <v>2025</v>
      </c>
      <c r="I584" s="119" t="s">
        <v>16758</v>
      </c>
      <c r="J584" s="126">
        <v>108.32</v>
      </c>
      <c r="K584" s="126">
        <v>664</v>
      </c>
      <c r="L584" s="119" t="s">
        <v>16741</v>
      </c>
      <c r="M584" s="126">
        <v>0</v>
      </c>
      <c r="N584" s="119" t="s">
        <v>16742</v>
      </c>
      <c r="O584" s="119" t="s">
        <v>17080</v>
      </c>
      <c r="P584" s="120">
        <v>45666</v>
      </c>
      <c r="Q584" s="120">
        <v>45695</v>
      </c>
      <c r="R584" s="119">
        <v>1</v>
      </c>
      <c r="S584" s="119">
        <v>2025</v>
      </c>
      <c r="T584" s="119">
        <v>2</v>
      </c>
    </row>
    <row r="585" spans="1:20">
      <c r="A585" s="121" t="s">
        <v>17624</v>
      </c>
      <c r="B585" s="124" t="s">
        <v>16692</v>
      </c>
      <c r="C585" s="124" t="s">
        <v>17055</v>
      </c>
      <c r="D585" s="124" t="s">
        <v>16767</v>
      </c>
      <c r="E585" s="124" t="s">
        <v>17079</v>
      </c>
      <c r="F585" s="124" t="s">
        <v>18033</v>
      </c>
      <c r="G585" s="124">
        <v>32</v>
      </c>
      <c r="H585" s="124">
        <v>2025</v>
      </c>
      <c r="I585" s="124" t="s">
        <v>16924</v>
      </c>
      <c r="J585" s="127">
        <v>99.95</v>
      </c>
      <c r="K585" s="127">
        <v>605</v>
      </c>
      <c r="L585" s="124" t="s">
        <v>16741</v>
      </c>
      <c r="M585" s="127">
        <v>0</v>
      </c>
      <c r="N585" s="124" t="s">
        <v>16742</v>
      </c>
      <c r="O585" s="124" t="s">
        <v>17080</v>
      </c>
      <c r="P585" s="125">
        <v>45633</v>
      </c>
      <c r="Q585" s="125">
        <v>45665</v>
      </c>
      <c r="R585" s="124">
        <v>12</v>
      </c>
      <c r="S585" s="124">
        <v>2024</v>
      </c>
      <c r="T585" s="124">
        <v>1</v>
      </c>
    </row>
    <row r="586" spans="1:20">
      <c r="A586" s="116" t="s">
        <v>17624</v>
      </c>
      <c r="B586" s="119" t="s">
        <v>16692</v>
      </c>
      <c r="C586" s="119" t="s">
        <v>17055</v>
      </c>
      <c r="D586" s="119" t="s">
        <v>16767</v>
      </c>
      <c r="E586" s="119" t="s">
        <v>17081</v>
      </c>
      <c r="F586" s="119" t="s">
        <v>18028</v>
      </c>
      <c r="G586" s="119">
        <v>29</v>
      </c>
      <c r="H586" s="119">
        <v>2025</v>
      </c>
      <c r="I586" s="119" t="s">
        <v>16746</v>
      </c>
      <c r="J586" s="126">
        <v>33.24</v>
      </c>
      <c r="K586" s="126">
        <v>15</v>
      </c>
      <c r="L586" s="119" t="s">
        <v>16741</v>
      </c>
      <c r="M586" s="126">
        <v>0</v>
      </c>
      <c r="N586" s="119" t="s">
        <v>16742</v>
      </c>
      <c r="O586" s="119" t="s">
        <v>17060</v>
      </c>
      <c r="P586" s="120">
        <v>45785</v>
      </c>
      <c r="Q586" s="120">
        <v>45814</v>
      </c>
      <c r="R586" s="119">
        <v>5</v>
      </c>
      <c r="S586" s="119">
        <v>2025</v>
      </c>
      <c r="T586" s="119">
        <v>6</v>
      </c>
    </row>
    <row r="587" spans="1:20">
      <c r="A587" s="121" t="s">
        <v>17624</v>
      </c>
      <c r="B587" s="124" t="s">
        <v>16692</v>
      </c>
      <c r="C587" s="124" t="s">
        <v>17055</v>
      </c>
      <c r="D587" s="124" t="s">
        <v>16767</v>
      </c>
      <c r="E587" s="124" t="s">
        <v>17081</v>
      </c>
      <c r="F587" s="124" t="s">
        <v>18029</v>
      </c>
      <c r="G587" s="124">
        <v>29</v>
      </c>
      <c r="H587" s="124">
        <v>2025</v>
      </c>
      <c r="I587" s="124" t="s">
        <v>16749</v>
      </c>
      <c r="J587" s="127">
        <v>33.25</v>
      </c>
      <c r="K587" s="127">
        <v>14</v>
      </c>
      <c r="L587" s="124" t="s">
        <v>16741</v>
      </c>
      <c r="M587" s="127">
        <v>0</v>
      </c>
      <c r="N587" s="124" t="s">
        <v>16742</v>
      </c>
      <c r="O587" s="124" t="s">
        <v>17060</v>
      </c>
      <c r="P587" s="125">
        <v>45755</v>
      </c>
      <c r="Q587" s="125">
        <v>45784</v>
      </c>
      <c r="R587" s="124">
        <v>4</v>
      </c>
      <c r="S587" s="124">
        <v>2025</v>
      </c>
      <c r="T587" s="124">
        <v>5</v>
      </c>
    </row>
    <row r="588" spans="1:20">
      <c r="A588" s="116" t="s">
        <v>17624</v>
      </c>
      <c r="B588" s="119" t="s">
        <v>16692</v>
      </c>
      <c r="C588" s="119" t="s">
        <v>17055</v>
      </c>
      <c r="D588" s="119" t="s">
        <v>16767</v>
      </c>
      <c r="E588" s="119" t="s">
        <v>17081</v>
      </c>
      <c r="F588" s="119" t="s">
        <v>18030</v>
      </c>
      <c r="G588" s="119">
        <v>30</v>
      </c>
      <c r="H588" s="119">
        <v>2025</v>
      </c>
      <c r="I588" s="119" t="s">
        <v>16752</v>
      </c>
      <c r="J588" s="126">
        <v>33.24</v>
      </c>
      <c r="K588" s="126">
        <v>19</v>
      </c>
      <c r="L588" s="119" t="s">
        <v>16741</v>
      </c>
      <c r="M588" s="126">
        <v>0</v>
      </c>
      <c r="N588" s="119" t="s">
        <v>16742</v>
      </c>
      <c r="O588" s="119" t="s">
        <v>17060</v>
      </c>
      <c r="P588" s="120">
        <v>45724</v>
      </c>
      <c r="Q588" s="120">
        <v>45754</v>
      </c>
      <c r="R588" s="119">
        <v>3</v>
      </c>
      <c r="S588" s="119">
        <v>2025</v>
      </c>
      <c r="T588" s="119">
        <v>4</v>
      </c>
    </row>
    <row r="589" spans="1:20">
      <c r="A589" s="121" t="s">
        <v>17624</v>
      </c>
      <c r="B589" s="124" t="s">
        <v>16692</v>
      </c>
      <c r="C589" s="124" t="s">
        <v>17055</v>
      </c>
      <c r="D589" s="124" t="s">
        <v>16767</v>
      </c>
      <c r="E589" s="124" t="s">
        <v>17081</v>
      </c>
      <c r="F589" s="124" t="s">
        <v>18031</v>
      </c>
      <c r="G589" s="124">
        <v>27</v>
      </c>
      <c r="H589" s="124">
        <v>2025</v>
      </c>
      <c r="I589" s="124" t="s">
        <v>16755</v>
      </c>
      <c r="J589" s="127">
        <v>49.51</v>
      </c>
      <c r="K589" s="127">
        <v>169</v>
      </c>
      <c r="L589" s="124" t="s">
        <v>16741</v>
      </c>
      <c r="M589" s="127">
        <v>0</v>
      </c>
      <c r="N589" s="124" t="s">
        <v>16742</v>
      </c>
      <c r="O589" s="124" t="s">
        <v>17060</v>
      </c>
      <c r="P589" s="125">
        <v>45696</v>
      </c>
      <c r="Q589" s="125">
        <v>45723</v>
      </c>
      <c r="R589" s="124">
        <v>2</v>
      </c>
      <c r="S589" s="124">
        <v>2025</v>
      </c>
      <c r="T589" s="124">
        <v>3</v>
      </c>
    </row>
    <row r="590" spans="1:20">
      <c r="A590" s="116" t="s">
        <v>17624</v>
      </c>
      <c r="B590" s="119" t="s">
        <v>16692</v>
      </c>
      <c r="C590" s="119" t="s">
        <v>17055</v>
      </c>
      <c r="D590" s="119" t="s">
        <v>16767</v>
      </c>
      <c r="E590" s="119" t="s">
        <v>17081</v>
      </c>
      <c r="F590" s="119" t="s">
        <v>18032</v>
      </c>
      <c r="G590" s="119">
        <v>29</v>
      </c>
      <c r="H590" s="119">
        <v>2025</v>
      </c>
      <c r="I590" s="119" t="s">
        <v>16758</v>
      </c>
      <c r="J590" s="126">
        <v>83.38</v>
      </c>
      <c r="K590" s="126">
        <v>432</v>
      </c>
      <c r="L590" s="119" t="s">
        <v>16741</v>
      </c>
      <c r="M590" s="126">
        <v>0</v>
      </c>
      <c r="N590" s="119" t="s">
        <v>16742</v>
      </c>
      <c r="O590" s="119" t="s">
        <v>17060</v>
      </c>
      <c r="P590" s="120">
        <v>45666</v>
      </c>
      <c r="Q590" s="120">
        <v>45695</v>
      </c>
      <c r="R590" s="119">
        <v>1</v>
      </c>
      <c r="S590" s="119">
        <v>2025</v>
      </c>
      <c r="T590" s="119">
        <v>2</v>
      </c>
    </row>
    <row r="591" spans="1:20">
      <c r="A591" s="121" t="s">
        <v>17624</v>
      </c>
      <c r="B591" s="124" t="s">
        <v>16692</v>
      </c>
      <c r="C591" s="124" t="s">
        <v>17055</v>
      </c>
      <c r="D591" s="124" t="s">
        <v>16767</v>
      </c>
      <c r="E591" s="124" t="s">
        <v>17081</v>
      </c>
      <c r="F591" s="124" t="s">
        <v>18033</v>
      </c>
      <c r="G591" s="124">
        <v>32</v>
      </c>
      <c r="H591" s="124">
        <v>2025</v>
      </c>
      <c r="I591" s="124" t="s">
        <v>16924</v>
      </c>
      <c r="J591" s="127">
        <v>33.25</v>
      </c>
      <c r="K591" s="127">
        <v>47</v>
      </c>
      <c r="L591" s="124" t="s">
        <v>16741</v>
      </c>
      <c r="M591" s="127">
        <v>0</v>
      </c>
      <c r="N591" s="124" t="s">
        <v>16742</v>
      </c>
      <c r="O591" s="124" t="s">
        <v>17060</v>
      </c>
      <c r="P591" s="125">
        <v>45633</v>
      </c>
      <c r="Q591" s="125">
        <v>45665</v>
      </c>
      <c r="R591" s="124">
        <v>12</v>
      </c>
      <c r="S591" s="124">
        <v>2024</v>
      </c>
      <c r="T591" s="124">
        <v>1</v>
      </c>
    </row>
    <row r="592" spans="1:20">
      <c r="A592" s="116" t="s">
        <v>17624</v>
      </c>
      <c r="B592" s="119" t="s">
        <v>16703</v>
      </c>
      <c r="C592" s="119" t="s">
        <v>17090</v>
      </c>
      <c r="D592" s="119" t="s">
        <v>16798</v>
      </c>
      <c r="E592" s="119" t="s">
        <v>17091</v>
      </c>
      <c r="F592" s="119" t="s">
        <v>18040</v>
      </c>
      <c r="G592" s="119">
        <v>29</v>
      </c>
      <c r="H592" s="119">
        <v>2025</v>
      </c>
      <c r="I592" s="119" t="s">
        <v>16746</v>
      </c>
      <c r="J592" s="126">
        <v>240.67</v>
      </c>
      <c r="K592" s="126">
        <v>1518</v>
      </c>
      <c r="L592" s="119" t="s">
        <v>16741</v>
      </c>
      <c r="M592" s="126">
        <v>0</v>
      </c>
      <c r="N592" s="119" t="s">
        <v>16742</v>
      </c>
      <c r="O592" s="119" t="s">
        <v>16824</v>
      </c>
      <c r="P592" s="120">
        <v>45804</v>
      </c>
      <c r="Q592" s="120">
        <v>45833</v>
      </c>
      <c r="R592" s="119">
        <v>5</v>
      </c>
      <c r="S592" s="119">
        <v>2025</v>
      </c>
      <c r="T592" s="119">
        <v>6</v>
      </c>
    </row>
    <row r="593" spans="1:20">
      <c r="A593" s="121" t="s">
        <v>17624</v>
      </c>
      <c r="B593" s="124" t="s">
        <v>16703</v>
      </c>
      <c r="C593" s="124" t="s">
        <v>17090</v>
      </c>
      <c r="D593" s="124" t="s">
        <v>16798</v>
      </c>
      <c r="E593" s="124" t="s">
        <v>17091</v>
      </c>
      <c r="F593" s="124" t="s">
        <v>18041</v>
      </c>
      <c r="G593" s="124">
        <v>32</v>
      </c>
      <c r="H593" s="124">
        <v>2025</v>
      </c>
      <c r="I593" s="124" t="s">
        <v>16749</v>
      </c>
      <c r="J593" s="127">
        <v>248.98</v>
      </c>
      <c r="K593" s="127">
        <v>1568</v>
      </c>
      <c r="L593" s="124" t="s">
        <v>16741</v>
      </c>
      <c r="M593" s="127">
        <v>0</v>
      </c>
      <c r="N593" s="124" t="s">
        <v>16742</v>
      </c>
      <c r="O593" s="124" t="s">
        <v>16824</v>
      </c>
      <c r="P593" s="125">
        <v>45772</v>
      </c>
      <c r="Q593" s="125">
        <v>45804</v>
      </c>
      <c r="R593" s="124">
        <v>4</v>
      </c>
      <c r="S593" s="124">
        <v>2025</v>
      </c>
      <c r="T593" s="124">
        <v>5</v>
      </c>
    </row>
    <row r="594" spans="1:20">
      <c r="A594" s="116" t="s">
        <v>17624</v>
      </c>
      <c r="B594" s="119" t="s">
        <v>16703</v>
      </c>
      <c r="C594" s="119" t="s">
        <v>17090</v>
      </c>
      <c r="D594" s="119" t="s">
        <v>16798</v>
      </c>
      <c r="E594" s="119" t="s">
        <v>17091</v>
      </c>
      <c r="F594" s="119" t="s">
        <v>18042</v>
      </c>
      <c r="G594" s="119">
        <v>30</v>
      </c>
      <c r="H594" s="119">
        <v>2025</v>
      </c>
      <c r="I594" s="119" t="s">
        <v>16752</v>
      </c>
      <c r="J594" s="126">
        <v>229.7</v>
      </c>
      <c r="K594" s="126">
        <v>1452</v>
      </c>
      <c r="L594" s="119" t="s">
        <v>16741</v>
      </c>
      <c r="M594" s="126">
        <v>0</v>
      </c>
      <c r="N594" s="119" t="s">
        <v>16742</v>
      </c>
      <c r="O594" s="119" t="s">
        <v>16824</v>
      </c>
      <c r="P594" s="120">
        <v>45742</v>
      </c>
      <c r="Q594" s="120">
        <v>45772</v>
      </c>
      <c r="R594" s="119">
        <v>3</v>
      </c>
      <c r="S594" s="119">
        <v>2025</v>
      </c>
      <c r="T594" s="119">
        <v>4</v>
      </c>
    </row>
    <row r="595" spans="1:20">
      <c r="A595" s="121" t="s">
        <v>17624</v>
      </c>
      <c r="B595" s="124" t="s">
        <v>16703</v>
      </c>
      <c r="C595" s="124" t="s">
        <v>17090</v>
      </c>
      <c r="D595" s="124" t="s">
        <v>16798</v>
      </c>
      <c r="E595" s="124" t="s">
        <v>17091</v>
      </c>
      <c r="F595" s="124" t="s">
        <v>18043</v>
      </c>
      <c r="G595" s="124">
        <v>29</v>
      </c>
      <c r="H595" s="124">
        <v>2025</v>
      </c>
      <c r="I595" s="124" t="s">
        <v>16755</v>
      </c>
      <c r="J595" s="127">
        <v>244.67</v>
      </c>
      <c r="K595" s="127">
        <v>1542</v>
      </c>
      <c r="L595" s="124" t="s">
        <v>16741</v>
      </c>
      <c r="M595" s="127">
        <v>0</v>
      </c>
      <c r="N595" s="124" t="s">
        <v>16742</v>
      </c>
      <c r="O595" s="124" t="s">
        <v>16824</v>
      </c>
      <c r="P595" s="125">
        <v>45713</v>
      </c>
      <c r="Q595" s="125">
        <v>45742</v>
      </c>
      <c r="R595" s="124">
        <v>2</v>
      </c>
      <c r="S595" s="124">
        <v>2025</v>
      </c>
      <c r="T595" s="124">
        <v>3</v>
      </c>
    </row>
    <row r="596" spans="1:20">
      <c r="A596" s="116" t="s">
        <v>17624</v>
      </c>
      <c r="B596" s="119" t="s">
        <v>16703</v>
      </c>
      <c r="C596" s="119" t="s">
        <v>17090</v>
      </c>
      <c r="D596" s="119" t="s">
        <v>16798</v>
      </c>
      <c r="E596" s="119" t="s">
        <v>17091</v>
      </c>
      <c r="F596" s="119" t="s">
        <v>18044</v>
      </c>
      <c r="G596" s="119">
        <v>29</v>
      </c>
      <c r="H596" s="119">
        <v>2025</v>
      </c>
      <c r="I596" s="119" t="s">
        <v>16758</v>
      </c>
      <c r="J596" s="126">
        <v>253.14</v>
      </c>
      <c r="K596" s="126">
        <v>1593</v>
      </c>
      <c r="L596" s="119" t="s">
        <v>16741</v>
      </c>
      <c r="M596" s="126">
        <v>0</v>
      </c>
      <c r="N596" s="119" t="s">
        <v>16742</v>
      </c>
      <c r="O596" s="119" t="s">
        <v>16824</v>
      </c>
      <c r="P596" s="120">
        <v>45684</v>
      </c>
      <c r="Q596" s="120">
        <v>45713</v>
      </c>
      <c r="R596" s="119">
        <v>1</v>
      </c>
      <c r="S596" s="119">
        <v>2025</v>
      </c>
      <c r="T596" s="119">
        <v>2</v>
      </c>
    </row>
    <row r="597" spans="1:20">
      <c r="A597" s="121" t="s">
        <v>17624</v>
      </c>
      <c r="B597" s="124" t="s">
        <v>16703</v>
      </c>
      <c r="C597" s="124" t="s">
        <v>17090</v>
      </c>
      <c r="D597" s="124" t="s">
        <v>16798</v>
      </c>
      <c r="E597" s="124" t="s">
        <v>17091</v>
      </c>
      <c r="F597" s="124" t="s">
        <v>18045</v>
      </c>
      <c r="G597" s="124">
        <v>32</v>
      </c>
      <c r="H597" s="124">
        <v>2025</v>
      </c>
      <c r="I597" s="124" t="s">
        <v>16924</v>
      </c>
      <c r="J597" s="127">
        <v>274.18</v>
      </c>
      <c r="K597" s="127">
        <v>1722</v>
      </c>
      <c r="L597" s="124" t="s">
        <v>16741</v>
      </c>
      <c r="M597" s="127">
        <v>0</v>
      </c>
      <c r="N597" s="124" t="s">
        <v>16742</v>
      </c>
      <c r="O597" s="124" t="s">
        <v>16824</v>
      </c>
      <c r="P597" s="125">
        <v>45652</v>
      </c>
      <c r="Q597" s="125">
        <v>45684</v>
      </c>
      <c r="R597" s="124">
        <v>12</v>
      </c>
      <c r="S597" s="124">
        <v>2024</v>
      </c>
      <c r="T597" s="124">
        <v>1</v>
      </c>
    </row>
    <row r="598" spans="1:20">
      <c r="A598" s="116" t="s">
        <v>17624</v>
      </c>
      <c r="B598" s="119" t="s">
        <v>16703</v>
      </c>
      <c r="C598" s="119" t="s">
        <v>17090</v>
      </c>
      <c r="D598" s="119" t="s">
        <v>16798</v>
      </c>
      <c r="E598" s="119" t="s">
        <v>18046</v>
      </c>
      <c r="F598" s="119" t="s">
        <v>18040</v>
      </c>
      <c r="G598" s="119">
        <v>29</v>
      </c>
      <c r="H598" s="119">
        <v>2025</v>
      </c>
      <c r="I598" s="119" t="s">
        <v>16746</v>
      </c>
      <c r="J598" s="126">
        <v>74.22</v>
      </c>
      <c r="K598" s="126">
        <v>1130</v>
      </c>
      <c r="L598" s="119" t="s">
        <v>16741</v>
      </c>
      <c r="M598" s="126">
        <v>0</v>
      </c>
      <c r="N598" s="119" t="s">
        <v>16742</v>
      </c>
      <c r="O598" s="119" t="s">
        <v>16824</v>
      </c>
      <c r="P598" s="120">
        <v>45804</v>
      </c>
      <c r="Q598" s="120">
        <v>45833</v>
      </c>
      <c r="R598" s="119">
        <v>5</v>
      </c>
      <c r="S598" s="119">
        <v>2025</v>
      </c>
      <c r="T598" s="119">
        <v>6</v>
      </c>
    </row>
    <row r="599" spans="1:20">
      <c r="A599" s="121" t="s">
        <v>17624</v>
      </c>
      <c r="B599" s="124" t="s">
        <v>16703</v>
      </c>
      <c r="C599" s="124" t="s">
        <v>17090</v>
      </c>
      <c r="D599" s="124" t="s">
        <v>16798</v>
      </c>
      <c r="E599" s="124" t="s">
        <v>18046</v>
      </c>
      <c r="F599" s="124" t="s">
        <v>18041</v>
      </c>
      <c r="G599" s="124">
        <v>32</v>
      </c>
      <c r="H599" s="124">
        <v>2025</v>
      </c>
      <c r="I599" s="124" t="s">
        <v>16749</v>
      </c>
      <c r="J599" s="127">
        <v>167.11</v>
      </c>
      <c r="K599" s="127">
        <v>1075</v>
      </c>
      <c r="L599" s="124" t="s">
        <v>16741</v>
      </c>
      <c r="M599" s="127">
        <v>0</v>
      </c>
      <c r="N599" s="124" t="s">
        <v>16742</v>
      </c>
      <c r="O599" s="124" t="s">
        <v>16824</v>
      </c>
      <c r="P599" s="125">
        <v>45772</v>
      </c>
      <c r="Q599" s="125">
        <v>45804</v>
      </c>
      <c r="R599" s="124">
        <v>4</v>
      </c>
      <c r="S599" s="124">
        <v>2025</v>
      </c>
      <c r="T599" s="124">
        <v>5</v>
      </c>
    </row>
    <row r="600" spans="1:20">
      <c r="A600" s="116" t="s">
        <v>17624</v>
      </c>
      <c r="B600" s="119" t="s">
        <v>16703</v>
      </c>
      <c r="C600" s="119" t="s">
        <v>17090</v>
      </c>
      <c r="D600" s="119" t="s">
        <v>16798</v>
      </c>
      <c r="E600" s="119" t="s">
        <v>18046</v>
      </c>
      <c r="F600" s="119" t="s">
        <v>18042</v>
      </c>
      <c r="G600" s="119">
        <v>30</v>
      </c>
      <c r="H600" s="119">
        <v>2025</v>
      </c>
      <c r="I600" s="119" t="s">
        <v>16752</v>
      </c>
      <c r="J600" s="126">
        <v>123.87</v>
      </c>
      <c r="K600" s="126">
        <v>785</v>
      </c>
      <c r="L600" s="119" t="s">
        <v>16741</v>
      </c>
      <c r="M600" s="126">
        <v>0</v>
      </c>
      <c r="N600" s="119" t="s">
        <v>16742</v>
      </c>
      <c r="O600" s="119" t="s">
        <v>16824</v>
      </c>
      <c r="P600" s="120">
        <v>45742</v>
      </c>
      <c r="Q600" s="120">
        <v>45772</v>
      </c>
      <c r="R600" s="119">
        <v>3</v>
      </c>
      <c r="S600" s="119">
        <v>2025</v>
      </c>
      <c r="T600" s="119">
        <v>4</v>
      </c>
    </row>
    <row r="601" spans="1:20">
      <c r="A601" s="121" t="s">
        <v>17624</v>
      </c>
      <c r="B601" s="124" t="s">
        <v>16703</v>
      </c>
      <c r="C601" s="124" t="s">
        <v>17090</v>
      </c>
      <c r="D601" s="124" t="s">
        <v>16798</v>
      </c>
      <c r="E601" s="124" t="s">
        <v>18046</v>
      </c>
      <c r="F601" s="124" t="s">
        <v>18043</v>
      </c>
      <c r="G601" s="124">
        <v>29</v>
      </c>
      <c r="H601" s="124">
        <v>2025</v>
      </c>
      <c r="I601" s="124" t="s">
        <v>16755</v>
      </c>
      <c r="J601" s="127">
        <v>89.49</v>
      </c>
      <c r="K601" s="127">
        <v>545</v>
      </c>
      <c r="L601" s="124" t="s">
        <v>16741</v>
      </c>
      <c r="M601" s="127">
        <v>0</v>
      </c>
      <c r="N601" s="124" t="s">
        <v>16742</v>
      </c>
      <c r="O601" s="124" t="s">
        <v>16824</v>
      </c>
      <c r="P601" s="125">
        <v>45713</v>
      </c>
      <c r="Q601" s="125">
        <v>45742</v>
      </c>
      <c r="R601" s="124">
        <v>2</v>
      </c>
      <c r="S601" s="124">
        <v>2025</v>
      </c>
      <c r="T601" s="124">
        <v>3</v>
      </c>
    </row>
    <row r="602" spans="1:20">
      <c r="A602" s="116" t="s">
        <v>17624</v>
      </c>
      <c r="B602" s="119" t="s">
        <v>16703</v>
      </c>
      <c r="C602" s="119" t="s">
        <v>17090</v>
      </c>
      <c r="D602" s="119" t="s">
        <v>16798</v>
      </c>
      <c r="E602" s="119" t="s">
        <v>18046</v>
      </c>
      <c r="F602" s="119" t="s">
        <v>18044</v>
      </c>
      <c r="G602" s="119">
        <v>29</v>
      </c>
      <c r="H602" s="119">
        <v>2025</v>
      </c>
      <c r="I602" s="119" t="s">
        <v>16758</v>
      </c>
      <c r="J602" s="126">
        <v>79.760000000000005</v>
      </c>
      <c r="K602" s="126">
        <v>477</v>
      </c>
      <c r="L602" s="119" t="s">
        <v>16741</v>
      </c>
      <c r="M602" s="126">
        <v>0</v>
      </c>
      <c r="N602" s="119" t="s">
        <v>16742</v>
      </c>
      <c r="O602" s="119" t="s">
        <v>16824</v>
      </c>
      <c r="P602" s="120">
        <v>45684</v>
      </c>
      <c r="Q602" s="120">
        <v>45713</v>
      </c>
      <c r="R602" s="119">
        <v>1</v>
      </c>
      <c r="S602" s="119">
        <v>2025</v>
      </c>
      <c r="T602" s="119">
        <v>2</v>
      </c>
    </row>
    <row r="603" spans="1:20">
      <c r="A603" s="121" t="s">
        <v>17624</v>
      </c>
      <c r="B603" s="124" t="s">
        <v>16703</v>
      </c>
      <c r="C603" s="124" t="s">
        <v>17090</v>
      </c>
      <c r="D603" s="124" t="s">
        <v>16798</v>
      </c>
      <c r="E603" s="124" t="s">
        <v>18046</v>
      </c>
      <c r="F603" s="124" t="s">
        <v>18045</v>
      </c>
      <c r="G603" s="124">
        <v>32</v>
      </c>
      <c r="H603" s="124">
        <v>2025</v>
      </c>
      <c r="I603" s="124" t="s">
        <v>16924</v>
      </c>
      <c r="J603" s="127">
        <v>37.43</v>
      </c>
      <c r="K603" s="127">
        <v>130</v>
      </c>
      <c r="L603" s="124" t="s">
        <v>16741</v>
      </c>
      <c r="M603" s="127">
        <v>0</v>
      </c>
      <c r="N603" s="124" t="s">
        <v>16742</v>
      </c>
      <c r="O603" s="124" t="s">
        <v>16824</v>
      </c>
      <c r="P603" s="125">
        <v>45652</v>
      </c>
      <c r="Q603" s="125">
        <v>45684</v>
      </c>
      <c r="R603" s="124">
        <v>12</v>
      </c>
      <c r="S603" s="124">
        <v>2024</v>
      </c>
      <c r="T603" s="124">
        <v>1</v>
      </c>
    </row>
    <row r="604" spans="1:20">
      <c r="A604" s="116" t="s">
        <v>17624</v>
      </c>
      <c r="B604" s="119" t="s">
        <v>16703</v>
      </c>
      <c r="C604" s="119" t="s">
        <v>17090</v>
      </c>
      <c r="D604" s="119" t="s">
        <v>16798</v>
      </c>
      <c r="E604" s="119" t="s">
        <v>17101</v>
      </c>
      <c r="F604" s="119" t="s">
        <v>18040</v>
      </c>
      <c r="G604" s="119">
        <v>29</v>
      </c>
      <c r="H604" s="119">
        <v>2025</v>
      </c>
      <c r="I604" s="119" t="s">
        <v>16746</v>
      </c>
      <c r="J604" s="126">
        <v>418.1</v>
      </c>
      <c r="K604" s="126">
        <v>2586</v>
      </c>
      <c r="L604" s="119" t="s">
        <v>16741</v>
      </c>
      <c r="M604" s="126">
        <v>0</v>
      </c>
      <c r="N604" s="119" t="s">
        <v>16742</v>
      </c>
      <c r="O604" s="119" t="s">
        <v>16824</v>
      </c>
      <c r="P604" s="120">
        <v>45804</v>
      </c>
      <c r="Q604" s="120">
        <v>45833</v>
      </c>
      <c r="R604" s="119">
        <v>5</v>
      </c>
      <c r="S604" s="119">
        <v>2025</v>
      </c>
      <c r="T604" s="119">
        <v>6</v>
      </c>
    </row>
    <row r="605" spans="1:20">
      <c r="A605" s="121" t="s">
        <v>17624</v>
      </c>
      <c r="B605" s="124" t="s">
        <v>16703</v>
      </c>
      <c r="C605" s="124" t="s">
        <v>17090</v>
      </c>
      <c r="D605" s="124" t="s">
        <v>16798</v>
      </c>
      <c r="E605" s="124" t="s">
        <v>17101</v>
      </c>
      <c r="F605" s="124" t="s">
        <v>18041</v>
      </c>
      <c r="G605" s="124">
        <v>32</v>
      </c>
      <c r="H605" s="124">
        <v>2025</v>
      </c>
      <c r="I605" s="124" t="s">
        <v>16749</v>
      </c>
      <c r="J605" s="127">
        <v>416.09</v>
      </c>
      <c r="K605" s="127">
        <v>2574</v>
      </c>
      <c r="L605" s="124" t="s">
        <v>16741</v>
      </c>
      <c r="M605" s="127">
        <v>0</v>
      </c>
      <c r="N605" s="124" t="s">
        <v>16742</v>
      </c>
      <c r="O605" s="124" t="s">
        <v>16824</v>
      </c>
      <c r="P605" s="125">
        <v>45772</v>
      </c>
      <c r="Q605" s="125">
        <v>45804</v>
      </c>
      <c r="R605" s="124">
        <v>4</v>
      </c>
      <c r="S605" s="124">
        <v>2025</v>
      </c>
      <c r="T605" s="124">
        <v>5</v>
      </c>
    </row>
    <row r="606" spans="1:20">
      <c r="A606" s="116" t="s">
        <v>17624</v>
      </c>
      <c r="B606" s="119" t="s">
        <v>16703</v>
      </c>
      <c r="C606" s="119" t="s">
        <v>17090</v>
      </c>
      <c r="D606" s="119" t="s">
        <v>16798</v>
      </c>
      <c r="E606" s="119" t="s">
        <v>17101</v>
      </c>
      <c r="F606" s="119" t="s">
        <v>18042</v>
      </c>
      <c r="G606" s="119">
        <v>30</v>
      </c>
      <c r="H606" s="119">
        <v>2025</v>
      </c>
      <c r="I606" s="119" t="s">
        <v>16752</v>
      </c>
      <c r="J606" s="126">
        <v>300.98</v>
      </c>
      <c r="K606" s="126">
        <v>1881</v>
      </c>
      <c r="L606" s="119" t="s">
        <v>16741</v>
      </c>
      <c r="M606" s="126">
        <v>0</v>
      </c>
      <c r="N606" s="119" t="s">
        <v>16742</v>
      </c>
      <c r="O606" s="119" t="s">
        <v>16824</v>
      </c>
      <c r="P606" s="120">
        <v>45742</v>
      </c>
      <c r="Q606" s="120">
        <v>45772</v>
      </c>
      <c r="R606" s="119">
        <v>3</v>
      </c>
      <c r="S606" s="119">
        <v>2025</v>
      </c>
      <c r="T606" s="119">
        <v>4</v>
      </c>
    </row>
    <row r="607" spans="1:20">
      <c r="A607" s="121" t="s">
        <v>17624</v>
      </c>
      <c r="B607" s="124" t="s">
        <v>16703</v>
      </c>
      <c r="C607" s="124" t="s">
        <v>17090</v>
      </c>
      <c r="D607" s="124" t="s">
        <v>16798</v>
      </c>
      <c r="E607" s="124" t="s">
        <v>17101</v>
      </c>
      <c r="F607" s="124" t="s">
        <v>18043</v>
      </c>
      <c r="G607" s="124">
        <v>29</v>
      </c>
      <c r="H607" s="124">
        <v>2025</v>
      </c>
      <c r="I607" s="124" t="s">
        <v>16755</v>
      </c>
      <c r="J607" s="127">
        <v>233.37</v>
      </c>
      <c r="K607" s="127">
        <v>1474</v>
      </c>
      <c r="L607" s="124" t="s">
        <v>16741</v>
      </c>
      <c r="M607" s="127">
        <v>0</v>
      </c>
      <c r="N607" s="124" t="s">
        <v>16742</v>
      </c>
      <c r="O607" s="124" t="s">
        <v>16824</v>
      </c>
      <c r="P607" s="125">
        <v>45713</v>
      </c>
      <c r="Q607" s="125">
        <v>45742</v>
      </c>
      <c r="R607" s="124">
        <v>2</v>
      </c>
      <c r="S607" s="124">
        <v>2025</v>
      </c>
      <c r="T607" s="124">
        <v>3</v>
      </c>
    </row>
    <row r="608" spans="1:20">
      <c r="A608" s="116" t="s">
        <v>17624</v>
      </c>
      <c r="B608" s="119" t="s">
        <v>16703</v>
      </c>
      <c r="C608" s="119" t="s">
        <v>17090</v>
      </c>
      <c r="D608" s="119" t="s">
        <v>16798</v>
      </c>
      <c r="E608" s="119" t="s">
        <v>17101</v>
      </c>
      <c r="F608" s="119" t="s">
        <v>18044</v>
      </c>
      <c r="G608" s="119">
        <v>29</v>
      </c>
      <c r="H608" s="119">
        <v>2025</v>
      </c>
      <c r="I608" s="119" t="s">
        <v>16758</v>
      </c>
      <c r="J608" s="126">
        <v>243.36</v>
      </c>
      <c r="K608" s="126">
        <v>1534</v>
      </c>
      <c r="L608" s="119" t="s">
        <v>16741</v>
      </c>
      <c r="M608" s="126">
        <v>0</v>
      </c>
      <c r="N608" s="119" t="s">
        <v>16742</v>
      </c>
      <c r="O608" s="119" t="s">
        <v>16824</v>
      </c>
      <c r="P608" s="120">
        <v>45684</v>
      </c>
      <c r="Q608" s="120">
        <v>45713</v>
      </c>
      <c r="R608" s="119">
        <v>1</v>
      </c>
      <c r="S608" s="119">
        <v>2025</v>
      </c>
      <c r="T608" s="119">
        <v>2</v>
      </c>
    </row>
    <row r="609" spans="1:20">
      <c r="A609" s="121" t="s">
        <v>17624</v>
      </c>
      <c r="B609" s="124" t="s">
        <v>16703</v>
      </c>
      <c r="C609" s="124" t="s">
        <v>17090</v>
      </c>
      <c r="D609" s="124" t="s">
        <v>16798</v>
      </c>
      <c r="E609" s="124" t="s">
        <v>17101</v>
      </c>
      <c r="F609" s="124" t="s">
        <v>18045</v>
      </c>
      <c r="G609" s="124">
        <v>32</v>
      </c>
      <c r="H609" s="124">
        <v>2025</v>
      </c>
      <c r="I609" s="124" t="s">
        <v>16924</v>
      </c>
      <c r="J609" s="127">
        <v>265.56</v>
      </c>
      <c r="K609" s="127">
        <v>1670</v>
      </c>
      <c r="L609" s="124" t="s">
        <v>16741</v>
      </c>
      <c r="M609" s="127">
        <v>0</v>
      </c>
      <c r="N609" s="124" t="s">
        <v>16742</v>
      </c>
      <c r="O609" s="124" t="s">
        <v>16824</v>
      </c>
      <c r="P609" s="125">
        <v>45652</v>
      </c>
      <c r="Q609" s="125">
        <v>45684</v>
      </c>
      <c r="R609" s="124">
        <v>12</v>
      </c>
      <c r="S609" s="124">
        <v>2024</v>
      </c>
      <c r="T609" s="124">
        <v>1</v>
      </c>
    </row>
    <row r="610" spans="1:20">
      <c r="A610" s="116" t="s">
        <v>17624</v>
      </c>
      <c r="B610" s="119" t="s">
        <v>16703</v>
      </c>
      <c r="C610" s="119" t="s">
        <v>17090</v>
      </c>
      <c r="D610" s="119" t="s">
        <v>16798</v>
      </c>
      <c r="E610" s="119" t="s">
        <v>17102</v>
      </c>
      <c r="F610" s="119" t="s">
        <v>18040</v>
      </c>
      <c r="G610" s="119">
        <v>29</v>
      </c>
      <c r="H610" s="119">
        <v>2025</v>
      </c>
      <c r="I610" s="119" t="s">
        <v>16746</v>
      </c>
      <c r="J610" s="126">
        <v>83.35</v>
      </c>
      <c r="K610" s="126">
        <v>502</v>
      </c>
      <c r="L610" s="119" t="s">
        <v>16741</v>
      </c>
      <c r="M610" s="126">
        <v>0</v>
      </c>
      <c r="N610" s="119" t="s">
        <v>16742</v>
      </c>
      <c r="O610" s="119" t="s">
        <v>16824</v>
      </c>
      <c r="P610" s="120">
        <v>45804</v>
      </c>
      <c r="Q610" s="120">
        <v>45833</v>
      </c>
      <c r="R610" s="119">
        <v>5</v>
      </c>
      <c r="S610" s="119">
        <v>2025</v>
      </c>
      <c r="T610" s="119">
        <v>6</v>
      </c>
    </row>
    <row r="611" spans="1:20">
      <c r="A611" s="121" t="s">
        <v>17624</v>
      </c>
      <c r="B611" s="124" t="s">
        <v>16703</v>
      </c>
      <c r="C611" s="124" t="s">
        <v>17090</v>
      </c>
      <c r="D611" s="124" t="s">
        <v>16798</v>
      </c>
      <c r="E611" s="124" t="s">
        <v>17102</v>
      </c>
      <c r="F611" s="124" t="s">
        <v>18041</v>
      </c>
      <c r="G611" s="124">
        <v>32</v>
      </c>
      <c r="H611" s="124">
        <v>2025</v>
      </c>
      <c r="I611" s="124" t="s">
        <v>16749</v>
      </c>
      <c r="J611" s="127">
        <v>78.34</v>
      </c>
      <c r="K611" s="127">
        <v>467</v>
      </c>
      <c r="L611" s="124" t="s">
        <v>16741</v>
      </c>
      <c r="M611" s="127">
        <v>0</v>
      </c>
      <c r="N611" s="124" t="s">
        <v>16742</v>
      </c>
      <c r="O611" s="124" t="s">
        <v>16824</v>
      </c>
      <c r="P611" s="125">
        <v>45772</v>
      </c>
      <c r="Q611" s="125">
        <v>45804</v>
      </c>
      <c r="R611" s="124">
        <v>4</v>
      </c>
      <c r="S611" s="124">
        <v>2025</v>
      </c>
      <c r="T611" s="124">
        <v>5</v>
      </c>
    </row>
    <row r="612" spans="1:20">
      <c r="A612" s="116" t="s">
        <v>17624</v>
      </c>
      <c r="B612" s="119" t="s">
        <v>16703</v>
      </c>
      <c r="C612" s="119" t="s">
        <v>17090</v>
      </c>
      <c r="D612" s="119" t="s">
        <v>16798</v>
      </c>
      <c r="E612" s="119" t="s">
        <v>17102</v>
      </c>
      <c r="F612" s="119" t="s">
        <v>18042</v>
      </c>
      <c r="G612" s="119">
        <v>30</v>
      </c>
      <c r="H612" s="119">
        <v>2025</v>
      </c>
      <c r="I612" s="119" t="s">
        <v>16752</v>
      </c>
      <c r="J612" s="126">
        <v>55.74</v>
      </c>
      <c r="K612" s="126">
        <v>309</v>
      </c>
      <c r="L612" s="119" t="s">
        <v>16741</v>
      </c>
      <c r="M612" s="126">
        <v>0</v>
      </c>
      <c r="N612" s="119" t="s">
        <v>16742</v>
      </c>
      <c r="O612" s="119" t="s">
        <v>16824</v>
      </c>
      <c r="P612" s="120">
        <v>45742</v>
      </c>
      <c r="Q612" s="120">
        <v>45772</v>
      </c>
      <c r="R612" s="119">
        <v>3</v>
      </c>
      <c r="S612" s="119">
        <v>2025</v>
      </c>
      <c r="T612" s="119">
        <v>4</v>
      </c>
    </row>
    <row r="613" spans="1:20">
      <c r="A613" s="121" t="s">
        <v>17624</v>
      </c>
      <c r="B613" s="124" t="s">
        <v>16703</v>
      </c>
      <c r="C613" s="124" t="s">
        <v>17090</v>
      </c>
      <c r="D613" s="124" t="s">
        <v>16798</v>
      </c>
      <c r="E613" s="124" t="s">
        <v>17102</v>
      </c>
      <c r="F613" s="124" t="s">
        <v>18043</v>
      </c>
      <c r="G613" s="124">
        <v>29</v>
      </c>
      <c r="H613" s="124">
        <v>2025</v>
      </c>
      <c r="I613" s="124" t="s">
        <v>16755</v>
      </c>
      <c r="J613" s="127">
        <v>57.58</v>
      </c>
      <c r="K613" s="127">
        <v>322</v>
      </c>
      <c r="L613" s="124" t="s">
        <v>16741</v>
      </c>
      <c r="M613" s="127">
        <v>0</v>
      </c>
      <c r="N613" s="124" t="s">
        <v>16742</v>
      </c>
      <c r="O613" s="124" t="s">
        <v>16824</v>
      </c>
      <c r="P613" s="125">
        <v>45713</v>
      </c>
      <c r="Q613" s="125">
        <v>45742</v>
      </c>
      <c r="R613" s="124">
        <v>2</v>
      </c>
      <c r="S613" s="124">
        <v>2025</v>
      </c>
      <c r="T613" s="124">
        <v>3</v>
      </c>
    </row>
    <row r="614" spans="1:20">
      <c r="A614" s="116" t="s">
        <v>17624</v>
      </c>
      <c r="B614" s="119" t="s">
        <v>16703</v>
      </c>
      <c r="C614" s="119" t="s">
        <v>17090</v>
      </c>
      <c r="D614" s="119" t="s">
        <v>16798</v>
      </c>
      <c r="E614" s="119" t="s">
        <v>17102</v>
      </c>
      <c r="F614" s="119" t="s">
        <v>18044</v>
      </c>
      <c r="G614" s="119">
        <v>29</v>
      </c>
      <c r="H614" s="119">
        <v>2025</v>
      </c>
      <c r="I614" s="119" t="s">
        <v>16758</v>
      </c>
      <c r="J614" s="126">
        <v>48.72</v>
      </c>
      <c r="K614" s="126">
        <v>260</v>
      </c>
      <c r="L614" s="119" t="s">
        <v>16741</v>
      </c>
      <c r="M614" s="126">
        <v>0</v>
      </c>
      <c r="N614" s="119" t="s">
        <v>16742</v>
      </c>
      <c r="O614" s="119" t="s">
        <v>16824</v>
      </c>
      <c r="P614" s="120">
        <v>45684</v>
      </c>
      <c r="Q614" s="120">
        <v>45713</v>
      </c>
      <c r="R614" s="119">
        <v>1</v>
      </c>
      <c r="S614" s="119">
        <v>2025</v>
      </c>
      <c r="T614" s="119">
        <v>2</v>
      </c>
    </row>
    <row r="615" spans="1:20">
      <c r="A615" s="121" t="s">
        <v>17624</v>
      </c>
      <c r="B615" s="124" t="s">
        <v>16703</v>
      </c>
      <c r="C615" s="124" t="s">
        <v>17090</v>
      </c>
      <c r="D615" s="124" t="s">
        <v>16798</v>
      </c>
      <c r="E615" s="124" t="s">
        <v>17102</v>
      </c>
      <c r="F615" s="124" t="s">
        <v>18045</v>
      </c>
      <c r="G615" s="124">
        <v>32</v>
      </c>
      <c r="H615" s="124">
        <v>2025</v>
      </c>
      <c r="I615" s="124" t="s">
        <v>16924</v>
      </c>
      <c r="J615" s="127">
        <v>70.61</v>
      </c>
      <c r="K615" s="127">
        <v>414</v>
      </c>
      <c r="L615" s="124" t="s">
        <v>16741</v>
      </c>
      <c r="M615" s="127">
        <v>0</v>
      </c>
      <c r="N615" s="124" t="s">
        <v>16742</v>
      </c>
      <c r="O615" s="124" t="s">
        <v>16824</v>
      </c>
      <c r="P615" s="125">
        <v>45652</v>
      </c>
      <c r="Q615" s="125">
        <v>45684</v>
      </c>
      <c r="R615" s="124">
        <v>12</v>
      </c>
      <c r="S615" s="124">
        <v>2024</v>
      </c>
      <c r="T615" s="124">
        <v>1</v>
      </c>
    </row>
    <row r="616" spans="1:20">
      <c r="A616" s="116" t="s">
        <v>17624</v>
      </c>
      <c r="B616" s="119" t="s">
        <v>16703</v>
      </c>
      <c r="C616" s="119" t="s">
        <v>17090</v>
      </c>
      <c r="D616" s="119" t="s">
        <v>16798</v>
      </c>
      <c r="E616" s="119" t="s">
        <v>17103</v>
      </c>
      <c r="F616" s="119" t="s">
        <v>18040</v>
      </c>
      <c r="G616" s="119">
        <v>29</v>
      </c>
      <c r="H616" s="119">
        <v>2025</v>
      </c>
      <c r="I616" s="119" t="s">
        <v>16746</v>
      </c>
      <c r="J616" s="126">
        <v>327.9</v>
      </c>
      <c r="K616" s="126">
        <v>2043</v>
      </c>
      <c r="L616" s="119" t="s">
        <v>16741</v>
      </c>
      <c r="M616" s="126">
        <v>0</v>
      </c>
      <c r="N616" s="119" t="s">
        <v>16742</v>
      </c>
      <c r="O616" s="119" t="s">
        <v>16824</v>
      </c>
      <c r="P616" s="120">
        <v>45804</v>
      </c>
      <c r="Q616" s="120">
        <v>45833</v>
      </c>
      <c r="R616" s="119">
        <v>5</v>
      </c>
      <c r="S616" s="119">
        <v>2025</v>
      </c>
      <c r="T616" s="119">
        <v>6</v>
      </c>
    </row>
    <row r="617" spans="1:20">
      <c r="A617" s="121" t="s">
        <v>17624</v>
      </c>
      <c r="B617" s="124" t="s">
        <v>16703</v>
      </c>
      <c r="C617" s="124" t="s">
        <v>17090</v>
      </c>
      <c r="D617" s="124" t="s">
        <v>16798</v>
      </c>
      <c r="E617" s="124" t="s">
        <v>17103</v>
      </c>
      <c r="F617" s="124" t="s">
        <v>18041</v>
      </c>
      <c r="G617" s="124">
        <v>32</v>
      </c>
      <c r="H617" s="124">
        <v>2025</v>
      </c>
      <c r="I617" s="124" t="s">
        <v>16749</v>
      </c>
      <c r="J617" s="127">
        <v>328.21</v>
      </c>
      <c r="K617" s="127">
        <v>2045</v>
      </c>
      <c r="L617" s="124" t="s">
        <v>16741</v>
      </c>
      <c r="M617" s="127">
        <v>0</v>
      </c>
      <c r="N617" s="124" t="s">
        <v>16742</v>
      </c>
      <c r="O617" s="124" t="s">
        <v>16824</v>
      </c>
      <c r="P617" s="125">
        <v>45772</v>
      </c>
      <c r="Q617" s="125">
        <v>45804</v>
      </c>
      <c r="R617" s="124">
        <v>4</v>
      </c>
      <c r="S617" s="124">
        <v>2025</v>
      </c>
      <c r="T617" s="124">
        <v>5</v>
      </c>
    </row>
    <row r="618" spans="1:20">
      <c r="A618" s="116" t="s">
        <v>17624</v>
      </c>
      <c r="B618" s="119" t="s">
        <v>16703</v>
      </c>
      <c r="C618" s="119" t="s">
        <v>17090</v>
      </c>
      <c r="D618" s="119" t="s">
        <v>16798</v>
      </c>
      <c r="E618" s="119" t="s">
        <v>17103</v>
      </c>
      <c r="F618" s="119" t="s">
        <v>18042</v>
      </c>
      <c r="G618" s="119">
        <v>30</v>
      </c>
      <c r="H618" s="119">
        <v>2025</v>
      </c>
      <c r="I618" s="119" t="s">
        <v>16752</v>
      </c>
      <c r="J618" s="126">
        <v>232.54</v>
      </c>
      <c r="K618" s="126">
        <v>1469</v>
      </c>
      <c r="L618" s="119" t="s">
        <v>16741</v>
      </c>
      <c r="M618" s="126">
        <v>0</v>
      </c>
      <c r="N618" s="119" t="s">
        <v>16742</v>
      </c>
      <c r="O618" s="119" t="s">
        <v>16824</v>
      </c>
      <c r="P618" s="120">
        <v>45742</v>
      </c>
      <c r="Q618" s="120">
        <v>45772</v>
      </c>
      <c r="R618" s="119">
        <v>3</v>
      </c>
      <c r="S618" s="119">
        <v>2025</v>
      </c>
      <c r="T618" s="119">
        <v>4</v>
      </c>
    </row>
    <row r="619" spans="1:20">
      <c r="A619" s="121" t="s">
        <v>17624</v>
      </c>
      <c r="B619" s="124" t="s">
        <v>16703</v>
      </c>
      <c r="C619" s="124" t="s">
        <v>17090</v>
      </c>
      <c r="D619" s="124" t="s">
        <v>16798</v>
      </c>
      <c r="E619" s="124" t="s">
        <v>17103</v>
      </c>
      <c r="F619" s="124" t="s">
        <v>18043</v>
      </c>
      <c r="G619" s="124">
        <v>29</v>
      </c>
      <c r="H619" s="124">
        <v>2025</v>
      </c>
      <c r="I619" s="124" t="s">
        <v>16755</v>
      </c>
      <c r="J619" s="127">
        <v>148.63</v>
      </c>
      <c r="K619" s="127">
        <v>958</v>
      </c>
      <c r="L619" s="124" t="s">
        <v>16741</v>
      </c>
      <c r="M619" s="127">
        <v>0</v>
      </c>
      <c r="N619" s="124" t="s">
        <v>16742</v>
      </c>
      <c r="O619" s="124" t="s">
        <v>16824</v>
      </c>
      <c r="P619" s="125">
        <v>45713</v>
      </c>
      <c r="Q619" s="125">
        <v>45742</v>
      </c>
      <c r="R619" s="124">
        <v>2</v>
      </c>
      <c r="S619" s="124">
        <v>2025</v>
      </c>
      <c r="T619" s="124">
        <v>3</v>
      </c>
    </row>
    <row r="620" spans="1:20">
      <c r="A620" s="116" t="s">
        <v>17624</v>
      </c>
      <c r="B620" s="119" t="s">
        <v>16703</v>
      </c>
      <c r="C620" s="119" t="s">
        <v>17090</v>
      </c>
      <c r="D620" s="119" t="s">
        <v>16798</v>
      </c>
      <c r="E620" s="119" t="s">
        <v>17103</v>
      </c>
      <c r="F620" s="119" t="s">
        <v>18044</v>
      </c>
      <c r="G620" s="119">
        <v>29</v>
      </c>
      <c r="H620" s="119">
        <v>2025</v>
      </c>
      <c r="I620" s="119" t="s">
        <v>16758</v>
      </c>
      <c r="J620" s="126">
        <v>154.35</v>
      </c>
      <c r="K620" s="126">
        <v>998</v>
      </c>
      <c r="L620" s="119" t="s">
        <v>16741</v>
      </c>
      <c r="M620" s="126">
        <v>0</v>
      </c>
      <c r="N620" s="119" t="s">
        <v>16742</v>
      </c>
      <c r="O620" s="119" t="s">
        <v>16824</v>
      </c>
      <c r="P620" s="120">
        <v>45684</v>
      </c>
      <c r="Q620" s="120">
        <v>45713</v>
      </c>
      <c r="R620" s="119">
        <v>1</v>
      </c>
      <c r="S620" s="119">
        <v>2025</v>
      </c>
      <c r="T620" s="119">
        <v>2</v>
      </c>
    </row>
    <row r="621" spans="1:20">
      <c r="A621" s="121" t="s">
        <v>17624</v>
      </c>
      <c r="B621" s="124" t="s">
        <v>16703</v>
      </c>
      <c r="C621" s="124" t="s">
        <v>17090</v>
      </c>
      <c r="D621" s="124" t="s">
        <v>16798</v>
      </c>
      <c r="E621" s="124" t="s">
        <v>17103</v>
      </c>
      <c r="F621" s="124" t="s">
        <v>18045</v>
      </c>
      <c r="G621" s="124">
        <v>32</v>
      </c>
      <c r="H621" s="124">
        <v>2025</v>
      </c>
      <c r="I621" s="124" t="s">
        <v>16924</v>
      </c>
      <c r="J621" s="127">
        <v>105.95</v>
      </c>
      <c r="K621" s="127">
        <v>661</v>
      </c>
      <c r="L621" s="124" t="s">
        <v>16741</v>
      </c>
      <c r="M621" s="127">
        <v>0</v>
      </c>
      <c r="N621" s="124" t="s">
        <v>16742</v>
      </c>
      <c r="O621" s="124" t="s">
        <v>16824</v>
      </c>
      <c r="P621" s="125">
        <v>45652</v>
      </c>
      <c r="Q621" s="125">
        <v>45684</v>
      </c>
      <c r="R621" s="124">
        <v>12</v>
      </c>
      <c r="S621" s="124">
        <v>2024</v>
      </c>
      <c r="T621" s="124">
        <v>1</v>
      </c>
    </row>
    <row r="622" spans="1:20">
      <c r="A622" s="116" t="s">
        <v>17624</v>
      </c>
      <c r="B622" s="119" t="s">
        <v>16703</v>
      </c>
      <c r="C622" s="119" t="s">
        <v>17090</v>
      </c>
      <c r="D622" s="119" t="s">
        <v>16798</v>
      </c>
      <c r="E622" s="119" t="s">
        <v>17104</v>
      </c>
      <c r="F622" s="119" t="s">
        <v>18040</v>
      </c>
      <c r="G622" s="119">
        <v>29</v>
      </c>
      <c r="H622" s="119">
        <v>2025</v>
      </c>
      <c r="I622" s="119" t="s">
        <v>16746</v>
      </c>
      <c r="J622" s="126">
        <v>265.43</v>
      </c>
      <c r="K622" s="126">
        <v>1667</v>
      </c>
      <c r="L622" s="119" t="s">
        <v>16741</v>
      </c>
      <c r="M622" s="126">
        <v>0</v>
      </c>
      <c r="N622" s="119" t="s">
        <v>16742</v>
      </c>
      <c r="O622" s="119" t="s">
        <v>16824</v>
      </c>
      <c r="P622" s="120">
        <v>45804</v>
      </c>
      <c r="Q622" s="120">
        <v>45833</v>
      </c>
      <c r="R622" s="119">
        <v>5</v>
      </c>
      <c r="S622" s="119">
        <v>2025</v>
      </c>
      <c r="T622" s="119">
        <v>6</v>
      </c>
    </row>
    <row r="623" spans="1:20">
      <c r="A623" s="121" t="s">
        <v>17624</v>
      </c>
      <c r="B623" s="124" t="s">
        <v>16703</v>
      </c>
      <c r="C623" s="124" t="s">
        <v>17090</v>
      </c>
      <c r="D623" s="124" t="s">
        <v>16798</v>
      </c>
      <c r="E623" s="124" t="s">
        <v>17104</v>
      </c>
      <c r="F623" s="124" t="s">
        <v>18041</v>
      </c>
      <c r="G623" s="124">
        <v>32</v>
      </c>
      <c r="H623" s="124">
        <v>2025</v>
      </c>
      <c r="I623" s="124" t="s">
        <v>16749</v>
      </c>
      <c r="J623" s="127">
        <v>239.85</v>
      </c>
      <c r="K623" s="127">
        <v>1513</v>
      </c>
      <c r="L623" s="124" t="s">
        <v>16741</v>
      </c>
      <c r="M623" s="127">
        <v>0</v>
      </c>
      <c r="N623" s="124" t="s">
        <v>16742</v>
      </c>
      <c r="O623" s="124" t="s">
        <v>16824</v>
      </c>
      <c r="P623" s="125">
        <v>45772</v>
      </c>
      <c r="Q623" s="125">
        <v>45804</v>
      </c>
      <c r="R623" s="124">
        <v>4</v>
      </c>
      <c r="S623" s="124">
        <v>2025</v>
      </c>
      <c r="T623" s="124">
        <v>5</v>
      </c>
    </row>
    <row r="624" spans="1:20">
      <c r="A624" s="116" t="s">
        <v>17624</v>
      </c>
      <c r="B624" s="119" t="s">
        <v>16703</v>
      </c>
      <c r="C624" s="119" t="s">
        <v>17090</v>
      </c>
      <c r="D624" s="119" t="s">
        <v>16798</v>
      </c>
      <c r="E624" s="119" t="s">
        <v>17104</v>
      </c>
      <c r="F624" s="119" t="s">
        <v>18042</v>
      </c>
      <c r="G624" s="119">
        <v>30</v>
      </c>
      <c r="H624" s="119">
        <v>2025</v>
      </c>
      <c r="I624" s="119" t="s">
        <v>16752</v>
      </c>
      <c r="J624" s="126">
        <v>188.36</v>
      </c>
      <c r="K624" s="126">
        <v>1203</v>
      </c>
      <c r="L624" s="119" t="s">
        <v>16741</v>
      </c>
      <c r="M624" s="126">
        <v>0</v>
      </c>
      <c r="N624" s="119" t="s">
        <v>16742</v>
      </c>
      <c r="O624" s="119" t="s">
        <v>16824</v>
      </c>
      <c r="P624" s="120">
        <v>45742</v>
      </c>
      <c r="Q624" s="120">
        <v>45772</v>
      </c>
      <c r="R624" s="119">
        <v>3</v>
      </c>
      <c r="S624" s="119">
        <v>2025</v>
      </c>
      <c r="T624" s="119">
        <v>4</v>
      </c>
    </row>
    <row r="625" spans="1:20">
      <c r="A625" s="121" t="s">
        <v>17624</v>
      </c>
      <c r="B625" s="124" t="s">
        <v>16703</v>
      </c>
      <c r="C625" s="124" t="s">
        <v>17090</v>
      </c>
      <c r="D625" s="124" t="s">
        <v>16798</v>
      </c>
      <c r="E625" s="124" t="s">
        <v>17104</v>
      </c>
      <c r="F625" s="124" t="s">
        <v>18043</v>
      </c>
      <c r="G625" s="124">
        <v>29</v>
      </c>
      <c r="H625" s="124">
        <v>2025</v>
      </c>
      <c r="I625" s="124" t="s">
        <v>16755</v>
      </c>
      <c r="J625" s="127">
        <v>148.47</v>
      </c>
      <c r="K625" s="127">
        <v>957</v>
      </c>
      <c r="L625" s="124" t="s">
        <v>16741</v>
      </c>
      <c r="M625" s="127">
        <v>0</v>
      </c>
      <c r="N625" s="124" t="s">
        <v>16742</v>
      </c>
      <c r="O625" s="124" t="s">
        <v>16824</v>
      </c>
      <c r="P625" s="125">
        <v>45713</v>
      </c>
      <c r="Q625" s="125">
        <v>45742</v>
      </c>
      <c r="R625" s="124">
        <v>2</v>
      </c>
      <c r="S625" s="124">
        <v>2025</v>
      </c>
      <c r="T625" s="124">
        <v>3</v>
      </c>
    </row>
    <row r="626" spans="1:20">
      <c r="A626" s="116" t="s">
        <v>17624</v>
      </c>
      <c r="B626" s="119" t="s">
        <v>16703</v>
      </c>
      <c r="C626" s="119" t="s">
        <v>17090</v>
      </c>
      <c r="D626" s="119" t="s">
        <v>16798</v>
      </c>
      <c r="E626" s="119" t="s">
        <v>17104</v>
      </c>
      <c r="F626" s="119" t="s">
        <v>18044</v>
      </c>
      <c r="G626" s="119">
        <v>29</v>
      </c>
      <c r="H626" s="119">
        <v>2025</v>
      </c>
      <c r="I626" s="119" t="s">
        <v>16758</v>
      </c>
      <c r="J626" s="126">
        <v>147.75</v>
      </c>
      <c r="K626" s="126">
        <v>952</v>
      </c>
      <c r="L626" s="119" t="s">
        <v>16741</v>
      </c>
      <c r="M626" s="126">
        <v>0</v>
      </c>
      <c r="N626" s="119" t="s">
        <v>16742</v>
      </c>
      <c r="O626" s="119" t="s">
        <v>16824</v>
      </c>
      <c r="P626" s="120">
        <v>45684</v>
      </c>
      <c r="Q626" s="120">
        <v>45713</v>
      </c>
      <c r="R626" s="119">
        <v>1</v>
      </c>
      <c r="S626" s="119">
        <v>2025</v>
      </c>
      <c r="T626" s="119">
        <v>2</v>
      </c>
    </row>
    <row r="627" spans="1:20">
      <c r="A627" s="121" t="s">
        <v>17624</v>
      </c>
      <c r="B627" s="124" t="s">
        <v>16703</v>
      </c>
      <c r="C627" s="124" t="s">
        <v>17090</v>
      </c>
      <c r="D627" s="124" t="s">
        <v>16798</v>
      </c>
      <c r="E627" s="124" t="s">
        <v>17104</v>
      </c>
      <c r="F627" s="124" t="s">
        <v>18045</v>
      </c>
      <c r="G627" s="124">
        <v>32</v>
      </c>
      <c r="H627" s="124">
        <v>2025</v>
      </c>
      <c r="I627" s="124" t="s">
        <v>16924</v>
      </c>
      <c r="J627" s="127">
        <v>200.52</v>
      </c>
      <c r="K627" s="127">
        <v>1278</v>
      </c>
      <c r="L627" s="124" t="s">
        <v>16741</v>
      </c>
      <c r="M627" s="127">
        <v>0</v>
      </c>
      <c r="N627" s="124" t="s">
        <v>16742</v>
      </c>
      <c r="O627" s="124" t="s">
        <v>16824</v>
      </c>
      <c r="P627" s="125">
        <v>45652</v>
      </c>
      <c r="Q627" s="125">
        <v>45684</v>
      </c>
      <c r="R627" s="124">
        <v>12</v>
      </c>
      <c r="S627" s="124">
        <v>2024</v>
      </c>
      <c r="T627" s="124">
        <v>1</v>
      </c>
    </row>
    <row r="628" spans="1:20">
      <c r="A628" s="116" t="s">
        <v>17624</v>
      </c>
      <c r="B628" s="119" t="s">
        <v>16703</v>
      </c>
      <c r="C628" s="119" t="s">
        <v>17090</v>
      </c>
      <c r="D628" s="119" t="s">
        <v>16798</v>
      </c>
      <c r="E628" s="119" t="s">
        <v>17105</v>
      </c>
      <c r="F628" s="119" t="s">
        <v>18040</v>
      </c>
      <c r="G628" s="119">
        <v>29</v>
      </c>
      <c r="H628" s="119">
        <v>2025</v>
      </c>
      <c r="I628" s="119" t="s">
        <v>16746</v>
      </c>
      <c r="J628" s="126">
        <v>262.63</v>
      </c>
      <c r="K628" s="126">
        <v>1650</v>
      </c>
      <c r="L628" s="119" t="s">
        <v>16741</v>
      </c>
      <c r="M628" s="126">
        <v>0</v>
      </c>
      <c r="N628" s="119" t="s">
        <v>16742</v>
      </c>
      <c r="O628" s="119" t="s">
        <v>16824</v>
      </c>
      <c r="P628" s="120">
        <v>45804</v>
      </c>
      <c r="Q628" s="120">
        <v>45833</v>
      </c>
      <c r="R628" s="119">
        <v>5</v>
      </c>
      <c r="S628" s="119">
        <v>2025</v>
      </c>
      <c r="T628" s="119">
        <v>6</v>
      </c>
    </row>
    <row r="629" spans="1:20">
      <c r="A629" s="121" t="s">
        <v>17624</v>
      </c>
      <c r="B629" s="124" t="s">
        <v>16703</v>
      </c>
      <c r="C629" s="124" t="s">
        <v>17090</v>
      </c>
      <c r="D629" s="124" t="s">
        <v>16798</v>
      </c>
      <c r="E629" s="124" t="s">
        <v>17105</v>
      </c>
      <c r="F629" s="124" t="s">
        <v>18041</v>
      </c>
      <c r="G629" s="124">
        <v>32</v>
      </c>
      <c r="H629" s="124">
        <v>2025</v>
      </c>
      <c r="I629" s="124" t="s">
        <v>16749</v>
      </c>
      <c r="J629" s="127">
        <v>29.91</v>
      </c>
      <c r="K629" s="127">
        <v>0</v>
      </c>
      <c r="L629" s="124" t="s">
        <v>16741</v>
      </c>
      <c r="M629" s="127">
        <v>0</v>
      </c>
      <c r="N629" s="124" t="s">
        <v>16742</v>
      </c>
      <c r="O629" s="124" t="s">
        <v>16824</v>
      </c>
      <c r="P629" s="125">
        <v>45772</v>
      </c>
      <c r="Q629" s="125">
        <v>45804</v>
      </c>
      <c r="R629" s="124">
        <v>4</v>
      </c>
      <c r="S629" s="124">
        <v>2025</v>
      </c>
      <c r="T629" s="124">
        <v>5</v>
      </c>
    </row>
    <row r="630" spans="1:20">
      <c r="A630" s="116" t="s">
        <v>17624</v>
      </c>
      <c r="B630" s="119" t="s">
        <v>16703</v>
      </c>
      <c r="C630" s="119" t="s">
        <v>17090</v>
      </c>
      <c r="D630" s="119" t="s">
        <v>16798</v>
      </c>
      <c r="E630" s="119" t="s">
        <v>17105</v>
      </c>
      <c r="F630" s="119" t="s">
        <v>18042</v>
      </c>
      <c r="G630" s="119">
        <v>30</v>
      </c>
      <c r="H630" s="119">
        <v>2025</v>
      </c>
      <c r="I630" s="119" t="s">
        <v>16752</v>
      </c>
      <c r="J630" s="126">
        <v>29.91</v>
      </c>
      <c r="K630" s="126">
        <v>0</v>
      </c>
      <c r="L630" s="119" t="s">
        <v>16741</v>
      </c>
      <c r="M630" s="126">
        <v>0</v>
      </c>
      <c r="N630" s="119" t="s">
        <v>16742</v>
      </c>
      <c r="O630" s="119" t="s">
        <v>16824</v>
      </c>
      <c r="P630" s="120">
        <v>45742</v>
      </c>
      <c r="Q630" s="120">
        <v>45772</v>
      </c>
      <c r="R630" s="119">
        <v>3</v>
      </c>
      <c r="S630" s="119">
        <v>2025</v>
      </c>
      <c r="T630" s="119">
        <v>4</v>
      </c>
    </row>
    <row r="631" spans="1:20">
      <c r="A631" s="121" t="s">
        <v>17624</v>
      </c>
      <c r="B631" s="124" t="s">
        <v>16703</v>
      </c>
      <c r="C631" s="124" t="s">
        <v>17090</v>
      </c>
      <c r="D631" s="124" t="s">
        <v>16798</v>
      </c>
      <c r="E631" s="124" t="s">
        <v>17105</v>
      </c>
      <c r="F631" s="124" t="s">
        <v>18043</v>
      </c>
      <c r="G631" s="124">
        <v>29</v>
      </c>
      <c r="H631" s="124">
        <v>2025</v>
      </c>
      <c r="I631" s="124" t="s">
        <v>16755</v>
      </c>
      <c r="J631" s="127">
        <v>29.91</v>
      </c>
      <c r="K631" s="127">
        <v>0</v>
      </c>
      <c r="L631" s="124" t="s">
        <v>16741</v>
      </c>
      <c r="M631" s="127">
        <v>0</v>
      </c>
      <c r="N631" s="124" t="s">
        <v>16742</v>
      </c>
      <c r="O631" s="124" t="s">
        <v>16824</v>
      </c>
      <c r="P631" s="125">
        <v>45713</v>
      </c>
      <c r="Q631" s="125">
        <v>45742</v>
      </c>
      <c r="R631" s="124">
        <v>2</v>
      </c>
      <c r="S631" s="124">
        <v>2025</v>
      </c>
      <c r="T631" s="124">
        <v>3</v>
      </c>
    </row>
    <row r="632" spans="1:20">
      <c r="A632" s="116" t="s">
        <v>17624</v>
      </c>
      <c r="B632" s="119" t="s">
        <v>16703</v>
      </c>
      <c r="C632" s="119" t="s">
        <v>17090</v>
      </c>
      <c r="D632" s="119" t="s">
        <v>16798</v>
      </c>
      <c r="E632" s="119" t="s">
        <v>17105</v>
      </c>
      <c r="F632" s="119" t="s">
        <v>18044</v>
      </c>
      <c r="G632" s="119">
        <v>29</v>
      </c>
      <c r="H632" s="119">
        <v>2025</v>
      </c>
      <c r="I632" s="119" t="s">
        <v>16758</v>
      </c>
      <c r="J632" s="126">
        <v>29.91</v>
      </c>
      <c r="K632" s="126">
        <v>0</v>
      </c>
      <c r="L632" s="119" t="s">
        <v>16741</v>
      </c>
      <c r="M632" s="126">
        <v>0</v>
      </c>
      <c r="N632" s="119" t="s">
        <v>16742</v>
      </c>
      <c r="O632" s="119" t="s">
        <v>16824</v>
      </c>
      <c r="P632" s="120">
        <v>45684</v>
      </c>
      <c r="Q632" s="120">
        <v>45713</v>
      </c>
      <c r="R632" s="119">
        <v>1</v>
      </c>
      <c r="S632" s="119">
        <v>2025</v>
      </c>
      <c r="T632" s="119">
        <v>2</v>
      </c>
    </row>
    <row r="633" spans="1:20">
      <c r="A633" s="121" t="s">
        <v>17624</v>
      </c>
      <c r="B633" s="124" t="s">
        <v>16703</v>
      </c>
      <c r="C633" s="124" t="s">
        <v>17090</v>
      </c>
      <c r="D633" s="124" t="s">
        <v>16798</v>
      </c>
      <c r="E633" s="124" t="s">
        <v>17105</v>
      </c>
      <c r="F633" s="124" t="s">
        <v>18045</v>
      </c>
      <c r="G633" s="124">
        <v>32</v>
      </c>
      <c r="H633" s="124">
        <v>2025</v>
      </c>
      <c r="I633" s="124" t="s">
        <v>16924</v>
      </c>
      <c r="J633" s="127">
        <v>33.96</v>
      </c>
      <c r="K633" s="127">
        <v>70</v>
      </c>
      <c r="L633" s="124" t="s">
        <v>16741</v>
      </c>
      <c r="M633" s="127">
        <v>0</v>
      </c>
      <c r="N633" s="124" t="s">
        <v>16742</v>
      </c>
      <c r="O633" s="124" t="s">
        <v>16824</v>
      </c>
      <c r="P633" s="125">
        <v>45652</v>
      </c>
      <c r="Q633" s="125">
        <v>45684</v>
      </c>
      <c r="R633" s="124">
        <v>12</v>
      </c>
      <c r="S633" s="124">
        <v>2024</v>
      </c>
      <c r="T633" s="124">
        <v>1</v>
      </c>
    </row>
    <row r="634" spans="1:20">
      <c r="A634" s="116" t="s">
        <v>17624</v>
      </c>
      <c r="B634" s="119" t="s">
        <v>16703</v>
      </c>
      <c r="C634" s="119" t="s">
        <v>17090</v>
      </c>
      <c r="D634" s="119" t="s">
        <v>16798</v>
      </c>
      <c r="E634" s="119" t="s">
        <v>17106</v>
      </c>
      <c r="F634" s="119" t="s">
        <v>18040</v>
      </c>
      <c r="G634" s="119">
        <v>29</v>
      </c>
      <c r="H634" s="119">
        <v>2025</v>
      </c>
      <c r="I634" s="119" t="s">
        <v>16746</v>
      </c>
      <c r="J634" s="126">
        <v>308.45</v>
      </c>
      <c r="K634" s="126">
        <v>1926</v>
      </c>
      <c r="L634" s="119" t="s">
        <v>16741</v>
      </c>
      <c r="M634" s="126">
        <v>0</v>
      </c>
      <c r="N634" s="119" t="s">
        <v>16742</v>
      </c>
      <c r="O634" s="119" t="s">
        <v>16824</v>
      </c>
      <c r="P634" s="120">
        <v>45804</v>
      </c>
      <c r="Q634" s="120">
        <v>45833</v>
      </c>
      <c r="R634" s="119">
        <v>5</v>
      </c>
      <c r="S634" s="119">
        <v>2025</v>
      </c>
      <c r="T634" s="119">
        <v>6</v>
      </c>
    </row>
    <row r="635" spans="1:20">
      <c r="A635" s="121" t="s">
        <v>17624</v>
      </c>
      <c r="B635" s="124" t="s">
        <v>16703</v>
      </c>
      <c r="C635" s="124" t="s">
        <v>17090</v>
      </c>
      <c r="D635" s="124" t="s">
        <v>16798</v>
      </c>
      <c r="E635" s="124" t="s">
        <v>17106</v>
      </c>
      <c r="F635" s="124" t="s">
        <v>18041</v>
      </c>
      <c r="G635" s="124">
        <v>32</v>
      </c>
      <c r="H635" s="124">
        <v>2025</v>
      </c>
      <c r="I635" s="124" t="s">
        <v>16749</v>
      </c>
      <c r="J635" s="127">
        <v>290.52</v>
      </c>
      <c r="K635" s="127">
        <v>1818</v>
      </c>
      <c r="L635" s="124" t="s">
        <v>16741</v>
      </c>
      <c r="M635" s="127">
        <v>0</v>
      </c>
      <c r="N635" s="124" t="s">
        <v>16742</v>
      </c>
      <c r="O635" s="124" t="s">
        <v>16824</v>
      </c>
      <c r="P635" s="125">
        <v>45772</v>
      </c>
      <c r="Q635" s="125">
        <v>45804</v>
      </c>
      <c r="R635" s="124">
        <v>4</v>
      </c>
      <c r="S635" s="124">
        <v>2025</v>
      </c>
      <c r="T635" s="124">
        <v>5</v>
      </c>
    </row>
    <row r="636" spans="1:20">
      <c r="A636" s="116" t="s">
        <v>17624</v>
      </c>
      <c r="B636" s="119" t="s">
        <v>16703</v>
      </c>
      <c r="C636" s="119" t="s">
        <v>17090</v>
      </c>
      <c r="D636" s="119" t="s">
        <v>16798</v>
      </c>
      <c r="E636" s="119" t="s">
        <v>17106</v>
      </c>
      <c r="F636" s="119" t="s">
        <v>18042</v>
      </c>
      <c r="G636" s="119">
        <v>30</v>
      </c>
      <c r="H636" s="119">
        <v>2025</v>
      </c>
      <c r="I636" s="119" t="s">
        <v>16752</v>
      </c>
      <c r="J636" s="126">
        <v>230.06</v>
      </c>
      <c r="K636" s="126">
        <v>1454</v>
      </c>
      <c r="L636" s="119" t="s">
        <v>16741</v>
      </c>
      <c r="M636" s="126">
        <v>0</v>
      </c>
      <c r="N636" s="119" t="s">
        <v>16742</v>
      </c>
      <c r="O636" s="119" t="s">
        <v>16824</v>
      </c>
      <c r="P636" s="120">
        <v>45742</v>
      </c>
      <c r="Q636" s="120">
        <v>45772</v>
      </c>
      <c r="R636" s="119">
        <v>3</v>
      </c>
      <c r="S636" s="119">
        <v>2025</v>
      </c>
      <c r="T636" s="119">
        <v>4</v>
      </c>
    </row>
    <row r="637" spans="1:20">
      <c r="A637" s="121" t="s">
        <v>17624</v>
      </c>
      <c r="B637" s="124" t="s">
        <v>16703</v>
      </c>
      <c r="C637" s="124" t="s">
        <v>17090</v>
      </c>
      <c r="D637" s="124" t="s">
        <v>16798</v>
      </c>
      <c r="E637" s="124" t="s">
        <v>17106</v>
      </c>
      <c r="F637" s="124" t="s">
        <v>18043</v>
      </c>
      <c r="G637" s="124">
        <v>29</v>
      </c>
      <c r="H637" s="124">
        <v>2025</v>
      </c>
      <c r="I637" s="124" t="s">
        <v>16755</v>
      </c>
      <c r="J637" s="127">
        <v>156.94999999999999</v>
      </c>
      <c r="K637" s="127">
        <v>1014</v>
      </c>
      <c r="L637" s="124" t="s">
        <v>16741</v>
      </c>
      <c r="M637" s="127">
        <v>0</v>
      </c>
      <c r="N637" s="124" t="s">
        <v>16742</v>
      </c>
      <c r="O637" s="124" t="s">
        <v>16824</v>
      </c>
      <c r="P637" s="125">
        <v>45713</v>
      </c>
      <c r="Q637" s="125">
        <v>45742</v>
      </c>
      <c r="R637" s="124">
        <v>2</v>
      </c>
      <c r="S637" s="124">
        <v>2025</v>
      </c>
      <c r="T637" s="124">
        <v>3</v>
      </c>
    </row>
    <row r="638" spans="1:20">
      <c r="A638" s="116" t="s">
        <v>17624</v>
      </c>
      <c r="B638" s="119" t="s">
        <v>16703</v>
      </c>
      <c r="C638" s="119" t="s">
        <v>17090</v>
      </c>
      <c r="D638" s="119" t="s">
        <v>16798</v>
      </c>
      <c r="E638" s="119" t="s">
        <v>17106</v>
      </c>
      <c r="F638" s="119" t="s">
        <v>18044</v>
      </c>
      <c r="G638" s="119">
        <v>29</v>
      </c>
      <c r="H638" s="119">
        <v>2025</v>
      </c>
      <c r="I638" s="119" t="s">
        <v>16758</v>
      </c>
      <c r="J638" s="126">
        <v>158.61000000000001</v>
      </c>
      <c r="K638" s="126">
        <v>1024</v>
      </c>
      <c r="L638" s="119" t="s">
        <v>16741</v>
      </c>
      <c r="M638" s="126">
        <v>0</v>
      </c>
      <c r="N638" s="119" t="s">
        <v>16742</v>
      </c>
      <c r="O638" s="119" t="s">
        <v>16824</v>
      </c>
      <c r="P638" s="120">
        <v>45684</v>
      </c>
      <c r="Q638" s="120">
        <v>45713</v>
      </c>
      <c r="R638" s="119">
        <v>1</v>
      </c>
      <c r="S638" s="119">
        <v>2025</v>
      </c>
      <c r="T638" s="119">
        <v>2</v>
      </c>
    </row>
    <row r="639" spans="1:20">
      <c r="A639" s="121" t="s">
        <v>17624</v>
      </c>
      <c r="B639" s="124" t="s">
        <v>16703</v>
      </c>
      <c r="C639" s="124" t="s">
        <v>17090</v>
      </c>
      <c r="D639" s="124" t="s">
        <v>16798</v>
      </c>
      <c r="E639" s="124" t="s">
        <v>17106</v>
      </c>
      <c r="F639" s="124" t="s">
        <v>18045</v>
      </c>
      <c r="G639" s="124">
        <v>32</v>
      </c>
      <c r="H639" s="124">
        <v>2025</v>
      </c>
      <c r="I639" s="124" t="s">
        <v>16924</v>
      </c>
      <c r="J639" s="127">
        <v>239.01</v>
      </c>
      <c r="K639" s="127">
        <v>1510</v>
      </c>
      <c r="L639" s="124" t="s">
        <v>16741</v>
      </c>
      <c r="M639" s="127">
        <v>0</v>
      </c>
      <c r="N639" s="124" t="s">
        <v>16742</v>
      </c>
      <c r="O639" s="124" t="s">
        <v>16824</v>
      </c>
      <c r="P639" s="125">
        <v>45652</v>
      </c>
      <c r="Q639" s="125">
        <v>45684</v>
      </c>
      <c r="R639" s="124">
        <v>12</v>
      </c>
      <c r="S639" s="124">
        <v>2024</v>
      </c>
      <c r="T639" s="124">
        <v>1</v>
      </c>
    </row>
    <row r="640" spans="1:20">
      <c r="A640" s="116" t="s">
        <v>17624</v>
      </c>
      <c r="B640" s="119" t="s">
        <v>16703</v>
      </c>
      <c r="C640" s="119" t="s">
        <v>17090</v>
      </c>
      <c r="D640" s="119" t="s">
        <v>16798</v>
      </c>
      <c r="E640" s="119" t="s">
        <v>17107</v>
      </c>
      <c r="F640" s="119" t="s">
        <v>18040</v>
      </c>
      <c r="G640" s="119">
        <v>29</v>
      </c>
      <c r="H640" s="119">
        <v>2025</v>
      </c>
      <c r="I640" s="119" t="s">
        <v>16746</v>
      </c>
      <c r="J640" s="126">
        <v>229.54</v>
      </c>
      <c r="K640" s="126">
        <v>1451</v>
      </c>
      <c r="L640" s="119" t="s">
        <v>16741</v>
      </c>
      <c r="M640" s="126">
        <v>0</v>
      </c>
      <c r="N640" s="119" t="s">
        <v>16742</v>
      </c>
      <c r="O640" s="119" t="s">
        <v>16824</v>
      </c>
      <c r="P640" s="120">
        <v>45804</v>
      </c>
      <c r="Q640" s="120">
        <v>45833</v>
      </c>
      <c r="R640" s="119">
        <v>5</v>
      </c>
      <c r="S640" s="119">
        <v>2025</v>
      </c>
      <c r="T640" s="119">
        <v>6</v>
      </c>
    </row>
    <row r="641" spans="1:20">
      <c r="A641" s="121" t="s">
        <v>17624</v>
      </c>
      <c r="B641" s="124" t="s">
        <v>16703</v>
      </c>
      <c r="C641" s="124" t="s">
        <v>17090</v>
      </c>
      <c r="D641" s="124" t="s">
        <v>16798</v>
      </c>
      <c r="E641" s="124" t="s">
        <v>17107</v>
      </c>
      <c r="F641" s="124" t="s">
        <v>18041</v>
      </c>
      <c r="G641" s="124">
        <v>32</v>
      </c>
      <c r="H641" s="124">
        <v>2025</v>
      </c>
      <c r="I641" s="124" t="s">
        <v>16749</v>
      </c>
      <c r="J641" s="127">
        <v>217.25</v>
      </c>
      <c r="K641" s="127">
        <v>1377</v>
      </c>
      <c r="L641" s="124" t="s">
        <v>16741</v>
      </c>
      <c r="M641" s="127">
        <v>0</v>
      </c>
      <c r="N641" s="124" t="s">
        <v>16742</v>
      </c>
      <c r="O641" s="124" t="s">
        <v>16824</v>
      </c>
      <c r="P641" s="125">
        <v>45772</v>
      </c>
      <c r="Q641" s="125">
        <v>45804</v>
      </c>
      <c r="R641" s="124">
        <v>4</v>
      </c>
      <c r="S641" s="124">
        <v>2025</v>
      </c>
      <c r="T641" s="124">
        <v>5</v>
      </c>
    </row>
    <row r="642" spans="1:20">
      <c r="A642" s="116" t="s">
        <v>17624</v>
      </c>
      <c r="B642" s="119" t="s">
        <v>16703</v>
      </c>
      <c r="C642" s="119" t="s">
        <v>17090</v>
      </c>
      <c r="D642" s="119" t="s">
        <v>16798</v>
      </c>
      <c r="E642" s="119" t="s">
        <v>17107</v>
      </c>
      <c r="F642" s="119" t="s">
        <v>18042</v>
      </c>
      <c r="G642" s="119">
        <v>30</v>
      </c>
      <c r="H642" s="119">
        <v>2025</v>
      </c>
      <c r="I642" s="119" t="s">
        <v>16752</v>
      </c>
      <c r="J642" s="126">
        <v>151.63</v>
      </c>
      <c r="K642" s="126">
        <v>979</v>
      </c>
      <c r="L642" s="119" t="s">
        <v>16741</v>
      </c>
      <c r="M642" s="126">
        <v>0</v>
      </c>
      <c r="N642" s="119" t="s">
        <v>16742</v>
      </c>
      <c r="O642" s="119" t="s">
        <v>16824</v>
      </c>
      <c r="P642" s="120">
        <v>45742</v>
      </c>
      <c r="Q642" s="120">
        <v>45772</v>
      </c>
      <c r="R642" s="119">
        <v>3</v>
      </c>
      <c r="S642" s="119">
        <v>2025</v>
      </c>
      <c r="T642" s="119">
        <v>4</v>
      </c>
    </row>
    <row r="643" spans="1:20">
      <c r="A643" s="121" t="s">
        <v>17624</v>
      </c>
      <c r="B643" s="124" t="s">
        <v>16703</v>
      </c>
      <c r="C643" s="124" t="s">
        <v>17090</v>
      </c>
      <c r="D643" s="124" t="s">
        <v>16798</v>
      </c>
      <c r="E643" s="124" t="s">
        <v>17107</v>
      </c>
      <c r="F643" s="124" t="s">
        <v>18043</v>
      </c>
      <c r="G643" s="124">
        <v>29</v>
      </c>
      <c r="H643" s="124">
        <v>2025</v>
      </c>
      <c r="I643" s="124" t="s">
        <v>16755</v>
      </c>
      <c r="J643" s="127">
        <v>106.82</v>
      </c>
      <c r="K643" s="127">
        <v>666</v>
      </c>
      <c r="L643" s="124" t="s">
        <v>16741</v>
      </c>
      <c r="M643" s="127">
        <v>0</v>
      </c>
      <c r="N643" s="124" t="s">
        <v>16742</v>
      </c>
      <c r="O643" s="124" t="s">
        <v>16824</v>
      </c>
      <c r="P643" s="125">
        <v>45713</v>
      </c>
      <c r="Q643" s="125">
        <v>45742</v>
      </c>
      <c r="R643" s="124">
        <v>2</v>
      </c>
      <c r="S643" s="124">
        <v>2025</v>
      </c>
      <c r="T643" s="124">
        <v>3</v>
      </c>
    </row>
    <row r="644" spans="1:20">
      <c r="A644" s="116" t="s">
        <v>17624</v>
      </c>
      <c r="B644" s="119" t="s">
        <v>16703</v>
      </c>
      <c r="C644" s="119" t="s">
        <v>17090</v>
      </c>
      <c r="D644" s="119" t="s">
        <v>16798</v>
      </c>
      <c r="E644" s="119" t="s">
        <v>17107</v>
      </c>
      <c r="F644" s="119" t="s">
        <v>18044</v>
      </c>
      <c r="G644" s="119">
        <v>29</v>
      </c>
      <c r="H644" s="119">
        <v>2025</v>
      </c>
      <c r="I644" s="119" t="s">
        <v>16758</v>
      </c>
      <c r="J644" s="126">
        <v>111</v>
      </c>
      <c r="K644" s="126">
        <v>695</v>
      </c>
      <c r="L644" s="119" t="s">
        <v>16741</v>
      </c>
      <c r="M644" s="126">
        <v>0</v>
      </c>
      <c r="N644" s="119" t="s">
        <v>16742</v>
      </c>
      <c r="O644" s="119" t="s">
        <v>16824</v>
      </c>
      <c r="P644" s="120">
        <v>45684</v>
      </c>
      <c r="Q644" s="120">
        <v>45713</v>
      </c>
      <c r="R644" s="119">
        <v>1</v>
      </c>
      <c r="S644" s="119">
        <v>2025</v>
      </c>
      <c r="T644" s="119">
        <v>2</v>
      </c>
    </row>
    <row r="645" spans="1:20">
      <c r="A645" s="121" t="s">
        <v>17624</v>
      </c>
      <c r="B645" s="124" t="s">
        <v>16703</v>
      </c>
      <c r="C645" s="124" t="s">
        <v>17090</v>
      </c>
      <c r="D645" s="124" t="s">
        <v>16798</v>
      </c>
      <c r="E645" s="124" t="s">
        <v>17107</v>
      </c>
      <c r="F645" s="124" t="s">
        <v>18045</v>
      </c>
      <c r="G645" s="124">
        <v>32</v>
      </c>
      <c r="H645" s="124">
        <v>2025</v>
      </c>
      <c r="I645" s="124" t="s">
        <v>16924</v>
      </c>
      <c r="J645" s="127">
        <v>137.26</v>
      </c>
      <c r="K645" s="127">
        <v>880</v>
      </c>
      <c r="L645" s="124" t="s">
        <v>16741</v>
      </c>
      <c r="M645" s="127">
        <v>0</v>
      </c>
      <c r="N645" s="124" t="s">
        <v>16742</v>
      </c>
      <c r="O645" s="124" t="s">
        <v>16824</v>
      </c>
      <c r="P645" s="125">
        <v>45652</v>
      </c>
      <c r="Q645" s="125">
        <v>45684</v>
      </c>
      <c r="R645" s="124">
        <v>12</v>
      </c>
      <c r="S645" s="124">
        <v>2024</v>
      </c>
      <c r="T645" s="124">
        <v>1</v>
      </c>
    </row>
    <row r="646" spans="1:20">
      <c r="A646" s="116" t="s">
        <v>17624</v>
      </c>
      <c r="B646" s="119" t="s">
        <v>16703</v>
      </c>
      <c r="C646" s="119" t="s">
        <v>17090</v>
      </c>
      <c r="D646" s="119" t="s">
        <v>16798</v>
      </c>
      <c r="E646" s="119" t="s">
        <v>17109</v>
      </c>
      <c r="F646" s="119" t="s">
        <v>18040</v>
      </c>
      <c r="G646" s="119">
        <v>29</v>
      </c>
      <c r="H646" s="119">
        <v>2025</v>
      </c>
      <c r="I646" s="119" t="s">
        <v>16746</v>
      </c>
      <c r="J646" s="126">
        <v>36.22</v>
      </c>
      <c r="K646" s="126">
        <v>110</v>
      </c>
      <c r="L646" s="119" t="s">
        <v>16741</v>
      </c>
      <c r="M646" s="126">
        <v>0</v>
      </c>
      <c r="N646" s="119" t="s">
        <v>16742</v>
      </c>
      <c r="O646" s="119" t="s">
        <v>16824</v>
      </c>
      <c r="P646" s="120">
        <v>45804</v>
      </c>
      <c r="Q646" s="120">
        <v>45833</v>
      </c>
      <c r="R646" s="119">
        <v>5</v>
      </c>
      <c r="S646" s="119">
        <v>2025</v>
      </c>
      <c r="T646" s="119">
        <v>6</v>
      </c>
    </row>
    <row r="647" spans="1:20">
      <c r="A647" s="121" t="s">
        <v>17624</v>
      </c>
      <c r="B647" s="124" t="s">
        <v>16703</v>
      </c>
      <c r="C647" s="124" t="s">
        <v>17090</v>
      </c>
      <c r="D647" s="124" t="s">
        <v>16798</v>
      </c>
      <c r="E647" s="124" t="s">
        <v>17109</v>
      </c>
      <c r="F647" s="124" t="s">
        <v>18041</v>
      </c>
      <c r="G647" s="124">
        <v>32</v>
      </c>
      <c r="H647" s="124">
        <v>2025</v>
      </c>
      <c r="I647" s="124" t="s">
        <v>16749</v>
      </c>
      <c r="J647" s="127">
        <v>29.91</v>
      </c>
      <c r="K647" s="127">
        <v>0</v>
      </c>
      <c r="L647" s="124" t="s">
        <v>16741</v>
      </c>
      <c r="M647" s="127">
        <v>0</v>
      </c>
      <c r="N647" s="124" t="s">
        <v>16742</v>
      </c>
      <c r="O647" s="124" t="s">
        <v>16824</v>
      </c>
      <c r="P647" s="125">
        <v>45772</v>
      </c>
      <c r="Q647" s="125">
        <v>45804</v>
      </c>
      <c r="R647" s="124">
        <v>4</v>
      </c>
      <c r="S647" s="124">
        <v>2025</v>
      </c>
      <c r="T647" s="124">
        <v>5</v>
      </c>
    </row>
    <row r="648" spans="1:20">
      <c r="A648" s="116" t="s">
        <v>17624</v>
      </c>
      <c r="B648" s="119" t="s">
        <v>16703</v>
      </c>
      <c r="C648" s="119" t="s">
        <v>17090</v>
      </c>
      <c r="D648" s="119" t="s">
        <v>16798</v>
      </c>
      <c r="E648" s="119" t="s">
        <v>17109</v>
      </c>
      <c r="F648" s="119" t="s">
        <v>18042</v>
      </c>
      <c r="G648" s="119">
        <v>30</v>
      </c>
      <c r="H648" s="119">
        <v>2025</v>
      </c>
      <c r="I648" s="119" t="s">
        <v>16752</v>
      </c>
      <c r="J648" s="126">
        <v>31.47</v>
      </c>
      <c r="K648" s="126">
        <v>27</v>
      </c>
      <c r="L648" s="119" t="s">
        <v>16741</v>
      </c>
      <c r="M648" s="126">
        <v>0</v>
      </c>
      <c r="N648" s="119" t="s">
        <v>16742</v>
      </c>
      <c r="O648" s="119" t="s">
        <v>16824</v>
      </c>
      <c r="P648" s="120">
        <v>45742</v>
      </c>
      <c r="Q648" s="120">
        <v>45772</v>
      </c>
      <c r="R648" s="119">
        <v>3</v>
      </c>
      <c r="S648" s="119">
        <v>2025</v>
      </c>
      <c r="T648" s="119">
        <v>4</v>
      </c>
    </row>
    <row r="649" spans="1:20">
      <c r="A649" s="121" t="s">
        <v>17624</v>
      </c>
      <c r="B649" s="124" t="s">
        <v>16703</v>
      </c>
      <c r="C649" s="124" t="s">
        <v>17090</v>
      </c>
      <c r="D649" s="124" t="s">
        <v>16798</v>
      </c>
      <c r="E649" s="124" t="s">
        <v>17109</v>
      </c>
      <c r="F649" s="124" t="s">
        <v>18043</v>
      </c>
      <c r="G649" s="124">
        <v>29</v>
      </c>
      <c r="H649" s="124">
        <v>2025</v>
      </c>
      <c r="I649" s="124" t="s">
        <v>16755</v>
      </c>
      <c r="J649" s="127">
        <v>120.71</v>
      </c>
      <c r="K649" s="127">
        <v>763</v>
      </c>
      <c r="L649" s="124" t="s">
        <v>16741</v>
      </c>
      <c r="M649" s="127">
        <v>0</v>
      </c>
      <c r="N649" s="124" t="s">
        <v>16742</v>
      </c>
      <c r="O649" s="124" t="s">
        <v>16824</v>
      </c>
      <c r="P649" s="125">
        <v>45713</v>
      </c>
      <c r="Q649" s="125">
        <v>45742</v>
      </c>
      <c r="R649" s="124">
        <v>2</v>
      </c>
      <c r="S649" s="124">
        <v>2025</v>
      </c>
      <c r="T649" s="124">
        <v>3</v>
      </c>
    </row>
    <row r="650" spans="1:20">
      <c r="A650" s="116" t="s">
        <v>17624</v>
      </c>
      <c r="B650" s="119" t="s">
        <v>16703</v>
      </c>
      <c r="C650" s="119" t="s">
        <v>17090</v>
      </c>
      <c r="D650" s="119" t="s">
        <v>16798</v>
      </c>
      <c r="E650" s="119" t="s">
        <v>17109</v>
      </c>
      <c r="F650" s="119" t="s">
        <v>18044</v>
      </c>
      <c r="G650" s="119">
        <v>29</v>
      </c>
      <c r="H650" s="119">
        <v>2025</v>
      </c>
      <c r="I650" s="119" t="s">
        <v>16758</v>
      </c>
      <c r="J650" s="126">
        <v>128.86000000000001</v>
      </c>
      <c r="K650" s="126">
        <v>820</v>
      </c>
      <c r="L650" s="119" t="s">
        <v>16741</v>
      </c>
      <c r="M650" s="126">
        <v>0</v>
      </c>
      <c r="N650" s="119" t="s">
        <v>16742</v>
      </c>
      <c r="O650" s="119" t="s">
        <v>16824</v>
      </c>
      <c r="P650" s="120">
        <v>45684</v>
      </c>
      <c r="Q650" s="120">
        <v>45713</v>
      </c>
      <c r="R650" s="119">
        <v>1</v>
      </c>
      <c r="S650" s="119">
        <v>2025</v>
      </c>
      <c r="T650" s="119">
        <v>2</v>
      </c>
    </row>
    <row r="651" spans="1:20">
      <c r="A651" s="121" t="s">
        <v>17624</v>
      </c>
      <c r="B651" s="124" t="s">
        <v>16703</v>
      </c>
      <c r="C651" s="124" t="s">
        <v>17090</v>
      </c>
      <c r="D651" s="124" t="s">
        <v>16798</v>
      </c>
      <c r="E651" s="124" t="s">
        <v>17109</v>
      </c>
      <c r="F651" s="124" t="s">
        <v>18045</v>
      </c>
      <c r="G651" s="124">
        <v>32</v>
      </c>
      <c r="H651" s="124">
        <v>2025</v>
      </c>
      <c r="I651" s="124" t="s">
        <v>16924</v>
      </c>
      <c r="J651" s="127">
        <v>83.05</v>
      </c>
      <c r="K651" s="127">
        <v>501</v>
      </c>
      <c r="L651" s="124" t="s">
        <v>16741</v>
      </c>
      <c r="M651" s="127">
        <v>0</v>
      </c>
      <c r="N651" s="124" t="s">
        <v>16742</v>
      </c>
      <c r="O651" s="124" t="s">
        <v>16824</v>
      </c>
      <c r="P651" s="125">
        <v>45652</v>
      </c>
      <c r="Q651" s="125">
        <v>45684</v>
      </c>
      <c r="R651" s="124">
        <v>12</v>
      </c>
      <c r="S651" s="124">
        <v>2024</v>
      </c>
      <c r="T651" s="124">
        <v>1</v>
      </c>
    </row>
    <row r="652" spans="1:20">
      <c r="A652" s="116" t="s">
        <v>17624</v>
      </c>
      <c r="B652" s="119" t="s">
        <v>16703</v>
      </c>
      <c r="C652" s="119" t="s">
        <v>17090</v>
      </c>
      <c r="D652" s="119" t="s">
        <v>16798</v>
      </c>
      <c r="E652" s="119" t="s">
        <v>17110</v>
      </c>
      <c r="F652" s="119" t="s">
        <v>18040</v>
      </c>
      <c r="G652" s="119">
        <v>29</v>
      </c>
      <c r="H652" s="119">
        <v>2025</v>
      </c>
      <c r="I652" s="119" t="s">
        <v>16746</v>
      </c>
      <c r="J652" s="126">
        <v>29.91</v>
      </c>
      <c r="K652" s="126">
        <v>0</v>
      </c>
      <c r="L652" s="119" t="s">
        <v>16741</v>
      </c>
      <c r="M652" s="126">
        <v>0</v>
      </c>
      <c r="N652" s="119" t="s">
        <v>16742</v>
      </c>
      <c r="O652" s="119" t="s">
        <v>16824</v>
      </c>
      <c r="P652" s="120">
        <v>45804</v>
      </c>
      <c r="Q652" s="120">
        <v>45833</v>
      </c>
      <c r="R652" s="119">
        <v>5</v>
      </c>
      <c r="S652" s="119">
        <v>2025</v>
      </c>
      <c r="T652" s="119">
        <v>6</v>
      </c>
    </row>
    <row r="653" spans="1:20">
      <c r="A653" s="121" t="s">
        <v>17624</v>
      </c>
      <c r="B653" s="124" t="s">
        <v>16703</v>
      </c>
      <c r="C653" s="124" t="s">
        <v>17090</v>
      </c>
      <c r="D653" s="124" t="s">
        <v>16798</v>
      </c>
      <c r="E653" s="124" t="s">
        <v>17110</v>
      </c>
      <c r="F653" s="124" t="s">
        <v>18041</v>
      </c>
      <c r="G653" s="124">
        <v>32</v>
      </c>
      <c r="H653" s="124">
        <v>2025</v>
      </c>
      <c r="I653" s="124" t="s">
        <v>16749</v>
      </c>
      <c r="J653" s="127">
        <v>68.319999999999993</v>
      </c>
      <c r="K653" s="127">
        <v>397</v>
      </c>
      <c r="L653" s="124" t="s">
        <v>16741</v>
      </c>
      <c r="M653" s="127">
        <v>0</v>
      </c>
      <c r="N653" s="124" t="s">
        <v>16742</v>
      </c>
      <c r="O653" s="124" t="s">
        <v>16824</v>
      </c>
      <c r="P653" s="125">
        <v>45772</v>
      </c>
      <c r="Q653" s="125">
        <v>45804</v>
      </c>
      <c r="R653" s="124">
        <v>4</v>
      </c>
      <c r="S653" s="124">
        <v>2025</v>
      </c>
      <c r="T653" s="124">
        <v>5</v>
      </c>
    </row>
    <row r="654" spans="1:20">
      <c r="A654" s="116" t="s">
        <v>17624</v>
      </c>
      <c r="B654" s="119" t="s">
        <v>16703</v>
      </c>
      <c r="C654" s="119" t="s">
        <v>17090</v>
      </c>
      <c r="D654" s="119" t="s">
        <v>16798</v>
      </c>
      <c r="E654" s="119" t="s">
        <v>17110</v>
      </c>
      <c r="F654" s="119" t="s">
        <v>18042</v>
      </c>
      <c r="G654" s="119">
        <v>30</v>
      </c>
      <c r="H654" s="119">
        <v>2025</v>
      </c>
      <c r="I654" s="119" t="s">
        <v>16752</v>
      </c>
      <c r="J654" s="126">
        <v>85.78</v>
      </c>
      <c r="K654" s="126">
        <v>519</v>
      </c>
      <c r="L654" s="119" t="s">
        <v>16741</v>
      </c>
      <c r="M654" s="126">
        <v>0</v>
      </c>
      <c r="N654" s="119" t="s">
        <v>16742</v>
      </c>
      <c r="O654" s="119" t="s">
        <v>16824</v>
      </c>
      <c r="P654" s="120">
        <v>45742</v>
      </c>
      <c r="Q654" s="120">
        <v>45772</v>
      </c>
      <c r="R654" s="119">
        <v>3</v>
      </c>
      <c r="S654" s="119">
        <v>2025</v>
      </c>
      <c r="T654" s="119">
        <v>4</v>
      </c>
    </row>
    <row r="655" spans="1:20">
      <c r="A655" s="121" t="s">
        <v>17624</v>
      </c>
      <c r="B655" s="124" t="s">
        <v>16703</v>
      </c>
      <c r="C655" s="124" t="s">
        <v>17090</v>
      </c>
      <c r="D655" s="124" t="s">
        <v>16798</v>
      </c>
      <c r="E655" s="124" t="s">
        <v>17110</v>
      </c>
      <c r="F655" s="124" t="s">
        <v>18043</v>
      </c>
      <c r="G655" s="124">
        <v>29</v>
      </c>
      <c r="H655" s="124">
        <v>2025</v>
      </c>
      <c r="I655" s="124" t="s">
        <v>16755</v>
      </c>
      <c r="J655" s="127">
        <v>80.77</v>
      </c>
      <c r="K655" s="127">
        <v>484</v>
      </c>
      <c r="L655" s="124" t="s">
        <v>16741</v>
      </c>
      <c r="M655" s="127">
        <v>0</v>
      </c>
      <c r="N655" s="124" t="s">
        <v>16742</v>
      </c>
      <c r="O655" s="124" t="s">
        <v>16824</v>
      </c>
      <c r="P655" s="125">
        <v>45713</v>
      </c>
      <c r="Q655" s="125">
        <v>45742</v>
      </c>
      <c r="R655" s="124">
        <v>2</v>
      </c>
      <c r="S655" s="124">
        <v>2025</v>
      </c>
      <c r="T655" s="124">
        <v>3</v>
      </c>
    </row>
    <row r="656" spans="1:20">
      <c r="A656" s="116" t="s">
        <v>17624</v>
      </c>
      <c r="B656" s="119" t="s">
        <v>16703</v>
      </c>
      <c r="C656" s="119" t="s">
        <v>17090</v>
      </c>
      <c r="D656" s="119" t="s">
        <v>16798</v>
      </c>
      <c r="E656" s="119" t="s">
        <v>17110</v>
      </c>
      <c r="F656" s="119" t="s">
        <v>18044</v>
      </c>
      <c r="G656" s="119">
        <v>29</v>
      </c>
      <c r="H656" s="119">
        <v>2025</v>
      </c>
      <c r="I656" s="119" t="s">
        <v>16758</v>
      </c>
      <c r="J656" s="126">
        <v>83.35</v>
      </c>
      <c r="K656" s="126">
        <v>502</v>
      </c>
      <c r="L656" s="119" t="s">
        <v>16741</v>
      </c>
      <c r="M656" s="126">
        <v>0</v>
      </c>
      <c r="N656" s="119" t="s">
        <v>16742</v>
      </c>
      <c r="O656" s="119" t="s">
        <v>16824</v>
      </c>
      <c r="P656" s="120">
        <v>45684</v>
      </c>
      <c r="Q656" s="120">
        <v>45713</v>
      </c>
      <c r="R656" s="119">
        <v>1</v>
      </c>
      <c r="S656" s="119">
        <v>2025</v>
      </c>
      <c r="T656" s="119">
        <v>2</v>
      </c>
    </row>
    <row r="657" spans="1:20">
      <c r="A657" s="121" t="s">
        <v>17624</v>
      </c>
      <c r="B657" s="124" t="s">
        <v>16703</v>
      </c>
      <c r="C657" s="124" t="s">
        <v>17090</v>
      </c>
      <c r="D657" s="124" t="s">
        <v>16798</v>
      </c>
      <c r="E657" s="124" t="s">
        <v>17110</v>
      </c>
      <c r="F657" s="124" t="s">
        <v>18045</v>
      </c>
      <c r="G657" s="124">
        <v>32</v>
      </c>
      <c r="H657" s="124">
        <v>2025</v>
      </c>
      <c r="I657" s="124" t="s">
        <v>16924</v>
      </c>
      <c r="J657" s="127">
        <v>115.95</v>
      </c>
      <c r="K657" s="127">
        <v>731</v>
      </c>
      <c r="L657" s="124" t="s">
        <v>16741</v>
      </c>
      <c r="M657" s="127">
        <v>0</v>
      </c>
      <c r="N657" s="124" t="s">
        <v>16742</v>
      </c>
      <c r="O657" s="124" t="s">
        <v>16824</v>
      </c>
      <c r="P657" s="125">
        <v>45652</v>
      </c>
      <c r="Q657" s="125">
        <v>45684</v>
      </c>
      <c r="R657" s="124">
        <v>12</v>
      </c>
      <c r="S657" s="124">
        <v>2024</v>
      </c>
      <c r="T657" s="124">
        <v>1</v>
      </c>
    </row>
    <row r="658" spans="1:20">
      <c r="A658" s="116" t="s">
        <v>17624</v>
      </c>
      <c r="B658" s="119" t="s">
        <v>16703</v>
      </c>
      <c r="C658" s="119" t="s">
        <v>17090</v>
      </c>
      <c r="D658" s="119" t="s">
        <v>16798</v>
      </c>
      <c r="E658" s="119" t="s">
        <v>17111</v>
      </c>
      <c r="F658" s="119" t="s">
        <v>18040</v>
      </c>
      <c r="G658" s="119">
        <v>29</v>
      </c>
      <c r="H658" s="119">
        <v>2025</v>
      </c>
      <c r="I658" s="119" t="s">
        <v>16746</v>
      </c>
      <c r="J658" s="126">
        <v>281.37</v>
      </c>
      <c r="K658" s="126">
        <v>1763</v>
      </c>
      <c r="L658" s="119" t="s">
        <v>16741</v>
      </c>
      <c r="M658" s="126">
        <v>0</v>
      </c>
      <c r="N658" s="119" t="s">
        <v>16742</v>
      </c>
      <c r="O658" s="119" t="s">
        <v>16824</v>
      </c>
      <c r="P658" s="120">
        <v>45804</v>
      </c>
      <c r="Q658" s="120">
        <v>45833</v>
      </c>
      <c r="R658" s="119">
        <v>5</v>
      </c>
      <c r="S658" s="119">
        <v>2025</v>
      </c>
      <c r="T658" s="119">
        <v>6</v>
      </c>
    </row>
    <row r="659" spans="1:20">
      <c r="A659" s="121" t="s">
        <v>17624</v>
      </c>
      <c r="B659" s="124" t="s">
        <v>16703</v>
      </c>
      <c r="C659" s="124" t="s">
        <v>17090</v>
      </c>
      <c r="D659" s="124" t="s">
        <v>16798</v>
      </c>
      <c r="E659" s="124" t="s">
        <v>17111</v>
      </c>
      <c r="F659" s="124" t="s">
        <v>18041</v>
      </c>
      <c r="G659" s="124">
        <v>32</v>
      </c>
      <c r="H659" s="124">
        <v>2025</v>
      </c>
      <c r="I659" s="124" t="s">
        <v>16749</v>
      </c>
      <c r="J659" s="127">
        <v>113.11</v>
      </c>
      <c r="K659" s="127">
        <v>710</v>
      </c>
      <c r="L659" s="124" t="s">
        <v>16741</v>
      </c>
      <c r="M659" s="127">
        <v>0</v>
      </c>
      <c r="N659" s="124" t="s">
        <v>16742</v>
      </c>
      <c r="O659" s="124" t="s">
        <v>16824</v>
      </c>
      <c r="P659" s="125">
        <v>45772</v>
      </c>
      <c r="Q659" s="125">
        <v>45804</v>
      </c>
      <c r="R659" s="124">
        <v>4</v>
      </c>
      <c r="S659" s="124">
        <v>2025</v>
      </c>
      <c r="T659" s="124">
        <v>5</v>
      </c>
    </row>
    <row r="660" spans="1:20">
      <c r="A660" s="116" t="s">
        <v>17624</v>
      </c>
      <c r="B660" s="119" t="s">
        <v>16703</v>
      </c>
      <c r="C660" s="119" t="s">
        <v>17090</v>
      </c>
      <c r="D660" s="119" t="s">
        <v>16798</v>
      </c>
      <c r="E660" s="119" t="s">
        <v>17111</v>
      </c>
      <c r="F660" s="119" t="s">
        <v>18042</v>
      </c>
      <c r="G660" s="119">
        <v>30</v>
      </c>
      <c r="H660" s="119">
        <v>2025</v>
      </c>
      <c r="I660" s="119" t="s">
        <v>16752</v>
      </c>
      <c r="J660" s="126">
        <v>31.33</v>
      </c>
      <c r="K660" s="126">
        <v>25</v>
      </c>
      <c r="L660" s="119" t="s">
        <v>16741</v>
      </c>
      <c r="M660" s="126">
        <v>0</v>
      </c>
      <c r="N660" s="119" t="s">
        <v>16742</v>
      </c>
      <c r="O660" s="119" t="s">
        <v>16824</v>
      </c>
      <c r="P660" s="120">
        <v>45742</v>
      </c>
      <c r="Q660" s="120">
        <v>45772</v>
      </c>
      <c r="R660" s="119">
        <v>3</v>
      </c>
      <c r="S660" s="119">
        <v>2025</v>
      </c>
      <c r="T660" s="119">
        <v>4</v>
      </c>
    </row>
    <row r="661" spans="1:20">
      <c r="A661" s="121" t="s">
        <v>17624</v>
      </c>
      <c r="B661" s="124" t="s">
        <v>16703</v>
      </c>
      <c r="C661" s="124" t="s">
        <v>17090</v>
      </c>
      <c r="D661" s="124" t="s">
        <v>16798</v>
      </c>
      <c r="E661" s="124" t="s">
        <v>17111</v>
      </c>
      <c r="F661" s="124" t="s">
        <v>18043</v>
      </c>
      <c r="G661" s="124">
        <v>29</v>
      </c>
      <c r="H661" s="124">
        <v>2025</v>
      </c>
      <c r="I661" s="124" t="s">
        <v>16755</v>
      </c>
      <c r="J661" s="127">
        <v>66.75</v>
      </c>
      <c r="K661" s="127">
        <v>386</v>
      </c>
      <c r="L661" s="124" t="s">
        <v>16741</v>
      </c>
      <c r="M661" s="127">
        <v>0</v>
      </c>
      <c r="N661" s="124" t="s">
        <v>16742</v>
      </c>
      <c r="O661" s="124" t="s">
        <v>16824</v>
      </c>
      <c r="P661" s="125">
        <v>45713</v>
      </c>
      <c r="Q661" s="125">
        <v>45742</v>
      </c>
      <c r="R661" s="124">
        <v>2</v>
      </c>
      <c r="S661" s="124">
        <v>2025</v>
      </c>
      <c r="T661" s="124">
        <v>3</v>
      </c>
    </row>
    <row r="662" spans="1:20">
      <c r="A662" s="116" t="s">
        <v>17624</v>
      </c>
      <c r="B662" s="119" t="s">
        <v>16703</v>
      </c>
      <c r="C662" s="119" t="s">
        <v>17090</v>
      </c>
      <c r="D662" s="119" t="s">
        <v>16798</v>
      </c>
      <c r="E662" s="119" t="s">
        <v>17111</v>
      </c>
      <c r="F662" s="119" t="s">
        <v>18044</v>
      </c>
      <c r="G662" s="119">
        <v>29</v>
      </c>
      <c r="H662" s="119">
        <v>2025</v>
      </c>
      <c r="I662" s="119" t="s">
        <v>16758</v>
      </c>
      <c r="J662" s="126">
        <v>88.79</v>
      </c>
      <c r="K662" s="126">
        <v>540</v>
      </c>
      <c r="L662" s="119" t="s">
        <v>16741</v>
      </c>
      <c r="M662" s="126">
        <v>0</v>
      </c>
      <c r="N662" s="119" t="s">
        <v>16742</v>
      </c>
      <c r="O662" s="119" t="s">
        <v>16824</v>
      </c>
      <c r="P662" s="120">
        <v>45684</v>
      </c>
      <c r="Q662" s="120">
        <v>45713</v>
      </c>
      <c r="R662" s="119">
        <v>1</v>
      </c>
      <c r="S662" s="119">
        <v>2025</v>
      </c>
      <c r="T662" s="119">
        <v>2</v>
      </c>
    </row>
    <row r="663" spans="1:20">
      <c r="A663" s="121" t="s">
        <v>17624</v>
      </c>
      <c r="B663" s="124" t="s">
        <v>16703</v>
      </c>
      <c r="C663" s="124" t="s">
        <v>17090</v>
      </c>
      <c r="D663" s="124" t="s">
        <v>16798</v>
      </c>
      <c r="E663" s="124" t="s">
        <v>17111</v>
      </c>
      <c r="F663" s="124" t="s">
        <v>18045</v>
      </c>
      <c r="G663" s="124">
        <v>32</v>
      </c>
      <c r="H663" s="124">
        <v>2025</v>
      </c>
      <c r="I663" s="124" t="s">
        <v>16924</v>
      </c>
      <c r="J663" s="127">
        <v>131.11000000000001</v>
      </c>
      <c r="K663" s="127">
        <v>837</v>
      </c>
      <c r="L663" s="124" t="s">
        <v>16741</v>
      </c>
      <c r="M663" s="127">
        <v>0</v>
      </c>
      <c r="N663" s="124" t="s">
        <v>16742</v>
      </c>
      <c r="O663" s="124" t="s">
        <v>16824</v>
      </c>
      <c r="P663" s="125">
        <v>45652</v>
      </c>
      <c r="Q663" s="125">
        <v>45684</v>
      </c>
      <c r="R663" s="124">
        <v>12</v>
      </c>
      <c r="S663" s="124">
        <v>2024</v>
      </c>
      <c r="T663" s="124">
        <v>1</v>
      </c>
    </row>
    <row r="664" spans="1:20">
      <c r="A664" s="116" t="s">
        <v>17624</v>
      </c>
      <c r="B664" s="119" t="s">
        <v>16703</v>
      </c>
      <c r="C664" s="119" t="s">
        <v>17090</v>
      </c>
      <c r="D664" s="119" t="s">
        <v>16798</v>
      </c>
      <c r="E664" s="119" t="s">
        <v>17112</v>
      </c>
      <c r="F664" s="119" t="s">
        <v>18040</v>
      </c>
      <c r="G664" s="119">
        <v>29</v>
      </c>
      <c r="H664" s="119">
        <v>2025</v>
      </c>
      <c r="I664" s="119" t="s">
        <v>16746</v>
      </c>
      <c r="J664" s="126">
        <v>423.24</v>
      </c>
      <c r="K664" s="126">
        <v>2617</v>
      </c>
      <c r="L664" s="119" t="s">
        <v>16741</v>
      </c>
      <c r="M664" s="126">
        <v>0</v>
      </c>
      <c r="N664" s="119" t="s">
        <v>16742</v>
      </c>
      <c r="O664" s="119" t="s">
        <v>16824</v>
      </c>
      <c r="P664" s="120">
        <v>45804</v>
      </c>
      <c r="Q664" s="120">
        <v>45833</v>
      </c>
      <c r="R664" s="119">
        <v>5</v>
      </c>
      <c r="S664" s="119">
        <v>2025</v>
      </c>
      <c r="T664" s="119">
        <v>6</v>
      </c>
    </row>
    <row r="665" spans="1:20">
      <c r="A665" s="121" t="s">
        <v>17624</v>
      </c>
      <c r="B665" s="124" t="s">
        <v>16703</v>
      </c>
      <c r="C665" s="124" t="s">
        <v>17090</v>
      </c>
      <c r="D665" s="124" t="s">
        <v>16798</v>
      </c>
      <c r="E665" s="124" t="s">
        <v>17112</v>
      </c>
      <c r="F665" s="124" t="s">
        <v>18041</v>
      </c>
      <c r="G665" s="124">
        <v>32</v>
      </c>
      <c r="H665" s="124">
        <v>2025</v>
      </c>
      <c r="I665" s="124" t="s">
        <v>16749</v>
      </c>
      <c r="J665" s="127">
        <v>285.36</v>
      </c>
      <c r="K665" s="127">
        <v>1787</v>
      </c>
      <c r="L665" s="124" t="s">
        <v>16741</v>
      </c>
      <c r="M665" s="127">
        <v>0</v>
      </c>
      <c r="N665" s="124" t="s">
        <v>16742</v>
      </c>
      <c r="O665" s="124" t="s">
        <v>16824</v>
      </c>
      <c r="P665" s="125">
        <v>45772</v>
      </c>
      <c r="Q665" s="125">
        <v>45804</v>
      </c>
      <c r="R665" s="124">
        <v>4</v>
      </c>
      <c r="S665" s="124">
        <v>2025</v>
      </c>
      <c r="T665" s="124">
        <v>5</v>
      </c>
    </row>
    <row r="666" spans="1:20">
      <c r="A666" s="116" t="s">
        <v>17624</v>
      </c>
      <c r="B666" s="119" t="s">
        <v>16703</v>
      </c>
      <c r="C666" s="119" t="s">
        <v>17090</v>
      </c>
      <c r="D666" s="119" t="s">
        <v>16798</v>
      </c>
      <c r="E666" s="119" t="s">
        <v>17112</v>
      </c>
      <c r="F666" s="119" t="s">
        <v>18042</v>
      </c>
      <c r="G666" s="119">
        <v>30</v>
      </c>
      <c r="H666" s="119">
        <v>2025</v>
      </c>
      <c r="I666" s="119" t="s">
        <v>16752</v>
      </c>
      <c r="J666" s="126">
        <v>189.35</v>
      </c>
      <c r="K666" s="126">
        <v>1209</v>
      </c>
      <c r="L666" s="119" t="s">
        <v>16741</v>
      </c>
      <c r="M666" s="126">
        <v>0</v>
      </c>
      <c r="N666" s="119" t="s">
        <v>16742</v>
      </c>
      <c r="O666" s="119" t="s">
        <v>16824</v>
      </c>
      <c r="P666" s="120">
        <v>45742</v>
      </c>
      <c r="Q666" s="120">
        <v>45772</v>
      </c>
      <c r="R666" s="119">
        <v>3</v>
      </c>
      <c r="S666" s="119">
        <v>2025</v>
      </c>
      <c r="T666" s="119">
        <v>4</v>
      </c>
    </row>
    <row r="667" spans="1:20">
      <c r="A667" s="121" t="s">
        <v>17624</v>
      </c>
      <c r="B667" s="124" t="s">
        <v>16703</v>
      </c>
      <c r="C667" s="124" t="s">
        <v>17090</v>
      </c>
      <c r="D667" s="124" t="s">
        <v>16798</v>
      </c>
      <c r="E667" s="124" t="s">
        <v>17112</v>
      </c>
      <c r="F667" s="124" t="s">
        <v>18043</v>
      </c>
      <c r="G667" s="124">
        <v>29</v>
      </c>
      <c r="H667" s="124">
        <v>2025</v>
      </c>
      <c r="I667" s="124" t="s">
        <v>16755</v>
      </c>
      <c r="J667" s="127">
        <v>121.56</v>
      </c>
      <c r="K667" s="127">
        <v>769</v>
      </c>
      <c r="L667" s="124" t="s">
        <v>16741</v>
      </c>
      <c r="M667" s="127">
        <v>0</v>
      </c>
      <c r="N667" s="124" t="s">
        <v>16742</v>
      </c>
      <c r="O667" s="124" t="s">
        <v>16824</v>
      </c>
      <c r="P667" s="125">
        <v>45713</v>
      </c>
      <c r="Q667" s="125">
        <v>45742</v>
      </c>
      <c r="R667" s="124">
        <v>2</v>
      </c>
      <c r="S667" s="124">
        <v>2025</v>
      </c>
      <c r="T667" s="124">
        <v>3</v>
      </c>
    </row>
    <row r="668" spans="1:20">
      <c r="A668" s="116" t="s">
        <v>17624</v>
      </c>
      <c r="B668" s="119" t="s">
        <v>16703</v>
      </c>
      <c r="C668" s="119" t="s">
        <v>17090</v>
      </c>
      <c r="D668" s="119" t="s">
        <v>16798</v>
      </c>
      <c r="E668" s="119" t="s">
        <v>17112</v>
      </c>
      <c r="F668" s="119" t="s">
        <v>18044</v>
      </c>
      <c r="G668" s="119">
        <v>29</v>
      </c>
      <c r="H668" s="119">
        <v>2025</v>
      </c>
      <c r="I668" s="119" t="s">
        <v>16758</v>
      </c>
      <c r="J668" s="126">
        <v>125.85</v>
      </c>
      <c r="K668" s="126">
        <v>799</v>
      </c>
      <c r="L668" s="119" t="s">
        <v>16741</v>
      </c>
      <c r="M668" s="126">
        <v>0</v>
      </c>
      <c r="N668" s="119" t="s">
        <v>16742</v>
      </c>
      <c r="O668" s="119" t="s">
        <v>16824</v>
      </c>
      <c r="P668" s="120">
        <v>45684</v>
      </c>
      <c r="Q668" s="120">
        <v>45713</v>
      </c>
      <c r="R668" s="119">
        <v>1</v>
      </c>
      <c r="S668" s="119">
        <v>2025</v>
      </c>
      <c r="T668" s="119">
        <v>2</v>
      </c>
    </row>
    <row r="669" spans="1:20">
      <c r="A669" s="121" t="s">
        <v>17624</v>
      </c>
      <c r="B669" s="124" t="s">
        <v>16703</v>
      </c>
      <c r="C669" s="124" t="s">
        <v>17090</v>
      </c>
      <c r="D669" s="124" t="s">
        <v>16798</v>
      </c>
      <c r="E669" s="124" t="s">
        <v>17112</v>
      </c>
      <c r="F669" s="124" t="s">
        <v>18045</v>
      </c>
      <c r="G669" s="124">
        <v>32</v>
      </c>
      <c r="H669" s="124">
        <v>2025</v>
      </c>
      <c r="I669" s="124" t="s">
        <v>16924</v>
      </c>
      <c r="J669" s="127">
        <v>165.87</v>
      </c>
      <c r="K669" s="127">
        <v>1069</v>
      </c>
      <c r="L669" s="124" t="s">
        <v>16741</v>
      </c>
      <c r="M669" s="127">
        <v>0</v>
      </c>
      <c r="N669" s="124" t="s">
        <v>16742</v>
      </c>
      <c r="O669" s="124" t="s">
        <v>16824</v>
      </c>
      <c r="P669" s="125">
        <v>45652</v>
      </c>
      <c r="Q669" s="125">
        <v>45684</v>
      </c>
      <c r="R669" s="124">
        <v>12</v>
      </c>
      <c r="S669" s="124">
        <v>2024</v>
      </c>
      <c r="T669" s="124">
        <v>1</v>
      </c>
    </row>
    <row r="670" spans="1:20">
      <c r="A670" s="116" t="s">
        <v>17624</v>
      </c>
      <c r="B670" s="119" t="s">
        <v>16703</v>
      </c>
      <c r="C670" s="119" t="s">
        <v>17090</v>
      </c>
      <c r="D670" s="119" t="s">
        <v>16798</v>
      </c>
      <c r="E670" s="119" t="s">
        <v>17113</v>
      </c>
      <c r="F670" s="119" t="s">
        <v>18040</v>
      </c>
      <c r="G670" s="119">
        <v>29</v>
      </c>
      <c r="H670" s="119">
        <v>2025</v>
      </c>
      <c r="I670" s="119" t="s">
        <v>16746</v>
      </c>
      <c r="J670" s="126">
        <v>29.91</v>
      </c>
      <c r="K670" s="126">
        <v>0</v>
      </c>
      <c r="L670" s="119" t="s">
        <v>16741</v>
      </c>
      <c r="M670" s="126">
        <v>0</v>
      </c>
      <c r="N670" s="119" t="s">
        <v>16742</v>
      </c>
      <c r="O670" s="119" t="s">
        <v>16824</v>
      </c>
      <c r="P670" s="120">
        <v>45804</v>
      </c>
      <c r="Q670" s="120">
        <v>45833</v>
      </c>
      <c r="R670" s="119">
        <v>5</v>
      </c>
      <c r="S670" s="119">
        <v>2025</v>
      </c>
      <c r="T670" s="119">
        <v>6</v>
      </c>
    </row>
    <row r="671" spans="1:20">
      <c r="A671" s="121" t="s">
        <v>17624</v>
      </c>
      <c r="B671" s="124" t="s">
        <v>16703</v>
      </c>
      <c r="C671" s="124" t="s">
        <v>17090</v>
      </c>
      <c r="D671" s="124" t="s">
        <v>16798</v>
      </c>
      <c r="E671" s="124" t="s">
        <v>17113</v>
      </c>
      <c r="F671" s="124" t="s">
        <v>18041</v>
      </c>
      <c r="G671" s="124">
        <v>32</v>
      </c>
      <c r="H671" s="124">
        <v>2025</v>
      </c>
      <c r="I671" s="124" t="s">
        <v>16749</v>
      </c>
      <c r="J671" s="127">
        <v>29.91</v>
      </c>
      <c r="K671" s="127">
        <v>0</v>
      </c>
      <c r="L671" s="124" t="s">
        <v>16741</v>
      </c>
      <c r="M671" s="127">
        <v>0</v>
      </c>
      <c r="N671" s="124" t="s">
        <v>16742</v>
      </c>
      <c r="O671" s="124" t="s">
        <v>16824</v>
      </c>
      <c r="P671" s="125">
        <v>45772</v>
      </c>
      <c r="Q671" s="125">
        <v>45804</v>
      </c>
      <c r="R671" s="124">
        <v>4</v>
      </c>
      <c r="S671" s="124">
        <v>2025</v>
      </c>
      <c r="T671" s="124">
        <v>5</v>
      </c>
    </row>
    <row r="672" spans="1:20">
      <c r="A672" s="116" t="s">
        <v>17624</v>
      </c>
      <c r="B672" s="119" t="s">
        <v>16703</v>
      </c>
      <c r="C672" s="119" t="s">
        <v>17090</v>
      </c>
      <c r="D672" s="119" t="s">
        <v>16798</v>
      </c>
      <c r="E672" s="119" t="s">
        <v>17113</v>
      </c>
      <c r="F672" s="119" t="s">
        <v>18042</v>
      </c>
      <c r="G672" s="119">
        <v>30</v>
      </c>
      <c r="H672" s="119">
        <v>2025</v>
      </c>
      <c r="I672" s="119" t="s">
        <v>16752</v>
      </c>
      <c r="J672" s="126">
        <v>34.22</v>
      </c>
      <c r="K672" s="126">
        <v>75</v>
      </c>
      <c r="L672" s="119" t="s">
        <v>16741</v>
      </c>
      <c r="M672" s="126">
        <v>0</v>
      </c>
      <c r="N672" s="119" t="s">
        <v>16742</v>
      </c>
      <c r="O672" s="119" t="s">
        <v>16824</v>
      </c>
      <c r="P672" s="120">
        <v>45742</v>
      </c>
      <c r="Q672" s="120">
        <v>45772</v>
      </c>
      <c r="R672" s="119">
        <v>3</v>
      </c>
      <c r="S672" s="119">
        <v>2025</v>
      </c>
      <c r="T672" s="119">
        <v>4</v>
      </c>
    </row>
    <row r="673" spans="1:20">
      <c r="A673" s="121" t="s">
        <v>17624</v>
      </c>
      <c r="B673" s="124" t="s">
        <v>16703</v>
      </c>
      <c r="C673" s="124" t="s">
        <v>17090</v>
      </c>
      <c r="D673" s="124" t="s">
        <v>16798</v>
      </c>
      <c r="E673" s="124" t="s">
        <v>17113</v>
      </c>
      <c r="F673" s="124" t="s">
        <v>18043</v>
      </c>
      <c r="G673" s="124">
        <v>29</v>
      </c>
      <c r="H673" s="124">
        <v>2025</v>
      </c>
      <c r="I673" s="124" t="s">
        <v>16755</v>
      </c>
      <c r="J673" s="127">
        <v>70.900000000000006</v>
      </c>
      <c r="K673" s="127">
        <v>415</v>
      </c>
      <c r="L673" s="124" t="s">
        <v>16741</v>
      </c>
      <c r="M673" s="127">
        <v>0</v>
      </c>
      <c r="N673" s="124" t="s">
        <v>16742</v>
      </c>
      <c r="O673" s="124" t="s">
        <v>16824</v>
      </c>
      <c r="P673" s="125">
        <v>45713</v>
      </c>
      <c r="Q673" s="125">
        <v>45742</v>
      </c>
      <c r="R673" s="124">
        <v>2</v>
      </c>
      <c r="S673" s="124">
        <v>2025</v>
      </c>
      <c r="T673" s="124">
        <v>3</v>
      </c>
    </row>
    <row r="674" spans="1:20">
      <c r="A674" s="116" t="s">
        <v>17624</v>
      </c>
      <c r="B674" s="119" t="s">
        <v>16703</v>
      </c>
      <c r="C674" s="119" t="s">
        <v>17090</v>
      </c>
      <c r="D674" s="119" t="s">
        <v>16798</v>
      </c>
      <c r="E674" s="119" t="s">
        <v>17113</v>
      </c>
      <c r="F674" s="119" t="s">
        <v>18044</v>
      </c>
      <c r="G674" s="119">
        <v>29</v>
      </c>
      <c r="H674" s="119">
        <v>2025</v>
      </c>
      <c r="I674" s="119" t="s">
        <v>16758</v>
      </c>
      <c r="J674" s="126">
        <v>76.36</v>
      </c>
      <c r="K674" s="126">
        <v>453</v>
      </c>
      <c r="L674" s="119" t="s">
        <v>16741</v>
      </c>
      <c r="M674" s="126">
        <v>0</v>
      </c>
      <c r="N674" s="119" t="s">
        <v>16742</v>
      </c>
      <c r="O674" s="119" t="s">
        <v>16824</v>
      </c>
      <c r="P674" s="120">
        <v>45684</v>
      </c>
      <c r="Q674" s="120">
        <v>45713</v>
      </c>
      <c r="R674" s="119">
        <v>1</v>
      </c>
      <c r="S674" s="119">
        <v>2025</v>
      </c>
      <c r="T674" s="119">
        <v>2</v>
      </c>
    </row>
    <row r="675" spans="1:20">
      <c r="A675" s="121" t="s">
        <v>17624</v>
      </c>
      <c r="B675" s="124" t="s">
        <v>16703</v>
      </c>
      <c r="C675" s="124" t="s">
        <v>17090</v>
      </c>
      <c r="D675" s="124" t="s">
        <v>16798</v>
      </c>
      <c r="E675" s="124" t="s">
        <v>17113</v>
      </c>
      <c r="F675" s="124" t="s">
        <v>18045</v>
      </c>
      <c r="G675" s="124">
        <v>32</v>
      </c>
      <c r="H675" s="124">
        <v>2025</v>
      </c>
      <c r="I675" s="124" t="s">
        <v>16924</v>
      </c>
      <c r="J675" s="127">
        <v>-151.82</v>
      </c>
      <c r="K675" s="127">
        <v>401</v>
      </c>
      <c r="L675" s="124" t="s">
        <v>16741</v>
      </c>
      <c r="M675" s="127">
        <v>0</v>
      </c>
      <c r="N675" s="124" t="s">
        <v>16742</v>
      </c>
      <c r="O675" s="124" t="s">
        <v>16824</v>
      </c>
      <c r="P675" s="125">
        <v>45652</v>
      </c>
      <c r="Q675" s="125">
        <v>45684</v>
      </c>
      <c r="R675" s="124">
        <v>12</v>
      </c>
      <c r="S675" s="124">
        <v>2024</v>
      </c>
      <c r="T675" s="124">
        <v>1</v>
      </c>
    </row>
    <row r="676" spans="1:20">
      <c r="A676" s="116" t="s">
        <v>17624</v>
      </c>
      <c r="B676" s="119" t="s">
        <v>16703</v>
      </c>
      <c r="C676" s="119" t="s">
        <v>17090</v>
      </c>
      <c r="D676" s="119" t="s">
        <v>16798</v>
      </c>
      <c r="E676" s="119" t="s">
        <v>17114</v>
      </c>
      <c r="F676" s="119" t="s">
        <v>18040</v>
      </c>
      <c r="G676" s="119">
        <v>29</v>
      </c>
      <c r="H676" s="119">
        <v>2025</v>
      </c>
      <c r="I676" s="119" t="s">
        <v>16746</v>
      </c>
      <c r="J676" s="126">
        <v>29.91</v>
      </c>
      <c r="K676" s="126">
        <v>0</v>
      </c>
      <c r="L676" s="119" t="s">
        <v>16741</v>
      </c>
      <c r="M676" s="126">
        <v>0</v>
      </c>
      <c r="N676" s="119" t="s">
        <v>16742</v>
      </c>
      <c r="O676" s="119" t="s">
        <v>16824</v>
      </c>
      <c r="P676" s="120">
        <v>45804</v>
      </c>
      <c r="Q676" s="120">
        <v>45833</v>
      </c>
      <c r="R676" s="119">
        <v>5</v>
      </c>
      <c r="S676" s="119">
        <v>2025</v>
      </c>
      <c r="T676" s="119">
        <v>6</v>
      </c>
    </row>
    <row r="677" spans="1:20">
      <c r="A677" s="121" t="s">
        <v>17624</v>
      </c>
      <c r="B677" s="124" t="s">
        <v>16703</v>
      </c>
      <c r="C677" s="124" t="s">
        <v>17090</v>
      </c>
      <c r="D677" s="124" t="s">
        <v>16798</v>
      </c>
      <c r="E677" s="124" t="s">
        <v>17114</v>
      </c>
      <c r="F677" s="124" t="s">
        <v>18041</v>
      </c>
      <c r="G677" s="124">
        <v>32</v>
      </c>
      <c r="H677" s="124">
        <v>2025</v>
      </c>
      <c r="I677" s="124" t="s">
        <v>16749</v>
      </c>
      <c r="J677" s="127">
        <v>29.91</v>
      </c>
      <c r="K677" s="127">
        <v>0</v>
      </c>
      <c r="L677" s="124" t="s">
        <v>16741</v>
      </c>
      <c r="M677" s="127">
        <v>0</v>
      </c>
      <c r="N677" s="124" t="s">
        <v>16742</v>
      </c>
      <c r="O677" s="124" t="s">
        <v>16824</v>
      </c>
      <c r="P677" s="125">
        <v>45772</v>
      </c>
      <c r="Q677" s="125">
        <v>45804</v>
      </c>
      <c r="R677" s="124">
        <v>4</v>
      </c>
      <c r="S677" s="124">
        <v>2025</v>
      </c>
      <c r="T677" s="124">
        <v>5</v>
      </c>
    </row>
    <row r="678" spans="1:20">
      <c r="A678" s="116" t="s">
        <v>17624</v>
      </c>
      <c r="B678" s="119" t="s">
        <v>16703</v>
      </c>
      <c r="C678" s="119" t="s">
        <v>17090</v>
      </c>
      <c r="D678" s="119" t="s">
        <v>16798</v>
      </c>
      <c r="E678" s="119" t="s">
        <v>17114</v>
      </c>
      <c r="F678" s="119" t="s">
        <v>18042</v>
      </c>
      <c r="G678" s="119">
        <v>30</v>
      </c>
      <c r="H678" s="119">
        <v>2025</v>
      </c>
      <c r="I678" s="119" t="s">
        <v>16752</v>
      </c>
      <c r="J678" s="126">
        <v>29.91</v>
      </c>
      <c r="K678" s="126">
        <v>0</v>
      </c>
      <c r="L678" s="119" t="s">
        <v>16741</v>
      </c>
      <c r="M678" s="126">
        <v>0</v>
      </c>
      <c r="N678" s="119" t="s">
        <v>16742</v>
      </c>
      <c r="O678" s="119" t="s">
        <v>16824</v>
      </c>
      <c r="P678" s="120">
        <v>45742</v>
      </c>
      <c r="Q678" s="120">
        <v>45772</v>
      </c>
      <c r="R678" s="119">
        <v>3</v>
      </c>
      <c r="S678" s="119">
        <v>2025</v>
      </c>
      <c r="T678" s="119">
        <v>4</v>
      </c>
    </row>
    <row r="679" spans="1:20">
      <c r="A679" s="121" t="s">
        <v>17624</v>
      </c>
      <c r="B679" s="124" t="s">
        <v>16703</v>
      </c>
      <c r="C679" s="124" t="s">
        <v>17090</v>
      </c>
      <c r="D679" s="124" t="s">
        <v>16798</v>
      </c>
      <c r="E679" s="124" t="s">
        <v>17114</v>
      </c>
      <c r="F679" s="124" t="s">
        <v>18043</v>
      </c>
      <c r="G679" s="124">
        <v>29</v>
      </c>
      <c r="H679" s="124">
        <v>2025</v>
      </c>
      <c r="I679" s="124" t="s">
        <v>16755</v>
      </c>
      <c r="J679" s="127">
        <v>55.44</v>
      </c>
      <c r="K679" s="127">
        <v>307</v>
      </c>
      <c r="L679" s="124" t="s">
        <v>16741</v>
      </c>
      <c r="M679" s="127">
        <v>0</v>
      </c>
      <c r="N679" s="124" t="s">
        <v>16742</v>
      </c>
      <c r="O679" s="124" t="s">
        <v>16824</v>
      </c>
      <c r="P679" s="125">
        <v>45713</v>
      </c>
      <c r="Q679" s="125">
        <v>45742</v>
      </c>
      <c r="R679" s="124">
        <v>2</v>
      </c>
      <c r="S679" s="124">
        <v>2025</v>
      </c>
      <c r="T679" s="124">
        <v>3</v>
      </c>
    </row>
    <row r="680" spans="1:20">
      <c r="A680" s="116" t="s">
        <v>17624</v>
      </c>
      <c r="B680" s="119" t="s">
        <v>16703</v>
      </c>
      <c r="C680" s="119" t="s">
        <v>17090</v>
      </c>
      <c r="D680" s="119" t="s">
        <v>16798</v>
      </c>
      <c r="E680" s="119" t="s">
        <v>17114</v>
      </c>
      <c r="F680" s="119" t="s">
        <v>18044</v>
      </c>
      <c r="G680" s="119">
        <v>29</v>
      </c>
      <c r="H680" s="119">
        <v>2025</v>
      </c>
      <c r="I680" s="119" t="s">
        <v>16758</v>
      </c>
      <c r="J680" s="126">
        <v>126.05</v>
      </c>
      <c r="K680" s="126">
        <v>402</v>
      </c>
      <c r="L680" s="119" t="s">
        <v>16741</v>
      </c>
      <c r="M680" s="126">
        <v>0</v>
      </c>
      <c r="N680" s="119" t="s">
        <v>16742</v>
      </c>
      <c r="O680" s="119" t="s">
        <v>16824</v>
      </c>
      <c r="P680" s="120">
        <v>45684</v>
      </c>
      <c r="Q680" s="120">
        <v>45713</v>
      </c>
      <c r="R680" s="119">
        <v>1</v>
      </c>
      <c r="S680" s="119">
        <v>2025</v>
      </c>
      <c r="T680" s="119">
        <v>2</v>
      </c>
    </row>
    <row r="681" spans="1:20">
      <c r="A681" s="121" t="s">
        <v>17624</v>
      </c>
      <c r="B681" s="124" t="s">
        <v>16703</v>
      </c>
      <c r="C681" s="124" t="s">
        <v>17090</v>
      </c>
      <c r="D681" s="124" t="s">
        <v>16798</v>
      </c>
      <c r="E681" s="124" t="s">
        <v>17114</v>
      </c>
      <c r="F681" s="124" t="s">
        <v>18045</v>
      </c>
      <c r="G681" s="124">
        <v>32</v>
      </c>
      <c r="H681" s="124">
        <v>2025</v>
      </c>
      <c r="I681" s="124" t="s">
        <v>16924</v>
      </c>
      <c r="J681" s="127">
        <v>29.91</v>
      </c>
      <c r="K681" s="127">
        <v>0</v>
      </c>
      <c r="L681" s="124" t="s">
        <v>16741</v>
      </c>
      <c r="M681" s="127">
        <v>0</v>
      </c>
      <c r="N681" s="124" t="s">
        <v>16742</v>
      </c>
      <c r="O681" s="124" t="s">
        <v>16824</v>
      </c>
      <c r="P681" s="125">
        <v>45652</v>
      </c>
      <c r="Q681" s="125">
        <v>45684</v>
      </c>
      <c r="R681" s="124">
        <v>12</v>
      </c>
      <c r="S681" s="124">
        <v>2024</v>
      </c>
      <c r="T681" s="124">
        <v>1</v>
      </c>
    </row>
    <row r="682" spans="1:20">
      <c r="A682" s="116" t="s">
        <v>17624</v>
      </c>
      <c r="B682" s="119" t="s">
        <v>16703</v>
      </c>
      <c r="C682" s="119" t="s">
        <v>17090</v>
      </c>
      <c r="D682" s="119" t="s">
        <v>16798</v>
      </c>
      <c r="E682" s="119" t="s">
        <v>17115</v>
      </c>
      <c r="F682" s="119" t="s">
        <v>18040</v>
      </c>
      <c r="G682" s="119">
        <v>29</v>
      </c>
      <c r="H682" s="119">
        <v>2025</v>
      </c>
      <c r="I682" s="119" t="s">
        <v>16746</v>
      </c>
      <c r="J682" s="126">
        <v>29.91</v>
      </c>
      <c r="K682" s="126">
        <v>0</v>
      </c>
      <c r="L682" s="119" t="s">
        <v>16741</v>
      </c>
      <c r="M682" s="126">
        <v>0</v>
      </c>
      <c r="N682" s="119" t="s">
        <v>16742</v>
      </c>
      <c r="O682" s="119" t="s">
        <v>16824</v>
      </c>
      <c r="P682" s="120">
        <v>45804</v>
      </c>
      <c r="Q682" s="120">
        <v>45833</v>
      </c>
      <c r="R682" s="119">
        <v>5</v>
      </c>
      <c r="S682" s="119">
        <v>2025</v>
      </c>
      <c r="T682" s="119">
        <v>6</v>
      </c>
    </row>
    <row r="683" spans="1:20">
      <c r="A683" s="121" t="s">
        <v>17624</v>
      </c>
      <c r="B683" s="124" t="s">
        <v>16703</v>
      </c>
      <c r="C683" s="124" t="s">
        <v>17090</v>
      </c>
      <c r="D683" s="124" t="s">
        <v>16798</v>
      </c>
      <c r="E683" s="124" t="s">
        <v>17115</v>
      </c>
      <c r="F683" s="124" t="s">
        <v>18041</v>
      </c>
      <c r="G683" s="124">
        <v>32</v>
      </c>
      <c r="H683" s="124">
        <v>2025</v>
      </c>
      <c r="I683" s="124" t="s">
        <v>16749</v>
      </c>
      <c r="J683" s="127">
        <v>41.67</v>
      </c>
      <c r="K683" s="127">
        <v>205</v>
      </c>
      <c r="L683" s="124" t="s">
        <v>16741</v>
      </c>
      <c r="M683" s="127">
        <v>0</v>
      </c>
      <c r="N683" s="124" t="s">
        <v>16742</v>
      </c>
      <c r="O683" s="124" t="s">
        <v>16824</v>
      </c>
      <c r="P683" s="125">
        <v>45772</v>
      </c>
      <c r="Q683" s="125">
        <v>45804</v>
      </c>
      <c r="R683" s="124">
        <v>4</v>
      </c>
      <c r="S683" s="124">
        <v>2025</v>
      </c>
      <c r="T683" s="124">
        <v>5</v>
      </c>
    </row>
    <row r="684" spans="1:20">
      <c r="A684" s="116" t="s">
        <v>17624</v>
      </c>
      <c r="B684" s="119" t="s">
        <v>16703</v>
      </c>
      <c r="C684" s="119" t="s">
        <v>17090</v>
      </c>
      <c r="D684" s="119" t="s">
        <v>16798</v>
      </c>
      <c r="E684" s="119" t="s">
        <v>17115</v>
      </c>
      <c r="F684" s="119" t="s">
        <v>18042</v>
      </c>
      <c r="G684" s="119">
        <v>30</v>
      </c>
      <c r="H684" s="119">
        <v>2025</v>
      </c>
      <c r="I684" s="119" t="s">
        <v>16752</v>
      </c>
      <c r="J684" s="126">
        <v>102.82</v>
      </c>
      <c r="K684" s="126">
        <v>638</v>
      </c>
      <c r="L684" s="119" t="s">
        <v>16741</v>
      </c>
      <c r="M684" s="126">
        <v>0</v>
      </c>
      <c r="N684" s="119" t="s">
        <v>16742</v>
      </c>
      <c r="O684" s="119" t="s">
        <v>16824</v>
      </c>
      <c r="P684" s="120">
        <v>45742</v>
      </c>
      <c r="Q684" s="120">
        <v>45772</v>
      </c>
      <c r="R684" s="119">
        <v>3</v>
      </c>
      <c r="S684" s="119">
        <v>2025</v>
      </c>
      <c r="T684" s="119">
        <v>4</v>
      </c>
    </row>
    <row r="685" spans="1:20">
      <c r="A685" s="121" t="s">
        <v>17624</v>
      </c>
      <c r="B685" s="124" t="s">
        <v>16703</v>
      </c>
      <c r="C685" s="124" t="s">
        <v>17090</v>
      </c>
      <c r="D685" s="124" t="s">
        <v>16798</v>
      </c>
      <c r="E685" s="124" t="s">
        <v>17115</v>
      </c>
      <c r="F685" s="124" t="s">
        <v>18043</v>
      </c>
      <c r="G685" s="124">
        <v>29</v>
      </c>
      <c r="H685" s="124">
        <v>2025</v>
      </c>
      <c r="I685" s="124" t="s">
        <v>16755</v>
      </c>
      <c r="J685" s="127">
        <v>69.03</v>
      </c>
      <c r="K685" s="127">
        <v>402</v>
      </c>
      <c r="L685" s="124" t="s">
        <v>16741</v>
      </c>
      <c r="M685" s="127">
        <v>0</v>
      </c>
      <c r="N685" s="124" t="s">
        <v>16742</v>
      </c>
      <c r="O685" s="124" t="s">
        <v>16824</v>
      </c>
      <c r="P685" s="125">
        <v>45713</v>
      </c>
      <c r="Q685" s="125">
        <v>45742</v>
      </c>
      <c r="R685" s="124">
        <v>2</v>
      </c>
      <c r="S685" s="124">
        <v>2025</v>
      </c>
      <c r="T685" s="124">
        <v>3</v>
      </c>
    </row>
    <row r="686" spans="1:20">
      <c r="A686" s="116" t="s">
        <v>17624</v>
      </c>
      <c r="B686" s="119" t="s">
        <v>16703</v>
      </c>
      <c r="C686" s="119" t="s">
        <v>17090</v>
      </c>
      <c r="D686" s="119" t="s">
        <v>16798</v>
      </c>
      <c r="E686" s="119" t="s">
        <v>17115</v>
      </c>
      <c r="F686" s="119" t="s">
        <v>18044</v>
      </c>
      <c r="G686" s="119">
        <v>29</v>
      </c>
      <c r="H686" s="119">
        <v>2025</v>
      </c>
      <c r="I686" s="119" t="s">
        <v>16758</v>
      </c>
      <c r="J686" s="126">
        <v>68.319999999999993</v>
      </c>
      <c r="K686" s="126">
        <v>397</v>
      </c>
      <c r="L686" s="119" t="s">
        <v>16741</v>
      </c>
      <c r="M686" s="126">
        <v>0</v>
      </c>
      <c r="N686" s="119" t="s">
        <v>16742</v>
      </c>
      <c r="O686" s="119" t="s">
        <v>16824</v>
      </c>
      <c r="P686" s="120">
        <v>45684</v>
      </c>
      <c r="Q686" s="120">
        <v>45713</v>
      </c>
      <c r="R686" s="119">
        <v>1</v>
      </c>
      <c r="S686" s="119">
        <v>2025</v>
      </c>
      <c r="T686" s="119">
        <v>2</v>
      </c>
    </row>
    <row r="687" spans="1:20">
      <c r="A687" s="121" t="s">
        <v>17624</v>
      </c>
      <c r="B687" s="124" t="s">
        <v>16703</v>
      </c>
      <c r="C687" s="124" t="s">
        <v>17090</v>
      </c>
      <c r="D687" s="124" t="s">
        <v>16798</v>
      </c>
      <c r="E687" s="124" t="s">
        <v>17115</v>
      </c>
      <c r="F687" s="124" t="s">
        <v>18045</v>
      </c>
      <c r="G687" s="124">
        <v>32</v>
      </c>
      <c r="H687" s="124">
        <v>2025</v>
      </c>
      <c r="I687" s="124" t="s">
        <v>16924</v>
      </c>
      <c r="J687" s="127">
        <v>60.18</v>
      </c>
      <c r="K687" s="127">
        <v>341</v>
      </c>
      <c r="L687" s="124" t="s">
        <v>16741</v>
      </c>
      <c r="M687" s="127">
        <v>0</v>
      </c>
      <c r="N687" s="124" t="s">
        <v>16742</v>
      </c>
      <c r="O687" s="124" t="s">
        <v>16824</v>
      </c>
      <c r="P687" s="125">
        <v>45652</v>
      </c>
      <c r="Q687" s="125">
        <v>45684</v>
      </c>
      <c r="R687" s="124">
        <v>12</v>
      </c>
      <c r="S687" s="124">
        <v>2024</v>
      </c>
      <c r="T687" s="124">
        <v>1</v>
      </c>
    </row>
    <row r="688" spans="1:20">
      <c r="A688" s="116" t="s">
        <v>17624</v>
      </c>
      <c r="B688" s="119" t="s">
        <v>16703</v>
      </c>
      <c r="C688" s="119" t="s">
        <v>17090</v>
      </c>
      <c r="D688" s="119" t="s">
        <v>16798</v>
      </c>
      <c r="E688" s="119" t="s">
        <v>17116</v>
      </c>
      <c r="F688" s="119" t="s">
        <v>18040</v>
      </c>
      <c r="G688" s="119">
        <v>29</v>
      </c>
      <c r="H688" s="119">
        <v>2025</v>
      </c>
      <c r="I688" s="119" t="s">
        <v>16746</v>
      </c>
      <c r="J688" s="126">
        <v>29.91</v>
      </c>
      <c r="K688" s="126">
        <v>0</v>
      </c>
      <c r="L688" s="119" t="s">
        <v>16741</v>
      </c>
      <c r="M688" s="126">
        <v>0</v>
      </c>
      <c r="N688" s="119" t="s">
        <v>16742</v>
      </c>
      <c r="O688" s="119" t="s">
        <v>16824</v>
      </c>
      <c r="P688" s="120">
        <v>45804</v>
      </c>
      <c r="Q688" s="120">
        <v>45833</v>
      </c>
      <c r="R688" s="119">
        <v>5</v>
      </c>
      <c r="S688" s="119">
        <v>2025</v>
      </c>
      <c r="T688" s="119">
        <v>6</v>
      </c>
    </row>
    <row r="689" spans="1:20">
      <c r="A689" s="121" t="s">
        <v>17624</v>
      </c>
      <c r="B689" s="124" t="s">
        <v>16703</v>
      </c>
      <c r="C689" s="124" t="s">
        <v>17090</v>
      </c>
      <c r="D689" s="124" t="s">
        <v>16798</v>
      </c>
      <c r="E689" s="124" t="s">
        <v>17116</v>
      </c>
      <c r="F689" s="124" t="s">
        <v>18041</v>
      </c>
      <c r="G689" s="124">
        <v>32</v>
      </c>
      <c r="H689" s="124">
        <v>2025</v>
      </c>
      <c r="I689" s="124" t="s">
        <v>16749</v>
      </c>
      <c r="J689" s="127">
        <v>29.91</v>
      </c>
      <c r="K689" s="127">
        <v>0</v>
      </c>
      <c r="L689" s="124" t="s">
        <v>16741</v>
      </c>
      <c r="M689" s="127">
        <v>0</v>
      </c>
      <c r="N689" s="124" t="s">
        <v>16742</v>
      </c>
      <c r="O689" s="124" t="s">
        <v>16824</v>
      </c>
      <c r="P689" s="125">
        <v>45772</v>
      </c>
      <c r="Q689" s="125">
        <v>45804</v>
      </c>
      <c r="R689" s="124">
        <v>4</v>
      </c>
      <c r="S689" s="124">
        <v>2025</v>
      </c>
      <c r="T689" s="124">
        <v>5</v>
      </c>
    </row>
    <row r="690" spans="1:20">
      <c r="A690" s="116" t="s">
        <v>17624</v>
      </c>
      <c r="B690" s="119" t="s">
        <v>16703</v>
      </c>
      <c r="C690" s="119" t="s">
        <v>17090</v>
      </c>
      <c r="D690" s="119" t="s">
        <v>16798</v>
      </c>
      <c r="E690" s="119" t="s">
        <v>17116</v>
      </c>
      <c r="F690" s="119" t="s">
        <v>18042</v>
      </c>
      <c r="G690" s="119">
        <v>30</v>
      </c>
      <c r="H690" s="119">
        <v>2025</v>
      </c>
      <c r="I690" s="119" t="s">
        <v>16752</v>
      </c>
      <c r="J690" s="126">
        <v>29.91</v>
      </c>
      <c r="K690" s="126">
        <v>0</v>
      </c>
      <c r="L690" s="119" t="s">
        <v>16741</v>
      </c>
      <c r="M690" s="126">
        <v>0</v>
      </c>
      <c r="N690" s="119" t="s">
        <v>16742</v>
      </c>
      <c r="O690" s="119" t="s">
        <v>16824</v>
      </c>
      <c r="P690" s="120">
        <v>45742</v>
      </c>
      <c r="Q690" s="120">
        <v>45772</v>
      </c>
      <c r="R690" s="119">
        <v>3</v>
      </c>
      <c r="S690" s="119">
        <v>2025</v>
      </c>
      <c r="T690" s="119">
        <v>4</v>
      </c>
    </row>
    <row r="691" spans="1:20">
      <c r="A691" s="121" t="s">
        <v>17624</v>
      </c>
      <c r="B691" s="124" t="s">
        <v>16703</v>
      </c>
      <c r="C691" s="124" t="s">
        <v>17090</v>
      </c>
      <c r="D691" s="124" t="s">
        <v>16798</v>
      </c>
      <c r="E691" s="124" t="s">
        <v>17116</v>
      </c>
      <c r="F691" s="124" t="s">
        <v>18043</v>
      </c>
      <c r="G691" s="124">
        <v>29</v>
      </c>
      <c r="H691" s="124">
        <v>2025</v>
      </c>
      <c r="I691" s="124" t="s">
        <v>16755</v>
      </c>
      <c r="J691" s="127">
        <v>35.270000000000003</v>
      </c>
      <c r="K691" s="127">
        <v>93</v>
      </c>
      <c r="L691" s="124" t="s">
        <v>16741</v>
      </c>
      <c r="M691" s="127">
        <v>0</v>
      </c>
      <c r="N691" s="124" t="s">
        <v>16742</v>
      </c>
      <c r="O691" s="124" t="s">
        <v>16824</v>
      </c>
      <c r="P691" s="125">
        <v>45713</v>
      </c>
      <c r="Q691" s="125">
        <v>45742</v>
      </c>
      <c r="R691" s="124">
        <v>2</v>
      </c>
      <c r="S691" s="124">
        <v>2025</v>
      </c>
      <c r="T691" s="124">
        <v>3</v>
      </c>
    </row>
    <row r="692" spans="1:20">
      <c r="A692" s="116" t="s">
        <v>17624</v>
      </c>
      <c r="B692" s="119" t="s">
        <v>16703</v>
      </c>
      <c r="C692" s="119" t="s">
        <v>17090</v>
      </c>
      <c r="D692" s="119" t="s">
        <v>16798</v>
      </c>
      <c r="E692" s="119" t="s">
        <v>17116</v>
      </c>
      <c r="F692" s="119" t="s">
        <v>18044</v>
      </c>
      <c r="G692" s="119">
        <v>29</v>
      </c>
      <c r="H692" s="119">
        <v>2025</v>
      </c>
      <c r="I692" s="119" t="s">
        <v>16758</v>
      </c>
      <c r="J692" s="126">
        <v>35.93</v>
      </c>
      <c r="K692" s="126">
        <v>105</v>
      </c>
      <c r="L692" s="119" t="s">
        <v>16741</v>
      </c>
      <c r="M692" s="126">
        <v>0</v>
      </c>
      <c r="N692" s="119" t="s">
        <v>16742</v>
      </c>
      <c r="O692" s="119" t="s">
        <v>16824</v>
      </c>
      <c r="P692" s="120">
        <v>45684</v>
      </c>
      <c r="Q692" s="120">
        <v>45713</v>
      </c>
      <c r="R692" s="119">
        <v>1</v>
      </c>
      <c r="S692" s="119">
        <v>2025</v>
      </c>
      <c r="T692" s="119">
        <v>2</v>
      </c>
    </row>
    <row r="693" spans="1:20">
      <c r="A693" s="121" t="s">
        <v>17624</v>
      </c>
      <c r="B693" s="124" t="s">
        <v>16703</v>
      </c>
      <c r="C693" s="124" t="s">
        <v>17090</v>
      </c>
      <c r="D693" s="124" t="s">
        <v>16798</v>
      </c>
      <c r="E693" s="124" t="s">
        <v>17116</v>
      </c>
      <c r="F693" s="124" t="s">
        <v>18045</v>
      </c>
      <c r="G693" s="124">
        <v>32</v>
      </c>
      <c r="H693" s="124">
        <v>2025</v>
      </c>
      <c r="I693" s="124" t="s">
        <v>16924</v>
      </c>
      <c r="J693" s="127">
        <v>32.85</v>
      </c>
      <c r="K693" s="127">
        <v>51</v>
      </c>
      <c r="L693" s="124" t="s">
        <v>16741</v>
      </c>
      <c r="M693" s="127">
        <v>0</v>
      </c>
      <c r="N693" s="124" t="s">
        <v>16742</v>
      </c>
      <c r="O693" s="124" t="s">
        <v>16824</v>
      </c>
      <c r="P693" s="125">
        <v>45652</v>
      </c>
      <c r="Q693" s="125">
        <v>45684</v>
      </c>
      <c r="R693" s="124">
        <v>12</v>
      </c>
      <c r="S693" s="124">
        <v>2024</v>
      </c>
      <c r="T693" s="124">
        <v>1</v>
      </c>
    </row>
    <row r="694" spans="1:20">
      <c r="A694" s="116" t="s">
        <v>17624</v>
      </c>
      <c r="B694" s="119" t="s">
        <v>16703</v>
      </c>
      <c r="C694" s="119" t="s">
        <v>17090</v>
      </c>
      <c r="D694" s="119" t="s">
        <v>16798</v>
      </c>
      <c r="E694" s="119" t="s">
        <v>17117</v>
      </c>
      <c r="F694" s="119" t="s">
        <v>18040</v>
      </c>
      <c r="G694" s="119">
        <v>29</v>
      </c>
      <c r="H694" s="119">
        <v>2025</v>
      </c>
      <c r="I694" s="119" t="s">
        <v>16746</v>
      </c>
      <c r="J694" s="126">
        <v>176.74</v>
      </c>
      <c r="K694" s="126">
        <v>1133</v>
      </c>
      <c r="L694" s="119" t="s">
        <v>16741</v>
      </c>
      <c r="M694" s="126">
        <v>0</v>
      </c>
      <c r="N694" s="119" t="s">
        <v>16742</v>
      </c>
      <c r="O694" s="119" t="s">
        <v>16824</v>
      </c>
      <c r="P694" s="120">
        <v>45804</v>
      </c>
      <c r="Q694" s="120">
        <v>45833</v>
      </c>
      <c r="R694" s="119">
        <v>5</v>
      </c>
      <c r="S694" s="119">
        <v>2025</v>
      </c>
      <c r="T694" s="119">
        <v>6</v>
      </c>
    </row>
    <row r="695" spans="1:20">
      <c r="A695" s="121" t="s">
        <v>17624</v>
      </c>
      <c r="B695" s="124" t="s">
        <v>16703</v>
      </c>
      <c r="C695" s="124" t="s">
        <v>17090</v>
      </c>
      <c r="D695" s="124" t="s">
        <v>16798</v>
      </c>
      <c r="E695" s="124" t="s">
        <v>17117</v>
      </c>
      <c r="F695" s="124" t="s">
        <v>18041</v>
      </c>
      <c r="G695" s="124">
        <v>32</v>
      </c>
      <c r="H695" s="124">
        <v>2025</v>
      </c>
      <c r="I695" s="124" t="s">
        <v>16749</v>
      </c>
      <c r="J695" s="127">
        <v>136.44</v>
      </c>
      <c r="K695" s="127">
        <v>873</v>
      </c>
      <c r="L695" s="124" t="s">
        <v>16741</v>
      </c>
      <c r="M695" s="127">
        <v>0</v>
      </c>
      <c r="N695" s="124" t="s">
        <v>16742</v>
      </c>
      <c r="O695" s="124" t="s">
        <v>16824</v>
      </c>
      <c r="P695" s="125">
        <v>45772</v>
      </c>
      <c r="Q695" s="125">
        <v>45804</v>
      </c>
      <c r="R695" s="124">
        <v>4</v>
      </c>
      <c r="S695" s="124">
        <v>2025</v>
      </c>
      <c r="T695" s="124">
        <v>5</v>
      </c>
    </row>
    <row r="696" spans="1:20">
      <c r="A696" s="116" t="s">
        <v>17624</v>
      </c>
      <c r="B696" s="119" t="s">
        <v>16703</v>
      </c>
      <c r="C696" s="119" t="s">
        <v>17090</v>
      </c>
      <c r="D696" s="119" t="s">
        <v>16798</v>
      </c>
      <c r="E696" s="119" t="s">
        <v>17117</v>
      </c>
      <c r="F696" s="119" t="s">
        <v>18042</v>
      </c>
      <c r="G696" s="119">
        <v>30</v>
      </c>
      <c r="H696" s="119">
        <v>2025</v>
      </c>
      <c r="I696" s="119" t="s">
        <v>16752</v>
      </c>
      <c r="J696" s="126">
        <v>80.77</v>
      </c>
      <c r="K696" s="126">
        <v>484</v>
      </c>
      <c r="L696" s="119" t="s">
        <v>16741</v>
      </c>
      <c r="M696" s="126">
        <v>0</v>
      </c>
      <c r="N696" s="119" t="s">
        <v>16742</v>
      </c>
      <c r="O696" s="119" t="s">
        <v>16824</v>
      </c>
      <c r="P696" s="120">
        <v>45742</v>
      </c>
      <c r="Q696" s="120">
        <v>45772</v>
      </c>
      <c r="R696" s="119">
        <v>3</v>
      </c>
      <c r="S696" s="119">
        <v>2025</v>
      </c>
      <c r="T696" s="119">
        <v>4</v>
      </c>
    </row>
    <row r="697" spans="1:20">
      <c r="A697" s="121" t="s">
        <v>17624</v>
      </c>
      <c r="B697" s="124" t="s">
        <v>16703</v>
      </c>
      <c r="C697" s="124" t="s">
        <v>17090</v>
      </c>
      <c r="D697" s="124" t="s">
        <v>16798</v>
      </c>
      <c r="E697" s="124" t="s">
        <v>17117</v>
      </c>
      <c r="F697" s="124" t="s">
        <v>18043</v>
      </c>
      <c r="G697" s="124">
        <v>29</v>
      </c>
      <c r="H697" s="124">
        <v>2025</v>
      </c>
      <c r="I697" s="124" t="s">
        <v>16755</v>
      </c>
      <c r="J697" s="127">
        <v>101.09</v>
      </c>
      <c r="K697" s="127">
        <v>626</v>
      </c>
      <c r="L697" s="124" t="s">
        <v>16741</v>
      </c>
      <c r="M697" s="127">
        <v>0</v>
      </c>
      <c r="N697" s="124" t="s">
        <v>16742</v>
      </c>
      <c r="O697" s="124" t="s">
        <v>16824</v>
      </c>
      <c r="P697" s="125">
        <v>45713</v>
      </c>
      <c r="Q697" s="125">
        <v>45742</v>
      </c>
      <c r="R697" s="124">
        <v>2</v>
      </c>
      <c r="S697" s="124">
        <v>2025</v>
      </c>
      <c r="T697" s="124">
        <v>3</v>
      </c>
    </row>
    <row r="698" spans="1:20">
      <c r="A698" s="116" t="s">
        <v>17624</v>
      </c>
      <c r="B698" s="119" t="s">
        <v>16703</v>
      </c>
      <c r="C698" s="119" t="s">
        <v>17090</v>
      </c>
      <c r="D698" s="119" t="s">
        <v>16798</v>
      </c>
      <c r="E698" s="119" t="s">
        <v>17117</v>
      </c>
      <c r="F698" s="119" t="s">
        <v>18044</v>
      </c>
      <c r="G698" s="119">
        <v>29</v>
      </c>
      <c r="H698" s="119">
        <v>2025</v>
      </c>
      <c r="I698" s="119" t="s">
        <v>16758</v>
      </c>
      <c r="J698" s="126">
        <v>155.80000000000001</v>
      </c>
      <c r="K698" s="126">
        <v>1007</v>
      </c>
      <c r="L698" s="119" t="s">
        <v>16741</v>
      </c>
      <c r="M698" s="126">
        <v>0</v>
      </c>
      <c r="N698" s="119" t="s">
        <v>16742</v>
      </c>
      <c r="O698" s="119" t="s">
        <v>16824</v>
      </c>
      <c r="P698" s="120">
        <v>45684</v>
      </c>
      <c r="Q698" s="120">
        <v>45713</v>
      </c>
      <c r="R698" s="119">
        <v>1</v>
      </c>
      <c r="S698" s="119">
        <v>2025</v>
      </c>
      <c r="T698" s="119">
        <v>2</v>
      </c>
    </row>
    <row r="699" spans="1:20">
      <c r="A699" s="121" t="s">
        <v>17624</v>
      </c>
      <c r="B699" s="124" t="s">
        <v>16703</v>
      </c>
      <c r="C699" s="124" t="s">
        <v>17090</v>
      </c>
      <c r="D699" s="124" t="s">
        <v>16798</v>
      </c>
      <c r="E699" s="124" t="s">
        <v>17117</v>
      </c>
      <c r="F699" s="124" t="s">
        <v>18045</v>
      </c>
      <c r="G699" s="124">
        <v>32</v>
      </c>
      <c r="H699" s="124">
        <v>2025</v>
      </c>
      <c r="I699" s="124" t="s">
        <v>16924</v>
      </c>
      <c r="J699" s="127">
        <v>154.88999999999999</v>
      </c>
      <c r="K699" s="127">
        <v>1003</v>
      </c>
      <c r="L699" s="124" t="s">
        <v>16741</v>
      </c>
      <c r="M699" s="127">
        <v>0</v>
      </c>
      <c r="N699" s="124" t="s">
        <v>16742</v>
      </c>
      <c r="O699" s="124" t="s">
        <v>16824</v>
      </c>
      <c r="P699" s="125">
        <v>45652</v>
      </c>
      <c r="Q699" s="125">
        <v>45684</v>
      </c>
      <c r="R699" s="124">
        <v>12</v>
      </c>
      <c r="S699" s="124">
        <v>2024</v>
      </c>
      <c r="T699" s="124">
        <v>1</v>
      </c>
    </row>
    <row r="700" spans="1:20">
      <c r="A700" s="116" t="s">
        <v>17624</v>
      </c>
      <c r="B700" s="119" t="s">
        <v>16703</v>
      </c>
      <c r="C700" s="119" t="s">
        <v>17090</v>
      </c>
      <c r="D700" s="119" t="s">
        <v>16798</v>
      </c>
      <c r="E700" s="119" t="s">
        <v>17118</v>
      </c>
      <c r="F700" s="119" t="s">
        <v>18040</v>
      </c>
      <c r="G700" s="119">
        <v>29</v>
      </c>
      <c r="H700" s="119">
        <v>2025</v>
      </c>
      <c r="I700" s="119" t="s">
        <v>16746</v>
      </c>
      <c r="J700" s="126">
        <v>93.36</v>
      </c>
      <c r="K700" s="126">
        <v>572</v>
      </c>
      <c r="L700" s="119" t="s">
        <v>16741</v>
      </c>
      <c r="M700" s="126">
        <v>0</v>
      </c>
      <c r="N700" s="119" t="s">
        <v>16742</v>
      </c>
      <c r="O700" s="119" t="s">
        <v>16824</v>
      </c>
      <c r="P700" s="120">
        <v>45804</v>
      </c>
      <c r="Q700" s="120">
        <v>45833</v>
      </c>
      <c r="R700" s="119">
        <v>5</v>
      </c>
      <c r="S700" s="119">
        <v>2025</v>
      </c>
      <c r="T700" s="119">
        <v>6</v>
      </c>
    </row>
    <row r="701" spans="1:20">
      <c r="A701" s="121" t="s">
        <v>17624</v>
      </c>
      <c r="B701" s="124" t="s">
        <v>16703</v>
      </c>
      <c r="C701" s="124" t="s">
        <v>17090</v>
      </c>
      <c r="D701" s="124" t="s">
        <v>16798</v>
      </c>
      <c r="E701" s="124" t="s">
        <v>17118</v>
      </c>
      <c r="F701" s="124" t="s">
        <v>18041</v>
      </c>
      <c r="G701" s="124">
        <v>32</v>
      </c>
      <c r="H701" s="124">
        <v>2025</v>
      </c>
      <c r="I701" s="124" t="s">
        <v>16749</v>
      </c>
      <c r="J701" s="127">
        <v>77.05</v>
      </c>
      <c r="K701" s="127">
        <v>458</v>
      </c>
      <c r="L701" s="124" t="s">
        <v>16741</v>
      </c>
      <c r="M701" s="127">
        <v>0</v>
      </c>
      <c r="N701" s="124" t="s">
        <v>16742</v>
      </c>
      <c r="O701" s="124" t="s">
        <v>16824</v>
      </c>
      <c r="P701" s="125">
        <v>45772</v>
      </c>
      <c r="Q701" s="125">
        <v>45804</v>
      </c>
      <c r="R701" s="124">
        <v>4</v>
      </c>
      <c r="S701" s="124">
        <v>2025</v>
      </c>
      <c r="T701" s="124">
        <v>5</v>
      </c>
    </row>
    <row r="702" spans="1:20">
      <c r="A702" s="116" t="s">
        <v>17624</v>
      </c>
      <c r="B702" s="119" t="s">
        <v>16703</v>
      </c>
      <c r="C702" s="119" t="s">
        <v>17090</v>
      </c>
      <c r="D702" s="119" t="s">
        <v>16798</v>
      </c>
      <c r="E702" s="119" t="s">
        <v>17118</v>
      </c>
      <c r="F702" s="119" t="s">
        <v>18042</v>
      </c>
      <c r="G702" s="119">
        <v>30</v>
      </c>
      <c r="H702" s="119">
        <v>2025</v>
      </c>
      <c r="I702" s="119" t="s">
        <v>16752</v>
      </c>
      <c r="J702" s="126">
        <v>54.29</v>
      </c>
      <c r="K702" s="126">
        <v>299</v>
      </c>
      <c r="L702" s="119" t="s">
        <v>16741</v>
      </c>
      <c r="M702" s="126">
        <v>0</v>
      </c>
      <c r="N702" s="119" t="s">
        <v>16742</v>
      </c>
      <c r="O702" s="119" t="s">
        <v>16824</v>
      </c>
      <c r="P702" s="120">
        <v>45742</v>
      </c>
      <c r="Q702" s="120">
        <v>45772</v>
      </c>
      <c r="R702" s="119">
        <v>3</v>
      </c>
      <c r="S702" s="119">
        <v>2025</v>
      </c>
      <c r="T702" s="119">
        <v>4</v>
      </c>
    </row>
    <row r="703" spans="1:20">
      <c r="A703" s="121" t="s">
        <v>17624</v>
      </c>
      <c r="B703" s="124" t="s">
        <v>16703</v>
      </c>
      <c r="C703" s="124" t="s">
        <v>17090</v>
      </c>
      <c r="D703" s="124" t="s">
        <v>16798</v>
      </c>
      <c r="E703" s="124" t="s">
        <v>17118</v>
      </c>
      <c r="F703" s="124" t="s">
        <v>18043</v>
      </c>
      <c r="G703" s="124">
        <v>29</v>
      </c>
      <c r="H703" s="124">
        <v>2025</v>
      </c>
      <c r="I703" s="124" t="s">
        <v>16755</v>
      </c>
      <c r="J703" s="127">
        <v>46.29</v>
      </c>
      <c r="K703" s="127">
        <v>243</v>
      </c>
      <c r="L703" s="124" t="s">
        <v>16741</v>
      </c>
      <c r="M703" s="127">
        <v>0</v>
      </c>
      <c r="N703" s="124" t="s">
        <v>16742</v>
      </c>
      <c r="O703" s="124" t="s">
        <v>16824</v>
      </c>
      <c r="P703" s="125">
        <v>45713</v>
      </c>
      <c r="Q703" s="125">
        <v>45742</v>
      </c>
      <c r="R703" s="124">
        <v>2</v>
      </c>
      <c r="S703" s="124">
        <v>2025</v>
      </c>
      <c r="T703" s="124">
        <v>3</v>
      </c>
    </row>
    <row r="704" spans="1:20">
      <c r="A704" s="116" t="s">
        <v>17624</v>
      </c>
      <c r="B704" s="119" t="s">
        <v>16703</v>
      </c>
      <c r="C704" s="119" t="s">
        <v>17090</v>
      </c>
      <c r="D704" s="119" t="s">
        <v>16798</v>
      </c>
      <c r="E704" s="119" t="s">
        <v>17118</v>
      </c>
      <c r="F704" s="119" t="s">
        <v>18044</v>
      </c>
      <c r="G704" s="119">
        <v>29</v>
      </c>
      <c r="H704" s="119">
        <v>2025</v>
      </c>
      <c r="I704" s="119" t="s">
        <v>16758</v>
      </c>
      <c r="J704" s="126">
        <v>106.4</v>
      </c>
      <c r="K704" s="126">
        <v>663</v>
      </c>
      <c r="L704" s="119" t="s">
        <v>16741</v>
      </c>
      <c r="M704" s="126">
        <v>0</v>
      </c>
      <c r="N704" s="119" t="s">
        <v>16742</v>
      </c>
      <c r="O704" s="119" t="s">
        <v>16824</v>
      </c>
      <c r="P704" s="120">
        <v>45684</v>
      </c>
      <c r="Q704" s="120">
        <v>45713</v>
      </c>
      <c r="R704" s="119">
        <v>1</v>
      </c>
      <c r="S704" s="119">
        <v>2025</v>
      </c>
      <c r="T704" s="119">
        <v>2</v>
      </c>
    </row>
    <row r="705" spans="1:20">
      <c r="A705" s="121" t="s">
        <v>17624</v>
      </c>
      <c r="B705" s="124" t="s">
        <v>16703</v>
      </c>
      <c r="C705" s="124" t="s">
        <v>17090</v>
      </c>
      <c r="D705" s="124" t="s">
        <v>16798</v>
      </c>
      <c r="E705" s="124" t="s">
        <v>17118</v>
      </c>
      <c r="F705" s="124" t="s">
        <v>18045</v>
      </c>
      <c r="G705" s="124">
        <v>32</v>
      </c>
      <c r="H705" s="124">
        <v>2025</v>
      </c>
      <c r="I705" s="124" t="s">
        <v>16924</v>
      </c>
      <c r="J705" s="127">
        <v>95.93</v>
      </c>
      <c r="K705" s="127">
        <v>591</v>
      </c>
      <c r="L705" s="124" t="s">
        <v>16741</v>
      </c>
      <c r="M705" s="127">
        <v>0</v>
      </c>
      <c r="N705" s="124" t="s">
        <v>16742</v>
      </c>
      <c r="O705" s="124" t="s">
        <v>16824</v>
      </c>
      <c r="P705" s="125">
        <v>45652</v>
      </c>
      <c r="Q705" s="125">
        <v>45684</v>
      </c>
      <c r="R705" s="124">
        <v>12</v>
      </c>
      <c r="S705" s="124">
        <v>2024</v>
      </c>
      <c r="T705" s="124">
        <v>1</v>
      </c>
    </row>
    <row r="706" spans="1:20">
      <c r="A706" s="116" t="s">
        <v>17624</v>
      </c>
      <c r="B706" s="119" t="s">
        <v>16703</v>
      </c>
      <c r="C706" s="119" t="s">
        <v>17090</v>
      </c>
      <c r="D706" s="119" t="s">
        <v>16798</v>
      </c>
      <c r="E706" s="119" t="s">
        <v>17119</v>
      </c>
      <c r="F706" s="119" t="s">
        <v>18040</v>
      </c>
      <c r="G706" s="119">
        <v>29</v>
      </c>
      <c r="H706" s="119">
        <v>2025</v>
      </c>
      <c r="I706" s="119" t="s">
        <v>16746</v>
      </c>
      <c r="J706" s="126">
        <v>40.94</v>
      </c>
      <c r="K706" s="126">
        <v>192</v>
      </c>
      <c r="L706" s="119" t="s">
        <v>16741</v>
      </c>
      <c r="M706" s="126">
        <v>0</v>
      </c>
      <c r="N706" s="119" t="s">
        <v>16742</v>
      </c>
      <c r="O706" s="119" t="s">
        <v>16824</v>
      </c>
      <c r="P706" s="120">
        <v>45804</v>
      </c>
      <c r="Q706" s="120">
        <v>45833</v>
      </c>
      <c r="R706" s="119">
        <v>5</v>
      </c>
      <c r="S706" s="119">
        <v>2025</v>
      </c>
      <c r="T706" s="119">
        <v>6</v>
      </c>
    </row>
    <row r="707" spans="1:20">
      <c r="A707" s="121" t="s">
        <v>17624</v>
      </c>
      <c r="B707" s="124" t="s">
        <v>16703</v>
      </c>
      <c r="C707" s="124" t="s">
        <v>17090</v>
      </c>
      <c r="D707" s="124" t="s">
        <v>16798</v>
      </c>
      <c r="E707" s="124" t="s">
        <v>17119</v>
      </c>
      <c r="F707" s="124" t="s">
        <v>18041</v>
      </c>
      <c r="G707" s="124">
        <v>32</v>
      </c>
      <c r="H707" s="124">
        <v>2025</v>
      </c>
      <c r="I707" s="124" t="s">
        <v>16749</v>
      </c>
      <c r="J707" s="127">
        <v>165.59</v>
      </c>
      <c r="K707" s="127">
        <v>1066</v>
      </c>
      <c r="L707" s="124" t="s">
        <v>16741</v>
      </c>
      <c r="M707" s="127">
        <v>0</v>
      </c>
      <c r="N707" s="124" t="s">
        <v>16742</v>
      </c>
      <c r="O707" s="124" t="s">
        <v>16824</v>
      </c>
      <c r="P707" s="125">
        <v>45772</v>
      </c>
      <c r="Q707" s="125">
        <v>45804</v>
      </c>
      <c r="R707" s="124">
        <v>4</v>
      </c>
      <c r="S707" s="124">
        <v>2025</v>
      </c>
      <c r="T707" s="124">
        <v>5</v>
      </c>
    </row>
    <row r="708" spans="1:20">
      <c r="A708" s="116" t="s">
        <v>17624</v>
      </c>
      <c r="B708" s="119" t="s">
        <v>16703</v>
      </c>
      <c r="C708" s="119" t="s">
        <v>17090</v>
      </c>
      <c r="D708" s="119" t="s">
        <v>16798</v>
      </c>
      <c r="E708" s="119" t="s">
        <v>17119</v>
      </c>
      <c r="F708" s="119" t="s">
        <v>18042</v>
      </c>
      <c r="G708" s="119">
        <v>30</v>
      </c>
      <c r="H708" s="119">
        <v>2025</v>
      </c>
      <c r="I708" s="119" t="s">
        <v>16752</v>
      </c>
      <c r="J708" s="126">
        <v>191.35</v>
      </c>
      <c r="K708" s="126">
        <v>1221</v>
      </c>
      <c r="L708" s="119" t="s">
        <v>16741</v>
      </c>
      <c r="M708" s="126">
        <v>0</v>
      </c>
      <c r="N708" s="119" t="s">
        <v>16742</v>
      </c>
      <c r="O708" s="119" t="s">
        <v>16824</v>
      </c>
      <c r="P708" s="120">
        <v>45742</v>
      </c>
      <c r="Q708" s="120">
        <v>45772</v>
      </c>
      <c r="R708" s="119">
        <v>3</v>
      </c>
      <c r="S708" s="119">
        <v>2025</v>
      </c>
      <c r="T708" s="119">
        <v>4</v>
      </c>
    </row>
    <row r="709" spans="1:20">
      <c r="A709" s="121" t="s">
        <v>17624</v>
      </c>
      <c r="B709" s="124" t="s">
        <v>16703</v>
      </c>
      <c r="C709" s="124" t="s">
        <v>17090</v>
      </c>
      <c r="D709" s="124" t="s">
        <v>16798</v>
      </c>
      <c r="E709" s="124" t="s">
        <v>17119</v>
      </c>
      <c r="F709" s="124" t="s">
        <v>18043</v>
      </c>
      <c r="G709" s="124">
        <v>29</v>
      </c>
      <c r="H709" s="124">
        <v>2025</v>
      </c>
      <c r="I709" s="124" t="s">
        <v>16755</v>
      </c>
      <c r="J709" s="127">
        <v>147.16999999999999</v>
      </c>
      <c r="K709" s="127">
        <v>948</v>
      </c>
      <c r="L709" s="124" t="s">
        <v>16741</v>
      </c>
      <c r="M709" s="127">
        <v>0</v>
      </c>
      <c r="N709" s="124" t="s">
        <v>16742</v>
      </c>
      <c r="O709" s="124" t="s">
        <v>16824</v>
      </c>
      <c r="P709" s="125">
        <v>45713</v>
      </c>
      <c r="Q709" s="125">
        <v>45742</v>
      </c>
      <c r="R709" s="124">
        <v>2</v>
      </c>
      <c r="S709" s="124">
        <v>2025</v>
      </c>
      <c r="T709" s="124">
        <v>3</v>
      </c>
    </row>
    <row r="710" spans="1:20">
      <c r="A710" s="116" t="s">
        <v>17624</v>
      </c>
      <c r="B710" s="119" t="s">
        <v>16703</v>
      </c>
      <c r="C710" s="119" t="s">
        <v>17090</v>
      </c>
      <c r="D710" s="119" t="s">
        <v>16798</v>
      </c>
      <c r="E710" s="119" t="s">
        <v>17119</v>
      </c>
      <c r="F710" s="119" t="s">
        <v>18044</v>
      </c>
      <c r="G710" s="119">
        <v>29</v>
      </c>
      <c r="H710" s="119">
        <v>2025</v>
      </c>
      <c r="I710" s="119" t="s">
        <v>16758</v>
      </c>
      <c r="J710" s="126">
        <v>157.13</v>
      </c>
      <c r="K710" s="126">
        <v>1015</v>
      </c>
      <c r="L710" s="119" t="s">
        <v>16741</v>
      </c>
      <c r="M710" s="126">
        <v>0</v>
      </c>
      <c r="N710" s="119" t="s">
        <v>16742</v>
      </c>
      <c r="O710" s="119" t="s">
        <v>16824</v>
      </c>
      <c r="P710" s="120">
        <v>45684</v>
      </c>
      <c r="Q710" s="120">
        <v>45713</v>
      </c>
      <c r="R710" s="119">
        <v>1</v>
      </c>
      <c r="S710" s="119">
        <v>2025</v>
      </c>
      <c r="T710" s="119">
        <v>2</v>
      </c>
    </row>
    <row r="711" spans="1:20">
      <c r="A711" s="121" t="s">
        <v>17624</v>
      </c>
      <c r="B711" s="124" t="s">
        <v>16703</v>
      </c>
      <c r="C711" s="124" t="s">
        <v>17090</v>
      </c>
      <c r="D711" s="124" t="s">
        <v>16798</v>
      </c>
      <c r="E711" s="124" t="s">
        <v>17119</v>
      </c>
      <c r="F711" s="124" t="s">
        <v>18045</v>
      </c>
      <c r="G711" s="124">
        <v>32</v>
      </c>
      <c r="H711" s="124">
        <v>2025</v>
      </c>
      <c r="I711" s="124" t="s">
        <v>16924</v>
      </c>
      <c r="J711" s="127">
        <v>113.81</v>
      </c>
      <c r="K711" s="127">
        <v>716</v>
      </c>
      <c r="L711" s="124" t="s">
        <v>16741</v>
      </c>
      <c r="M711" s="127">
        <v>0</v>
      </c>
      <c r="N711" s="124" t="s">
        <v>16742</v>
      </c>
      <c r="O711" s="124" t="s">
        <v>16824</v>
      </c>
      <c r="P711" s="125">
        <v>45652</v>
      </c>
      <c r="Q711" s="125">
        <v>45684</v>
      </c>
      <c r="R711" s="124">
        <v>12</v>
      </c>
      <c r="S711" s="124">
        <v>2024</v>
      </c>
      <c r="T711" s="124">
        <v>1</v>
      </c>
    </row>
    <row r="712" spans="1:20">
      <c r="A712" s="116" t="s">
        <v>17624</v>
      </c>
      <c r="B712" s="119" t="s">
        <v>16703</v>
      </c>
      <c r="C712" s="119" t="s">
        <v>17090</v>
      </c>
      <c r="D712" s="119" t="s">
        <v>16798</v>
      </c>
      <c r="E712" s="119" t="s">
        <v>17120</v>
      </c>
      <c r="F712" s="119" t="s">
        <v>18040</v>
      </c>
      <c r="G712" s="119">
        <v>29</v>
      </c>
      <c r="H712" s="119">
        <v>2025</v>
      </c>
      <c r="I712" s="119" t="s">
        <v>16746</v>
      </c>
      <c r="J712" s="126">
        <v>192.49</v>
      </c>
      <c r="K712" s="126">
        <v>1228</v>
      </c>
      <c r="L712" s="119" t="s">
        <v>16741</v>
      </c>
      <c r="M712" s="126">
        <v>0</v>
      </c>
      <c r="N712" s="119" t="s">
        <v>16742</v>
      </c>
      <c r="O712" s="119" t="s">
        <v>16824</v>
      </c>
      <c r="P712" s="120">
        <v>45804</v>
      </c>
      <c r="Q712" s="120">
        <v>45833</v>
      </c>
      <c r="R712" s="119">
        <v>5</v>
      </c>
      <c r="S712" s="119">
        <v>2025</v>
      </c>
      <c r="T712" s="119">
        <v>6</v>
      </c>
    </row>
    <row r="713" spans="1:20">
      <c r="A713" s="121" t="s">
        <v>17624</v>
      </c>
      <c r="B713" s="124" t="s">
        <v>16703</v>
      </c>
      <c r="C713" s="124" t="s">
        <v>17090</v>
      </c>
      <c r="D713" s="124" t="s">
        <v>16798</v>
      </c>
      <c r="E713" s="124" t="s">
        <v>17120</v>
      </c>
      <c r="F713" s="124" t="s">
        <v>18041</v>
      </c>
      <c r="G713" s="124">
        <v>32</v>
      </c>
      <c r="H713" s="124">
        <v>2025</v>
      </c>
      <c r="I713" s="124" t="s">
        <v>16749</v>
      </c>
      <c r="J713" s="127">
        <v>183.05</v>
      </c>
      <c r="K713" s="127">
        <v>1171</v>
      </c>
      <c r="L713" s="124" t="s">
        <v>16741</v>
      </c>
      <c r="M713" s="127">
        <v>0</v>
      </c>
      <c r="N713" s="124" t="s">
        <v>16742</v>
      </c>
      <c r="O713" s="124" t="s">
        <v>16824</v>
      </c>
      <c r="P713" s="125">
        <v>45772</v>
      </c>
      <c r="Q713" s="125">
        <v>45804</v>
      </c>
      <c r="R713" s="124">
        <v>4</v>
      </c>
      <c r="S713" s="124">
        <v>2025</v>
      </c>
      <c r="T713" s="124">
        <v>5</v>
      </c>
    </row>
    <row r="714" spans="1:20">
      <c r="A714" s="116" t="s">
        <v>17624</v>
      </c>
      <c r="B714" s="119" t="s">
        <v>16703</v>
      </c>
      <c r="C714" s="119" t="s">
        <v>17090</v>
      </c>
      <c r="D714" s="119" t="s">
        <v>16798</v>
      </c>
      <c r="E714" s="119" t="s">
        <v>17120</v>
      </c>
      <c r="F714" s="119" t="s">
        <v>18042</v>
      </c>
      <c r="G714" s="119">
        <v>30</v>
      </c>
      <c r="H714" s="119">
        <v>2025</v>
      </c>
      <c r="I714" s="119" t="s">
        <v>16752</v>
      </c>
      <c r="J714" s="126">
        <v>134.15</v>
      </c>
      <c r="K714" s="126">
        <v>857</v>
      </c>
      <c r="L714" s="119" t="s">
        <v>16741</v>
      </c>
      <c r="M714" s="126">
        <v>0</v>
      </c>
      <c r="N714" s="119" t="s">
        <v>16742</v>
      </c>
      <c r="O714" s="119" t="s">
        <v>16824</v>
      </c>
      <c r="P714" s="120">
        <v>45742</v>
      </c>
      <c r="Q714" s="120">
        <v>45772</v>
      </c>
      <c r="R714" s="119">
        <v>3</v>
      </c>
      <c r="S714" s="119">
        <v>2025</v>
      </c>
      <c r="T714" s="119">
        <v>4</v>
      </c>
    </row>
    <row r="715" spans="1:20">
      <c r="A715" s="121" t="s">
        <v>17624</v>
      </c>
      <c r="B715" s="124" t="s">
        <v>16703</v>
      </c>
      <c r="C715" s="124" t="s">
        <v>17090</v>
      </c>
      <c r="D715" s="124" t="s">
        <v>16798</v>
      </c>
      <c r="E715" s="124" t="s">
        <v>17120</v>
      </c>
      <c r="F715" s="124" t="s">
        <v>18043</v>
      </c>
      <c r="G715" s="124">
        <v>29</v>
      </c>
      <c r="H715" s="124">
        <v>2025</v>
      </c>
      <c r="I715" s="124" t="s">
        <v>16755</v>
      </c>
      <c r="J715" s="127">
        <v>88.36</v>
      </c>
      <c r="K715" s="127">
        <v>537</v>
      </c>
      <c r="L715" s="124" t="s">
        <v>16741</v>
      </c>
      <c r="M715" s="127">
        <v>0</v>
      </c>
      <c r="N715" s="124" t="s">
        <v>16742</v>
      </c>
      <c r="O715" s="124" t="s">
        <v>16824</v>
      </c>
      <c r="P715" s="125">
        <v>45713</v>
      </c>
      <c r="Q715" s="125">
        <v>45742</v>
      </c>
      <c r="R715" s="124">
        <v>2</v>
      </c>
      <c r="S715" s="124">
        <v>2025</v>
      </c>
      <c r="T715" s="124">
        <v>3</v>
      </c>
    </row>
    <row r="716" spans="1:20">
      <c r="A716" s="116" t="s">
        <v>17624</v>
      </c>
      <c r="B716" s="119" t="s">
        <v>16703</v>
      </c>
      <c r="C716" s="119" t="s">
        <v>17090</v>
      </c>
      <c r="D716" s="119" t="s">
        <v>16798</v>
      </c>
      <c r="E716" s="119" t="s">
        <v>17120</v>
      </c>
      <c r="F716" s="119" t="s">
        <v>18044</v>
      </c>
      <c r="G716" s="119">
        <v>29</v>
      </c>
      <c r="H716" s="119">
        <v>2025</v>
      </c>
      <c r="I716" s="119" t="s">
        <v>16758</v>
      </c>
      <c r="J716" s="126">
        <v>93.36</v>
      </c>
      <c r="K716" s="126">
        <v>572</v>
      </c>
      <c r="L716" s="119" t="s">
        <v>16741</v>
      </c>
      <c r="M716" s="126">
        <v>0</v>
      </c>
      <c r="N716" s="119" t="s">
        <v>16742</v>
      </c>
      <c r="O716" s="119" t="s">
        <v>16824</v>
      </c>
      <c r="P716" s="120">
        <v>45684</v>
      </c>
      <c r="Q716" s="120">
        <v>45713</v>
      </c>
      <c r="R716" s="119">
        <v>1</v>
      </c>
      <c r="S716" s="119">
        <v>2025</v>
      </c>
      <c r="T716" s="119">
        <v>2</v>
      </c>
    </row>
    <row r="717" spans="1:20">
      <c r="A717" s="121" t="s">
        <v>17624</v>
      </c>
      <c r="B717" s="124" t="s">
        <v>16703</v>
      </c>
      <c r="C717" s="124" t="s">
        <v>17090</v>
      </c>
      <c r="D717" s="124" t="s">
        <v>16798</v>
      </c>
      <c r="E717" s="124" t="s">
        <v>17120</v>
      </c>
      <c r="F717" s="124" t="s">
        <v>18045</v>
      </c>
      <c r="G717" s="124">
        <v>32</v>
      </c>
      <c r="H717" s="124">
        <v>2025</v>
      </c>
      <c r="I717" s="124" t="s">
        <v>16924</v>
      </c>
      <c r="J717" s="127">
        <v>89.94</v>
      </c>
      <c r="K717" s="127">
        <v>549</v>
      </c>
      <c r="L717" s="124" t="s">
        <v>16741</v>
      </c>
      <c r="M717" s="127">
        <v>0</v>
      </c>
      <c r="N717" s="124" t="s">
        <v>16742</v>
      </c>
      <c r="O717" s="124" t="s">
        <v>16824</v>
      </c>
      <c r="P717" s="125">
        <v>45652</v>
      </c>
      <c r="Q717" s="125">
        <v>45684</v>
      </c>
      <c r="R717" s="124">
        <v>12</v>
      </c>
      <c r="S717" s="124">
        <v>2024</v>
      </c>
      <c r="T717" s="124">
        <v>1</v>
      </c>
    </row>
    <row r="718" spans="1:20">
      <c r="A718" s="116" t="s">
        <v>17624</v>
      </c>
      <c r="B718" s="119" t="s">
        <v>16703</v>
      </c>
      <c r="C718" s="119" t="s">
        <v>17090</v>
      </c>
      <c r="D718" s="119" t="s">
        <v>16798</v>
      </c>
      <c r="E718" s="119" t="s">
        <v>17121</v>
      </c>
      <c r="F718" s="119" t="s">
        <v>18040</v>
      </c>
      <c r="G718" s="119">
        <v>29</v>
      </c>
      <c r="H718" s="119">
        <v>2025</v>
      </c>
      <c r="I718" s="119" t="s">
        <v>16746</v>
      </c>
      <c r="J718" s="126">
        <v>113.28</v>
      </c>
      <c r="K718" s="126">
        <v>711</v>
      </c>
      <c r="L718" s="119" t="s">
        <v>16741</v>
      </c>
      <c r="M718" s="126">
        <v>0</v>
      </c>
      <c r="N718" s="119" t="s">
        <v>16742</v>
      </c>
      <c r="O718" s="119" t="s">
        <v>16824</v>
      </c>
      <c r="P718" s="120">
        <v>45804</v>
      </c>
      <c r="Q718" s="120">
        <v>45833</v>
      </c>
      <c r="R718" s="119">
        <v>5</v>
      </c>
      <c r="S718" s="119">
        <v>2025</v>
      </c>
      <c r="T718" s="119">
        <v>6</v>
      </c>
    </row>
    <row r="719" spans="1:20">
      <c r="A719" s="121" t="s">
        <v>17624</v>
      </c>
      <c r="B719" s="124" t="s">
        <v>16703</v>
      </c>
      <c r="C719" s="124" t="s">
        <v>17090</v>
      </c>
      <c r="D719" s="124" t="s">
        <v>16798</v>
      </c>
      <c r="E719" s="124" t="s">
        <v>17121</v>
      </c>
      <c r="F719" s="124" t="s">
        <v>18041</v>
      </c>
      <c r="G719" s="124">
        <v>32</v>
      </c>
      <c r="H719" s="124">
        <v>2025</v>
      </c>
      <c r="I719" s="124" t="s">
        <v>16749</v>
      </c>
      <c r="J719" s="127">
        <v>118.87</v>
      </c>
      <c r="K719" s="127">
        <v>750</v>
      </c>
      <c r="L719" s="124" t="s">
        <v>16741</v>
      </c>
      <c r="M719" s="127">
        <v>0</v>
      </c>
      <c r="N719" s="124" t="s">
        <v>16742</v>
      </c>
      <c r="O719" s="124" t="s">
        <v>16824</v>
      </c>
      <c r="P719" s="125">
        <v>45772</v>
      </c>
      <c r="Q719" s="125">
        <v>45804</v>
      </c>
      <c r="R719" s="124">
        <v>4</v>
      </c>
      <c r="S719" s="124">
        <v>2025</v>
      </c>
      <c r="T719" s="124">
        <v>5</v>
      </c>
    </row>
    <row r="720" spans="1:20">
      <c r="A720" s="116" t="s">
        <v>17624</v>
      </c>
      <c r="B720" s="119" t="s">
        <v>16703</v>
      </c>
      <c r="C720" s="119" t="s">
        <v>17090</v>
      </c>
      <c r="D720" s="119" t="s">
        <v>16798</v>
      </c>
      <c r="E720" s="119" t="s">
        <v>17121</v>
      </c>
      <c r="F720" s="119" t="s">
        <v>18042</v>
      </c>
      <c r="G720" s="119">
        <v>30</v>
      </c>
      <c r="H720" s="119">
        <v>2025</v>
      </c>
      <c r="I720" s="119" t="s">
        <v>16752</v>
      </c>
      <c r="J720" s="126">
        <v>142.04</v>
      </c>
      <c r="K720" s="126">
        <v>912</v>
      </c>
      <c r="L720" s="119" t="s">
        <v>16741</v>
      </c>
      <c r="M720" s="126">
        <v>0</v>
      </c>
      <c r="N720" s="119" t="s">
        <v>16742</v>
      </c>
      <c r="O720" s="119" t="s">
        <v>16824</v>
      </c>
      <c r="P720" s="120">
        <v>45742</v>
      </c>
      <c r="Q720" s="120">
        <v>45772</v>
      </c>
      <c r="R720" s="119">
        <v>3</v>
      </c>
      <c r="S720" s="119">
        <v>2025</v>
      </c>
      <c r="T720" s="119">
        <v>4</v>
      </c>
    </row>
    <row r="721" spans="1:20">
      <c r="A721" s="121" t="s">
        <v>17624</v>
      </c>
      <c r="B721" s="124" t="s">
        <v>16703</v>
      </c>
      <c r="C721" s="124" t="s">
        <v>17090</v>
      </c>
      <c r="D721" s="124" t="s">
        <v>16798</v>
      </c>
      <c r="E721" s="124" t="s">
        <v>17121</v>
      </c>
      <c r="F721" s="124" t="s">
        <v>18043</v>
      </c>
      <c r="G721" s="124">
        <v>29</v>
      </c>
      <c r="H721" s="124">
        <v>2025</v>
      </c>
      <c r="I721" s="124" t="s">
        <v>16755</v>
      </c>
      <c r="J721" s="127">
        <v>106.11</v>
      </c>
      <c r="K721" s="127">
        <v>661</v>
      </c>
      <c r="L721" s="124" t="s">
        <v>16741</v>
      </c>
      <c r="M721" s="127">
        <v>0</v>
      </c>
      <c r="N721" s="124" t="s">
        <v>16742</v>
      </c>
      <c r="O721" s="124" t="s">
        <v>16824</v>
      </c>
      <c r="P721" s="125">
        <v>45713</v>
      </c>
      <c r="Q721" s="125">
        <v>45742</v>
      </c>
      <c r="R721" s="124">
        <v>2</v>
      </c>
      <c r="S721" s="124">
        <v>2025</v>
      </c>
      <c r="T721" s="124">
        <v>3</v>
      </c>
    </row>
    <row r="722" spans="1:20">
      <c r="A722" s="116" t="s">
        <v>17624</v>
      </c>
      <c r="B722" s="119" t="s">
        <v>16703</v>
      </c>
      <c r="C722" s="119" t="s">
        <v>17090</v>
      </c>
      <c r="D722" s="119" t="s">
        <v>16798</v>
      </c>
      <c r="E722" s="119" t="s">
        <v>17121</v>
      </c>
      <c r="F722" s="119" t="s">
        <v>18044</v>
      </c>
      <c r="G722" s="119">
        <v>29</v>
      </c>
      <c r="H722" s="119">
        <v>2025</v>
      </c>
      <c r="I722" s="119" t="s">
        <v>16758</v>
      </c>
      <c r="J722" s="126">
        <v>94.38</v>
      </c>
      <c r="K722" s="126">
        <v>579</v>
      </c>
      <c r="L722" s="119" t="s">
        <v>16741</v>
      </c>
      <c r="M722" s="126">
        <v>0</v>
      </c>
      <c r="N722" s="119" t="s">
        <v>16742</v>
      </c>
      <c r="O722" s="119" t="s">
        <v>16824</v>
      </c>
      <c r="P722" s="120">
        <v>45684</v>
      </c>
      <c r="Q722" s="120">
        <v>45713</v>
      </c>
      <c r="R722" s="119">
        <v>1</v>
      </c>
      <c r="S722" s="119">
        <v>2025</v>
      </c>
      <c r="T722" s="119">
        <v>2</v>
      </c>
    </row>
    <row r="723" spans="1:20">
      <c r="A723" s="121" t="s">
        <v>17624</v>
      </c>
      <c r="B723" s="124" t="s">
        <v>16703</v>
      </c>
      <c r="C723" s="124" t="s">
        <v>17090</v>
      </c>
      <c r="D723" s="124" t="s">
        <v>16798</v>
      </c>
      <c r="E723" s="124" t="s">
        <v>17121</v>
      </c>
      <c r="F723" s="124" t="s">
        <v>18045</v>
      </c>
      <c r="G723" s="124">
        <v>32</v>
      </c>
      <c r="H723" s="124">
        <v>2025</v>
      </c>
      <c r="I723" s="124" t="s">
        <v>16924</v>
      </c>
      <c r="J723" s="127">
        <v>109.38</v>
      </c>
      <c r="K723" s="127">
        <v>685</v>
      </c>
      <c r="L723" s="124" t="s">
        <v>16741</v>
      </c>
      <c r="M723" s="127">
        <v>0</v>
      </c>
      <c r="N723" s="124" t="s">
        <v>16742</v>
      </c>
      <c r="O723" s="124" t="s">
        <v>16824</v>
      </c>
      <c r="P723" s="125">
        <v>45652</v>
      </c>
      <c r="Q723" s="125">
        <v>45684</v>
      </c>
      <c r="R723" s="124">
        <v>12</v>
      </c>
      <c r="S723" s="124">
        <v>2024</v>
      </c>
      <c r="T723" s="124">
        <v>1</v>
      </c>
    </row>
    <row r="724" spans="1:20">
      <c r="A724" s="116" t="s">
        <v>17624</v>
      </c>
      <c r="B724" s="119" t="s">
        <v>16703</v>
      </c>
      <c r="C724" s="119" t="s">
        <v>17090</v>
      </c>
      <c r="D724" s="119" t="s">
        <v>16798</v>
      </c>
      <c r="E724" s="119" t="s">
        <v>17122</v>
      </c>
      <c r="F724" s="119" t="s">
        <v>18040</v>
      </c>
      <c r="G724" s="119">
        <v>29</v>
      </c>
      <c r="H724" s="119">
        <v>2025</v>
      </c>
      <c r="I724" s="119" t="s">
        <v>16746</v>
      </c>
      <c r="J724" s="126">
        <v>41.32</v>
      </c>
      <c r="K724" s="126">
        <v>199</v>
      </c>
      <c r="L724" s="119" t="s">
        <v>16741</v>
      </c>
      <c r="M724" s="126">
        <v>0</v>
      </c>
      <c r="N724" s="119" t="s">
        <v>16742</v>
      </c>
      <c r="O724" s="119" t="s">
        <v>16824</v>
      </c>
      <c r="P724" s="120">
        <v>45804</v>
      </c>
      <c r="Q724" s="120">
        <v>45833</v>
      </c>
      <c r="R724" s="119">
        <v>5</v>
      </c>
      <c r="S724" s="119">
        <v>2025</v>
      </c>
      <c r="T724" s="119">
        <v>6</v>
      </c>
    </row>
    <row r="725" spans="1:20">
      <c r="A725" s="121" t="s">
        <v>17624</v>
      </c>
      <c r="B725" s="124" t="s">
        <v>16703</v>
      </c>
      <c r="C725" s="124" t="s">
        <v>17090</v>
      </c>
      <c r="D725" s="124" t="s">
        <v>16798</v>
      </c>
      <c r="E725" s="124" t="s">
        <v>17122</v>
      </c>
      <c r="F725" s="124" t="s">
        <v>18041</v>
      </c>
      <c r="G725" s="124">
        <v>32</v>
      </c>
      <c r="H725" s="124">
        <v>2025</v>
      </c>
      <c r="I725" s="124" t="s">
        <v>16749</v>
      </c>
      <c r="J725" s="127">
        <v>29.91</v>
      </c>
      <c r="K725" s="127">
        <v>0</v>
      </c>
      <c r="L725" s="124" t="s">
        <v>16741</v>
      </c>
      <c r="M725" s="127">
        <v>0</v>
      </c>
      <c r="N725" s="124" t="s">
        <v>16742</v>
      </c>
      <c r="O725" s="124" t="s">
        <v>16824</v>
      </c>
      <c r="P725" s="125">
        <v>45772</v>
      </c>
      <c r="Q725" s="125">
        <v>45804</v>
      </c>
      <c r="R725" s="124">
        <v>4</v>
      </c>
      <c r="S725" s="124">
        <v>2025</v>
      </c>
      <c r="T725" s="124">
        <v>5</v>
      </c>
    </row>
    <row r="726" spans="1:20">
      <c r="A726" s="116" t="s">
        <v>17624</v>
      </c>
      <c r="B726" s="119" t="s">
        <v>16703</v>
      </c>
      <c r="C726" s="119" t="s">
        <v>17090</v>
      </c>
      <c r="D726" s="119" t="s">
        <v>16798</v>
      </c>
      <c r="E726" s="119" t="s">
        <v>17122</v>
      </c>
      <c r="F726" s="119" t="s">
        <v>18042</v>
      </c>
      <c r="G726" s="119">
        <v>30</v>
      </c>
      <c r="H726" s="119">
        <v>2025</v>
      </c>
      <c r="I726" s="119" t="s">
        <v>16752</v>
      </c>
      <c r="J726" s="126">
        <v>29.91</v>
      </c>
      <c r="K726" s="126">
        <v>0</v>
      </c>
      <c r="L726" s="119" t="s">
        <v>16741</v>
      </c>
      <c r="M726" s="126">
        <v>0</v>
      </c>
      <c r="N726" s="119" t="s">
        <v>16742</v>
      </c>
      <c r="O726" s="119" t="s">
        <v>16824</v>
      </c>
      <c r="P726" s="120">
        <v>45742</v>
      </c>
      <c r="Q726" s="120">
        <v>45772</v>
      </c>
      <c r="R726" s="119">
        <v>3</v>
      </c>
      <c r="S726" s="119">
        <v>2025</v>
      </c>
      <c r="T726" s="119">
        <v>4</v>
      </c>
    </row>
    <row r="727" spans="1:20">
      <c r="A727" s="121" t="s">
        <v>17624</v>
      </c>
      <c r="B727" s="124" t="s">
        <v>16703</v>
      </c>
      <c r="C727" s="124" t="s">
        <v>17090</v>
      </c>
      <c r="D727" s="124" t="s">
        <v>16798</v>
      </c>
      <c r="E727" s="124" t="s">
        <v>17122</v>
      </c>
      <c r="F727" s="124" t="s">
        <v>18043</v>
      </c>
      <c r="G727" s="124">
        <v>29</v>
      </c>
      <c r="H727" s="124">
        <v>2025</v>
      </c>
      <c r="I727" s="124" t="s">
        <v>16755</v>
      </c>
      <c r="J727" s="127">
        <v>30.25</v>
      </c>
      <c r="K727" s="127">
        <v>6</v>
      </c>
      <c r="L727" s="124" t="s">
        <v>16741</v>
      </c>
      <c r="M727" s="127">
        <v>0</v>
      </c>
      <c r="N727" s="124" t="s">
        <v>16742</v>
      </c>
      <c r="O727" s="124" t="s">
        <v>16824</v>
      </c>
      <c r="P727" s="125">
        <v>45713</v>
      </c>
      <c r="Q727" s="125">
        <v>45742</v>
      </c>
      <c r="R727" s="124">
        <v>2</v>
      </c>
      <c r="S727" s="124">
        <v>2025</v>
      </c>
      <c r="T727" s="124">
        <v>3</v>
      </c>
    </row>
    <row r="728" spans="1:20">
      <c r="A728" s="116" t="s">
        <v>17624</v>
      </c>
      <c r="B728" s="119" t="s">
        <v>16703</v>
      </c>
      <c r="C728" s="119" t="s">
        <v>17090</v>
      </c>
      <c r="D728" s="119" t="s">
        <v>16798</v>
      </c>
      <c r="E728" s="119" t="s">
        <v>17122</v>
      </c>
      <c r="F728" s="119" t="s">
        <v>18044</v>
      </c>
      <c r="G728" s="119">
        <v>29</v>
      </c>
      <c r="H728" s="119">
        <v>2025</v>
      </c>
      <c r="I728" s="119" t="s">
        <v>16758</v>
      </c>
      <c r="J728" s="126">
        <v>29.91</v>
      </c>
      <c r="K728" s="126">
        <v>0</v>
      </c>
      <c r="L728" s="119" t="s">
        <v>16741</v>
      </c>
      <c r="M728" s="126">
        <v>0</v>
      </c>
      <c r="N728" s="119" t="s">
        <v>16742</v>
      </c>
      <c r="O728" s="119" t="s">
        <v>16824</v>
      </c>
      <c r="P728" s="120">
        <v>45684</v>
      </c>
      <c r="Q728" s="120">
        <v>45713</v>
      </c>
      <c r="R728" s="119">
        <v>1</v>
      </c>
      <c r="S728" s="119">
        <v>2025</v>
      </c>
      <c r="T728" s="119">
        <v>2</v>
      </c>
    </row>
    <row r="729" spans="1:20">
      <c r="A729" s="121" t="s">
        <v>17624</v>
      </c>
      <c r="B729" s="124" t="s">
        <v>16703</v>
      </c>
      <c r="C729" s="124" t="s">
        <v>17090</v>
      </c>
      <c r="D729" s="124" t="s">
        <v>16798</v>
      </c>
      <c r="E729" s="124" t="s">
        <v>17122</v>
      </c>
      <c r="F729" s="124" t="s">
        <v>18045</v>
      </c>
      <c r="G729" s="124">
        <v>32</v>
      </c>
      <c r="H729" s="124">
        <v>2025</v>
      </c>
      <c r="I729" s="124" t="s">
        <v>16924</v>
      </c>
      <c r="J729" s="127">
        <v>29.91</v>
      </c>
      <c r="K729" s="127">
        <v>0</v>
      </c>
      <c r="L729" s="124" t="s">
        <v>16741</v>
      </c>
      <c r="M729" s="127">
        <v>0</v>
      </c>
      <c r="N729" s="124" t="s">
        <v>16742</v>
      </c>
      <c r="O729" s="124" t="s">
        <v>16824</v>
      </c>
      <c r="P729" s="125">
        <v>45652</v>
      </c>
      <c r="Q729" s="125">
        <v>45684</v>
      </c>
      <c r="R729" s="124">
        <v>12</v>
      </c>
      <c r="S729" s="124">
        <v>2024</v>
      </c>
      <c r="T729" s="124">
        <v>1</v>
      </c>
    </row>
    <row r="730" spans="1:20">
      <c r="A730" s="116" t="s">
        <v>17624</v>
      </c>
      <c r="B730" s="119" t="s">
        <v>16703</v>
      </c>
      <c r="C730" s="119" t="s">
        <v>17090</v>
      </c>
      <c r="D730" s="119" t="s">
        <v>16798</v>
      </c>
      <c r="E730" s="119" t="s">
        <v>17124</v>
      </c>
      <c r="F730" s="119" t="s">
        <v>18040</v>
      </c>
      <c r="G730" s="119">
        <v>29</v>
      </c>
      <c r="H730" s="119">
        <v>2025</v>
      </c>
      <c r="I730" s="119" t="s">
        <v>16746</v>
      </c>
      <c r="J730" s="126">
        <v>165.95</v>
      </c>
      <c r="K730" s="126">
        <v>1068</v>
      </c>
      <c r="L730" s="119" t="s">
        <v>16741</v>
      </c>
      <c r="M730" s="126">
        <v>0</v>
      </c>
      <c r="N730" s="119" t="s">
        <v>16742</v>
      </c>
      <c r="O730" s="119" t="s">
        <v>16824</v>
      </c>
      <c r="P730" s="120">
        <v>45804</v>
      </c>
      <c r="Q730" s="120">
        <v>45833</v>
      </c>
      <c r="R730" s="119">
        <v>5</v>
      </c>
      <c r="S730" s="119">
        <v>2025</v>
      </c>
      <c r="T730" s="119">
        <v>6</v>
      </c>
    </row>
    <row r="731" spans="1:20">
      <c r="A731" s="121" t="s">
        <v>17624</v>
      </c>
      <c r="B731" s="124" t="s">
        <v>16703</v>
      </c>
      <c r="C731" s="124" t="s">
        <v>17090</v>
      </c>
      <c r="D731" s="124" t="s">
        <v>16798</v>
      </c>
      <c r="E731" s="124" t="s">
        <v>17124</v>
      </c>
      <c r="F731" s="124" t="s">
        <v>18041</v>
      </c>
      <c r="G731" s="124">
        <v>32</v>
      </c>
      <c r="H731" s="124">
        <v>2025</v>
      </c>
      <c r="I731" s="124" t="s">
        <v>16749</v>
      </c>
      <c r="J731" s="127">
        <v>130.44</v>
      </c>
      <c r="K731" s="127">
        <v>831</v>
      </c>
      <c r="L731" s="124" t="s">
        <v>16741</v>
      </c>
      <c r="M731" s="127">
        <v>0</v>
      </c>
      <c r="N731" s="124" t="s">
        <v>16742</v>
      </c>
      <c r="O731" s="124" t="s">
        <v>16824</v>
      </c>
      <c r="P731" s="125">
        <v>45772</v>
      </c>
      <c r="Q731" s="125">
        <v>45804</v>
      </c>
      <c r="R731" s="124">
        <v>4</v>
      </c>
      <c r="S731" s="124">
        <v>2025</v>
      </c>
      <c r="T731" s="124">
        <v>5</v>
      </c>
    </row>
    <row r="732" spans="1:20">
      <c r="A732" s="116" t="s">
        <v>17624</v>
      </c>
      <c r="B732" s="119" t="s">
        <v>16703</v>
      </c>
      <c r="C732" s="119" t="s">
        <v>17090</v>
      </c>
      <c r="D732" s="119" t="s">
        <v>16798</v>
      </c>
      <c r="E732" s="119" t="s">
        <v>17124</v>
      </c>
      <c r="F732" s="119" t="s">
        <v>18042</v>
      </c>
      <c r="G732" s="119">
        <v>30</v>
      </c>
      <c r="H732" s="119">
        <v>2025</v>
      </c>
      <c r="I732" s="119" t="s">
        <v>16752</v>
      </c>
      <c r="J732" s="126">
        <v>100.39</v>
      </c>
      <c r="K732" s="126">
        <v>621</v>
      </c>
      <c r="L732" s="119" t="s">
        <v>16741</v>
      </c>
      <c r="M732" s="126">
        <v>0</v>
      </c>
      <c r="N732" s="119" t="s">
        <v>16742</v>
      </c>
      <c r="O732" s="119" t="s">
        <v>16824</v>
      </c>
      <c r="P732" s="120">
        <v>45742</v>
      </c>
      <c r="Q732" s="120">
        <v>45772</v>
      </c>
      <c r="R732" s="119">
        <v>3</v>
      </c>
      <c r="S732" s="119">
        <v>2025</v>
      </c>
      <c r="T732" s="119">
        <v>4</v>
      </c>
    </row>
    <row r="733" spans="1:20">
      <c r="A733" s="121" t="s">
        <v>17624</v>
      </c>
      <c r="B733" s="124" t="s">
        <v>16703</v>
      </c>
      <c r="C733" s="124" t="s">
        <v>17090</v>
      </c>
      <c r="D733" s="124" t="s">
        <v>16798</v>
      </c>
      <c r="E733" s="124" t="s">
        <v>17124</v>
      </c>
      <c r="F733" s="124" t="s">
        <v>18043</v>
      </c>
      <c r="G733" s="124">
        <v>29</v>
      </c>
      <c r="H733" s="124">
        <v>2025</v>
      </c>
      <c r="I733" s="124" t="s">
        <v>16755</v>
      </c>
      <c r="J733" s="127">
        <v>67.459999999999994</v>
      </c>
      <c r="K733" s="127">
        <v>391</v>
      </c>
      <c r="L733" s="124" t="s">
        <v>16741</v>
      </c>
      <c r="M733" s="127">
        <v>0</v>
      </c>
      <c r="N733" s="124" t="s">
        <v>16742</v>
      </c>
      <c r="O733" s="124" t="s">
        <v>16824</v>
      </c>
      <c r="P733" s="125">
        <v>45713</v>
      </c>
      <c r="Q733" s="125">
        <v>45742</v>
      </c>
      <c r="R733" s="124">
        <v>2</v>
      </c>
      <c r="S733" s="124">
        <v>2025</v>
      </c>
      <c r="T733" s="124">
        <v>3</v>
      </c>
    </row>
    <row r="734" spans="1:20">
      <c r="A734" s="116" t="s">
        <v>17624</v>
      </c>
      <c r="B734" s="119" t="s">
        <v>16703</v>
      </c>
      <c r="C734" s="119" t="s">
        <v>17090</v>
      </c>
      <c r="D734" s="119" t="s">
        <v>16798</v>
      </c>
      <c r="E734" s="119" t="s">
        <v>17124</v>
      </c>
      <c r="F734" s="119" t="s">
        <v>18044</v>
      </c>
      <c r="G734" s="119">
        <v>29</v>
      </c>
      <c r="H734" s="119">
        <v>2025</v>
      </c>
      <c r="I734" s="119" t="s">
        <v>16758</v>
      </c>
      <c r="J734" s="126">
        <v>66.489999999999995</v>
      </c>
      <c r="K734" s="126">
        <v>384</v>
      </c>
      <c r="L734" s="119" t="s">
        <v>16741</v>
      </c>
      <c r="M734" s="126">
        <v>0</v>
      </c>
      <c r="N734" s="119" t="s">
        <v>16742</v>
      </c>
      <c r="O734" s="119" t="s">
        <v>16824</v>
      </c>
      <c r="P734" s="120">
        <v>45684</v>
      </c>
      <c r="Q734" s="120">
        <v>45713</v>
      </c>
      <c r="R734" s="119">
        <v>1</v>
      </c>
      <c r="S734" s="119">
        <v>2025</v>
      </c>
      <c r="T734" s="119">
        <v>2</v>
      </c>
    </row>
    <row r="735" spans="1:20">
      <c r="A735" s="121" t="s">
        <v>17624</v>
      </c>
      <c r="B735" s="124" t="s">
        <v>16703</v>
      </c>
      <c r="C735" s="124" t="s">
        <v>17090</v>
      </c>
      <c r="D735" s="124" t="s">
        <v>16798</v>
      </c>
      <c r="E735" s="124" t="s">
        <v>17124</v>
      </c>
      <c r="F735" s="124" t="s">
        <v>18045</v>
      </c>
      <c r="G735" s="124">
        <v>32</v>
      </c>
      <c r="H735" s="124">
        <v>2025</v>
      </c>
      <c r="I735" s="124" t="s">
        <v>16924</v>
      </c>
      <c r="J735" s="127">
        <v>60.05</v>
      </c>
      <c r="K735" s="127">
        <v>340</v>
      </c>
      <c r="L735" s="124" t="s">
        <v>16741</v>
      </c>
      <c r="M735" s="127">
        <v>0</v>
      </c>
      <c r="N735" s="124" t="s">
        <v>16742</v>
      </c>
      <c r="O735" s="124" t="s">
        <v>16824</v>
      </c>
      <c r="P735" s="125">
        <v>45652</v>
      </c>
      <c r="Q735" s="125">
        <v>45684</v>
      </c>
      <c r="R735" s="124">
        <v>12</v>
      </c>
      <c r="S735" s="124">
        <v>2024</v>
      </c>
      <c r="T735" s="124">
        <v>1</v>
      </c>
    </row>
    <row r="736" spans="1:20">
      <c r="A736" s="116" t="s">
        <v>17624</v>
      </c>
      <c r="B736" s="119" t="s">
        <v>16703</v>
      </c>
      <c r="C736" s="119" t="s">
        <v>17090</v>
      </c>
      <c r="D736" s="119" t="s">
        <v>16798</v>
      </c>
      <c r="E736" s="119" t="s">
        <v>17125</v>
      </c>
      <c r="F736" s="119" t="s">
        <v>18040</v>
      </c>
      <c r="G736" s="119">
        <v>29</v>
      </c>
      <c r="H736" s="119">
        <v>2025</v>
      </c>
      <c r="I736" s="119" t="s">
        <v>16746</v>
      </c>
      <c r="J736" s="126">
        <v>29.91</v>
      </c>
      <c r="K736" s="126">
        <v>0</v>
      </c>
      <c r="L736" s="119" t="s">
        <v>16741</v>
      </c>
      <c r="M736" s="126">
        <v>0</v>
      </c>
      <c r="N736" s="119" t="s">
        <v>16742</v>
      </c>
      <c r="O736" s="119" t="s">
        <v>16824</v>
      </c>
      <c r="P736" s="120">
        <v>45804</v>
      </c>
      <c r="Q736" s="120">
        <v>45833</v>
      </c>
      <c r="R736" s="119">
        <v>5</v>
      </c>
      <c r="S736" s="119">
        <v>2025</v>
      </c>
      <c r="T736" s="119">
        <v>6</v>
      </c>
    </row>
    <row r="737" spans="1:20">
      <c r="A737" s="121" t="s">
        <v>17624</v>
      </c>
      <c r="B737" s="124" t="s">
        <v>16703</v>
      </c>
      <c r="C737" s="124" t="s">
        <v>17090</v>
      </c>
      <c r="D737" s="124" t="s">
        <v>16798</v>
      </c>
      <c r="E737" s="124" t="s">
        <v>17125</v>
      </c>
      <c r="F737" s="124" t="s">
        <v>18041</v>
      </c>
      <c r="G737" s="124">
        <v>32</v>
      </c>
      <c r="H737" s="124">
        <v>2025</v>
      </c>
      <c r="I737" s="124" t="s">
        <v>16749</v>
      </c>
      <c r="J737" s="127">
        <v>29.91</v>
      </c>
      <c r="K737" s="127">
        <v>0</v>
      </c>
      <c r="L737" s="124" t="s">
        <v>16741</v>
      </c>
      <c r="M737" s="127">
        <v>0</v>
      </c>
      <c r="N737" s="124" t="s">
        <v>16742</v>
      </c>
      <c r="O737" s="124" t="s">
        <v>16824</v>
      </c>
      <c r="P737" s="125">
        <v>45772</v>
      </c>
      <c r="Q737" s="125">
        <v>45804</v>
      </c>
      <c r="R737" s="124">
        <v>4</v>
      </c>
      <c r="S737" s="124">
        <v>2025</v>
      </c>
      <c r="T737" s="124">
        <v>5</v>
      </c>
    </row>
    <row r="738" spans="1:20">
      <c r="A738" s="116" t="s">
        <v>17624</v>
      </c>
      <c r="B738" s="119" t="s">
        <v>16703</v>
      </c>
      <c r="C738" s="119" t="s">
        <v>17090</v>
      </c>
      <c r="D738" s="119" t="s">
        <v>16798</v>
      </c>
      <c r="E738" s="119" t="s">
        <v>17125</v>
      </c>
      <c r="F738" s="119" t="s">
        <v>18042</v>
      </c>
      <c r="G738" s="119">
        <v>30</v>
      </c>
      <c r="H738" s="119">
        <v>2025</v>
      </c>
      <c r="I738" s="119" t="s">
        <v>16752</v>
      </c>
      <c r="J738" s="126">
        <v>29.91</v>
      </c>
      <c r="K738" s="126">
        <v>0</v>
      </c>
      <c r="L738" s="119" t="s">
        <v>16741</v>
      </c>
      <c r="M738" s="126">
        <v>0</v>
      </c>
      <c r="N738" s="119" t="s">
        <v>16742</v>
      </c>
      <c r="O738" s="119" t="s">
        <v>16824</v>
      </c>
      <c r="P738" s="120">
        <v>45742</v>
      </c>
      <c r="Q738" s="120">
        <v>45772</v>
      </c>
      <c r="R738" s="119">
        <v>3</v>
      </c>
      <c r="S738" s="119">
        <v>2025</v>
      </c>
      <c r="T738" s="119">
        <v>4</v>
      </c>
    </row>
    <row r="739" spans="1:20">
      <c r="A739" s="121" t="s">
        <v>17624</v>
      </c>
      <c r="B739" s="124" t="s">
        <v>16703</v>
      </c>
      <c r="C739" s="124" t="s">
        <v>17090</v>
      </c>
      <c r="D739" s="124" t="s">
        <v>16798</v>
      </c>
      <c r="E739" s="124" t="s">
        <v>17125</v>
      </c>
      <c r="F739" s="124" t="s">
        <v>18043</v>
      </c>
      <c r="G739" s="124">
        <v>29</v>
      </c>
      <c r="H739" s="124">
        <v>2025</v>
      </c>
      <c r="I739" s="124" t="s">
        <v>16755</v>
      </c>
      <c r="J739" s="127">
        <v>29.91</v>
      </c>
      <c r="K739" s="127">
        <v>0</v>
      </c>
      <c r="L739" s="124" t="s">
        <v>16741</v>
      </c>
      <c r="M739" s="127">
        <v>0</v>
      </c>
      <c r="N739" s="124" t="s">
        <v>16742</v>
      </c>
      <c r="O739" s="124" t="s">
        <v>16824</v>
      </c>
      <c r="P739" s="125">
        <v>45713</v>
      </c>
      <c r="Q739" s="125">
        <v>45742</v>
      </c>
      <c r="R739" s="124">
        <v>2</v>
      </c>
      <c r="S739" s="124">
        <v>2025</v>
      </c>
      <c r="T739" s="124">
        <v>3</v>
      </c>
    </row>
    <row r="740" spans="1:20">
      <c r="A740" s="116" t="s">
        <v>17624</v>
      </c>
      <c r="B740" s="119" t="s">
        <v>16703</v>
      </c>
      <c r="C740" s="119" t="s">
        <v>17090</v>
      </c>
      <c r="D740" s="119" t="s">
        <v>16798</v>
      </c>
      <c r="E740" s="119" t="s">
        <v>17125</v>
      </c>
      <c r="F740" s="119" t="s">
        <v>18044</v>
      </c>
      <c r="G740" s="119">
        <v>29</v>
      </c>
      <c r="H740" s="119">
        <v>2025</v>
      </c>
      <c r="I740" s="119" t="s">
        <v>16758</v>
      </c>
      <c r="J740" s="126">
        <v>41.32</v>
      </c>
      <c r="K740" s="126">
        <v>199</v>
      </c>
      <c r="L740" s="119" t="s">
        <v>16741</v>
      </c>
      <c r="M740" s="126">
        <v>0</v>
      </c>
      <c r="N740" s="119" t="s">
        <v>16742</v>
      </c>
      <c r="O740" s="119" t="s">
        <v>16824</v>
      </c>
      <c r="P740" s="120">
        <v>45684</v>
      </c>
      <c r="Q740" s="120">
        <v>45713</v>
      </c>
      <c r="R740" s="119">
        <v>1</v>
      </c>
      <c r="S740" s="119">
        <v>2025</v>
      </c>
      <c r="T740" s="119">
        <v>2</v>
      </c>
    </row>
    <row r="741" spans="1:20">
      <c r="A741" s="121" t="s">
        <v>17624</v>
      </c>
      <c r="B741" s="124" t="s">
        <v>16703</v>
      </c>
      <c r="C741" s="124" t="s">
        <v>17090</v>
      </c>
      <c r="D741" s="124" t="s">
        <v>16798</v>
      </c>
      <c r="E741" s="124" t="s">
        <v>17125</v>
      </c>
      <c r="F741" s="124" t="s">
        <v>18045</v>
      </c>
      <c r="G741" s="124">
        <v>32</v>
      </c>
      <c r="H741" s="124">
        <v>2025</v>
      </c>
      <c r="I741" s="124" t="s">
        <v>16924</v>
      </c>
      <c r="J741" s="127">
        <v>71.069999999999993</v>
      </c>
      <c r="K741" s="127">
        <v>417</v>
      </c>
      <c r="L741" s="124" t="s">
        <v>16741</v>
      </c>
      <c r="M741" s="127">
        <v>0</v>
      </c>
      <c r="N741" s="124" t="s">
        <v>16742</v>
      </c>
      <c r="O741" s="124" t="s">
        <v>16824</v>
      </c>
      <c r="P741" s="125">
        <v>45652</v>
      </c>
      <c r="Q741" s="125">
        <v>45684</v>
      </c>
      <c r="R741" s="124">
        <v>12</v>
      </c>
      <c r="S741" s="124">
        <v>2024</v>
      </c>
      <c r="T741" s="124">
        <v>1</v>
      </c>
    </row>
    <row r="742" spans="1:20">
      <c r="A742" s="116" t="s">
        <v>17624</v>
      </c>
      <c r="B742" s="119" t="s">
        <v>16703</v>
      </c>
      <c r="C742" s="119" t="s">
        <v>17090</v>
      </c>
      <c r="D742" s="119" t="s">
        <v>16798</v>
      </c>
      <c r="E742" s="119" t="s">
        <v>17126</v>
      </c>
      <c r="F742" s="119" t="s">
        <v>18040</v>
      </c>
      <c r="G742" s="119">
        <v>29</v>
      </c>
      <c r="H742" s="119">
        <v>2025</v>
      </c>
      <c r="I742" s="119" t="s">
        <v>16746</v>
      </c>
      <c r="J742" s="126">
        <v>204.64</v>
      </c>
      <c r="K742" s="126">
        <v>1301</v>
      </c>
      <c r="L742" s="119" t="s">
        <v>16741</v>
      </c>
      <c r="M742" s="126">
        <v>0</v>
      </c>
      <c r="N742" s="119" t="s">
        <v>16742</v>
      </c>
      <c r="O742" s="119" t="s">
        <v>16824</v>
      </c>
      <c r="P742" s="120">
        <v>45804</v>
      </c>
      <c r="Q742" s="120">
        <v>45833</v>
      </c>
      <c r="R742" s="119">
        <v>5</v>
      </c>
      <c r="S742" s="119">
        <v>2025</v>
      </c>
      <c r="T742" s="119">
        <v>6</v>
      </c>
    </row>
    <row r="743" spans="1:20">
      <c r="A743" s="121" t="s">
        <v>17624</v>
      </c>
      <c r="B743" s="124" t="s">
        <v>16703</v>
      </c>
      <c r="C743" s="124" t="s">
        <v>17090</v>
      </c>
      <c r="D743" s="124" t="s">
        <v>16798</v>
      </c>
      <c r="E743" s="124" t="s">
        <v>17126</v>
      </c>
      <c r="F743" s="124" t="s">
        <v>18041</v>
      </c>
      <c r="G743" s="124">
        <v>32</v>
      </c>
      <c r="H743" s="124">
        <v>2025</v>
      </c>
      <c r="I743" s="124" t="s">
        <v>16749</v>
      </c>
      <c r="J743" s="127">
        <v>214.45</v>
      </c>
      <c r="K743" s="127">
        <v>1360</v>
      </c>
      <c r="L743" s="124" t="s">
        <v>16741</v>
      </c>
      <c r="M743" s="127">
        <v>0</v>
      </c>
      <c r="N743" s="124" t="s">
        <v>16742</v>
      </c>
      <c r="O743" s="124" t="s">
        <v>16824</v>
      </c>
      <c r="P743" s="125">
        <v>45772</v>
      </c>
      <c r="Q743" s="125">
        <v>45804</v>
      </c>
      <c r="R743" s="124">
        <v>4</v>
      </c>
      <c r="S743" s="124">
        <v>2025</v>
      </c>
      <c r="T743" s="124">
        <v>5</v>
      </c>
    </row>
    <row r="744" spans="1:20">
      <c r="A744" s="116" t="s">
        <v>17624</v>
      </c>
      <c r="B744" s="119" t="s">
        <v>16703</v>
      </c>
      <c r="C744" s="119" t="s">
        <v>17090</v>
      </c>
      <c r="D744" s="119" t="s">
        <v>16798</v>
      </c>
      <c r="E744" s="119" t="s">
        <v>17126</v>
      </c>
      <c r="F744" s="119" t="s">
        <v>18042</v>
      </c>
      <c r="G744" s="119">
        <v>30</v>
      </c>
      <c r="H744" s="119">
        <v>2025</v>
      </c>
      <c r="I744" s="119" t="s">
        <v>16752</v>
      </c>
      <c r="J744" s="126">
        <v>156.94999999999999</v>
      </c>
      <c r="K744" s="126">
        <v>1014</v>
      </c>
      <c r="L744" s="119" t="s">
        <v>16741</v>
      </c>
      <c r="M744" s="126">
        <v>0</v>
      </c>
      <c r="N744" s="119" t="s">
        <v>16742</v>
      </c>
      <c r="O744" s="119" t="s">
        <v>16824</v>
      </c>
      <c r="P744" s="120">
        <v>45742</v>
      </c>
      <c r="Q744" s="120">
        <v>45772</v>
      </c>
      <c r="R744" s="119">
        <v>3</v>
      </c>
      <c r="S744" s="119">
        <v>2025</v>
      </c>
      <c r="T744" s="119">
        <v>4</v>
      </c>
    </row>
    <row r="745" spans="1:20">
      <c r="A745" s="121" t="s">
        <v>17624</v>
      </c>
      <c r="B745" s="124" t="s">
        <v>16703</v>
      </c>
      <c r="C745" s="124" t="s">
        <v>17090</v>
      </c>
      <c r="D745" s="124" t="s">
        <v>16798</v>
      </c>
      <c r="E745" s="124" t="s">
        <v>17126</v>
      </c>
      <c r="F745" s="124" t="s">
        <v>18043</v>
      </c>
      <c r="G745" s="124">
        <v>29</v>
      </c>
      <c r="H745" s="124">
        <v>2025</v>
      </c>
      <c r="I745" s="124" t="s">
        <v>16755</v>
      </c>
      <c r="J745" s="127">
        <v>107.82</v>
      </c>
      <c r="K745" s="127">
        <v>673</v>
      </c>
      <c r="L745" s="124" t="s">
        <v>16741</v>
      </c>
      <c r="M745" s="127">
        <v>0</v>
      </c>
      <c r="N745" s="124" t="s">
        <v>16742</v>
      </c>
      <c r="O745" s="124" t="s">
        <v>16824</v>
      </c>
      <c r="P745" s="125">
        <v>45713</v>
      </c>
      <c r="Q745" s="125">
        <v>45742</v>
      </c>
      <c r="R745" s="124">
        <v>2</v>
      </c>
      <c r="S745" s="124">
        <v>2025</v>
      </c>
      <c r="T745" s="124">
        <v>3</v>
      </c>
    </row>
    <row r="746" spans="1:20">
      <c r="A746" s="116" t="s">
        <v>17624</v>
      </c>
      <c r="B746" s="119" t="s">
        <v>16703</v>
      </c>
      <c r="C746" s="119" t="s">
        <v>17090</v>
      </c>
      <c r="D746" s="119" t="s">
        <v>16798</v>
      </c>
      <c r="E746" s="119" t="s">
        <v>17126</v>
      </c>
      <c r="F746" s="119" t="s">
        <v>18044</v>
      </c>
      <c r="G746" s="119">
        <v>29</v>
      </c>
      <c r="H746" s="119">
        <v>2025</v>
      </c>
      <c r="I746" s="119" t="s">
        <v>16758</v>
      </c>
      <c r="J746" s="126">
        <v>117.41</v>
      </c>
      <c r="K746" s="126">
        <v>740</v>
      </c>
      <c r="L746" s="119" t="s">
        <v>16741</v>
      </c>
      <c r="M746" s="126">
        <v>0</v>
      </c>
      <c r="N746" s="119" t="s">
        <v>16742</v>
      </c>
      <c r="O746" s="119" t="s">
        <v>16824</v>
      </c>
      <c r="P746" s="120">
        <v>45684</v>
      </c>
      <c r="Q746" s="120">
        <v>45713</v>
      </c>
      <c r="R746" s="119">
        <v>1</v>
      </c>
      <c r="S746" s="119">
        <v>2025</v>
      </c>
      <c r="T746" s="119">
        <v>2</v>
      </c>
    </row>
    <row r="747" spans="1:20">
      <c r="A747" s="121" t="s">
        <v>17624</v>
      </c>
      <c r="B747" s="124" t="s">
        <v>16703</v>
      </c>
      <c r="C747" s="124" t="s">
        <v>17090</v>
      </c>
      <c r="D747" s="124" t="s">
        <v>16798</v>
      </c>
      <c r="E747" s="124" t="s">
        <v>17126</v>
      </c>
      <c r="F747" s="124" t="s">
        <v>18045</v>
      </c>
      <c r="G747" s="124">
        <v>32</v>
      </c>
      <c r="H747" s="124">
        <v>2025</v>
      </c>
      <c r="I747" s="124" t="s">
        <v>16924</v>
      </c>
      <c r="J747" s="127">
        <v>118.82</v>
      </c>
      <c r="K747" s="127">
        <v>751</v>
      </c>
      <c r="L747" s="124" t="s">
        <v>16741</v>
      </c>
      <c r="M747" s="127">
        <v>0</v>
      </c>
      <c r="N747" s="124" t="s">
        <v>16742</v>
      </c>
      <c r="O747" s="124" t="s">
        <v>16824</v>
      </c>
      <c r="P747" s="125">
        <v>45652</v>
      </c>
      <c r="Q747" s="125">
        <v>45684</v>
      </c>
      <c r="R747" s="124">
        <v>12</v>
      </c>
      <c r="S747" s="124">
        <v>2024</v>
      </c>
      <c r="T747" s="124">
        <v>1</v>
      </c>
    </row>
    <row r="748" spans="1:20">
      <c r="A748" s="116" t="s">
        <v>17624</v>
      </c>
      <c r="B748" s="119" t="s">
        <v>16703</v>
      </c>
      <c r="C748" s="119" t="s">
        <v>17090</v>
      </c>
      <c r="D748" s="119" t="s">
        <v>16798</v>
      </c>
      <c r="E748" s="119" t="s">
        <v>17127</v>
      </c>
      <c r="F748" s="119" t="s">
        <v>18040</v>
      </c>
      <c r="G748" s="119">
        <v>29</v>
      </c>
      <c r="H748" s="119">
        <v>2025</v>
      </c>
      <c r="I748" s="119" t="s">
        <v>16746</v>
      </c>
      <c r="J748" s="126">
        <v>85.07</v>
      </c>
      <c r="K748" s="126">
        <v>514</v>
      </c>
      <c r="L748" s="119" t="s">
        <v>16741</v>
      </c>
      <c r="M748" s="126">
        <v>0</v>
      </c>
      <c r="N748" s="119" t="s">
        <v>16742</v>
      </c>
      <c r="O748" s="119" t="s">
        <v>16824</v>
      </c>
      <c r="P748" s="120">
        <v>45804</v>
      </c>
      <c r="Q748" s="120">
        <v>45833</v>
      </c>
      <c r="R748" s="119">
        <v>5</v>
      </c>
      <c r="S748" s="119">
        <v>2025</v>
      </c>
      <c r="T748" s="119">
        <v>6</v>
      </c>
    </row>
    <row r="749" spans="1:20">
      <c r="A749" s="121" t="s">
        <v>17624</v>
      </c>
      <c r="B749" s="124" t="s">
        <v>16703</v>
      </c>
      <c r="C749" s="124" t="s">
        <v>17090</v>
      </c>
      <c r="D749" s="124" t="s">
        <v>16798</v>
      </c>
      <c r="E749" s="124" t="s">
        <v>17127</v>
      </c>
      <c r="F749" s="124" t="s">
        <v>18041</v>
      </c>
      <c r="G749" s="124">
        <v>32</v>
      </c>
      <c r="H749" s="124">
        <v>2025</v>
      </c>
      <c r="I749" s="124" t="s">
        <v>16749</v>
      </c>
      <c r="J749" s="127">
        <v>96.8</v>
      </c>
      <c r="K749" s="127">
        <v>596</v>
      </c>
      <c r="L749" s="124" t="s">
        <v>16741</v>
      </c>
      <c r="M749" s="127">
        <v>0</v>
      </c>
      <c r="N749" s="124" t="s">
        <v>16742</v>
      </c>
      <c r="O749" s="124" t="s">
        <v>16824</v>
      </c>
      <c r="P749" s="125">
        <v>45772</v>
      </c>
      <c r="Q749" s="125">
        <v>45804</v>
      </c>
      <c r="R749" s="124">
        <v>4</v>
      </c>
      <c r="S749" s="124">
        <v>2025</v>
      </c>
      <c r="T749" s="124">
        <v>5</v>
      </c>
    </row>
    <row r="750" spans="1:20">
      <c r="A750" s="116" t="s">
        <v>17624</v>
      </c>
      <c r="B750" s="119" t="s">
        <v>16703</v>
      </c>
      <c r="C750" s="119" t="s">
        <v>17090</v>
      </c>
      <c r="D750" s="119" t="s">
        <v>16798</v>
      </c>
      <c r="E750" s="119" t="s">
        <v>17127</v>
      </c>
      <c r="F750" s="119" t="s">
        <v>18042</v>
      </c>
      <c r="G750" s="119">
        <v>30</v>
      </c>
      <c r="H750" s="119">
        <v>2025</v>
      </c>
      <c r="I750" s="119" t="s">
        <v>16752</v>
      </c>
      <c r="J750" s="126">
        <v>65.180000000000007</v>
      </c>
      <c r="K750" s="126">
        <v>375</v>
      </c>
      <c r="L750" s="119" t="s">
        <v>16741</v>
      </c>
      <c r="M750" s="126">
        <v>0</v>
      </c>
      <c r="N750" s="119" t="s">
        <v>16742</v>
      </c>
      <c r="O750" s="119" t="s">
        <v>16824</v>
      </c>
      <c r="P750" s="120">
        <v>45742</v>
      </c>
      <c r="Q750" s="120">
        <v>45772</v>
      </c>
      <c r="R750" s="119">
        <v>3</v>
      </c>
      <c r="S750" s="119">
        <v>2025</v>
      </c>
      <c r="T750" s="119">
        <v>4</v>
      </c>
    </row>
    <row r="751" spans="1:20">
      <c r="A751" s="121" t="s">
        <v>17624</v>
      </c>
      <c r="B751" s="124" t="s">
        <v>16703</v>
      </c>
      <c r="C751" s="124" t="s">
        <v>17090</v>
      </c>
      <c r="D751" s="124" t="s">
        <v>16798</v>
      </c>
      <c r="E751" s="124" t="s">
        <v>17127</v>
      </c>
      <c r="F751" s="124" t="s">
        <v>18043</v>
      </c>
      <c r="G751" s="124">
        <v>29</v>
      </c>
      <c r="H751" s="124">
        <v>2025</v>
      </c>
      <c r="I751" s="124" t="s">
        <v>16755</v>
      </c>
      <c r="J751" s="127">
        <v>61.74</v>
      </c>
      <c r="K751" s="127">
        <v>351</v>
      </c>
      <c r="L751" s="124" t="s">
        <v>16741</v>
      </c>
      <c r="M751" s="127">
        <v>0</v>
      </c>
      <c r="N751" s="124" t="s">
        <v>16742</v>
      </c>
      <c r="O751" s="124" t="s">
        <v>16824</v>
      </c>
      <c r="P751" s="125">
        <v>45713</v>
      </c>
      <c r="Q751" s="125">
        <v>45742</v>
      </c>
      <c r="R751" s="124">
        <v>2</v>
      </c>
      <c r="S751" s="124">
        <v>2025</v>
      </c>
      <c r="T751" s="124">
        <v>3</v>
      </c>
    </row>
    <row r="752" spans="1:20">
      <c r="A752" s="116" t="s">
        <v>17624</v>
      </c>
      <c r="B752" s="119" t="s">
        <v>16703</v>
      </c>
      <c r="C752" s="119" t="s">
        <v>17090</v>
      </c>
      <c r="D752" s="119" t="s">
        <v>16798</v>
      </c>
      <c r="E752" s="119" t="s">
        <v>17127</v>
      </c>
      <c r="F752" s="119" t="s">
        <v>18044</v>
      </c>
      <c r="G752" s="119">
        <v>29</v>
      </c>
      <c r="H752" s="119">
        <v>2025</v>
      </c>
      <c r="I752" s="119" t="s">
        <v>16758</v>
      </c>
      <c r="J752" s="126">
        <v>41.67</v>
      </c>
      <c r="K752" s="126">
        <v>205</v>
      </c>
      <c r="L752" s="119" t="s">
        <v>16741</v>
      </c>
      <c r="M752" s="126">
        <v>0</v>
      </c>
      <c r="N752" s="119" t="s">
        <v>16742</v>
      </c>
      <c r="O752" s="119" t="s">
        <v>16824</v>
      </c>
      <c r="P752" s="120">
        <v>45684</v>
      </c>
      <c r="Q752" s="120">
        <v>45713</v>
      </c>
      <c r="R752" s="119">
        <v>1</v>
      </c>
      <c r="S752" s="119">
        <v>2025</v>
      </c>
      <c r="T752" s="119">
        <v>2</v>
      </c>
    </row>
    <row r="753" spans="1:20">
      <c r="A753" s="121" t="s">
        <v>17624</v>
      </c>
      <c r="B753" s="124" t="s">
        <v>16703</v>
      </c>
      <c r="C753" s="124" t="s">
        <v>17090</v>
      </c>
      <c r="D753" s="124" t="s">
        <v>16798</v>
      </c>
      <c r="E753" s="124" t="s">
        <v>17127</v>
      </c>
      <c r="F753" s="124" t="s">
        <v>18045</v>
      </c>
      <c r="G753" s="124">
        <v>32</v>
      </c>
      <c r="H753" s="124">
        <v>2025</v>
      </c>
      <c r="I753" s="124" t="s">
        <v>16924</v>
      </c>
      <c r="J753" s="127">
        <v>29.91</v>
      </c>
      <c r="K753" s="127">
        <v>0</v>
      </c>
      <c r="L753" s="124" t="s">
        <v>16741</v>
      </c>
      <c r="M753" s="127">
        <v>0</v>
      </c>
      <c r="N753" s="124" t="s">
        <v>16742</v>
      </c>
      <c r="O753" s="124" t="s">
        <v>16824</v>
      </c>
      <c r="P753" s="125">
        <v>45652</v>
      </c>
      <c r="Q753" s="125">
        <v>45684</v>
      </c>
      <c r="R753" s="124">
        <v>12</v>
      </c>
      <c r="S753" s="124">
        <v>2024</v>
      </c>
      <c r="T753" s="124">
        <v>1</v>
      </c>
    </row>
    <row r="754" spans="1:20">
      <c r="A754" s="116" t="s">
        <v>17624</v>
      </c>
      <c r="B754" s="119" t="s">
        <v>16703</v>
      </c>
      <c r="C754" s="119" t="s">
        <v>17090</v>
      </c>
      <c r="D754" s="119" t="s">
        <v>16798</v>
      </c>
      <c r="E754" s="119" t="s">
        <v>17128</v>
      </c>
      <c r="F754" s="119" t="s">
        <v>18040</v>
      </c>
      <c r="G754" s="119">
        <v>29</v>
      </c>
      <c r="H754" s="119">
        <v>2025</v>
      </c>
      <c r="I754" s="119" t="s">
        <v>16746</v>
      </c>
      <c r="J754" s="126">
        <v>126.86</v>
      </c>
      <c r="K754" s="126">
        <v>806</v>
      </c>
      <c r="L754" s="119" t="s">
        <v>16741</v>
      </c>
      <c r="M754" s="126">
        <v>0</v>
      </c>
      <c r="N754" s="119" t="s">
        <v>16742</v>
      </c>
      <c r="O754" s="119" t="s">
        <v>16824</v>
      </c>
      <c r="P754" s="120">
        <v>45804</v>
      </c>
      <c r="Q754" s="120">
        <v>45833</v>
      </c>
      <c r="R754" s="119">
        <v>5</v>
      </c>
      <c r="S754" s="119">
        <v>2025</v>
      </c>
      <c r="T754" s="119">
        <v>6</v>
      </c>
    </row>
    <row r="755" spans="1:20">
      <c r="A755" s="121" t="s">
        <v>17624</v>
      </c>
      <c r="B755" s="124" t="s">
        <v>16703</v>
      </c>
      <c r="C755" s="124" t="s">
        <v>17090</v>
      </c>
      <c r="D755" s="124" t="s">
        <v>16798</v>
      </c>
      <c r="E755" s="124" t="s">
        <v>17128</v>
      </c>
      <c r="F755" s="124" t="s">
        <v>18041</v>
      </c>
      <c r="G755" s="124">
        <v>32</v>
      </c>
      <c r="H755" s="124">
        <v>2025</v>
      </c>
      <c r="I755" s="124" t="s">
        <v>16749</v>
      </c>
      <c r="J755" s="127">
        <v>117.13</v>
      </c>
      <c r="K755" s="127">
        <v>738</v>
      </c>
      <c r="L755" s="124" t="s">
        <v>16741</v>
      </c>
      <c r="M755" s="127">
        <v>0</v>
      </c>
      <c r="N755" s="124" t="s">
        <v>16742</v>
      </c>
      <c r="O755" s="124" t="s">
        <v>16824</v>
      </c>
      <c r="P755" s="125">
        <v>45772</v>
      </c>
      <c r="Q755" s="125">
        <v>45804</v>
      </c>
      <c r="R755" s="124">
        <v>4</v>
      </c>
      <c r="S755" s="124">
        <v>2025</v>
      </c>
      <c r="T755" s="124">
        <v>5</v>
      </c>
    </row>
    <row r="756" spans="1:20">
      <c r="A756" s="116" t="s">
        <v>17624</v>
      </c>
      <c r="B756" s="119" t="s">
        <v>16703</v>
      </c>
      <c r="C756" s="119" t="s">
        <v>17090</v>
      </c>
      <c r="D756" s="119" t="s">
        <v>16798</v>
      </c>
      <c r="E756" s="119" t="s">
        <v>17128</v>
      </c>
      <c r="F756" s="119" t="s">
        <v>18042</v>
      </c>
      <c r="G756" s="119">
        <v>30</v>
      </c>
      <c r="H756" s="119">
        <v>2025</v>
      </c>
      <c r="I756" s="119" t="s">
        <v>16752</v>
      </c>
      <c r="J756" s="126">
        <v>91.66</v>
      </c>
      <c r="K756" s="126">
        <v>560</v>
      </c>
      <c r="L756" s="119" t="s">
        <v>16741</v>
      </c>
      <c r="M756" s="126">
        <v>0</v>
      </c>
      <c r="N756" s="119" t="s">
        <v>16742</v>
      </c>
      <c r="O756" s="119" t="s">
        <v>16824</v>
      </c>
      <c r="P756" s="120">
        <v>45742</v>
      </c>
      <c r="Q756" s="120">
        <v>45772</v>
      </c>
      <c r="R756" s="119">
        <v>3</v>
      </c>
      <c r="S756" s="119">
        <v>2025</v>
      </c>
      <c r="T756" s="119">
        <v>4</v>
      </c>
    </row>
    <row r="757" spans="1:20">
      <c r="A757" s="121" t="s">
        <v>17624</v>
      </c>
      <c r="B757" s="124" t="s">
        <v>16703</v>
      </c>
      <c r="C757" s="124" t="s">
        <v>17090</v>
      </c>
      <c r="D757" s="124" t="s">
        <v>16798</v>
      </c>
      <c r="E757" s="124" t="s">
        <v>17128</v>
      </c>
      <c r="F757" s="124" t="s">
        <v>18043</v>
      </c>
      <c r="G757" s="124">
        <v>29</v>
      </c>
      <c r="H757" s="124">
        <v>2025</v>
      </c>
      <c r="I757" s="124" t="s">
        <v>16755</v>
      </c>
      <c r="J757" s="127">
        <v>86.91</v>
      </c>
      <c r="K757" s="127">
        <v>527</v>
      </c>
      <c r="L757" s="124" t="s">
        <v>16741</v>
      </c>
      <c r="M757" s="127">
        <v>0</v>
      </c>
      <c r="N757" s="124" t="s">
        <v>16742</v>
      </c>
      <c r="O757" s="124" t="s">
        <v>16824</v>
      </c>
      <c r="P757" s="125">
        <v>45713</v>
      </c>
      <c r="Q757" s="125">
        <v>45742</v>
      </c>
      <c r="R757" s="124">
        <v>2</v>
      </c>
      <c r="S757" s="124">
        <v>2025</v>
      </c>
      <c r="T757" s="124">
        <v>3</v>
      </c>
    </row>
    <row r="758" spans="1:20">
      <c r="A758" s="116" t="s">
        <v>17624</v>
      </c>
      <c r="B758" s="119" t="s">
        <v>16703</v>
      </c>
      <c r="C758" s="119" t="s">
        <v>17090</v>
      </c>
      <c r="D758" s="119" t="s">
        <v>16798</v>
      </c>
      <c r="E758" s="119" t="s">
        <v>17128</v>
      </c>
      <c r="F758" s="119" t="s">
        <v>18044</v>
      </c>
      <c r="G758" s="119">
        <v>29</v>
      </c>
      <c r="H758" s="119">
        <v>2025</v>
      </c>
      <c r="I758" s="119" t="s">
        <v>16758</v>
      </c>
      <c r="J758" s="126">
        <v>55.3</v>
      </c>
      <c r="K758" s="126">
        <v>306</v>
      </c>
      <c r="L758" s="119" t="s">
        <v>16741</v>
      </c>
      <c r="M758" s="126">
        <v>0</v>
      </c>
      <c r="N758" s="119" t="s">
        <v>16742</v>
      </c>
      <c r="O758" s="119" t="s">
        <v>16824</v>
      </c>
      <c r="P758" s="120">
        <v>45684</v>
      </c>
      <c r="Q758" s="120">
        <v>45713</v>
      </c>
      <c r="R758" s="119">
        <v>1</v>
      </c>
      <c r="S758" s="119">
        <v>2025</v>
      </c>
      <c r="T758" s="119">
        <v>2</v>
      </c>
    </row>
    <row r="759" spans="1:20">
      <c r="A759" s="121" t="s">
        <v>17624</v>
      </c>
      <c r="B759" s="124" t="s">
        <v>16703</v>
      </c>
      <c r="C759" s="124" t="s">
        <v>17090</v>
      </c>
      <c r="D759" s="124" t="s">
        <v>16798</v>
      </c>
      <c r="E759" s="124" t="s">
        <v>17128</v>
      </c>
      <c r="F759" s="124" t="s">
        <v>18045</v>
      </c>
      <c r="G759" s="124">
        <v>32</v>
      </c>
      <c r="H759" s="124">
        <v>2025</v>
      </c>
      <c r="I759" s="124" t="s">
        <v>16924</v>
      </c>
      <c r="J759" s="127">
        <v>52.04</v>
      </c>
      <c r="K759" s="127">
        <v>284</v>
      </c>
      <c r="L759" s="124" t="s">
        <v>16741</v>
      </c>
      <c r="M759" s="127">
        <v>0</v>
      </c>
      <c r="N759" s="124" t="s">
        <v>16742</v>
      </c>
      <c r="O759" s="124" t="s">
        <v>16824</v>
      </c>
      <c r="P759" s="125">
        <v>45652</v>
      </c>
      <c r="Q759" s="125">
        <v>45684</v>
      </c>
      <c r="R759" s="124">
        <v>12</v>
      </c>
      <c r="S759" s="124">
        <v>2024</v>
      </c>
      <c r="T759" s="124">
        <v>1</v>
      </c>
    </row>
    <row r="760" spans="1:20">
      <c r="A760" s="116" t="s">
        <v>17624</v>
      </c>
      <c r="B760" s="119" t="s">
        <v>16703</v>
      </c>
      <c r="C760" s="119" t="s">
        <v>17090</v>
      </c>
      <c r="D760" s="119" t="s">
        <v>16798</v>
      </c>
      <c r="E760" s="119" t="s">
        <v>17129</v>
      </c>
      <c r="F760" s="119" t="s">
        <v>18040</v>
      </c>
      <c r="G760" s="119">
        <v>29</v>
      </c>
      <c r="H760" s="119">
        <v>2025</v>
      </c>
      <c r="I760" s="119" t="s">
        <v>16746</v>
      </c>
      <c r="J760" s="126">
        <v>51.73</v>
      </c>
      <c r="K760" s="126">
        <v>281</v>
      </c>
      <c r="L760" s="119" t="s">
        <v>16741</v>
      </c>
      <c r="M760" s="126">
        <v>0</v>
      </c>
      <c r="N760" s="119" t="s">
        <v>16742</v>
      </c>
      <c r="O760" s="119" t="s">
        <v>16824</v>
      </c>
      <c r="P760" s="120">
        <v>45804</v>
      </c>
      <c r="Q760" s="120">
        <v>45833</v>
      </c>
      <c r="R760" s="119">
        <v>5</v>
      </c>
      <c r="S760" s="119">
        <v>2025</v>
      </c>
      <c r="T760" s="119">
        <v>6</v>
      </c>
    </row>
    <row r="761" spans="1:20">
      <c r="A761" s="121" t="s">
        <v>17624</v>
      </c>
      <c r="B761" s="124" t="s">
        <v>16703</v>
      </c>
      <c r="C761" s="124" t="s">
        <v>17090</v>
      </c>
      <c r="D761" s="124" t="s">
        <v>16798</v>
      </c>
      <c r="E761" s="124" t="s">
        <v>17129</v>
      </c>
      <c r="F761" s="124" t="s">
        <v>18041</v>
      </c>
      <c r="G761" s="124">
        <v>32</v>
      </c>
      <c r="H761" s="124">
        <v>2025</v>
      </c>
      <c r="I761" s="124" t="s">
        <v>16749</v>
      </c>
      <c r="J761" s="127">
        <v>251.46</v>
      </c>
      <c r="K761" s="127">
        <v>1583</v>
      </c>
      <c r="L761" s="124" t="s">
        <v>16741</v>
      </c>
      <c r="M761" s="127">
        <v>0</v>
      </c>
      <c r="N761" s="124" t="s">
        <v>16742</v>
      </c>
      <c r="O761" s="124" t="s">
        <v>16824</v>
      </c>
      <c r="P761" s="125">
        <v>45772</v>
      </c>
      <c r="Q761" s="125">
        <v>45804</v>
      </c>
      <c r="R761" s="124">
        <v>4</v>
      </c>
      <c r="S761" s="124">
        <v>2025</v>
      </c>
      <c r="T761" s="124">
        <v>5</v>
      </c>
    </row>
    <row r="762" spans="1:20">
      <c r="A762" s="116" t="s">
        <v>17624</v>
      </c>
      <c r="B762" s="119" t="s">
        <v>16703</v>
      </c>
      <c r="C762" s="119" t="s">
        <v>17090</v>
      </c>
      <c r="D762" s="119" t="s">
        <v>16798</v>
      </c>
      <c r="E762" s="119" t="s">
        <v>17129</v>
      </c>
      <c r="F762" s="119" t="s">
        <v>18042</v>
      </c>
      <c r="G762" s="119">
        <v>30</v>
      </c>
      <c r="H762" s="119">
        <v>2025</v>
      </c>
      <c r="I762" s="119" t="s">
        <v>16752</v>
      </c>
      <c r="J762" s="126">
        <v>147.04</v>
      </c>
      <c r="K762" s="126">
        <v>947</v>
      </c>
      <c r="L762" s="119" t="s">
        <v>16741</v>
      </c>
      <c r="M762" s="126">
        <v>0</v>
      </c>
      <c r="N762" s="119" t="s">
        <v>16742</v>
      </c>
      <c r="O762" s="119" t="s">
        <v>16824</v>
      </c>
      <c r="P762" s="120">
        <v>45742</v>
      </c>
      <c r="Q762" s="120">
        <v>45772</v>
      </c>
      <c r="R762" s="119">
        <v>3</v>
      </c>
      <c r="S762" s="119">
        <v>2025</v>
      </c>
      <c r="T762" s="119">
        <v>4</v>
      </c>
    </row>
    <row r="763" spans="1:20">
      <c r="A763" s="121" t="s">
        <v>17624</v>
      </c>
      <c r="B763" s="124" t="s">
        <v>16703</v>
      </c>
      <c r="C763" s="124" t="s">
        <v>17090</v>
      </c>
      <c r="D763" s="124" t="s">
        <v>16798</v>
      </c>
      <c r="E763" s="124" t="s">
        <v>17129</v>
      </c>
      <c r="F763" s="124" t="s">
        <v>18043</v>
      </c>
      <c r="G763" s="124">
        <v>29</v>
      </c>
      <c r="H763" s="124">
        <v>2025</v>
      </c>
      <c r="I763" s="124" t="s">
        <v>16755</v>
      </c>
      <c r="J763" s="127">
        <v>69.760000000000005</v>
      </c>
      <c r="K763" s="127">
        <v>407</v>
      </c>
      <c r="L763" s="124" t="s">
        <v>16741</v>
      </c>
      <c r="M763" s="127">
        <v>0</v>
      </c>
      <c r="N763" s="124" t="s">
        <v>16742</v>
      </c>
      <c r="O763" s="124" t="s">
        <v>16824</v>
      </c>
      <c r="P763" s="125">
        <v>45713</v>
      </c>
      <c r="Q763" s="125">
        <v>45742</v>
      </c>
      <c r="R763" s="124">
        <v>2</v>
      </c>
      <c r="S763" s="124">
        <v>2025</v>
      </c>
      <c r="T763" s="124">
        <v>3</v>
      </c>
    </row>
    <row r="764" spans="1:20">
      <c r="A764" s="116" t="s">
        <v>17624</v>
      </c>
      <c r="B764" s="119" t="s">
        <v>16703</v>
      </c>
      <c r="C764" s="119" t="s">
        <v>17090</v>
      </c>
      <c r="D764" s="119" t="s">
        <v>16798</v>
      </c>
      <c r="E764" s="119" t="s">
        <v>17129</v>
      </c>
      <c r="F764" s="119" t="s">
        <v>18044</v>
      </c>
      <c r="G764" s="119">
        <v>29</v>
      </c>
      <c r="H764" s="119">
        <v>2025</v>
      </c>
      <c r="I764" s="119" t="s">
        <v>16758</v>
      </c>
      <c r="J764" s="126">
        <v>63.88</v>
      </c>
      <c r="K764" s="126">
        <v>366</v>
      </c>
      <c r="L764" s="119" t="s">
        <v>16741</v>
      </c>
      <c r="M764" s="126">
        <v>0</v>
      </c>
      <c r="N764" s="119" t="s">
        <v>16742</v>
      </c>
      <c r="O764" s="119" t="s">
        <v>16824</v>
      </c>
      <c r="P764" s="120">
        <v>45684</v>
      </c>
      <c r="Q764" s="120">
        <v>45713</v>
      </c>
      <c r="R764" s="119">
        <v>1</v>
      </c>
      <c r="S764" s="119">
        <v>2025</v>
      </c>
      <c r="T764" s="119">
        <v>2</v>
      </c>
    </row>
    <row r="765" spans="1:20">
      <c r="A765" s="121" t="s">
        <v>17624</v>
      </c>
      <c r="B765" s="124" t="s">
        <v>16703</v>
      </c>
      <c r="C765" s="124" t="s">
        <v>17090</v>
      </c>
      <c r="D765" s="124" t="s">
        <v>16798</v>
      </c>
      <c r="E765" s="124" t="s">
        <v>17129</v>
      </c>
      <c r="F765" s="124" t="s">
        <v>18045</v>
      </c>
      <c r="G765" s="124">
        <v>32</v>
      </c>
      <c r="H765" s="124">
        <v>2025</v>
      </c>
      <c r="I765" s="124" t="s">
        <v>16924</v>
      </c>
      <c r="J765" s="127">
        <v>37.380000000000003</v>
      </c>
      <c r="K765" s="127">
        <v>129</v>
      </c>
      <c r="L765" s="124" t="s">
        <v>16741</v>
      </c>
      <c r="M765" s="127">
        <v>0</v>
      </c>
      <c r="N765" s="124" t="s">
        <v>16742</v>
      </c>
      <c r="O765" s="124" t="s">
        <v>16824</v>
      </c>
      <c r="P765" s="125">
        <v>45652</v>
      </c>
      <c r="Q765" s="125">
        <v>45684</v>
      </c>
      <c r="R765" s="124">
        <v>12</v>
      </c>
      <c r="S765" s="124">
        <v>2024</v>
      </c>
      <c r="T765" s="124">
        <v>1</v>
      </c>
    </row>
    <row r="766" spans="1:20">
      <c r="A766" s="116" t="s">
        <v>17624</v>
      </c>
      <c r="B766" s="119" t="s">
        <v>16703</v>
      </c>
      <c r="C766" s="119" t="s">
        <v>17090</v>
      </c>
      <c r="D766" s="119" t="s">
        <v>16798</v>
      </c>
      <c r="E766" s="119" t="s">
        <v>17130</v>
      </c>
      <c r="F766" s="119" t="s">
        <v>18040</v>
      </c>
      <c r="G766" s="119">
        <v>29</v>
      </c>
      <c r="H766" s="119">
        <v>2025</v>
      </c>
      <c r="I766" s="119" t="s">
        <v>16746</v>
      </c>
      <c r="J766" s="126">
        <v>84.36</v>
      </c>
      <c r="K766" s="126">
        <v>509</v>
      </c>
      <c r="L766" s="119" t="s">
        <v>16741</v>
      </c>
      <c r="M766" s="126">
        <v>0</v>
      </c>
      <c r="N766" s="119" t="s">
        <v>16742</v>
      </c>
      <c r="O766" s="119" t="s">
        <v>16824</v>
      </c>
      <c r="P766" s="120">
        <v>45804</v>
      </c>
      <c r="Q766" s="120">
        <v>45833</v>
      </c>
      <c r="R766" s="119">
        <v>5</v>
      </c>
      <c r="S766" s="119">
        <v>2025</v>
      </c>
      <c r="T766" s="119">
        <v>6</v>
      </c>
    </row>
    <row r="767" spans="1:20">
      <c r="A767" s="121" t="s">
        <v>17624</v>
      </c>
      <c r="B767" s="124" t="s">
        <v>16703</v>
      </c>
      <c r="C767" s="124" t="s">
        <v>17090</v>
      </c>
      <c r="D767" s="124" t="s">
        <v>16798</v>
      </c>
      <c r="E767" s="124" t="s">
        <v>17130</v>
      </c>
      <c r="F767" s="124" t="s">
        <v>18041</v>
      </c>
      <c r="G767" s="124">
        <v>32</v>
      </c>
      <c r="H767" s="124">
        <v>2025</v>
      </c>
      <c r="I767" s="124" t="s">
        <v>16749</v>
      </c>
      <c r="J767" s="127">
        <v>29.91</v>
      </c>
      <c r="K767" s="127">
        <v>0</v>
      </c>
      <c r="L767" s="124" t="s">
        <v>16741</v>
      </c>
      <c r="M767" s="127">
        <v>0</v>
      </c>
      <c r="N767" s="124" t="s">
        <v>16742</v>
      </c>
      <c r="O767" s="124" t="s">
        <v>16824</v>
      </c>
      <c r="P767" s="125">
        <v>45772</v>
      </c>
      <c r="Q767" s="125">
        <v>45804</v>
      </c>
      <c r="R767" s="124">
        <v>4</v>
      </c>
      <c r="S767" s="124">
        <v>2025</v>
      </c>
      <c r="T767" s="124">
        <v>5</v>
      </c>
    </row>
    <row r="768" spans="1:20">
      <c r="A768" s="116" t="s">
        <v>17624</v>
      </c>
      <c r="B768" s="119" t="s">
        <v>16703</v>
      </c>
      <c r="C768" s="119" t="s">
        <v>17090</v>
      </c>
      <c r="D768" s="119" t="s">
        <v>16798</v>
      </c>
      <c r="E768" s="119" t="s">
        <v>17130</v>
      </c>
      <c r="F768" s="119" t="s">
        <v>18042</v>
      </c>
      <c r="G768" s="119">
        <v>30</v>
      </c>
      <c r="H768" s="119">
        <v>2025</v>
      </c>
      <c r="I768" s="119" t="s">
        <v>16752</v>
      </c>
      <c r="J768" s="126">
        <v>58.3</v>
      </c>
      <c r="K768" s="126">
        <v>327</v>
      </c>
      <c r="L768" s="119" t="s">
        <v>16741</v>
      </c>
      <c r="M768" s="126">
        <v>0</v>
      </c>
      <c r="N768" s="119" t="s">
        <v>16742</v>
      </c>
      <c r="O768" s="119" t="s">
        <v>16824</v>
      </c>
      <c r="P768" s="120">
        <v>45742</v>
      </c>
      <c r="Q768" s="120">
        <v>45772</v>
      </c>
      <c r="R768" s="119">
        <v>3</v>
      </c>
      <c r="S768" s="119">
        <v>2025</v>
      </c>
      <c r="T768" s="119">
        <v>4</v>
      </c>
    </row>
    <row r="769" spans="1:20">
      <c r="A769" s="121" t="s">
        <v>17624</v>
      </c>
      <c r="B769" s="124" t="s">
        <v>16703</v>
      </c>
      <c r="C769" s="124" t="s">
        <v>17090</v>
      </c>
      <c r="D769" s="124" t="s">
        <v>16798</v>
      </c>
      <c r="E769" s="124" t="s">
        <v>17130</v>
      </c>
      <c r="F769" s="124" t="s">
        <v>18043</v>
      </c>
      <c r="G769" s="124">
        <v>29</v>
      </c>
      <c r="H769" s="124">
        <v>2025</v>
      </c>
      <c r="I769" s="124" t="s">
        <v>16755</v>
      </c>
      <c r="J769" s="127">
        <v>46.56</v>
      </c>
      <c r="K769" s="127">
        <v>245</v>
      </c>
      <c r="L769" s="124" t="s">
        <v>16741</v>
      </c>
      <c r="M769" s="127">
        <v>0</v>
      </c>
      <c r="N769" s="124" t="s">
        <v>16742</v>
      </c>
      <c r="O769" s="124" t="s">
        <v>16824</v>
      </c>
      <c r="P769" s="125">
        <v>45713</v>
      </c>
      <c r="Q769" s="125">
        <v>45742</v>
      </c>
      <c r="R769" s="124">
        <v>2</v>
      </c>
      <c r="S769" s="124">
        <v>2025</v>
      </c>
      <c r="T769" s="124">
        <v>3</v>
      </c>
    </row>
    <row r="770" spans="1:20">
      <c r="A770" s="116" t="s">
        <v>17624</v>
      </c>
      <c r="B770" s="119" t="s">
        <v>16703</v>
      </c>
      <c r="C770" s="119" t="s">
        <v>17090</v>
      </c>
      <c r="D770" s="119" t="s">
        <v>16798</v>
      </c>
      <c r="E770" s="119" t="s">
        <v>17130</v>
      </c>
      <c r="F770" s="119" t="s">
        <v>18044</v>
      </c>
      <c r="G770" s="119">
        <v>29</v>
      </c>
      <c r="H770" s="119">
        <v>2025</v>
      </c>
      <c r="I770" s="119" t="s">
        <v>16758</v>
      </c>
      <c r="J770" s="126">
        <v>29.91</v>
      </c>
      <c r="K770" s="126">
        <v>0</v>
      </c>
      <c r="L770" s="119" t="s">
        <v>16741</v>
      </c>
      <c r="M770" s="126">
        <v>0</v>
      </c>
      <c r="N770" s="119" t="s">
        <v>16742</v>
      </c>
      <c r="O770" s="119" t="s">
        <v>16824</v>
      </c>
      <c r="P770" s="120">
        <v>45684</v>
      </c>
      <c r="Q770" s="120">
        <v>45713</v>
      </c>
      <c r="R770" s="119">
        <v>1</v>
      </c>
      <c r="S770" s="119">
        <v>2025</v>
      </c>
      <c r="T770" s="119">
        <v>2</v>
      </c>
    </row>
    <row r="771" spans="1:20">
      <c r="A771" s="121" t="s">
        <v>17624</v>
      </c>
      <c r="B771" s="124" t="s">
        <v>16703</v>
      </c>
      <c r="C771" s="124" t="s">
        <v>17090</v>
      </c>
      <c r="D771" s="124" t="s">
        <v>16798</v>
      </c>
      <c r="E771" s="124" t="s">
        <v>17130</v>
      </c>
      <c r="F771" s="124" t="s">
        <v>18045</v>
      </c>
      <c r="G771" s="124">
        <v>32</v>
      </c>
      <c r="H771" s="124">
        <v>2025</v>
      </c>
      <c r="I771" s="124" t="s">
        <v>16924</v>
      </c>
      <c r="J771" s="127">
        <v>29.91</v>
      </c>
      <c r="K771" s="127">
        <v>0</v>
      </c>
      <c r="L771" s="124" t="s">
        <v>16741</v>
      </c>
      <c r="M771" s="127">
        <v>0</v>
      </c>
      <c r="N771" s="124" t="s">
        <v>16742</v>
      </c>
      <c r="O771" s="124" t="s">
        <v>16824</v>
      </c>
      <c r="P771" s="125">
        <v>45652</v>
      </c>
      <c r="Q771" s="125">
        <v>45684</v>
      </c>
      <c r="R771" s="124">
        <v>12</v>
      </c>
      <c r="S771" s="124">
        <v>2024</v>
      </c>
      <c r="T771" s="124">
        <v>1</v>
      </c>
    </row>
    <row r="772" spans="1:20">
      <c r="A772" s="116" t="s">
        <v>17624</v>
      </c>
      <c r="B772" s="119" t="s">
        <v>16703</v>
      </c>
      <c r="C772" s="119" t="s">
        <v>17090</v>
      </c>
      <c r="D772" s="119" t="s">
        <v>16798</v>
      </c>
      <c r="E772" s="119" t="s">
        <v>17131</v>
      </c>
      <c r="F772" s="119" t="s">
        <v>18040</v>
      </c>
      <c r="G772" s="119">
        <v>29</v>
      </c>
      <c r="H772" s="119">
        <v>2025</v>
      </c>
      <c r="I772" s="119" t="s">
        <v>16746</v>
      </c>
      <c r="J772" s="126">
        <v>141.30000000000001</v>
      </c>
      <c r="K772" s="126">
        <v>907</v>
      </c>
      <c r="L772" s="119" t="s">
        <v>16741</v>
      </c>
      <c r="M772" s="126">
        <v>0</v>
      </c>
      <c r="N772" s="119" t="s">
        <v>16742</v>
      </c>
      <c r="O772" s="119" t="s">
        <v>16824</v>
      </c>
      <c r="P772" s="120">
        <v>45804</v>
      </c>
      <c r="Q772" s="120">
        <v>45833</v>
      </c>
      <c r="R772" s="119">
        <v>5</v>
      </c>
      <c r="S772" s="119">
        <v>2025</v>
      </c>
      <c r="T772" s="119">
        <v>6</v>
      </c>
    </row>
    <row r="773" spans="1:20">
      <c r="A773" s="121" t="s">
        <v>17624</v>
      </c>
      <c r="B773" s="124" t="s">
        <v>16703</v>
      </c>
      <c r="C773" s="124" t="s">
        <v>17090</v>
      </c>
      <c r="D773" s="124" t="s">
        <v>16798</v>
      </c>
      <c r="E773" s="124" t="s">
        <v>17131</v>
      </c>
      <c r="F773" s="124" t="s">
        <v>18041</v>
      </c>
      <c r="G773" s="124">
        <v>32</v>
      </c>
      <c r="H773" s="124">
        <v>2025</v>
      </c>
      <c r="I773" s="124" t="s">
        <v>16749</v>
      </c>
      <c r="J773" s="127">
        <v>147.75</v>
      </c>
      <c r="K773" s="127">
        <v>952</v>
      </c>
      <c r="L773" s="124" t="s">
        <v>16741</v>
      </c>
      <c r="M773" s="127">
        <v>0</v>
      </c>
      <c r="N773" s="124" t="s">
        <v>16742</v>
      </c>
      <c r="O773" s="124" t="s">
        <v>16824</v>
      </c>
      <c r="P773" s="125">
        <v>45772</v>
      </c>
      <c r="Q773" s="125">
        <v>45804</v>
      </c>
      <c r="R773" s="124">
        <v>4</v>
      </c>
      <c r="S773" s="124">
        <v>2025</v>
      </c>
      <c r="T773" s="124">
        <v>5</v>
      </c>
    </row>
    <row r="774" spans="1:20">
      <c r="A774" s="116" t="s">
        <v>17624</v>
      </c>
      <c r="B774" s="119" t="s">
        <v>16703</v>
      </c>
      <c r="C774" s="119" t="s">
        <v>17090</v>
      </c>
      <c r="D774" s="119" t="s">
        <v>16798</v>
      </c>
      <c r="E774" s="119" t="s">
        <v>17131</v>
      </c>
      <c r="F774" s="119" t="s">
        <v>18042</v>
      </c>
      <c r="G774" s="119">
        <v>30</v>
      </c>
      <c r="H774" s="119">
        <v>2025</v>
      </c>
      <c r="I774" s="119" t="s">
        <v>16752</v>
      </c>
      <c r="J774" s="126">
        <v>90.24</v>
      </c>
      <c r="K774" s="126">
        <v>550</v>
      </c>
      <c r="L774" s="119" t="s">
        <v>16741</v>
      </c>
      <c r="M774" s="126">
        <v>0</v>
      </c>
      <c r="N774" s="119" t="s">
        <v>16742</v>
      </c>
      <c r="O774" s="119" t="s">
        <v>16824</v>
      </c>
      <c r="P774" s="120">
        <v>45742</v>
      </c>
      <c r="Q774" s="120">
        <v>45772</v>
      </c>
      <c r="R774" s="119">
        <v>3</v>
      </c>
      <c r="S774" s="119">
        <v>2025</v>
      </c>
      <c r="T774" s="119">
        <v>4</v>
      </c>
    </row>
    <row r="775" spans="1:20">
      <c r="A775" s="121" t="s">
        <v>17624</v>
      </c>
      <c r="B775" s="124" t="s">
        <v>16703</v>
      </c>
      <c r="C775" s="124" t="s">
        <v>17090</v>
      </c>
      <c r="D775" s="124" t="s">
        <v>16798</v>
      </c>
      <c r="E775" s="124" t="s">
        <v>17131</v>
      </c>
      <c r="F775" s="124" t="s">
        <v>18043</v>
      </c>
      <c r="G775" s="124">
        <v>29</v>
      </c>
      <c r="H775" s="124">
        <v>2025</v>
      </c>
      <c r="I775" s="124" t="s">
        <v>16755</v>
      </c>
      <c r="J775" s="127">
        <v>58.3</v>
      </c>
      <c r="K775" s="127">
        <v>327</v>
      </c>
      <c r="L775" s="124" t="s">
        <v>16741</v>
      </c>
      <c r="M775" s="127">
        <v>0</v>
      </c>
      <c r="N775" s="124" t="s">
        <v>16742</v>
      </c>
      <c r="O775" s="124" t="s">
        <v>16824</v>
      </c>
      <c r="P775" s="125">
        <v>45713</v>
      </c>
      <c r="Q775" s="125">
        <v>45742</v>
      </c>
      <c r="R775" s="124">
        <v>2</v>
      </c>
      <c r="S775" s="124">
        <v>2025</v>
      </c>
      <c r="T775" s="124">
        <v>3</v>
      </c>
    </row>
    <row r="776" spans="1:20">
      <c r="A776" s="116" t="s">
        <v>17624</v>
      </c>
      <c r="B776" s="119" t="s">
        <v>16703</v>
      </c>
      <c r="C776" s="119" t="s">
        <v>17090</v>
      </c>
      <c r="D776" s="119" t="s">
        <v>16798</v>
      </c>
      <c r="E776" s="119" t="s">
        <v>17131</v>
      </c>
      <c r="F776" s="119" t="s">
        <v>18044</v>
      </c>
      <c r="G776" s="119">
        <v>29</v>
      </c>
      <c r="H776" s="119">
        <v>2025</v>
      </c>
      <c r="I776" s="119" t="s">
        <v>16758</v>
      </c>
      <c r="J776" s="126">
        <v>112.25</v>
      </c>
      <c r="K776" s="126">
        <v>704</v>
      </c>
      <c r="L776" s="119" t="s">
        <v>16741</v>
      </c>
      <c r="M776" s="126">
        <v>0</v>
      </c>
      <c r="N776" s="119" t="s">
        <v>16742</v>
      </c>
      <c r="O776" s="119" t="s">
        <v>16824</v>
      </c>
      <c r="P776" s="120">
        <v>45684</v>
      </c>
      <c r="Q776" s="120">
        <v>45713</v>
      </c>
      <c r="R776" s="119">
        <v>1</v>
      </c>
      <c r="S776" s="119">
        <v>2025</v>
      </c>
      <c r="T776" s="119">
        <v>2</v>
      </c>
    </row>
    <row r="777" spans="1:20">
      <c r="A777" s="121" t="s">
        <v>17624</v>
      </c>
      <c r="B777" s="124" t="s">
        <v>16703</v>
      </c>
      <c r="C777" s="124" t="s">
        <v>17090</v>
      </c>
      <c r="D777" s="124" t="s">
        <v>16798</v>
      </c>
      <c r="E777" s="124" t="s">
        <v>17131</v>
      </c>
      <c r="F777" s="124" t="s">
        <v>18045</v>
      </c>
      <c r="G777" s="124">
        <v>32</v>
      </c>
      <c r="H777" s="124">
        <v>2025</v>
      </c>
      <c r="I777" s="124" t="s">
        <v>16924</v>
      </c>
      <c r="J777" s="127">
        <v>131.94999999999999</v>
      </c>
      <c r="K777" s="127">
        <v>843</v>
      </c>
      <c r="L777" s="124" t="s">
        <v>16741</v>
      </c>
      <c r="M777" s="127">
        <v>0</v>
      </c>
      <c r="N777" s="124" t="s">
        <v>16742</v>
      </c>
      <c r="O777" s="124" t="s">
        <v>16824</v>
      </c>
      <c r="P777" s="125">
        <v>45652</v>
      </c>
      <c r="Q777" s="125">
        <v>45684</v>
      </c>
      <c r="R777" s="124">
        <v>12</v>
      </c>
      <c r="S777" s="124">
        <v>2024</v>
      </c>
      <c r="T777" s="124">
        <v>1</v>
      </c>
    </row>
    <row r="778" spans="1:20">
      <c r="A778" s="116" t="s">
        <v>17624</v>
      </c>
      <c r="B778" s="119" t="s">
        <v>16703</v>
      </c>
      <c r="C778" s="119" t="s">
        <v>17090</v>
      </c>
      <c r="D778" s="119" t="s">
        <v>16798</v>
      </c>
      <c r="E778" s="119" t="s">
        <v>17132</v>
      </c>
      <c r="F778" s="119" t="s">
        <v>18040</v>
      </c>
      <c r="G778" s="119">
        <v>29</v>
      </c>
      <c r="H778" s="119">
        <v>2025</v>
      </c>
      <c r="I778" s="119" t="s">
        <v>16746</v>
      </c>
      <c r="J778" s="126">
        <v>209.95</v>
      </c>
      <c r="K778" s="126">
        <v>1333</v>
      </c>
      <c r="L778" s="119" t="s">
        <v>16741</v>
      </c>
      <c r="M778" s="126">
        <v>0</v>
      </c>
      <c r="N778" s="119" t="s">
        <v>16742</v>
      </c>
      <c r="O778" s="119" t="s">
        <v>16824</v>
      </c>
      <c r="P778" s="120">
        <v>45804</v>
      </c>
      <c r="Q778" s="120">
        <v>45833</v>
      </c>
      <c r="R778" s="119">
        <v>5</v>
      </c>
      <c r="S778" s="119">
        <v>2025</v>
      </c>
      <c r="T778" s="119">
        <v>6</v>
      </c>
    </row>
    <row r="779" spans="1:20">
      <c r="A779" s="121" t="s">
        <v>17624</v>
      </c>
      <c r="B779" s="124" t="s">
        <v>16703</v>
      </c>
      <c r="C779" s="124" t="s">
        <v>17090</v>
      </c>
      <c r="D779" s="124" t="s">
        <v>16798</v>
      </c>
      <c r="E779" s="124" t="s">
        <v>17132</v>
      </c>
      <c r="F779" s="124" t="s">
        <v>18041</v>
      </c>
      <c r="G779" s="124">
        <v>32</v>
      </c>
      <c r="H779" s="124">
        <v>2025</v>
      </c>
      <c r="I779" s="124" t="s">
        <v>16749</v>
      </c>
      <c r="J779" s="127">
        <v>214.58</v>
      </c>
      <c r="K779" s="127">
        <v>1361</v>
      </c>
      <c r="L779" s="124" t="s">
        <v>16741</v>
      </c>
      <c r="M779" s="127">
        <v>0</v>
      </c>
      <c r="N779" s="124" t="s">
        <v>16742</v>
      </c>
      <c r="O779" s="124" t="s">
        <v>16824</v>
      </c>
      <c r="P779" s="125">
        <v>45772</v>
      </c>
      <c r="Q779" s="125">
        <v>45804</v>
      </c>
      <c r="R779" s="124">
        <v>4</v>
      </c>
      <c r="S779" s="124">
        <v>2025</v>
      </c>
      <c r="T779" s="124">
        <v>5</v>
      </c>
    </row>
    <row r="780" spans="1:20">
      <c r="A780" s="116" t="s">
        <v>17624</v>
      </c>
      <c r="B780" s="119" t="s">
        <v>16703</v>
      </c>
      <c r="C780" s="119" t="s">
        <v>17090</v>
      </c>
      <c r="D780" s="119" t="s">
        <v>16798</v>
      </c>
      <c r="E780" s="119" t="s">
        <v>17132</v>
      </c>
      <c r="F780" s="119" t="s">
        <v>18042</v>
      </c>
      <c r="G780" s="119">
        <v>30</v>
      </c>
      <c r="H780" s="119">
        <v>2025</v>
      </c>
      <c r="I780" s="119" t="s">
        <v>16752</v>
      </c>
      <c r="J780" s="126">
        <v>163.1</v>
      </c>
      <c r="K780" s="126">
        <v>1051</v>
      </c>
      <c r="L780" s="119" t="s">
        <v>16741</v>
      </c>
      <c r="M780" s="126">
        <v>0</v>
      </c>
      <c r="N780" s="119" t="s">
        <v>16742</v>
      </c>
      <c r="O780" s="119" t="s">
        <v>16824</v>
      </c>
      <c r="P780" s="120">
        <v>45742</v>
      </c>
      <c r="Q780" s="120">
        <v>45772</v>
      </c>
      <c r="R780" s="119">
        <v>3</v>
      </c>
      <c r="S780" s="119">
        <v>2025</v>
      </c>
      <c r="T780" s="119">
        <v>4</v>
      </c>
    </row>
    <row r="781" spans="1:20">
      <c r="A781" s="121" t="s">
        <v>17624</v>
      </c>
      <c r="B781" s="124" t="s">
        <v>16703</v>
      </c>
      <c r="C781" s="124" t="s">
        <v>17090</v>
      </c>
      <c r="D781" s="124" t="s">
        <v>16798</v>
      </c>
      <c r="E781" s="124" t="s">
        <v>17132</v>
      </c>
      <c r="F781" s="124" t="s">
        <v>18043</v>
      </c>
      <c r="G781" s="124">
        <v>29</v>
      </c>
      <c r="H781" s="124">
        <v>2025</v>
      </c>
      <c r="I781" s="124" t="s">
        <v>16755</v>
      </c>
      <c r="J781" s="127">
        <v>132.01</v>
      </c>
      <c r="K781" s="127">
        <v>842</v>
      </c>
      <c r="L781" s="124" t="s">
        <v>16741</v>
      </c>
      <c r="M781" s="127">
        <v>0</v>
      </c>
      <c r="N781" s="124" t="s">
        <v>16742</v>
      </c>
      <c r="O781" s="124" t="s">
        <v>16824</v>
      </c>
      <c r="P781" s="125">
        <v>45713</v>
      </c>
      <c r="Q781" s="125">
        <v>45742</v>
      </c>
      <c r="R781" s="124">
        <v>2</v>
      </c>
      <c r="S781" s="124">
        <v>2025</v>
      </c>
      <c r="T781" s="124">
        <v>3</v>
      </c>
    </row>
    <row r="782" spans="1:20">
      <c r="A782" s="116" t="s">
        <v>17624</v>
      </c>
      <c r="B782" s="119" t="s">
        <v>16703</v>
      </c>
      <c r="C782" s="119" t="s">
        <v>17090</v>
      </c>
      <c r="D782" s="119" t="s">
        <v>16798</v>
      </c>
      <c r="E782" s="119" t="s">
        <v>17132</v>
      </c>
      <c r="F782" s="119" t="s">
        <v>18044</v>
      </c>
      <c r="G782" s="119">
        <v>29</v>
      </c>
      <c r="H782" s="119">
        <v>2025</v>
      </c>
      <c r="I782" s="119" t="s">
        <v>16758</v>
      </c>
      <c r="J782" s="126">
        <v>136.31</v>
      </c>
      <c r="K782" s="126">
        <v>872</v>
      </c>
      <c r="L782" s="119" t="s">
        <v>16741</v>
      </c>
      <c r="M782" s="126">
        <v>0</v>
      </c>
      <c r="N782" s="119" t="s">
        <v>16742</v>
      </c>
      <c r="O782" s="119" t="s">
        <v>16824</v>
      </c>
      <c r="P782" s="120">
        <v>45684</v>
      </c>
      <c r="Q782" s="120">
        <v>45713</v>
      </c>
      <c r="R782" s="119">
        <v>1</v>
      </c>
      <c r="S782" s="119">
        <v>2025</v>
      </c>
      <c r="T782" s="119">
        <v>2</v>
      </c>
    </row>
    <row r="783" spans="1:20">
      <c r="A783" s="121" t="s">
        <v>17624</v>
      </c>
      <c r="B783" s="124" t="s">
        <v>16703</v>
      </c>
      <c r="C783" s="124" t="s">
        <v>17090</v>
      </c>
      <c r="D783" s="124" t="s">
        <v>16798</v>
      </c>
      <c r="E783" s="124" t="s">
        <v>17132</v>
      </c>
      <c r="F783" s="124" t="s">
        <v>18045</v>
      </c>
      <c r="G783" s="124">
        <v>32</v>
      </c>
      <c r="H783" s="124">
        <v>2025</v>
      </c>
      <c r="I783" s="124" t="s">
        <v>16924</v>
      </c>
      <c r="J783" s="127">
        <v>151.27000000000001</v>
      </c>
      <c r="K783" s="127">
        <v>978</v>
      </c>
      <c r="L783" s="124" t="s">
        <v>16741</v>
      </c>
      <c r="M783" s="127">
        <v>0</v>
      </c>
      <c r="N783" s="124" t="s">
        <v>16742</v>
      </c>
      <c r="O783" s="124" t="s">
        <v>16824</v>
      </c>
      <c r="P783" s="125">
        <v>45652</v>
      </c>
      <c r="Q783" s="125">
        <v>45684</v>
      </c>
      <c r="R783" s="124">
        <v>12</v>
      </c>
      <c r="S783" s="124">
        <v>2024</v>
      </c>
      <c r="T783" s="124">
        <v>1</v>
      </c>
    </row>
    <row r="784" spans="1:20">
      <c r="A784" s="116" t="s">
        <v>17624</v>
      </c>
      <c r="B784" s="119" t="s">
        <v>16703</v>
      </c>
      <c r="C784" s="119" t="s">
        <v>17090</v>
      </c>
      <c r="D784" s="119" t="s">
        <v>16798</v>
      </c>
      <c r="E784" s="119" t="s">
        <v>17133</v>
      </c>
      <c r="F784" s="119" t="s">
        <v>18040</v>
      </c>
      <c r="G784" s="119">
        <v>29</v>
      </c>
      <c r="H784" s="119">
        <v>2025</v>
      </c>
      <c r="I784" s="119" t="s">
        <v>16746</v>
      </c>
      <c r="J784" s="126">
        <v>189.52</v>
      </c>
      <c r="K784" s="126">
        <v>1210</v>
      </c>
      <c r="L784" s="119" t="s">
        <v>16741</v>
      </c>
      <c r="M784" s="126">
        <v>0</v>
      </c>
      <c r="N784" s="119" t="s">
        <v>16742</v>
      </c>
      <c r="O784" s="119" t="s">
        <v>16824</v>
      </c>
      <c r="P784" s="120">
        <v>45804</v>
      </c>
      <c r="Q784" s="120">
        <v>45833</v>
      </c>
      <c r="R784" s="119">
        <v>5</v>
      </c>
      <c r="S784" s="119">
        <v>2025</v>
      </c>
      <c r="T784" s="119">
        <v>6</v>
      </c>
    </row>
    <row r="785" spans="1:20">
      <c r="A785" s="121" t="s">
        <v>17624</v>
      </c>
      <c r="B785" s="124" t="s">
        <v>16703</v>
      </c>
      <c r="C785" s="124" t="s">
        <v>17090</v>
      </c>
      <c r="D785" s="124" t="s">
        <v>16798</v>
      </c>
      <c r="E785" s="124" t="s">
        <v>17133</v>
      </c>
      <c r="F785" s="124" t="s">
        <v>18041</v>
      </c>
      <c r="G785" s="124">
        <v>32</v>
      </c>
      <c r="H785" s="124">
        <v>2025</v>
      </c>
      <c r="I785" s="124" t="s">
        <v>16749</v>
      </c>
      <c r="J785" s="127">
        <v>207.97</v>
      </c>
      <c r="K785" s="127">
        <v>1321</v>
      </c>
      <c r="L785" s="124" t="s">
        <v>16741</v>
      </c>
      <c r="M785" s="127">
        <v>0</v>
      </c>
      <c r="N785" s="124" t="s">
        <v>16742</v>
      </c>
      <c r="O785" s="124" t="s">
        <v>16824</v>
      </c>
      <c r="P785" s="125">
        <v>45772</v>
      </c>
      <c r="Q785" s="125">
        <v>45804</v>
      </c>
      <c r="R785" s="124">
        <v>4</v>
      </c>
      <c r="S785" s="124">
        <v>2025</v>
      </c>
      <c r="T785" s="124">
        <v>5</v>
      </c>
    </row>
    <row r="786" spans="1:20">
      <c r="A786" s="116" t="s">
        <v>17624</v>
      </c>
      <c r="B786" s="119" t="s">
        <v>16703</v>
      </c>
      <c r="C786" s="119" t="s">
        <v>17090</v>
      </c>
      <c r="D786" s="119" t="s">
        <v>16798</v>
      </c>
      <c r="E786" s="119" t="s">
        <v>17133</v>
      </c>
      <c r="F786" s="119" t="s">
        <v>18042</v>
      </c>
      <c r="G786" s="119">
        <v>30</v>
      </c>
      <c r="H786" s="119">
        <v>2025</v>
      </c>
      <c r="I786" s="119" t="s">
        <v>16752</v>
      </c>
      <c r="J786" s="126">
        <v>185.17</v>
      </c>
      <c r="K786" s="126">
        <v>1184</v>
      </c>
      <c r="L786" s="119" t="s">
        <v>16741</v>
      </c>
      <c r="M786" s="126">
        <v>0</v>
      </c>
      <c r="N786" s="119" t="s">
        <v>16742</v>
      </c>
      <c r="O786" s="119" t="s">
        <v>16824</v>
      </c>
      <c r="P786" s="120">
        <v>45742</v>
      </c>
      <c r="Q786" s="120">
        <v>45772</v>
      </c>
      <c r="R786" s="119">
        <v>3</v>
      </c>
      <c r="S786" s="119">
        <v>2025</v>
      </c>
      <c r="T786" s="119">
        <v>4</v>
      </c>
    </row>
    <row r="787" spans="1:20">
      <c r="A787" s="121" t="s">
        <v>17624</v>
      </c>
      <c r="B787" s="124" t="s">
        <v>16703</v>
      </c>
      <c r="C787" s="124" t="s">
        <v>17090</v>
      </c>
      <c r="D787" s="124" t="s">
        <v>16798</v>
      </c>
      <c r="E787" s="124" t="s">
        <v>17133</v>
      </c>
      <c r="F787" s="124" t="s">
        <v>18043</v>
      </c>
      <c r="G787" s="124">
        <v>29</v>
      </c>
      <c r="H787" s="124">
        <v>2025</v>
      </c>
      <c r="I787" s="124" t="s">
        <v>16755</v>
      </c>
      <c r="J787" s="127">
        <v>41.52</v>
      </c>
      <c r="K787" s="127">
        <v>202</v>
      </c>
      <c r="L787" s="124" t="s">
        <v>16741</v>
      </c>
      <c r="M787" s="127">
        <v>0</v>
      </c>
      <c r="N787" s="124" t="s">
        <v>16742</v>
      </c>
      <c r="O787" s="124" t="s">
        <v>16824</v>
      </c>
      <c r="P787" s="125">
        <v>45713</v>
      </c>
      <c r="Q787" s="125">
        <v>45742</v>
      </c>
      <c r="R787" s="124">
        <v>2</v>
      </c>
      <c r="S787" s="124">
        <v>2025</v>
      </c>
      <c r="T787" s="124">
        <v>3</v>
      </c>
    </row>
    <row r="788" spans="1:20">
      <c r="A788" s="116" t="s">
        <v>17624</v>
      </c>
      <c r="B788" s="119" t="s">
        <v>16703</v>
      </c>
      <c r="C788" s="119" t="s">
        <v>17090</v>
      </c>
      <c r="D788" s="119" t="s">
        <v>16798</v>
      </c>
      <c r="E788" s="119" t="s">
        <v>17133</v>
      </c>
      <c r="F788" s="119" t="s">
        <v>18044</v>
      </c>
      <c r="G788" s="119">
        <v>29</v>
      </c>
      <c r="H788" s="119">
        <v>2025</v>
      </c>
      <c r="I788" s="119" t="s">
        <v>16758</v>
      </c>
      <c r="J788" s="126">
        <v>41.52</v>
      </c>
      <c r="K788" s="126">
        <v>202</v>
      </c>
      <c r="L788" s="119" t="s">
        <v>16741</v>
      </c>
      <c r="M788" s="126">
        <v>0</v>
      </c>
      <c r="N788" s="119" t="s">
        <v>16742</v>
      </c>
      <c r="O788" s="119" t="s">
        <v>16824</v>
      </c>
      <c r="P788" s="120">
        <v>45684</v>
      </c>
      <c r="Q788" s="120">
        <v>45713</v>
      </c>
      <c r="R788" s="119">
        <v>1</v>
      </c>
      <c r="S788" s="119">
        <v>2025</v>
      </c>
      <c r="T788" s="119">
        <v>2</v>
      </c>
    </row>
    <row r="789" spans="1:20">
      <c r="A789" s="121" t="s">
        <v>17624</v>
      </c>
      <c r="B789" s="124" t="s">
        <v>16703</v>
      </c>
      <c r="C789" s="124" t="s">
        <v>17090</v>
      </c>
      <c r="D789" s="124" t="s">
        <v>16798</v>
      </c>
      <c r="E789" s="124" t="s">
        <v>17133</v>
      </c>
      <c r="F789" s="124" t="s">
        <v>18045</v>
      </c>
      <c r="G789" s="124">
        <v>32</v>
      </c>
      <c r="H789" s="124">
        <v>2025</v>
      </c>
      <c r="I789" s="124" t="s">
        <v>16924</v>
      </c>
      <c r="J789" s="127">
        <v>41.56</v>
      </c>
      <c r="K789" s="127">
        <v>201</v>
      </c>
      <c r="L789" s="124" t="s">
        <v>16741</v>
      </c>
      <c r="M789" s="127">
        <v>0</v>
      </c>
      <c r="N789" s="124" t="s">
        <v>16742</v>
      </c>
      <c r="O789" s="124" t="s">
        <v>16824</v>
      </c>
      <c r="P789" s="125">
        <v>45652</v>
      </c>
      <c r="Q789" s="125">
        <v>45684</v>
      </c>
      <c r="R789" s="124">
        <v>12</v>
      </c>
      <c r="S789" s="124">
        <v>2024</v>
      </c>
      <c r="T789" s="124">
        <v>1</v>
      </c>
    </row>
    <row r="790" spans="1:20">
      <c r="A790" s="116" t="s">
        <v>17624</v>
      </c>
      <c r="B790" s="119" t="s">
        <v>16703</v>
      </c>
      <c r="C790" s="119" t="s">
        <v>17090</v>
      </c>
      <c r="D790" s="119" t="s">
        <v>16798</v>
      </c>
      <c r="E790" s="119" t="s">
        <v>17134</v>
      </c>
      <c r="F790" s="119" t="s">
        <v>17984</v>
      </c>
      <c r="G790" s="119">
        <v>32</v>
      </c>
      <c r="H790" s="119">
        <v>2025</v>
      </c>
      <c r="I790" s="119" t="s">
        <v>16746</v>
      </c>
      <c r="J790" s="126">
        <v>116.62</v>
      </c>
      <c r="K790" s="126">
        <v>395</v>
      </c>
      <c r="L790" s="119" t="s">
        <v>16741</v>
      </c>
      <c r="M790" s="126">
        <v>0</v>
      </c>
      <c r="N790" s="119" t="s">
        <v>16742</v>
      </c>
      <c r="O790" s="119" t="s">
        <v>16878</v>
      </c>
      <c r="P790" s="120">
        <v>45800</v>
      </c>
      <c r="Q790" s="120">
        <v>45832</v>
      </c>
      <c r="R790" s="119">
        <v>5</v>
      </c>
      <c r="S790" s="119">
        <v>2025</v>
      </c>
      <c r="T790" s="119">
        <v>6</v>
      </c>
    </row>
    <row r="791" spans="1:20">
      <c r="A791" s="121" t="s">
        <v>17624</v>
      </c>
      <c r="B791" s="124" t="s">
        <v>16703</v>
      </c>
      <c r="C791" s="124" t="s">
        <v>17090</v>
      </c>
      <c r="D791" s="124" t="s">
        <v>16798</v>
      </c>
      <c r="E791" s="124" t="s">
        <v>17134</v>
      </c>
      <c r="F791" s="124" t="s">
        <v>17985</v>
      </c>
      <c r="G791" s="124">
        <v>30</v>
      </c>
      <c r="H791" s="124">
        <v>2025</v>
      </c>
      <c r="I791" s="124" t="s">
        <v>16749</v>
      </c>
      <c r="J791" s="127">
        <v>122.04</v>
      </c>
      <c r="K791" s="127">
        <v>395</v>
      </c>
      <c r="L791" s="124" t="s">
        <v>16741</v>
      </c>
      <c r="M791" s="127">
        <v>0</v>
      </c>
      <c r="N791" s="124" t="s">
        <v>16742</v>
      </c>
      <c r="O791" s="124" t="s">
        <v>16878</v>
      </c>
      <c r="P791" s="125">
        <v>45770</v>
      </c>
      <c r="Q791" s="125">
        <v>45800</v>
      </c>
      <c r="R791" s="124">
        <v>4</v>
      </c>
      <c r="S791" s="124">
        <v>2025</v>
      </c>
      <c r="T791" s="124">
        <v>5</v>
      </c>
    </row>
    <row r="792" spans="1:20">
      <c r="A792" s="116" t="s">
        <v>17624</v>
      </c>
      <c r="B792" s="119" t="s">
        <v>16703</v>
      </c>
      <c r="C792" s="119" t="s">
        <v>17090</v>
      </c>
      <c r="D792" s="119" t="s">
        <v>16798</v>
      </c>
      <c r="E792" s="119" t="s">
        <v>17134</v>
      </c>
      <c r="F792" s="119" t="s">
        <v>17939</v>
      </c>
      <c r="G792" s="119">
        <v>29</v>
      </c>
      <c r="H792" s="119">
        <v>2025</v>
      </c>
      <c r="I792" s="119" t="s">
        <v>16752</v>
      </c>
      <c r="J792" s="126">
        <v>122.04</v>
      </c>
      <c r="K792" s="126">
        <v>395</v>
      </c>
      <c r="L792" s="119" t="s">
        <v>16741</v>
      </c>
      <c r="M792" s="126">
        <v>0</v>
      </c>
      <c r="N792" s="119" t="s">
        <v>16742</v>
      </c>
      <c r="O792" s="119" t="s">
        <v>16878</v>
      </c>
      <c r="P792" s="120">
        <v>45741</v>
      </c>
      <c r="Q792" s="120">
        <v>45770</v>
      </c>
      <c r="R792" s="119">
        <v>3</v>
      </c>
      <c r="S792" s="119">
        <v>2025</v>
      </c>
      <c r="T792" s="119">
        <v>4</v>
      </c>
    </row>
    <row r="793" spans="1:20">
      <c r="A793" s="121" t="s">
        <v>17624</v>
      </c>
      <c r="B793" s="124" t="s">
        <v>16703</v>
      </c>
      <c r="C793" s="124" t="s">
        <v>17090</v>
      </c>
      <c r="D793" s="124" t="s">
        <v>16798</v>
      </c>
      <c r="E793" s="124" t="s">
        <v>17134</v>
      </c>
      <c r="F793" s="124" t="s">
        <v>17915</v>
      </c>
      <c r="G793" s="124">
        <v>29</v>
      </c>
      <c r="H793" s="124">
        <v>2025</v>
      </c>
      <c r="I793" s="124" t="s">
        <v>16755</v>
      </c>
      <c r="J793" s="127">
        <v>122.04</v>
      </c>
      <c r="K793" s="127">
        <v>395</v>
      </c>
      <c r="L793" s="124" t="s">
        <v>16741</v>
      </c>
      <c r="M793" s="127">
        <v>0</v>
      </c>
      <c r="N793" s="124" t="s">
        <v>16742</v>
      </c>
      <c r="O793" s="124" t="s">
        <v>16878</v>
      </c>
      <c r="P793" s="125">
        <v>45712</v>
      </c>
      <c r="Q793" s="125">
        <v>45741</v>
      </c>
      <c r="R793" s="124">
        <v>2</v>
      </c>
      <c r="S793" s="124">
        <v>2025</v>
      </c>
      <c r="T793" s="124">
        <v>3</v>
      </c>
    </row>
    <row r="794" spans="1:20">
      <c r="A794" s="116" t="s">
        <v>17624</v>
      </c>
      <c r="B794" s="119" t="s">
        <v>16703</v>
      </c>
      <c r="C794" s="119" t="s">
        <v>17090</v>
      </c>
      <c r="D794" s="119" t="s">
        <v>16798</v>
      </c>
      <c r="E794" s="119" t="s">
        <v>17134</v>
      </c>
      <c r="F794" s="119" t="s">
        <v>17941</v>
      </c>
      <c r="G794" s="119">
        <v>31</v>
      </c>
      <c r="H794" s="119">
        <v>2025</v>
      </c>
      <c r="I794" s="119" t="s">
        <v>16758</v>
      </c>
      <c r="J794" s="126">
        <v>122.04</v>
      </c>
      <c r="K794" s="126">
        <v>395</v>
      </c>
      <c r="L794" s="119" t="s">
        <v>16741</v>
      </c>
      <c r="M794" s="126">
        <v>0</v>
      </c>
      <c r="N794" s="119" t="s">
        <v>16742</v>
      </c>
      <c r="O794" s="119" t="s">
        <v>16878</v>
      </c>
      <c r="P794" s="120">
        <v>45681</v>
      </c>
      <c r="Q794" s="120">
        <v>45712</v>
      </c>
      <c r="R794" s="119">
        <v>1</v>
      </c>
      <c r="S794" s="119">
        <v>2025</v>
      </c>
      <c r="T794" s="119">
        <v>2</v>
      </c>
    </row>
    <row r="795" spans="1:20">
      <c r="A795" s="121" t="s">
        <v>17624</v>
      </c>
      <c r="B795" s="124" t="s">
        <v>16703</v>
      </c>
      <c r="C795" s="124" t="s">
        <v>17090</v>
      </c>
      <c r="D795" s="124" t="s">
        <v>16798</v>
      </c>
      <c r="E795" s="124" t="s">
        <v>17134</v>
      </c>
      <c r="F795" s="124" t="s">
        <v>17917</v>
      </c>
      <c r="G795" s="124">
        <v>32</v>
      </c>
      <c r="H795" s="124">
        <v>2025</v>
      </c>
      <c r="I795" s="124" t="s">
        <v>16924</v>
      </c>
      <c r="J795" s="127">
        <v>121.67</v>
      </c>
      <c r="K795" s="127">
        <v>395</v>
      </c>
      <c r="L795" s="124" t="s">
        <v>16741</v>
      </c>
      <c r="M795" s="127">
        <v>0</v>
      </c>
      <c r="N795" s="124" t="s">
        <v>16742</v>
      </c>
      <c r="O795" s="124" t="s">
        <v>16878</v>
      </c>
      <c r="P795" s="125">
        <v>45649</v>
      </c>
      <c r="Q795" s="125">
        <v>45681</v>
      </c>
      <c r="R795" s="124">
        <v>12</v>
      </c>
      <c r="S795" s="124">
        <v>2024</v>
      </c>
      <c r="T795" s="124">
        <v>1</v>
      </c>
    </row>
    <row r="796" spans="1:20">
      <c r="A796" s="116" t="s">
        <v>17624</v>
      </c>
      <c r="B796" s="119" t="s">
        <v>16703</v>
      </c>
      <c r="C796" s="119" t="s">
        <v>17090</v>
      </c>
      <c r="D796" s="119" t="s">
        <v>16798</v>
      </c>
      <c r="E796" s="119" t="s">
        <v>18047</v>
      </c>
      <c r="F796" s="119" t="s">
        <v>18040</v>
      </c>
      <c r="G796" s="119">
        <v>29</v>
      </c>
      <c r="H796" s="119">
        <v>2025</v>
      </c>
      <c r="I796" s="119" t="s">
        <v>16746</v>
      </c>
      <c r="J796" s="126">
        <v>25.32</v>
      </c>
      <c r="K796" s="126">
        <v>0</v>
      </c>
      <c r="L796" s="119" t="s">
        <v>16741</v>
      </c>
      <c r="M796" s="126">
        <v>0</v>
      </c>
      <c r="N796" s="119" t="s">
        <v>16742</v>
      </c>
      <c r="O796" s="119" t="s">
        <v>16824</v>
      </c>
      <c r="P796" s="120">
        <v>45804</v>
      </c>
      <c r="Q796" s="120">
        <v>45833</v>
      </c>
      <c r="R796" s="119">
        <v>5</v>
      </c>
      <c r="S796" s="119">
        <v>2025</v>
      </c>
      <c r="T796" s="119">
        <v>6</v>
      </c>
    </row>
    <row r="797" spans="1:20">
      <c r="A797" s="121" t="s">
        <v>17624</v>
      </c>
      <c r="B797" s="124" t="s">
        <v>16703</v>
      </c>
      <c r="C797" s="124" t="s">
        <v>17090</v>
      </c>
      <c r="D797" s="124" t="s">
        <v>16798</v>
      </c>
      <c r="E797" s="124" t="s">
        <v>18047</v>
      </c>
      <c r="F797" s="124" t="s">
        <v>18041</v>
      </c>
      <c r="G797" s="124">
        <v>32</v>
      </c>
      <c r="H797" s="124">
        <v>2025</v>
      </c>
      <c r="I797" s="124" t="s">
        <v>16749</v>
      </c>
      <c r="J797" s="127">
        <v>29.91</v>
      </c>
      <c r="K797" s="127">
        <v>0</v>
      </c>
      <c r="L797" s="124" t="s">
        <v>16741</v>
      </c>
      <c r="M797" s="127">
        <v>0</v>
      </c>
      <c r="N797" s="124" t="s">
        <v>16742</v>
      </c>
      <c r="O797" s="124" t="s">
        <v>16824</v>
      </c>
      <c r="P797" s="125">
        <v>45772</v>
      </c>
      <c r="Q797" s="125">
        <v>45804</v>
      </c>
      <c r="R797" s="124">
        <v>4</v>
      </c>
      <c r="S797" s="124">
        <v>2025</v>
      </c>
      <c r="T797" s="124">
        <v>5</v>
      </c>
    </row>
    <row r="798" spans="1:20">
      <c r="A798" s="116" t="s">
        <v>17624</v>
      </c>
      <c r="B798" s="119" t="s">
        <v>16703</v>
      </c>
      <c r="C798" s="119" t="s">
        <v>17090</v>
      </c>
      <c r="D798" s="119" t="s">
        <v>16798</v>
      </c>
      <c r="E798" s="119" t="s">
        <v>18047</v>
      </c>
      <c r="F798" s="119" t="s">
        <v>18042</v>
      </c>
      <c r="G798" s="119">
        <v>30</v>
      </c>
      <c r="H798" s="119">
        <v>2025</v>
      </c>
      <c r="I798" s="119" t="s">
        <v>16752</v>
      </c>
      <c r="J798" s="126">
        <v>32.14</v>
      </c>
      <c r="K798" s="126">
        <v>39</v>
      </c>
      <c r="L798" s="119" t="s">
        <v>16741</v>
      </c>
      <c r="M798" s="126">
        <v>0</v>
      </c>
      <c r="N798" s="119" t="s">
        <v>16742</v>
      </c>
      <c r="O798" s="119" t="s">
        <v>16824</v>
      </c>
      <c r="P798" s="120">
        <v>45742</v>
      </c>
      <c r="Q798" s="120">
        <v>45772</v>
      </c>
      <c r="R798" s="119">
        <v>3</v>
      </c>
      <c r="S798" s="119">
        <v>2025</v>
      </c>
      <c r="T798" s="119">
        <v>4</v>
      </c>
    </row>
    <row r="799" spans="1:20">
      <c r="A799" s="121" t="s">
        <v>17624</v>
      </c>
      <c r="B799" s="124" t="s">
        <v>16703</v>
      </c>
      <c r="C799" s="124" t="s">
        <v>17090</v>
      </c>
      <c r="D799" s="124" t="s">
        <v>16798</v>
      </c>
      <c r="E799" s="124" t="s">
        <v>18047</v>
      </c>
      <c r="F799" s="124" t="s">
        <v>18043</v>
      </c>
      <c r="G799" s="124">
        <v>29</v>
      </c>
      <c r="H799" s="124">
        <v>2025</v>
      </c>
      <c r="I799" s="124" t="s">
        <v>16755</v>
      </c>
      <c r="J799" s="127">
        <v>72.2</v>
      </c>
      <c r="K799" s="127">
        <v>424</v>
      </c>
      <c r="L799" s="124" t="s">
        <v>16741</v>
      </c>
      <c r="M799" s="127">
        <v>0</v>
      </c>
      <c r="N799" s="124" t="s">
        <v>16742</v>
      </c>
      <c r="O799" s="124" t="s">
        <v>16824</v>
      </c>
      <c r="P799" s="125">
        <v>45713</v>
      </c>
      <c r="Q799" s="125">
        <v>45742</v>
      </c>
      <c r="R799" s="124">
        <v>2</v>
      </c>
      <c r="S799" s="124">
        <v>2025</v>
      </c>
      <c r="T799" s="124">
        <v>3</v>
      </c>
    </row>
    <row r="800" spans="1:20">
      <c r="A800" s="116" t="s">
        <v>17624</v>
      </c>
      <c r="B800" s="119" t="s">
        <v>16703</v>
      </c>
      <c r="C800" s="119" t="s">
        <v>17090</v>
      </c>
      <c r="D800" s="119" t="s">
        <v>16798</v>
      </c>
      <c r="E800" s="119" t="s">
        <v>18047</v>
      </c>
      <c r="F800" s="119" t="s">
        <v>18044</v>
      </c>
      <c r="G800" s="119">
        <v>29</v>
      </c>
      <c r="H800" s="119">
        <v>2025</v>
      </c>
      <c r="I800" s="119" t="s">
        <v>16758</v>
      </c>
      <c r="J800" s="126">
        <v>73.19</v>
      </c>
      <c r="K800" s="126">
        <v>431</v>
      </c>
      <c r="L800" s="119" t="s">
        <v>16741</v>
      </c>
      <c r="M800" s="126">
        <v>0</v>
      </c>
      <c r="N800" s="119" t="s">
        <v>16742</v>
      </c>
      <c r="O800" s="119" t="s">
        <v>16824</v>
      </c>
      <c r="P800" s="120">
        <v>45684</v>
      </c>
      <c r="Q800" s="120">
        <v>45713</v>
      </c>
      <c r="R800" s="119">
        <v>1</v>
      </c>
      <c r="S800" s="119">
        <v>2025</v>
      </c>
      <c r="T800" s="119">
        <v>2</v>
      </c>
    </row>
    <row r="801" spans="1:20">
      <c r="A801" s="121" t="s">
        <v>17624</v>
      </c>
      <c r="B801" s="124" t="s">
        <v>16703</v>
      </c>
      <c r="C801" s="124" t="s">
        <v>17090</v>
      </c>
      <c r="D801" s="124" t="s">
        <v>16798</v>
      </c>
      <c r="E801" s="124" t="s">
        <v>18047</v>
      </c>
      <c r="F801" s="124" t="s">
        <v>18045</v>
      </c>
      <c r="G801" s="124">
        <v>32</v>
      </c>
      <c r="H801" s="124">
        <v>2025</v>
      </c>
      <c r="I801" s="124" t="s">
        <v>16924</v>
      </c>
      <c r="J801" s="127">
        <v>113.1</v>
      </c>
      <c r="K801" s="127">
        <v>711</v>
      </c>
      <c r="L801" s="124" t="s">
        <v>16741</v>
      </c>
      <c r="M801" s="127">
        <v>0</v>
      </c>
      <c r="N801" s="124" t="s">
        <v>16742</v>
      </c>
      <c r="O801" s="124" t="s">
        <v>16824</v>
      </c>
      <c r="P801" s="125">
        <v>45652</v>
      </c>
      <c r="Q801" s="125">
        <v>45684</v>
      </c>
      <c r="R801" s="124">
        <v>12</v>
      </c>
      <c r="S801" s="124">
        <v>2024</v>
      </c>
      <c r="T801" s="124">
        <v>1</v>
      </c>
    </row>
    <row r="802" spans="1:20">
      <c r="A802" s="116" t="s">
        <v>17624</v>
      </c>
      <c r="B802" s="119" t="s">
        <v>16703</v>
      </c>
      <c r="C802" s="119" t="s">
        <v>17090</v>
      </c>
      <c r="D802" s="119" t="s">
        <v>16798</v>
      </c>
      <c r="E802" s="119" t="s">
        <v>17135</v>
      </c>
      <c r="F802" s="119" t="s">
        <v>18040</v>
      </c>
      <c r="G802" s="119">
        <v>29</v>
      </c>
      <c r="H802" s="119">
        <v>2025</v>
      </c>
      <c r="I802" s="119" t="s">
        <v>16746</v>
      </c>
      <c r="J802" s="126">
        <v>99.97</v>
      </c>
      <c r="K802" s="126">
        <v>618</v>
      </c>
      <c r="L802" s="119" t="s">
        <v>16741</v>
      </c>
      <c r="M802" s="126">
        <v>0</v>
      </c>
      <c r="N802" s="119" t="s">
        <v>16742</v>
      </c>
      <c r="O802" s="119" t="s">
        <v>16824</v>
      </c>
      <c r="P802" s="120">
        <v>45804</v>
      </c>
      <c r="Q802" s="120">
        <v>45833</v>
      </c>
      <c r="R802" s="119">
        <v>5</v>
      </c>
      <c r="S802" s="119">
        <v>2025</v>
      </c>
      <c r="T802" s="119">
        <v>6</v>
      </c>
    </row>
    <row r="803" spans="1:20">
      <c r="A803" s="121" t="s">
        <v>17624</v>
      </c>
      <c r="B803" s="124" t="s">
        <v>16703</v>
      </c>
      <c r="C803" s="124" t="s">
        <v>17090</v>
      </c>
      <c r="D803" s="124" t="s">
        <v>16798</v>
      </c>
      <c r="E803" s="124" t="s">
        <v>17135</v>
      </c>
      <c r="F803" s="124" t="s">
        <v>18041</v>
      </c>
      <c r="G803" s="124">
        <v>32</v>
      </c>
      <c r="H803" s="124">
        <v>2025</v>
      </c>
      <c r="I803" s="124" t="s">
        <v>16749</v>
      </c>
      <c r="J803" s="127">
        <v>303.31</v>
      </c>
      <c r="K803" s="127">
        <v>1895</v>
      </c>
      <c r="L803" s="124" t="s">
        <v>16741</v>
      </c>
      <c r="M803" s="127">
        <v>0</v>
      </c>
      <c r="N803" s="124" t="s">
        <v>16742</v>
      </c>
      <c r="O803" s="124" t="s">
        <v>16824</v>
      </c>
      <c r="P803" s="125">
        <v>45772</v>
      </c>
      <c r="Q803" s="125">
        <v>45804</v>
      </c>
      <c r="R803" s="124">
        <v>4</v>
      </c>
      <c r="S803" s="124">
        <v>2025</v>
      </c>
      <c r="T803" s="124">
        <v>5</v>
      </c>
    </row>
    <row r="804" spans="1:20">
      <c r="A804" s="116" t="s">
        <v>17624</v>
      </c>
      <c r="B804" s="119" t="s">
        <v>16703</v>
      </c>
      <c r="C804" s="119" t="s">
        <v>17090</v>
      </c>
      <c r="D804" s="119" t="s">
        <v>16798</v>
      </c>
      <c r="E804" s="119" t="s">
        <v>17135</v>
      </c>
      <c r="F804" s="119" t="s">
        <v>18042</v>
      </c>
      <c r="G804" s="119">
        <v>30</v>
      </c>
      <c r="H804" s="119">
        <v>2025</v>
      </c>
      <c r="I804" s="119" t="s">
        <v>16752</v>
      </c>
      <c r="J804" s="126">
        <v>224.4</v>
      </c>
      <c r="K804" s="126">
        <v>1420</v>
      </c>
      <c r="L804" s="119" t="s">
        <v>16741</v>
      </c>
      <c r="M804" s="126">
        <v>0</v>
      </c>
      <c r="N804" s="119" t="s">
        <v>16742</v>
      </c>
      <c r="O804" s="119" t="s">
        <v>16824</v>
      </c>
      <c r="P804" s="120">
        <v>45742</v>
      </c>
      <c r="Q804" s="120">
        <v>45772</v>
      </c>
      <c r="R804" s="119">
        <v>3</v>
      </c>
      <c r="S804" s="119">
        <v>2025</v>
      </c>
      <c r="T804" s="119">
        <v>4</v>
      </c>
    </row>
    <row r="805" spans="1:20">
      <c r="A805" s="121" t="s">
        <v>17624</v>
      </c>
      <c r="B805" s="124" t="s">
        <v>16703</v>
      </c>
      <c r="C805" s="124" t="s">
        <v>17090</v>
      </c>
      <c r="D805" s="124" t="s">
        <v>16798</v>
      </c>
      <c r="E805" s="124" t="s">
        <v>17135</v>
      </c>
      <c r="F805" s="124" t="s">
        <v>18043</v>
      </c>
      <c r="G805" s="124">
        <v>29</v>
      </c>
      <c r="H805" s="124">
        <v>2025</v>
      </c>
      <c r="I805" s="124" t="s">
        <v>16755</v>
      </c>
      <c r="J805" s="127">
        <v>198.15</v>
      </c>
      <c r="K805" s="127">
        <v>1262</v>
      </c>
      <c r="L805" s="124" t="s">
        <v>16741</v>
      </c>
      <c r="M805" s="127">
        <v>0</v>
      </c>
      <c r="N805" s="124" t="s">
        <v>16742</v>
      </c>
      <c r="O805" s="124" t="s">
        <v>16824</v>
      </c>
      <c r="P805" s="125">
        <v>45713</v>
      </c>
      <c r="Q805" s="125">
        <v>45742</v>
      </c>
      <c r="R805" s="124">
        <v>2</v>
      </c>
      <c r="S805" s="124">
        <v>2025</v>
      </c>
      <c r="T805" s="124">
        <v>3</v>
      </c>
    </row>
    <row r="806" spans="1:20">
      <c r="A806" s="116" t="s">
        <v>17624</v>
      </c>
      <c r="B806" s="119" t="s">
        <v>16703</v>
      </c>
      <c r="C806" s="119" t="s">
        <v>17090</v>
      </c>
      <c r="D806" s="119" t="s">
        <v>16798</v>
      </c>
      <c r="E806" s="119" t="s">
        <v>17135</v>
      </c>
      <c r="F806" s="119" t="s">
        <v>18044</v>
      </c>
      <c r="G806" s="119">
        <v>29</v>
      </c>
      <c r="H806" s="119">
        <v>2025</v>
      </c>
      <c r="I806" s="119" t="s">
        <v>16758</v>
      </c>
      <c r="J806" s="126">
        <v>95.09</v>
      </c>
      <c r="K806" s="126">
        <v>584</v>
      </c>
      <c r="L806" s="119" t="s">
        <v>16741</v>
      </c>
      <c r="M806" s="126">
        <v>0</v>
      </c>
      <c r="N806" s="119" t="s">
        <v>16742</v>
      </c>
      <c r="O806" s="119" t="s">
        <v>16824</v>
      </c>
      <c r="P806" s="120">
        <v>45684</v>
      </c>
      <c r="Q806" s="120">
        <v>45713</v>
      </c>
      <c r="R806" s="119">
        <v>1</v>
      </c>
      <c r="S806" s="119">
        <v>2025</v>
      </c>
      <c r="T806" s="119">
        <v>2</v>
      </c>
    </row>
    <row r="807" spans="1:20">
      <c r="A807" s="121" t="s">
        <v>17624</v>
      </c>
      <c r="B807" s="124" t="s">
        <v>16703</v>
      </c>
      <c r="C807" s="124" t="s">
        <v>17090</v>
      </c>
      <c r="D807" s="124" t="s">
        <v>16798</v>
      </c>
      <c r="E807" s="124" t="s">
        <v>17135</v>
      </c>
      <c r="F807" s="124" t="s">
        <v>18045</v>
      </c>
      <c r="G807" s="124">
        <v>32</v>
      </c>
      <c r="H807" s="124">
        <v>2025</v>
      </c>
      <c r="I807" s="124" t="s">
        <v>16924</v>
      </c>
      <c r="J807" s="127">
        <v>51.32</v>
      </c>
      <c r="K807" s="127">
        <v>279</v>
      </c>
      <c r="L807" s="124" t="s">
        <v>16741</v>
      </c>
      <c r="M807" s="127">
        <v>0</v>
      </c>
      <c r="N807" s="124" t="s">
        <v>16742</v>
      </c>
      <c r="O807" s="124" t="s">
        <v>16824</v>
      </c>
      <c r="P807" s="125">
        <v>45652</v>
      </c>
      <c r="Q807" s="125">
        <v>45684</v>
      </c>
      <c r="R807" s="124">
        <v>12</v>
      </c>
      <c r="S807" s="124">
        <v>2024</v>
      </c>
      <c r="T807" s="124">
        <v>1</v>
      </c>
    </row>
    <row r="808" spans="1:20">
      <c r="A808" s="116" t="s">
        <v>17624</v>
      </c>
      <c r="B808" s="119" t="s">
        <v>16703</v>
      </c>
      <c r="C808" s="119" t="s">
        <v>17090</v>
      </c>
      <c r="D808" s="119" t="s">
        <v>16798</v>
      </c>
      <c r="E808" s="119" t="s">
        <v>17136</v>
      </c>
      <c r="F808" s="119" t="s">
        <v>18040</v>
      </c>
      <c r="G808" s="119">
        <v>29</v>
      </c>
      <c r="H808" s="119">
        <v>2025</v>
      </c>
      <c r="I808" s="119" t="s">
        <v>16746</v>
      </c>
      <c r="J808" s="126">
        <v>102.25</v>
      </c>
      <c r="K808" s="126">
        <v>634</v>
      </c>
      <c r="L808" s="119" t="s">
        <v>16741</v>
      </c>
      <c r="M808" s="126">
        <v>0</v>
      </c>
      <c r="N808" s="119" t="s">
        <v>16742</v>
      </c>
      <c r="O808" s="119" t="s">
        <v>16824</v>
      </c>
      <c r="P808" s="120">
        <v>45804</v>
      </c>
      <c r="Q808" s="120">
        <v>45833</v>
      </c>
      <c r="R808" s="119">
        <v>5</v>
      </c>
      <c r="S808" s="119">
        <v>2025</v>
      </c>
      <c r="T808" s="119">
        <v>6</v>
      </c>
    </row>
    <row r="809" spans="1:20">
      <c r="A809" s="121" t="s">
        <v>17624</v>
      </c>
      <c r="B809" s="124" t="s">
        <v>16703</v>
      </c>
      <c r="C809" s="124" t="s">
        <v>17090</v>
      </c>
      <c r="D809" s="124" t="s">
        <v>16798</v>
      </c>
      <c r="E809" s="124" t="s">
        <v>17136</v>
      </c>
      <c r="F809" s="124" t="s">
        <v>18041</v>
      </c>
      <c r="G809" s="124">
        <v>32</v>
      </c>
      <c r="H809" s="124">
        <v>2025</v>
      </c>
      <c r="I809" s="124" t="s">
        <v>16749</v>
      </c>
      <c r="J809" s="127">
        <v>94.51</v>
      </c>
      <c r="K809" s="127">
        <v>580</v>
      </c>
      <c r="L809" s="124" t="s">
        <v>16741</v>
      </c>
      <c r="M809" s="127">
        <v>0</v>
      </c>
      <c r="N809" s="124" t="s">
        <v>16742</v>
      </c>
      <c r="O809" s="124" t="s">
        <v>16824</v>
      </c>
      <c r="P809" s="125">
        <v>45772</v>
      </c>
      <c r="Q809" s="125">
        <v>45804</v>
      </c>
      <c r="R809" s="124">
        <v>4</v>
      </c>
      <c r="S809" s="124">
        <v>2025</v>
      </c>
      <c r="T809" s="124">
        <v>5</v>
      </c>
    </row>
    <row r="810" spans="1:20">
      <c r="A810" s="116" t="s">
        <v>17624</v>
      </c>
      <c r="B810" s="119" t="s">
        <v>16703</v>
      </c>
      <c r="C810" s="119" t="s">
        <v>17090</v>
      </c>
      <c r="D810" s="119" t="s">
        <v>16798</v>
      </c>
      <c r="E810" s="119" t="s">
        <v>17136</v>
      </c>
      <c r="F810" s="119" t="s">
        <v>18042</v>
      </c>
      <c r="G810" s="119">
        <v>30</v>
      </c>
      <c r="H810" s="119">
        <v>2025</v>
      </c>
      <c r="I810" s="119" t="s">
        <v>16752</v>
      </c>
      <c r="J810" s="126">
        <v>98.4</v>
      </c>
      <c r="K810" s="126">
        <v>607</v>
      </c>
      <c r="L810" s="119" t="s">
        <v>16741</v>
      </c>
      <c r="M810" s="126">
        <v>0</v>
      </c>
      <c r="N810" s="119" t="s">
        <v>16742</v>
      </c>
      <c r="O810" s="119" t="s">
        <v>16824</v>
      </c>
      <c r="P810" s="120">
        <v>45742</v>
      </c>
      <c r="Q810" s="120">
        <v>45772</v>
      </c>
      <c r="R810" s="119">
        <v>3</v>
      </c>
      <c r="S810" s="119">
        <v>2025</v>
      </c>
      <c r="T810" s="119">
        <v>4</v>
      </c>
    </row>
    <row r="811" spans="1:20">
      <c r="A811" s="121" t="s">
        <v>17624</v>
      </c>
      <c r="B811" s="124" t="s">
        <v>16703</v>
      </c>
      <c r="C811" s="124" t="s">
        <v>17090</v>
      </c>
      <c r="D811" s="124" t="s">
        <v>16798</v>
      </c>
      <c r="E811" s="124" t="s">
        <v>17136</v>
      </c>
      <c r="F811" s="124" t="s">
        <v>18043</v>
      </c>
      <c r="G811" s="124">
        <v>29</v>
      </c>
      <c r="H811" s="124">
        <v>2025</v>
      </c>
      <c r="I811" s="124" t="s">
        <v>16755</v>
      </c>
      <c r="J811" s="127">
        <v>75.33</v>
      </c>
      <c r="K811" s="127">
        <v>446</v>
      </c>
      <c r="L811" s="124" t="s">
        <v>16741</v>
      </c>
      <c r="M811" s="127">
        <v>0</v>
      </c>
      <c r="N811" s="124" t="s">
        <v>16742</v>
      </c>
      <c r="O811" s="124" t="s">
        <v>16824</v>
      </c>
      <c r="P811" s="125">
        <v>45713</v>
      </c>
      <c r="Q811" s="125">
        <v>45742</v>
      </c>
      <c r="R811" s="124">
        <v>2</v>
      </c>
      <c r="S811" s="124">
        <v>2025</v>
      </c>
      <c r="T811" s="124">
        <v>3</v>
      </c>
    </row>
    <row r="812" spans="1:20">
      <c r="A812" s="116" t="s">
        <v>17624</v>
      </c>
      <c r="B812" s="119" t="s">
        <v>16703</v>
      </c>
      <c r="C812" s="119" t="s">
        <v>17090</v>
      </c>
      <c r="D812" s="119" t="s">
        <v>16798</v>
      </c>
      <c r="E812" s="119" t="s">
        <v>17136</v>
      </c>
      <c r="F812" s="119" t="s">
        <v>18044</v>
      </c>
      <c r="G812" s="119">
        <v>29</v>
      </c>
      <c r="H812" s="119">
        <v>2025</v>
      </c>
      <c r="I812" s="119" t="s">
        <v>16758</v>
      </c>
      <c r="J812" s="126">
        <v>-179.24</v>
      </c>
      <c r="K812" s="126">
        <v>450</v>
      </c>
      <c r="L812" s="119" t="s">
        <v>16741</v>
      </c>
      <c r="M812" s="126">
        <v>0</v>
      </c>
      <c r="N812" s="119" t="s">
        <v>16742</v>
      </c>
      <c r="O812" s="119" t="s">
        <v>16824</v>
      </c>
      <c r="P812" s="120">
        <v>45684</v>
      </c>
      <c r="Q812" s="120">
        <v>45713</v>
      </c>
      <c r="R812" s="119">
        <v>1</v>
      </c>
      <c r="S812" s="119">
        <v>2025</v>
      </c>
      <c r="T812" s="119">
        <v>2</v>
      </c>
    </row>
    <row r="813" spans="1:20">
      <c r="A813" s="121" t="s">
        <v>17624</v>
      </c>
      <c r="B813" s="124" t="s">
        <v>16703</v>
      </c>
      <c r="C813" s="124" t="s">
        <v>17090</v>
      </c>
      <c r="D813" s="124" t="s">
        <v>16798</v>
      </c>
      <c r="E813" s="124" t="s">
        <v>17136</v>
      </c>
      <c r="F813" s="124" t="s">
        <v>18045</v>
      </c>
      <c r="G813" s="124">
        <v>32</v>
      </c>
      <c r="H813" s="124">
        <v>2025</v>
      </c>
      <c r="I813" s="124" t="s">
        <v>16924</v>
      </c>
      <c r="J813" s="127">
        <v>46.33</v>
      </c>
      <c r="K813" s="127">
        <v>244</v>
      </c>
      <c r="L813" s="124" t="s">
        <v>16741</v>
      </c>
      <c r="M813" s="127">
        <v>0</v>
      </c>
      <c r="N813" s="124" t="s">
        <v>16742</v>
      </c>
      <c r="O813" s="124" t="s">
        <v>16824</v>
      </c>
      <c r="P813" s="125">
        <v>45652</v>
      </c>
      <c r="Q813" s="125">
        <v>45684</v>
      </c>
      <c r="R813" s="124">
        <v>12</v>
      </c>
      <c r="S813" s="124">
        <v>2024</v>
      </c>
      <c r="T813" s="124">
        <v>1</v>
      </c>
    </row>
    <row r="814" spans="1:20">
      <c r="A814" s="116" t="s">
        <v>17624</v>
      </c>
      <c r="B814" s="119" t="s">
        <v>16703</v>
      </c>
      <c r="C814" s="119" t="s">
        <v>17090</v>
      </c>
      <c r="D814" s="119" t="s">
        <v>16798</v>
      </c>
      <c r="E814" s="119" t="s">
        <v>17137</v>
      </c>
      <c r="F814" s="119" t="s">
        <v>18040</v>
      </c>
      <c r="G814" s="119">
        <v>29</v>
      </c>
      <c r="H814" s="119">
        <v>2025</v>
      </c>
      <c r="I814" s="119" t="s">
        <v>16746</v>
      </c>
      <c r="J814" s="126">
        <v>92.23</v>
      </c>
      <c r="K814" s="126">
        <v>564</v>
      </c>
      <c r="L814" s="119" t="s">
        <v>16741</v>
      </c>
      <c r="M814" s="126">
        <v>0</v>
      </c>
      <c r="N814" s="119" t="s">
        <v>16742</v>
      </c>
      <c r="O814" s="119" t="s">
        <v>16824</v>
      </c>
      <c r="P814" s="120">
        <v>45804</v>
      </c>
      <c r="Q814" s="120">
        <v>45833</v>
      </c>
      <c r="R814" s="119">
        <v>5</v>
      </c>
      <c r="S814" s="119">
        <v>2025</v>
      </c>
      <c r="T814" s="119">
        <v>6</v>
      </c>
    </row>
    <row r="815" spans="1:20">
      <c r="A815" s="121" t="s">
        <v>17624</v>
      </c>
      <c r="B815" s="124" t="s">
        <v>16703</v>
      </c>
      <c r="C815" s="124" t="s">
        <v>17090</v>
      </c>
      <c r="D815" s="124" t="s">
        <v>16798</v>
      </c>
      <c r="E815" s="124" t="s">
        <v>17137</v>
      </c>
      <c r="F815" s="124" t="s">
        <v>18041</v>
      </c>
      <c r="G815" s="124">
        <v>32</v>
      </c>
      <c r="H815" s="124">
        <v>2025</v>
      </c>
      <c r="I815" s="124" t="s">
        <v>16749</v>
      </c>
      <c r="J815" s="127">
        <v>295.99</v>
      </c>
      <c r="K815" s="127">
        <v>1851</v>
      </c>
      <c r="L815" s="124" t="s">
        <v>16741</v>
      </c>
      <c r="M815" s="127">
        <v>0</v>
      </c>
      <c r="N815" s="124" t="s">
        <v>16742</v>
      </c>
      <c r="O815" s="124" t="s">
        <v>16824</v>
      </c>
      <c r="P815" s="125">
        <v>45772</v>
      </c>
      <c r="Q815" s="125">
        <v>45804</v>
      </c>
      <c r="R815" s="124">
        <v>4</v>
      </c>
      <c r="S815" s="124">
        <v>2025</v>
      </c>
      <c r="T815" s="124">
        <v>5</v>
      </c>
    </row>
    <row r="816" spans="1:20">
      <c r="A816" s="116" t="s">
        <v>17624</v>
      </c>
      <c r="B816" s="119" t="s">
        <v>16703</v>
      </c>
      <c r="C816" s="119" t="s">
        <v>17090</v>
      </c>
      <c r="D816" s="119" t="s">
        <v>16798</v>
      </c>
      <c r="E816" s="119" t="s">
        <v>17137</v>
      </c>
      <c r="F816" s="119" t="s">
        <v>18042</v>
      </c>
      <c r="G816" s="119">
        <v>30</v>
      </c>
      <c r="H816" s="119">
        <v>2025</v>
      </c>
      <c r="I816" s="119" t="s">
        <v>16752</v>
      </c>
      <c r="J816" s="126">
        <v>209.78</v>
      </c>
      <c r="K816" s="126">
        <v>1332</v>
      </c>
      <c r="L816" s="119" t="s">
        <v>16741</v>
      </c>
      <c r="M816" s="126">
        <v>0</v>
      </c>
      <c r="N816" s="119" t="s">
        <v>16742</v>
      </c>
      <c r="O816" s="119" t="s">
        <v>16824</v>
      </c>
      <c r="P816" s="120">
        <v>45742</v>
      </c>
      <c r="Q816" s="120">
        <v>45772</v>
      </c>
      <c r="R816" s="119">
        <v>3</v>
      </c>
      <c r="S816" s="119">
        <v>2025</v>
      </c>
      <c r="T816" s="119">
        <v>4</v>
      </c>
    </row>
    <row r="817" spans="1:20">
      <c r="A817" s="121" t="s">
        <v>17624</v>
      </c>
      <c r="B817" s="124" t="s">
        <v>16703</v>
      </c>
      <c r="C817" s="124" t="s">
        <v>17090</v>
      </c>
      <c r="D817" s="124" t="s">
        <v>16798</v>
      </c>
      <c r="E817" s="124" t="s">
        <v>17137</v>
      </c>
      <c r="F817" s="124" t="s">
        <v>18043</v>
      </c>
      <c r="G817" s="124">
        <v>29</v>
      </c>
      <c r="H817" s="124">
        <v>2025</v>
      </c>
      <c r="I817" s="124" t="s">
        <v>16755</v>
      </c>
      <c r="J817" s="127">
        <v>134.29</v>
      </c>
      <c r="K817" s="127">
        <v>858</v>
      </c>
      <c r="L817" s="124" t="s">
        <v>16741</v>
      </c>
      <c r="M817" s="127">
        <v>0</v>
      </c>
      <c r="N817" s="124" t="s">
        <v>16742</v>
      </c>
      <c r="O817" s="124" t="s">
        <v>16824</v>
      </c>
      <c r="P817" s="125">
        <v>45713</v>
      </c>
      <c r="Q817" s="125">
        <v>45742</v>
      </c>
      <c r="R817" s="124">
        <v>2</v>
      </c>
      <c r="S817" s="124">
        <v>2025</v>
      </c>
      <c r="T817" s="124">
        <v>3</v>
      </c>
    </row>
    <row r="818" spans="1:20">
      <c r="A818" s="116" t="s">
        <v>17624</v>
      </c>
      <c r="B818" s="119" t="s">
        <v>16703</v>
      </c>
      <c r="C818" s="119" t="s">
        <v>17090</v>
      </c>
      <c r="D818" s="119" t="s">
        <v>16798</v>
      </c>
      <c r="E818" s="119" t="s">
        <v>17137</v>
      </c>
      <c r="F818" s="119" t="s">
        <v>18044</v>
      </c>
      <c r="G818" s="119">
        <v>29</v>
      </c>
      <c r="H818" s="119">
        <v>2025</v>
      </c>
      <c r="I818" s="119" t="s">
        <v>16758</v>
      </c>
      <c r="J818" s="126">
        <v>117.55</v>
      </c>
      <c r="K818" s="126">
        <v>741</v>
      </c>
      <c r="L818" s="119" t="s">
        <v>16741</v>
      </c>
      <c r="M818" s="126">
        <v>0</v>
      </c>
      <c r="N818" s="119" t="s">
        <v>16742</v>
      </c>
      <c r="O818" s="119" t="s">
        <v>16824</v>
      </c>
      <c r="P818" s="120">
        <v>45684</v>
      </c>
      <c r="Q818" s="120">
        <v>45713</v>
      </c>
      <c r="R818" s="119">
        <v>1</v>
      </c>
      <c r="S818" s="119">
        <v>2025</v>
      </c>
      <c r="T818" s="119">
        <v>2</v>
      </c>
    </row>
    <row r="819" spans="1:20">
      <c r="A819" s="121" t="s">
        <v>17624</v>
      </c>
      <c r="B819" s="124" t="s">
        <v>16703</v>
      </c>
      <c r="C819" s="124" t="s">
        <v>17090</v>
      </c>
      <c r="D819" s="124" t="s">
        <v>16798</v>
      </c>
      <c r="E819" s="124" t="s">
        <v>17137</v>
      </c>
      <c r="F819" s="124" t="s">
        <v>18045</v>
      </c>
      <c r="G819" s="124">
        <v>32</v>
      </c>
      <c r="H819" s="124">
        <v>2025</v>
      </c>
      <c r="I819" s="124" t="s">
        <v>16924</v>
      </c>
      <c r="J819" s="127">
        <v>121.82</v>
      </c>
      <c r="K819" s="127">
        <v>772</v>
      </c>
      <c r="L819" s="124" t="s">
        <v>16741</v>
      </c>
      <c r="M819" s="127">
        <v>0</v>
      </c>
      <c r="N819" s="124" t="s">
        <v>16742</v>
      </c>
      <c r="O819" s="124" t="s">
        <v>16824</v>
      </c>
      <c r="P819" s="125">
        <v>45652</v>
      </c>
      <c r="Q819" s="125">
        <v>45684</v>
      </c>
      <c r="R819" s="124">
        <v>12</v>
      </c>
      <c r="S819" s="124">
        <v>2024</v>
      </c>
      <c r="T819" s="124">
        <v>1</v>
      </c>
    </row>
    <row r="820" spans="1:20">
      <c r="A820" s="116" t="s">
        <v>17624</v>
      </c>
      <c r="B820" s="119" t="s">
        <v>16703</v>
      </c>
      <c r="C820" s="119" t="s">
        <v>17090</v>
      </c>
      <c r="D820" s="119" t="s">
        <v>16798</v>
      </c>
      <c r="E820" s="119" t="s">
        <v>17138</v>
      </c>
      <c r="F820" s="119" t="s">
        <v>18040</v>
      </c>
      <c r="G820" s="119">
        <v>29</v>
      </c>
      <c r="H820" s="119">
        <v>2025</v>
      </c>
      <c r="I820" s="119" t="s">
        <v>16746</v>
      </c>
      <c r="J820" s="126">
        <v>29.91</v>
      </c>
      <c r="K820" s="126">
        <v>0</v>
      </c>
      <c r="L820" s="119" t="s">
        <v>16741</v>
      </c>
      <c r="M820" s="126">
        <v>0</v>
      </c>
      <c r="N820" s="119" t="s">
        <v>16742</v>
      </c>
      <c r="O820" s="119" t="s">
        <v>16824</v>
      </c>
      <c r="P820" s="120">
        <v>45804</v>
      </c>
      <c r="Q820" s="120">
        <v>45833</v>
      </c>
      <c r="R820" s="119">
        <v>5</v>
      </c>
      <c r="S820" s="119">
        <v>2025</v>
      </c>
      <c r="T820" s="119">
        <v>6</v>
      </c>
    </row>
    <row r="821" spans="1:20">
      <c r="A821" s="121" t="s">
        <v>17624</v>
      </c>
      <c r="B821" s="124" t="s">
        <v>16703</v>
      </c>
      <c r="C821" s="124" t="s">
        <v>17090</v>
      </c>
      <c r="D821" s="124" t="s">
        <v>16798</v>
      </c>
      <c r="E821" s="124" t="s">
        <v>17138</v>
      </c>
      <c r="F821" s="124" t="s">
        <v>18041</v>
      </c>
      <c r="G821" s="124">
        <v>32</v>
      </c>
      <c r="H821" s="124">
        <v>2025</v>
      </c>
      <c r="I821" s="124" t="s">
        <v>16749</v>
      </c>
      <c r="J821" s="127">
        <v>29.91</v>
      </c>
      <c r="K821" s="127">
        <v>0</v>
      </c>
      <c r="L821" s="124" t="s">
        <v>16741</v>
      </c>
      <c r="M821" s="127">
        <v>0</v>
      </c>
      <c r="N821" s="124" t="s">
        <v>16742</v>
      </c>
      <c r="O821" s="124" t="s">
        <v>16824</v>
      </c>
      <c r="P821" s="125">
        <v>45772</v>
      </c>
      <c r="Q821" s="125">
        <v>45804</v>
      </c>
      <c r="R821" s="124">
        <v>4</v>
      </c>
      <c r="S821" s="124">
        <v>2025</v>
      </c>
      <c r="T821" s="124">
        <v>5</v>
      </c>
    </row>
    <row r="822" spans="1:20">
      <c r="A822" s="116" t="s">
        <v>17624</v>
      </c>
      <c r="B822" s="119" t="s">
        <v>16703</v>
      </c>
      <c r="C822" s="119" t="s">
        <v>17090</v>
      </c>
      <c r="D822" s="119" t="s">
        <v>16798</v>
      </c>
      <c r="E822" s="119" t="s">
        <v>17138</v>
      </c>
      <c r="F822" s="119" t="s">
        <v>18042</v>
      </c>
      <c r="G822" s="119">
        <v>30</v>
      </c>
      <c r="H822" s="119">
        <v>2025</v>
      </c>
      <c r="I822" s="119" t="s">
        <v>16752</v>
      </c>
      <c r="J822" s="126">
        <v>40.42</v>
      </c>
      <c r="K822" s="126">
        <v>183</v>
      </c>
      <c r="L822" s="119" t="s">
        <v>16741</v>
      </c>
      <c r="M822" s="126">
        <v>0</v>
      </c>
      <c r="N822" s="119" t="s">
        <v>16742</v>
      </c>
      <c r="O822" s="119" t="s">
        <v>16824</v>
      </c>
      <c r="P822" s="120">
        <v>45742</v>
      </c>
      <c r="Q822" s="120">
        <v>45772</v>
      </c>
      <c r="R822" s="119">
        <v>3</v>
      </c>
      <c r="S822" s="119">
        <v>2025</v>
      </c>
      <c r="T822" s="119">
        <v>4</v>
      </c>
    </row>
    <row r="823" spans="1:20">
      <c r="A823" s="121" t="s">
        <v>17624</v>
      </c>
      <c r="B823" s="124" t="s">
        <v>16703</v>
      </c>
      <c r="C823" s="124" t="s">
        <v>17090</v>
      </c>
      <c r="D823" s="124" t="s">
        <v>16798</v>
      </c>
      <c r="E823" s="124" t="s">
        <v>17138</v>
      </c>
      <c r="F823" s="124" t="s">
        <v>18043</v>
      </c>
      <c r="G823" s="124">
        <v>29</v>
      </c>
      <c r="H823" s="124">
        <v>2025</v>
      </c>
      <c r="I823" s="124" t="s">
        <v>16755</v>
      </c>
      <c r="J823" s="127">
        <v>53.72</v>
      </c>
      <c r="K823" s="127">
        <v>295</v>
      </c>
      <c r="L823" s="124" t="s">
        <v>16741</v>
      </c>
      <c r="M823" s="127">
        <v>0</v>
      </c>
      <c r="N823" s="124" t="s">
        <v>16742</v>
      </c>
      <c r="O823" s="124" t="s">
        <v>16824</v>
      </c>
      <c r="P823" s="125">
        <v>45713</v>
      </c>
      <c r="Q823" s="125">
        <v>45742</v>
      </c>
      <c r="R823" s="124">
        <v>2</v>
      </c>
      <c r="S823" s="124">
        <v>2025</v>
      </c>
      <c r="T823" s="124">
        <v>3</v>
      </c>
    </row>
    <row r="824" spans="1:20">
      <c r="A824" s="116" t="s">
        <v>17624</v>
      </c>
      <c r="B824" s="119" t="s">
        <v>16703</v>
      </c>
      <c r="C824" s="119" t="s">
        <v>17090</v>
      </c>
      <c r="D824" s="119" t="s">
        <v>16798</v>
      </c>
      <c r="E824" s="119" t="s">
        <v>17138</v>
      </c>
      <c r="F824" s="119" t="s">
        <v>18044</v>
      </c>
      <c r="G824" s="119">
        <v>29</v>
      </c>
      <c r="H824" s="119">
        <v>2025</v>
      </c>
      <c r="I824" s="119" t="s">
        <v>16758</v>
      </c>
      <c r="J824" s="126">
        <v>39.03</v>
      </c>
      <c r="K824" s="126">
        <v>159</v>
      </c>
      <c r="L824" s="119" t="s">
        <v>16741</v>
      </c>
      <c r="M824" s="126">
        <v>0</v>
      </c>
      <c r="N824" s="119" t="s">
        <v>16742</v>
      </c>
      <c r="O824" s="119" t="s">
        <v>16824</v>
      </c>
      <c r="P824" s="120">
        <v>45684</v>
      </c>
      <c r="Q824" s="120">
        <v>45713</v>
      </c>
      <c r="R824" s="119">
        <v>1</v>
      </c>
      <c r="S824" s="119">
        <v>2025</v>
      </c>
      <c r="T824" s="119">
        <v>2</v>
      </c>
    </row>
    <row r="825" spans="1:20">
      <c r="A825" s="121" t="s">
        <v>17624</v>
      </c>
      <c r="B825" s="124" t="s">
        <v>16703</v>
      </c>
      <c r="C825" s="124" t="s">
        <v>17090</v>
      </c>
      <c r="D825" s="124" t="s">
        <v>16798</v>
      </c>
      <c r="E825" s="124" t="s">
        <v>17138</v>
      </c>
      <c r="F825" s="124" t="s">
        <v>18045</v>
      </c>
      <c r="G825" s="124">
        <v>32</v>
      </c>
      <c r="H825" s="124">
        <v>2025</v>
      </c>
      <c r="I825" s="124" t="s">
        <v>16924</v>
      </c>
      <c r="J825" s="127">
        <v>75.89</v>
      </c>
      <c r="K825" s="127">
        <v>451</v>
      </c>
      <c r="L825" s="124" t="s">
        <v>16741</v>
      </c>
      <c r="M825" s="127">
        <v>0</v>
      </c>
      <c r="N825" s="124" t="s">
        <v>16742</v>
      </c>
      <c r="O825" s="124" t="s">
        <v>16824</v>
      </c>
      <c r="P825" s="125">
        <v>45652</v>
      </c>
      <c r="Q825" s="125">
        <v>45684</v>
      </c>
      <c r="R825" s="124">
        <v>12</v>
      </c>
      <c r="S825" s="124">
        <v>2024</v>
      </c>
      <c r="T825" s="124">
        <v>1</v>
      </c>
    </row>
    <row r="826" spans="1:20">
      <c r="A826" s="116" t="s">
        <v>17624</v>
      </c>
      <c r="B826" s="119" t="s">
        <v>16703</v>
      </c>
      <c r="C826" s="119" t="s">
        <v>17090</v>
      </c>
      <c r="D826" s="119" t="s">
        <v>16798</v>
      </c>
      <c r="E826" s="119" t="s">
        <v>17139</v>
      </c>
      <c r="F826" s="119" t="s">
        <v>18040</v>
      </c>
      <c r="G826" s="119">
        <v>29</v>
      </c>
      <c r="H826" s="119">
        <v>2025</v>
      </c>
      <c r="I826" s="119" t="s">
        <v>16746</v>
      </c>
      <c r="J826" s="126">
        <v>237.19</v>
      </c>
      <c r="K826" s="126">
        <v>1497</v>
      </c>
      <c r="L826" s="119" t="s">
        <v>16741</v>
      </c>
      <c r="M826" s="126">
        <v>0</v>
      </c>
      <c r="N826" s="119" t="s">
        <v>16742</v>
      </c>
      <c r="O826" s="119" t="s">
        <v>16824</v>
      </c>
      <c r="P826" s="120">
        <v>45804</v>
      </c>
      <c r="Q826" s="120">
        <v>45833</v>
      </c>
      <c r="R826" s="119">
        <v>5</v>
      </c>
      <c r="S826" s="119">
        <v>2025</v>
      </c>
      <c r="T826" s="119">
        <v>6</v>
      </c>
    </row>
    <row r="827" spans="1:20">
      <c r="A827" s="121" t="s">
        <v>17624</v>
      </c>
      <c r="B827" s="124" t="s">
        <v>16703</v>
      </c>
      <c r="C827" s="124" t="s">
        <v>17090</v>
      </c>
      <c r="D827" s="124" t="s">
        <v>16798</v>
      </c>
      <c r="E827" s="124" t="s">
        <v>17139</v>
      </c>
      <c r="F827" s="124" t="s">
        <v>18041</v>
      </c>
      <c r="G827" s="124">
        <v>32</v>
      </c>
      <c r="H827" s="124">
        <v>2025</v>
      </c>
      <c r="I827" s="124" t="s">
        <v>16749</v>
      </c>
      <c r="J827" s="127">
        <v>257.62</v>
      </c>
      <c r="K827" s="127">
        <v>1620</v>
      </c>
      <c r="L827" s="124" t="s">
        <v>16741</v>
      </c>
      <c r="M827" s="127">
        <v>0</v>
      </c>
      <c r="N827" s="124" t="s">
        <v>16742</v>
      </c>
      <c r="O827" s="124" t="s">
        <v>16824</v>
      </c>
      <c r="P827" s="125">
        <v>45772</v>
      </c>
      <c r="Q827" s="125">
        <v>45804</v>
      </c>
      <c r="R827" s="124">
        <v>4</v>
      </c>
      <c r="S827" s="124">
        <v>2025</v>
      </c>
      <c r="T827" s="124">
        <v>5</v>
      </c>
    </row>
    <row r="828" spans="1:20">
      <c r="A828" s="116" t="s">
        <v>17624</v>
      </c>
      <c r="B828" s="119" t="s">
        <v>16703</v>
      </c>
      <c r="C828" s="119" t="s">
        <v>17090</v>
      </c>
      <c r="D828" s="119" t="s">
        <v>16798</v>
      </c>
      <c r="E828" s="119" t="s">
        <v>17139</v>
      </c>
      <c r="F828" s="119" t="s">
        <v>18042</v>
      </c>
      <c r="G828" s="119">
        <v>30</v>
      </c>
      <c r="H828" s="119">
        <v>2025</v>
      </c>
      <c r="I828" s="119" t="s">
        <v>16752</v>
      </c>
      <c r="J828" s="126">
        <v>219.42</v>
      </c>
      <c r="K828" s="126">
        <v>1390</v>
      </c>
      <c r="L828" s="119" t="s">
        <v>16741</v>
      </c>
      <c r="M828" s="126">
        <v>0</v>
      </c>
      <c r="N828" s="119" t="s">
        <v>16742</v>
      </c>
      <c r="O828" s="119" t="s">
        <v>16824</v>
      </c>
      <c r="P828" s="120">
        <v>45742</v>
      </c>
      <c r="Q828" s="120">
        <v>45772</v>
      </c>
      <c r="R828" s="119">
        <v>3</v>
      </c>
      <c r="S828" s="119">
        <v>2025</v>
      </c>
      <c r="T828" s="119">
        <v>4</v>
      </c>
    </row>
    <row r="829" spans="1:20">
      <c r="A829" s="121" t="s">
        <v>17624</v>
      </c>
      <c r="B829" s="124" t="s">
        <v>16703</v>
      </c>
      <c r="C829" s="124" t="s">
        <v>17090</v>
      </c>
      <c r="D829" s="124" t="s">
        <v>16798</v>
      </c>
      <c r="E829" s="124" t="s">
        <v>17139</v>
      </c>
      <c r="F829" s="124" t="s">
        <v>18043</v>
      </c>
      <c r="G829" s="124">
        <v>29</v>
      </c>
      <c r="H829" s="124">
        <v>2025</v>
      </c>
      <c r="I829" s="124" t="s">
        <v>16755</v>
      </c>
      <c r="J829" s="127">
        <v>180.05</v>
      </c>
      <c r="K829" s="127">
        <v>1153</v>
      </c>
      <c r="L829" s="124" t="s">
        <v>16741</v>
      </c>
      <c r="M829" s="127">
        <v>0</v>
      </c>
      <c r="N829" s="124" t="s">
        <v>16742</v>
      </c>
      <c r="O829" s="124" t="s">
        <v>16824</v>
      </c>
      <c r="P829" s="125">
        <v>45713</v>
      </c>
      <c r="Q829" s="125">
        <v>45742</v>
      </c>
      <c r="R829" s="124">
        <v>2</v>
      </c>
      <c r="S829" s="124">
        <v>2025</v>
      </c>
      <c r="T829" s="124">
        <v>3</v>
      </c>
    </row>
    <row r="830" spans="1:20">
      <c r="A830" s="116" t="s">
        <v>17624</v>
      </c>
      <c r="B830" s="119" t="s">
        <v>16703</v>
      </c>
      <c r="C830" s="119" t="s">
        <v>17090</v>
      </c>
      <c r="D830" s="119" t="s">
        <v>16798</v>
      </c>
      <c r="E830" s="119" t="s">
        <v>17139</v>
      </c>
      <c r="F830" s="119" t="s">
        <v>18044</v>
      </c>
      <c r="G830" s="119">
        <v>29</v>
      </c>
      <c r="H830" s="119">
        <v>2025</v>
      </c>
      <c r="I830" s="119" t="s">
        <v>16758</v>
      </c>
      <c r="J830" s="126">
        <v>176.58</v>
      </c>
      <c r="K830" s="126">
        <v>1132</v>
      </c>
      <c r="L830" s="119" t="s">
        <v>16741</v>
      </c>
      <c r="M830" s="126">
        <v>0</v>
      </c>
      <c r="N830" s="119" t="s">
        <v>16742</v>
      </c>
      <c r="O830" s="119" t="s">
        <v>16824</v>
      </c>
      <c r="P830" s="120">
        <v>45684</v>
      </c>
      <c r="Q830" s="120">
        <v>45713</v>
      </c>
      <c r="R830" s="119">
        <v>1</v>
      </c>
      <c r="S830" s="119">
        <v>2025</v>
      </c>
      <c r="T830" s="119">
        <v>2</v>
      </c>
    </row>
    <row r="831" spans="1:20">
      <c r="A831" s="121" t="s">
        <v>17624</v>
      </c>
      <c r="B831" s="124" t="s">
        <v>16703</v>
      </c>
      <c r="C831" s="124" t="s">
        <v>17090</v>
      </c>
      <c r="D831" s="124" t="s">
        <v>16798</v>
      </c>
      <c r="E831" s="124" t="s">
        <v>17139</v>
      </c>
      <c r="F831" s="124" t="s">
        <v>18045</v>
      </c>
      <c r="G831" s="124">
        <v>32</v>
      </c>
      <c r="H831" s="124">
        <v>2025</v>
      </c>
      <c r="I831" s="124" t="s">
        <v>16924</v>
      </c>
      <c r="J831" s="127">
        <v>197.69</v>
      </c>
      <c r="K831" s="127">
        <v>1261</v>
      </c>
      <c r="L831" s="124" t="s">
        <v>16741</v>
      </c>
      <c r="M831" s="127">
        <v>0</v>
      </c>
      <c r="N831" s="124" t="s">
        <v>16742</v>
      </c>
      <c r="O831" s="124" t="s">
        <v>16824</v>
      </c>
      <c r="P831" s="125">
        <v>45652</v>
      </c>
      <c r="Q831" s="125">
        <v>45684</v>
      </c>
      <c r="R831" s="124">
        <v>12</v>
      </c>
      <c r="S831" s="124">
        <v>2024</v>
      </c>
      <c r="T831" s="124">
        <v>1</v>
      </c>
    </row>
    <row r="832" spans="1:20">
      <c r="A832" s="116" t="s">
        <v>17624</v>
      </c>
      <c r="B832" s="119" t="s">
        <v>16703</v>
      </c>
      <c r="C832" s="119" t="s">
        <v>17090</v>
      </c>
      <c r="D832" s="119" t="s">
        <v>16798</v>
      </c>
      <c r="E832" s="119" t="s">
        <v>17140</v>
      </c>
      <c r="F832" s="119" t="s">
        <v>18040</v>
      </c>
      <c r="G832" s="119">
        <v>29</v>
      </c>
      <c r="H832" s="119">
        <v>2025</v>
      </c>
      <c r="I832" s="119" t="s">
        <v>16746</v>
      </c>
      <c r="J832" s="126">
        <v>63.88</v>
      </c>
      <c r="K832" s="126">
        <v>366</v>
      </c>
      <c r="L832" s="119" t="s">
        <v>16741</v>
      </c>
      <c r="M832" s="126">
        <v>0</v>
      </c>
      <c r="N832" s="119" t="s">
        <v>16742</v>
      </c>
      <c r="O832" s="119" t="s">
        <v>16824</v>
      </c>
      <c r="P832" s="120">
        <v>45804</v>
      </c>
      <c r="Q832" s="120">
        <v>45833</v>
      </c>
      <c r="R832" s="119">
        <v>5</v>
      </c>
      <c r="S832" s="119">
        <v>2025</v>
      </c>
      <c r="T832" s="119">
        <v>6</v>
      </c>
    </row>
    <row r="833" spans="1:20">
      <c r="A833" s="121" t="s">
        <v>17624</v>
      </c>
      <c r="B833" s="124" t="s">
        <v>16703</v>
      </c>
      <c r="C833" s="124" t="s">
        <v>17090</v>
      </c>
      <c r="D833" s="124" t="s">
        <v>16798</v>
      </c>
      <c r="E833" s="124" t="s">
        <v>17140</v>
      </c>
      <c r="F833" s="124" t="s">
        <v>18041</v>
      </c>
      <c r="G833" s="124">
        <v>32</v>
      </c>
      <c r="H833" s="124">
        <v>2025</v>
      </c>
      <c r="I833" s="124" t="s">
        <v>16749</v>
      </c>
      <c r="J833" s="127">
        <v>33.29</v>
      </c>
      <c r="K833" s="127">
        <v>59</v>
      </c>
      <c r="L833" s="124" t="s">
        <v>16741</v>
      </c>
      <c r="M833" s="127">
        <v>0</v>
      </c>
      <c r="N833" s="124" t="s">
        <v>16742</v>
      </c>
      <c r="O833" s="124" t="s">
        <v>16824</v>
      </c>
      <c r="P833" s="125">
        <v>45772</v>
      </c>
      <c r="Q833" s="125">
        <v>45804</v>
      </c>
      <c r="R833" s="124">
        <v>4</v>
      </c>
      <c r="S833" s="124">
        <v>2025</v>
      </c>
      <c r="T833" s="124">
        <v>5</v>
      </c>
    </row>
    <row r="834" spans="1:20">
      <c r="A834" s="116" t="s">
        <v>17624</v>
      </c>
      <c r="B834" s="119" t="s">
        <v>16703</v>
      </c>
      <c r="C834" s="119" t="s">
        <v>17090</v>
      </c>
      <c r="D834" s="119" t="s">
        <v>16798</v>
      </c>
      <c r="E834" s="119" t="s">
        <v>17140</v>
      </c>
      <c r="F834" s="119" t="s">
        <v>18042</v>
      </c>
      <c r="G834" s="119">
        <v>30</v>
      </c>
      <c r="H834" s="119">
        <v>2025</v>
      </c>
      <c r="I834" s="119" t="s">
        <v>16752</v>
      </c>
      <c r="J834" s="126">
        <v>84.93</v>
      </c>
      <c r="K834" s="126">
        <v>513</v>
      </c>
      <c r="L834" s="119" t="s">
        <v>16741</v>
      </c>
      <c r="M834" s="126">
        <v>0</v>
      </c>
      <c r="N834" s="119" t="s">
        <v>16742</v>
      </c>
      <c r="O834" s="119" t="s">
        <v>16824</v>
      </c>
      <c r="P834" s="120">
        <v>45742</v>
      </c>
      <c r="Q834" s="120">
        <v>45772</v>
      </c>
      <c r="R834" s="119">
        <v>3</v>
      </c>
      <c r="S834" s="119">
        <v>2025</v>
      </c>
      <c r="T834" s="119">
        <v>4</v>
      </c>
    </row>
    <row r="835" spans="1:20">
      <c r="A835" s="121" t="s">
        <v>17624</v>
      </c>
      <c r="B835" s="124" t="s">
        <v>16703</v>
      </c>
      <c r="C835" s="124" t="s">
        <v>17090</v>
      </c>
      <c r="D835" s="124" t="s">
        <v>16798</v>
      </c>
      <c r="E835" s="124" t="s">
        <v>17140</v>
      </c>
      <c r="F835" s="124" t="s">
        <v>18043</v>
      </c>
      <c r="G835" s="124">
        <v>29</v>
      </c>
      <c r="H835" s="124">
        <v>2025</v>
      </c>
      <c r="I835" s="124" t="s">
        <v>16755</v>
      </c>
      <c r="J835" s="127">
        <v>68.739999999999995</v>
      </c>
      <c r="K835" s="127">
        <v>400</v>
      </c>
      <c r="L835" s="124" t="s">
        <v>16741</v>
      </c>
      <c r="M835" s="127">
        <v>0</v>
      </c>
      <c r="N835" s="124" t="s">
        <v>16742</v>
      </c>
      <c r="O835" s="124" t="s">
        <v>16824</v>
      </c>
      <c r="P835" s="125">
        <v>45713</v>
      </c>
      <c r="Q835" s="125">
        <v>45742</v>
      </c>
      <c r="R835" s="124">
        <v>2</v>
      </c>
      <c r="S835" s="124">
        <v>2025</v>
      </c>
      <c r="T835" s="124">
        <v>3</v>
      </c>
    </row>
    <row r="836" spans="1:20">
      <c r="A836" s="116" t="s">
        <v>17624</v>
      </c>
      <c r="B836" s="119" t="s">
        <v>16703</v>
      </c>
      <c r="C836" s="119" t="s">
        <v>17090</v>
      </c>
      <c r="D836" s="119" t="s">
        <v>16798</v>
      </c>
      <c r="E836" s="119" t="s">
        <v>17140</v>
      </c>
      <c r="F836" s="119" t="s">
        <v>18044</v>
      </c>
      <c r="G836" s="119">
        <v>29</v>
      </c>
      <c r="H836" s="119">
        <v>2025</v>
      </c>
      <c r="I836" s="119" t="s">
        <v>16758</v>
      </c>
      <c r="J836" s="126">
        <v>68.319999999999993</v>
      </c>
      <c r="K836" s="126">
        <v>397</v>
      </c>
      <c r="L836" s="119" t="s">
        <v>16741</v>
      </c>
      <c r="M836" s="126">
        <v>0</v>
      </c>
      <c r="N836" s="119" t="s">
        <v>16742</v>
      </c>
      <c r="O836" s="119" t="s">
        <v>16824</v>
      </c>
      <c r="P836" s="120">
        <v>45684</v>
      </c>
      <c r="Q836" s="120">
        <v>45713</v>
      </c>
      <c r="R836" s="119">
        <v>1</v>
      </c>
      <c r="S836" s="119">
        <v>2025</v>
      </c>
      <c r="T836" s="119">
        <v>2</v>
      </c>
    </row>
    <row r="837" spans="1:20">
      <c r="A837" s="121" t="s">
        <v>17624</v>
      </c>
      <c r="B837" s="124" t="s">
        <v>16703</v>
      </c>
      <c r="C837" s="124" t="s">
        <v>17090</v>
      </c>
      <c r="D837" s="124" t="s">
        <v>16798</v>
      </c>
      <c r="E837" s="124" t="s">
        <v>17140</v>
      </c>
      <c r="F837" s="124" t="s">
        <v>18045</v>
      </c>
      <c r="G837" s="124">
        <v>32</v>
      </c>
      <c r="H837" s="124">
        <v>2025</v>
      </c>
      <c r="I837" s="124" t="s">
        <v>16924</v>
      </c>
      <c r="J837" s="127">
        <v>84.36</v>
      </c>
      <c r="K837" s="127">
        <v>510</v>
      </c>
      <c r="L837" s="124" t="s">
        <v>16741</v>
      </c>
      <c r="M837" s="127">
        <v>0</v>
      </c>
      <c r="N837" s="124" t="s">
        <v>16742</v>
      </c>
      <c r="O837" s="124" t="s">
        <v>16824</v>
      </c>
      <c r="P837" s="125">
        <v>45652</v>
      </c>
      <c r="Q837" s="125">
        <v>45684</v>
      </c>
      <c r="R837" s="124">
        <v>12</v>
      </c>
      <c r="S837" s="124">
        <v>2024</v>
      </c>
      <c r="T837" s="124">
        <v>1</v>
      </c>
    </row>
    <row r="838" spans="1:20">
      <c r="A838" s="116" t="s">
        <v>17624</v>
      </c>
      <c r="B838" s="119" t="s">
        <v>16703</v>
      </c>
      <c r="C838" s="119" t="s">
        <v>17090</v>
      </c>
      <c r="D838" s="119" t="s">
        <v>16798</v>
      </c>
      <c r="E838" s="119" t="s">
        <v>17141</v>
      </c>
      <c r="F838" s="119" t="s">
        <v>18040</v>
      </c>
      <c r="G838" s="119">
        <v>29</v>
      </c>
      <c r="H838" s="119">
        <v>2025</v>
      </c>
      <c r="I838" s="119" t="s">
        <v>16746</v>
      </c>
      <c r="J838" s="126">
        <v>29.91</v>
      </c>
      <c r="K838" s="126">
        <v>0</v>
      </c>
      <c r="L838" s="119" t="s">
        <v>16741</v>
      </c>
      <c r="M838" s="126">
        <v>0</v>
      </c>
      <c r="N838" s="119" t="s">
        <v>16742</v>
      </c>
      <c r="O838" s="119" t="s">
        <v>16824</v>
      </c>
      <c r="P838" s="120">
        <v>45804</v>
      </c>
      <c r="Q838" s="120">
        <v>45833</v>
      </c>
      <c r="R838" s="119">
        <v>5</v>
      </c>
      <c r="S838" s="119">
        <v>2025</v>
      </c>
      <c r="T838" s="119">
        <v>6</v>
      </c>
    </row>
    <row r="839" spans="1:20">
      <c r="A839" s="121" t="s">
        <v>17624</v>
      </c>
      <c r="B839" s="124" t="s">
        <v>16703</v>
      </c>
      <c r="C839" s="124" t="s">
        <v>17090</v>
      </c>
      <c r="D839" s="124" t="s">
        <v>16798</v>
      </c>
      <c r="E839" s="124" t="s">
        <v>17141</v>
      </c>
      <c r="F839" s="124" t="s">
        <v>18041</v>
      </c>
      <c r="G839" s="124">
        <v>32</v>
      </c>
      <c r="H839" s="124">
        <v>2025</v>
      </c>
      <c r="I839" s="124" t="s">
        <v>16749</v>
      </c>
      <c r="J839" s="127">
        <v>29.91</v>
      </c>
      <c r="K839" s="127">
        <v>0</v>
      </c>
      <c r="L839" s="124" t="s">
        <v>16741</v>
      </c>
      <c r="M839" s="127">
        <v>0</v>
      </c>
      <c r="N839" s="124" t="s">
        <v>16742</v>
      </c>
      <c r="O839" s="124" t="s">
        <v>16824</v>
      </c>
      <c r="P839" s="125">
        <v>45772</v>
      </c>
      <c r="Q839" s="125">
        <v>45804</v>
      </c>
      <c r="R839" s="124">
        <v>4</v>
      </c>
      <c r="S839" s="124">
        <v>2025</v>
      </c>
      <c r="T839" s="124">
        <v>5</v>
      </c>
    </row>
    <row r="840" spans="1:20">
      <c r="A840" s="116" t="s">
        <v>17624</v>
      </c>
      <c r="B840" s="119" t="s">
        <v>16703</v>
      </c>
      <c r="C840" s="119" t="s">
        <v>17090</v>
      </c>
      <c r="D840" s="119" t="s">
        <v>16798</v>
      </c>
      <c r="E840" s="119" t="s">
        <v>17141</v>
      </c>
      <c r="F840" s="119" t="s">
        <v>18042</v>
      </c>
      <c r="G840" s="119">
        <v>30</v>
      </c>
      <c r="H840" s="119">
        <v>2025</v>
      </c>
      <c r="I840" s="119" t="s">
        <v>16752</v>
      </c>
      <c r="J840" s="126">
        <v>29.91</v>
      </c>
      <c r="K840" s="126">
        <v>0</v>
      </c>
      <c r="L840" s="119" t="s">
        <v>16741</v>
      </c>
      <c r="M840" s="126">
        <v>0</v>
      </c>
      <c r="N840" s="119" t="s">
        <v>16742</v>
      </c>
      <c r="O840" s="119" t="s">
        <v>16824</v>
      </c>
      <c r="P840" s="120">
        <v>45742</v>
      </c>
      <c r="Q840" s="120">
        <v>45772</v>
      </c>
      <c r="R840" s="119">
        <v>3</v>
      </c>
      <c r="S840" s="119">
        <v>2025</v>
      </c>
      <c r="T840" s="119">
        <v>4</v>
      </c>
    </row>
    <row r="841" spans="1:20">
      <c r="A841" s="121" t="s">
        <v>17624</v>
      </c>
      <c r="B841" s="124" t="s">
        <v>16703</v>
      </c>
      <c r="C841" s="124" t="s">
        <v>17090</v>
      </c>
      <c r="D841" s="124" t="s">
        <v>16798</v>
      </c>
      <c r="E841" s="124" t="s">
        <v>17141</v>
      </c>
      <c r="F841" s="124" t="s">
        <v>18043</v>
      </c>
      <c r="G841" s="124">
        <v>29</v>
      </c>
      <c r="H841" s="124">
        <v>2025</v>
      </c>
      <c r="I841" s="124" t="s">
        <v>16755</v>
      </c>
      <c r="J841" s="127">
        <v>34.46</v>
      </c>
      <c r="K841" s="127">
        <v>79</v>
      </c>
      <c r="L841" s="124" t="s">
        <v>16741</v>
      </c>
      <c r="M841" s="127">
        <v>0</v>
      </c>
      <c r="N841" s="124" t="s">
        <v>16742</v>
      </c>
      <c r="O841" s="124" t="s">
        <v>16824</v>
      </c>
      <c r="P841" s="125">
        <v>45713</v>
      </c>
      <c r="Q841" s="125">
        <v>45742</v>
      </c>
      <c r="R841" s="124">
        <v>2</v>
      </c>
      <c r="S841" s="124">
        <v>2025</v>
      </c>
      <c r="T841" s="124">
        <v>3</v>
      </c>
    </row>
    <row r="842" spans="1:20">
      <c r="A842" s="116" t="s">
        <v>17624</v>
      </c>
      <c r="B842" s="119" t="s">
        <v>16703</v>
      </c>
      <c r="C842" s="119" t="s">
        <v>17090</v>
      </c>
      <c r="D842" s="119" t="s">
        <v>16798</v>
      </c>
      <c r="E842" s="119" t="s">
        <v>17141</v>
      </c>
      <c r="F842" s="119" t="s">
        <v>18044</v>
      </c>
      <c r="G842" s="119">
        <v>29</v>
      </c>
      <c r="H842" s="119">
        <v>2025</v>
      </c>
      <c r="I842" s="119" t="s">
        <v>16758</v>
      </c>
      <c r="J842" s="126">
        <v>30.32</v>
      </c>
      <c r="K842" s="126">
        <v>7</v>
      </c>
      <c r="L842" s="119" t="s">
        <v>16741</v>
      </c>
      <c r="M842" s="126">
        <v>0</v>
      </c>
      <c r="N842" s="119" t="s">
        <v>16742</v>
      </c>
      <c r="O842" s="119" t="s">
        <v>16824</v>
      </c>
      <c r="P842" s="120">
        <v>45684</v>
      </c>
      <c r="Q842" s="120">
        <v>45713</v>
      </c>
      <c r="R842" s="119">
        <v>1</v>
      </c>
      <c r="S842" s="119">
        <v>2025</v>
      </c>
      <c r="T842" s="119">
        <v>2</v>
      </c>
    </row>
    <row r="843" spans="1:20">
      <c r="A843" s="121" t="s">
        <v>17624</v>
      </c>
      <c r="B843" s="124" t="s">
        <v>16703</v>
      </c>
      <c r="C843" s="124" t="s">
        <v>17090</v>
      </c>
      <c r="D843" s="124" t="s">
        <v>16798</v>
      </c>
      <c r="E843" s="124" t="s">
        <v>17141</v>
      </c>
      <c r="F843" s="124" t="s">
        <v>18045</v>
      </c>
      <c r="G843" s="124">
        <v>32</v>
      </c>
      <c r="H843" s="124">
        <v>2025</v>
      </c>
      <c r="I843" s="124" t="s">
        <v>16924</v>
      </c>
      <c r="J843" s="127">
        <v>32.76</v>
      </c>
      <c r="K843" s="127">
        <v>49</v>
      </c>
      <c r="L843" s="124" t="s">
        <v>16741</v>
      </c>
      <c r="M843" s="127">
        <v>0</v>
      </c>
      <c r="N843" s="124" t="s">
        <v>16742</v>
      </c>
      <c r="O843" s="124" t="s">
        <v>16824</v>
      </c>
      <c r="P843" s="125">
        <v>45652</v>
      </c>
      <c r="Q843" s="125">
        <v>45684</v>
      </c>
      <c r="R843" s="124">
        <v>12</v>
      </c>
      <c r="S843" s="124">
        <v>2024</v>
      </c>
      <c r="T843" s="124">
        <v>1</v>
      </c>
    </row>
    <row r="844" spans="1:20">
      <c r="A844" s="116" t="s">
        <v>17624</v>
      </c>
      <c r="B844" s="119" t="s">
        <v>16703</v>
      </c>
      <c r="C844" s="119" t="s">
        <v>17090</v>
      </c>
      <c r="D844" s="119" t="s">
        <v>16798</v>
      </c>
      <c r="E844" s="119" t="s">
        <v>17142</v>
      </c>
      <c r="F844" s="119" t="s">
        <v>18040</v>
      </c>
      <c r="G844" s="119">
        <v>29</v>
      </c>
      <c r="H844" s="119">
        <v>2025</v>
      </c>
      <c r="I844" s="119" t="s">
        <v>16746</v>
      </c>
      <c r="J844" s="126">
        <v>160.66999999999999</v>
      </c>
      <c r="K844" s="126">
        <v>980</v>
      </c>
      <c r="L844" s="119" t="s">
        <v>16741</v>
      </c>
      <c r="M844" s="126">
        <v>0</v>
      </c>
      <c r="N844" s="119" t="s">
        <v>16742</v>
      </c>
      <c r="O844" s="119" t="s">
        <v>16813</v>
      </c>
      <c r="P844" s="120">
        <v>45804</v>
      </c>
      <c r="Q844" s="120">
        <v>45833</v>
      </c>
      <c r="R844" s="119">
        <v>5</v>
      </c>
      <c r="S844" s="119">
        <v>2025</v>
      </c>
      <c r="T844" s="119">
        <v>6</v>
      </c>
    </row>
    <row r="845" spans="1:20">
      <c r="A845" s="121" t="s">
        <v>17624</v>
      </c>
      <c r="B845" s="124" t="s">
        <v>16703</v>
      </c>
      <c r="C845" s="124" t="s">
        <v>17090</v>
      </c>
      <c r="D845" s="124" t="s">
        <v>16798</v>
      </c>
      <c r="E845" s="124" t="s">
        <v>17142</v>
      </c>
      <c r="F845" s="124" t="s">
        <v>18041</v>
      </c>
      <c r="G845" s="124">
        <v>32</v>
      </c>
      <c r="H845" s="124">
        <v>2025</v>
      </c>
      <c r="I845" s="124" t="s">
        <v>16749</v>
      </c>
      <c r="J845" s="127">
        <v>200.74</v>
      </c>
      <c r="K845" s="127">
        <v>1180</v>
      </c>
      <c r="L845" s="124" t="s">
        <v>16741</v>
      </c>
      <c r="M845" s="127">
        <v>0</v>
      </c>
      <c r="N845" s="124" t="s">
        <v>16742</v>
      </c>
      <c r="O845" s="124" t="s">
        <v>16813</v>
      </c>
      <c r="P845" s="125">
        <v>45772</v>
      </c>
      <c r="Q845" s="125">
        <v>45804</v>
      </c>
      <c r="R845" s="124">
        <v>4</v>
      </c>
      <c r="S845" s="124">
        <v>2025</v>
      </c>
      <c r="T845" s="124">
        <v>5</v>
      </c>
    </row>
    <row r="846" spans="1:20">
      <c r="A846" s="116" t="s">
        <v>17624</v>
      </c>
      <c r="B846" s="119" t="s">
        <v>16703</v>
      </c>
      <c r="C846" s="119" t="s">
        <v>17090</v>
      </c>
      <c r="D846" s="119" t="s">
        <v>16798</v>
      </c>
      <c r="E846" s="119" t="s">
        <v>17142</v>
      </c>
      <c r="F846" s="119" t="s">
        <v>18042</v>
      </c>
      <c r="G846" s="119">
        <v>30</v>
      </c>
      <c r="H846" s="119">
        <v>2025</v>
      </c>
      <c r="I846" s="119" t="s">
        <v>16752</v>
      </c>
      <c r="J846" s="126">
        <v>446.32</v>
      </c>
      <c r="K846" s="126">
        <v>2753</v>
      </c>
      <c r="L846" s="119" t="s">
        <v>16741</v>
      </c>
      <c r="M846" s="126">
        <v>0</v>
      </c>
      <c r="N846" s="119" t="s">
        <v>16742</v>
      </c>
      <c r="O846" s="119" t="s">
        <v>16813</v>
      </c>
      <c r="P846" s="120">
        <v>45742</v>
      </c>
      <c r="Q846" s="120">
        <v>45772</v>
      </c>
      <c r="R846" s="119">
        <v>3</v>
      </c>
      <c r="S846" s="119">
        <v>2025</v>
      </c>
      <c r="T846" s="119">
        <v>4</v>
      </c>
    </row>
    <row r="847" spans="1:20">
      <c r="A847" s="121" t="s">
        <v>17624</v>
      </c>
      <c r="B847" s="124" t="s">
        <v>16703</v>
      </c>
      <c r="C847" s="124" t="s">
        <v>17090</v>
      </c>
      <c r="D847" s="124" t="s">
        <v>16798</v>
      </c>
      <c r="E847" s="124" t="s">
        <v>17142</v>
      </c>
      <c r="F847" s="124" t="s">
        <v>18043</v>
      </c>
      <c r="G847" s="124">
        <v>29</v>
      </c>
      <c r="H847" s="124">
        <v>2025</v>
      </c>
      <c r="I847" s="124" t="s">
        <v>16755</v>
      </c>
      <c r="J847" s="127">
        <v>496.11</v>
      </c>
      <c r="K847" s="127">
        <v>3072</v>
      </c>
      <c r="L847" s="124" t="s">
        <v>16741</v>
      </c>
      <c r="M847" s="127">
        <v>0</v>
      </c>
      <c r="N847" s="124" t="s">
        <v>16742</v>
      </c>
      <c r="O847" s="124" t="s">
        <v>16813</v>
      </c>
      <c r="P847" s="125">
        <v>45713</v>
      </c>
      <c r="Q847" s="125">
        <v>45742</v>
      </c>
      <c r="R847" s="124">
        <v>2</v>
      </c>
      <c r="S847" s="124">
        <v>2025</v>
      </c>
      <c r="T847" s="124">
        <v>3</v>
      </c>
    </row>
    <row r="848" spans="1:20">
      <c r="A848" s="116" t="s">
        <v>17624</v>
      </c>
      <c r="B848" s="119" t="s">
        <v>16703</v>
      </c>
      <c r="C848" s="119" t="s">
        <v>17090</v>
      </c>
      <c r="D848" s="119" t="s">
        <v>16798</v>
      </c>
      <c r="E848" s="119" t="s">
        <v>17142</v>
      </c>
      <c r="F848" s="119" t="s">
        <v>18044</v>
      </c>
      <c r="G848" s="119">
        <v>29</v>
      </c>
      <c r="H848" s="119">
        <v>2025</v>
      </c>
      <c r="I848" s="119" t="s">
        <v>16758</v>
      </c>
      <c r="J848" s="126">
        <v>601.98</v>
      </c>
      <c r="K848" s="126">
        <v>3750</v>
      </c>
      <c r="L848" s="119" t="s">
        <v>16741</v>
      </c>
      <c r="M848" s="126">
        <v>0</v>
      </c>
      <c r="N848" s="119" t="s">
        <v>16742</v>
      </c>
      <c r="O848" s="119" t="s">
        <v>16813</v>
      </c>
      <c r="P848" s="120">
        <v>45684</v>
      </c>
      <c r="Q848" s="120">
        <v>45713</v>
      </c>
      <c r="R848" s="119">
        <v>1</v>
      </c>
      <c r="S848" s="119">
        <v>2025</v>
      </c>
      <c r="T848" s="119">
        <v>2</v>
      </c>
    </row>
    <row r="849" spans="1:20">
      <c r="A849" s="121" t="s">
        <v>17624</v>
      </c>
      <c r="B849" s="124" t="s">
        <v>16703</v>
      </c>
      <c r="C849" s="124" t="s">
        <v>17090</v>
      </c>
      <c r="D849" s="124" t="s">
        <v>16798</v>
      </c>
      <c r="E849" s="124" t="s">
        <v>17142</v>
      </c>
      <c r="F849" s="124" t="s">
        <v>18045</v>
      </c>
      <c r="G849" s="124">
        <v>32</v>
      </c>
      <c r="H849" s="124">
        <v>2025</v>
      </c>
      <c r="I849" s="124" t="s">
        <v>16924</v>
      </c>
      <c r="J849" s="127">
        <v>908.27</v>
      </c>
      <c r="K849" s="127">
        <v>5774</v>
      </c>
      <c r="L849" s="124" t="s">
        <v>16741</v>
      </c>
      <c r="M849" s="127">
        <v>0</v>
      </c>
      <c r="N849" s="124" t="s">
        <v>16742</v>
      </c>
      <c r="O849" s="124" t="s">
        <v>16813</v>
      </c>
      <c r="P849" s="125">
        <v>45652</v>
      </c>
      <c r="Q849" s="125">
        <v>45684</v>
      </c>
      <c r="R849" s="124">
        <v>12</v>
      </c>
      <c r="S849" s="124">
        <v>2024</v>
      </c>
      <c r="T849" s="124">
        <v>1</v>
      </c>
    </row>
    <row r="850" spans="1:20">
      <c r="A850" s="116" t="s">
        <v>17624</v>
      </c>
      <c r="B850" s="119" t="s">
        <v>16703</v>
      </c>
      <c r="C850" s="119" t="s">
        <v>17090</v>
      </c>
      <c r="D850" s="119" t="s">
        <v>16798</v>
      </c>
      <c r="E850" s="119" t="s">
        <v>17143</v>
      </c>
      <c r="F850" s="119" t="s">
        <v>18040</v>
      </c>
      <c r="G850" s="119">
        <v>29</v>
      </c>
      <c r="H850" s="119">
        <v>2025</v>
      </c>
      <c r="I850" s="119" t="s">
        <v>16746</v>
      </c>
      <c r="J850" s="126">
        <v>29.91</v>
      </c>
      <c r="K850" s="126">
        <v>0</v>
      </c>
      <c r="L850" s="119" t="s">
        <v>16741</v>
      </c>
      <c r="M850" s="126">
        <v>0</v>
      </c>
      <c r="N850" s="119" t="s">
        <v>16742</v>
      </c>
      <c r="O850" s="119" t="s">
        <v>16824</v>
      </c>
      <c r="P850" s="120">
        <v>45804</v>
      </c>
      <c r="Q850" s="120">
        <v>45833</v>
      </c>
      <c r="R850" s="119">
        <v>5</v>
      </c>
      <c r="S850" s="119">
        <v>2025</v>
      </c>
      <c r="T850" s="119">
        <v>6</v>
      </c>
    </row>
    <row r="851" spans="1:20">
      <c r="A851" s="121" t="s">
        <v>17624</v>
      </c>
      <c r="B851" s="124" t="s">
        <v>16703</v>
      </c>
      <c r="C851" s="124" t="s">
        <v>17090</v>
      </c>
      <c r="D851" s="124" t="s">
        <v>16798</v>
      </c>
      <c r="E851" s="124" t="s">
        <v>17143</v>
      </c>
      <c r="F851" s="124" t="s">
        <v>18041</v>
      </c>
      <c r="G851" s="124">
        <v>32</v>
      </c>
      <c r="H851" s="124">
        <v>2025</v>
      </c>
      <c r="I851" s="124" t="s">
        <v>16749</v>
      </c>
      <c r="J851" s="127">
        <v>29.91</v>
      </c>
      <c r="K851" s="127">
        <v>0</v>
      </c>
      <c r="L851" s="124" t="s">
        <v>16741</v>
      </c>
      <c r="M851" s="127">
        <v>0</v>
      </c>
      <c r="N851" s="124" t="s">
        <v>16742</v>
      </c>
      <c r="O851" s="124" t="s">
        <v>16824</v>
      </c>
      <c r="P851" s="125">
        <v>45772</v>
      </c>
      <c r="Q851" s="125">
        <v>45804</v>
      </c>
      <c r="R851" s="124">
        <v>4</v>
      </c>
      <c r="S851" s="124">
        <v>2025</v>
      </c>
      <c r="T851" s="124">
        <v>5</v>
      </c>
    </row>
    <row r="852" spans="1:20">
      <c r="A852" s="116" t="s">
        <v>17624</v>
      </c>
      <c r="B852" s="119" t="s">
        <v>16703</v>
      </c>
      <c r="C852" s="119" t="s">
        <v>17090</v>
      </c>
      <c r="D852" s="119" t="s">
        <v>16798</v>
      </c>
      <c r="E852" s="119" t="s">
        <v>17143</v>
      </c>
      <c r="F852" s="119" t="s">
        <v>18042</v>
      </c>
      <c r="G852" s="119">
        <v>30</v>
      </c>
      <c r="H852" s="119">
        <v>2025</v>
      </c>
      <c r="I852" s="119" t="s">
        <v>16752</v>
      </c>
      <c r="J852" s="126">
        <v>29.91</v>
      </c>
      <c r="K852" s="126">
        <v>0</v>
      </c>
      <c r="L852" s="119" t="s">
        <v>16741</v>
      </c>
      <c r="M852" s="126">
        <v>0</v>
      </c>
      <c r="N852" s="119" t="s">
        <v>16742</v>
      </c>
      <c r="O852" s="119" t="s">
        <v>16824</v>
      </c>
      <c r="P852" s="120">
        <v>45742</v>
      </c>
      <c r="Q852" s="120">
        <v>45772</v>
      </c>
      <c r="R852" s="119">
        <v>3</v>
      </c>
      <c r="S852" s="119">
        <v>2025</v>
      </c>
      <c r="T852" s="119">
        <v>4</v>
      </c>
    </row>
    <row r="853" spans="1:20">
      <c r="A853" s="121" t="s">
        <v>17624</v>
      </c>
      <c r="B853" s="124" t="s">
        <v>16703</v>
      </c>
      <c r="C853" s="124" t="s">
        <v>17090</v>
      </c>
      <c r="D853" s="124" t="s">
        <v>16798</v>
      </c>
      <c r="E853" s="124" t="s">
        <v>17143</v>
      </c>
      <c r="F853" s="124" t="s">
        <v>18043</v>
      </c>
      <c r="G853" s="124">
        <v>29</v>
      </c>
      <c r="H853" s="124">
        <v>2025</v>
      </c>
      <c r="I853" s="124" t="s">
        <v>16755</v>
      </c>
      <c r="J853" s="127">
        <v>29.91</v>
      </c>
      <c r="K853" s="127">
        <v>0</v>
      </c>
      <c r="L853" s="124" t="s">
        <v>16741</v>
      </c>
      <c r="M853" s="127">
        <v>0</v>
      </c>
      <c r="N853" s="124" t="s">
        <v>16742</v>
      </c>
      <c r="O853" s="124" t="s">
        <v>16824</v>
      </c>
      <c r="P853" s="125">
        <v>45713</v>
      </c>
      <c r="Q853" s="125">
        <v>45742</v>
      </c>
      <c r="R853" s="124">
        <v>2</v>
      </c>
      <c r="S853" s="124">
        <v>2025</v>
      </c>
      <c r="T853" s="124">
        <v>3</v>
      </c>
    </row>
    <row r="854" spans="1:20">
      <c r="A854" s="116" t="s">
        <v>17624</v>
      </c>
      <c r="B854" s="119" t="s">
        <v>16703</v>
      </c>
      <c r="C854" s="119" t="s">
        <v>17090</v>
      </c>
      <c r="D854" s="119" t="s">
        <v>16798</v>
      </c>
      <c r="E854" s="119" t="s">
        <v>17143</v>
      </c>
      <c r="F854" s="119" t="s">
        <v>18044</v>
      </c>
      <c r="G854" s="119">
        <v>29</v>
      </c>
      <c r="H854" s="119">
        <v>2025</v>
      </c>
      <c r="I854" s="119" t="s">
        <v>16758</v>
      </c>
      <c r="J854" s="126">
        <v>29.91</v>
      </c>
      <c r="K854" s="126">
        <v>0</v>
      </c>
      <c r="L854" s="119" t="s">
        <v>16741</v>
      </c>
      <c r="M854" s="126">
        <v>0</v>
      </c>
      <c r="N854" s="119" t="s">
        <v>16742</v>
      </c>
      <c r="O854" s="119" t="s">
        <v>16824</v>
      </c>
      <c r="P854" s="120">
        <v>45684</v>
      </c>
      <c r="Q854" s="120">
        <v>45713</v>
      </c>
      <c r="R854" s="119">
        <v>1</v>
      </c>
      <c r="S854" s="119">
        <v>2025</v>
      </c>
      <c r="T854" s="119">
        <v>2</v>
      </c>
    </row>
    <row r="855" spans="1:20">
      <c r="A855" s="121" t="s">
        <v>17624</v>
      </c>
      <c r="B855" s="124" t="s">
        <v>16703</v>
      </c>
      <c r="C855" s="124" t="s">
        <v>17090</v>
      </c>
      <c r="D855" s="124" t="s">
        <v>16798</v>
      </c>
      <c r="E855" s="124" t="s">
        <v>17143</v>
      </c>
      <c r="F855" s="124" t="s">
        <v>18045</v>
      </c>
      <c r="G855" s="124">
        <v>32</v>
      </c>
      <c r="H855" s="124">
        <v>2025</v>
      </c>
      <c r="I855" s="124" t="s">
        <v>16924</v>
      </c>
      <c r="J855" s="127">
        <v>29.91</v>
      </c>
      <c r="K855" s="127">
        <v>0</v>
      </c>
      <c r="L855" s="124" t="s">
        <v>16741</v>
      </c>
      <c r="M855" s="127">
        <v>0</v>
      </c>
      <c r="N855" s="124" t="s">
        <v>16742</v>
      </c>
      <c r="O855" s="124" t="s">
        <v>16824</v>
      </c>
      <c r="P855" s="125">
        <v>45652</v>
      </c>
      <c r="Q855" s="125">
        <v>45684</v>
      </c>
      <c r="R855" s="124">
        <v>12</v>
      </c>
      <c r="S855" s="124">
        <v>2024</v>
      </c>
      <c r="T855" s="124">
        <v>1</v>
      </c>
    </row>
    <row r="856" spans="1:20">
      <c r="A856" s="116" t="s">
        <v>17624</v>
      </c>
      <c r="B856" s="119" t="s">
        <v>16703</v>
      </c>
      <c r="C856" s="119" t="s">
        <v>17090</v>
      </c>
      <c r="D856" s="119" t="s">
        <v>16798</v>
      </c>
      <c r="E856" s="119" t="s">
        <v>17144</v>
      </c>
      <c r="F856" s="119" t="s">
        <v>18040</v>
      </c>
      <c r="G856" s="119">
        <v>29</v>
      </c>
      <c r="H856" s="119">
        <v>2025</v>
      </c>
      <c r="I856" s="119" t="s">
        <v>16746</v>
      </c>
      <c r="J856" s="126">
        <v>117.55</v>
      </c>
      <c r="K856" s="126">
        <v>741</v>
      </c>
      <c r="L856" s="119" t="s">
        <v>16741</v>
      </c>
      <c r="M856" s="126">
        <v>0</v>
      </c>
      <c r="N856" s="119" t="s">
        <v>16742</v>
      </c>
      <c r="O856" s="119" t="s">
        <v>16824</v>
      </c>
      <c r="P856" s="120">
        <v>45804</v>
      </c>
      <c r="Q856" s="120">
        <v>45833</v>
      </c>
      <c r="R856" s="119">
        <v>5</v>
      </c>
      <c r="S856" s="119">
        <v>2025</v>
      </c>
      <c r="T856" s="119">
        <v>6</v>
      </c>
    </row>
    <row r="857" spans="1:20">
      <c r="A857" s="121" t="s">
        <v>17624</v>
      </c>
      <c r="B857" s="124" t="s">
        <v>16703</v>
      </c>
      <c r="C857" s="124" t="s">
        <v>17090</v>
      </c>
      <c r="D857" s="124" t="s">
        <v>16798</v>
      </c>
      <c r="E857" s="124" t="s">
        <v>17144</v>
      </c>
      <c r="F857" s="124" t="s">
        <v>18041</v>
      </c>
      <c r="G857" s="124">
        <v>32</v>
      </c>
      <c r="H857" s="124">
        <v>2025</v>
      </c>
      <c r="I857" s="124" t="s">
        <v>16749</v>
      </c>
      <c r="J857" s="127">
        <v>125.59</v>
      </c>
      <c r="K857" s="127">
        <v>797</v>
      </c>
      <c r="L857" s="124" t="s">
        <v>16741</v>
      </c>
      <c r="M857" s="127">
        <v>0</v>
      </c>
      <c r="N857" s="124" t="s">
        <v>16742</v>
      </c>
      <c r="O857" s="124" t="s">
        <v>16824</v>
      </c>
      <c r="P857" s="125">
        <v>45772</v>
      </c>
      <c r="Q857" s="125">
        <v>45804</v>
      </c>
      <c r="R857" s="124">
        <v>4</v>
      </c>
      <c r="S857" s="124">
        <v>2025</v>
      </c>
      <c r="T857" s="124">
        <v>5</v>
      </c>
    </row>
    <row r="858" spans="1:20">
      <c r="A858" s="116" t="s">
        <v>17624</v>
      </c>
      <c r="B858" s="119" t="s">
        <v>16703</v>
      </c>
      <c r="C858" s="119" t="s">
        <v>17090</v>
      </c>
      <c r="D858" s="119" t="s">
        <v>16798</v>
      </c>
      <c r="E858" s="119" t="s">
        <v>17144</v>
      </c>
      <c r="F858" s="119" t="s">
        <v>18042</v>
      </c>
      <c r="G858" s="119">
        <v>30</v>
      </c>
      <c r="H858" s="119">
        <v>2025</v>
      </c>
      <c r="I858" s="119" t="s">
        <v>16752</v>
      </c>
      <c r="J858" s="126">
        <v>99.65</v>
      </c>
      <c r="K858" s="126">
        <v>616</v>
      </c>
      <c r="L858" s="119" t="s">
        <v>16741</v>
      </c>
      <c r="M858" s="126">
        <v>0</v>
      </c>
      <c r="N858" s="119" t="s">
        <v>16742</v>
      </c>
      <c r="O858" s="119" t="s">
        <v>16824</v>
      </c>
      <c r="P858" s="120">
        <v>45742</v>
      </c>
      <c r="Q858" s="120">
        <v>45772</v>
      </c>
      <c r="R858" s="119">
        <v>3</v>
      </c>
      <c r="S858" s="119">
        <v>2025</v>
      </c>
      <c r="T858" s="119">
        <v>4</v>
      </c>
    </row>
    <row r="859" spans="1:20">
      <c r="A859" s="121" t="s">
        <v>17624</v>
      </c>
      <c r="B859" s="124" t="s">
        <v>16703</v>
      </c>
      <c r="C859" s="124" t="s">
        <v>17090</v>
      </c>
      <c r="D859" s="124" t="s">
        <v>16798</v>
      </c>
      <c r="E859" s="124" t="s">
        <v>17144</v>
      </c>
      <c r="F859" s="124" t="s">
        <v>18043</v>
      </c>
      <c r="G859" s="124">
        <v>29</v>
      </c>
      <c r="H859" s="124">
        <v>2025</v>
      </c>
      <c r="I859" s="124" t="s">
        <v>16755</v>
      </c>
      <c r="J859" s="127">
        <v>87.21</v>
      </c>
      <c r="K859" s="127">
        <v>529</v>
      </c>
      <c r="L859" s="124" t="s">
        <v>16741</v>
      </c>
      <c r="M859" s="127">
        <v>0</v>
      </c>
      <c r="N859" s="124" t="s">
        <v>16742</v>
      </c>
      <c r="O859" s="124" t="s">
        <v>16824</v>
      </c>
      <c r="P859" s="125">
        <v>45713</v>
      </c>
      <c r="Q859" s="125">
        <v>45742</v>
      </c>
      <c r="R859" s="124">
        <v>2</v>
      </c>
      <c r="S859" s="124">
        <v>2025</v>
      </c>
      <c r="T859" s="124">
        <v>3</v>
      </c>
    </row>
    <row r="860" spans="1:20">
      <c r="A860" s="116" t="s">
        <v>17624</v>
      </c>
      <c r="B860" s="119" t="s">
        <v>16703</v>
      </c>
      <c r="C860" s="119" t="s">
        <v>17090</v>
      </c>
      <c r="D860" s="119" t="s">
        <v>16798</v>
      </c>
      <c r="E860" s="119" t="s">
        <v>17144</v>
      </c>
      <c r="F860" s="119" t="s">
        <v>18044</v>
      </c>
      <c r="G860" s="119">
        <v>29</v>
      </c>
      <c r="H860" s="119">
        <v>2025</v>
      </c>
      <c r="I860" s="119" t="s">
        <v>16758</v>
      </c>
      <c r="J860" s="126">
        <v>67.459999999999994</v>
      </c>
      <c r="K860" s="126">
        <v>391</v>
      </c>
      <c r="L860" s="119" t="s">
        <v>16741</v>
      </c>
      <c r="M860" s="126">
        <v>0</v>
      </c>
      <c r="N860" s="119" t="s">
        <v>16742</v>
      </c>
      <c r="O860" s="119" t="s">
        <v>16824</v>
      </c>
      <c r="P860" s="120">
        <v>45684</v>
      </c>
      <c r="Q860" s="120">
        <v>45713</v>
      </c>
      <c r="R860" s="119">
        <v>1</v>
      </c>
      <c r="S860" s="119">
        <v>2025</v>
      </c>
      <c r="T860" s="119">
        <v>2</v>
      </c>
    </row>
    <row r="861" spans="1:20">
      <c r="A861" s="121" t="s">
        <v>17624</v>
      </c>
      <c r="B861" s="124" t="s">
        <v>16703</v>
      </c>
      <c r="C861" s="124" t="s">
        <v>17090</v>
      </c>
      <c r="D861" s="124" t="s">
        <v>16798</v>
      </c>
      <c r="E861" s="124" t="s">
        <v>17144</v>
      </c>
      <c r="F861" s="124" t="s">
        <v>18045</v>
      </c>
      <c r="G861" s="124">
        <v>32</v>
      </c>
      <c r="H861" s="124">
        <v>2025</v>
      </c>
      <c r="I861" s="124" t="s">
        <v>16924</v>
      </c>
      <c r="J861" s="127">
        <v>82.21</v>
      </c>
      <c r="K861" s="127">
        <v>495</v>
      </c>
      <c r="L861" s="124" t="s">
        <v>16741</v>
      </c>
      <c r="M861" s="127">
        <v>0</v>
      </c>
      <c r="N861" s="124" t="s">
        <v>16742</v>
      </c>
      <c r="O861" s="124" t="s">
        <v>16824</v>
      </c>
      <c r="P861" s="125">
        <v>45652</v>
      </c>
      <c r="Q861" s="125">
        <v>45684</v>
      </c>
      <c r="R861" s="124">
        <v>12</v>
      </c>
      <c r="S861" s="124">
        <v>2024</v>
      </c>
      <c r="T861" s="124">
        <v>1</v>
      </c>
    </row>
    <row r="862" spans="1:20">
      <c r="A862" s="116" t="s">
        <v>17624</v>
      </c>
      <c r="B862" s="119" t="s">
        <v>16703</v>
      </c>
      <c r="C862" s="119" t="s">
        <v>17090</v>
      </c>
      <c r="D862" s="119" t="s">
        <v>16798</v>
      </c>
      <c r="E862" s="119" t="s">
        <v>17145</v>
      </c>
      <c r="F862" s="119" t="s">
        <v>18048</v>
      </c>
      <c r="G862" s="119">
        <v>7</v>
      </c>
      <c r="H862" s="119">
        <v>2025</v>
      </c>
      <c r="I862" s="119" t="s">
        <v>16924</v>
      </c>
      <c r="J862" s="126">
        <v>18.579999999999998</v>
      </c>
      <c r="K862" s="126">
        <v>114</v>
      </c>
      <c r="L862" s="119" t="s">
        <v>16741</v>
      </c>
      <c r="M862" s="126">
        <v>0</v>
      </c>
      <c r="N862" s="119" t="s">
        <v>16742</v>
      </c>
      <c r="O862" s="119" t="s">
        <v>16824</v>
      </c>
      <c r="P862" s="120">
        <v>45652</v>
      </c>
      <c r="Q862" s="120">
        <v>45659</v>
      </c>
      <c r="R862" s="119">
        <v>12</v>
      </c>
      <c r="S862" s="119">
        <v>2024</v>
      </c>
      <c r="T862" s="119">
        <v>1</v>
      </c>
    </row>
    <row r="863" spans="1:20">
      <c r="A863" s="121" t="s">
        <v>17624</v>
      </c>
      <c r="B863" s="124" t="s">
        <v>16703</v>
      </c>
      <c r="C863" s="124" t="s">
        <v>17090</v>
      </c>
      <c r="D863" s="124" t="s">
        <v>16798</v>
      </c>
      <c r="E863" s="124" t="s">
        <v>17146</v>
      </c>
      <c r="F863" s="124" t="s">
        <v>18040</v>
      </c>
      <c r="G863" s="124">
        <v>29</v>
      </c>
      <c r="H863" s="124">
        <v>2025</v>
      </c>
      <c r="I863" s="124" t="s">
        <v>16746</v>
      </c>
      <c r="J863" s="127">
        <v>29.91</v>
      </c>
      <c r="K863" s="127">
        <v>0</v>
      </c>
      <c r="L863" s="124" t="s">
        <v>16741</v>
      </c>
      <c r="M863" s="127">
        <v>0</v>
      </c>
      <c r="N863" s="124" t="s">
        <v>16742</v>
      </c>
      <c r="O863" s="124" t="s">
        <v>16824</v>
      </c>
      <c r="P863" s="125">
        <v>45804</v>
      </c>
      <c r="Q863" s="125">
        <v>45833</v>
      </c>
      <c r="R863" s="124">
        <v>5</v>
      </c>
      <c r="S863" s="124">
        <v>2025</v>
      </c>
      <c r="T863" s="124">
        <v>6</v>
      </c>
    </row>
    <row r="864" spans="1:20">
      <c r="A864" s="116" t="s">
        <v>17624</v>
      </c>
      <c r="B864" s="119" t="s">
        <v>16703</v>
      </c>
      <c r="C864" s="119" t="s">
        <v>17090</v>
      </c>
      <c r="D864" s="119" t="s">
        <v>16798</v>
      </c>
      <c r="E864" s="119" t="s">
        <v>17146</v>
      </c>
      <c r="F864" s="119" t="s">
        <v>18041</v>
      </c>
      <c r="G864" s="119">
        <v>32</v>
      </c>
      <c r="H864" s="119">
        <v>2025</v>
      </c>
      <c r="I864" s="119" t="s">
        <v>16749</v>
      </c>
      <c r="J864" s="126">
        <v>29.91</v>
      </c>
      <c r="K864" s="126">
        <v>0</v>
      </c>
      <c r="L864" s="119" t="s">
        <v>16741</v>
      </c>
      <c r="M864" s="126">
        <v>0</v>
      </c>
      <c r="N864" s="119" t="s">
        <v>16742</v>
      </c>
      <c r="O864" s="119" t="s">
        <v>16824</v>
      </c>
      <c r="P864" s="120">
        <v>45772</v>
      </c>
      <c r="Q864" s="120">
        <v>45804</v>
      </c>
      <c r="R864" s="119">
        <v>4</v>
      </c>
      <c r="S864" s="119">
        <v>2025</v>
      </c>
      <c r="T864" s="119">
        <v>5</v>
      </c>
    </row>
    <row r="865" spans="1:20">
      <c r="A865" s="121" t="s">
        <v>17624</v>
      </c>
      <c r="B865" s="124" t="s">
        <v>16703</v>
      </c>
      <c r="C865" s="124" t="s">
        <v>17090</v>
      </c>
      <c r="D865" s="124" t="s">
        <v>16798</v>
      </c>
      <c r="E865" s="124" t="s">
        <v>17146</v>
      </c>
      <c r="F865" s="124" t="s">
        <v>18042</v>
      </c>
      <c r="G865" s="124">
        <v>30</v>
      </c>
      <c r="H865" s="124">
        <v>2025</v>
      </c>
      <c r="I865" s="124" t="s">
        <v>16752</v>
      </c>
      <c r="J865" s="127">
        <v>29.91</v>
      </c>
      <c r="K865" s="127">
        <v>0</v>
      </c>
      <c r="L865" s="124" t="s">
        <v>16741</v>
      </c>
      <c r="M865" s="127">
        <v>0</v>
      </c>
      <c r="N865" s="124" t="s">
        <v>16742</v>
      </c>
      <c r="O865" s="124" t="s">
        <v>16824</v>
      </c>
      <c r="P865" s="125">
        <v>45742</v>
      </c>
      <c r="Q865" s="125">
        <v>45772</v>
      </c>
      <c r="R865" s="124">
        <v>3</v>
      </c>
      <c r="S865" s="124">
        <v>2025</v>
      </c>
      <c r="T865" s="124">
        <v>4</v>
      </c>
    </row>
    <row r="866" spans="1:20">
      <c r="A866" s="116" t="s">
        <v>17624</v>
      </c>
      <c r="B866" s="119" t="s">
        <v>16703</v>
      </c>
      <c r="C866" s="119" t="s">
        <v>17090</v>
      </c>
      <c r="D866" s="119" t="s">
        <v>16798</v>
      </c>
      <c r="E866" s="119" t="s">
        <v>17146</v>
      </c>
      <c r="F866" s="119" t="s">
        <v>18043</v>
      </c>
      <c r="G866" s="119">
        <v>29</v>
      </c>
      <c r="H866" s="119">
        <v>2025</v>
      </c>
      <c r="I866" s="119" t="s">
        <v>16755</v>
      </c>
      <c r="J866" s="126">
        <v>29.91</v>
      </c>
      <c r="K866" s="126">
        <v>0</v>
      </c>
      <c r="L866" s="119" t="s">
        <v>16741</v>
      </c>
      <c r="M866" s="126">
        <v>0</v>
      </c>
      <c r="N866" s="119" t="s">
        <v>16742</v>
      </c>
      <c r="O866" s="119" t="s">
        <v>16824</v>
      </c>
      <c r="P866" s="120">
        <v>45713</v>
      </c>
      <c r="Q866" s="120">
        <v>45742</v>
      </c>
      <c r="R866" s="119">
        <v>2</v>
      </c>
      <c r="S866" s="119">
        <v>2025</v>
      </c>
      <c r="T866" s="119">
        <v>3</v>
      </c>
    </row>
    <row r="867" spans="1:20">
      <c r="A867" s="121" t="s">
        <v>17624</v>
      </c>
      <c r="B867" s="124" t="s">
        <v>16703</v>
      </c>
      <c r="C867" s="124" t="s">
        <v>17090</v>
      </c>
      <c r="D867" s="124" t="s">
        <v>16798</v>
      </c>
      <c r="E867" s="124" t="s">
        <v>17146</v>
      </c>
      <c r="F867" s="124" t="s">
        <v>18044</v>
      </c>
      <c r="G867" s="124">
        <v>29</v>
      </c>
      <c r="H867" s="124">
        <v>2025</v>
      </c>
      <c r="I867" s="124" t="s">
        <v>16758</v>
      </c>
      <c r="J867" s="127">
        <v>29.91</v>
      </c>
      <c r="K867" s="127">
        <v>0</v>
      </c>
      <c r="L867" s="124" t="s">
        <v>16741</v>
      </c>
      <c r="M867" s="127">
        <v>0</v>
      </c>
      <c r="N867" s="124" t="s">
        <v>16742</v>
      </c>
      <c r="O867" s="124" t="s">
        <v>16824</v>
      </c>
      <c r="P867" s="125">
        <v>45684</v>
      </c>
      <c r="Q867" s="125">
        <v>45713</v>
      </c>
      <c r="R867" s="124">
        <v>1</v>
      </c>
      <c r="S867" s="124">
        <v>2025</v>
      </c>
      <c r="T867" s="124">
        <v>2</v>
      </c>
    </row>
    <row r="868" spans="1:20">
      <c r="A868" s="116" t="s">
        <v>17624</v>
      </c>
      <c r="B868" s="119" t="s">
        <v>16703</v>
      </c>
      <c r="C868" s="119" t="s">
        <v>17090</v>
      </c>
      <c r="D868" s="119" t="s">
        <v>16798</v>
      </c>
      <c r="E868" s="119" t="s">
        <v>17146</v>
      </c>
      <c r="F868" s="119" t="s">
        <v>18045</v>
      </c>
      <c r="G868" s="119">
        <v>32</v>
      </c>
      <c r="H868" s="119">
        <v>2025</v>
      </c>
      <c r="I868" s="119" t="s">
        <v>16924</v>
      </c>
      <c r="J868" s="126">
        <v>29.91</v>
      </c>
      <c r="K868" s="126">
        <v>0</v>
      </c>
      <c r="L868" s="119" t="s">
        <v>16741</v>
      </c>
      <c r="M868" s="126">
        <v>0</v>
      </c>
      <c r="N868" s="119" t="s">
        <v>16742</v>
      </c>
      <c r="O868" s="119" t="s">
        <v>16824</v>
      </c>
      <c r="P868" s="120">
        <v>45652</v>
      </c>
      <c r="Q868" s="120">
        <v>45684</v>
      </c>
      <c r="R868" s="119">
        <v>12</v>
      </c>
      <c r="S868" s="119">
        <v>2024</v>
      </c>
      <c r="T868" s="119">
        <v>1</v>
      </c>
    </row>
    <row r="869" spans="1:20">
      <c r="A869" s="121" t="s">
        <v>17624</v>
      </c>
      <c r="B869" s="124" t="s">
        <v>16703</v>
      </c>
      <c r="C869" s="124" t="s">
        <v>17090</v>
      </c>
      <c r="D869" s="124" t="s">
        <v>16798</v>
      </c>
      <c r="E869" s="124" t="s">
        <v>17147</v>
      </c>
      <c r="F869" s="124" t="s">
        <v>18040</v>
      </c>
      <c r="G869" s="124">
        <v>29</v>
      </c>
      <c r="H869" s="124">
        <v>2025</v>
      </c>
      <c r="I869" s="124" t="s">
        <v>16746</v>
      </c>
      <c r="J869" s="127">
        <v>151.78</v>
      </c>
      <c r="K869" s="127">
        <v>980</v>
      </c>
      <c r="L869" s="124" t="s">
        <v>16741</v>
      </c>
      <c r="M869" s="127">
        <v>0</v>
      </c>
      <c r="N869" s="124" t="s">
        <v>16742</v>
      </c>
      <c r="O869" s="124" t="s">
        <v>16824</v>
      </c>
      <c r="P869" s="125">
        <v>45804</v>
      </c>
      <c r="Q869" s="125">
        <v>45833</v>
      </c>
      <c r="R869" s="124">
        <v>5</v>
      </c>
      <c r="S869" s="124">
        <v>2025</v>
      </c>
      <c r="T869" s="124">
        <v>6</v>
      </c>
    </row>
    <row r="870" spans="1:20">
      <c r="A870" s="116" t="s">
        <v>17624</v>
      </c>
      <c r="B870" s="119" t="s">
        <v>16703</v>
      </c>
      <c r="C870" s="119" t="s">
        <v>17090</v>
      </c>
      <c r="D870" s="119" t="s">
        <v>16798</v>
      </c>
      <c r="E870" s="119" t="s">
        <v>17147</v>
      </c>
      <c r="F870" s="119" t="s">
        <v>18041</v>
      </c>
      <c r="G870" s="119">
        <v>32</v>
      </c>
      <c r="H870" s="119">
        <v>2025</v>
      </c>
      <c r="I870" s="119" t="s">
        <v>16749</v>
      </c>
      <c r="J870" s="126">
        <v>138.77000000000001</v>
      </c>
      <c r="K870" s="126">
        <v>889</v>
      </c>
      <c r="L870" s="119" t="s">
        <v>16741</v>
      </c>
      <c r="M870" s="126">
        <v>0</v>
      </c>
      <c r="N870" s="119" t="s">
        <v>16742</v>
      </c>
      <c r="O870" s="119" t="s">
        <v>16824</v>
      </c>
      <c r="P870" s="120">
        <v>45772</v>
      </c>
      <c r="Q870" s="120">
        <v>45804</v>
      </c>
      <c r="R870" s="119">
        <v>4</v>
      </c>
      <c r="S870" s="119">
        <v>2025</v>
      </c>
      <c r="T870" s="119">
        <v>5</v>
      </c>
    </row>
    <row r="871" spans="1:20">
      <c r="A871" s="121" t="s">
        <v>17624</v>
      </c>
      <c r="B871" s="124" t="s">
        <v>16703</v>
      </c>
      <c r="C871" s="124" t="s">
        <v>17090</v>
      </c>
      <c r="D871" s="124" t="s">
        <v>16798</v>
      </c>
      <c r="E871" s="124" t="s">
        <v>17147</v>
      </c>
      <c r="F871" s="124" t="s">
        <v>18042</v>
      </c>
      <c r="G871" s="124">
        <v>30</v>
      </c>
      <c r="H871" s="124">
        <v>2025</v>
      </c>
      <c r="I871" s="124" t="s">
        <v>16752</v>
      </c>
      <c r="J871" s="127">
        <v>104.12</v>
      </c>
      <c r="K871" s="127">
        <v>647</v>
      </c>
      <c r="L871" s="124" t="s">
        <v>16741</v>
      </c>
      <c r="M871" s="127">
        <v>0</v>
      </c>
      <c r="N871" s="124" t="s">
        <v>16742</v>
      </c>
      <c r="O871" s="124" t="s">
        <v>16824</v>
      </c>
      <c r="P871" s="125">
        <v>45742</v>
      </c>
      <c r="Q871" s="125">
        <v>45772</v>
      </c>
      <c r="R871" s="124">
        <v>3</v>
      </c>
      <c r="S871" s="124">
        <v>2025</v>
      </c>
      <c r="T871" s="124">
        <v>4</v>
      </c>
    </row>
    <row r="872" spans="1:20">
      <c r="A872" s="116" t="s">
        <v>17624</v>
      </c>
      <c r="B872" s="119" t="s">
        <v>16703</v>
      </c>
      <c r="C872" s="119" t="s">
        <v>17090</v>
      </c>
      <c r="D872" s="119" t="s">
        <v>16798</v>
      </c>
      <c r="E872" s="119" t="s">
        <v>17147</v>
      </c>
      <c r="F872" s="119" t="s">
        <v>18043</v>
      </c>
      <c r="G872" s="119">
        <v>29</v>
      </c>
      <c r="H872" s="119">
        <v>2025</v>
      </c>
      <c r="I872" s="119" t="s">
        <v>16755</v>
      </c>
      <c r="J872" s="126">
        <v>80.64</v>
      </c>
      <c r="K872" s="126">
        <v>483</v>
      </c>
      <c r="L872" s="119" t="s">
        <v>16741</v>
      </c>
      <c r="M872" s="126">
        <v>0</v>
      </c>
      <c r="N872" s="119" t="s">
        <v>16742</v>
      </c>
      <c r="O872" s="119" t="s">
        <v>16824</v>
      </c>
      <c r="P872" s="120">
        <v>45713</v>
      </c>
      <c r="Q872" s="120">
        <v>45742</v>
      </c>
      <c r="R872" s="119">
        <v>2</v>
      </c>
      <c r="S872" s="119">
        <v>2025</v>
      </c>
      <c r="T872" s="119">
        <v>3</v>
      </c>
    </row>
    <row r="873" spans="1:20">
      <c r="A873" s="121" t="s">
        <v>17624</v>
      </c>
      <c r="B873" s="124" t="s">
        <v>16703</v>
      </c>
      <c r="C873" s="124" t="s">
        <v>17090</v>
      </c>
      <c r="D873" s="124" t="s">
        <v>16798</v>
      </c>
      <c r="E873" s="124" t="s">
        <v>17147</v>
      </c>
      <c r="F873" s="124" t="s">
        <v>18044</v>
      </c>
      <c r="G873" s="124">
        <v>29</v>
      </c>
      <c r="H873" s="124">
        <v>2025</v>
      </c>
      <c r="I873" s="124" t="s">
        <v>16758</v>
      </c>
      <c r="J873" s="127">
        <v>75.900000000000006</v>
      </c>
      <c r="K873" s="127">
        <v>450</v>
      </c>
      <c r="L873" s="124" t="s">
        <v>16741</v>
      </c>
      <c r="M873" s="127">
        <v>0</v>
      </c>
      <c r="N873" s="124" t="s">
        <v>16742</v>
      </c>
      <c r="O873" s="124" t="s">
        <v>16824</v>
      </c>
      <c r="P873" s="125">
        <v>45684</v>
      </c>
      <c r="Q873" s="125">
        <v>45713</v>
      </c>
      <c r="R873" s="124">
        <v>1</v>
      </c>
      <c r="S873" s="124">
        <v>2025</v>
      </c>
      <c r="T873" s="124">
        <v>2</v>
      </c>
    </row>
    <row r="874" spans="1:20">
      <c r="A874" s="116" t="s">
        <v>17624</v>
      </c>
      <c r="B874" s="119" t="s">
        <v>16703</v>
      </c>
      <c r="C874" s="119" t="s">
        <v>17090</v>
      </c>
      <c r="D874" s="119" t="s">
        <v>16798</v>
      </c>
      <c r="E874" s="119" t="s">
        <v>17147</v>
      </c>
      <c r="F874" s="119" t="s">
        <v>18045</v>
      </c>
      <c r="G874" s="119">
        <v>32</v>
      </c>
      <c r="H874" s="119">
        <v>2025</v>
      </c>
      <c r="I874" s="119" t="s">
        <v>16924</v>
      </c>
      <c r="J874" s="126">
        <v>61.47</v>
      </c>
      <c r="K874" s="126">
        <v>350</v>
      </c>
      <c r="L874" s="119" t="s">
        <v>16741</v>
      </c>
      <c r="M874" s="126">
        <v>0</v>
      </c>
      <c r="N874" s="119" t="s">
        <v>16742</v>
      </c>
      <c r="O874" s="119" t="s">
        <v>16824</v>
      </c>
      <c r="P874" s="120">
        <v>45652</v>
      </c>
      <c r="Q874" s="120">
        <v>45684</v>
      </c>
      <c r="R874" s="119">
        <v>12</v>
      </c>
      <c r="S874" s="119">
        <v>2024</v>
      </c>
      <c r="T874" s="119">
        <v>1</v>
      </c>
    </row>
    <row r="875" spans="1:20">
      <c r="A875" s="121" t="s">
        <v>17624</v>
      </c>
      <c r="B875" s="124" t="s">
        <v>16703</v>
      </c>
      <c r="C875" s="124" t="s">
        <v>17090</v>
      </c>
      <c r="D875" s="124" t="s">
        <v>16798</v>
      </c>
      <c r="E875" s="124" t="s">
        <v>17148</v>
      </c>
      <c r="F875" s="124" t="s">
        <v>18040</v>
      </c>
      <c r="G875" s="124">
        <v>29</v>
      </c>
      <c r="H875" s="124">
        <v>2025</v>
      </c>
      <c r="I875" s="124" t="s">
        <v>16746</v>
      </c>
      <c r="J875" s="127">
        <v>339.69</v>
      </c>
      <c r="K875" s="127">
        <v>2114</v>
      </c>
      <c r="L875" s="124" t="s">
        <v>16741</v>
      </c>
      <c r="M875" s="127">
        <v>0</v>
      </c>
      <c r="N875" s="124" t="s">
        <v>16742</v>
      </c>
      <c r="O875" s="124" t="s">
        <v>16824</v>
      </c>
      <c r="P875" s="125">
        <v>45804</v>
      </c>
      <c r="Q875" s="125">
        <v>45833</v>
      </c>
      <c r="R875" s="124">
        <v>5</v>
      </c>
      <c r="S875" s="124">
        <v>2025</v>
      </c>
      <c r="T875" s="124">
        <v>6</v>
      </c>
    </row>
    <row r="876" spans="1:20">
      <c r="A876" s="116" t="s">
        <v>17624</v>
      </c>
      <c r="B876" s="119" t="s">
        <v>16703</v>
      </c>
      <c r="C876" s="119" t="s">
        <v>17090</v>
      </c>
      <c r="D876" s="119" t="s">
        <v>16798</v>
      </c>
      <c r="E876" s="119" t="s">
        <v>17148</v>
      </c>
      <c r="F876" s="119" t="s">
        <v>18041</v>
      </c>
      <c r="G876" s="119">
        <v>32</v>
      </c>
      <c r="H876" s="119">
        <v>2025</v>
      </c>
      <c r="I876" s="119" t="s">
        <v>16749</v>
      </c>
      <c r="J876" s="126">
        <v>288.68</v>
      </c>
      <c r="K876" s="126">
        <v>1807</v>
      </c>
      <c r="L876" s="119" t="s">
        <v>16741</v>
      </c>
      <c r="M876" s="126">
        <v>0</v>
      </c>
      <c r="N876" s="119" t="s">
        <v>16742</v>
      </c>
      <c r="O876" s="119" t="s">
        <v>16824</v>
      </c>
      <c r="P876" s="120">
        <v>45772</v>
      </c>
      <c r="Q876" s="120">
        <v>45804</v>
      </c>
      <c r="R876" s="119">
        <v>4</v>
      </c>
      <c r="S876" s="119">
        <v>2025</v>
      </c>
      <c r="T876" s="119">
        <v>5</v>
      </c>
    </row>
    <row r="877" spans="1:20">
      <c r="A877" s="121" t="s">
        <v>17624</v>
      </c>
      <c r="B877" s="124" t="s">
        <v>16703</v>
      </c>
      <c r="C877" s="124" t="s">
        <v>17090</v>
      </c>
      <c r="D877" s="124" t="s">
        <v>16798</v>
      </c>
      <c r="E877" s="124" t="s">
        <v>17148</v>
      </c>
      <c r="F877" s="124" t="s">
        <v>18042</v>
      </c>
      <c r="G877" s="124">
        <v>30</v>
      </c>
      <c r="H877" s="124">
        <v>2025</v>
      </c>
      <c r="I877" s="124" t="s">
        <v>16752</v>
      </c>
      <c r="J877" s="127">
        <v>179.89</v>
      </c>
      <c r="K877" s="127">
        <v>1152</v>
      </c>
      <c r="L877" s="124" t="s">
        <v>16741</v>
      </c>
      <c r="M877" s="127">
        <v>0</v>
      </c>
      <c r="N877" s="124" t="s">
        <v>16742</v>
      </c>
      <c r="O877" s="124" t="s">
        <v>16824</v>
      </c>
      <c r="P877" s="125">
        <v>45742</v>
      </c>
      <c r="Q877" s="125">
        <v>45772</v>
      </c>
      <c r="R877" s="124">
        <v>3</v>
      </c>
      <c r="S877" s="124">
        <v>2025</v>
      </c>
      <c r="T877" s="124">
        <v>4</v>
      </c>
    </row>
    <row r="878" spans="1:20">
      <c r="A878" s="116" t="s">
        <v>17624</v>
      </c>
      <c r="B878" s="119" t="s">
        <v>16703</v>
      </c>
      <c r="C878" s="119" t="s">
        <v>17090</v>
      </c>
      <c r="D878" s="119" t="s">
        <v>16798</v>
      </c>
      <c r="E878" s="119" t="s">
        <v>17148</v>
      </c>
      <c r="F878" s="119" t="s">
        <v>18043</v>
      </c>
      <c r="G878" s="119">
        <v>29</v>
      </c>
      <c r="H878" s="119">
        <v>2025</v>
      </c>
      <c r="I878" s="119" t="s">
        <v>16755</v>
      </c>
      <c r="J878" s="126">
        <v>141.61000000000001</v>
      </c>
      <c r="K878" s="126">
        <v>909</v>
      </c>
      <c r="L878" s="119" t="s">
        <v>16741</v>
      </c>
      <c r="M878" s="126">
        <v>0</v>
      </c>
      <c r="N878" s="119" t="s">
        <v>16742</v>
      </c>
      <c r="O878" s="119" t="s">
        <v>16824</v>
      </c>
      <c r="P878" s="120">
        <v>45713</v>
      </c>
      <c r="Q878" s="120">
        <v>45742</v>
      </c>
      <c r="R878" s="119">
        <v>2</v>
      </c>
      <c r="S878" s="119">
        <v>2025</v>
      </c>
      <c r="T878" s="119">
        <v>3</v>
      </c>
    </row>
    <row r="879" spans="1:20">
      <c r="A879" s="121" t="s">
        <v>17624</v>
      </c>
      <c r="B879" s="124" t="s">
        <v>16703</v>
      </c>
      <c r="C879" s="124" t="s">
        <v>17090</v>
      </c>
      <c r="D879" s="124" t="s">
        <v>16798</v>
      </c>
      <c r="E879" s="124" t="s">
        <v>17148</v>
      </c>
      <c r="F879" s="124" t="s">
        <v>18044</v>
      </c>
      <c r="G879" s="124">
        <v>29</v>
      </c>
      <c r="H879" s="124">
        <v>2025</v>
      </c>
      <c r="I879" s="124" t="s">
        <v>16758</v>
      </c>
      <c r="J879" s="127">
        <v>146.32</v>
      </c>
      <c r="K879" s="127">
        <v>942</v>
      </c>
      <c r="L879" s="124" t="s">
        <v>16741</v>
      </c>
      <c r="M879" s="127">
        <v>0</v>
      </c>
      <c r="N879" s="124" t="s">
        <v>16742</v>
      </c>
      <c r="O879" s="124" t="s">
        <v>16824</v>
      </c>
      <c r="P879" s="125">
        <v>45684</v>
      </c>
      <c r="Q879" s="125">
        <v>45713</v>
      </c>
      <c r="R879" s="124">
        <v>1</v>
      </c>
      <c r="S879" s="124">
        <v>2025</v>
      </c>
      <c r="T879" s="124">
        <v>2</v>
      </c>
    </row>
    <row r="880" spans="1:20">
      <c r="A880" s="116" t="s">
        <v>17624</v>
      </c>
      <c r="B880" s="119" t="s">
        <v>16703</v>
      </c>
      <c r="C880" s="119" t="s">
        <v>17090</v>
      </c>
      <c r="D880" s="119" t="s">
        <v>16798</v>
      </c>
      <c r="E880" s="119" t="s">
        <v>17148</v>
      </c>
      <c r="F880" s="119" t="s">
        <v>18045</v>
      </c>
      <c r="G880" s="119">
        <v>32</v>
      </c>
      <c r="H880" s="119">
        <v>2025</v>
      </c>
      <c r="I880" s="119" t="s">
        <v>16924</v>
      </c>
      <c r="J880" s="126">
        <v>257.58999999999997</v>
      </c>
      <c r="K880" s="126">
        <v>1622</v>
      </c>
      <c r="L880" s="119" t="s">
        <v>16741</v>
      </c>
      <c r="M880" s="126">
        <v>0</v>
      </c>
      <c r="N880" s="119" t="s">
        <v>16742</v>
      </c>
      <c r="O880" s="119" t="s">
        <v>16824</v>
      </c>
      <c r="P880" s="120">
        <v>45652</v>
      </c>
      <c r="Q880" s="120">
        <v>45684</v>
      </c>
      <c r="R880" s="119">
        <v>12</v>
      </c>
      <c r="S880" s="119">
        <v>2024</v>
      </c>
      <c r="T880" s="119">
        <v>1</v>
      </c>
    </row>
    <row r="881" spans="1:20">
      <c r="A881" s="121" t="s">
        <v>17624</v>
      </c>
      <c r="B881" s="124" t="s">
        <v>16703</v>
      </c>
      <c r="C881" s="124" t="s">
        <v>17090</v>
      </c>
      <c r="D881" s="124" t="s">
        <v>16798</v>
      </c>
      <c r="E881" s="124" t="s">
        <v>17149</v>
      </c>
      <c r="F881" s="124" t="s">
        <v>18040</v>
      </c>
      <c r="G881" s="124">
        <v>29</v>
      </c>
      <c r="H881" s="124">
        <v>2025</v>
      </c>
      <c r="I881" s="124" t="s">
        <v>16746</v>
      </c>
      <c r="J881" s="127">
        <v>270.73</v>
      </c>
      <c r="K881" s="127">
        <v>1699</v>
      </c>
      <c r="L881" s="124" t="s">
        <v>16741</v>
      </c>
      <c r="M881" s="127">
        <v>0</v>
      </c>
      <c r="N881" s="124" t="s">
        <v>16742</v>
      </c>
      <c r="O881" s="124" t="s">
        <v>16824</v>
      </c>
      <c r="P881" s="125">
        <v>45804</v>
      </c>
      <c r="Q881" s="125">
        <v>45833</v>
      </c>
      <c r="R881" s="124">
        <v>5</v>
      </c>
      <c r="S881" s="124">
        <v>2025</v>
      </c>
      <c r="T881" s="124">
        <v>6</v>
      </c>
    </row>
    <row r="882" spans="1:20">
      <c r="A882" s="116" t="s">
        <v>17624</v>
      </c>
      <c r="B882" s="119" t="s">
        <v>16703</v>
      </c>
      <c r="C882" s="119" t="s">
        <v>17090</v>
      </c>
      <c r="D882" s="119" t="s">
        <v>16798</v>
      </c>
      <c r="E882" s="119" t="s">
        <v>17149</v>
      </c>
      <c r="F882" s="119" t="s">
        <v>18041</v>
      </c>
      <c r="G882" s="119">
        <v>32</v>
      </c>
      <c r="H882" s="119">
        <v>2025</v>
      </c>
      <c r="I882" s="119" t="s">
        <v>16749</v>
      </c>
      <c r="J882" s="126">
        <v>260.61</v>
      </c>
      <c r="K882" s="126">
        <v>1638</v>
      </c>
      <c r="L882" s="119" t="s">
        <v>16741</v>
      </c>
      <c r="M882" s="126">
        <v>0</v>
      </c>
      <c r="N882" s="119" t="s">
        <v>16742</v>
      </c>
      <c r="O882" s="119" t="s">
        <v>16824</v>
      </c>
      <c r="P882" s="120">
        <v>45772</v>
      </c>
      <c r="Q882" s="120">
        <v>45804</v>
      </c>
      <c r="R882" s="119">
        <v>4</v>
      </c>
      <c r="S882" s="119">
        <v>2025</v>
      </c>
      <c r="T882" s="119">
        <v>5</v>
      </c>
    </row>
    <row r="883" spans="1:20">
      <c r="A883" s="121" t="s">
        <v>17624</v>
      </c>
      <c r="B883" s="124" t="s">
        <v>16703</v>
      </c>
      <c r="C883" s="124" t="s">
        <v>17090</v>
      </c>
      <c r="D883" s="124" t="s">
        <v>16798</v>
      </c>
      <c r="E883" s="124" t="s">
        <v>17149</v>
      </c>
      <c r="F883" s="124" t="s">
        <v>18042</v>
      </c>
      <c r="G883" s="124">
        <v>30</v>
      </c>
      <c r="H883" s="124">
        <v>2025</v>
      </c>
      <c r="I883" s="124" t="s">
        <v>16752</v>
      </c>
      <c r="J883" s="127">
        <v>209.45</v>
      </c>
      <c r="K883" s="127">
        <v>1330</v>
      </c>
      <c r="L883" s="124" t="s">
        <v>16741</v>
      </c>
      <c r="M883" s="127">
        <v>0</v>
      </c>
      <c r="N883" s="124" t="s">
        <v>16742</v>
      </c>
      <c r="O883" s="124" t="s">
        <v>16824</v>
      </c>
      <c r="P883" s="125">
        <v>45742</v>
      </c>
      <c r="Q883" s="125">
        <v>45772</v>
      </c>
      <c r="R883" s="124">
        <v>3</v>
      </c>
      <c r="S883" s="124">
        <v>2025</v>
      </c>
      <c r="T883" s="124">
        <v>4</v>
      </c>
    </row>
    <row r="884" spans="1:20">
      <c r="A884" s="116" t="s">
        <v>17624</v>
      </c>
      <c r="B884" s="119" t="s">
        <v>16703</v>
      </c>
      <c r="C884" s="119" t="s">
        <v>17090</v>
      </c>
      <c r="D884" s="119" t="s">
        <v>16798</v>
      </c>
      <c r="E884" s="119" t="s">
        <v>17149</v>
      </c>
      <c r="F884" s="119" t="s">
        <v>18043</v>
      </c>
      <c r="G884" s="119">
        <v>29</v>
      </c>
      <c r="H884" s="119">
        <v>2025</v>
      </c>
      <c r="I884" s="119" t="s">
        <v>16755</v>
      </c>
      <c r="J884" s="126">
        <v>162.28</v>
      </c>
      <c r="K884" s="126">
        <v>1046</v>
      </c>
      <c r="L884" s="119" t="s">
        <v>16741</v>
      </c>
      <c r="M884" s="126">
        <v>0</v>
      </c>
      <c r="N884" s="119" t="s">
        <v>16742</v>
      </c>
      <c r="O884" s="119" t="s">
        <v>16824</v>
      </c>
      <c r="P884" s="120">
        <v>45713</v>
      </c>
      <c r="Q884" s="120">
        <v>45742</v>
      </c>
      <c r="R884" s="119">
        <v>2</v>
      </c>
      <c r="S884" s="119">
        <v>2025</v>
      </c>
      <c r="T884" s="119">
        <v>3</v>
      </c>
    </row>
    <row r="885" spans="1:20">
      <c r="A885" s="121" t="s">
        <v>17624</v>
      </c>
      <c r="B885" s="124" t="s">
        <v>16703</v>
      </c>
      <c r="C885" s="124" t="s">
        <v>17090</v>
      </c>
      <c r="D885" s="124" t="s">
        <v>16798</v>
      </c>
      <c r="E885" s="124" t="s">
        <v>17149</v>
      </c>
      <c r="F885" s="124" t="s">
        <v>18044</v>
      </c>
      <c r="G885" s="124">
        <v>29</v>
      </c>
      <c r="H885" s="124">
        <v>2025</v>
      </c>
      <c r="I885" s="124" t="s">
        <v>16758</v>
      </c>
      <c r="J885" s="127">
        <v>96.38</v>
      </c>
      <c r="K885" s="127">
        <v>593</v>
      </c>
      <c r="L885" s="124" t="s">
        <v>16741</v>
      </c>
      <c r="M885" s="127">
        <v>0</v>
      </c>
      <c r="N885" s="124" t="s">
        <v>16742</v>
      </c>
      <c r="O885" s="124" t="s">
        <v>16824</v>
      </c>
      <c r="P885" s="125">
        <v>45684</v>
      </c>
      <c r="Q885" s="125">
        <v>45713</v>
      </c>
      <c r="R885" s="124">
        <v>1</v>
      </c>
      <c r="S885" s="124">
        <v>2025</v>
      </c>
      <c r="T885" s="124">
        <v>2</v>
      </c>
    </row>
    <row r="886" spans="1:20">
      <c r="A886" s="116" t="s">
        <v>17624</v>
      </c>
      <c r="B886" s="119" t="s">
        <v>16703</v>
      </c>
      <c r="C886" s="119" t="s">
        <v>17090</v>
      </c>
      <c r="D886" s="119" t="s">
        <v>16798</v>
      </c>
      <c r="E886" s="119" t="s">
        <v>17149</v>
      </c>
      <c r="F886" s="119" t="s">
        <v>18045</v>
      </c>
      <c r="G886" s="119">
        <v>32</v>
      </c>
      <c r="H886" s="119">
        <v>2025</v>
      </c>
      <c r="I886" s="119" t="s">
        <v>16924</v>
      </c>
      <c r="J886" s="126">
        <v>30.59</v>
      </c>
      <c r="K886" s="126">
        <v>12</v>
      </c>
      <c r="L886" s="119" t="s">
        <v>16741</v>
      </c>
      <c r="M886" s="126">
        <v>0</v>
      </c>
      <c r="N886" s="119" t="s">
        <v>16742</v>
      </c>
      <c r="O886" s="119" t="s">
        <v>16824</v>
      </c>
      <c r="P886" s="120">
        <v>45652</v>
      </c>
      <c r="Q886" s="120">
        <v>45684</v>
      </c>
      <c r="R886" s="119">
        <v>12</v>
      </c>
      <c r="S886" s="119">
        <v>2024</v>
      </c>
      <c r="T886" s="119">
        <v>1</v>
      </c>
    </row>
    <row r="887" spans="1:20">
      <c r="A887" s="121" t="s">
        <v>17624</v>
      </c>
      <c r="B887" s="124" t="s">
        <v>16703</v>
      </c>
      <c r="C887" s="124" t="s">
        <v>17090</v>
      </c>
      <c r="D887" s="124" t="s">
        <v>16798</v>
      </c>
      <c r="E887" s="124" t="s">
        <v>17152</v>
      </c>
      <c r="F887" s="124" t="s">
        <v>18040</v>
      </c>
      <c r="G887" s="124">
        <v>29</v>
      </c>
      <c r="H887" s="124">
        <v>2025</v>
      </c>
      <c r="I887" s="124" t="s">
        <v>16746</v>
      </c>
      <c r="J887" s="127">
        <v>260.8</v>
      </c>
      <c r="K887" s="127">
        <v>1639</v>
      </c>
      <c r="L887" s="124" t="s">
        <v>16741</v>
      </c>
      <c r="M887" s="127">
        <v>0</v>
      </c>
      <c r="N887" s="124" t="s">
        <v>16742</v>
      </c>
      <c r="O887" s="124" t="s">
        <v>16824</v>
      </c>
      <c r="P887" s="125">
        <v>45804</v>
      </c>
      <c r="Q887" s="125">
        <v>45833</v>
      </c>
      <c r="R887" s="124">
        <v>5</v>
      </c>
      <c r="S887" s="124">
        <v>2025</v>
      </c>
      <c r="T887" s="124">
        <v>6</v>
      </c>
    </row>
    <row r="888" spans="1:20">
      <c r="A888" s="116" t="s">
        <v>17624</v>
      </c>
      <c r="B888" s="119" t="s">
        <v>16703</v>
      </c>
      <c r="C888" s="119" t="s">
        <v>17090</v>
      </c>
      <c r="D888" s="119" t="s">
        <v>16798</v>
      </c>
      <c r="E888" s="119" t="s">
        <v>17152</v>
      </c>
      <c r="F888" s="119" t="s">
        <v>18041</v>
      </c>
      <c r="G888" s="119">
        <v>32</v>
      </c>
      <c r="H888" s="119">
        <v>2025</v>
      </c>
      <c r="I888" s="119" t="s">
        <v>16749</v>
      </c>
      <c r="J888" s="126">
        <v>201.33</v>
      </c>
      <c r="K888" s="126">
        <v>1281</v>
      </c>
      <c r="L888" s="119" t="s">
        <v>16741</v>
      </c>
      <c r="M888" s="126">
        <v>0</v>
      </c>
      <c r="N888" s="119" t="s">
        <v>16742</v>
      </c>
      <c r="O888" s="119" t="s">
        <v>16824</v>
      </c>
      <c r="P888" s="120">
        <v>45772</v>
      </c>
      <c r="Q888" s="120">
        <v>45804</v>
      </c>
      <c r="R888" s="119">
        <v>4</v>
      </c>
      <c r="S888" s="119">
        <v>2025</v>
      </c>
      <c r="T888" s="119">
        <v>5</v>
      </c>
    </row>
    <row r="889" spans="1:20">
      <c r="A889" s="121" t="s">
        <v>17624</v>
      </c>
      <c r="B889" s="124" t="s">
        <v>16703</v>
      </c>
      <c r="C889" s="124" t="s">
        <v>17090</v>
      </c>
      <c r="D889" s="124" t="s">
        <v>16798</v>
      </c>
      <c r="E889" s="124" t="s">
        <v>17152</v>
      </c>
      <c r="F889" s="124" t="s">
        <v>18042</v>
      </c>
      <c r="G889" s="124">
        <v>30</v>
      </c>
      <c r="H889" s="124">
        <v>2025</v>
      </c>
      <c r="I889" s="124" t="s">
        <v>16752</v>
      </c>
      <c r="J889" s="127">
        <v>126.17</v>
      </c>
      <c r="K889" s="127">
        <v>801</v>
      </c>
      <c r="L889" s="124" t="s">
        <v>16741</v>
      </c>
      <c r="M889" s="127">
        <v>0</v>
      </c>
      <c r="N889" s="124" t="s">
        <v>16742</v>
      </c>
      <c r="O889" s="124" t="s">
        <v>16824</v>
      </c>
      <c r="P889" s="125">
        <v>45742</v>
      </c>
      <c r="Q889" s="125">
        <v>45772</v>
      </c>
      <c r="R889" s="124">
        <v>3</v>
      </c>
      <c r="S889" s="124">
        <v>2025</v>
      </c>
      <c r="T889" s="124">
        <v>4</v>
      </c>
    </row>
    <row r="890" spans="1:20">
      <c r="A890" s="116" t="s">
        <v>17624</v>
      </c>
      <c r="B890" s="119" t="s">
        <v>16703</v>
      </c>
      <c r="C890" s="119" t="s">
        <v>17090</v>
      </c>
      <c r="D890" s="119" t="s">
        <v>16798</v>
      </c>
      <c r="E890" s="119" t="s">
        <v>17152</v>
      </c>
      <c r="F890" s="119" t="s">
        <v>18043</v>
      </c>
      <c r="G890" s="119">
        <v>29</v>
      </c>
      <c r="H890" s="119">
        <v>2025</v>
      </c>
      <c r="I890" s="119" t="s">
        <v>16755</v>
      </c>
      <c r="J890" s="126">
        <v>95.23</v>
      </c>
      <c r="K890" s="126">
        <v>585</v>
      </c>
      <c r="L890" s="119" t="s">
        <v>16741</v>
      </c>
      <c r="M890" s="126">
        <v>0</v>
      </c>
      <c r="N890" s="119" t="s">
        <v>16742</v>
      </c>
      <c r="O890" s="119" t="s">
        <v>16824</v>
      </c>
      <c r="P890" s="120">
        <v>45713</v>
      </c>
      <c r="Q890" s="120">
        <v>45742</v>
      </c>
      <c r="R890" s="119">
        <v>2</v>
      </c>
      <c r="S890" s="119">
        <v>2025</v>
      </c>
      <c r="T890" s="119">
        <v>3</v>
      </c>
    </row>
    <row r="891" spans="1:20">
      <c r="A891" s="121" t="s">
        <v>17624</v>
      </c>
      <c r="B891" s="124" t="s">
        <v>16703</v>
      </c>
      <c r="C891" s="124" t="s">
        <v>17090</v>
      </c>
      <c r="D891" s="124" t="s">
        <v>16798</v>
      </c>
      <c r="E891" s="124" t="s">
        <v>17152</v>
      </c>
      <c r="F891" s="124" t="s">
        <v>18044</v>
      </c>
      <c r="G891" s="124">
        <v>29</v>
      </c>
      <c r="H891" s="124">
        <v>2025</v>
      </c>
      <c r="I891" s="124" t="s">
        <v>16758</v>
      </c>
      <c r="J891" s="127">
        <v>97.93</v>
      </c>
      <c r="K891" s="127">
        <v>604</v>
      </c>
      <c r="L891" s="124" t="s">
        <v>16741</v>
      </c>
      <c r="M891" s="127">
        <v>0</v>
      </c>
      <c r="N891" s="124" t="s">
        <v>16742</v>
      </c>
      <c r="O891" s="124" t="s">
        <v>16824</v>
      </c>
      <c r="P891" s="125">
        <v>45684</v>
      </c>
      <c r="Q891" s="125">
        <v>45713</v>
      </c>
      <c r="R891" s="124">
        <v>1</v>
      </c>
      <c r="S891" s="124">
        <v>2025</v>
      </c>
      <c r="T891" s="124">
        <v>2</v>
      </c>
    </row>
    <row r="892" spans="1:20">
      <c r="A892" s="116" t="s">
        <v>17624</v>
      </c>
      <c r="B892" s="119" t="s">
        <v>16703</v>
      </c>
      <c r="C892" s="119" t="s">
        <v>17090</v>
      </c>
      <c r="D892" s="119" t="s">
        <v>16798</v>
      </c>
      <c r="E892" s="119" t="s">
        <v>17152</v>
      </c>
      <c r="F892" s="119" t="s">
        <v>18045</v>
      </c>
      <c r="G892" s="119">
        <v>32</v>
      </c>
      <c r="H892" s="119">
        <v>2025</v>
      </c>
      <c r="I892" s="119" t="s">
        <v>16924</v>
      </c>
      <c r="J892" s="126">
        <v>157.72</v>
      </c>
      <c r="K892" s="126">
        <v>1020</v>
      </c>
      <c r="L892" s="119" t="s">
        <v>16741</v>
      </c>
      <c r="M892" s="126">
        <v>0</v>
      </c>
      <c r="N892" s="119" t="s">
        <v>16742</v>
      </c>
      <c r="O892" s="119" t="s">
        <v>16824</v>
      </c>
      <c r="P892" s="120">
        <v>45652</v>
      </c>
      <c r="Q892" s="120">
        <v>45684</v>
      </c>
      <c r="R892" s="119">
        <v>12</v>
      </c>
      <c r="S892" s="119">
        <v>2024</v>
      </c>
      <c r="T892" s="119">
        <v>1</v>
      </c>
    </row>
    <row r="893" spans="1:20">
      <c r="A893" s="121" t="s">
        <v>17624</v>
      </c>
      <c r="B893" s="124" t="s">
        <v>16703</v>
      </c>
      <c r="C893" s="124" t="s">
        <v>17090</v>
      </c>
      <c r="D893" s="124" t="s">
        <v>16798</v>
      </c>
      <c r="E893" s="124" t="s">
        <v>17153</v>
      </c>
      <c r="F893" s="124" t="s">
        <v>18040</v>
      </c>
      <c r="G893" s="124">
        <v>29</v>
      </c>
      <c r="H893" s="124">
        <v>2025</v>
      </c>
      <c r="I893" s="124" t="s">
        <v>16746</v>
      </c>
      <c r="J893" s="127">
        <v>29.91</v>
      </c>
      <c r="K893" s="127">
        <v>0</v>
      </c>
      <c r="L893" s="124" t="s">
        <v>16741</v>
      </c>
      <c r="M893" s="127">
        <v>0</v>
      </c>
      <c r="N893" s="124" t="s">
        <v>16742</v>
      </c>
      <c r="O893" s="124" t="s">
        <v>16824</v>
      </c>
      <c r="P893" s="125">
        <v>45804</v>
      </c>
      <c r="Q893" s="125">
        <v>45833</v>
      </c>
      <c r="R893" s="124">
        <v>5</v>
      </c>
      <c r="S893" s="124">
        <v>2025</v>
      </c>
      <c r="T893" s="124">
        <v>6</v>
      </c>
    </row>
    <row r="894" spans="1:20">
      <c r="A894" s="116" t="s">
        <v>17624</v>
      </c>
      <c r="B894" s="119" t="s">
        <v>16703</v>
      </c>
      <c r="C894" s="119" t="s">
        <v>17090</v>
      </c>
      <c r="D894" s="119" t="s">
        <v>16798</v>
      </c>
      <c r="E894" s="119" t="s">
        <v>17153</v>
      </c>
      <c r="F894" s="119" t="s">
        <v>18041</v>
      </c>
      <c r="G894" s="119">
        <v>32</v>
      </c>
      <c r="H894" s="119">
        <v>2025</v>
      </c>
      <c r="I894" s="119" t="s">
        <v>16749</v>
      </c>
      <c r="J894" s="126">
        <v>29.91</v>
      </c>
      <c r="K894" s="126">
        <v>0</v>
      </c>
      <c r="L894" s="119" t="s">
        <v>16741</v>
      </c>
      <c r="M894" s="126">
        <v>0</v>
      </c>
      <c r="N894" s="119" t="s">
        <v>16742</v>
      </c>
      <c r="O894" s="119" t="s">
        <v>16824</v>
      </c>
      <c r="P894" s="120">
        <v>45772</v>
      </c>
      <c r="Q894" s="120">
        <v>45804</v>
      </c>
      <c r="R894" s="119">
        <v>4</v>
      </c>
      <c r="S894" s="119">
        <v>2025</v>
      </c>
      <c r="T894" s="119">
        <v>5</v>
      </c>
    </row>
    <row r="895" spans="1:20">
      <c r="A895" s="121" t="s">
        <v>17624</v>
      </c>
      <c r="B895" s="124" t="s">
        <v>16703</v>
      </c>
      <c r="C895" s="124" t="s">
        <v>17090</v>
      </c>
      <c r="D895" s="124" t="s">
        <v>16798</v>
      </c>
      <c r="E895" s="124" t="s">
        <v>17153</v>
      </c>
      <c r="F895" s="124" t="s">
        <v>18042</v>
      </c>
      <c r="G895" s="124">
        <v>30</v>
      </c>
      <c r="H895" s="124">
        <v>2025</v>
      </c>
      <c r="I895" s="124" t="s">
        <v>16752</v>
      </c>
      <c r="J895" s="127">
        <v>30.88</v>
      </c>
      <c r="K895" s="127">
        <v>17</v>
      </c>
      <c r="L895" s="124" t="s">
        <v>16741</v>
      </c>
      <c r="M895" s="127">
        <v>0</v>
      </c>
      <c r="N895" s="124" t="s">
        <v>16742</v>
      </c>
      <c r="O895" s="124" t="s">
        <v>16824</v>
      </c>
      <c r="P895" s="125">
        <v>45742</v>
      </c>
      <c r="Q895" s="125">
        <v>45772</v>
      </c>
      <c r="R895" s="124">
        <v>3</v>
      </c>
      <c r="S895" s="124">
        <v>2025</v>
      </c>
      <c r="T895" s="124">
        <v>4</v>
      </c>
    </row>
    <row r="896" spans="1:20">
      <c r="A896" s="116" t="s">
        <v>17624</v>
      </c>
      <c r="B896" s="119" t="s">
        <v>16703</v>
      </c>
      <c r="C896" s="119" t="s">
        <v>17090</v>
      </c>
      <c r="D896" s="119" t="s">
        <v>16798</v>
      </c>
      <c r="E896" s="119" t="s">
        <v>17153</v>
      </c>
      <c r="F896" s="119" t="s">
        <v>18043</v>
      </c>
      <c r="G896" s="119">
        <v>29</v>
      </c>
      <c r="H896" s="119">
        <v>2025</v>
      </c>
      <c r="I896" s="119" t="s">
        <v>16755</v>
      </c>
      <c r="J896" s="126">
        <v>31.92</v>
      </c>
      <c r="K896" s="126">
        <v>35</v>
      </c>
      <c r="L896" s="119" t="s">
        <v>16741</v>
      </c>
      <c r="M896" s="126">
        <v>0</v>
      </c>
      <c r="N896" s="119" t="s">
        <v>16742</v>
      </c>
      <c r="O896" s="119" t="s">
        <v>16824</v>
      </c>
      <c r="P896" s="120">
        <v>45713</v>
      </c>
      <c r="Q896" s="120">
        <v>45742</v>
      </c>
      <c r="R896" s="119">
        <v>2</v>
      </c>
      <c r="S896" s="119">
        <v>2025</v>
      </c>
      <c r="T896" s="119">
        <v>3</v>
      </c>
    </row>
    <row r="897" spans="1:20">
      <c r="A897" s="121" t="s">
        <v>17624</v>
      </c>
      <c r="B897" s="124" t="s">
        <v>16703</v>
      </c>
      <c r="C897" s="124" t="s">
        <v>17090</v>
      </c>
      <c r="D897" s="124" t="s">
        <v>16798</v>
      </c>
      <c r="E897" s="124" t="s">
        <v>17153</v>
      </c>
      <c r="F897" s="124" t="s">
        <v>18044</v>
      </c>
      <c r="G897" s="124">
        <v>29</v>
      </c>
      <c r="H897" s="124">
        <v>2025</v>
      </c>
      <c r="I897" s="124" t="s">
        <v>16758</v>
      </c>
      <c r="J897" s="127">
        <v>32.6</v>
      </c>
      <c r="K897" s="127">
        <v>47</v>
      </c>
      <c r="L897" s="124" t="s">
        <v>16741</v>
      </c>
      <c r="M897" s="127">
        <v>0</v>
      </c>
      <c r="N897" s="124" t="s">
        <v>16742</v>
      </c>
      <c r="O897" s="124" t="s">
        <v>16824</v>
      </c>
      <c r="P897" s="125">
        <v>45684</v>
      </c>
      <c r="Q897" s="125">
        <v>45713</v>
      </c>
      <c r="R897" s="124">
        <v>1</v>
      </c>
      <c r="S897" s="124">
        <v>2025</v>
      </c>
      <c r="T897" s="124">
        <v>2</v>
      </c>
    </row>
    <row r="898" spans="1:20">
      <c r="A898" s="116" t="s">
        <v>17624</v>
      </c>
      <c r="B898" s="119" t="s">
        <v>16703</v>
      </c>
      <c r="C898" s="119" t="s">
        <v>17090</v>
      </c>
      <c r="D898" s="119" t="s">
        <v>16798</v>
      </c>
      <c r="E898" s="119" t="s">
        <v>17153</v>
      </c>
      <c r="F898" s="119" t="s">
        <v>18045</v>
      </c>
      <c r="G898" s="119">
        <v>32</v>
      </c>
      <c r="H898" s="119">
        <v>2025</v>
      </c>
      <c r="I898" s="119" t="s">
        <v>16924</v>
      </c>
      <c r="J898" s="126">
        <v>32.270000000000003</v>
      </c>
      <c r="K898" s="126">
        <v>41</v>
      </c>
      <c r="L898" s="119" t="s">
        <v>16741</v>
      </c>
      <c r="M898" s="126">
        <v>0</v>
      </c>
      <c r="N898" s="119" t="s">
        <v>16742</v>
      </c>
      <c r="O898" s="119" t="s">
        <v>16824</v>
      </c>
      <c r="P898" s="120">
        <v>45652</v>
      </c>
      <c r="Q898" s="120">
        <v>45684</v>
      </c>
      <c r="R898" s="119">
        <v>12</v>
      </c>
      <c r="S898" s="119">
        <v>2024</v>
      </c>
      <c r="T898" s="119">
        <v>1</v>
      </c>
    </row>
    <row r="899" spans="1:20">
      <c r="A899" s="121" t="s">
        <v>17624</v>
      </c>
      <c r="B899" s="124" t="s">
        <v>16703</v>
      </c>
      <c r="C899" s="124" t="s">
        <v>17090</v>
      </c>
      <c r="D899" s="124" t="s">
        <v>16798</v>
      </c>
      <c r="E899" s="124" t="s">
        <v>17154</v>
      </c>
      <c r="F899" s="124" t="s">
        <v>18040</v>
      </c>
      <c r="G899" s="124">
        <v>29</v>
      </c>
      <c r="H899" s="124">
        <v>2025</v>
      </c>
      <c r="I899" s="124" t="s">
        <v>16746</v>
      </c>
      <c r="J899" s="127">
        <v>112.85</v>
      </c>
      <c r="K899" s="127">
        <v>708</v>
      </c>
      <c r="L899" s="124" t="s">
        <v>16741</v>
      </c>
      <c r="M899" s="127">
        <v>0</v>
      </c>
      <c r="N899" s="124" t="s">
        <v>16742</v>
      </c>
      <c r="O899" s="124" t="s">
        <v>16824</v>
      </c>
      <c r="P899" s="125">
        <v>45804</v>
      </c>
      <c r="Q899" s="125">
        <v>45833</v>
      </c>
      <c r="R899" s="124">
        <v>5</v>
      </c>
      <c r="S899" s="124">
        <v>2025</v>
      </c>
      <c r="T899" s="124">
        <v>6</v>
      </c>
    </row>
    <row r="900" spans="1:20">
      <c r="A900" s="116" t="s">
        <v>17624</v>
      </c>
      <c r="B900" s="119" t="s">
        <v>16703</v>
      </c>
      <c r="C900" s="119" t="s">
        <v>17090</v>
      </c>
      <c r="D900" s="119" t="s">
        <v>16798</v>
      </c>
      <c r="E900" s="119" t="s">
        <v>17154</v>
      </c>
      <c r="F900" s="119" t="s">
        <v>18041</v>
      </c>
      <c r="G900" s="119">
        <v>32</v>
      </c>
      <c r="H900" s="119">
        <v>2025</v>
      </c>
      <c r="I900" s="119" t="s">
        <v>16749</v>
      </c>
      <c r="J900" s="126">
        <v>96.68</v>
      </c>
      <c r="K900" s="126">
        <v>595</v>
      </c>
      <c r="L900" s="119" t="s">
        <v>16741</v>
      </c>
      <c r="M900" s="126">
        <v>0</v>
      </c>
      <c r="N900" s="119" t="s">
        <v>16742</v>
      </c>
      <c r="O900" s="119" t="s">
        <v>16824</v>
      </c>
      <c r="P900" s="120">
        <v>45772</v>
      </c>
      <c r="Q900" s="120">
        <v>45804</v>
      </c>
      <c r="R900" s="119">
        <v>4</v>
      </c>
      <c r="S900" s="119">
        <v>2025</v>
      </c>
      <c r="T900" s="119">
        <v>5</v>
      </c>
    </row>
    <row r="901" spans="1:20">
      <c r="A901" s="121" t="s">
        <v>17624</v>
      </c>
      <c r="B901" s="124" t="s">
        <v>16703</v>
      </c>
      <c r="C901" s="124" t="s">
        <v>17090</v>
      </c>
      <c r="D901" s="124" t="s">
        <v>16798</v>
      </c>
      <c r="E901" s="124" t="s">
        <v>17154</v>
      </c>
      <c r="F901" s="124" t="s">
        <v>18042</v>
      </c>
      <c r="G901" s="124">
        <v>30</v>
      </c>
      <c r="H901" s="124">
        <v>2025</v>
      </c>
      <c r="I901" s="124" t="s">
        <v>16752</v>
      </c>
      <c r="J901" s="127">
        <v>52.73</v>
      </c>
      <c r="K901" s="127">
        <v>288</v>
      </c>
      <c r="L901" s="124" t="s">
        <v>16741</v>
      </c>
      <c r="M901" s="127">
        <v>0</v>
      </c>
      <c r="N901" s="124" t="s">
        <v>16742</v>
      </c>
      <c r="O901" s="124" t="s">
        <v>16824</v>
      </c>
      <c r="P901" s="125">
        <v>45742</v>
      </c>
      <c r="Q901" s="125">
        <v>45772</v>
      </c>
      <c r="R901" s="124">
        <v>3</v>
      </c>
      <c r="S901" s="124">
        <v>2025</v>
      </c>
      <c r="T901" s="124">
        <v>4</v>
      </c>
    </row>
    <row r="902" spans="1:20">
      <c r="A902" s="116" t="s">
        <v>17624</v>
      </c>
      <c r="B902" s="119" t="s">
        <v>16703</v>
      </c>
      <c r="C902" s="119" t="s">
        <v>17090</v>
      </c>
      <c r="D902" s="119" t="s">
        <v>16798</v>
      </c>
      <c r="E902" s="119" t="s">
        <v>17154</v>
      </c>
      <c r="F902" s="119" t="s">
        <v>18043</v>
      </c>
      <c r="G902" s="119">
        <v>29</v>
      </c>
      <c r="H902" s="119">
        <v>2025</v>
      </c>
      <c r="I902" s="119" t="s">
        <v>16755</v>
      </c>
      <c r="J902" s="126">
        <v>36.58</v>
      </c>
      <c r="K902" s="126">
        <v>116</v>
      </c>
      <c r="L902" s="119" t="s">
        <v>16741</v>
      </c>
      <c r="M902" s="126">
        <v>0</v>
      </c>
      <c r="N902" s="119" t="s">
        <v>16742</v>
      </c>
      <c r="O902" s="119" t="s">
        <v>16824</v>
      </c>
      <c r="P902" s="120">
        <v>45713</v>
      </c>
      <c r="Q902" s="120">
        <v>45742</v>
      </c>
      <c r="R902" s="119">
        <v>2</v>
      </c>
      <c r="S902" s="119">
        <v>2025</v>
      </c>
      <c r="T902" s="119">
        <v>3</v>
      </c>
    </row>
    <row r="903" spans="1:20">
      <c r="A903" s="121" t="s">
        <v>17624</v>
      </c>
      <c r="B903" s="124" t="s">
        <v>16703</v>
      </c>
      <c r="C903" s="124" t="s">
        <v>17090</v>
      </c>
      <c r="D903" s="124" t="s">
        <v>16798</v>
      </c>
      <c r="E903" s="124" t="s">
        <v>17154</v>
      </c>
      <c r="F903" s="124" t="s">
        <v>18044</v>
      </c>
      <c r="G903" s="124">
        <v>29</v>
      </c>
      <c r="H903" s="124">
        <v>2025</v>
      </c>
      <c r="I903" s="124" t="s">
        <v>16758</v>
      </c>
      <c r="J903" s="127">
        <v>40.64</v>
      </c>
      <c r="K903" s="127">
        <v>187</v>
      </c>
      <c r="L903" s="124" t="s">
        <v>16741</v>
      </c>
      <c r="M903" s="127">
        <v>0</v>
      </c>
      <c r="N903" s="124" t="s">
        <v>16742</v>
      </c>
      <c r="O903" s="124" t="s">
        <v>16824</v>
      </c>
      <c r="P903" s="125">
        <v>45684</v>
      </c>
      <c r="Q903" s="125">
        <v>45713</v>
      </c>
      <c r="R903" s="124">
        <v>1</v>
      </c>
      <c r="S903" s="124">
        <v>2025</v>
      </c>
      <c r="T903" s="124">
        <v>2</v>
      </c>
    </row>
    <row r="904" spans="1:20">
      <c r="A904" s="116" t="s">
        <v>17624</v>
      </c>
      <c r="B904" s="119" t="s">
        <v>16703</v>
      </c>
      <c r="C904" s="119" t="s">
        <v>17090</v>
      </c>
      <c r="D904" s="119" t="s">
        <v>16798</v>
      </c>
      <c r="E904" s="119" t="s">
        <v>17154</v>
      </c>
      <c r="F904" s="119" t="s">
        <v>18045</v>
      </c>
      <c r="G904" s="119">
        <v>32</v>
      </c>
      <c r="H904" s="119">
        <v>2025</v>
      </c>
      <c r="I904" s="119" t="s">
        <v>16924</v>
      </c>
      <c r="J904" s="126">
        <v>34.89</v>
      </c>
      <c r="K904" s="126">
        <v>86</v>
      </c>
      <c r="L904" s="119" t="s">
        <v>16741</v>
      </c>
      <c r="M904" s="126">
        <v>0</v>
      </c>
      <c r="N904" s="119" t="s">
        <v>16742</v>
      </c>
      <c r="O904" s="119" t="s">
        <v>16824</v>
      </c>
      <c r="P904" s="120">
        <v>45652</v>
      </c>
      <c r="Q904" s="120">
        <v>45684</v>
      </c>
      <c r="R904" s="119">
        <v>12</v>
      </c>
      <c r="S904" s="119">
        <v>2024</v>
      </c>
      <c r="T904" s="119">
        <v>1</v>
      </c>
    </row>
    <row r="905" spans="1:20">
      <c r="A905" s="121" t="s">
        <v>17624</v>
      </c>
      <c r="B905" s="124" t="s">
        <v>16703</v>
      </c>
      <c r="C905" s="124" t="s">
        <v>17090</v>
      </c>
      <c r="D905" s="124" t="s">
        <v>16798</v>
      </c>
      <c r="E905" s="124" t="s">
        <v>17155</v>
      </c>
      <c r="F905" s="124" t="s">
        <v>18040</v>
      </c>
      <c r="G905" s="124">
        <v>29</v>
      </c>
      <c r="H905" s="124">
        <v>2025</v>
      </c>
      <c r="I905" s="124" t="s">
        <v>16746</v>
      </c>
      <c r="J905" s="127">
        <v>135.47</v>
      </c>
      <c r="K905" s="127">
        <v>866</v>
      </c>
      <c r="L905" s="124" t="s">
        <v>16741</v>
      </c>
      <c r="M905" s="127">
        <v>0</v>
      </c>
      <c r="N905" s="124" t="s">
        <v>16742</v>
      </c>
      <c r="O905" s="124" t="s">
        <v>16824</v>
      </c>
      <c r="P905" s="125">
        <v>45804</v>
      </c>
      <c r="Q905" s="125">
        <v>45833</v>
      </c>
      <c r="R905" s="124">
        <v>5</v>
      </c>
      <c r="S905" s="124">
        <v>2025</v>
      </c>
      <c r="T905" s="124">
        <v>6</v>
      </c>
    </row>
    <row r="906" spans="1:20">
      <c r="A906" s="116" t="s">
        <v>17624</v>
      </c>
      <c r="B906" s="119" t="s">
        <v>16703</v>
      </c>
      <c r="C906" s="119" t="s">
        <v>17090</v>
      </c>
      <c r="D906" s="119" t="s">
        <v>16798</v>
      </c>
      <c r="E906" s="119" t="s">
        <v>17155</v>
      </c>
      <c r="F906" s="119" t="s">
        <v>18041</v>
      </c>
      <c r="G906" s="119">
        <v>32</v>
      </c>
      <c r="H906" s="119">
        <v>2025</v>
      </c>
      <c r="I906" s="119" t="s">
        <v>16749</v>
      </c>
      <c r="J906" s="126">
        <v>191.81</v>
      </c>
      <c r="K906" s="126">
        <v>823</v>
      </c>
      <c r="L906" s="119" t="s">
        <v>16741</v>
      </c>
      <c r="M906" s="126">
        <v>0</v>
      </c>
      <c r="N906" s="119" t="s">
        <v>16742</v>
      </c>
      <c r="O906" s="119" t="s">
        <v>16824</v>
      </c>
      <c r="P906" s="120">
        <v>45772</v>
      </c>
      <c r="Q906" s="120">
        <v>45804</v>
      </c>
      <c r="R906" s="119">
        <v>4</v>
      </c>
      <c r="S906" s="119">
        <v>2025</v>
      </c>
      <c r="T906" s="119">
        <v>5</v>
      </c>
    </row>
    <row r="907" spans="1:20">
      <c r="A907" s="121" t="s">
        <v>17624</v>
      </c>
      <c r="B907" s="124" t="s">
        <v>16703</v>
      </c>
      <c r="C907" s="124" t="s">
        <v>17090</v>
      </c>
      <c r="D907" s="124" t="s">
        <v>16798</v>
      </c>
      <c r="E907" s="124" t="s">
        <v>17155</v>
      </c>
      <c r="F907" s="124" t="s">
        <v>18042</v>
      </c>
      <c r="G907" s="124">
        <v>30</v>
      </c>
      <c r="H907" s="124">
        <v>2025</v>
      </c>
      <c r="I907" s="124" t="s">
        <v>16752</v>
      </c>
      <c r="J907" s="127">
        <v>95.38</v>
      </c>
      <c r="K907" s="127">
        <v>586</v>
      </c>
      <c r="L907" s="124" t="s">
        <v>16741</v>
      </c>
      <c r="M907" s="127">
        <v>0</v>
      </c>
      <c r="N907" s="124" t="s">
        <v>16742</v>
      </c>
      <c r="O907" s="124" t="s">
        <v>16824</v>
      </c>
      <c r="P907" s="125">
        <v>45742</v>
      </c>
      <c r="Q907" s="125">
        <v>45772</v>
      </c>
      <c r="R907" s="124">
        <v>3</v>
      </c>
      <c r="S907" s="124">
        <v>2025</v>
      </c>
      <c r="T907" s="124">
        <v>4</v>
      </c>
    </row>
    <row r="908" spans="1:20">
      <c r="A908" s="116" t="s">
        <v>17624</v>
      </c>
      <c r="B908" s="119" t="s">
        <v>16703</v>
      </c>
      <c r="C908" s="119" t="s">
        <v>17090</v>
      </c>
      <c r="D908" s="119" t="s">
        <v>16798</v>
      </c>
      <c r="E908" s="119" t="s">
        <v>17155</v>
      </c>
      <c r="F908" s="119" t="s">
        <v>18043</v>
      </c>
      <c r="G908" s="119">
        <v>29</v>
      </c>
      <c r="H908" s="119">
        <v>2025</v>
      </c>
      <c r="I908" s="119" t="s">
        <v>16755</v>
      </c>
      <c r="J908" s="126">
        <v>66.17</v>
      </c>
      <c r="K908" s="126">
        <v>382</v>
      </c>
      <c r="L908" s="119" t="s">
        <v>16741</v>
      </c>
      <c r="M908" s="126">
        <v>0</v>
      </c>
      <c r="N908" s="119" t="s">
        <v>16742</v>
      </c>
      <c r="O908" s="119" t="s">
        <v>16824</v>
      </c>
      <c r="P908" s="120">
        <v>45713</v>
      </c>
      <c r="Q908" s="120">
        <v>45742</v>
      </c>
      <c r="R908" s="119">
        <v>2</v>
      </c>
      <c r="S908" s="119">
        <v>2025</v>
      </c>
      <c r="T908" s="119">
        <v>3</v>
      </c>
    </row>
    <row r="909" spans="1:20">
      <c r="A909" s="121" t="s">
        <v>17624</v>
      </c>
      <c r="B909" s="124" t="s">
        <v>16703</v>
      </c>
      <c r="C909" s="124" t="s">
        <v>17090</v>
      </c>
      <c r="D909" s="124" t="s">
        <v>16798</v>
      </c>
      <c r="E909" s="124" t="s">
        <v>17155</v>
      </c>
      <c r="F909" s="124" t="s">
        <v>18044</v>
      </c>
      <c r="G909" s="124">
        <v>29</v>
      </c>
      <c r="H909" s="124">
        <v>2025</v>
      </c>
      <c r="I909" s="124" t="s">
        <v>16758</v>
      </c>
      <c r="J909" s="127">
        <v>72.900000000000006</v>
      </c>
      <c r="K909" s="127">
        <v>429</v>
      </c>
      <c r="L909" s="124" t="s">
        <v>16741</v>
      </c>
      <c r="M909" s="127">
        <v>0</v>
      </c>
      <c r="N909" s="124" t="s">
        <v>16742</v>
      </c>
      <c r="O909" s="124" t="s">
        <v>16824</v>
      </c>
      <c r="P909" s="125">
        <v>45684</v>
      </c>
      <c r="Q909" s="125">
        <v>45713</v>
      </c>
      <c r="R909" s="124">
        <v>1</v>
      </c>
      <c r="S909" s="124">
        <v>2025</v>
      </c>
      <c r="T909" s="124">
        <v>2</v>
      </c>
    </row>
    <row r="910" spans="1:20">
      <c r="A910" s="116" t="s">
        <v>17624</v>
      </c>
      <c r="B910" s="119" t="s">
        <v>16703</v>
      </c>
      <c r="C910" s="119" t="s">
        <v>17090</v>
      </c>
      <c r="D910" s="119" t="s">
        <v>16798</v>
      </c>
      <c r="E910" s="119" t="s">
        <v>17155</v>
      </c>
      <c r="F910" s="119" t="s">
        <v>18045</v>
      </c>
      <c r="G910" s="119">
        <v>32</v>
      </c>
      <c r="H910" s="119">
        <v>2025</v>
      </c>
      <c r="I910" s="119" t="s">
        <v>16924</v>
      </c>
      <c r="J910" s="126">
        <v>41.33</v>
      </c>
      <c r="K910" s="126">
        <v>198</v>
      </c>
      <c r="L910" s="119" t="s">
        <v>16741</v>
      </c>
      <c r="M910" s="126">
        <v>0</v>
      </c>
      <c r="N910" s="119" t="s">
        <v>16742</v>
      </c>
      <c r="O910" s="119" t="s">
        <v>16824</v>
      </c>
      <c r="P910" s="120">
        <v>45652</v>
      </c>
      <c r="Q910" s="120">
        <v>45684</v>
      </c>
      <c r="R910" s="119">
        <v>12</v>
      </c>
      <c r="S910" s="119">
        <v>2024</v>
      </c>
      <c r="T910" s="119">
        <v>1</v>
      </c>
    </row>
    <row r="911" spans="1:20">
      <c r="A911" s="121" t="s">
        <v>17624</v>
      </c>
      <c r="B911" s="124" t="s">
        <v>16703</v>
      </c>
      <c r="C911" s="124" t="s">
        <v>17090</v>
      </c>
      <c r="D911" s="124" t="s">
        <v>16798</v>
      </c>
      <c r="E911" s="124" t="s">
        <v>17156</v>
      </c>
      <c r="F911" s="124" t="s">
        <v>18040</v>
      </c>
      <c r="G911" s="124">
        <v>29</v>
      </c>
      <c r="H911" s="124">
        <v>2025</v>
      </c>
      <c r="I911" s="124" t="s">
        <v>16746</v>
      </c>
      <c r="J911" s="127">
        <v>111.7</v>
      </c>
      <c r="K911" s="127">
        <v>700</v>
      </c>
      <c r="L911" s="124" t="s">
        <v>16741</v>
      </c>
      <c r="M911" s="127">
        <v>0</v>
      </c>
      <c r="N911" s="124" t="s">
        <v>16742</v>
      </c>
      <c r="O911" s="124" t="s">
        <v>16824</v>
      </c>
      <c r="P911" s="125">
        <v>45804</v>
      </c>
      <c r="Q911" s="125">
        <v>45833</v>
      </c>
      <c r="R911" s="124">
        <v>5</v>
      </c>
      <c r="S911" s="124">
        <v>2025</v>
      </c>
      <c r="T911" s="124">
        <v>6</v>
      </c>
    </row>
    <row r="912" spans="1:20">
      <c r="A912" s="116" t="s">
        <v>17624</v>
      </c>
      <c r="B912" s="119" t="s">
        <v>16703</v>
      </c>
      <c r="C912" s="119" t="s">
        <v>17090</v>
      </c>
      <c r="D912" s="119" t="s">
        <v>16798</v>
      </c>
      <c r="E912" s="119" t="s">
        <v>17156</v>
      </c>
      <c r="F912" s="119" t="s">
        <v>18041</v>
      </c>
      <c r="G912" s="119">
        <v>32</v>
      </c>
      <c r="H912" s="119">
        <v>2025</v>
      </c>
      <c r="I912" s="119" t="s">
        <v>16749</v>
      </c>
      <c r="J912" s="126">
        <v>105.1</v>
      </c>
      <c r="K912" s="126">
        <v>654</v>
      </c>
      <c r="L912" s="119" t="s">
        <v>16741</v>
      </c>
      <c r="M912" s="126">
        <v>0</v>
      </c>
      <c r="N912" s="119" t="s">
        <v>16742</v>
      </c>
      <c r="O912" s="119" t="s">
        <v>16824</v>
      </c>
      <c r="P912" s="120">
        <v>45772</v>
      </c>
      <c r="Q912" s="120">
        <v>45804</v>
      </c>
      <c r="R912" s="119">
        <v>4</v>
      </c>
      <c r="S912" s="119">
        <v>2025</v>
      </c>
      <c r="T912" s="119">
        <v>5</v>
      </c>
    </row>
    <row r="913" spans="1:20">
      <c r="A913" s="121" t="s">
        <v>17624</v>
      </c>
      <c r="B913" s="124" t="s">
        <v>16703</v>
      </c>
      <c r="C913" s="124" t="s">
        <v>17090</v>
      </c>
      <c r="D913" s="124" t="s">
        <v>16798</v>
      </c>
      <c r="E913" s="124" t="s">
        <v>17156</v>
      </c>
      <c r="F913" s="124" t="s">
        <v>18042</v>
      </c>
      <c r="G913" s="124">
        <v>30</v>
      </c>
      <c r="H913" s="124">
        <v>2025</v>
      </c>
      <c r="I913" s="124" t="s">
        <v>16752</v>
      </c>
      <c r="J913" s="127">
        <v>91.66</v>
      </c>
      <c r="K913" s="127">
        <v>560</v>
      </c>
      <c r="L913" s="124" t="s">
        <v>16741</v>
      </c>
      <c r="M913" s="127">
        <v>0</v>
      </c>
      <c r="N913" s="124" t="s">
        <v>16742</v>
      </c>
      <c r="O913" s="124" t="s">
        <v>16824</v>
      </c>
      <c r="P913" s="125">
        <v>45742</v>
      </c>
      <c r="Q913" s="125">
        <v>45772</v>
      </c>
      <c r="R913" s="124">
        <v>3</v>
      </c>
      <c r="S913" s="124">
        <v>2025</v>
      </c>
      <c r="T913" s="124">
        <v>4</v>
      </c>
    </row>
    <row r="914" spans="1:20">
      <c r="A914" s="116" t="s">
        <v>17624</v>
      </c>
      <c r="B914" s="119" t="s">
        <v>16703</v>
      </c>
      <c r="C914" s="119" t="s">
        <v>17090</v>
      </c>
      <c r="D914" s="119" t="s">
        <v>16798</v>
      </c>
      <c r="E914" s="119" t="s">
        <v>17156</v>
      </c>
      <c r="F914" s="119" t="s">
        <v>18043</v>
      </c>
      <c r="G914" s="119">
        <v>29</v>
      </c>
      <c r="H914" s="119">
        <v>2025</v>
      </c>
      <c r="I914" s="119" t="s">
        <v>16755</v>
      </c>
      <c r="J914" s="126">
        <v>63.15</v>
      </c>
      <c r="K914" s="126">
        <v>361</v>
      </c>
      <c r="L914" s="119" t="s">
        <v>16741</v>
      </c>
      <c r="M914" s="126">
        <v>0</v>
      </c>
      <c r="N914" s="119" t="s">
        <v>16742</v>
      </c>
      <c r="O914" s="119" t="s">
        <v>16824</v>
      </c>
      <c r="P914" s="120">
        <v>45713</v>
      </c>
      <c r="Q914" s="120">
        <v>45742</v>
      </c>
      <c r="R914" s="119">
        <v>2</v>
      </c>
      <c r="S914" s="119">
        <v>2025</v>
      </c>
      <c r="T914" s="119">
        <v>3</v>
      </c>
    </row>
    <row r="915" spans="1:20">
      <c r="A915" s="121" t="s">
        <v>17624</v>
      </c>
      <c r="B915" s="124" t="s">
        <v>16703</v>
      </c>
      <c r="C915" s="124" t="s">
        <v>17090</v>
      </c>
      <c r="D915" s="124" t="s">
        <v>16798</v>
      </c>
      <c r="E915" s="124" t="s">
        <v>17156</v>
      </c>
      <c r="F915" s="124" t="s">
        <v>18044</v>
      </c>
      <c r="G915" s="124">
        <v>29</v>
      </c>
      <c r="H915" s="124">
        <v>2025</v>
      </c>
      <c r="I915" s="124" t="s">
        <v>16758</v>
      </c>
      <c r="J915" s="127">
        <v>71.48</v>
      </c>
      <c r="K915" s="127">
        <v>419</v>
      </c>
      <c r="L915" s="124" t="s">
        <v>16741</v>
      </c>
      <c r="M915" s="127">
        <v>0</v>
      </c>
      <c r="N915" s="124" t="s">
        <v>16742</v>
      </c>
      <c r="O915" s="124" t="s">
        <v>16824</v>
      </c>
      <c r="P915" s="125">
        <v>45684</v>
      </c>
      <c r="Q915" s="125">
        <v>45713</v>
      </c>
      <c r="R915" s="124">
        <v>1</v>
      </c>
      <c r="S915" s="124">
        <v>2025</v>
      </c>
      <c r="T915" s="124">
        <v>2</v>
      </c>
    </row>
    <row r="916" spans="1:20">
      <c r="A916" s="116" t="s">
        <v>17624</v>
      </c>
      <c r="B916" s="119" t="s">
        <v>16703</v>
      </c>
      <c r="C916" s="119" t="s">
        <v>17090</v>
      </c>
      <c r="D916" s="119" t="s">
        <v>16798</v>
      </c>
      <c r="E916" s="119" t="s">
        <v>17156</v>
      </c>
      <c r="F916" s="119" t="s">
        <v>18045</v>
      </c>
      <c r="G916" s="119">
        <v>32</v>
      </c>
      <c r="H916" s="119">
        <v>2025</v>
      </c>
      <c r="I916" s="119" t="s">
        <v>16924</v>
      </c>
      <c r="J916" s="126">
        <v>94.64</v>
      </c>
      <c r="K916" s="126">
        <v>582</v>
      </c>
      <c r="L916" s="119" t="s">
        <v>16741</v>
      </c>
      <c r="M916" s="126">
        <v>0</v>
      </c>
      <c r="N916" s="119" t="s">
        <v>16742</v>
      </c>
      <c r="O916" s="119" t="s">
        <v>16824</v>
      </c>
      <c r="P916" s="120">
        <v>45652</v>
      </c>
      <c r="Q916" s="120">
        <v>45684</v>
      </c>
      <c r="R916" s="119">
        <v>12</v>
      </c>
      <c r="S916" s="119">
        <v>2024</v>
      </c>
      <c r="T916" s="119">
        <v>1</v>
      </c>
    </row>
    <row r="917" spans="1:20">
      <c r="A917" s="121" t="s">
        <v>17624</v>
      </c>
      <c r="B917" s="124" t="s">
        <v>16703</v>
      </c>
      <c r="C917" s="124" t="s">
        <v>17090</v>
      </c>
      <c r="D917" s="124" t="s">
        <v>16798</v>
      </c>
      <c r="E917" s="124" t="s">
        <v>17157</v>
      </c>
      <c r="F917" s="124" t="s">
        <v>18040</v>
      </c>
      <c r="G917" s="124">
        <v>29</v>
      </c>
      <c r="H917" s="124">
        <v>2025</v>
      </c>
      <c r="I917" s="124" t="s">
        <v>16746</v>
      </c>
      <c r="J917" s="127">
        <v>203.63</v>
      </c>
      <c r="K917" s="127">
        <v>1295</v>
      </c>
      <c r="L917" s="124" t="s">
        <v>16741</v>
      </c>
      <c r="M917" s="127">
        <v>0</v>
      </c>
      <c r="N917" s="124" t="s">
        <v>16742</v>
      </c>
      <c r="O917" s="124" t="s">
        <v>16824</v>
      </c>
      <c r="P917" s="125">
        <v>45804</v>
      </c>
      <c r="Q917" s="125">
        <v>45833</v>
      </c>
      <c r="R917" s="124">
        <v>5</v>
      </c>
      <c r="S917" s="124">
        <v>2025</v>
      </c>
      <c r="T917" s="124">
        <v>6</v>
      </c>
    </row>
    <row r="918" spans="1:20">
      <c r="A918" s="116" t="s">
        <v>17624</v>
      </c>
      <c r="B918" s="119" t="s">
        <v>16703</v>
      </c>
      <c r="C918" s="119" t="s">
        <v>17090</v>
      </c>
      <c r="D918" s="119" t="s">
        <v>16798</v>
      </c>
      <c r="E918" s="119" t="s">
        <v>17157</v>
      </c>
      <c r="F918" s="119" t="s">
        <v>18041</v>
      </c>
      <c r="G918" s="119">
        <v>32</v>
      </c>
      <c r="H918" s="119">
        <v>2025</v>
      </c>
      <c r="I918" s="119" t="s">
        <v>16749</v>
      </c>
      <c r="J918" s="126">
        <v>215.95</v>
      </c>
      <c r="K918" s="126">
        <v>1369</v>
      </c>
      <c r="L918" s="119" t="s">
        <v>16741</v>
      </c>
      <c r="M918" s="126">
        <v>0</v>
      </c>
      <c r="N918" s="119" t="s">
        <v>16742</v>
      </c>
      <c r="O918" s="119" t="s">
        <v>16824</v>
      </c>
      <c r="P918" s="120">
        <v>45772</v>
      </c>
      <c r="Q918" s="120">
        <v>45804</v>
      </c>
      <c r="R918" s="119">
        <v>4</v>
      </c>
      <c r="S918" s="119">
        <v>2025</v>
      </c>
      <c r="T918" s="119">
        <v>5</v>
      </c>
    </row>
    <row r="919" spans="1:20">
      <c r="A919" s="121" t="s">
        <v>17624</v>
      </c>
      <c r="B919" s="124" t="s">
        <v>16703</v>
      </c>
      <c r="C919" s="124" t="s">
        <v>17090</v>
      </c>
      <c r="D919" s="124" t="s">
        <v>16798</v>
      </c>
      <c r="E919" s="124" t="s">
        <v>17157</v>
      </c>
      <c r="F919" s="124" t="s">
        <v>18042</v>
      </c>
      <c r="G919" s="124">
        <v>30</v>
      </c>
      <c r="H919" s="124">
        <v>2025</v>
      </c>
      <c r="I919" s="124" t="s">
        <v>16752</v>
      </c>
      <c r="J919" s="127">
        <v>135.31</v>
      </c>
      <c r="K919" s="127">
        <v>865</v>
      </c>
      <c r="L919" s="124" t="s">
        <v>16741</v>
      </c>
      <c r="M919" s="127">
        <v>0</v>
      </c>
      <c r="N919" s="124" t="s">
        <v>16742</v>
      </c>
      <c r="O919" s="124" t="s">
        <v>16824</v>
      </c>
      <c r="P919" s="125">
        <v>45742</v>
      </c>
      <c r="Q919" s="125">
        <v>45772</v>
      </c>
      <c r="R919" s="124">
        <v>3</v>
      </c>
      <c r="S919" s="124">
        <v>2025</v>
      </c>
      <c r="T919" s="124">
        <v>4</v>
      </c>
    </row>
    <row r="920" spans="1:20">
      <c r="A920" s="116" t="s">
        <v>17624</v>
      </c>
      <c r="B920" s="119" t="s">
        <v>16703</v>
      </c>
      <c r="C920" s="119" t="s">
        <v>17090</v>
      </c>
      <c r="D920" s="119" t="s">
        <v>16798</v>
      </c>
      <c r="E920" s="119" t="s">
        <v>17157</v>
      </c>
      <c r="F920" s="119" t="s">
        <v>18043</v>
      </c>
      <c r="G920" s="119">
        <v>29</v>
      </c>
      <c r="H920" s="119">
        <v>2025</v>
      </c>
      <c r="I920" s="119" t="s">
        <v>16755</v>
      </c>
      <c r="J920" s="126">
        <v>88.65</v>
      </c>
      <c r="K920" s="126">
        <v>539</v>
      </c>
      <c r="L920" s="119" t="s">
        <v>16741</v>
      </c>
      <c r="M920" s="126">
        <v>0</v>
      </c>
      <c r="N920" s="119" t="s">
        <v>16742</v>
      </c>
      <c r="O920" s="119" t="s">
        <v>16824</v>
      </c>
      <c r="P920" s="120">
        <v>45713</v>
      </c>
      <c r="Q920" s="120">
        <v>45742</v>
      </c>
      <c r="R920" s="119">
        <v>2</v>
      </c>
      <c r="S920" s="119">
        <v>2025</v>
      </c>
      <c r="T920" s="119">
        <v>3</v>
      </c>
    </row>
    <row r="921" spans="1:20">
      <c r="A921" s="121" t="s">
        <v>17624</v>
      </c>
      <c r="B921" s="124" t="s">
        <v>16703</v>
      </c>
      <c r="C921" s="124" t="s">
        <v>17090</v>
      </c>
      <c r="D921" s="124" t="s">
        <v>16798</v>
      </c>
      <c r="E921" s="124" t="s">
        <v>17157</v>
      </c>
      <c r="F921" s="124" t="s">
        <v>18044</v>
      </c>
      <c r="G921" s="124">
        <v>29</v>
      </c>
      <c r="H921" s="124">
        <v>2025</v>
      </c>
      <c r="I921" s="124" t="s">
        <v>16758</v>
      </c>
      <c r="J921" s="127">
        <v>100.39</v>
      </c>
      <c r="K921" s="127">
        <v>621</v>
      </c>
      <c r="L921" s="124" t="s">
        <v>16741</v>
      </c>
      <c r="M921" s="127">
        <v>0</v>
      </c>
      <c r="N921" s="124" t="s">
        <v>16742</v>
      </c>
      <c r="O921" s="124" t="s">
        <v>16824</v>
      </c>
      <c r="P921" s="125">
        <v>45684</v>
      </c>
      <c r="Q921" s="125">
        <v>45713</v>
      </c>
      <c r="R921" s="124">
        <v>1</v>
      </c>
      <c r="S921" s="124">
        <v>2025</v>
      </c>
      <c r="T921" s="124">
        <v>2</v>
      </c>
    </row>
    <row r="922" spans="1:20">
      <c r="A922" s="116" t="s">
        <v>17624</v>
      </c>
      <c r="B922" s="119" t="s">
        <v>16703</v>
      </c>
      <c r="C922" s="119" t="s">
        <v>17090</v>
      </c>
      <c r="D922" s="119" t="s">
        <v>16798</v>
      </c>
      <c r="E922" s="119" t="s">
        <v>17157</v>
      </c>
      <c r="F922" s="119" t="s">
        <v>18045</v>
      </c>
      <c r="G922" s="119">
        <v>32</v>
      </c>
      <c r="H922" s="119">
        <v>2025</v>
      </c>
      <c r="I922" s="119" t="s">
        <v>16924</v>
      </c>
      <c r="J922" s="126">
        <v>136.83000000000001</v>
      </c>
      <c r="K922" s="126">
        <v>877</v>
      </c>
      <c r="L922" s="119" t="s">
        <v>16741</v>
      </c>
      <c r="M922" s="126">
        <v>0</v>
      </c>
      <c r="N922" s="119" t="s">
        <v>16742</v>
      </c>
      <c r="O922" s="119" t="s">
        <v>16824</v>
      </c>
      <c r="P922" s="120">
        <v>45652</v>
      </c>
      <c r="Q922" s="120">
        <v>45684</v>
      </c>
      <c r="R922" s="119">
        <v>12</v>
      </c>
      <c r="S922" s="119">
        <v>2024</v>
      </c>
      <c r="T922" s="119">
        <v>1</v>
      </c>
    </row>
    <row r="923" spans="1:20">
      <c r="A923" s="121" t="s">
        <v>17624</v>
      </c>
      <c r="B923" s="124" t="s">
        <v>16703</v>
      </c>
      <c r="C923" s="124" t="s">
        <v>17090</v>
      </c>
      <c r="D923" s="124" t="s">
        <v>16798</v>
      </c>
      <c r="E923" s="124" t="s">
        <v>17158</v>
      </c>
      <c r="F923" s="124" t="s">
        <v>18040</v>
      </c>
      <c r="G923" s="124">
        <v>29</v>
      </c>
      <c r="H923" s="124">
        <v>2025</v>
      </c>
      <c r="I923" s="124" t="s">
        <v>16746</v>
      </c>
      <c r="J923" s="127">
        <v>29.91</v>
      </c>
      <c r="K923" s="127">
        <v>0</v>
      </c>
      <c r="L923" s="124" t="s">
        <v>16741</v>
      </c>
      <c r="M923" s="127">
        <v>0</v>
      </c>
      <c r="N923" s="124" t="s">
        <v>16742</v>
      </c>
      <c r="O923" s="124" t="s">
        <v>16824</v>
      </c>
      <c r="P923" s="125">
        <v>45804</v>
      </c>
      <c r="Q923" s="125">
        <v>45833</v>
      </c>
      <c r="R923" s="124">
        <v>5</v>
      </c>
      <c r="S923" s="124">
        <v>2025</v>
      </c>
      <c r="T923" s="124">
        <v>6</v>
      </c>
    </row>
    <row r="924" spans="1:20">
      <c r="A924" s="116" t="s">
        <v>17624</v>
      </c>
      <c r="B924" s="119" t="s">
        <v>16703</v>
      </c>
      <c r="C924" s="119" t="s">
        <v>17090</v>
      </c>
      <c r="D924" s="119" t="s">
        <v>16798</v>
      </c>
      <c r="E924" s="119" t="s">
        <v>17158</v>
      </c>
      <c r="F924" s="119" t="s">
        <v>18041</v>
      </c>
      <c r="G924" s="119">
        <v>32</v>
      </c>
      <c r="H924" s="119">
        <v>2025</v>
      </c>
      <c r="I924" s="119" t="s">
        <v>16749</v>
      </c>
      <c r="J924" s="126">
        <v>29.91</v>
      </c>
      <c r="K924" s="126">
        <v>0</v>
      </c>
      <c r="L924" s="119" t="s">
        <v>16741</v>
      </c>
      <c r="M924" s="126">
        <v>0</v>
      </c>
      <c r="N924" s="119" t="s">
        <v>16742</v>
      </c>
      <c r="O924" s="119" t="s">
        <v>16824</v>
      </c>
      <c r="P924" s="120">
        <v>45772</v>
      </c>
      <c r="Q924" s="120">
        <v>45804</v>
      </c>
      <c r="R924" s="119">
        <v>4</v>
      </c>
      <c r="S924" s="119">
        <v>2025</v>
      </c>
      <c r="T924" s="119">
        <v>5</v>
      </c>
    </row>
    <row r="925" spans="1:20">
      <c r="A925" s="121" t="s">
        <v>17624</v>
      </c>
      <c r="B925" s="124" t="s">
        <v>16703</v>
      </c>
      <c r="C925" s="124" t="s">
        <v>17090</v>
      </c>
      <c r="D925" s="124" t="s">
        <v>16798</v>
      </c>
      <c r="E925" s="124" t="s">
        <v>17158</v>
      </c>
      <c r="F925" s="124" t="s">
        <v>18042</v>
      </c>
      <c r="G925" s="124">
        <v>30</v>
      </c>
      <c r="H925" s="124">
        <v>2025</v>
      </c>
      <c r="I925" s="124" t="s">
        <v>16752</v>
      </c>
      <c r="J925" s="127">
        <v>29.91</v>
      </c>
      <c r="K925" s="127">
        <v>0</v>
      </c>
      <c r="L925" s="124" t="s">
        <v>16741</v>
      </c>
      <c r="M925" s="127">
        <v>0</v>
      </c>
      <c r="N925" s="124" t="s">
        <v>16742</v>
      </c>
      <c r="O925" s="124" t="s">
        <v>16824</v>
      </c>
      <c r="P925" s="125">
        <v>45742</v>
      </c>
      <c r="Q925" s="125">
        <v>45772</v>
      </c>
      <c r="R925" s="124">
        <v>3</v>
      </c>
      <c r="S925" s="124">
        <v>2025</v>
      </c>
      <c r="T925" s="124">
        <v>4</v>
      </c>
    </row>
    <row r="926" spans="1:20">
      <c r="A926" s="116" t="s">
        <v>17624</v>
      </c>
      <c r="B926" s="119" t="s">
        <v>16703</v>
      </c>
      <c r="C926" s="119" t="s">
        <v>17090</v>
      </c>
      <c r="D926" s="119" t="s">
        <v>16798</v>
      </c>
      <c r="E926" s="119" t="s">
        <v>17158</v>
      </c>
      <c r="F926" s="119" t="s">
        <v>18043</v>
      </c>
      <c r="G926" s="119">
        <v>29</v>
      </c>
      <c r="H926" s="119">
        <v>2025</v>
      </c>
      <c r="I926" s="119" t="s">
        <v>16755</v>
      </c>
      <c r="J926" s="126">
        <v>43.43</v>
      </c>
      <c r="K926" s="126">
        <v>223</v>
      </c>
      <c r="L926" s="119" t="s">
        <v>16741</v>
      </c>
      <c r="M926" s="126">
        <v>0</v>
      </c>
      <c r="N926" s="119" t="s">
        <v>16742</v>
      </c>
      <c r="O926" s="119" t="s">
        <v>16824</v>
      </c>
      <c r="P926" s="120">
        <v>45713</v>
      </c>
      <c r="Q926" s="120">
        <v>45742</v>
      </c>
      <c r="R926" s="119">
        <v>2</v>
      </c>
      <c r="S926" s="119">
        <v>2025</v>
      </c>
      <c r="T926" s="119">
        <v>3</v>
      </c>
    </row>
    <row r="927" spans="1:20">
      <c r="A927" s="121" t="s">
        <v>17624</v>
      </c>
      <c r="B927" s="124" t="s">
        <v>16703</v>
      </c>
      <c r="C927" s="124" t="s">
        <v>17090</v>
      </c>
      <c r="D927" s="124" t="s">
        <v>16798</v>
      </c>
      <c r="E927" s="124" t="s">
        <v>17158</v>
      </c>
      <c r="F927" s="124" t="s">
        <v>18044</v>
      </c>
      <c r="G927" s="124">
        <v>29</v>
      </c>
      <c r="H927" s="124">
        <v>2025</v>
      </c>
      <c r="I927" s="124" t="s">
        <v>16758</v>
      </c>
      <c r="J927" s="127">
        <v>51.86</v>
      </c>
      <c r="K927" s="127">
        <v>282</v>
      </c>
      <c r="L927" s="124" t="s">
        <v>16741</v>
      </c>
      <c r="M927" s="127">
        <v>0</v>
      </c>
      <c r="N927" s="124" t="s">
        <v>16742</v>
      </c>
      <c r="O927" s="124" t="s">
        <v>16824</v>
      </c>
      <c r="P927" s="125">
        <v>45684</v>
      </c>
      <c r="Q927" s="125">
        <v>45713</v>
      </c>
      <c r="R927" s="124">
        <v>1</v>
      </c>
      <c r="S927" s="124">
        <v>2025</v>
      </c>
      <c r="T927" s="124">
        <v>2</v>
      </c>
    </row>
    <row r="928" spans="1:20">
      <c r="A928" s="116" t="s">
        <v>17624</v>
      </c>
      <c r="B928" s="119" t="s">
        <v>16703</v>
      </c>
      <c r="C928" s="119" t="s">
        <v>17090</v>
      </c>
      <c r="D928" s="119" t="s">
        <v>16798</v>
      </c>
      <c r="E928" s="119" t="s">
        <v>17158</v>
      </c>
      <c r="F928" s="119" t="s">
        <v>18045</v>
      </c>
      <c r="G928" s="119">
        <v>32</v>
      </c>
      <c r="H928" s="119">
        <v>2025</v>
      </c>
      <c r="I928" s="119" t="s">
        <v>16924</v>
      </c>
      <c r="J928" s="126">
        <v>37.57</v>
      </c>
      <c r="K928" s="126">
        <v>132</v>
      </c>
      <c r="L928" s="119" t="s">
        <v>16741</v>
      </c>
      <c r="M928" s="126">
        <v>0</v>
      </c>
      <c r="N928" s="119" t="s">
        <v>16742</v>
      </c>
      <c r="O928" s="119" t="s">
        <v>16824</v>
      </c>
      <c r="P928" s="120">
        <v>45652</v>
      </c>
      <c r="Q928" s="120">
        <v>45684</v>
      </c>
      <c r="R928" s="119">
        <v>12</v>
      </c>
      <c r="S928" s="119">
        <v>2024</v>
      </c>
      <c r="T928" s="119">
        <v>1</v>
      </c>
    </row>
    <row r="929" spans="1:20">
      <c r="A929" s="121" t="s">
        <v>17624</v>
      </c>
      <c r="B929" s="124" t="s">
        <v>16703</v>
      </c>
      <c r="C929" s="124" t="s">
        <v>17090</v>
      </c>
      <c r="D929" s="124" t="s">
        <v>16798</v>
      </c>
      <c r="E929" s="124" t="s">
        <v>17159</v>
      </c>
      <c r="F929" s="124" t="s">
        <v>18040</v>
      </c>
      <c r="G929" s="124">
        <v>29</v>
      </c>
      <c r="H929" s="124">
        <v>2025</v>
      </c>
      <c r="I929" s="124" t="s">
        <v>16746</v>
      </c>
      <c r="J929" s="127">
        <v>277.55</v>
      </c>
      <c r="K929" s="127">
        <v>1740</v>
      </c>
      <c r="L929" s="124" t="s">
        <v>16741</v>
      </c>
      <c r="M929" s="127">
        <v>0</v>
      </c>
      <c r="N929" s="124" t="s">
        <v>16742</v>
      </c>
      <c r="O929" s="124" t="s">
        <v>16824</v>
      </c>
      <c r="P929" s="125">
        <v>45804</v>
      </c>
      <c r="Q929" s="125">
        <v>45833</v>
      </c>
      <c r="R929" s="124">
        <v>5</v>
      </c>
      <c r="S929" s="124">
        <v>2025</v>
      </c>
      <c r="T929" s="124">
        <v>6</v>
      </c>
    </row>
    <row r="930" spans="1:20">
      <c r="A930" s="116" t="s">
        <v>17624</v>
      </c>
      <c r="B930" s="119" t="s">
        <v>16703</v>
      </c>
      <c r="C930" s="119" t="s">
        <v>17090</v>
      </c>
      <c r="D930" s="119" t="s">
        <v>16798</v>
      </c>
      <c r="E930" s="119" t="s">
        <v>17159</v>
      </c>
      <c r="F930" s="119" t="s">
        <v>18041</v>
      </c>
      <c r="G930" s="119">
        <v>32</v>
      </c>
      <c r="H930" s="119">
        <v>2025</v>
      </c>
      <c r="I930" s="119" t="s">
        <v>16749</v>
      </c>
      <c r="J930" s="126">
        <v>237.53</v>
      </c>
      <c r="K930" s="126">
        <v>1499</v>
      </c>
      <c r="L930" s="119" t="s">
        <v>16741</v>
      </c>
      <c r="M930" s="126">
        <v>0</v>
      </c>
      <c r="N930" s="119" t="s">
        <v>16742</v>
      </c>
      <c r="O930" s="119" t="s">
        <v>16824</v>
      </c>
      <c r="P930" s="120">
        <v>45772</v>
      </c>
      <c r="Q930" s="120">
        <v>45804</v>
      </c>
      <c r="R930" s="119">
        <v>4</v>
      </c>
      <c r="S930" s="119">
        <v>2025</v>
      </c>
      <c r="T930" s="119">
        <v>5</v>
      </c>
    </row>
    <row r="931" spans="1:20">
      <c r="A931" s="121" t="s">
        <v>17624</v>
      </c>
      <c r="B931" s="124" t="s">
        <v>16703</v>
      </c>
      <c r="C931" s="124" t="s">
        <v>17090</v>
      </c>
      <c r="D931" s="124" t="s">
        <v>16798</v>
      </c>
      <c r="E931" s="124" t="s">
        <v>17159</v>
      </c>
      <c r="F931" s="124" t="s">
        <v>18042</v>
      </c>
      <c r="G931" s="124">
        <v>30</v>
      </c>
      <c r="H931" s="124">
        <v>2025</v>
      </c>
      <c r="I931" s="124" t="s">
        <v>16752</v>
      </c>
      <c r="J931" s="127">
        <v>173.75</v>
      </c>
      <c r="K931" s="127">
        <v>1115</v>
      </c>
      <c r="L931" s="124" t="s">
        <v>16741</v>
      </c>
      <c r="M931" s="127">
        <v>0</v>
      </c>
      <c r="N931" s="124" t="s">
        <v>16742</v>
      </c>
      <c r="O931" s="124" t="s">
        <v>16824</v>
      </c>
      <c r="P931" s="125">
        <v>45742</v>
      </c>
      <c r="Q931" s="125">
        <v>45772</v>
      </c>
      <c r="R931" s="124">
        <v>3</v>
      </c>
      <c r="S931" s="124">
        <v>2025</v>
      </c>
      <c r="T931" s="124">
        <v>4</v>
      </c>
    </row>
    <row r="932" spans="1:20">
      <c r="A932" s="116" t="s">
        <v>17624</v>
      </c>
      <c r="B932" s="119" t="s">
        <v>16703</v>
      </c>
      <c r="C932" s="119" t="s">
        <v>17090</v>
      </c>
      <c r="D932" s="119" t="s">
        <v>16798</v>
      </c>
      <c r="E932" s="119" t="s">
        <v>17159</v>
      </c>
      <c r="F932" s="119" t="s">
        <v>18043</v>
      </c>
      <c r="G932" s="119">
        <v>29</v>
      </c>
      <c r="H932" s="119">
        <v>2025</v>
      </c>
      <c r="I932" s="119" t="s">
        <v>16755</v>
      </c>
      <c r="J932" s="126">
        <v>98.94</v>
      </c>
      <c r="K932" s="126">
        <v>611</v>
      </c>
      <c r="L932" s="119" t="s">
        <v>16741</v>
      </c>
      <c r="M932" s="126">
        <v>0</v>
      </c>
      <c r="N932" s="119" t="s">
        <v>16742</v>
      </c>
      <c r="O932" s="119" t="s">
        <v>16824</v>
      </c>
      <c r="P932" s="120">
        <v>45713</v>
      </c>
      <c r="Q932" s="120">
        <v>45742</v>
      </c>
      <c r="R932" s="119">
        <v>2</v>
      </c>
      <c r="S932" s="119">
        <v>2025</v>
      </c>
      <c r="T932" s="119">
        <v>3</v>
      </c>
    </row>
    <row r="933" spans="1:20">
      <c r="A933" s="121" t="s">
        <v>17624</v>
      </c>
      <c r="B933" s="124" t="s">
        <v>16703</v>
      </c>
      <c r="C933" s="124" t="s">
        <v>17090</v>
      </c>
      <c r="D933" s="124" t="s">
        <v>16798</v>
      </c>
      <c r="E933" s="124" t="s">
        <v>17159</v>
      </c>
      <c r="F933" s="124" t="s">
        <v>18044</v>
      </c>
      <c r="G933" s="124">
        <v>29</v>
      </c>
      <c r="H933" s="124">
        <v>2025</v>
      </c>
      <c r="I933" s="124" t="s">
        <v>16758</v>
      </c>
      <c r="J933" s="127">
        <v>108.68</v>
      </c>
      <c r="K933" s="127">
        <v>679</v>
      </c>
      <c r="L933" s="124" t="s">
        <v>16741</v>
      </c>
      <c r="M933" s="127">
        <v>0</v>
      </c>
      <c r="N933" s="124" t="s">
        <v>16742</v>
      </c>
      <c r="O933" s="124" t="s">
        <v>16824</v>
      </c>
      <c r="P933" s="125">
        <v>45684</v>
      </c>
      <c r="Q933" s="125">
        <v>45713</v>
      </c>
      <c r="R933" s="124">
        <v>1</v>
      </c>
      <c r="S933" s="124">
        <v>2025</v>
      </c>
      <c r="T933" s="124">
        <v>2</v>
      </c>
    </row>
    <row r="934" spans="1:20">
      <c r="A934" s="116" t="s">
        <v>17624</v>
      </c>
      <c r="B934" s="119" t="s">
        <v>16703</v>
      </c>
      <c r="C934" s="119" t="s">
        <v>17090</v>
      </c>
      <c r="D934" s="119" t="s">
        <v>16798</v>
      </c>
      <c r="E934" s="119" t="s">
        <v>17159</v>
      </c>
      <c r="F934" s="119" t="s">
        <v>18045</v>
      </c>
      <c r="G934" s="119">
        <v>32</v>
      </c>
      <c r="H934" s="119">
        <v>2025</v>
      </c>
      <c r="I934" s="119" t="s">
        <v>16924</v>
      </c>
      <c r="J934" s="126">
        <v>152.71</v>
      </c>
      <c r="K934" s="126">
        <v>988</v>
      </c>
      <c r="L934" s="119" t="s">
        <v>16741</v>
      </c>
      <c r="M934" s="126">
        <v>0</v>
      </c>
      <c r="N934" s="119" t="s">
        <v>16742</v>
      </c>
      <c r="O934" s="119" t="s">
        <v>16824</v>
      </c>
      <c r="P934" s="120">
        <v>45652</v>
      </c>
      <c r="Q934" s="120">
        <v>45684</v>
      </c>
      <c r="R934" s="119">
        <v>12</v>
      </c>
      <c r="S934" s="119">
        <v>2024</v>
      </c>
      <c r="T934" s="119">
        <v>1</v>
      </c>
    </row>
    <row r="935" spans="1:20">
      <c r="A935" s="121" t="s">
        <v>17624</v>
      </c>
      <c r="B935" s="124" t="s">
        <v>16703</v>
      </c>
      <c r="C935" s="124" t="s">
        <v>17090</v>
      </c>
      <c r="D935" s="124" t="s">
        <v>16798</v>
      </c>
      <c r="E935" s="124" t="s">
        <v>17160</v>
      </c>
      <c r="F935" s="124" t="s">
        <v>18040</v>
      </c>
      <c r="G935" s="124">
        <v>29</v>
      </c>
      <c r="H935" s="124">
        <v>2025</v>
      </c>
      <c r="I935" s="124" t="s">
        <v>16746</v>
      </c>
      <c r="J935" s="127">
        <v>129.88</v>
      </c>
      <c r="K935" s="127">
        <v>827</v>
      </c>
      <c r="L935" s="124" t="s">
        <v>16741</v>
      </c>
      <c r="M935" s="127">
        <v>0</v>
      </c>
      <c r="N935" s="124" t="s">
        <v>16742</v>
      </c>
      <c r="O935" s="124" t="s">
        <v>16824</v>
      </c>
      <c r="P935" s="125">
        <v>45804</v>
      </c>
      <c r="Q935" s="125">
        <v>45833</v>
      </c>
      <c r="R935" s="124">
        <v>5</v>
      </c>
      <c r="S935" s="124">
        <v>2025</v>
      </c>
      <c r="T935" s="124">
        <v>6</v>
      </c>
    </row>
    <row r="936" spans="1:20">
      <c r="A936" s="116" t="s">
        <v>17624</v>
      </c>
      <c r="B936" s="119" t="s">
        <v>16703</v>
      </c>
      <c r="C936" s="119" t="s">
        <v>17090</v>
      </c>
      <c r="D936" s="119" t="s">
        <v>16798</v>
      </c>
      <c r="E936" s="119" t="s">
        <v>17160</v>
      </c>
      <c r="F936" s="119" t="s">
        <v>18041</v>
      </c>
      <c r="G936" s="119">
        <v>32</v>
      </c>
      <c r="H936" s="119">
        <v>2025</v>
      </c>
      <c r="I936" s="119" t="s">
        <v>16749</v>
      </c>
      <c r="J936" s="126">
        <v>128</v>
      </c>
      <c r="K936" s="126">
        <v>814</v>
      </c>
      <c r="L936" s="119" t="s">
        <v>16741</v>
      </c>
      <c r="M936" s="126">
        <v>0</v>
      </c>
      <c r="N936" s="119" t="s">
        <v>16742</v>
      </c>
      <c r="O936" s="119" t="s">
        <v>16824</v>
      </c>
      <c r="P936" s="120">
        <v>45772</v>
      </c>
      <c r="Q936" s="120">
        <v>45804</v>
      </c>
      <c r="R936" s="119">
        <v>4</v>
      </c>
      <c r="S936" s="119">
        <v>2025</v>
      </c>
      <c r="T936" s="119">
        <v>5</v>
      </c>
    </row>
    <row r="937" spans="1:20">
      <c r="A937" s="121" t="s">
        <v>17624</v>
      </c>
      <c r="B937" s="124" t="s">
        <v>16703</v>
      </c>
      <c r="C937" s="124" t="s">
        <v>17090</v>
      </c>
      <c r="D937" s="124" t="s">
        <v>16798</v>
      </c>
      <c r="E937" s="124" t="s">
        <v>17160</v>
      </c>
      <c r="F937" s="124" t="s">
        <v>18042</v>
      </c>
      <c r="G937" s="124">
        <v>30</v>
      </c>
      <c r="H937" s="124">
        <v>2025</v>
      </c>
      <c r="I937" s="124" t="s">
        <v>16752</v>
      </c>
      <c r="J937" s="127">
        <v>86.5</v>
      </c>
      <c r="K937" s="127">
        <v>524</v>
      </c>
      <c r="L937" s="124" t="s">
        <v>16741</v>
      </c>
      <c r="M937" s="127">
        <v>0</v>
      </c>
      <c r="N937" s="124" t="s">
        <v>16742</v>
      </c>
      <c r="O937" s="124" t="s">
        <v>16824</v>
      </c>
      <c r="P937" s="125">
        <v>45742</v>
      </c>
      <c r="Q937" s="125">
        <v>45772</v>
      </c>
      <c r="R937" s="124">
        <v>3</v>
      </c>
      <c r="S937" s="124">
        <v>2025</v>
      </c>
      <c r="T937" s="124">
        <v>4</v>
      </c>
    </row>
    <row r="938" spans="1:20">
      <c r="A938" s="116" t="s">
        <v>17624</v>
      </c>
      <c r="B938" s="119" t="s">
        <v>16703</v>
      </c>
      <c r="C938" s="119" t="s">
        <v>17090</v>
      </c>
      <c r="D938" s="119" t="s">
        <v>16798</v>
      </c>
      <c r="E938" s="119" t="s">
        <v>17160</v>
      </c>
      <c r="F938" s="119" t="s">
        <v>18043</v>
      </c>
      <c r="G938" s="119">
        <v>29</v>
      </c>
      <c r="H938" s="119">
        <v>2025</v>
      </c>
      <c r="I938" s="119" t="s">
        <v>16755</v>
      </c>
      <c r="J938" s="126">
        <v>60.91</v>
      </c>
      <c r="K938" s="126">
        <v>345</v>
      </c>
      <c r="L938" s="119" t="s">
        <v>16741</v>
      </c>
      <c r="M938" s="126">
        <v>0</v>
      </c>
      <c r="N938" s="119" t="s">
        <v>16742</v>
      </c>
      <c r="O938" s="119" t="s">
        <v>16824</v>
      </c>
      <c r="P938" s="120">
        <v>45713</v>
      </c>
      <c r="Q938" s="120">
        <v>45742</v>
      </c>
      <c r="R938" s="119">
        <v>2</v>
      </c>
      <c r="S938" s="119">
        <v>2025</v>
      </c>
      <c r="T938" s="119">
        <v>3</v>
      </c>
    </row>
    <row r="939" spans="1:20">
      <c r="A939" s="121" t="s">
        <v>17624</v>
      </c>
      <c r="B939" s="124" t="s">
        <v>16703</v>
      </c>
      <c r="C939" s="124" t="s">
        <v>17090</v>
      </c>
      <c r="D939" s="124" t="s">
        <v>16798</v>
      </c>
      <c r="E939" s="124" t="s">
        <v>17160</v>
      </c>
      <c r="F939" s="124" t="s">
        <v>18044</v>
      </c>
      <c r="G939" s="124">
        <v>29</v>
      </c>
      <c r="H939" s="124">
        <v>2025</v>
      </c>
      <c r="I939" s="124" t="s">
        <v>16758</v>
      </c>
      <c r="J939" s="127">
        <v>67.73</v>
      </c>
      <c r="K939" s="127">
        <v>393</v>
      </c>
      <c r="L939" s="124" t="s">
        <v>16741</v>
      </c>
      <c r="M939" s="127">
        <v>0</v>
      </c>
      <c r="N939" s="124" t="s">
        <v>16742</v>
      </c>
      <c r="O939" s="124" t="s">
        <v>16824</v>
      </c>
      <c r="P939" s="125">
        <v>45684</v>
      </c>
      <c r="Q939" s="125">
        <v>45713</v>
      </c>
      <c r="R939" s="124">
        <v>1</v>
      </c>
      <c r="S939" s="124">
        <v>2025</v>
      </c>
      <c r="T939" s="124">
        <v>2</v>
      </c>
    </row>
    <row r="940" spans="1:20">
      <c r="A940" s="116" t="s">
        <v>17624</v>
      </c>
      <c r="B940" s="119" t="s">
        <v>16703</v>
      </c>
      <c r="C940" s="119" t="s">
        <v>17090</v>
      </c>
      <c r="D940" s="119" t="s">
        <v>16798</v>
      </c>
      <c r="E940" s="119" t="s">
        <v>17160</v>
      </c>
      <c r="F940" s="119" t="s">
        <v>18045</v>
      </c>
      <c r="G940" s="119">
        <v>32</v>
      </c>
      <c r="H940" s="119">
        <v>2025</v>
      </c>
      <c r="I940" s="119" t="s">
        <v>16924</v>
      </c>
      <c r="J940" s="126">
        <v>82.93</v>
      </c>
      <c r="K940" s="126">
        <v>500</v>
      </c>
      <c r="L940" s="119" t="s">
        <v>16741</v>
      </c>
      <c r="M940" s="126">
        <v>0</v>
      </c>
      <c r="N940" s="119" t="s">
        <v>16742</v>
      </c>
      <c r="O940" s="119" t="s">
        <v>16824</v>
      </c>
      <c r="P940" s="120">
        <v>45652</v>
      </c>
      <c r="Q940" s="120">
        <v>45684</v>
      </c>
      <c r="R940" s="119">
        <v>12</v>
      </c>
      <c r="S940" s="119">
        <v>2024</v>
      </c>
      <c r="T940" s="119">
        <v>1</v>
      </c>
    </row>
    <row r="941" spans="1:20">
      <c r="A941" s="121" t="s">
        <v>17624</v>
      </c>
      <c r="B941" s="124" t="s">
        <v>16703</v>
      </c>
      <c r="C941" s="124" t="s">
        <v>17090</v>
      </c>
      <c r="D941" s="124" t="s">
        <v>16798</v>
      </c>
      <c r="E941" s="124" t="s">
        <v>17162</v>
      </c>
      <c r="F941" s="124" t="s">
        <v>18040</v>
      </c>
      <c r="G941" s="124">
        <v>29</v>
      </c>
      <c r="H941" s="124">
        <v>2025</v>
      </c>
      <c r="I941" s="124" t="s">
        <v>16746</v>
      </c>
      <c r="J941" s="127">
        <v>29.91</v>
      </c>
      <c r="K941" s="127">
        <v>0</v>
      </c>
      <c r="L941" s="124" t="s">
        <v>16741</v>
      </c>
      <c r="M941" s="127">
        <v>0</v>
      </c>
      <c r="N941" s="124" t="s">
        <v>16742</v>
      </c>
      <c r="O941" s="124" t="s">
        <v>16824</v>
      </c>
      <c r="P941" s="125">
        <v>45804</v>
      </c>
      <c r="Q941" s="125">
        <v>45833</v>
      </c>
      <c r="R941" s="124">
        <v>5</v>
      </c>
      <c r="S941" s="124">
        <v>2025</v>
      </c>
      <c r="T941" s="124">
        <v>6</v>
      </c>
    </row>
    <row r="942" spans="1:20">
      <c r="A942" s="116" t="s">
        <v>17624</v>
      </c>
      <c r="B942" s="119" t="s">
        <v>16703</v>
      </c>
      <c r="C942" s="119" t="s">
        <v>17090</v>
      </c>
      <c r="D942" s="119" t="s">
        <v>16798</v>
      </c>
      <c r="E942" s="119" t="s">
        <v>17162</v>
      </c>
      <c r="F942" s="119" t="s">
        <v>18041</v>
      </c>
      <c r="G942" s="119">
        <v>32</v>
      </c>
      <c r="H942" s="119">
        <v>2025</v>
      </c>
      <c r="I942" s="119" t="s">
        <v>16749</v>
      </c>
      <c r="J942" s="126">
        <v>29.91</v>
      </c>
      <c r="K942" s="126">
        <v>0</v>
      </c>
      <c r="L942" s="119" t="s">
        <v>16741</v>
      </c>
      <c r="M942" s="126">
        <v>0</v>
      </c>
      <c r="N942" s="119" t="s">
        <v>16742</v>
      </c>
      <c r="O942" s="119" t="s">
        <v>16824</v>
      </c>
      <c r="P942" s="120">
        <v>45772</v>
      </c>
      <c r="Q942" s="120">
        <v>45804</v>
      </c>
      <c r="R942" s="119">
        <v>4</v>
      </c>
      <c r="S942" s="119">
        <v>2025</v>
      </c>
      <c r="T942" s="119">
        <v>5</v>
      </c>
    </row>
    <row r="943" spans="1:20">
      <c r="A943" s="121" t="s">
        <v>17624</v>
      </c>
      <c r="B943" s="124" t="s">
        <v>16703</v>
      </c>
      <c r="C943" s="124" t="s">
        <v>17090</v>
      </c>
      <c r="D943" s="124" t="s">
        <v>16798</v>
      </c>
      <c r="E943" s="124" t="s">
        <v>17162</v>
      </c>
      <c r="F943" s="124" t="s">
        <v>18042</v>
      </c>
      <c r="G943" s="124">
        <v>30</v>
      </c>
      <c r="H943" s="124">
        <v>2025</v>
      </c>
      <c r="I943" s="124" t="s">
        <v>16752</v>
      </c>
      <c r="J943" s="127">
        <v>29.91</v>
      </c>
      <c r="K943" s="127">
        <v>0</v>
      </c>
      <c r="L943" s="124" t="s">
        <v>16741</v>
      </c>
      <c r="M943" s="127">
        <v>0</v>
      </c>
      <c r="N943" s="124" t="s">
        <v>16742</v>
      </c>
      <c r="O943" s="124" t="s">
        <v>16824</v>
      </c>
      <c r="P943" s="125">
        <v>45742</v>
      </c>
      <c r="Q943" s="125">
        <v>45772</v>
      </c>
      <c r="R943" s="124">
        <v>3</v>
      </c>
      <c r="S943" s="124">
        <v>2025</v>
      </c>
      <c r="T943" s="124">
        <v>4</v>
      </c>
    </row>
    <row r="944" spans="1:20">
      <c r="A944" s="116" t="s">
        <v>17624</v>
      </c>
      <c r="B944" s="119" t="s">
        <v>16703</v>
      </c>
      <c r="C944" s="119" t="s">
        <v>17090</v>
      </c>
      <c r="D944" s="119" t="s">
        <v>16798</v>
      </c>
      <c r="E944" s="119" t="s">
        <v>17162</v>
      </c>
      <c r="F944" s="119" t="s">
        <v>18043</v>
      </c>
      <c r="G944" s="119">
        <v>29</v>
      </c>
      <c r="H944" s="119">
        <v>2025</v>
      </c>
      <c r="I944" s="119" t="s">
        <v>16755</v>
      </c>
      <c r="J944" s="126">
        <v>29.91</v>
      </c>
      <c r="K944" s="126">
        <v>0</v>
      </c>
      <c r="L944" s="119" t="s">
        <v>16741</v>
      </c>
      <c r="M944" s="126">
        <v>0</v>
      </c>
      <c r="N944" s="119" t="s">
        <v>16742</v>
      </c>
      <c r="O944" s="119" t="s">
        <v>16824</v>
      </c>
      <c r="P944" s="120">
        <v>45713</v>
      </c>
      <c r="Q944" s="120">
        <v>45742</v>
      </c>
      <c r="R944" s="119">
        <v>2</v>
      </c>
      <c r="S944" s="119">
        <v>2025</v>
      </c>
      <c r="T944" s="119">
        <v>3</v>
      </c>
    </row>
    <row r="945" spans="1:20">
      <c r="A945" s="121" t="s">
        <v>17624</v>
      </c>
      <c r="B945" s="124" t="s">
        <v>16703</v>
      </c>
      <c r="C945" s="124" t="s">
        <v>17090</v>
      </c>
      <c r="D945" s="124" t="s">
        <v>16798</v>
      </c>
      <c r="E945" s="124" t="s">
        <v>17162</v>
      </c>
      <c r="F945" s="124" t="s">
        <v>18044</v>
      </c>
      <c r="G945" s="124">
        <v>29</v>
      </c>
      <c r="H945" s="124">
        <v>2025</v>
      </c>
      <c r="I945" s="124" t="s">
        <v>16758</v>
      </c>
      <c r="J945" s="127">
        <v>29.91</v>
      </c>
      <c r="K945" s="127">
        <v>0</v>
      </c>
      <c r="L945" s="124" t="s">
        <v>16741</v>
      </c>
      <c r="M945" s="127">
        <v>0</v>
      </c>
      <c r="N945" s="124" t="s">
        <v>16742</v>
      </c>
      <c r="O945" s="124" t="s">
        <v>16824</v>
      </c>
      <c r="P945" s="125">
        <v>45684</v>
      </c>
      <c r="Q945" s="125">
        <v>45713</v>
      </c>
      <c r="R945" s="124">
        <v>1</v>
      </c>
      <c r="S945" s="124">
        <v>2025</v>
      </c>
      <c r="T945" s="124">
        <v>2</v>
      </c>
    </row>
    <row r="946" spans="1:20">
      <c r="A946" s="116" t="s">
        <v>17624</v>
      </c>
      <c r="B946" s="119" t="s">
        <v>16703</v>
      </c>
      <c r="C946" s="119" t="s">
        <v>17090</v>
      </c>
      <c r="D946" s="119" t="s">
        <v>16798</v>
      </c>
      <c r="E946" s="119" t="s">
        <v>17162</v>
      </c>
      <c r="F946" s="119" t="s">
        <v>18045</v>
      </c>
      <c r="G946" s="119">
        <v>32</v>
      </c>
      <c r="H946" s="119">
        <v>2025</v>
      </c>
      <c r="I946" s="119" t="s">
        <v>16924</v>
      </c>
      <c r="J946" s="126">
        <v>29.91</v>
      </c>
      <c r="K946" s="126">
        <v>0</v>
      </c>
      <c r="L946" s="119" t="s">
        <v>16741</v>
      </c>
      <c r="M946" s="126">
        <v>0</v>
      </c>
      <c r="N946" s="119" t="s">
        <v>16742</v>
      </c>
      <c r="O946" s="119" t="s">
        <v>16824</v>
      </c>
      <c r="P946" s="120">
        <v>45652</v>
      </c>
      <c r="Q946" s="120">
        <v>45684</v>
      </c>
      <c r="R946" s="119">
        <v>12</v>
      </c>
      <c r="S946" s="119">
        <v>2024</v>
      </c>
      <c r="T946" s="119">
        <v>1</v>
      </c>
    </row>
    <row r="947" spans="1:20">
      <c r="A947" s="121" t="s">
        <v>17624</v>
      </c>
      <c r="B947" s="124" t="s">
        <v>16703</v>
      </c>
      <c r="C947" s="124" t="s">
        <v>17090</v>
      </c>
      <c r="D947" s="124" t="s">
        <v>16798</v>
      </c>
      <c r="E947" s="124" t="s">
        <v>17163</v>
      </c>
      <c r="F947" s="124" t="s">
        <v>18040</v>
      </c>
      <c r="G947" s="124">
        <v>29</v>
      </c>
      <c r="H947" s="124">
        <v>2025</v>
      </c>
      <c r="I947" s="124" t="s">
        <v>16746</v>
      </c>
      <c r="J947" s="127">
        <v>29.91</v>
      </c>
      <c r="K947" s="127">
        <v>0</v>
      </c>
      <c r="L947" s="124" t="s">
        <v>16741</v>
      </c>
      <c r="M947" s="127">
        <v>0</v>
      </c>
      <c r="N947" s="124" t="s">
        <v>16742</v>
      </c>
      <c r="O947" s="124" t="s">
        <v>16824</v>
      </c>
      <c r="P947" s="125">
        <v>45804</v>
      </c>
      <c r="Q947" s="125">
        <v>45833</v>
      </c>
      <c r="R947" s="124">
        <v>5</v>
      </c>
      <c r="S947" s="124">
        <v>2025</v>
      </c>
      <c r="T947" s="124">
        <v>6</v>
      </c>
    </row>
    <row r="948" spans="1:20">
      <c r="A948" s="116" t="s">
        <v>17624</v>
      </c>
      <c r="B948" s="119" t="s">
        <v>16703</v>
      </c>
      <c r="C948" s="119" t="s">
        <v>17090</v>
      </c>
      <c r="D948" s="119" t="s">
        <v>16798</v>
      </c>
      <c r="E948" s="119" t="s">
        <v>17163</v>
      </c>
      <c r="F948" s="119" t="s">
        <v>18041</v>
      </c>
      <c r="G948" s="119">
        <v>32</v>
      </c>
      <c r="H948" s="119">
        <v>2025</v>
      </c>
      <c r="I948" s="119" t="s">
        <v>16749</v>
      </c>
      <c r="J948" s="126">
        <v>29.91</v>
      </c>
      <c r="K948" s="126">
        <v>0</v>
      </c>
      <c r="L948" s="119" t="s">
        <v>16741</v>
      </c>
      <c r="M948" s="126">
        <v>0</v>
      </c>
      <c r="N948" s="119" t="s">
        <v>16742</v>
      </c>
      <c r="O948" s="119" t="s">
        <v>16824</v>
      </c>
      <c r="P948" s="120">
        <v>45772</v>
      </c>
      <c r="Q948" s="120">
        <v>45804</v>
      </c>
      <c r="R948" s="119">
        <v>4</v>
      </c>
      <c r="S948" s="119">
        <v>2025</v>
      </c>
      <c r="T948" s="119">
        <v>5</v>
      </c>
    </row>
    <row r="949" spans="1:20">
      <c r="A949" s="121" t="s">
        <v>17624</v>
      </c>
      <c r="B949" s="124" t="s">
        <v>16703</v>
      </c>
      <c r="C949" s="124" t="s">
        <v>17090</v>
      </c>
      <c r="D949" s="124" t="s">
        <v>16798</v>
      </c>
      <c r="E949" s="124" t="s">
        <v>17163</v>
      </c>
      <c r="F949" s="124" t="s">
        <v>18042</v>
      </c>
      <c r="G949" s="124">
        <v>30</v>
      </c>
      <c r="H949" s="124">
        <v>2025</v>
      </c>
      <c r="I949" s="124" t="s">
        <v>16752</v>
      </c>
      <c r="J949" s="127">
        <v>39.28</v>
      </c>
      <c r="K949" s="127">
        <v>163</v>
      </c>
      <c r="L949" s="124" t="s">
        <v>16741</v>
      </c>
      <c r="M949" s="127">
        <v>0</v>
      </c>
      <c r="N949" s="124" t="s">
        <v>16742</v>
      </c>
      <c r="O949" s="124" t="s">
        <v>16824</v>
      </c>
      <c r="P949" s="125">
        <v>45742</v>
      </c>
      <c r="Q949" s="125">
        <v>45772</v>
      </c>
      <c r="R949" s="124">
        <v>3</v>
      </c>
      <c r="S949" s="124">
        <v>2025</v>
      </c>
      <c r="T949" s="124">
        <v>4</v>
      </c>
    </row>
    <row r="950" spans="1:20">
      <c r="A950" s="116" t="s">
        <v>17624</v>
      </c>
      <c r="B950" s="119" t="s">
        <v>16703</v>
      </c>
      <c r="C950" s="119" t="s">
        <v>17090</v>
      </c>
      <c r="D950" s="119" t="s">
        <v>16798</v>
      </c>
      <c r="E950" s="119" t="s">
        <v>17163</v>
      </c>
      <c r="F950" s="119" t="s">
        <v>18043</v>
      </c>
      <c r="G950" s="119">
        <v>29</v>
      </c>
      <c r="H950" s="119">
        <v>2025</v>
      </c>
      <c r="I950" s="119" t="s">
        <v>16755</v>
      </c>
      <c r="J950" s="126">
        <v>108.12</v>
      </c>
      <c r="K950" s="126">
        <v>675</v>
      </c>
      <c r="L950" s="119" t="s">
        <v>16741</v>
      </c>
      <c r="M950" s="126">
        <v>0</v>
      </c>
      <c r="N950" s="119" t="s">
        <v>16742</v>
      </c>
      <c r="O950" s="119" t="s">
        <v>16824</v>
      </c>
      <c r="P950" s="120">
        <v>45713</v>
      </c>
      <c r="Q950" s="120">
        <v>45742</v>
      </c>
      <c r="R950" s="119">
        <v>2</v>
      </c>
      <c r="S950" s="119">
        <v>2025</v>
      </c>
      <c r="T950" s="119">
        <v>3</v>
      </c>
    </row>
    <row r="951" spans="1:20">
      <c r="A951" s="121" t="s">
        <v>17624</v>
      </c>
      <c r="B951" s="124" t="s">
        <v>16703</v>
      </c>
      <c r="C951" s="124" t="s">
        <v>17090</v>
      </c>
      <c r="D951" s="124" t="s">
        <v>16798</v>
      </c>
      <c r="E951" s="124" t="s">
        <v>17163</v>
      </c>
      <c r="F951" s="124" t="s">
        <v>18044</v>
      </c>
      <c r="G951" s="124">
        <v>29</v>
      </c>
      <c r="H951" s="124">
        <v>2025</v>
      </c>
      <c r="I951" s="124" t="s">
        <v>16758</v>
      </c>
      <c r="J951" s="127">
        <v>97.53</v>
      </c>
      <c r="K951" s="127">
        <v>601</v>
      </c>
      <c r="L951" s="124" t="s">
        <v>16741</v>
      </c>
      <c r="M951" s="127">
        <v>0</v>
      </c>
      <c r="N951" s="124" t="s">
        <v>16742</v>
      </c>
      <c r="O951" s="124" t="s">
        <v>16824</v>
      </c>
      <c r="P951" s="125">
        <v>45684</v>
      </c>
      <c r="Q951" s="125">
        <v>45713</v>
      </c>
      <c r="R951" s="124">
        <v>1</v>
      </c>
      <c r="S951" s="124">
        <v>2025</v>
      </c>
      <c r="T951" s="124">
        <v>2</v>
      </c>
    </row>
    <row r="952" spans="1:20">
      <c r="A952" s="116" t="s">
        <v>17624</v>
      </c>
      <c r="B952" s="119" t="s">
        <v>16703</v>
      </c>
      <c r="C952" s="119" t="s">
        <v>17090</v>
      </c>
      <c r="D952" s="119" t="s">
        <v>16798</v>
      </c>
      <c r="E952" s="119" t="s">
        <v>17163</v>
      </c>
      <c r="F952" s="119" t="s">
        <v>18045</v>
      </c>
      <c r="G952" s="119">
        <v>32</v>
      </c>
      <c r="H952" s="119">
        <v>2025</v>
      </c>
      <c r="I952" s="119" t="s">
        <v>16924</v>
      </c>
      <c r="J952" s="126">
        <v>59.05</v>
      </c>
      <c r="K952" s="126">
        <v>333</v>
      </c>
      <c r="L952" s="119" t="s">
        <v>16741</v>
      </c>
      <c r="M952" s="126">
        <v>0</v>
      </c>
      <c r="N952" s="119" t="s">
        <v>16742</v>
      </c>
      <c r="O952" s="119" t="s">
        <v>16824</v>
      </c>
      <c r="P952" s="120">
        <v>45652</v>
      </c>
      <c r="Q952" s="120">
        <v>45684</v>
      </c>
      <c r="R952" s="119">
        <v>12</v>
      </c>
      <c r="S952" s="119">
        <v>2024</v>
      </c>
      <c r="T952" s="119">
        <v>1</v>
      </c>
    </row>
    <row r="953" spans="1:20">
      <c r="A953" s="121" t="s">
        <v>17624</v>
      </c>
      <c r="B953" s="124" t="s">
        <v>16703</v>
      </c>
      <c r="C953" s="124" t="s">
        <v>17090</v>
      </c>
      <c r="D953" s="124" t="s">
        <v>16798</v>
      </c>
      <c r="E953" s="124" t="s">
        <v>17164</v>
      </c>
      <c r="F953" s="124" t="s">
        <v>18040</v>
      </c>
      <c r="G953" s="124">
        <v>29</v>
      </c>
      <c r="H953" s="124">
        <v>2025</v>
      </c>
      <c r="I953" s="124" t="s">
        <v>16746</v>
      </c>
      <c r="J953" s="127">
        <v>135.61000000000001</v>
      </c>
      <c r="K953" s="127">
        <v>867</v>
      </c>
      <c r="L953" s="124" t="s">
        <v>16741</v>
      </c>
      <c r="M953" s="127">
        <v>0</v>
      </c>
      <c r="N953" s="124" t="s">
        <v>16742</v>
      </c>
      <c r="O953" s="124" t="s">
        <v>16824</v>
      </c>
      <c r="P953" s="125">
        <v>45804</v>
      </c>
      <c r="Q953" s="125">
        <v>45833</v>
      </c>
      <c r="R953" s="124">
        <v>5</v>
      </c>
      <c r="S953" s="124">
        <v>2025</v>
      </c>
      <c r="T953" s="124">
        <v>6</v>
      </c>
    </row>
    <row r="954" spans="1:20">
      <c r="A954" s="116" t="s">
        <v>17624</v>
      </c>
      <c r="B954" s="119" t="s">
        <v>16703</v>
      </c>
      <c r="C954" s="119" t="s">
        <v>17090</v>
      </c>
      <c r="D954" s="119" t="s">
        <v>16798</v>
      </c>
      <c r="E954" s="119" t="s">
        <v>17164</v>
      </c>
      <c r="F954" s="119" t="s">
        <v>18041</v>
      </c>
      <c r="G954" s="119">
        <v>32</v>
      </c>
      <c r="H954" s="119">
        <v>2025</v>
      </c>
      <c r="I954" s="119" t="s">
        <v>16749</v>
      </c>
      <c r="J954" s="126">
        <v>156.80000000000001</v>
      </c>
      <c r="K954" s="126">
        <v>1013</v>
      </c>
      <c r="L954" s="119" t="s">
        <v>16741</v>
      </c>
      <c r="M954" s="126">
        <v>0</v>
      </c>
      <c r="N954" s="119" t="s">
        <v>16742</v>
      </c>
      <c r="O954" s="119" t="s">
        <v>16824</v>
      </c>
      <c r="P954" s="120">
        <v>45772</v>
      </c>
      <c r="Q954" s="120">
        <v>45804</v>
      </c>
      <c r="R954" s="119">
        <v>4</v>
      </c>
      <c r="S954" s="119">
        <v>2025</v>
      </c>
      <c r="T954" s="119">
        <v>5</v>
      </c>
    </row>
    <row r="955" spans="1:20">
      <c r="A955" s="121" t="s">
        <v>17624</v>
      </c>
      <c r="B955" s="124" t="s">
        <v>16703</v>
      </c>
      <c r="C955" s="124" t="s">
        <v>17090</v>
      </c>
      <c r="D955" s="124" t="s">
        <v>16798</v>
      </c>
      <c r="E955" s="124" t="s">
        <v>17164</v>
      </c>
      <c r="F955" s="124" t="s">
        <v>18042</v>
      </c>
      <c r="G955" s="124">
        <v>30</v>
      </c>
      <c r="H955" s="124">
        <v>2025</v>
      </c>
      <c r="I955" s="124" t="s">
        <v>16752</v>
      </c>
      <c r="J955" s="127">
        <v>132.01</v>
      </c>
      <c r="K955" s="127">
        <v>842</v>
      </c>
      <c r="L955" s="124" t="s">
        <v>16741</v>
      </c>
      <c r="M955" s="127">
        <v>0</v>
      </c>
      <c r="N955" s="124" t="s">
        <v>16742</v>
      </c>
      <c r="O955" s="124" t="s">
        <v>16824</v>
      </c>
      <c r="P955" s="125">
        <v>45742</v>
      </c>
      <c r="Q955" s="125">
        <v>45772</v>
      </c>
      <c r="R955" s="124">
        <v>3</v>
      </c>
      <c r="S955" s="124">
        <v>2025</v>
      </c>
      <c r="T955" s="124">
        <v>4</v>
      </c>
    </row>
    <row r="956" spans="1:20">
      <c r="A956" s="116" t="s">
        <v>17624</v>
      </c>
      <c r="B956" s="119" t="s">
        <v>16703</v>
      </c>
      <c r="C956" s="119" t="s">
        <v>17090</v>
      </c>
      <c r="D956" s="119" t="s">
        <v>16798</v>
      </c>
      <c r="E956" s="119" t="s">
        <v>17164</v>
      </c>
      <c r="F956" s="119" t="s">
        <v>18043</v>
      </c>
      <c r="G956" s="119">
        <v>29</v>
      </c>
      <c r="H956" s="119">
        <v>2025</v>
      </c>
      <c r="I956" s="119" t="s">
        <v>16755</v>
      </c>
      <c r="J956" s="126">
        <v>113.11</v>
      </c>
      <c r="K956" s="126">
        <v>710</v>
      </c>
      <c r="L956" s="119" t="s">
        <v>16741</v>
      </c>
      <c r="M956" s="126">
        <v>0</v>
      </c>
      <c r="N956" s="119" t="s">
        <v>16742</v>
      </c>
      <c r="O956" s="119" t="s">
        <v>16824</v>
      </c>
      <c r="P956" s="120">
        <v>45713</v>
      </c>
      <c r="Q956" s="120">
        <v>45742</v>
      </c>
      <c r="R956" s="119">
        <v>2</v>
      </c>
      <c r="S956" s="119">
        <v>2025</v>
      </c>
      <c r="T956" s="119">
        <v>3</v>
      </c>
    </row>
    <row r="957" spans="1:20">
      <c r="A957" s="121" t="s">
        <v>17624</v>
      </c>
      <c r="B957" s="124" t="s">
        <v>16703</v>
      </c>
      <c r="C957" s="124" t="s">
        <v>17090</v>
      </c>
      <c r="D957" s="124" t="s">
        <v>16798</v>
      </c>
      <c r="E957" s="124" t="s">
        <v>17164</v>
      </c>
      <c r="F957" s="124" t="s">
        <v>18044</v>
      </c>
      <c r="G957" s="124">
        <v>29</v>
      </c>
      <c r="H957" s="124">
        <v>2025</v>
      </c>
      <c r="I957" s="124" t="s">
        <v>16758</v>
      </c>
      <c r="J957" s="127">
        <v>106.82</v>
      </c>
      <c r="K957" s="127">
        <v>666</v>
      </c>
      <c r="L957" s="124" t="s">
        <v>16741</v>
      </c>
      <c r="M957" s="127">
        <v>0</v>
      </c>
      <c r="N957" s="124" t="s">
        <v>16742</v>
      </c>
      <c r="O957" s="124" t="s">
        <v>16824</v>
      </c>
      <c r="P957" s="125">
        <v>45684</v>
      </c>
      <c r="Q957" s="125">
        <v>45713</v>
      </c>
      <c r="R957" s="124">
        <v>1</v>
      </c>
      <c r="S957" s="124">
        <v>2025</v>
      </c>
      <c r="T957" s="124">
        <v>2</v>
      </c>
    </row>
    <row r="958" spans="1:20">
      <c r="A958" s="116" t="s">
        <v>17624</v>
      </c>
      <c r="B958" s="119" t="s">
        <v>16703</v>
      </c>
      <c r="C958" s="119" t="s">
        <v>17090</v>
      </c>
      <c r="D958" s="119" t="s">
        <v>16798</v>
      </c>
      <c r="E958" s="119" t="s">
        <v>17164</v>
      </c>
      <c r="F958" s="119" t="s">
        <v>18045</v>
      </c>
      <c r="G958" s="119">
        <v>32</v>
      </c>
      <c r="H958" s="119">
        <v>2025</v>
      </c>
      <c r="I958" s="119" t="s">
        <v>16924</v>
      </c>
      <c r="J958" s="126">
        <v>128.52000000000001</v>
      </c>
      <c r="K958" s="126">
        <v>819</v>
      </c>
      <c r="L958" s="119" t="s">
        <v>16741</v>
      </c>
      <c r="M958" s="126">
        <v>0</v>
      </c>
      <c r="N958" s="119" t="s">
        <v>16742</v>
      </c>
      <c r="O958" s="119" t="s">
        <v>16824</v>
      </c>
      <c r="P958" s="120">
        <v>45652</v>
      </c>
      <c r="Q958" s="120">
        <v>45684</v>
      </c>
      <c r="R958" s="119">
        <v>12</v>
      </c>
      <c r="S958" s="119">
        <v>2024</v>
      </c>
      <c r="T958" s="119">
        <v>1</v>
      </c>
    </row>
    <row r="959" spans="1:20">
      <c r="A959" s="121" t="s">
        <v>17624</v>
      </c>
      <c r="B959" s="124" t="s">
        <v>16703</v>
      </c>
      <c r="C959" s="124" t="s">
        <v>17090</v>
      </c>
      <c r="D959" s="124" t="s">
        <v>16798</v>
      </c>
      <c r="E959" s="124" t="s">
        <v>17167</v>
      </c>
      <c r="F959" s="124" t="s">
        <v>18040</v>
      </c>
      <c r="G959" s="124">
        <v>29</v>
      </c>
      <c r="H959" s="124">
        <v>2025</v>
      </c>
      <c r="I959" s="124" t="s">
        <v>16746</v>
      </c>
      <c r="J959" s="127">
        <v>141.61000000000001</v>
      </c>
      <c r="K959" s="127">
        <v>909</v>
      </c>
      <c r="L959" s="124" t="s">
        <v>16741</v>
      </c>
      <c r="M959" s="127">
        <v>0</v>
      </c>
      <c r="N959" s="124" t="s">
        <v>16742</v>
      </c>
      <c r="O959" s="124" t="s">
        <v>16824</v>
      </c>
      <c r="P959" s="125">
        <v>45804</v>
      </c>
      <c r="Q959" s="125">
        <v>45833</v>
      </c>
      <c r="R959" s="124">
        <v>5</v>
      </c>
      <c r="S959" s="124">
        <v>2025</v>
      </c>
      <c r="T959" s="124">
        <v>6</v>
      </c>
    </row>
    <row r="960" spans="1:20">
      <c r="A960" s="116" t="s">
        <v>17624</v>
      </c>
      <c r="B960" s="119" t="s">
        <v>16703</v>
      </c>
      <c r="C960" s="119" t="s">
        <v>17090</v>
      </c>
      <c r="D960" s="119" t="s">
        <v>16798</v>
      </c>
      <c r="E960" s="119" t="s">
        <v>17167</v>
      </c>
      <c r="F960" s="119" t="s">
        <v>18041</v>
      </c>
      <c r="G960" s="119">
        <v>32</v>
      </c>
      <c r="H960" s="119">
        <v>2025</v>
      </c>
      <c r="I960" s="119" t="s">
        <v>16749</v>
      </c>
      <c r="J960" s="126">
        <v>34.96</v>
      </c>
      <c r="K960" s="126">
        <v>88</v>
      </c>
      <c r="L960" s="119" t="s">
        <v>16741</v>
      </c>
      <c r="M960" s="126">
        <v>0</v>
      </c>
      <c r="N960" s="119" t="s">
        <v>16742</v>
      </c>
      <c r="O960" s="119" t="s">
        <v>16824</v>
      </c>
      <c r="P960" s="120">
        <v>45772</v>
      </c>
      <c r="Q960" s="120">
        <v>45804</v>
      </c>
      <c r="R960" s="119">
        <v>4</v>
      </c>
      <c r="S960" s="119">
        <v>2025</v>
      </c>
      <c r="T960" s="119">
        <v>5</v>
      </c>
    </row>
    <row r="961" spans="1:20">
      <c r="A961" s="121" t="s">
        <v>17624</v>
      </c>
      <c r="B961" s="124" t="s">
        <v>16703</v>
      </c>
      <c r="C961" s="124" t="s">
        <v>17090</v>
      </c>
      <c r="D961" s="124" t="s">
        <v>16798</v>
      </c>
      <c r="E961" s="124" t="s">
        <v>17167</v>
      </c>
      <c r="F961" s="124" t="s">
        <v>18042</v>
      </c>
      <c r="G961" s="124">
        <v>30</v>
      </c>
      <c r="H961" s="124">
        <v>2025</v>
      </c>
      <c r="I961" s="124" t="s">
        <v>16752</v>
      </c>
      <c r="J961" s="127">
        <v>104.25</v>
      </c>
      <c r="K961" s="127">
        <v>648</v>
      </c>
      <c r="L961" s="124" t="s">
        <v>16741</v>
      </c>
      <c r="M961" s="127">
        <v>0</v>
      </c>
      <c r="N961" s="124" t="s">
        <v>16742</v>
      </c>
      <c r="O961" s="124" t="s">
        <v>16824</v>
      </c>
      <c r="P961" s="125">
        <v>45742</v>
      </c>
      <c r="Q961" s="125">
        <v>45772</v>
      </c>
      <c r="R961" s="124">
        <v>3</v>
      </c>
      <c r="S961" s="124">
        <v>2025</v>
      </c>
      <c r="T961" s="124">
        <v>4</v>
      </c>
    </row>
    <row r="962" spans="1:20">
      <c r="A962" s="116" t="s">
        <v>17624</v>
      </c>
      <c r="B962" s="119" t="s">
        <v>16703</v>
      </c>
      <c r="C962" s="119" t="s">
        <v>17090</v>
      </c>
      <c r="D962" s="119" t="s">
        <v>16798</v>
      </c>
      <c r="E962" s="119" t="s">
        <v>17167</v>
      </c>
      <c r="F962" s="119" t="s">
        <v>18043</v>
      </c>
      <c r="G962" s="119">
        <v>29</v>
      </c>
      <c r="H962" s="119">
        <v>2025</v>
      </c>
      <c r="I962" s="119" t="s">
        <v>16755</v>
      </c>
      <c r="J962" s="126">
        <v>138.31</v>
      </c>
      <c r="K962" s="126">
        <v>886</v>
      </c>
      <c r="L962" s="119" t="s">
        <v>16741</v>
      </c>
      <c r="M962" s="126">
        <v>0</v>
      </c>
      <c r="N962" s="119" t="s">
        <v>16742</v>
      </c>
      <c r="O962" s="119" t="s">
        <v>16824</v>
      </c>
      <c r="P962" s="120">
        <v>45713</v>
      </c>
      <c r="Q962" s="120">
        <v>45742</v>
      </c>
      <c r="R962" s="119">
        <v>2</v>
      </c>
      <c r="S962" s="119">
        <v>2025</v>
      </c>
      <c r="T962" s="119">
        <v>3</v>
      </c>
    </row>
    <row r="963" spans="1:20">
      <c r="A963" s="121" t="s">
        <v>17624</v>
      </c>
      <c r="B963" s="124" t="s">
        <v>16703</v>
      </c>
      <c r="C963" s="124" t="s">
        <v>17090</v>
      </c>
      <c r="D963" s="124" t="s">
        <v>16798</v>
      </c>
      <c r="E963" s="124" t="s">
        <v>17167</v>
      </c>
      <c r="F963" s="124" t="s">
        <v>18044</v>
      </c>
      <c r="G963" s="124">
        <v>29</v>
      </c>
      <c r="H963" s="124">
        <v>2025</v>
      </c>
      <c r="I963" s="124" t="s">
        <v>16758</v>
      </c>
      <c r="J963" s="127">
        <v>132.74</v>
      </c>
      <c r="K963" s="127">
        <v>847</v>
      </c>
      <c r="L963" s="124" t="s">
        <v>16741</v>
      </c>
      <c r="M963" s="127">
        <v>0</v>
      </c>
      <c r="N963" s="124" t="s">
        <v>16742</v>
      </c>
      <c r="O963" s="124" t="s">
        <v>16824</v>
      </c>
      <c r="P963" s="125">
        <v>45684</v>
      </c>
      <c r="Q963" s="125">
        <v>45713</v>
      </c>
      <c r="R963" s="124">
        <v>1</v>
      </c>
      <c r="S963" s="124">
        <v>2025</v>
      </c>
      <c r="T963" s="124">
        <v>2</v>
      </c>
    </row>
    <row r="964" spans="1:20">
      <c r="A964" s="116" t="s">
        <v>17624</v>
      </c>
      <c r="B964" s="119" t="s">
        <v>16703</v>
      </c>
      <c r="C964" s="119" t="s">
        <v>17090</v>
      </c>
      <c r="D964" s="119" t="s">
        <v>16798</v>
      </c>
      <c r="E964" s="119" t="s">
        <v>17167</v>
      </c>
      <c r="F964" s="119" t="s">
        <v>18045</v>
      </c>
      <c r="G964" s="119">
        <v>32</v>
      </c>
      <c r="H964" s="119">
        <v>2025</v>
      </c>
      <c r="I964" s="119" t="s">
        <v>16924</v>
      </c>
      <c r="J964" s="126">
        <v>208.32</v>
      </c>
      <c r="K964" s="126">
        <v>1325</v>
      </c>
      <c r="L964" s="119" t="s">
        <v>16741</v>
      </c>
      <c r="M964" s="126">
        <v>0</v>
      </c>
      <c r="N964" s="119" t="s">
        <v>16742</v>
      </c>
      <c r="O964" s="119" t="s">
        <v>16824</v>
      </c>
      <c r="P964" s="120">
        <v>45652</v>
      </c>
      <c r="Q964" s="120">
        <v>45684</v>
      </c>
      <c r="R964" s="119">
        <v>12</v>
      </c>
      <c r="S964" s="119">
        <v>2024</v>
      </c>
      <c r="T964" s="119">
        <v>1</v>
      </c>
    </row>
    <row r="965" spans="1:20">
      <c r="A965" s="121" t="s">
        <v>17624</v>
      </c>
      <c r="B965" s="124" t="s">
        <v>16703</v>
      </c>
      <c r="C965" s="124" t="s">
        <v>17090</v>
      </c>
      <c r="D965" s="124" t="s">
        <v>16798</v>
      </c>
      <c r="E965" s="124" t="s">
        <v>17168</v>
      </c>
      <c r="F965" s="124" t="s">
        <v>18040</v>
      </c>
      <c r="G965" s="124">
        <v>29</v>
      </c>
      <c r="H965" s="124">
        <v>2025</v>
      </c>
      <c r="I965" s="124" t="s">
        <v>16746</v>
      </c>
      <c r="J965" s="127">
        <v>346.99</v>
      </c>
      <c r="K965" s="127">
        <v>2158</v>
      </c>
      <c r="L965" s="124" t="s">
        <v>16741</v>
      </c>
      <c r="M965" s="127">
        <v>0</v>
      </c>
      <c r="N965" s="124" t="s">
        <v>16742</v>
      </c>
      <c r="O965" s="124" t="s">
        <v>16824</v>
      </c>
      <c r="P965" s="125">
        <v>45804</v>
      </c>
      <c r="Q965" s="125">
        <v>45833</v>
      </c>
      <c r="R965" s="124">
        <v>5</v>
      </c>
      <c r="S965" s="124">
        <v>2025</v>
      </c>
      <c r="T965" s="124">
        <v>6</v>
      </c>
    </row>
    <row r="966" spans="1:20">
      <c r="A966" s="116" t="s">
        <v>17624</v>
      </c>
      <c r="B966" s="119" t="s">
        <v>16703</v>
      </c>
      <c r="C966" s="119" t="s">
        <v>17090</v>
      </c>
      <c r="D966" s="119" t="s">
        <v>16798</v>
      </c>
      <c r="E966" s="119" t="s">
        <v>17168</v>
      </c>
      <c r="F966" s="119" t="s">
        <v>18041</v>
      </c>
      <c r="G966" s="119">
        <v>32</v>
      </c>
      <c r="H966" s="119">
        <v>2025</v>
      </c>
      <c r="I966" s="119" t="s">
        <v>16749</v>
      </c>
      <c r="J966" s="126">
        <v>256.94</v>
      </c>
      <c r="K966" s="126">
        <v>1616</v>
      </c>
      <c r="L966" s="119" t="s">
        <v>16741</v>
      </c>
      <c r="M966" s="126">
        <v>0</v>
      </c>
      <c r="N966" s="119" t="s">
        <v>16742</v>
      </c>
      <c r="O966" s="119" t="s">
        <v>16824</v>
      </c>
      <c r="P966" s="120">
        <v>45772</v>
      </c>
      <c r="Q966" s="120">
        <v>45804</v>
      </c>
      <c r="R966" s="119">
        <v>4</v>
      </c>
      <c r="S966" s="119">
        <v>2025</v>
      </c>
      <c r="T966" s="119">
        <v>5</v>
      </c>
    </row>
    <row r="967" spans="1:20">
      <c r="A967" s="121" t="s">
        <v>17624</v>
      </c>
      <c r="B967" s="124" t="s">
        <v>16703</v>
      </c>
      <c r="C967" s="124" t="s">
        <v>17090</v>
      </c>
      <c r="D967" s="124" t="s">
        <v>16798</v>
      </c>
      <c r="E967" s="124" t="s">
        <v>17168</v>
      </c>
      <c r="F967" s="124" t="s">
        <v>18042</v>
      </c>
      <c r="G967" s="124">
        <v>30</v>
      </c>
      <c r="H967" s="124">
        <v>2025</v>
      </c>
      <c r="I967" s="124" t="s">
        <v>16752</v>
      </c>
      <c r="J967" s="127">
        <v>118.87</v>
      </c>
      <c r="K967" s="127">
        <v>750</v>
      </c>
      <c r="L967" s="124" t="s">
        <v>16741</v>
      </c>
      <c r="M967" s="127">
        <v>0</v>
      </c>
      <c r="N967" s="124" t="s">
        <v>16742</v>
      </c>
      <c r="O967" s="124" t="s">
        <v>16824</v>
      </c>
      <c r="P967" s="125">
        <v>45742</v>
      </c>
      <c r="Q967" s="125">
        <v>45772</v>
      </c>
      <c r="R967" s="124">
        <v>3</v>
      </c>
      <c r="S967" s="124">
        <v>2025</v>
      </c>
      <c r="T967" s="124">
        <v>4</v>
      </c>
    </row>
    <row r="968" spans="1:20">
      <c r="A968" s="116" t="s">
        <v>17624</v>
      </c>
      <c r="B968" s="119" t="s">
        <v>16703</v>
      </c>
      <c r="C968" s="119" t="s">
        <v>17090</v>
      </c>
      <c r="D968" s="119" t="s">
        <v>16798</v>
      </c>
      <c r="E968" s="119" t="s">
        <v>17168</v>
      </c>
      <c r="F968" s="119" t="s">
        <v>18043</v>
      </c>
      <c r="G968" s="119">
        <v>29</v>
      </c>
      <c r="H968" s="119">
        <v>2025</v>
      </c>
      <c r="I968" s="119" t="s">
        <v>16755</v>
      </c>
      <c r="J968" s="126">
        <v>51.44</v>
      </c>
      <c r="K968" s="126">
        <v>279</v>
      </c>
      <c r="L968" s="119" t="s">
        <v>16741</v>
      </c>
      <c r="M968" s="126">
        <v>0</v>
      </c>
      <c r="N968" s="119" t="s">
        <v>16742</v>
      </c>
      <c r="O968" s="119" t="s">
        <v>16824</v>
      </c>
      <c r="P968" s="120">
        <v>45713</v>
      </c>
      <c r="Q968" s="120">
        <v>45742</v>
      </c>
      <c r="R968" s="119">
        <v>2</v>
      </c>
      <c r="S968" s="119">
        <v>2025</v>
      </c>
      <c r="T968" s="119">
        <v>3</v>
      </c>
    </row>
    <row r="969" spans="1:20">
      <c r="A969" s="121" t="s">
        <v>17624</v>
      </c>
      <c r="B969" s="124" t="s">
        <v>16703</v>
      </c>
      <c r="C969" s="124" t="s">
        <v>17090</v>
      </c>
      <c r="D969" s="124" t="s">
        <v>16798</v>
      </c>
      <c r="E969" s="124" t="s">
        <v>17168</v>
      </c>
      <c r="F969" s="124" t="s">
        <v>18044</v>
      </c>
      <c r="G969" s="124">
        <v>29</v>
      </c>
      <c r="H969" s="124">
        <v>2025</v>
      </c>
      <c r="I969" s="124" t="s">
        <v>16758</v>
      </c>
      <c r="J969" s="127">
        <v>107.26</v>
      </c>
      <c r="K969" s="127">
        <v>669</v>
      </c>
      <c r="L969" s="124" t="s">
        <v>16741</v>
      </c>
      <c r="M969" s="127">
        <v>0</v>
      </c>
      <c r="N969" s="124" t="s">
        <v>16742</v>
      </c>
      <c r="O969" s="124" t="s">
        <v>16824</v>
      </c>
      <c r="P969" s="125">
        <v>45684</v>
      </c>
      <c r="Q969" s="125">
        <v>45713</v>
      </c>
      <c r="R969" s="124">
        <v>1</v>
      </c>
      <c r="S969" s="124">
        <v>2025</v>
      </c>
      <c r="T969" s="124">
        <v>2</v>
      </c>
    </row>
    <row r="970" spans="1:20">
      <c r="A970" s="116" t="s">
        <v>17624</v>
      </c>
      <c r="B970" s="119" t="s">
        <v>16703</v>
      </c>
      <c r="C970" s="119" t="s">
        <v>17090</v>
      </c>
      <c r="D970" s="119" t="s">
        <v>16798</v>
      </c>
      <c r="E970" s="119" t="s">
        <v>17168</v>
      </c>
      <c r="F970" s="119" t="s">
        <v>18045</v>
      </c>
      <c r="G970" s="119">
        <v>32</v>
      </c>
      <c r="H970" s="119">
        <v>2025</v>
      </c>
      <c r="I970" s="119" t="s">
        <v>16924</v>
      </c>
      <c r="J970" s="126">
        <v>129.94999999999999</v>
      </c>
      <c r="K970" s="126">
        <v>829</v>
      </c>
      <c r="L970" s="119" t="s">
        <v>16741</v>
      </c>
      <c r="M970" s="126">
        <v>0</v>
      </c>
      <c r="N970" s="119" t="s">
        <v>16742</v>
      </c>
      <c r="O970" s="119" t="s">
        <v>16824</v>
      </c>
      <c r="P970" s="120">
        <v>45652</v>
      </c>
      <c r="Q970" s="120">
        <v>45684</v>
      </c>
      <c r="R970" s="119">
        <v>12</v>
      </c>
      <c r="S970" s="119">
        <v>2024</v>
      </c>
      <c r="T970" s="119">
        <v>1</v>
      </c>
    </row>
    <row r="971" spans="1:20">
      <c r="A971" s="121" t="s">
        <v>17624</v>
      </c>
      <c r="B971" s="124" t="s">
        <v>16703</v>
      </c>
      <c r="C971" s="124" t="s">
        <v>17090</v>
      </c>
      <c r="D971" s="124" t="s">
        <v>16798</v>
      </c>
      <c r="E971" s="124" t="s">
        <v>17169</v>
      </c>
      <c r="F971" s="124" t="s">
        <v>18040</v>
      </c>
      <c r="G971" s="124">
        <v>29</v>
      </c>
      <c r="H971" s="124">
        <v>2025</v>
      </c>
      <c r="I971" s="124" t="s">
        <v>16746</v>
      </c>
      <c r="J971" s="127">
        <v>311.60000000000002</v>
      </c>
      <c r="K971" s="127">
        <v>1945</v>
      </c>
      <c r="L971" s="124" t="s">
        <v>16741</v>
      </c>
      <c r="M971" s="127">
        <v>0</v>
      </c>
      <c r="N971" s="124" t="s">
        <v>16742</v>
      </c>
      <c r="O971" s="124" t="s">
        <v>16824</v>
      </c>
      <c r="P971" s="125">
        <v>45804</v>
      </c>
      <c r="Q971" s="125">
        <v>45833</v>
      </c>
      <c r="R971" s="124">
        <v>5</v>
      </c>
      <c r="S971" s="124">
        <v>2025</v>
      </c>
      <c r="T971" s="124">
        <v>6</v>
      </c>
    </row>
    <row r="972" spans="1:20">
      <c r="A972" s="116" t="s">
        <v>17624</v>
      </c>
      <c r="B972" s="119" t="s">
        <v>16703</v>
      </c>
      <c r="C972" s="119" t="s">
        <v>17090</v>
      </c>
      <c r="D972" s="119" t="s">
        <v>16798</v>
      </c>
      <c r="E972" s="119" t="s">
        <v>17169</v>
      </c>
      <c r="F972" s="119" t="s">
        <v>18041</v>
      </c>
      <c r="G972" s="119">
        <v>32</v>
      </c>
      <c r="H972" s="119">
        <v>2025</v>
      </c>
      <c r="I972" s="119" t="s">
        <v>16749</v>
      </c>
      <c r="J972" s="126">
        <v>303.13</v>
      </c>
      <c r="K972" s="126">
        <v>1894</v>
      </c>
      <c r="L972" s="119" t="s">
        <v>16741</v>
      </c>
      <c r="M972" s="126">
        <v>0</v>
      </c>
      <c r="N972" s="119" t="s">
        <v>16742</v>
      </c>
      <c r="O972" s="119" t="s">
        <v>16824</v>
      </c>
      <c r="P972" s="120">
        <v>45772</v>
      </c>
      <c r="Q972" s="120">
        <v>45804</v>
      </c>
      <c r="R972" s="119">
        <v>4</v>
      </c>
      <c r="S972" s="119">
        <v>2025</v>
      </c>
      <c r="T972" s="119">
        <v>5</v>
      </c>
    </row>
    <row r="973" spans="1:20">
      <c r="A973" s="121" t="s">
        <v>17624</v>
      </c>
      <c r="B973" s="124" t="s">
        <v>16703</v>
      </c>
      <c r="C973" s="124" t="s">
        <v>17090</v>
      </c>
      <c r="D973" s="124" t="s">
        <v>16798</v>
      </c>
      <c r="E973" s="124" t="s">
        <v>17169</v>
      </c>
      <c r="F973" s="124" t="s">
        <v>18042</v>
      </c>
      <c r="G973" s="124">
        <v>30</v>
      </c>
      <c r="H973" s="124">
        <v>2025</v>
      </c>
      <c r="I973" s="124" t="s">
        <v>16752</v>
      </c>
      <c r="J973" s="127">
        <v>234.7</v>
      </c>
      <c r="K973" s="127">
        <v>1482</v>
      </c>
      <c r="L973" s="124" t="s">
        <v>16741</v>
      </c>
      <c r="M973" s="127">
        <v>0</v>
      </c>
      <c r="N973" s="124" t="s">
        <v>16742</v>
      </c>
      <c r="O973" s="124" t="s">
        <v>16824</v>
      </c>
      <c r="P973" s="125">
        <v>45742</v>
      </c>
      <c r="Q973" s="125">
        <v>45772</v>
      </c>
      <c r="R973" s="124">
        <v>3</v>
      </c>
      <c r="S973" s="124">
        <v>2025</v>
      </c>
      <c r="T973" s="124">
        <v>4</v>
      </c>
    </row>
    <row r="974" spans="1:20">
      <c r="A974" s="116" t="s">
        <v>17624</v>
      </c>
      <c r="B974" s="119" t="s">
        <v>16703</v>
      </c>
      <c r="C974" s="119" t="s">
        <v>17090</v>
      </c>
      <c r="D974" s="119" t="s">
        <v>16798</v>
      </c>
      <c r="E974" s="119" t="s">
        <v>17169</v>
      </c>
      <c r="F974" s="119" t="s">
        <v>18043</v>
      </c>
      <c r="G974" s="119">
        <v>29</v>
      </c>
      <c r="H974" s="119">
        <v>2025</v>
      </c>
      <c r="I974" s="119" t="s">
        <v>16755</v>
      </c>
      <c r="J974" s="126">
        <v>158.44999999999999</v>
      </c>
      <c r="K974" s="126">
        <v>1023</v>
      </c>
      <c r="L974" s="119" t="s">
        <v>16741</v>
      </c>
      <c r="M974" s="126">
        <v>0</v>
      </c>
      <c r="N974" s="119" t="s">
        <v>16742</v>
      </c>
      <c r="O974" s="119" t="s">
        <v>16824</v>
      </c>
      <c r="P974" s="120">
        <v>45713</v>
      </c>
      <c r="Q974" s="120">
        <v>45742</v>
      </c>
      <c r="R974" s="119">
        <v>2</v>
      </c>
      <c r="S974" s="119">
        <v>2025</v>
      </c>
      <c r="T974" s="119">
        <v>3</v>
      </c>
    </row>
    <row r="975" spans="1:20">
      <c r="A975" s="121" t="s">
        <v>17624</v>
      </c>
      <c r="B975" s="124" t="s">
        <v>16703</v>
      </c>
      <c r="C975" s="124" t="s">
        <v>17090</v>
      </c>
      <c r="D975" s="124" t="s">
        <v>16798</v>
      </c>
      <c r="E975" s="124" t="s">
        <v>17169</v>
      </c>
      <c r="F975" s="124" t="s">
        <v>18044</v>
      </c>
      <c r="G975" s="124">
        <v>29</v>
      </c>
      <c r="H975" s="124">
        <v>2025</v>
      </c>
      <c r="I975" s="124" t="s">
        <v>16758</v>
      </c>
      <c r="J975" s="127">
        <v>155.47999999999999</v>
      </c>
      <c r="K975" s="127">
        <v>1005</v>
      </c>
      <c r="L975" s="124" t="s">
        <v>16741</v>
      </c>
      <c r="M975" s="127">
        <v>0</v>
      </c>
      <c r="N975" s="124" t="s">
        <v>16742</v>
      </c>
      <c r="O975" s="124" t="s">
        <v>16824</v>
      </c>
      <c r="P975" s="125">
        <v>45684</v>
      </c>
      <c r="Q975" s="125">
        <v>45713</v>
      </c>
      <c r="R975" s="124">
        <v>1</v>
      </c>
      <c r="S975" s="124">
        <v>2025</v>
      </c>
      <c r="T975" s="124">
        <v>2</v>
      </c>
    </row>
    <row r="976" spans="1:20">
      <c r="A976" s="116" t="s">
        <v>17624</v>
      </c>
      <c r="B976" s="119" t="s">
        <v>16703</v>
      </c>
      <c r="C976" s="119" t="s">
        <v>17090</v>
      </c>
      <c r="D976" s="119" t="s">
        <v>16798</v>
      </c>
      <c r="E976" s="119" t="s">
        <v>17169</v>
      </c>
      <c r="F976" s="119" t="s">
        <v>18045</v>
      </c>
      <c r="G976" s="119">
        <v>32</v>
      </c>
      <c r="H976" s="119">
        <v>2025</v>
      </c>
      <c r="I976" s="119" t="s">
        <v>16924</v>
      </c>
      <c r="J976" s="126">
        <v>60.05</v>
      </c>
      <c r="K976" s="126">
        <v>340</v>
      </c>
      <c r="L976" s="119" t="s">
        <v>16741</v>
      </c>
      <c r="M976" s="126">
        <v>0</v>
      </c>
      <c r="N976" s="119" t="s">
        <v>16742</v>
      </c>
      <c r="O976" s="119" t="s">
        <v>16824</v>
      </c>
      <c r="P976" s="120">
        <v>45652</v>
      </c>
      <c r="Q976" s="120">
        <v>45684</v>
      </c>
      <c r="R976" s="119">
        <v>12</v>
      </c>
      <c r="S976" s="119">
        <v>2024</v>
      </c>
      <c r="T976" s="119">
        <v>1</v>
      </c>
    </row>
    <row r="977" spans="1:20">
      <c r="A977" s="121" t="s">
        <v>17624</v>
      </c>
      <c r="B977" s="124" t="s">
        <v>16703</v>
      </c>
      <c r="C977" s="124" t="s">
        <v>17090</v>
      </c>
      <c r="D977" s="124" t="s">
        <v>16798</v>
      </c>
      <c r="E977" s="124" t="s">
        <v>17170</v>
      </c>
      <c r="F977" s="124" t="s">
        <v>18040</v>
      </c>
      <c r="G977" s="124">
        <v>29</v>
      </c>
      <c r="H977" s="124">
        <v>2025</v>
      </c>
      <c r="I977" s="124" t="s">
        <v>16746</v>
      </c>
      <c r="J977" s="127">
        <v>323.24</v>
      </c>
      <c r="K977" s="127">
        <v>2015</v>
      </c>
      <c r="L977" s="124" t="s">
        <v>16741</v>
      </c>
      <c r="M977" s="127">
        <v>0</v>
      </c>
      <c r="N977" s="124" t="s">
        <v>16742</v>
      </c>
      <c r="O977" s="124" t="s">
        <v>16824</v>
      </c>
      <c r="P977" s="125">
        <v>45804</v>
      </c>
      <c r="Q977" s="125">
        <v>45833</v>
      </c>
      <c r="R977" s="124">
        <v>5</v>
      </c>
      <c r="S977" s="124">
        <v>2025</v>
      </c>
      <c r="T977" s="124">
        <v>6</v>
      </c>
    </row>
    <row r="978" spans="1:20">
      <c r="A978" s="116" t="s">
        <v>17624</v>
      </c>
      <c r="B978" s="119" t="s">
        <v>16703</v>
      </c>
      <c r="C978" s="119" t="s">
        <v>17090</v>
      </c>
      <c r="D978" s="119" t="s">
        <v>16798</v>
      </c>
      <c r="E978" s="119" t="s">
        <v>17170</v>
      </c>
      <c r="F978" s="119" t="s">
        <v>18041</v>
      </c>
      <c r="G978" s="119">
        <v>32</v>
      </c>
      <c r="H978" s="119">
        <v>2025</v>
      </c>
      <c r="I978" s="119" t="s">
        <v>16749</v>
      </c>
      <c r="J978" s="126">
        <v>289.83</v>
      </c>
      <c r="K978" s="126">
        <v>1814</v>
      </c>
      <c r="L978" s="119" t="s">
        <v>16741</v>
      </c>
      <c r="M978" s="126">
        <v>0</v>
      </c>
      <c r="N978" s="119" t="s">
        <v>16742</v>
      </c>
      <c r="O978" s="119" t="s">
        <v>16824</v>
      </c>
      <c r="P978" s="120">
        <v>45772</v>
      </c>
      <c r="Q978" s="120">
        <v>45804</v>
      </c>
      <c r="R978" s="119">
        <v>4</v>
      </c>
      <c r="S978" s="119">
        <v>2025</v>
      </c>
      <c r="T978" s="119">
        <v>5</v>
      </c>
    </row>
    <row r="979" spans="1:20">
      <c r="A979" s="121" t="s">
        <v>17624</v>
      </c>
      <c r="B979" s="124" t="s">
        <v>16703</v>
      </c>
      <c r="C979" s="124" t="s">
        <v>17090</v>
      </c>
      <c r="D979" s="124" t="s">
        <v>16798</v>
      </c>
      <c r="E979" s="124" t="s">
        <v>17170</v>
      </c>
      <c r="F979" s="124" t="s">
        <v>18042</v>
      </c>
      <c r="G979" s="124">
        <v>30</v>
      </c>
      <c r="H979" s="124">
        <v>2025</v>
      </c>
      <c r="I979" s="124" t="s">
        <v>16752</v>
      </c>
      <c r="J979" s="127">
        <v>246.02</v>
      </c>
      <c r="K979" s="127">
        <v>1550</v>
      </c>
      <c r="L979" s="124" t="s">
        <v>16741</v>
      </c>
      <c r="M979" s="127">
        <v>0</v>
      </c>
      <c r="N979" s="124" t="s">
        <v>16742</v>
      </c>
      <c r="O979" s="124" t="s">
        <v>16824</v>
      </c>
      <c r="P979" s="125">
        <v>45742</v>
      </c>
      <c r="Q979" s="125">
        <v>45772</v>
      </c>
      <c r="R979" s="124">
        <v>3</v>
      </c>
      <c r="S979" s="124">
        <v>2025</v>
      </c>
      <c r="T979" s="124">
        <v>4</v>
      </c>
    </row>
    <row r="980" spans="1:20">
      <c r="A980" s="116" t="s">
        <v>17624</v>
      </c>
      <c r="B980" s="119" t="s">
        <v>16703</v>
      </c>
      <c r="C980" s="119" t="s">
        <v>17090</v>
      </c>
      <c r="D980" s="119" t="s">
        <v>16798</v>
      </c>
      <c r="E980" s="119" t="s">
        <v>17170</v>
      </c>
      <c r="F980" s="119" t="s">
        <v>18043</v>
      </c>
      <c r="G980" s="119">
        <v>29</v>
      </c>
      <c r="H980" s="119">
        <v>2025</v>
      </c>
      <c r="I980" s="119" t="s">
        <v>16755</v>
      </c>
      <c r="J980" s="126">
        <v>163.95</v>
      </c>
      <c r="K980" s="126">
        <v>1056</v>
      </c>
      <c r="L980" s="119" t="s">
        <v>16741</v>
      </c>
      <c r="M980" s="126">
        <v>0</v>
      </c>
      <c r="N980" s="119" t="s">
        <v>16742</v>
      </c>
      <c r="O980" s="119" t="s">
        <v>16824</v>
      </c>
      <c r="P980" s="120">
        <v>45713</v>
      </c>
      <c r="Q980" s="120">
        <v>45742</v>
      </c>
      <c r="R980" s="119">
        <v>2</v>
      </c>
      <c r="S980" s="119">
        <v>2025</v>
      </c>
      <c r="T980" s="119">
        <v>3</v>
      </c>
    </row>
    <row r="981" spans="1:20">
      <c r="A981" s="121" t="s">
        <v>17624</v>
      </c>
      <c r="B981" s="124" t="s">
        <v>16703</v>
      </c>
      <c r="C981" s="124" t="s">
        <v>17090</v>
      </c>
      <c r="D981" s="124" t="s">
        <v>16798</v>
      </c>
      <c r="E981" s="124" t="s">
        <v>17170</v>
      </c>
      <c r="F981" s="124" t="s">
        <v>18044</v>
      </c>
      <c r="G981" s="124">
        <v>29</v>
      </c>
      <c r="H981" s="124">
        <v>2025</v>
      </c>
      <c r="I981" s="124" t="s">
        <v>16758</v>
      </c>
      <c r="J981" s="127">
        <v>180.36</v>
      </c>
      <c r="K981" s="127">
        <v>1155</v>
      </c>
      <c r="L981" s="124" t="s">
        <v>16741</v>
      </c>
      <c r="M981" s="127">
        <v>0</v>
      </c>
      <c r="N981" s="124" t="s">
        <v>16742</v>
      </c>
      <c r="O981" s="124" t="s">
        <v>16824</v>
      </c>
      <c r="P981" s="125">
        <v>45684</v>
      </c>
      <c r="Q981" s="125">
        <v>45713</v>
      </c>
      <c r="R981" s="124">
        <v>1</v>
      </c>
      <c r="S981" s="124">
        <v>2025</v>
      </c>
      <c r="T981" s="124">
        <v>2</v>
      </c>
    </row>
    <row r="982" spans="1:20">
      <c r="A982" s="116" t="s">
        <v>17624</v>
      </c>
      <c r="B982" s="119" t="s">
        <v>16703</v>
      </c>
      <c r="C982" s="119" t="s">
        <v>17090</v>
      </c>
      <c r="D982" s="119" t="s">
        <v>16798</v>
      </c>
      <c r="E982" s="119" t="s">
        <v>17170</v>
      </c>
      <c r="F982" s="119" t="s">
        <v>18045</v>
      </c>
      <c r="G982" s="119">
        <v>32</v>
      </c>
      <c r="H982" s="119">
        <v>2025</v>
      </c>
      <c r="I982" s="119" t="s">
        <v>16924</v>
      </c>
      <c r="J982" s="126">
        <v>129.68</v>
      </c>
      <c r="K982" s="126">
        <v>827</v>
      </c>
      <c r="L982" s="119" t="s">
        <v>16741</v>
      </c>
      <c r="M982" s="126">
        <v>0</v>
      </c>
      <c r="N982" s="119" t="s">
        <v>16742</v>
      </c>
      <c r="O982" s="119" t="s">
        <v>16824</v>
      </c>
      <c r="P982" s="120">
        <v>45652</v>
      </c>
      <c r="Q982" s="120">
        <v>45684</v>
      </c>
      <c r="R982" s="119">
        <v>12</v>
      </c>
      <c r="S982" s="119">
        <v>2024</v>
      </c>
      <c r="T982" s="119">
        <v>1</v>
      </c>
    </row>
    <row r="983" spans="1:20">
      <c r="A983" s="121" t="s">
        <v>17624</v>
      </c>
      <c r="B983" s="124" t="s">
        <v>16703</v>
      </c>
      <c r="C983" s="124" t="s">
        <v>17090</v>
      </c>
      <c r="D983" s="124" t="s">
        <v>16798</v>
      </c>
      <c r="E983" s="124" t="s">
        <v>17171</v>
      </c>
      <c r="F983" s="124" t="s">
        <v>18040</v>
      </c>
      <c r="G983" s="124">
        <v>29</v>
      </c>
      <c r="H983" s="124">
        <v>2025</v>
      </c>
      <c r="I983" s="124" t="s">
        <v>16746</v>
      </c>
      <c r="J983" s="127">
        <v>29.91</v>
      </c>
      <c r="K983" s="127">
        <v>0</v>
      </c>
      <c r="L983" s="124" t="s">
        <v>16741</v>
      </c>
      <c r="M983" s="127">
        <v>0</v>
      </c>
      <c r="N983" s="124" t="s">
        <v>16742</v>
      </c>
      <c r="O983" s="124" t="s">
        <v>16824</v>
      </c>
      <c r="P983" s="125">
        <v>45804</v>
      </c>
      <c r="Q983" s="125">
        <v>45833</v>
      </c>
      <c r="R983" s="124">
        <v>5</v>
      </c>
      <c r="S983" s="124">
        <v>2025</v>
      </c>
      <c r="T983" s="124">
        <v>6</v>
      </c>
    </row>
    <row r="984" spans="1:20">
      <c r="A984" s="116" t="s">
        <v>17624</v>
      </c>
      <c r="B984" s="119" t="s">
        <v>16703</v>
      </c>
      <c r="C984" s="119" t="s">
        <v>17090</v>
      </c>
      <c r="D984" s="119" t="s">
        <v>16798</v>
      </c>
      <c r="E984" s="119" t="s">
        <v>17171</v>
      </c>
      <c r="F984" s="119" t="s">
        <v>18041</v>
      </c>
      <c r="G984" s="119">
        <v>32</v>
      </c>
      <c r="H984" s="119">
        <v>2025</v>
      </c>
      <c r="I984" s="119" t="s">
        <v>16749</v>
      </c>
      <c r="J984" s="126">
        <v>29.91</v>
      </c>
      <c r="K984" s="126">
        <v>0</v>
      </c>
      <c r="L984" s="119" t="s">
        <v>16741</v>
      </c>
      <c r="M984" s="126">
        <v>0</v>
      </c>
      <c r="N984" s="119" t="s">
        <v>16742</v>
      </c>
      <c r="O984" s="119" t="s">
        <v>16824</v>
      </c>
      <c r="P984" s="120">
        <v>45772</v>
      </c>
      <c r="Q984" s="120">
        <v>45804</v>
      </c>
      <c r="R984" s="119">
        <v>4</v>
      </c>
      <c r="S984" s="119">
        <v>2025</v>
      </c>
      <c r="T984" s="119">
        <v>5</v>
      </c>
    </row>
    <row r="985" spans="1:20">
      <c r="A985" s="121" t="s">
        <v>17624</v>
      </c>
      <c r="B985" s="124" t="s">
        <v>16703</v>
      </c>
      <c r="C985" s="124" t="s">
        <v>17090</v>
      </c>
      <c r="D985" s="124" t="s">
        <v>16798</v>
      </c>
      <c r="E985" s="124" t="s">
        <v>17171</v>
      </c>
      <c r="F985" s="124" t="s">
        <v>18042</v>
      </c>
      <c r="G985" s="124">
        <v>30</v>
      </c>
      <c r="H985" s="124">
        <v>2025</v>
      </c>
      <c r="I985" s="124" t="s">
        <v>16752</v>
      </c>
      <c r="J985" s="127">
        <v>29.91</v>
      </c>
      <c r="K985" s="127">
        <v>0</v>
      </c>
      <c r="L985" s="124" t="s">
        <v>16741</v>
      </c>
      <c r="M985" s="127">
        <v>0</v>
      </c>
      <c r="N985" s="124" t="s">
        <v>16742</v>
      </c>
      <c r="O985" s="124" t="s">
        <v>16824</v>
      </c>
      <c r="P985" s="125">
        <v>45742</v>
      </c>
      <c r="Q985" s="125">
        <v>45772</v>
      </c>
      <c r="R985" s="124">
        <v>3</v>
      </c>
      <c r="S985" s="124">
        <v>2025</v>
      </c>
      <c r="T985" s="124">
        <v>4</v>
      </c>
    </row>
    <row r="986" spans="1:20">
      <c r="A986" s="116" t="s">
        <v>17624</v>
      </c>
      <c r="B986" s="119" t="s">
        <v>16703</v>
      </c>
      <c r="C986" s="119" t="s">
        <v>17090</v>
      </c>
      <c r="D986" s="119" t="s">
        <v>16798</v>
      </c>
      <c r="E986" s="119" t="s">
        <v>17171</v>
      </c>
      <c r="F986" s="119" t="s">
        <v>18043</v>
      </c>
      <c r="G986" s="119">
        <v>29</v>
      </c>
      <c r="H986" s="119">
        <v>2025</v>
      </c>
      <c r="I986" s="119" t="s">
        <v>16755</v>
      </c>
      <c r="J986" s="126">
        <v>43.54</v>
      </c>
      <c r="K986" s="126">
        <v>224</v>
      </c>
      <c r="L986" s="119" t="s">
        <v>16741</v>
      </c>
      <c r="M986" s="126">
        <v>0</v>
      </c>
      <c r="N986" s="119" t="s">
        <v>16742</v>
      </c>
      <c r="O986" s="119" t="s">
        <v>16824</v>
      </c>
      <c r="P986" s="120">
        <v>45713</v>
      </c>
      <c r="Q986" s="120">
        <v>45742</v>
      </c>
      <c r="R986" s="119">
        <v>2</v>
      </c>
      <c r="S986" s="119">
        <v>2025</v>
      </c>
      <c r="T986" s="119">
        <v>3</v>
      </c>
    </row>
    <row r="987" spans="1:20">
      <c r="A987" s="121" t="s">
        <v>17624</v>
      </c>
      <c r="B987" s="124" t="s">
        <v>16703</v>
      </c>
      <c r="C987" s="124" t="s">
        <v>17090</v>
      </c>
      <c r="D987" s="124" t="s">
        <v>16798</v>
      </c>
      <c r="E987" s="124" t="s">
        <v>17171</v>
      </c>
      <c r="F987" s="124" t="s">
        <v>18044</v>
      </c>
      <c r="G987" s="124">
        <v>29</v>
      </c>
      <c r="H987" s="124">
        <v>2025</v>
      </c>
      <c r="I987" s="124" t="s">
        <v>16758</v>
      </c>
      <c r="J987" s="127">
        <v>88.21</v>
      </c>
      <c r="K987" s="127">
        <v>536</v>
      </c>
      <c r="L987" s="124" t="s">
        <v>16741</v>
      </c>
      <c r="M987" s="127">
        <v>0</v>
      </c>
      <c r="N987" s="124" t="s">
        <v>16742</v>
      </c>
      <c r="O987" s="124" t="s">
        <v>16824</v>
      </c>
      <c r="P987" s="125">
        <v>45684</v>
      </c>
      <c r="Q987" s="125">
        <v>45713</v>
      </c>
      <c r="R987" s="124">
        <v>1</v>
      </c>
      <c r="S987" s="124">
        <v>2025</v>
      </c>
      <c r="T987" s="124">
        <v>2</v>
      </c>
    </row>
    <row r="988" spans="1:20">
      <c r="A988" s="116" t="s">
        <v>17624</v>
      </c>
      <c r="B988" s="119" t="s">
        <v>16703</v>
      </c>
      <c r="C988" s="119" t="s">
        <v>17090</v>
      </c>
      <c r="D988" s="119" t="s">
        <v>16798</v>
      </c>
      <c r="E988" s="119" t="s">
        <v>17171</v>
      </c>
      <c r="F988" s="119" t="s">
        <v>18045</v>
      </c>
      <c r="G988" s="119">
        <v>32</v>
      </c>
      <c r="H988" s="119">
        <v>2025</v>
      </c>
      <c r="I988" s="119" t="s">
        <v>16924</v>
      </c>
      <c r="J988" s="126">
        <v>29.91</v>
      </c>
      <c r="K988" s="126">
        <v>0</v>
      </c>
      <c r="L988" s="119" t="s">
        <v>16741</v>
      </c>
      <c r="M988" s="126">
        <v>0</v>
      </c>
      <c r="N988" s="119" t="s">
        <v>16742</v>
      </c>
      <c r="O988" s="119" t="s">
        <v>16824</v>
      </c>
      <c r="P988" s="120">
        <v>45652</v>
      </c>
      <c r="Q988" s="120">
        <v>45684</v>
      </c>
      <c r="R988" s="119">
        <v>12</v>
      </c>
      <c r="S988" s="119">
        <v>2024</v>
      </c>
      <c r="T988" s="119">
        <v>1</v>
      </c>
    </row>
    <row r="989" spans="1:20">
      <c r="A989" s="121" t="s">
        <v>17624</v>
      </c>
      <c r="B989" s="124" t="s">
        <v>16703</v>
      </c>
      <c r="C989" s="124" t="s">
        <v>17090</v>
      </c>
      <c r="D989" s="124" t="s">
        <v>16798</v>
      </c>
      <c r="E989" s="124" t="s">
        <v>17173</v>
      </c>
      <c r="F989" s="124" t="s">
        <v>18040</v>
      </c>
      <c r="G989" s="124">
        <v>29</v>
      </c>
      <c r="H989" s="124">
        <v>2025</v>
      </c>
      <c r="I989" s="124" t="s">
        <v>16746</v>
      </c>
      <c r="J989" s="127">
        <v>95.65</v>
      </c>
      <c r="K989" s="127">
        <v>588</v>
      </c>
      <c r="L989" s="124" t="s">
        <v>16741</v>
      </c>
      <c r="M989" s="127">
        <v>0</v>
      </c>
      <c r="N989" s="124" t="s">
        <v>16742</v>
      </c>
      <c r="O989" s="124" t="s">
        <v>16824</v>
      </c>
      <c r="P989" s="125">
        <v>45804</v>
      </c>
      <c r="Q989" s="125">
        <v>45833</v>
      </c>
      <c r="R989" s="124">
        <v>5</v>
      </c>
      <c r="S989" s="124">
        <v>2025</v>
      </c>
      <c r="T989" s="124">
        <v>6</v>
      </c>
    </row>
    <row r="990" spans="1:20">
      <c r="A990" s="116" t="s">
        <v>17624</v>
      </c>
      <c r="B990" s="119" t="s">
        <v>16703</v>
      </c>
      <c r="C990" s="119" t="s">
        <v>17090</v>
      </c>
      <c r="D990" s="119" t="s">
        <v>16798</v>
      </c>
      <c r="E990" s="119" t="s">
        <v>17173</v>
      </c>
      <c r="F990" s="119" t="s">
        <v>18041</v>
      </c>
      <c r="G990" s="119">
        <v>32</v>
      </c>
      <c r="H990" s="119">
        <v>2025</v>
      </c>
      <c r="I990" s="119" t="s">
        <v>16749</v>
      </c>
      <c r="J990" s="126">
        <v>99.39</v>
      </c>
      <c r="K990" s="126">
        <v>614</v>
      </c>
      <c r="L990" s="119" t="s">
        <v>16741</v>
      </c>
      <c r="M990" s="126">
        <v>0</v>
      </c>
      <c r="N990" s="119" t="s">
        <v>16742</v>
      </c>
      <c r="O990" s="119" t="s">
        <v>16824</v>
      </c>
      <c r="P990" s="120">
        <v>45772</v>
      </c>
      <c r="Q990" s="120">
        <v>45804</v>
      </c>
      <c r="R990" s="119">
        <v>4</v>
      </c>
      <c r="S990" s="119">
        <v>2025</v>
      </c>
      <c r="T990" s="119">
        <v>5</v>
      </c>
    </row>
    <row r="991" spans="1:20">
      <c r="A991" s="121" t="s">
        <v>17624</v>
      </c>
      <c r="B991" s="124" t="s">
        <v>16703</v>
      </c>
      <c r="C991" s="124" t="s">
        <v>17090</v>
      </c>
      <c r="D991" s="124" t="s">
        <v>16798</v>
      </c>
      <c r="E991" s="124" t="s">
        <v>17173</v>
      </c>
      <c r="F991" s="124" t="s">
        <v>18042</v>
      </c>
      <c r="G991" s="124">
        <v>30</v>
      </c>
      <c r="H991" s="124">
        <v>2025</v>
      </c>
      <c r="I991" s="124" t="s">
        <v>16752</v>
      </c>
      <c r="J991" s="127">
        <v>73.91</v>
      </c>
      <c r="K991" s="127">
        <v>436</v>
      </c>
      <c r="L991" s="124" t="s">
        <v>16741</v>
      </c>
      <c r="M991" s="127">
        <v>0</v>
      </c>
      <c r="N991" s="124" t="s">
        <v>16742</v>
      </c>
      <c r="O991" s="124" t="s">
        <v>16824</v>
      </c>
      <c r="P991" s="125">
        <v>45742</v>
      </c>
      <c r="Q991" s="125">
        <v>45772</v>
      </c>
      <c r="R991" s="124">
        <v>3</v>
      </c>
      <c r="S991" s="124">
        <v>2025</v>
      </c>
      <c r="T991" s="124">
        <v>4</v>
      </c>
    </row>
    <row r="992" spans="1:20">
      <c r="A992" s="116" t="s">
        <v>17624</v>
      </c>
      <c r="B992" s="119" t="s">
        <v>16703</v>
      </c>
      <c r="C992" s="119" t="s">
        <v>17090</v>
      </c>
      <c r="D992" s="119" t="s">
        <v>16798</v>
      </c>
      <c r="E992" s="119" t="s">
        <v>17173</v>
      </c>
      <c r="F992" s="119" t="s">
        <v>18043</v>
      </c>
      <c r="G992" s="119">
        <v>29</v>
      </c>
      <c r="H992" s="119">
        <v>2025</v>
      </c>
      <c r="I992" s="119" t="s">
        <v>16755</v>
      </c>
      <c r="J992" s="126">
        <v>59.58</v>
      </c>
      <c r="K992" s="126">
        <v>336</v>
      </c>
      <c r="L992" s="119" t="s">
        <v>16741</v>
      </c>
      <c r="M992" s="126">
        <v>0</v>
      </c>
      <c r="N992" s="119" t="s">
        <v>16742</v>
      </c>
      <c r="O992" s="119" t="s">
        <v>16824</v>
      </c>
      <c r="P992" s="120">
        <v>45713</v>
      </c>
      <c r="Q992" s="120">
        <v>45742</v>
      </c>
      <c r="R992" s="119">
        <v>2</v>
      </c>
      <c r="S992" s="119">
        <v>2025</v>
      </c>
      <c r="T992" s="119">
        <v>3</v>
      </c>
    </row>
    <row r="993" spans="1:20">
      <c r="A993" s="121" t="s">
        <v>17624</v>
      </c>
      <c r="B993" s="124" t="s">
        <v>16703</v>
      </c>
      <c r="C993" s="124" t="s">
        <v>17090</v>
      </c>
      <c r="D993" s="124" t="s">
        <v>16798</v>
      </c>
      <c r="E993" s="124" t="s">
        <v>17173</v>
      </c>
      <c r="F993" s="124" t="s">
        <v>18044</v>
      </c>
      <c r="G993" s="124">
        <v>29</v>
      </c>
      <c r="H993" s="124">
        <v>2025</v>
      </c>
      <c r="I993" s="124" t="s">
        <v>16758</v>
      </c>
      <c r="J993" s="127">
        <v>57.14</v>
      </c>
      <c r="K993" s="127">
        <v>319</v>
      </c>
      <c r="L993" s="124" t="s">
        <v>16741</v>
      </c>
      <c r="M993" s="127">
        <v>0</v>
      </c>
      <c r="N993" s="124" t="s">
        <v>16742</v>
      </c>
      <c r="O993" s="124" t="s">
        <v>16824</v>
      </c>
      <c r="P993" s="125">
        <v>45684</v>
      </c>
      <c r="Q993" s="125">
        <v>45713</v>
      </c>
      <c r="R993" s="124">
        <v>1</v>
      </c>
      <c r="S993" s="124">
        <v>2025</v>
      </c>
      <c r="T993" s="124">
        <v>2</v>
      </c>
    </row>
    <row r="994" spans="1:20">
      <c r="A994" s="116" t="s">
        <v>17624</v>
      </c>
      <c r="B994" s="119" t="s">
        <v>16703</v>
      </c>
      <c r="C994" s="119" t="s">
        <v>17090</v>
      </c>
      <c r="D994" s="119" t="s">
        <v>16798</v>
      </c>
      <c r="E994" s="119" t="s">
        <v>17173</v>
      </c>
      <c r="F994" s="119" t="s">
        <v>18045</v>
      </c>
      <c r="G994" s="119">
        <v>32</v>
      </c>
      <c r="H994" s="119">
        <v>2025</v>
      </c>
      <c r="I994" s="119" t="s">
        <v>16924</v>
      </c>
      <c r="J994" s="126">
        <v>71.92</v>
      </c>
      <c r="K994" s="126">
        <v>423</v>
      </c>
      <c r="L994" s="119" t="s">
        <v>16741</v>
      </c>
      <c r="M994" s="126">
        <v>0</v>
      </c>
      <c r="N994" s="119" t="s">
        <v>16742</v>
      </c>
      <c r="O994" s="119" t="s">
        <v>16824</v>
      </c>
      <c r="P994" s="120">
        <v>45652</v>
      </c>
      <c r="Q994" s="120">
        <v>45684</v>
      </c>
      <c r="R994" s="119">
        <v>12</v>
      </c>
      <c r="S994" s="119">
        <v>2024</v>
      </c>
      <c r="T994" s="119">
        <v>1</v>
      </c>
    </row>
    <row r="995" spans="1:20">
      <c r="A995" s="121" t="s">
        <v>17624</v>
      </c>
      <c r="B995" s="124" t="s">
        <v>16703</v>
      </c>
      <c r="C995" s="124" t="s">
        <v>17090</v>
      </c>
      <c r="D995" s="124" t="s">
        <v>16798</v>
      </c>
      <c r="E995" s="124" t="s">
        <v>17174</v>
      </c>
      <c r="F995" s="124" t="s">
        <v>18040</v>
      </c>
      <c r="G995" s="124">
        <v>29</v>
      </c>
      <c r="H995" s="124">
        <v>2025</v>
      </c>
      <c r="I995" s="124" t="s">
        <v>16746</v>
      </c>
      <c r="J995" s="127">
        <v>147.75</v>
      </c>
      <c r="K995" s="127">
        <v>952</v>
      </c>
      <c r="L995" s="124" t="s">
        <v>16741</v>
      </c>
      <c r="M995" s="127">
        <v>0</v>
      </c>
      <c r="N995" s="124" t="s">
        <v>16742</v>
      </c>
      <c r="O995" s="124" t="s">
        <v>16824</v>
      </c>
      <c r="P995" s="125">
        <v>45804</v>
      </c>
      <c r="Q995" s="125">
        <v>45833</v>
      </c>
      <c r="R995" s="124">
        <v>5</v>
      </c>
      <c r="S995" s="124">
        <v>2025</v>
      </c>
      <c r="T995" s="124">
        <v>6</v>
      </c>
    </row>
    <row r="996" spans="1:20">
      <c r="A996" s="116" t="s">
        <v>17624</v>
      </c>
      <c r="B996" s="119" t="s">
        <v>16703</v>
      </c>
      <c r="C996" s="119" t="s">
        <v>17090</v>
      </c>
      <c r="D996" s="119" t="s">
        <v>16798</v>
      </c>
      <c r="E996" s="119" t="s">
        <v>17174</v>
      </c>
      <c r="F996" s="119" t="s">
        <v>18041</v>
      </c>
      <c r="G996" s="119">
        <v>32</v>
      </c>
      <c r="H996" s="119">
        <v>2025</v>
      </c>
      <c r="I996" s="119" t="s">
        <v>16749</v>
      </c>
      <c r="J996" s="126">
        <v>84.51</v>
      </c>
      <c r="K996" s="126">
        <v>510</v>
      </c>
      <c r="L996" s="119" t="s">
        <v>16741</v>
      </c>
      <c r="M996" s="126">
        <v>0</v>
      </c>
      <c r="N996" s="119" t="s">
        <v>16742</v>
      </c>
      <c r="O996" s="119" t="s">
        <v>16824</v>
      </c>
      <c r="P996" s="120">
        <v>45772</v>
      </c>
      <c r="Q996" s="120">
        <v>45804</v>
      </c>
      <c r="R996" s="119">
        <v>4</v>
      </c>
      <c r="S996" s="119">
        <v>2025</v>
      </c>
      <c r="T996" s="119">
        <v>5</v>
      </c>
    </row>
    <row r="997" spans="1:20">
      <c r="A997" s="121" t="s">
        <v>17624</v>
      </c>
      <c r="B997" s="124" t="s">
        <v>16703</v>
      </c>
      <c r="C997" s="124" t="s">
        <v>17090</v>
      </c>
      <c r="D997" s="124" t="s">
        <v>16798</v>
      </c>
      <c r="E997" s="124" t="s">
        <v>17174</v>
      </c>
      <c r="F997" s="124" t="s">
        <v>18042</v>
      </c>
      <c r="G997" s="124">
        <v>30</v>
      </c>
      <c r="H997" s="124">
        <v>2025</v>
      </c>
      <c r="I997" s="124" t="s">
        <v>16752</v>
      </c>
      <c r="J997" s="127">
        <v>203.63</v>
      </c>
      <c r="K997" s="127">
        <v>1295</v>
      </c>
      <c r="L997" s="124" t="s">
        <v>16741</v>
      </c>
      <c r="M997" s="127">
        <v>0</v>
      </c>
      <c r="N997" s="124" t="s">
        <v>16742</v>
      </c>
      <c r="O997" s="124" t="s">
        <v>16824</v>
      </c>
      <c r="P997" s="125">
        <v>45742</v>
      </c>
      <c r="Q997" s="125">
        <v>45772</v>
      </c>
      <c r="R997" s="124">
        <v>3</v>
      </c>
      <c r="S997" s="124">
        <v>2025</v>
      </c>
      <c r="T997" s="124">
        <v>4</v>
      </c>
    </row>
    <row r="998" spans="1:20">
      <c r="A998" s="116" t="s">
        <v>17624</v>
      </c>
      <c r="B998" s="119" t="s">
        <v>16703</v>
      </c>
      <c r="C998" s="119" t="s">
        <v>17090</v>
      </c>
      <c r="D998" s="119" t="s">
        <v>16798</v>
      </c>
      <c r="E998" s="119" t="s">
        <v>17174</v>
      </c>
      <c r="F998" s="119" t="s">
        <v>18043</v>
      </c>
      <c r="G998" s="119">
        <v>29</v>
      </c>
      <c r="H998" s="119">
        <v>2025</v>
      </c>
      <c r="I998" s="119" t="s">
        <v>16755</v>
      </c>
      <c r="J998" s="126">
        <v>141.30000000000001</v>
      </c>
      <c r="K998" s="126">
        <v>907</v>
      </c>
      <c r="L998" s="119" t="s">
        <v>16741</v>
      </c>
      <c r="M998" s="126">
        <v>0</v>
      </c>
      <c r="N998" s="119" t="s">
        <v>16742</v>
      </c>
      <c r="O998" s="119" t="s">
        <v>16824</v>
      </c>
      <c r="P998" s="120">
        <v>45713</v>
      </c>
      <c r="Q998" s="120">
        <v>45742</v>
      </c>
      <c r="R998" s="119">
        <v>2</v>
      </c>
      <c r="S998" s="119">
        <v>2025</v>
      </c>
      <c r="T998" s="119">
        <v>3</v>
      </c>
    </row>
    <row r="999" spans="1:20">
      <c r="A999" s="121" t="s">
        <v>17624</v>
      </c>
      <c r="B999" s="124" t="s">
        <v>16703</v>
      </c>
      <c r="C999" s="124" t="s">
        <v>17090</v>
      </c>
      <c r="D999" s="124" t="s">
        <v>16798</v>
      </c>
      <c r="E999" s="124" t="s">
        <v>17174</v>
      </c>
      <c r="F999" s="124" t="s">
        <v>18044</v>
      </c>
      <c r="G999" s="124">
        <v>29</v>
      </c>
      <c r="H999" s="124">
        <v>2025</v>
      </c>
      <c r="I999" s="124" t="s">
        <v>16758</v>
      </c>
      <c r="J999" s="127">
        <v>125</v>
      </c>
      <c r="K999" s="127">
        <v>793</v>
      </c>
      <c r="L999" s="124" t="s">
        <v>16741</v>
      </c>
      <c r="M999" s="127">
        <v>0</v>
      </c>
      <c r="N999" s="124" t="s">
        <v>16742</v>
      </c>
      <c r="O999" s="124" t="s">
        <v>16824</v>
      </c>
      <c r="P999" s="125">
        <v>45684</v>
      </c>
      <c r="Q999" s="125">
        <v>45713</v>
      </c>
      <c r="R999" s="124">
        <v>1</v>
      </c>
      <c r="S999" s="124">
        <v>2025</v>
      </c>
      <c r="T999" s="124">
        <v>2</v>
      </c>
    </row>
    <row r="1000" spans="1:20">
      <c r="A1000" s="116" t="s">
        <v>17624</v>
      </c>
      <c r="B1000" s="119" t="s">
        <v>16703</v>
      </c>
      <c r="C1000" s="119" t="s">
        <v>17090</v>
      </c>
      <c r="D1000" s="119" t="s">
        <v>16798</v>
      </c>
      <c r="E1000" s="119" t="s">
        <v>17174</v>
      </c>
      <c r="F1000" s="119" t="s">
        <v>18045</v>
      </c>
      <c r="G1000" s="119">
        <v>32</v>
      </c>
      <c r="H1000" s="119">
        <v>2025</v>
      </c>
      <c r="I1000" s="119" t="s">
        <v>16924</v>
      </c>
      <c r="J1000" s="126">
        <v>99.22</v>
      </c>
      <c r="K1000" s="126">
        <v>614</v>
      </c>
      <c r="L1000" s="119" t="s">
        <v>16741</v>
      </c>
      <c r="M1000" s="126">
        <v>0</v>
      </c>
      <c r="N1000" s="119" t="s">
        <v>16742</v>
      </c>
      <c r="O1000" s="119" t="s">
        <v>16824</v>
      </c>
      <c r="P1000" s="120">
        <v>45652</v>
      </c>
      <c r="Q1000" s="120">
        <v>45684</v>
      </c>
      <c r="R1000" s="119">
        <v>12</v>
      </c>
      <c r="S1000" s="119">
        <v>2024</v>
      </c>
      <c r="T1000" s="119">
        <v>1</v>
      </c>
    </row>
    <row r="1001" spans="1:20">
      <c r="A1001" s="121" t="s">
        <v>17624</v>
      </c>
      <c r="B1001" s="124" t="s">
        <v>16703</v>
      </c>
      <c r="C1001" s="124" t="s">
        <v>17090</v>
      </c>
      <c r="D1001" s="124" t="s">
        <v>16798</v>
      </c>
      <c r="E1001" s="124" t="s">
        <v>17175</v>
      </c>
      <c r="F1001" s="124" t="s">
        <v>18040</v>
      </c>
      <c r="G1001" s="124">
        <v>29</v>
      </c>
      <c r="H1001" s="124">
        <v>2025</v>
      </c>
      <c r="I1001" s="124" t="s">
        <v>16746</v>
      </c>
      <c r="J1001" s="127">
        <v>208.43</v>
      </c>
      <c r="K1001" s="127">
        <v>1324</v>
      </c>
      <c r="L1001" s="124" t="s">
        <v>16741</v>
      </c>
      <c r="M1001" s="127">
        <v>0</v>
      </c>
      <c r="N1001" s="124" t="s">
        <v>16742</v>
      </c>
      <c r="O1001" s="124" t="s">
        <v>16824</v>
      </c>
      <c r="P1001" s="125">
        <v>45804</v>
      </c>
      <c r="Q1001" s="125">
        <v>45833</v>
      </c>
      <c r="R1001" s="124">
        <v>5</v>
      </c>
      <c r="S1001" s="124">
        <v>2025</v>
      </c>
      <c r="T1001" s="124">
        <v>6</v>
      </c>
    </row>
    <row r="1002" spans="1:20">
      <c r="A1002" s="116" t="s">
        <v>17624</v>
      </c>
      <c r="B1002" s="119" t="s">
        <v>16703</v>
      </c>
      <c r="C1002" s="119" t="s">
        <v>17090</v>
      </c>
      <c r="D1002" s="119" t="s">
        <v>16798</v>
      </c>
      <c r="E1002" s="119" t="s">
        <v>17175</v>
      </c>
      <c r="F1002" s="119" t="s">
        <v>18041</v>
      </c>
      <c r="G1002" s="119">
        <v>32</v>
      </c>
      <c r="H1002" s="119">
        <v>2025</v>
      </c>
      <c r="I1002" s="119" t="s">
        <v>16749</v>
      </c>
      <c r="J1002" s="126">
        <v>190.69</v>
      </c>
      <c r="K1002" s="126">
        <v>1217</v>
      </c>
      <c r="L1002" s="119" t="s">
        <v>16741</v>
      </c>
      <c r="M1002" s="126">
        <v>0</v>
      </c>
      <c r="N1002" s="119" t="s">
        <v>16742</v>
      </c>
      <c r="O1002" s="119" t="s">
        <v>16824</v>
      </c>
      <c r="P1002" s="120">
        <v>45772</v>
      </c>
      <c r="Q1002" s="120">
        <v>45804</v>
      </c>
      <c r="R1002" s="119">
        <v>4</v>
      </c>
      <c r="S1002" s="119">
        <v>2025</v>
      </c>
      <c r="T1002" s="119">
        <v>5</v>
      </c>
    </row>
    <row r="1003" spans="1:20">
      <c r="A1003" s="121" t="s">
        <v>17624</v>
      </c>
      <c r="B1003" s="124" t="s">
        <v>16703</v>
      </c>
      <c r="C1003" s="124" t="s">
        <v>17090</v>
      </c>
      <c r="D1003" s="124" t="s">
        <v>16798</v>
      </c>
      <c r="E1003" s="124" t="s">
        <v>17175</v>
      </c>
      <c r="F1003" s="124" t="s">
        <v>18042</v>
      </c>
      <c r="G1003" s="124">
        <v>30</v>
      </c>
      <c r="H1003" s="124">
        <v>2025</v>
      </c>
      <c r="I1003" s="124" t="s">
        <v>16752</v>
      </c>
      <c r="J1003" s="127">
        <v>130.13</v>
      </c>
      <c r="K1003" s="127">
        <v>829</v>
      </c>
      <c r="L1003" s="124" t="s">
        <v>16741</v>
      </c>
      <c r="M1003" s="127">
        <v>0</v>
      </c>
      <c r="N1003" s="124" t="s">
        <v>16742</v>
      </c>
      <c r="O1003" s="124" t="s">
        <v>16824</v>
      </c>
      <c r="P1003" s="125">
        <v>45742</v>
      </c>
      <c r="Q1003" s="125">
        <v>45772</v>
      </c>
      <c r="R1003" s="124">
        <v>3</v>
      </c>
      <c r="S1003" s="124">
        <v>2025</v>
      </c>
      <c r="T1003" s="124">
        <v>4</v>
      </c>
    </row>
    <row r="1004" spans="1:20">
      <c r="A1004" s="116" t="s">
        <v>17624</v>
      </c>
      <c r="B1004" s="119" t="s">
        <v>16703</v>
      </c>
      <c r="C1004" s="119" t="s">
        <v>17090</v>
      </c>
      <c r="D1004" s="119" t="s">
        <v>16798</v>
      </c>
      <c r="E1004" s="119" t="s">
        <v>17175</v>
      </c>
      <c r="F1004" s="119" t="s">
        <v>18043</v>
      </c>
      <c r="G1004" s="119">
        <v>29</v>
      </c>
      <c r="H1004" s="119">
        <v>2025</v>
      </c>
      <c r="I1004" s="119" t="s">
        <v>16755</v>
      </c>
      <c r="J1004" s="126">
        <v>99.65</v>
      </c>
      <c r="K1004" s="126">
        <v>616</v>
      </c>
      <c r="L1004" s="119" t="s">
        <v>16741</v>
      </c>
      <c r="M1004" s="126">
        <v>0</v>
      </c>
      <c r="N1004" s="119" t="s">
        <v>16742</v>
      </c>
      <c r="O1004" s="119" t="s">
        <v>16824</v>
      </c>
      <c r="P1004" s="120">
        <v>45713</v>
      </c>
      <c r="Q1004" s="120">
        <v>45742</v>
      </c>
      <c r="R1004" s="119">
        <v>2</v>
      </c>
      <c r="S1004" s="119">
        <v>2025</v>
      </c>
      <c r="T1004" s="119">
        <v>3</v>
      </c>
    </row>
    <row r="1005" spans="1:20">
      <c r="A1005" s="121" t="s">
        <v>17624</v>
      </c>
      <c r="B1005" s="124" t="s">
        <v>16703</v>
      </c>
      <c r="C1005" s="124" t="s">
        <v>17090</v>
      </c>
      <c r="D1005" s="124" t="s">
        <v>16798</v>
      </c>
      <c r="E1005" s="124" t="s">
        <v>17175</v>
      </c>
      <c r="F1005" s="124" t="s">
        <v>18044</v>
      </c>
      <c r="G1005" s="124">
        <v>29</v>
      </c>
      <c r="H1005" s="124">
        <v>2025</v>
      </c>
      <c r="I1005" s="124" t="s">
        <v>16758</v>
      </c>
      <c r="J1005" s="127">
        <v>93.92</v>
      </c>
      <c r="K1005" s="127">
        <v>576</v>
      </c>
      <c r="L1005" s="124" t="s">
        <v>16741</v>
      </c>
      <c r="M1005" s="127">
        <v>0</v>
      </c>
      <c r="N1005" s="124" t="s">
        <v>16742</v>
      </c>
      <c r="O1005" s="124" t="s">
        <v>16824</v>
      </c>
      <c r="P1005" s="125">
        <v>45684</v>
      </c>
      <c r="Q1005" s="125">
        <v>45713</v>
      </c>
      <c r="R1005" s="124">
        <v>1</v>
      </c>
      <c r="S1005" s="124">
        <v>2025</v>
      </c>
      <c r="T1005" s="124">
        <v>2</v>
      </c>
    </row>
    <row r="1006" spans="1:20">
      <c r="A1006" s="116" t="s">
        <v>17624</v>
      </c>
      <c r="B1006" s="119" t="s">
        <v>16703</v>
      </c>
      <c r="C1006" s="119" t="s">
        <v>17090</v>
      </c>
      <c r="D1006" s="119" t="s">
        <v>16798</v>
      </c>
      <c r="E1006" s="119" t="s">
        <v>17175</v>
      </c>
      <c r="F1006" s="119" t="s">
        <v>18045</v>
      </c>
      <c r="G1006" s="119">
        <v>32</v>
      </c>
      <c r="H1006" s="119">
        <v>2025</v>
      </c>
      <c r="I1006" s="119" t="s">
        <v>16924</v>
      </c>
      <c r="J1006" s="126">
        <v>147.56</v>
      </c>
      <c r="K1006" s="126">
        <v>952</v>
      </c>
      <c r="L1006" s="119" t="s">
        <v>16741</v>
      </c>
      <c r="M1006" s="126">
        <v>0</v>
      </c>
      <c r="N1006" s="119" t="s">
        <v>16742</v>
      </c>
      <c r="O1006" s="119" t="s">
        <v>16824</v>
      </c>
      <c r="P1006" s="120">
        <v>45652</v>
      </c>
      <c r="Q1006" s="120">
        <v>45684</v>
      </c>
      <c r="R1006" s="119">
        <v>12</v>
      </c>
      <c r="S1006" s="119">
        <v>2024</v>
      </c>
      <c r="T1006" s="119">
        <v>1</v>
      </c>
    </row>
    <row r="1007" spans="1:20">
      <c r="A1007" s="121" t="s">
        <v>17624</v>
      </c>
      <c r="B1007" s="124" t="s">
        <v>16703</v>
      </c>
      <c r="C1007" s="124" t="s">
        <v>17090</v>
      </c>
      <c r="D1007" s="124" t="s">
        <v>16798</v>
      </c>
      <c r="E1007" s="124" t="s">
        <v>17176</v>
      </c>
      <c r="F1007" s="124" t="s">
        <v>18040</v>
      </c>
      <c r="G1007" s="124">
        <v>29</v>
      </c>
      <c r="H1007" s="124">
        <v>2025</v>
      </c>
      <c r="I1007" s="124" t="s">
        <v>16746</v>
      </c>
      <c r="J1007" s="127">
        <v>131.01</v>
      </c>
      <c r="K1007" s="127">
        <v>835</v>
      </c>
      <c r="L1007" s="124" t="s">
        <v>16741</v>
      </c>
      <c r="M1007" s="127">
        <v>0</v>
      </c>
      <c r="N1007" s="124" t="s">
        <v>16742</v>
      </c>
      <c r="O1007" s="124" t="s">
        <v>16824</v>
      </c>
      <c r="P1007" s="125">
        <v>45804</v>
      </c>
      <c r="Q1007" s="125">
        <v>45833</v>
      </c>
      <c r="R1007" s="124">
        <v>5</v>
      </c>
      <c r="S1007" s="124">
        <v>2025</v>
      </c>
      <c r="T1007" s="124">
        <v>6</v>
      </c>
    </row>
    <row r="1008" spans="1:20">
      <c r="A1008" s="116" t="s">
        <v>17624</v>
      </c>
      <c r="B1008" s="119" t="s">
        <v>16703</v>
      </c>
      <c r="C1008" s="119" t="s">
        <v>17090</v>
      </c>
      <c r="D1008" s="119" t="s">
        <v>16798</v>
      </c>
      <c r="E1008" s="119" t="s">
        <v>17176</v>
      </c>
      <c r="F1008" s="119" t="s">
        <v>18041</v>
      </c>
      <c r="G1008" s="119">
        <v>32</v>
      </c>
      <c r="H1008" s="119">
        <v>2025</v>
      </c>
      <c r="I1008" s="119" t="s">
        <v>16749</v>
      </c>
      <c r="J1008" s="126">
        <v>125.15</v>
      </c>
      <c r="K1008" s="126">
        <v>794</v>
      </c>
      <c r="L1008" s="119" t="s">
        <v>16741</v>
      </c>
      <c r="M1008" s="126">
        <v>0</v>
      </c>
      <c r="N1008" s="119" t="s">
        <v>16742</v>
      </c>
      <c r="O1008" s="119" t="s">
        <v>16824</v>
      </c>
      <c r="P1008" s="120">
        <v>45772</v>
      </c>
      <c r="Q1008" s="120">
        <v>45804</v>
      </c>
      <c r="R1008" s="119">
        <v>4</v>
      </c>
      <c r="S1008" s="119">
        <v>2025</v>
      </c>
      <c r="T1008" s="119">
        <v>5</v>
      </c>
    </row>
    <row r="1009" spans="1:20">
      <c r="A1009" s="121" t="s">
        <v>17624</v>
      </c>
      <c r="B1009" s="124" t="s">
        <v>16703</v>
      </c>
      <c r="C1009" s="124" t="s">
        <v>17090</v>
      </c>
      <c r="D1009" s="124" t="s">
        <v>16798</v>
      </c>
      <c r="E1009" s="124" t="s">
        <v>17176</v>
      </c>
      <c r="F1009" s="124" t="s">
        <v>18042</v>
      </c>
      <c r="G1009" s="124">
        <v>30</v>
      </c>
      <c r="H1009" s="124">
        <v>2025</v>
      </c>
      <c r="I1009" s="124" t="s">
        <v>16752</v>
      </c>
      <c r="J1009" s="127">
        <v>95.09</v>
      </c>
      <c r="K1009" s="127">
        <v>584</v>
      </c>
      <c r="L1009" s="124" t="s">
        <v>16741</v>
      </c>
      <c r="M1009" s="127">
        <v>0</v>
      </c>
      <c r="N1009" s="124" t="s">
        <v>16742</v>
      </c>
      <c r="O1009" s="124" t="s">
        <v>16824</v>
      </c>
      <c r="P1009" s="125">
        <v>45742</v>
      </c>
      <c r="Q1009" s="125">
        <v>45772</v>
      </c>
      <c r="R1009" s="124">
        <v>3</v>
      </c>
      <c r="S1009" s="124">
        <v>2025</v>
      </c>
      <c r="T1009" s="124">
        <v>4</v>
      </c>
    </row>
    <row r="1010" spans="1:20">
      <c r="A1010" s="116" t="s">
        <v>17624</v>
      </c>
      <c r="B1010" s="119" t="s">
        <v>16703</v>
      </c>
      <c r="C1010" s="119" t="s">
        <v>17090</v>
      </c>
      <c r="D1010" s="119" t="s">
        <v>16798</v>
      </c>
      <c r="E1010" s="119" t="s">
        <v>17176</v>
      </c>
      <c r="F1010" s="119" t="s">
        <v>18043</v>
      </c>
      <c r="G1010" s="119">
        <v>29</v>
      </c>
      <c r="H1010" s="119">
        <v>2025</v>
      </c>
      <c r="I1010" s="119" t="s">
        <v>16755</v>
      </c>
      <c r="J1010" s="126">
        <v>84.51</v>
      </c>
      <c r="K1010" s="126">
        <v>510</v>
      </c>
      <c r="L1010" s="119" t="s">
        <v>16741</v>
      </c>
      <c r="M1010" s="126">
        <v>0</v>
      </c>
      <c r="N1010" s="119" t="s">
        <v>16742</v>
      </c>
      <c r="O1010" s="119" t="s">
        <v>16824</v>
      </c>
      <c r="P1010" s="120">
        <v>45713</v>
      </c>
      <c r="Q1010" s="120">
        <v>45742</v>
      </c>
      <c r="R1010" s="119">
        <v>2</v>
      </c>
      <c r="S1010" s="119">
        <v>2025</v>
      </c>
      <c r="T1010" s="119">
        <v>3</v>
      </c>
    </row>
    <row r="1011" spans="1:20">
      <c r="A1011" s="121" t="s">
        <v>17624</v>
      </c>
      <c r="B1011" s="124" t="s">
        <v>16703</v>
      </c>
      <c r="C1011" s="124" t="s">
        <v>17090</v>
      </c>
      <c r="D1011" s="124" t="s">
        <v>16798</v>
      </c>
      <c r="E1011" s="124" t="s">
        <v>17176</v>
      </c>
      <c r="F1011" s="124" t="s">
        <v>18044</v>
      </c>
      <c r="G1011" s="124">
        <v>29</v>
      </c>
      <c r="H1011" s="124">
        <v>2025</v>
      </c>
      <c r="I1011" s="124" t="s">
        <v>16758</v>
      </c>
      <c r="J1011" s="127">
        <v>86.65</v>
      </c>
      <c r="K1011" s="127">
        <v>525</v>
      </c>
      <c r="L1011" s="124" t="s">
        <v>16741</v>
      </c>
      <c r="M1011" s="127">
        <v>0</v>
      </c>
      <c r="N1011" s="124" t="s">
        <v>16742</v>
      </c>
      <c r="O1011" s="124" t="s">
        <v>16824</v>
      </c>
      <c r="P1011" s="125">
        <v>45684</v>
      </c>
      <c r="Q1011" s="125">
        <v>45713</v>
      </c>
      <c r="R1011" s="124">
        <v>1</v>
      </c>
      <c r="S1011" s="124">
        <v>2025</v>
      </c>
      <c r="T1011" s="124">
        <v>2</v>
      </c>
    </row>
    <row r="1012" spans="1:20">
      <c r="A1012" s="116" t="s">
        <v>17624</v>
      </c>
      <c r="B1012" s="119" t="s">
        <v>16703</v>
      </c>
      <c r="C1012" s="119" t="s">
        <v>17090</v>
      </c>
      <c r="D1012" s="119" t="s">
        <v>16798</v>
      </c>
      <c r="E1012" s="119" t="s">
        <v>17176</v>
      </c>
      <c r="F1012" s="119" t="s">
        <v>18045</v>
      </c>
      <c r="G1012" s="119">
        <v>32</v>
      </c>
      <c r="H1012" s="119">
        <v>2025</v>
      </c>
      <c r="I1012" s="119" t="s">
        <v>16924</v>
      </c>
      <c r="J1012" s="126">
        <v>148.97999999999999</v>
      </c>
      <c r="K1012" s="126">
        <v>962</v>
      </c>
      <c r="L1012" s="119" t="s">
        <v>16741</v>
      </c>
      <c r="M1012" s="126">
        <v>0</v>
      </c>
      <c r="N1012" s="119" t="s">
        <v>16742</v>
      </c>
      <c r="O1012" s="119" t="s">
        <v>16824</v>
      </c>
      <c r="P1012" s="120">
        <v>45652</v>
      </c>
      <c r="Q1012" s="120">
        <v>45684</v>
      </c>
      <c r="R1012" s="119">
        <v>12</v>
      </c>
      <c r="S1012" s="119">
        <v>2024</v>
      </c>
      <c r="T1012" s="119">
        <v>1</v>
      </c>
    </row>
    <row r="1013" spans="1:20">
      <c r="A1013" s="121" t="s">
        <v>17624</v>
      </c>
      <c r="B1013" s="124" t="s">
        <v>16703</v>
      </c>
      <c r="C1013" s="124" t="s">
        <v>17090</v>
      </c>
      <c r="D1013" s="124" t="s">
        <v>16798</v>
      </c>
      <c r="E1013" s="124" t="s">
        <v>17177</v>
      </c>
      <c r="F1013" s="124" t="s">
        <v>18040</v>
      </c>
      <c r="G1013" s="124">
        <v>29</v>
      </c>
      <c r="H1013" s="124">
        <v>2025</v>
      </c>
      <c r="I1013" s="124" t="s">
        <v>16746</v>
      </c>
      <c r="J1013" s="127">
        <v>165.28</v>
      </c>
      <c r="K1013" s="127">
        <v>970</v>
      </c>
      <c r="L1013" s="124" t="s">
        <v>16741</v>
      </c>
      <c r="M1013" s="127">
        <v>0</v>
      </c>
      <c r="N1013" s="124" t="s">
        <v>16742</v>
      </c>
      <c r="O1013" s="124" t="s">
        <v>16813</v>
      </c>
      <c r="P1013" s="125">
        <v>45804</v>
      </c>
      <c r="Q1013" s="125">
        <v>45833</v>
      </c>
      <c r="R1013" s="124">
        <v>5</v>
      </c>
      <c r="S1013" s="124">
        <v>2025</v>
      </c>
      <c r="T1013" s="124">
        <v>6</v>
      </c>
    </row>
    <row r="1014" spans="1:20">
      <c r="A1014" s="116" t="s">
        <v>17624</v>
      </c>
      <c r="B1014" s="119" t="s">
        <v>16703</v>
      </c>
      <c r="C1014" s="119" t="s">
        <v>17090</v>
      </c>
      <c r="D1014" s="119" t="s">
        <v>16798</v>
      </c>
      <c r="E1014" s="119" t="s">
        <v>17177</v>
      </c>
      <c r="F1014" s="119" t="s">
        <v>18041</v>
      </c>
      <c r="G1014" s="119">
        <v>32</v>
      </c>
      <c r="H1014" s="119">
        <v>2025</v>
      </c>
      <c r="I1014" s="119" t="s">
        <v>16749</v>
      </c>
      <c r="J1014" s="126">
        <v>74.87</v>
      </c>
      <c r="K1014" s="126">
        <v>374</v>
      </c>
      <c r="L1014" s="119" t="s">
        <v>16741</v>
      </c>
      <c r="M1014" s="126">
        <v>0</v>
      </c>
      <c r="N1014" s="119" t="s">
        <v>16742</v>
      </c>
      <c r="O1014" s="119" t="s">
        <v>16813</v>
      </c>
      <c r="P1014" s="120">
        <v>45772</v>
      </c>
      <c r="Q1014" s="120">
        <v>45804</v>
      </c>
      <c r="R1014" s="119">
        <v>4</v>
      </c>
      <c r="S1014" s="119">
        <v>2025</v>
      </c>
      <c r="T1014" s="119">
        <v>5</v>
      </c>
    </row>
    <row r="1015" spans="1:20">
      <c r="A1015" s="121" t="s">
        <v>17624</v>
      </c>
      <c r="B1015" s="124" t="s">
        <v>16703</v>
      </c>
      <c r="C1015" s="124" t="s">
        <v>17090</v>
      </c>
      <c r="D1015" s="124" t="s">
        <v>16798</v>
      </c>
      <c r="E1015" s="124" t="s">
        <v>17177</v>
      </c>
      <c r="F1015" s="124" t="s">
        <v>18042</v>
      </c>
      <c r="G1015" s="124">
        <v>30</v>
      </c>
      <c r="H1015" s="124">
        <v>2025</v>
      </c>
      <c r="I1015" s="124" t="s">
        <v>16752</v>
      </c>
      <c r="J1015" s="127">
        <v>62.1</v>
      </c>
      <c r="K1015" s="127">
        <v>292</v>
      </c>
      <c r="L1015" s="124" t="s">
        <v>16741</v>
      </c>
      <c r="M1015" s="127">
        <v>0</v>
      </c>
      <c r="N1015" s="124" t="s">
        <v>16742</v>
      </c>
      <c r="O1015" s="124" t="s">
        <v>16813</v>
      </c>
      <c r="P1015" s="125">
        <v>45742</v>
      </c>
      <c r="Q1015" s="125">
        <v>45772</v>
      </c>
      <c r="R1015" s="124">
        <v>3</v>
      </c>
      <c r="S1015" s="124">
        <v>2025</v>
      </c>
      <c r="T1015" s="124">
        <v>4</v>
      </c>
    </row>
    <row r="1016" spans="1:20">
      <c r="A1016" s="116" t="s">
        <v>17624</v>
      </c>
      <c r="B1016" s="119" t="s">
        <v>16703</v>
      </c>
      <c r="C1016" s="119" t="s">
        <v>17090</v>
      </c>
      <c r="D1016" s="119" t="s">
        <v>16798</v>
      </c>
      <c r="E1016" s="119" t="s">
        <v>17177</v>
      </c>
      <c r="F1016" s="119" t="s">
        <v>18043</v>
      </c>
      <c r="G1016" s="119">
        <v>29</v>
      </c>
      <c r="H1016" s="119">
        <v>2025</v>
      </c>
      <c r="I1016" s="119" t="s">
        <v>16755</v>
      </c>
      <c r="J1016" s="126">
        <v>61.32</v>
      </c>
      <c r="K1016" s="126">
        <v>287</v>
      </c>
      <c r="L1016" s="119" t="s">
        <v>16741</v>
      </c>
      <c r="M1016" s="126">
        <v>0</v>
      </c>
      <c r="N1016" s="119" t="s">
        <v>16742</v>
      </c>
      <c r="O1016" s="119" t="s">
        <v>16813</v>
      </c>
      <c r="P1016" s="120">
        <v>45713</v>
      </c>
      <c r="Q1016" s="120">
        <v>45742</v>
      </c>
      <c r="R1016" s="119">
        <v>2</v>
      </c>
      <c r="S1016" s="119">
        <v>2025</v>
      </c>
      <c r="T1016" s="119">
        <v>3</v>
      </c>
    </row>
    <row r="1017" spans="1:20">
      <c r="A1017" s="121" t="s">
        <v>17624</v>
      </c>
      <c r="B1017" s="124" t="s">
        <v>16703</v>
      </c>
      <c r="C1017" s="124" t="s">
        <v>17090</v>
      </c>
      <c r="D1017" s="124" t="s">
        <v>16798</v>
      </c>
      <c r="E1017" s="124" t="s">
        <v>17177</v>
      </c>
      <c r="F1017" s="124" t="s">
        <v>18044</v>
      </c>
      <c r="G1017" s="124">
        <v>29</v>
      </c>
      <c r="H1017" s="124">
        <v>2025</v>
      </c>
      <c r="I1017" s="124" t="s">
        <v>16758</v>
      </c>
      <c r="J1017" s="127">
        <v>63.67</v>
      </c>
      <c r="K1017" s="127">
        <v>302</v>
      </c>
      <c r="L1017" s="124" t="s">
        <v>16741</v>
      </c>
      <c r="M1017" s="127">
        <v>0</v>
      </c>
      <c r="N1017" s="124" t="s">
        <v>16742</v>
      </c>
      <c r="O1017" s="124" t="s">
        <v>16813</v>
      </c>
      <c r="P1017" s="125">
        <v>45684</v>
      </c>
      <c r="Q1017" s="125">
        <v>45713</v>
      </c>
      <c r="R1017" s="124">
        <v>1</v>
      </c>
      <c r="S1017" s="124">
        <v>2025</v>
      </c>
      <c r="T1017" s="124">
        <v>2</v>
      </c>
    </row>
    <row r="1018" spans="1:20">
      <c r="A1018" s="116" t="s">
        <v>17624</v>
      </c>
      <c r="B1018" s="119" t="s">
        <v>16703</v>
      </c>
      <c r="C1018" s="119" t="s">
        <v>17090</v>
      </c>
      <c r="D1018" s="119" t="s">
        <v>16798</v>
      </c>
      <c r="E1018" s="119" t="s">
        <v>17177</v>
      </c>
      <c r="F1018" s="119" t="s">
        <v>18045</v>
      </c>
      <c r="G1018" s="119">
        <v>32</v>
      </c>
      <c r="H1018" s="119">
        <v>2025</v>
      </c>
      <c r="I1018" s="119" t="s">
        <v>16924</v>
      </c>
      <c r="J1018" s="126">
        <v>71.760000000000005</v>
      </c>
      <c r="K1018" s="126">
        <v>355</v>
      </c>
      <c r="L1018" s="119" t="s">
        <v>16741</v>
      </c>
      <c r="M1018" s="126">
        <v>0</v>
      </c>
      <c r="N1018" s="119" t="s">
        <v>16742</v>
      </c>
      <c r="O1018" s="119" t="s">
        <v>16813</v>
      </c>
      <c r="P1018" s="120">
        <v>45652</v>
      </c>
      <c r="Q1018" s="120">
        <v>45684</v>
      </c>
      <c r="R1018" s="119">
        <v>12</v>
      </c>
      <c r="S1018" s="119">
        <v>2024</v>
      </c>
      <c r="T1018" s="119">
        <v>1</v>
      </c>
    </row>
    <row r="1019" spans="1:20">
      <c r="A1019" s="121" t="s">
        <v>17624</v>
      </c>
      <c r="B1019" s="124" t="s">
        <v>16703</v>
      </c>
      <c r="C1019" s="124" t="s">
        <v>17090</v>
      </c>
      <c r="D1019" s="124" t="s">
        <v>16798</v>
      </c>
      <c r="E1019" s="124" t="s">
        <v>17178</v>
      </c>
      <c r="F1019" s="124" t="s">
        <v>18040</v>
      </c>
      <c r="G1019" s="124">
        <v>29</v>
      </c>
      <c r="H1019" s="124">
        <v>2025</v>
      </c>
      <c r="I1019" s="124" t="s">
        <v>16746</v>
      </c>
      <c r="J1019" s="127">
        <v>143.77000000000001</v>
      </c>
      <c r="K1019" s="127">
        <v>924</v>
      </c>
      <c r="L1019" s="124" t="s">
        <v>16741</v>
      </c>
      <c r="M1019" s="127">
        <v>0</v>
      </c>
      <c r="N1019" s="124" t="s">
        <v>16742</v>
      </c>
      <c r="O1019" s="124" t="s">
        <v>16824</v>
      </c>
      <c r="P1019" s="125">
        <v>45804</v>
      </c>
      <c r="Q1019" s="125">
        <v>45833</v>
      </c>
      <c r="R1019" s="124">
        <v>5</v>
      </c>
      <c r="S1019" s="124">
        <v>2025</v>
      </c>
      <c r="T1019" s="124">
        <v>6</v>
      </c>
    </row>
    <row r="1020" spans="1:20">
      <c r="A1020" s="116" t="s">
        <v>17624</v>
      </c>
      <c r="B1020" s="119" t="s">
        <v>16703</v>
      </c>
      <c r="C1020" s="119" t="s">
        <v>17090</v>
      </c>
      <c r="D1020" s="119" t="s">
        <v>16798</v>
      </c>
      <c r="E1020" s="119" t="s">
        <v>17178</v>
      </c>
      <c r="F1020" s="119" t="s">
        <v>18041</v>
      </c>
      <c r="G1020" s="119">
        <v>32</v>
      </c>
      <c r="H1020" s="119">
        <v>2025</v>
      </c>
      <c r="I1020" s="119" t="s">
        <v>16749</v>
      </c>
      <c r="J1020" s="126">
        <v>137.44999999999999</v>
      </c>
      <c r="K1020" s="126">
        <v>880</v>
      </c>
      <c r="L1020" s="119" t="s">
        <v>16741</v>
      </c>
      <c r="M1020" s="126">
        <v>0</v>
      </c>
      <c r="N1020" s="119" t="s">
        <v>16742</v>
      </c>
      <c r="O1020" s="119" t="s">
        <v>16824</v>
      </c>
      <c r="P1020" s="120">
        <v>45772</v>
      </c>
      <c r="Q1020" s="120">
        <v>45804</v>
      </c>
      <c r="R1020" s="119">
        <v>4</v>
      </c>
      <c r="S1020" s="119">
        <v>2025</v>
      </c>
      <c r="T1020" s="119">
        <v>5</v>
      </c>
    </row>
    <row r="1021" spans="1:20">
      <c r="A1021" s="121" t="s">
        <v>17624</v>
      </c>
      <c r="B1021" s="124" t="s">
        <v>16703</v>
      </c>
      <c r="C1021" s="124" t="s">
        <v>17090</v>
      </c>
      <c r="D1021" s="124" t="s">
        <v>16798</v>
      </c>
      <c r="E1021" s="124" t="s">
        <v>17178</v>
      </c>
      <c r="F1021" s="124" t="s">
        <v>18042</v>
      </c>
      <c r="G1021" s="124">
        <v>30</v>
      </c>
      <c r="H1021" s="124">
        <v>2025</v>
      </c>
      <c r="I1021" s="124" t="s">
        <v>16752</v>
      </c>
      <c r="J1021" s="127">
        <v>128</v>
      </c>
      <c r="K1021" s="127">
        <v>814</v>
      </c>
      <c r="L1021" s="124" t="s">
        <v>16741</v>
      </c>
      <c r="M1021" s="127">
        <v>0</v>
      </c>
      <c r="N1021" s="124" t="s">
        <v>16742</v>
      </c>
      <c r="O1021" s="124" t="s">
        <v>16824</v>
      </c>
      <c r="P1021" s="125">
        <v>45742</v>
      </c>
      <c r="Q1021" s="125">
        <v>45772</v>
      </c>
      <c r="R1021" s="124">
        <v>3</v>
      </c>
      <c r="S1021" s="124">
        <v>2025</v>
      </c>
      <c r="T1021" s="124">
        <v>4</v>
      </c>
    </row>
    <row r="1022" spans="1:20">
      <c r="A1022" s="116" t="s">
        <v>17624</v>
      </c>
      <c r="B1022" s="119" t="s">
        <v>16703</v>
      </c>
      <c r="C1022" s="119" t="s">
        <v>17090</v>
      </c>
      <c r="D1022" s="119" t="s">
        <v>16798</v>
      </c>
      <c r="E1022" s="119" t="s">
        <v>17178</v>
      </c>
      <c r="F1022" s="119" t="s">
        <v>18043</v>
      </c>
      <c r="G1022" s="119">
        <v>29</v>
      </c>
      <c r="H1022" s="119">
        <v>2025</v>
      </c>
      <c r="I1022" s="119" t="s">
        <v>16755</v>
      </c>
      <c r="J1022" s="126">
        <v>135.18</v>
      </c>
      <c r="K1022" s="126">
        <v>864</v>
      </c>
      <c r="L1022" s="119" t="s">
        <v>16741</v>
      </c>
      <c r="M1022" s="126">
        <v>0</v>
      </c>
      <c r="N1022" s="119" t="s">
        <v>16742</v>
      </c>
      <c r="O1022" s="119" t="s">
        <v>16824</v>
      </c>
      <c r="P1022" s="120">
        <v>45713</v>
      </c>
      <c r="Q1022" s="120">
        <v>45742</v>
      </c>
      <c r="R1022" s="119">
        <v>2</v>
      </c>
      <c r="S1022" s="119">
        <v>2025</v>
      </c>
      <c r="T1022" s="119">
        <v>3</v>
      </c>
    </row>
    <row r="1023" spans="1:20">
      <c r="A1023" s="121" t="s">
        <v>17624</v>
      </c>
      <c r="B1023" s="124" t="s">
        <v>16703</v>
      </c>
      <c r="C1023" s="124" t="s">
        <v>17090</v>
      </c>
      <c r="D1023" s="124" t="s">
        <v>16798</v>
      </c>
      <c r="E1023" s="124" t="s">
        <v>17178</v>
      </c>
      <c r="F1023" s="124" t="s">
        <v>18044</v>
      </c>
      <c r="G1023" s="124">
        <v>29</v>
      </c>
      <c r="H1023" s="124">
        <v>2025</v>
      </c>
      <c r="I1023" s="124" t="s">
        <v>16758</v>
      </c>
      <c r="J1023" s="127">
        <v>138.61000000000001</v>
      </c>
      <c r="K1023" s="127">
        <v>888</v>
      </c>
      <c r="L1023" s="124" t="s">
        <v>16741</v>
      </c>
      <c r="M1023" s="127">
        <v>0</v>
      </c>
      <c r="N1023" s="124" t="s">
        <v>16742</v>
      </c>
      <c r="O1023" s="124" t="s">
        <v>16824</v>
      </c>
      <c r="P1023" s="125">
        <v>45684</v>
      </c>
      <c r="Q1023" s="125">
        <v>45713</v>
      </c>
      <c r="R1023" s="124">
        <v>1</v>
      </c>
      <c r="S1023" s="124">
        <v>2025</v>
      </c>
      <c r="T1023" s="124">
        <v>2</v>
      </c>
    </row>
    <row r="1024" spans="1:20">
      <c r="A1024" s="116" t="s">
        <v>17624</v>
      </c>
      <c r="B1024" s="119" t="s">
        <v>16703</v>
      </c>
      <c r="C1024" s="119" t="s">
        <v>17090</v>
      </c>
      <c r="D1024" s="119" t="s">
        <v>16798</v>
      </c>
      <c r="E1024" s="119" t="s">
        <v>17178</v>
      </c>
      <c r="F1024" s="119" t="s">
        <v>18045</v>
      </c>
      <c r="G1024" s="119">
        <v>32</v>
      </c>
      <c r="H1024" s="119">
        <v>2025</v>
      </c>
      <c r="I1024" s="119" t="s">
        <v>16924</v>
      </c>
      <c r="J1024" s="126">
        <v>168.67</v>
      </c>
      <c r="K1024" s="126">
        <v>1086</v>
      </c>
      <c r="L1024" s="119" t="s">
        <v>16741</v>
      </c>
      <c r="M1024" s="126">
        <v>0</v>
      </c>
      <c r="N1024" s="119" t="s">
        <v>16742</v>
      </c>
      <c r="O1024" s="119" t="s">
        <v>16824</v>
      </c>
      <c r="P1024" s="120">
        <v>45652</v>
      </c>
      <c r="Q1024" s="120">
        <v>45684</v>
      </c>
      <c r="R1024" s="119">
        <v>12</v>
      </c>
      <c r="S1024" s="119">
        <v>2024</v>
      </c>
      <c r="T1024" s="119">
        <v>1</v>
      </c>
    </row>
    <row r="1025" spans="1:20">
      <c r="A1025" s="121" t="s">
        <v>17624</v>
      </c>
      <c r="B1025" s="124" t="s">
        <v>16703</v>
      </c>
      <c r="C1025" s="124" t="s">
        <v>17090</v>
      </c>
      <c r="D1025" s="124" t="s">
        <v>16798</v>
      </c>
      <c r="E1025" s="124" t="s">
        <v>17179</v>
      </c>
      <c r="F1025" s="124" t="s">
        <v>18040</v>
      </c>
      <c r="G1025" s="124">
        <v>29</v>
      </c>
      <c r="H1025" s="124">
        <v>2025</v>
      </c>
      <c r="I1025" s="124" t="s">
        <v>16746</v>
      </c>
      <c r="J1025" s="127">
        <v>155.63999999999999</v>
      </c>
      <c r="K1025" s="127">
        <v>1006</v>
      </c>
      <c r="L1025" s="124" t="s">
        <v>16741</v>
      </c>
      <c r="M1025" s="127">
        <v>0</v>
      </c>
      <c r="N1025" s="124" t="s">
        <v>16742</v>
      </c>
      <c r="O1025" s="124" t="s">
        <v>16824</v>
      </c>
      <c r="P1025" s="125">
        <v>45804</v>
      </c>
      <c r="Q1025" s="125">
        <v>45833</v>
      </c>
      <c r="R1025" s="124">
        <v>5</v>
      </c>
      <c r="S1025" s="124">
        <v>2025</v>
      </c>
      <c r="T1025" s="124">
        <v>6</v>
      </c>
    </row>
    <row r="1026" spans="1:20">
      <c r="A1026" s="116" t="s">
        <v>17624</v>
      </c>
      <c r="B1026" s="119" t="s">
        <v>16703</v>
      </c>
      <c r="C1026" s="119" t="s">
        <v>17090</v>
      </c>
      <c r="D1026" s="119" t="s">
        <v>16798</v>
      </c>
      <c r="E1026" s="119" t="s">
        <v>17179</v>
      </c>
      <c r="F1026" s="119" t="s">
        <v>18041</v>
      </c>
      <c r="G1026" s="119">
        <v>32</v>
      </c>
      <c r="H1026" s="119">
        <v>2025</v>
      </c>
      <c r="I1026" s="119" t="s">
        <v>16749</v>
      </c>
      <c r="J1026" s="126">
        <v>155.47999999999999</v>
      </c>
      <c r="K1026" s="126">
        <v>1005</v>
      </c>
      <c r="L1026" s="119" t="s">
        <v>16741</v>
      </c>
      <c r="M1026" s="126">
        <v>0</v>
      </c>
      <c r="N1026" s="119" t="s">
        <v>16742</v>
      </c>
      <c r="O1026" s="119" t="s">
        <v>16824</v>
      </c>
      <c r="P1026" s="120">
        <v>45772</v>
      </c>
      <c r="Q1026" s="120">
        <v>45804</v>
      </c>
      <c r="R1026" s="119">
        <v>4</v>
      </c>
      <c r="S1026" s="119">
        <v>2025</v>
      </c>
      <c r="T1026" s="119">
        <v>5</v>
      </c>
    </row>
    <row r="1027" spans="1:20">
      <c r="A1027" s="121" t="s">
        <v>17624</v>
      </c>
      <c r="B1027" s="124" t="s">
        <v>16703</v>
      </c>
      <c r="C1027" s="124" t="s">
        <v>17090</v>
      </c>
      <c r="D1027" s="124" t="s">
        <v>16798</v>
      </c>
      <c r="E1027" s="124" t="s">
        <v>17179</v>
      </c>
      <c r="F1027" s="124" t="s">
        <v>18042</v>
      </c>
      <c r="G1027" s="124">
        <v>30</v>
      </c>
      <c r="H1027" s="124">
        <v>2025</v>
      </c>
      <c r="I1027" s="124" t="s">
        <v>16752</v>
      </c>
      <c r="J1027" s="127">
        <v>126.33</v>
      </c>
      <c r="K1027" s="127">
        <v>802</v>
      </c>
      <c r="L1027" s="124" t="s">
        <v>16741</v>
      </c>
      <c r="M1027" s="127">
        <v>0</v>
      </c>
      <c r="N1027" s="124" t="s">
        <v>16742</v>
      </c>
      <c r="O1027" s="124" t="s">
        <v>16824</v>
      </c>
      <c r="P1027" s="125">
        <v>45742</v>
      </c>
      <c r="Q1027" s="125">
        <v>45772</v>
      </c>
      <c r="R1027" s="124">
        <v>3</v>
      </c>
      <c r="S1027" s="124">
        <v>2025</v>
      </c>
      <c r="T1027" s="124">
        <v>4</v>
      </c>
    </row>
    <row r="1028" spans="1:20">
      <c r="A1028" s="116" t="s">
        <v>17624</v>
      </c>
      <c r="B1028" s="119" t="s">
        <v>16703</v>
      </c>
      <c r="C1028" s="119" t="s">
        <v>17090</v>
      </c>
      <c r="D1028" s="119" t="s">
        <v>16798</v>
      </c>
      <c r="E1028" s="119" t="s">
        <v>17179</v>
      </c>
      <c r="F1028" s="119" t="s">
        <v>18043</v>
      </c>
      <c r="G1028" s="119">
        <v>29</v>
      </c>
      <c r="H1028" s="119">
        <v>2025</v>
      </c>
      <c r="I1028" s="119" t="s">
        <v>16755</v>
      </c>
      <c r="J1028" s="126">
        <v>90.24</v>
      </c>
      <c r="K1028" s="126">
        <v>550</v>
      </c>
      <c r="L1028" s="119" t="s">
        <v>16741</v>
      </c>
      <c r="M1028" s="126">
        <v>0</v>
      </c>
      <c r="N1028" s="119" t="s">
        <v>16742</v>
      </c>
      <c r="O1028" s="119" t="s">
        <v>16824</v>
      </c>
      <c r="P1028" s="120">
        <v>45713</v>
      </c>
      <c r="Q1028" s="120">
        <v>45742</v>
      </c>
      <c r="R1028" s="119">
        <v>2</v>
      </c>
      <c r="S1028" s="119">
        <v>2025</v>
      </c>
      <c r="T1028" s="119">
        <v>3</v>
      </c>
    </row>
    <row r="1029" spans="1:20">
      <c r="A1029" s="121" t="s">
        <v>17624</v>
      </c>
      <c r="B1029" s="124" t="s">
        <v>16703</v>
      </c>
      <c r="C1029" s="124" t="s">
        <v>17090</v>
      </c>
      <c r="D1029" s="124" t="s">
        <v>16798</v>
      </c>
      <c r="E1029" s="124" t="s">
        <v>17179</v>
      </c>
      <c r="F1029" s="124" t="s">
        <v>18044</v>
      </c>
      <c r="G1029" s="124">
        <v>29</v>
      </c>
      <c r="H1029" s="124">
        <v>2025</v>
      </c>
      <c r="I1029" s="124" t="s">
        <v>16758</v>
      </c>
      <c r="J1029" s="127">
        <v>103.52</v>
      </c>
      <c r="K1029" s="127">
        <v>643</v>
      </c>
      <c r="L1029" s="124" t="s">
        <v>16741</v>
      </c>
      <c r="M1029" s="127">
        <v>0</v>
      </c>
      <c r="N1029" s="124" t="s">
        <v>16742</v>
      </c>
      <c r="O1029" s="124" t="s">
        <v>16824</v>
      </c>
      <c r="P1029" s="125">
        <v>45684</v>
      </c>
      <c r="Q1029" s="125">
        <v>45713</v>
      </c>
      <c r="R1029" s="124">
        <v>1</v>
      </c>
      <c r="S1029" s="124">
        <v>2025</v>
      </c>
      <c r="T1029" s="124">
        <v>2</v>
      </c>
    </row>
    <row r="1030" spans="1:20">
      <c r="A1030" s="116" t="s">
        <v>17624</v>
      </c>
      <c r="B1030" s="119" t="s">
        <v>16703</v>
      </c>
      <c r="C1030" s="119" t="s">
        <v>17090</v>
      </c>
      <c r="D1030" s="119" t="s">
        <v>16798</v>
      </c>
      <c r="E1030" s="119" t="s">
        <v>17179</v>
      </c>
      <c r="F1030" s="119" t="s">
        <v>18045</v>
      </c>
      <c r="G1030" s="119">
        <v>32</v>
      </c>
      <c r="H1030" s="119">
        <v>2025</v>
      </c>
      <c r="I1030" s="119" t="s">
        <v>16924</v>
      </c>
      <c r="J1030" s="126">
        <v>73.209999999999994</v>
      </c>
      <c r="K1030" s="126">
        <v>432</v>
      </c>
      <c r="L1030" s="119" t="s">
        <v>16741</v>
      </c>
      <c r="M1030" s="126">
        <v>0</v>
      </c>
      <c r="N1030" s="119" t="s">
        <v>16742</v>
      </c>
      <c r="O1030" s="119" t="s">
        <v>16824</v>
      </c>
      <c r="P1030" s="120">
        <v>45652</v>
      </c>
      <c r="Q1030" s="120">
        <v>45684</v>
      </c>
      <c r="R1030" s="119">
        <v>12</v>
      </c>
      <c r="S1030" s="119">
        <v>2024</v>
      </c>
      <c r="T1030" s="119">
        <v>1</v>
      </c>
    </row>
    <row r="1031" spans="1:20">
      <c r="A1031" s="121" t="s">
        <v>17624</v>
      </c>
      <c r="B1031" s="124" t="s">
        <v>17787</v>
      </c>
      <c r="C1031" s="124" t="s">
        <v>17788</v>
      </c>
      <c r="D1031" s="124" t="s">
        <v>16767</v>
      </c>
      <c r="E1031" s="124" t="s">
        <v>18049</v>
      </c>
      <c r="F1031" s="124" t="s">
        <v>18050</v>
      </c>
      <c r="G1031" s="124">
        <v>29</v>
      </c>
      <c r="H1031" s="124">
        <v>2025</v>
      </c>
      <c r="I1031" s="124" t="s">
        <v>16746</v>
      </c>
      <c r="J1031" s="127">
        <v>205.82</v>
      </c>
      <c r="K1031" s="127">
        <v>900</v>
      </c>
      <c r="L1031" s="124" t="s">
        <v>16741</v>
      </c>
      <c r="M1031" s="127">
        <v>0</v>
      </c>
      <c r="N1031" s="124" t="s">
        <v>16742</v>
      </c>
      <c r="O1031" s="124" t="s">
        <v>17060</v>
      </c>
      <c r="P1031" s="125">
        <v>45791</v>
      </c>
      <c r="Q1031" s="125">
        <v>45820</v>
      </c>
      <c r="R1031" s="124">
        <v>5</v>
      </c>
      <c r="S1031" s="124">
        <v>2025</v>
      </c>
      <c r="T1031" s="124">
        <v>6</v>
      </c>
    </row>
    <row r="1032" spans="1:20">
      <c r="A1032" s="116" t="s">
        <v>17624</v>
      </c>
      <c r="B1032" s="119" t="s">
        <v>17787</v>
      </c>
      <c r="C1032" s="119" t="s">
        <v>17788</v>
      </c>
      <c r="D1032" s="119" t="s">
        <v>16767</v>
      </c>
      <c r="E1032" s="119" t="s">
        <v>18049</v>
      </c>
      <c r="F1032" s="119" t="s">
        <v>18051</v>
      </c>
      <c r="G1032" s="119">
        <v>31</v>
      </c>
      <c r="H1032" s="119">
        <v>2025</v>
      </c>
      <c r="I1032" s="119" t="s">
        <v>16749</v>
      </c>
      <c r="J1032" s="126">
        <v>171.51</v>
      </c>
      <c r="K1032" s="126">
        <v>732</v>
      </c>
      <c r="L1032" s="119" t="s">
        <v>16741</v>
      </c>
      <c r="M1032" s="126">
        <v>0</v>
      </c>
      <c r="N1032" s="119" t="s">
        <v>16742</v>
      </c>
      <c r="O1032" s="119" t="s">
        <v>17060</v>
      </c>
      <c r="P1032" s="120">
        <v>45759</v>
      </c>
      <c r="Q1032" s="120">
        <v>45790</v>
      </c>
      <c r="R1032" s="119">
        <v>4</v>
      </c>
      <c r="S1032" s="119">
        <v>2025</v>
      </c>
      <c r="T1032" s="119">
        <v>5</v>
      </c>
    </row>
    <row r="1033" spans="1:20">
      <c r="A1033" s="121" t="s">
        <v>17624</v>
      </c>
      <c r="B1033" s="124" t="s">
        <v>17787</v>
      </c>
      <c r="C1033" s="124" t="s">
        <v>17788</v>
      </c>
      <c r="D1033" s="124" t="s">
        <v>16767</v>
      </c>
      <c r="E1033" s="124" t="s">
        <v>18049</v>
      </c>
      <c r="F1033" s="124" t="s">
        <v>17910</v>
      </c>
      <c r="G1033" s="124">
        <v>28</v>
      </c>
      <c r="H1033" s="124">
        <v>2025</v>
      </c>
      <c r="I1033" s="124" t="s">
        <v>16752</v>
      </c>
      <c r="J1033" s="127">
        <v>140.29</v>
      </c>
      <c r="K1033" s="127">
        <v>579</v>
      </c>
      <c r="L1033" s="124" t="s">
        <v>16741</v>
      </c>
      <c r="M1033" s="127">
        <v>0</v>
      </c>
      <c r="N1033" s="124" t="s">
        <v>16742</v>
      </c>
      <c r="O1033" s="124" t="s">
        <v>17060</v>
      </c>
      <c r="P1033" s="125">
        <v>45730</v>
      </c>
      <c r="Q1033" s="125">
        <v>45758</v>
      </c>
      <c r="R1033" s="124">
        <v>3</v>
      </c>
      <c r="S1033" s="124">
        <v>2025</v>
      </c>
      <c r="T1033" s="124">
        <v>4</v>
      </c>
    </row>
    <row r="1034" spans="1:20">
      <c r="A1034" s="116" t="s">
        <v>17624</v>
      </c>
      <c r="B1034" s="119" t="s">
        <v>17787</v>
      </c>
      <c r="C1034" s="119" t="s">
        <v>17788</v>
      </c>
      <c r="D1034" s="119" t="s">
        <v>16767</v>
      </c>
      <c r="E1034" s="119" t="s">
        <v>18049</v>
      </c>
      <c r="F1034" s="119" t="s">
        <v>18052</v>
      </c>
      <c r="G1034" s="119">
        <v>27</v>
      </c>
      <c r="H1034" s="119">
        <v>2025</v>
      </c>
      <c r="I1034" s="119" t="s">
        <v>16755</v>
      </c>
      <c r="J1034" s="126">
        <v>123.16</v>
      </c>
      <c r="K1034" s="126">
        <v>495</v>
      </c>
      <c r="L1034" s="119" t="s">
        <v>16741</v>
      </c>
      <c r="M1034" s="126">
        <v>0</v>
      </c>
      <c r="N1034" s="119" t="s">
        <v>16742</v>
      </c>
      <c r="O1034" s="119" t="s">
        <v>17060</v>
      </c>
      <c r="P1034" s="120">
        <v>45702</v>
      </c>
      <c r="Q1034" s="120">
        <v>45729</v>
      </c>
      <c r="R1034" s="119">
        <v>2</v>
      </c>
      <c r="S1034" s="119">
        <v>2025</v>
      </c>
      <c r="T1034" s="119">
        <v>3</v>
      </c>
    </row>
    <row r="1035" spans="1:20">
      <c r="A1035" s="121" t="s">
        <v>17624</v>
      </c>
      <c r="B1035" s="124" t="s">
        <v>17787</v>
      </c>
      <c r="C1035" s="124" t="s">
        <v>17788</v>
      </c>
      <c r="D1035" s="124" t="s">
        <v>16767</v>
      </c>
      <c r="E1035" s="124" t="s">
        <v>18049</v>
      </c>
      <c r="F1035" s="124" t="s">
        <v>18053</v>
      </c>
      <c r="G1035" s="124">
        <v>29</v>
      </c>
      <c r="H1035" s="124">
        <v>2025</v>
      </c>
      <c r="I1035" s="124" t="s">
        <v>16758</v>
      </c>
      <c r="J1035" s="127">
        <v>186.55</v>
      </c>
      <c r="K1035" s="127">
        <v>978</v>
      </c>
      <c r="L1035" s="124" t="s">
        <v>16741</v>
      </c>
      <c r="M1035" s="127">
        <v>0</v>
      </c>
      <c r="N1035" s="124" t="s">
        <v>16742</v>
      </c>
      <c r="O1035" s="124" t="s">
        <v>17060</v>
      </c>
      <c r="P1035" s="125">
        <v>45672</v>
      </c>
      <c r="Q1035" s="125">
        <v>45701</v>
      </c>
      <c r="R1035" s="124">
        <v>1</v>
      </c>
      <c r="S1035" s="124">
        <v>2025</v>
      </c>
      <c r="T1035" s="124">
        <v>2</v>
      </c>
    </row>
    <row r="1036" spans="1:20">
      <c r="A1036" s="116" t="s">
        <v>17624</v>
      </c>
      <c r="B1036" s="119" t="s">
        <v>17787</v>
      </c>
      <c r="C1036" s="119" t="s">
        <v>17788</v>
      </c>
      <c r="D1036" s="119" t="s">
        <v>16767</v>
      </c>
      <c r="E1036" s="119" t="s">
        <v>18049</v>
      </c>
      <c r="F1036" s="119" t="s">
        <v>18054</v>
      </c>
      <c r="G1036" s="119">
        <v>33</v>
      </c>
      <c r="H1036" s="119">
        <v>2025</v>
      </c>
      <c r="I1036" s="119" t="s">
        <v>16924</v>
      </c>
      <c r="J1036" s="126">
        <v>155.41999999999999</v>
      </c>
      <c r="K1036" s="126">
        <v>793</v>
      </c>
      <c r="L1036" s="119" t="s">
        <v>16741</v>
      </c>
      <c r="M1036" s="126">
        <v>0</v>
      </c>
      <c r="N1036" s="119" t="s">
        <v>16742</v>
      </c>
      <c r="O1036" s="119" t="s">
        <v>17060</v>
      </c>
      <c r="P1036" s="120">
        <v>45638</v>
      </c>
      <c r="Q1036" s="120">
        <v>45671</v>
      </c>
      <c r="R1036" s="119">
        <v>12</v>
      </c>
      <c r="S1036" s="119">
        <v>2024</v>
      </c>
      <c r="T1036" s="119">
        <v>1</v>
      </c>
    </row>
    <row r="1037" spans="1:20">
      <c r="A1037" s="121" t="s">
        <v>17624</v>
      </c>
      <c r="B1037" s="124" t="s">
        <v>17787</v>
      </c>
      <c r="C1037" s="124" t="s">
        <v>17788</v>
      </c>
      <c r="D1037" s="124" t="s">
        <v>16767</v>
      </c>
      <c r="E1037" s="124" t="s">
        <v>18055</v>
      </c>
      <c r="F1037" s="124" t="s">
        <v>18050</v>
      </c>
      <c r="G1037" s="124">
        <v>29</v>
      </c>
      <c r="H1037" s="124">
        <v>2025</v>
      </c>
      <c r="I1037" s="124" t="s">
        <v>16746</v>
      </c>
      <c r="J1037" s="127">
        <v>38.25</v>
      </c>
      <c r="K1037" s="127">
        <v>25</v>
      </c>
      <c r="L1037" s="124" t="s">
        <v>16741</v>
      </c>
      <c r="M1037" s="127">
        <v>0</v>
      </c>
      <c r="N1037" s="124" t="s">
        <v>16742</v>
      </c>
      <c r="O1037" s="124" t="s">
        <v>17060</v>
      </c>
      <c r="P1037" s="125">
        <v>45791</v>
      </c>
      <c r="Q1037" s="125">
        <v>45820</v>
      </c>
      <c r="R1037" s="124">
        <v>5</v>
      </c>
      <c r="S1037" s="124">
        <v>2025</v>
      </c>
      <c r="T1037" s="124">
        <v>6</v>
      </c>
    </row>
    <row r="1038" spans="1:20">
      <c r="A1038" s="116" t="s">
        <v>17624</v>
      </c>
      <c r="B1038" s="119" t="s">
        <v>17787</v>
      </c>
      <c r="C1038" s="119" t="s">
        <v>17788</v>
      </c>
      <c r="D1038" s="119" t="s">
        <v>16767</v>
      </c>
      <c r="E1038" s="119" t="s">
        <v>18055</v>
      </c>
      <c r="F1038" s="119" t="s">
        <v>18051</v>
      </c>
      <c r="G1038" s="119">
        <v>31</v>
      </c>
      <c r="H1038" s="119">
        <v>2025</v>
      </c>
      <c r="I1038" s="119" t="s">
        <v>16749</v>
      </c>
      <c r="J1038" s="126">
        <v>38.22</v>
      </c>
      <c r="K1038" s="126">
        <v>35</v>
      </c>
      <c r="L1038" s="119" t="s">
        <v>16741</v>
      </c>
      <c r="M1038" s="126">
        <v>0</v>
      </c>
      <c r="N1038" s="119" t="s">
        <v>16742</v>
      </c>
      <c r="O1038" s="119" t="s">
        <v>17060</v>
      </c>
      <c r="P1038" s="120">
        <v>45759</v>
      </c>
      <c r="Q1038" s="120">
        <v>45790</v>
      </c>
      <c r="R1038" s="119">
        <v>4</v>
      </c>
      <c r="S1038" s="119">
        <v>2025</v>
      </c>
      <c r="T1038" s="119">
        <v>5</v>
      </c>
    </row>
    <row r="1039" spans="1:20">
      <c r="A1039" s="121" t="s">
        <v>17624</v>
      </c>
      <c r="B1039" s="124" t="s">
        <v>17787</v>
      </c>
      <c r="C1039" s="124" t="s">
        <v>17788</v>
      </c>
      <c r="D1039" s="124" t="s">
        <v>16767</v>
      </c>
      <c r="E1039" s="124" t="s">
        <v>18055</v>
      </c>
      <c r="F1039" s="124" t="s">
        <v>17910</v>
      </c>
      <c r="G1039" s="124">
        <v>28</v>
      </c>
      <c r="H1039" s="124">
        <v>2025</v>
      </c>
      <c r="I1039" s="124" t="s">
        <v>16752</v>
      </c>
      <c r="J1039" s="127">
        <v>38.24</v>
      </c>
      <c r="K1039" s="127">
        <v>29</v>
      </c>
      <c r="L1039" s="124" t="s">
        <v>16741</v>
      </c>
      <c r="M1039" s="127">
        <v>0</v>
      </c>
      <c r="N1039" s="124" t="s">
        <v>16742</v>
      </c>
      <c r="O1039" s="124" t="s">
        <v>17060</v>
      </c>
      <c r="P1039" s="125">
        <v>45730</v>
      </c>
      <c r="Q1039" s="125">
        <v>45758</v>
      </c>
      <c r="R1039" s="124">
        <v>3</v>
      </c>
      <c r="S1039" s="124">
        <v>2025</v>
      </c>
      <c r="T1039" s="124">
        <v>4</v>
      </c>
    </row>
    <row r="1040" spans="1:20">
      <c r="A1040" s="116" t="s">
        <v>17624</v>
      </c>
      <c r="B1040" s="119" t="s">
        <v>17787</v>
      </c>
      <c r="C1040" s="119" t="s">
        <v>17788</v>
      </c>
      <c r="D1040" s="119" t="s">
        <v>16767</v>
      </c>
      <c r="E1040" s="119" t="s">
        <v>18055</v>
      </c>
      <c r="F1040" s="119" t="s">
        <v>18052</v>
      </c>
      <c r="G1040" s="119">
        <v>27</v>
      </c>
      <c r="H1040" s="119">
        <v>2025</v>
      </c>
      <c r="I1040" s="119" t="s">
        <v>16755</v>
      </c>
      <c r="J1040" s="126">
        <v>38.28</v>
      </c>
      <c r="K1040" s="126">
        <v>13</v>
      </c>
      <c r="L1040" s="119" t="s">
        <v>16741</v>
      </c>
      <c r="M1040" s="126">
        <v>0</v>
      </c>
      <c r="N1040" s="119" t="s">
        <v>16742</v>
      </c>
      <c r="O1040" s="119" t="s">
        <v>17060</v>
      </c>
      <c r="P1040" s="120">
        <v>45702</v>
      </c>
      <c r="Q1040" s="120">
        <v>45729</v>
      </c>
      <c r="R1040" s="119">
        <v>2</v>
      </c>
      <c r="S1040" s="119">
        <v>2025</v>
      </c>
      <c r="T1040" s="119">
        <v>3</v>
      </c>
    </row>
    <row r="1041" spans="1:20">
      <c r="A1041" s="121" t="s">
        <v>17624</v>
      </c>
      <c r="B1041" s="124" t="s">
        <v>17787</v>
      </c>
      <c r="C1041" s="124" t="s">
        <v>17788</v>
      </c>
      <c r="D1041" s="124" t="s">
        <v>16767</v>
      </c>
      <c r="E1041" s="124" t="s">
        <v>18055</v>
      </c>
      <c r="F1041" s="124" t="s">
        <v>18053</v>
      </c>
      <c r="G1041" s="124">
        <v>29</v>
      </c>
      <c r="H1041" s="124">
        <v>2025</v>
      </c>
      <c r="I1041" s="124" t="s">
        <v>16758</v>
      </c>
      <c r="J1041" s="127">
        <v>38.29</v>
      </c>
      <c r="K1041" s="127">
        <v>15</v>
      </c>
      <c r="L1041" s="124" t="s">
        <v>16741</v>
      </c>
      <c r="M1041" s="127">
        <v>0</v>
      </c>
      <c r="N1041" s="124" t="s">
        <v>16742</v>
      </c>
      <c r="O1041" s="124" t="s">
        <v>17060</v>
      </c>
      <c r="P1041" s="125">
        <v>45672</v>
      </c>
      <c r="Q1041" s="125">
        <v>45701</v>
      </c>
      <c r="R1041" s="124">
        <v>1</v>
      </c>
      <c r="S1041" s="124">
        <v>2025</v>
      </c>
      <c r="T1041" s="124">
        <v>2</v>
      </c>
    </row>
    <row r="1042" spans="1:20">
      <c r="A1042" s="116" t="s">
        <v>17624</v>
      </c>
      <c r="B1042" s="119" t="s">
        <v>17787</v>
      </c>
      <c r="C1042" s="119" t="s">
        <v>17788</v>
      </c>
      <c r="D1042" s="119" t="s">
        <v>16767</v>
      </c>
      <c r="E1042" s="119" t="s">
        <v>18055</v>
      </c>
      <c r="F1042" s="119" t="s">
        <v>18054</v>
      </c>
      <c r="G1042" s="119">
        <v>33</v>
      </c>
      <c r="H1042" s="119">
        <v>2025</v>
      </c>
      <c r="I1042" s="119" t="s">
        <v>16924</v>
      </c>
      <c r="J1042" s="126">
        <v>38.15</v>
      </c>
      <c r="K1042" s="126">
        <v>52</v>
      </c>
      <c r="L1042" s="119" t="s">
        <v>16741</v>
      </c>
      <c r="M1042" s="126">
        <v>0</v>
      </c>
      <c r="N1042" s="119" t="s">
        <v>16742</v>
      </c>
      <c r="O1042" s="119" t="s">
        <v>17060</v>
      </c>
      <c r="P1042" s="120">
        <v>45638</v>
      </c>
      <c r="Q1042" s="120">
        <v>45671</v>
      </c>
      <c r="R1042" s="119">
        <v>12</v>
      </c>
      <c r="S1042" s="119">
        <v>2024</v>
      </c>
      <c r="T1042" s="119">
        <v>1</v>
      </c>
    </row>
    <row r="1043" spans="1:20">
      <c r="A1043" s="121" t="s">
        <v>17624</v>
      </c>
      <c r="B1043" s="124" t="s">
        <v>17787</v>
      </c>
      <c r="C1043" s="124" t="s">
        <v>17788</v>
      </c>
      <c r="D1043" s="124" t="s">
        <v>16767</v>
      </c>
      <c r="E1043" s="124" t="s">
        <v>18056</v>
      </c>
      <c r="F1043" s="124" t="s">
        <v>17926</v>
      </c>
      <c r="G1043" s="124">
        <v>31</v>
      </c>
      <c r="H1043" s="124">
        <v>2025</v>
      </c>
      <c r="I1043" s="124" t="s">
        <v>16746</v>
      </c>
      <c r="J1043" s="127">
        <v>101.83</v>
      </c>
      <c r="K1043" s="127">
        <v>153</v>
      </c>
      <c r="L1043" s="124" t="s">
        <v>16741</v>
      </c>
      <c r="M1043" s="127">
        <v>0</v>
      </c>
      <c r="N1043" s="124" t="s">
        <v>16742</v>
      </c>
      <c r="O1043" s="124" t="s">
        <v>16787</v>
      </c>
      <c r="P1043" s="125">
        <v>45787</v>
      </c>
      <c r="Q1043" s="125">
        <v>45818</v>
      </c>
      <c r="R1043" s="124">
        <v>5</v>
      </c>
      <c r="S1043" s="124">
        <v>2025</v>
      </c>
      <c r="T1043" s="124">
        <v>6</v>
      </c>
    </row>
    <row r="1044" spans="1:20">
      <c r="A1044" s="116" t="s">
        <v>17624</v>
      </c>
      <c r="B1044" s="119" t="s">
        <v>17787</v>
      </c>
      <c r="C1044" s="119" t="s">
        <v>17788</v>
      </c>
      <c r="D1044" s="119" t="s">
        <v>16767</v>
      </c>
      <c r="E1044" s="119" t="s">
        <v>18056</v>
      </c>
      <c r="F1044" s="119" t="s">
        <v>17849</v>
      </c>
      <c r="G1044" s="119">
        <v>29</v>
      </c>
      <c r="H1044" s="119">
        <v>2025</v>
      </c>
      <c r="I1044" s="119" t="s">
        <v>16749</v>
      </c>
      <c r="J1044" s="126">
        <v>101.83</v>
      </c>
      <c r="K1044" s="126">
        <v>153</v>
      </c>
      <c r="L1044" s="119" t="s">
        <v>16741</v>
      </c>
      <c r="M1044" s="126">
        <v>0</v>
      </c>
      <c r="N1044" s="119" t="s">
        <v>16742</v>
      </c>
      <c r="O1044" s="119" t="s">
        <v>16787</v>
      </c>
      <c r="P1044" s="120">
        <v>45757</v>
      </c>
      <c r="Q1044" s="120">
        <v>45786</v>
      </c>
      <c r="R1044" s="119">
        <v>4</v>
      </c>
      <c r="S1044" s="119">
        <v>2025</v>
      </c>
      <c r="T1044" s="119">
        <v>5</v>
      </c>
    </row>
    <row r="1045" spans="1:20">
      <c r="A1045" s="121" t="s">
        <v>17624</v>
      </c>
      <c r="B1045" s="124" t="s">
        <v>17787</v>
      </c>
      <c r="C1045" s="124" t="s">
        <v>17788</v>
      </c>
      <c r="D1045" s="124" t="s">
        <v>16767</v>
      </c>
      <c r="E1045" s="124" t="s">
        <v>18056</v>
      </c>
      <c r="F1045" s="124" t="s">
        <v>17927</v>
      </c>
      <c r="G1045" s="124">
        <v>28</v>
      </c>
      <c r="H1045" s="124">
        <v>2025</v>
      </c>
      <c r="I1045" s="124" t="s">
        <v>16752</v>
      </c>
      <c r="J1045" s="127">
        <v>101.83</v>
      </c>
      <c r="K1045" s="127">
        <v>153</v>
      </c>
      <c r="L1045" s="124" t="s">
        <v>16741</v>
      </c>
      <c r="M1045" s="127">
        <v>0</v>
      </c>
      <c r="N1045" s="124" t="s">
        <v>16742</v>
      </c>
      <c r="O1045" s="124" t="s">
        <v>16787</v>
      </c>
      <c r="P1045" s="125">
        <v>45728</v>
      </c>
      <c r="Q1045" s="125">
        <v>45756</v>
      </c>
      <c r="R1045" s="124">
        <v>3</v>
      </c>
      <c r="S1045" s="124">
        <v>2025</v>
      </c>
      <c r="T1045" s="124">
        <v>4</v>
      </c>
    </row>
    <row r="1046" spans="1:20">
      <c r="A1046" s="116" t="s">
        <v>17624</v>
      </c>
      <c r="B1046" s="119" t="s">
        <v>17787</v>
      </c>
      <c r="C1046" s="119" t="s">
        <v>17788</v>
      </c>
      <c r="D1046" s="119" t="s">
        <v>16767</v>
      </c>
      <c r="E1046" s="119" t="s">
        <v>18056</v>
      </c>
      <c r="F1046" s="119" t="s">
        <v>17928</v>
      </c>
      <c r="G1046" s="119">
        <v>27</v>
      </c>
      <c r="H1046" s="119">
        <v>2025</v>
      </c>
      <c r="I1046" s="119" t="s">
        <v>16755</v>
      </c>
      <c r="J1046" s="126">
        <v>101.83</v>
      </c>
      <c r="K1046" s="126">
        <v>153</v>
      </c>
      <c r="L1046" s="119" t="s">
        <v>16741</v>
      </c>
      <c r="M1046" s="126">
        <v>0</v>
      </c>
      <c r="N1046" s="119" t="s">
        <v>16742</v>
      </c>
      <c r="O1046" s="119" t="s">
        <v>16787</v>
      </c>
      <c r="P1046" s="120">
        <v>45700</v>
      </c>
      <c r="Q1046" s="120">
        <v>45727</v>
      </c>
      <c r="R1046" s="119">
        <v>2</v>
      </c>
      <c r="S1046" s="119">
        <v>2025</v>
      </c>
      <c r="T1046" s="119">
        <v>3</v>
      </c>
    </row>
    <row r="1047" spans="1:20">
      <c r="A1047" s="121" t="s">
        <v>17624</v>
      </c>
      <c r="B1047" s="124" t="s">
        <v>17787</v>
      </c>
      <c r="C1047" s="124" t="s">
        <v>17788</v>
      </c>
      <c r="D1047" s="124" t="s">
        <v>16767</v>
      </c>
      <c r="E1047" s="124" t="s">
        <v>18056</v>
      </c>
      <c r="F1047" s="124" t="s">
        <v>17929</v>
      </c>
      <c r="G1047" s="124">
        <v>31</v>
      </c>
      <c r="H1047" s="124">
        <v>2025</v>
      </c>
      <c r="I1047" s="124" t="s">
        <v>16758</v>
      </c>
      <c r="J1047" s="127">
        <v>96.42</v>
      </c>
      <c r="K1047" s="127">
        <v>153</v>
      </c>
      <c r="L1047" s="124" t="s">
        <v>16741</v>
      </c>
      <c r="M1047" s="127">
        <v>0</v>
      </c>
      <c r="N1047" s="124" t="s">
        <v>16742</v>
      </c>
      <c r="O1047" s="124" t="s">
        <v>16787</v>
      </c>
      <c r="P1047" s="125">
        <v>45668</v>
      </c>
      <c r="Q1047" s="125">
        <v>45699</v>
      </c>
      <c r="R1047" s="124">
        <v>1</v>
      </c>
      <c r="S1047" s="124">
        <v>2025</v>
      </c>
      <c r="T1047" s="124">
        <v>2</v>
      </c>
    </row>
    <row r="1048" spans="1:20">
      <c r="A1048" s="116" t="s">
        <v>17624</v>
      </c>
      <c r="B1048" s="119" t="s">
        <v>17787</v>
      </c>
      <c r="C1048" s="119" t="s">
        <v>17788</v>
      </c>
      <c r="D1048" s="119" t="s">
        <v>16767</v>
      </c>
      <c r="E1048" s="119" t="s">
        <v>18056</v>
      </c>
      <c r="F1048" s="119" t="s">
        <v>17853</v>
      </c>
      <c r="G1048" s="119">
        <v>31</v>
      </c>
      <c r="H1048" s="119">
        <v>2025</v>
      </c>
      <c r="I1048" s="119" t="s">
        <v>16924</v>
      </c>
      <c r="J1048" s="126">
        <v>96.42</v>
      </c>
      <c r="K1048" s="126">
        <v>153</v>
      </c>
      <c r="L1048" s="119" t="s">
        <v>16741</v>
      </c>
      <c r="M1048" s="126">
        <v>0</v>
      </c>
      <c r="N1048" s="119" t="s">
        <v>16742</v>
      </c>
      <c r="O1048" s="119" t="s">
        <v>16787</v>
      </c>
      <c r="P1048" s="120">
        <v>45636</v>
      </c>
      <c r="Q1048" s="120">
        <v>45667</v>
      </c>
      <c r="R1048" s="119">
        <v>12</v>
      </c>
      <c r="S1048" s="119">
        <v>2024</v>
      </c>
      <c r="T1048" s="119">
        <v>1</v>
      </c>
    </row>
    <row r="1049" spans="1:20">
      <c r="A1049" s="121" t="s">
        <v>17624</v>
      </c>
      <c r="B1049" s="124" t="s">
        <v>17797</v>
      </c>
      <c r="C1049" s="124" t="s">
        <v>17798</v>
      </c>
      <c r="D1049" s="124" t="s">
        <v>18057</v>
      </c>
      <c r="E1049" s="124" t="s">
        <v>18058</v>
      </c>
      <c r="F1049" s="124" t="s">
        <v>17937</v>
      </c>
      <c r="G1049" s="124">
        <v>31</v>
      </c>
      <c r="H1049" s="124">
        <v>2025</v>
      </c>
      <c r="I1049" s="124" t="s">
        <v>16746</v>
      </c>
      <c r="J1049" s="127">
        <v>85.7</v>
      </c>
      <c r="K1049" s="127">
        <v>92</v>
      </c>
      <c r="L1049" s="124" t="s">
        <v>16741</v>
      </c>
      <c r="M1049" s="127">
        <v>0</v>
      </c>
      <c r="N1049" s="124" t="s">
        <v>16742</v>
      </c>
      <c r="O1049" s="124" t="s">
        <v>18059</v>
      </c>
      <c r="P1049" s="125">
        <v>45800</v>
      </c>
      <c r="Q1049" s="125">
        <v>45831</v>
      </c>
      <c r="R1049" s="124">
        <v>5</v>
      </c>
      <c r="S1049" s="124">
        <v>2025</v>
      </c>
      <c r="T1049" s="124">
        <v>6</v>
      </c>
    </row>
    <row r="1050" spans="1:20">
      <c r="A1050" s="116" t="s">
        <v>17624</v>
      </c>
      <c r="B1050" s="119" t="s">
        <v>17797</v>
      </c>
      <c r="C1050" s="119" t="s">
        <v>17798</v>
      </c>
      <c r="D1050" s="119" t="s">
        <v>18057</v>
      </c>
      <c r="E1050" s="119" t="s">
        <v>18058</v>
      </c>
      <c r="F1050" s="119" t="s">
        <v>17938</v>
      </c>
      <c r="G1050" s="119">
        <v>28</v>
      </c>
      <c r="H1050" s="119">
        <v>2025</v>
      </c>
      <c r="I1050" s="119" t="s">
        <v>16749</v>
      </c>
      <c r="J1050" s="126">
        <v>85.49</v>
      </c>
      <c r="K1050" s="126">
        <v>91</v>
      </c>
      <c r="L1050" s="119" t="s">
        <v>16741</v>
      </c>
      <c r="M1050" s="126">
        <v>0</v>
      </c>
      <c r="N1050" s="119" t="s">
        <v>16742</v>
      </c>
      <c r="O1050" s="119" t="s">
        <v>18059</v>
      </c>
      <c r="P1050" s="120">
        <v>45771</v>
      </c>
      <c r="Q1050" s="120">
        <v>45799</v>
      </c>
      <c r="R1050" s="119">
        <v>4</v>
      </c>
      <c r="S1050" s="119">
        <v>2025</v>
      </c>
      <c r="T1050" s="119">
        <v>5</v>
      </c>
    </row>
    <row r="1051" spans="1:20">
      <c r="A1051" s="121" t="s">
        <v>17624</v>
      </c>
      <c r="B1051" s="124" t="s">
        <v>17797</v>
      </c>
      <c r="C1051" s="124" t="s">
        <v>17798</v>
      </c>
      <c r="D1051" s="124" t="s">
        <v>18057</v>
      </c>
      <c r="E1051" s="124" t="s">
        <v>18058</v>
      </c>
      <c r="F1051" s="124" t="s">
        <v>17939</v>
      </c>
      <c r="G1051" s="124">
        <v>29</v>
      </c>
      <c r="H1051" s="124">
        <v>2025</v>
      </c>
      <c r="I1051" s="124" t="s">
        <v>16752</v>
      </c>
      <c r="J1051" s="127">
        <v>88.52</v>
      </c>
      <c r="K1051" s="127">
        <v>106</v>
      </c>
      <c r="L1051" s="124" t="s">
        <v>16741</v>
      </c>
      <c r="M1051" s="127">
        <v>0</v>
      </c>
      <c r="N1051" s="124" t="s">
        <v>16742</v>
      </c>
      <c r="O1051" s="124" t="s">
        <v>18059</v>
      </c>
      <c r="P1051" s="125">
        <v>45741</v>
      </c>
      <c r="Q1051" s="125">
        <v>45770</v>
      </c>
      <c r="R1051" s="124">
        <v>3</v>
      </c>
      <c r="S1051" s="124">
        <v>2025</v>
      </c>
      <c r="T1051" s="124">
        <v>4</v>
      </c>
    </row>
    <row r="1052" spans="1:20">
      <c r="A1052" s="116" t="s">
        <v>17624</v>
      </c>
      <c r="B1052" s="119" t="s">
        <v>17797</v>
      </c>
      <c r="C1052" s="119" t="s">
        <v>17798</v>
      </c>
      <c r="D1052" s="119" t="s">
        <v>18057</v>
      </c>
      <c r="E1052" s="119" t="s">
        <v>18058</v>
      </c>
      <c r="F1052" s="119" t="s">
        <v>18018</v>
      </c>
      <c r="G1052" s="119">
        <v>30</v>
      </c>
      <c r="H1052" s="119">
        <v>2025</v>
      </c>
      <c r="I1052" s="119" t="s">
        <v>16755</v>
      </c>
      <c r="J1052" s="126">
        <v>92.17</v>
      </c>
      <c r="K1052" s="126">
        <v>124</v>
      </c>
      <c r="L1052" s="119" t="s">
        <v>16741</v>
      </c>
      <c r="M1052" s="126">
        <v>0</v>
      </c>
      <c r="N1052" s="119" t="s">
        <v>16742</v>
      </c>
      <c r="O1052" s="119" t="s">
        <v>18059</v>
      </c>
      <c r="P1052" s="120">
        <v>45710</v>
      </c>
      <c r="Q1052" s="120">
        <v>45740</v>
      </c>
      <c r="R1052" s="119">
        <v>2</v>
      </c>
      <c r="S1052" s="119">
        <v>2025</v>
      </c>
      <c r="T1052" s="119">
        <v>3</v>
      </c>
    </row>
    <row r="1053" spans="1:20">
      <c r="A1053" s="121" t="s">
        <v>17624</v>
      </c>
      <c r="B1053" s="124" t="s">
        <v>17797</v>
      </c>
      <c r="C1053" s="124" t="s">
        <v>17798</v>
      </c>
      <c r="D1053" s="124" t="s">
        <v>18057</v>
      </c>
      <c r="E1053" s="124" t="s">
        <v>18058</v>
      </c>
      <c r="F1053" s="124" t="s">
        <v>18060</v>
      </c>
      <c r="G1053" s="124">
        <v>28</v>
      </c>
      <c r="H1053" s="124">
        <v>2025</v>
      </c>
      <c r="I1053" s="124" t="s">
        <v>16758</v>
      </c>
      <c r="J1053" s="127">
        <v>93.41</v>
      </c>
      <c r="K1053" s="127">
        <v>130</v>
      </c>
      <c r="L1053" s="124" t="s">
        <v>16741</v>
      </c>
      <c r="M1053" s="127">
        <v>0</v>
      </c>
      <c r="N1053" s="124" t="s">
        <v>16742</v>
      </c>
      <c r="O1053" s="124" t="s">
        <v>18059</v>
      </c>
      <c r="P1053" s="125">
        <v>45681</v>
      </c>
      <c r="Q1053" s="125">
        <v>45709</v>
      </c>
      <c r="R1053" s="124">
        <v>1</v>
      </c>
      <c r="S1053" s="124">
        <v>2025</v>
      </c>
      <c r="T1053" s="124">
        <v>2</v>
      </c>
    </row>
    <row r="1054" spans="1:20">
      <c r="A1054" s="116" t="s">
        <v>17624</v>
      </c>
      <c r="B1054" s="119" t="s">
        <v>17797</v>
      </c>
      <c r="C1054" s="119" t="s">
        <v>17798</v>
      </c>
      <c r="D1054" s="119" t="s">
        <v>18057</v>
      </c>
      <c r="E1054" s="119" t="s">
        <v>18058</v>
      </c>
      <c r="F1054" s="119" t="s">
        <v>17729</v>
      </c>
      <c r="G1054" s="119">
        <v>30</v>
      </c>
      <c r="H1054" s="119">
        <v>2025</v>
      </c>
      <c r="I1054" s="119" t="s">
        <v>16924</v>
      </c>
      <c r="J1054" s="126">
        <v>95.54</v>
      </c>
      <c r="K1054" s="126">
        <v>146</v>
      </c>
      <c r="L1054" s="119" t="s">
        <v>16741</v>
      </c>
      <c r="M1054" s="126">
        <v>0</v>
      </c>
      <c r="N1054" s="119" t="s">
        <v>16742</v>
      </c>
      <c r="O1054" s="119" t="s">
        <v>18059</v>
      </c>
      <c r="P1054" s="120">
        <v>45650</v>
      </c>
      <c r="Q1054" s="120">
        <v>45680</v>
      </c>
      <c r="R1054" s="119">
        <v>12</v>
      </c>
      <c r="S1054" s="119">
        <v>2024</v>
      </c>
      <c r="T1054" s="119">
        <v>1</v>
      </c>
    </row>
    <row r="1055" spans="1:20">
      <c r="A1055" s="121" t="s">
        <v>17624</v>
      </c>
      <c r="B1055" s="124" t="s">
        <v>17797</v>
      </c>
      <c r="C1055" s="124" t="s">
        <v>17798</v>
      </c>
      <c r="D1055" s="124" t="s">
        <v>18057</v>
      </c>
      <c r="E1055" s="124" t="s">
        <v>18061</v>
      </c>
      <c r="F1055" s="124" t="s">
        <v>18062</v>
      </c>
      <c r="G1055" s="124">
        <v>30</v>
      </c>
      <c r="H1055" s="124">
        <v>2025</v>
      </c>
      <c r="I1055" s="124" t="s">
        <v>16746</v>
      </c>
      <c r="J1055" s="127">
        <v>41.39</v>
      </c>
      <c r="K1055" s="127">
        <v>99</v>
      </c>
      <c r="L1055" s="124" t="s">
        <v>16741</v>
      </c>
      <c r="M1055" s="127">
        <v>2.48</v>
      </c>
      <c r="N1055" s="124" t="s">
        <v>16770</v>
      </c>
      <c r="O1055" s="124" t="s">
        <v>18063</v>
      </c>
      <c r="P1055" s="125">
        <v>45803</v>
      </c>
      <c r="Q1055" s="125">
        <v>45833</v>
      </c>
      <c r="R1055" s="124">
        <v>5</v>
      </c>
      <c r="S1055" s="124">
        <v>2025</v>
      </c>
      <c r="T1055" s="124">
        <v>6</v>
      </c>
    </row>
    <row r="1056" spans="1:20">
      <c r="A1056" s="116" t="s">
        <v>17624</v>
      </c>
      <c r="B1056" s="119" t="s">
        <v>17797</v>
      </c>
      <c r="C1056" s="119" t="s">
        <v>17798</v>
      </c>
      <c r="D1056" s="119" t="s">
        <v>18057</v>
      </c>
      <c r="E1056" s="119" t="s">
        <v>18061</v>
      </c>
      <c r="F1056" s="119" t="s">
        <v>18064</v>
      </c>
      <c r="G1056" s="119">
        <v>29</v>
      </c>
      <c r="H1056" s="119">
        <v>2025</v>
      </c>
      <c r="I1056" s="119" t="s">
        <v>16749</v>
      </c>
      <c r="J1056" s="126">
        <v>40.049999999999997</v>
      </c>
      <c r="K1056" s="126">
        <v>94</v>
      </c>
      <c r="L1056" s="119" t="s">
        <v>16741</v>
      </c>
      <c r="M1056" s="126">
        <v>3.17</v>
      </c>
      <c r="N1056" s="119" t="s">
        <v>16770</v>
      </c>
      <c r="O1056" s="119" t="s">
        <v>18063</v>
      </c>
      <c r="P1056" s="120">
        <v>45773</v>
      </c>
      <c r="Q1056" s="120">
        <v>45802</v>
      </c>
      <c r="R1056" s="119">
        <v>4</v>
      </c>
      <c r="S1056" s="119">
        <v>2025</v>
      </c>
      <c r="T1056" s="119">
        <v>5</v>
      </c>
    </row>
    <row r="1057" spans="1:20">
      <c r="A1057" s="121" t="s">
        <v>17624</v>
      </c>
      <c r="B1057" s="124" t="s">
        <v>17797</v>
      </c>
      <c r="C1057" s="124" t="s">
        <v>17798</v>
      </c>
      <c r="D1057" s="124" t="s">
        <v>18057</v>
      </c>
      <c r="E1057" s="124" t="s">
        <v>18061</v>
      </c>
      <c r="F1057" s="124" t="s">
        <v>18042</v>
      </c>
      <c r="G1057" s="124">
        <v>30</v>
      </c>
      <c r="H1057" s="124">
        <v>2025</v>
      </c>
      <c r="I1057" s="124" t="s">
        <v>16752</v>
      </c>
      <c r="J1057" s="127">
        <v>41.39</v>
      </c>
      <c r="K1057" s="127">
        <v>99</v>
      </c>
      <c r="L1057" s="124" t="s">
        <v>16741</v>
      </c>
      <c r="M1057" s="127">
        <v>2.61</v>
      </c>
      <c r="N1057" s="124" t="s">
        <v>16770</v>
      </c>
      <c r="O1057" s="124" t="s">
        <v>18063</v>
      </c>
      <c r="P1057" s="125">
        <v>45742</v>
      </c>
      <c r="Q1057" s="125">
        <v>45772</v>
      </c>
      <c r="R1057" s="124">
        <v>3</v>
      </c>
      <c r="S1057" s="124">
        <v>2025</v>
      </c>
      <c r="T1057" s="124">
        <v>4</v>
      </c>
    </row>
    <row r="1058" spans="1:20">
      <c r="A1058" s="116" t="s">
        <v>17624</v>
      </c>
      <c r="B1058" s="119" t="s">
        <v>17797</v>
      </c>
      <c r="C1058" s="119" t="s">
        <v>17798</v>
      </c>
      <c r="D1058" s="119" t="s">
        <v>18057</v>
      </c>
      <c r="E1058" s="119" t="s">
        <v>18061</v>
      </c>
      <c r="F1058" s="119" t="s">
        <v>17933</v>
      </c>
      <c r="G1058" s="119">
        <v>27</v>
      </c>
      <c r="H1058" s="119">
        <v>2025</v>
      </c>
      <c r="I1058" s="119" t="s">
        <v>16755</v>
      </c>
      <c r="J1058" s="126">
        <v>41.14</v>
      </c>
      <c r="K1058" s="126">
        <v>98</v>
      </c>
      <c r="L1058" s="119" t="s">
        <v>16741</v>
      </c>
      <c r="M1058" s="126">
        <v>2.59</v>
      </c>
      <c r="N1058" s="119" t="s">
        <v>16770</v>
      </c>
      <c r="O1058" s="119" t="s">
        <v>18063</v>
      </c>
      <c r="P1058" s="120">
        <v>45714</v>
      </c>
      <c r="Q1058" s="120">
        <v>45741</v>
      </c>
      <c r="R1058" s="119">
        <v>2</v>
      </c>
      <c r="S1058" s="119">
        <v>2025</v>
      </c>
      <c r="T1058" s="119">
        <v>3</v>
      </c>
    </row>
    <row r="1059" spans="1:20">
      <c r="A1059" s="121" t="s">
        <v>17624</v>
      </c>
      <c r="B1059" s="124" t="s">
        <v>17797</v>
      </c>
      <c r="C1059" s="124" t="s">
        <v>17798</v>
      </c>
      <c r="D1059" s="124" t="s">
        <v>18057</v>
      </c>
      <c r="E1059" s="124" t="s">
        <v>18061</v>
      </c>
      <c r="F1059" s="124" t="s">
        <v>18065</v>
      </c>
      <c r="G1059" s="124">
        <v>30</v>
      </c>
      <c r="H1059" s="124">
        <v>2025</v>
      </c>
      <c r="I1059" s="124" t="s">
        <v>16758</v>
      </c>
      <c r="J1059" s="127">
        <v>46.46</v>
      </c>
      <c r="K1059" s="127">
        <v>118</v>
      </c>
      <c r="L1059" s="124" t="s">
        <v>16741</v>
      </c>
      <c r="M1059" s="127">
        <v>2.7</v>
      </c>
      <c r="N1059" s="124" t="s">
        <v>16770</v>
      </c>
      <c r="O1059" s="124" t="s">
        <v>18063</v>
      </c>
      <c r="P1059" s="125">
        <v>45683</v>
      </c>
      <c r="Q1059" s="125">
        <v>45713</v>
      </c>
      <c r="R1059" s="124">
        <v>1</v>
      </c>
      <c r="S1059" s="124">
        <v>2025</v>
      </c>
      <c r="T1059" s="124">
        <v>2</v>
      </c>
    </row>
    <row r="1060" spans="1:20">
      <c r="A1060" s="116" t="s">
        <v>17624</v>
      </c>
      <c r="B1060" s="119" t="s">
        <v>17797</v>
      </c>
      <c r="C1060" s="119" t="s">
        <v>17798</v>
      </c>
      <c r="D1060" s="119" t="s">
        <v>18057</v>
      </c>
      <c r="E1060" s="119" t="s">
        <v>18061</v>
      </c>
      <c r="F1060" s="119" t="s">
        <v>18066</v>
      </c>
      <c r="G1060" s="119">
        <v>30</v>
      </c>
      <c r="H1060" s="119">
        <v>2025</v>
      </c>
      <c r="I1060" s="119" t="s">
        <v>16924</v>
      </c>
      <c r="J1060" s="126">
        <v>46.89</v>
      </c>
      <c r="K1060" s="126">
        <v>121</v>
      </c>
      <c r="L1060" s="119" t="s">
        <v>16741</v>
      </c>
      <c r="M1060" s="126">
        <v>2.61</v>
      </c>
      <c r="N1060" s="119" t="s">
        <v>16770</v>
      </c>
      <c r="O1060" s="119" t="s">
        <v>18063</v>
      </c>
      <c r="P1060" s="120">
        <v>45652</v>
      </c>
      <c r="Q1060" s="120">
        <v>45682</v>
      </c>
      <c r="R1060" s="119">
        <v>12</v>
      </c>
      <c r="S1060" s="119">
        <v>2024</v>
      </c>
      <c r="T1060" s="119">
        <v>1</v>
      </c>
    </row>
    <row r="1061" spans="1:20">
      <c r="A1061" s="121" t="s">
        <v>17624</v>
      </c>
      <c r="B1061" s="124" t="s">
        <v>18067</v>
      </c>
      <c r="C1061" s="124" t="s">
        <v>18068</v>
      </c>
      <c r="D1061" s="124" t="s">
        <v>18069</v>
      </c>
      <c r="E1061" s="124" t="s">
        <v>18070</v>
      </c>
      <c r="F1061" s="124" t="s">
        <v>17822</v>
      </c>
      <c r="G1061" s="124">
        <v>29</v>
      </c>
      <c r="H1061" s="124">
        <v>2025</v>
      </c>
      <c r="I1061" s="124" t="s">
        <v>16752</v>
      </c>
      <c r="J1061" s="127">
        <v>49.75</v>
      </c>
      <c r="K1061" s="127">
        <v>0</v>
      </c>
      <c r="L1061" s="124" t="s">
        <v>16741</v>
      </c>
      <c r="M1061" s="127">
        <v>0</v>
      </c>
      <c r="N1061" s="124" t="s">
        <v>16742</v>
      </c>
      <c r="O1061" s="124" t="s">
        <v>16742</v>
      </c>
      <c r="P1061" s="125">
        <v>45729</v>
      </c>
      <c r="Q1061" s="125">
        <v>45758</v>
      </c>
      <c r="R1061" s="124">
        <v>3</v>
      </c>
      <c r="S1061" s="124">
        <v>2025</v>
      </c>
      <c r="T1061" s="124">
        <v>4</v>
      </c>
    </row>
    <row r="1062" spans="1:20">
      <c r="A1062" s="116" t="s">
        <v>17624</v>
      </c>
      <c r="B1062" s="119" t="s">
        <v>18067</v>
      </c>
      <c r="C1062" s="119" t="s">
        <v>18068</v>
      </c>
      <c r="D1062" s="119" t="s">
        <v>18069</v>
      </c>
      <c r="E1062" s="119" t="s">
        <v>18070</v>
      </c>
      <c r="F1062" s="119" t="s">
        <v>18071</v>
      </c>
      <c r="G1062" s="119">
        <v>30</v>
      </c>
      <c r="H1062" s="119">
        <v>2025</v>
      </c>
      <c r="I1062" s="119" t="s">
        <v>16755</v>
      </c>
      <c r="J1062" s="126">
        <v>49.47</v>
      </c>
      <c r="K1062" s="126">
        <v>0</v>
      </c>
      <c r="L1062" s="119" t="s">
        <v>16741</v>
      </c>
      <c r="M1062" s="126">
        <v>0</v>
      </c>
      <c r="N1062" s="119" t="s">
        <v>16742</v>
      </c>
      <c r="O1062" s="119" t="s">
        <v>16742</v>
      </c>
      <c r="P1062" s="120">
        <v>45699</v>
      </c>
      <c r="Q1062" s="120">
        <v>45729</v>
      </c>
      <c r="R1062" s="119">
        <v>2</v>
      </c>
      <c r="S1062" s="119">
        <v>2025</v>
      </c>
      <c r="T1062" s="119">
        <v>3</v>
      </c>
    </row>
    <row r="1063" spans="1:20">
      <c r="A1063" s="121" t="s">
        <v>17624</v>
      </c>
      <c r="B1063" s="124" t="s">
        <v>18067</v>
      </c>
      <c r="C1063" s="124" t="s">
        <v>18068</v>
      </c>
      <c r="D1063" s="124" t="s">
        <v>18069</v>
      </c>
      <c r="E1063" s="124" t="s">
        <v>18070</v>
      </c>
      <c r="F1063" s="124" t="s">
        <v>17852</v>
      </c>
      <c r="G1063" s="124">
        <v>32</v>
      </c>
      <c r="H1063" s="124">
        <v>2025</v>
      </c>
      <c r="I1063" s="124" t="s">
        <v>16758</v>
      </c>
      <c r="J1063" s="127">
        <v>49.79</v>
      </c>
      <c r="K1063" s="127">
        <v>0</v>
      </c>
      <c r="L1063" s="124" t="s">
        <v>16741</v>
      </c>
      <c r="M1063" s="127">
        <v>0</v>
      </c>
      <c r="N1063" s="124" t="s">
        <v>16742</v>
      </c>
      <c r="O1063" s="124" t="s">
        <v>16742</v>
      </c>
      <c r="P1063" s="125">
        <v>45667</v>
      </c>
      <c r="Q1063" s="125">
        <v>45699</v>
      </c>
      <c r="R1063" s="124">
        <v>1</v>
      </c>
      <c r="S1063" s="124">
        <v>2025</v>
      </c>
      <c r="T1063" s="124">
        <v>2</v>
      </c>
    </row>
    <row r="1064" spans="1:20">
      <c r="A1064" s="116" t="s">
        <v>17624</v>
      </c>
      <c r="B1064" s="119" t="s">
        <v>18067</v>
      </c>
      <c r="C1064" s="119" t="s">
        <v>18068</v>
      </c>
      <c r="D1064" s="119" t="s">
        <v>18069</v>
      </c>
      <c r="E1064" s="119" t="s">
        <v>18070</v>
      </c>
      <c r="F1064" s="119" t="s">
        <v>17853</v>
      </c>
      <c r="G1064" s="119">
        <v>31</v>
      </c>
      <c r="H1064" s="119">
        <v>2025</v>
      </c>
      <c r="I1064" s="119" t="s">
        <v>16924</v>
      </c>
      <c r="J1064" s="126">
        <v>47.91</v>
      </c>
      <c r="K1064" s="126">
        <v>0</v>
      </c>
      <c r="L1064" s="119" t="s">
        <v>16741</v>
      </c>
      <c r="M1064" s="126">
        <v>0</v>
      </c>
      <c r="N1064" s="119" t="s">
        <v>16742</v>
      </c>
      <c r="O1064" s="119" t="s">
        <v>16742</v>
      </c>
      <c r="P1064" s="120">
        <v>45636</v>
      </c>
      <c r="Q1064" s="120">
        <v>45667</v>
      </c>
      <c r="R1064" s="119">
        <v>12</v>
      </c>
      <c r="S1064" s="119">
        <v>2024</v>
      </c>
      <c r="T1064" s="119">
        <v>1</v>
      </c>
    </row>
    <row r="1065" spans="1:20">
      <c r="A1065" s="121" t="s">
        <v>17624</v>
      </c>
      <c r="B1065" s="124" t="s">
        <v>18067</v>
      </c>
      <c r="C1065" s="124" t="s">
        <v>18068</v>
      </c>
      <c r="D1065" s="124" t="s">
        <v>18069</v>
      </c>
      <c r="E1065" s="124" t="s">
        <v>18072</v>
      </c>
      <c r="F1065" s="124" t="s">
        <v>17939</v>
      </c>
      <c r="G1065" s="124">
        <v>29</v>
      </c>
      <c r="H1065" s="124">
        <v>2025</v>
      </c>
      <c r="I1065" s="124" t="s">
        <v>16752</v>
      </c>
      <c r="J1065" s="127">
        <v>153.84</v>
      </c>
      <c r="K1065" s="127">
        <v>0</v>
      </c>
      <c r="L1065" s="124" t="s">
        <v>16741</v>
      </c>
      <c r="M1065" s="127">
        <v>0</v>
      </c>
      <c r="N1065" s="124" t="s">
        <v>16742</v>
      </c>
      <c r="O1065" s="124" t="s">
        <v>16742</v>
      </c>
      <c r="P1065" s="125">
        <v>45741</v>
      </c>
      <c r="Q1065" s="125">
        <v>45770</v>
      </c>
      <c r="R1065" s="124">
        <v>3</v>
      </c>
      <c r="S1065" s="124">
        <v>2025</v>
      </c>
      <c r="T1065" s="124">
        <v>4</v>
      </c>
    </row>
    <row r="1066" spans="1:20">
      <c r="A1066" s="116" t="s">
        <v>17624</v>
      </c>
      <c r="B1066" s="119" t="s">
        <v>18067</v>
      </c>
      <c r="C1066" s="119" t="s">
        <v>18068</v>
      </c>
      <c r="D1066" s="119" t="s">
        <v>18069</v>
      </c>
      <c r="E1066" s="119" t="s">
        <v>18072</v>
      </c>
      <c r="F1066" s="119" t="s">
        <v>18073</v>
      </c>
      <c r="G1066" s="119">
        <v>32</v>
      </c>
      <c r="H1066" s="119">
        <v>2025</v>
      </c>
      <c r="I1066" s="119" t="s">
        <v>16755</v>
      </c>
      <c r="J1066" s="126">
        <v>307.12</v>
      </c>
      <c r="K1066" s="126">
        <v>0</v>
      </c>
      <c r="L1066" s="119" t="s">
        <v>16741</v>
      </c>
      <c r="M1066" s="126">
        <v>0</v>
      </c>
      <c r="N1066" s="119" t="s">
        <v>16742</v>
      </c>
      <c r="O1066" s="119" t="s">
        <v>25</v>
      </c>
      <c r="P1066" s="120">
        <v>45709</v>
      </c>
      <c r="Q1066" s="120">
        <v>45741</v>
      </c>
      <c r="R1066" s="119">
        <v>2</v>
      </c>
      <c r="S1066" s="119">
        <v>2025</v>
      </c>
      <c r="T1066" s="119">
        <v>3</v>
      </c>
    </row>
    <row r="1067" spans="1:20">
      <c r="A1067" s="121" t="s">
        <v>17624</v>
      </c>
      <c r="B1067" s="124" t="s">
        <v>18067</v>
      </c>
      <c r="C1067" s="124" t="s">
        <v>18068</v>
      </c>
      <c r="D1067" s="124" t="s">
        <v>18069</v>
      </c>
      <c r="E1067" s="124" t="s">
        <v>18072</v>
      </c>
      <c r="F1067" s="124" t="s">
        <v>17778</v>
      </c>
      <c r="G1067" s="124">
        <v>32</v>
      </c>
      <c r="H1067" s="124">
        <v>2025</v>
      </c>
      <c r="I1067" s="124" t="s">
        <v>16924</v>
      </c>
      <c r="J1067" s="127">
        <v>149.69</v>
      </c>
      <c r="K1067" s="127">
        <v>0</v>
      </c>
      <c r="L1067" s="124" t="s">
        <v>16741</v>
      </c>
      <c r="M1067" s="127">
        <v>0</v>
      </c>
      <c r="N1067" s="124" t="s">
        <v>16742</v>
      </c>
      <c r="O1067" s="124" t="s">
        <v>25</v>
      </c>
      <c r="P1067" s="125">
        <v>45646</v>
      </c>
      <c r="Q1067" s="125">
        <v>45678</v>
      </c>
      <c r="R1067" s="124">
        <v>12</v>
      </c>
      <c r="S1067" s="124">
        <v>2024</v>
      </c>
      <c r="T1067" s="124">
        <v>1</v>
      </c>
    </row>
    <row r="1068" spans="1:20">
      <c r="A1068" s="116" t="s">
        <v>17624</v>
      </c>
      <c r="B1068" s="119" t="s">
        <v>17805</v>
      </c>
      <c r="C1068" s="119" t="s">
        <v>17806</v>
      </c>
      <c r="D1068" s="119" t="s">
        <v>16798</v>
      </c>
      <c r="E1068" s="119" t="s">
        <v>18074</v>
      </c>
      <c r="F1068" s="119" t="s">
        <v>18015</v>
      </c>
      <c r="G1068" s="119">
        <v>32</v>
      </c>
      <c r="H1068" s="119">
        <v>2025</v>
      </c>
      <c r="I1068" s="119" t="s">
        <v>16746</v>
      </c>
      <c r="J1068" s="126">
        <v>143.46</v>
      </c>
      <c r="K1068" s="126">
        <v>520</v>
      </c>
      <c r="L1068" s="119" t="s">
        <v>16741</v>
      </c>
      <c r="M1068" s="126">
        <v>0</v>
      </c>
      <c r="N1068" s="119" t="s">
        <v>16742</v>
      </c>
      <c r="O1068" s="119" t="s">
        <v>16878</v>
      </c>
      <c r="P1068" s="120">
        <v>45799</v>
      </c>
      <c r="Q1068" s="120">
        <v>45831</v>
      </c>
      <c r="R1068" s="119">
        <v>5</v>
      </c>
      <c r="S1068" s="119">
        <v>2025</v>
      </c>
      <c r="T1068" s="119">
        <v>6</v>
      </c>
    </row>
    <row r="1069" spans="1:20">
      <c r="A1069" s="121" t="s">
        <v>17624</v>
      </c>
      <c r="B1069" s="124" t="s">
        <v>17805</v>
      </c>
      <c r="C1069" s="124" t="s">
        <v>17806</v>
      </c>
      <c r="D1069" s="124" t="s">
        <v>16798</v>
      </c>
      <c r="E1069" s="124" t="s">
        <v>18074</v>
      </c>
      <c r="F1069" s="124" t="s">
        <v>18016</v>
      </c>
      <c r="G1069" s="124">
        <v>30</v>
      </c>
      <c r="H1069" s="124">
        <v>2025</v>
      </c>
      <c r="I1069" s="124" t="s">
        <v>16749</v>
      </c>
      <c r="J1069" s="127">
        <v>146.38</v>
      </c>
      <c r="K1069" s="127">
        <v>520</v>
      </c>
      <c r="L1069" s="124" t="s">
        <v>16741</v>
      </c>
      <c r="M1069" s="127">
        <v>0</v>
      </c>
      <c r="N1069" s="124" t="s">
        <v>16742</v>
      </c>
      <c r="O1069" s="124" t="s">
        <v>16878</v>
      </c>
      <c r="P1069" s="125">
        <v>45769</v>
      </c>
      <c r="Q1069" s="125">
        <v>45799</v>
      </c>
      <c r="R1069" s="124">
        <v>4</v>
      </c>
      <c r="S1069" s="124">
        <v>2025</v>
      </c>
      <c r="T1069" s="124">
        <v>5</v>
      </c>
    </row>
    <row r="1070" spans="1:20">
      <c r="A1070" s="116" t="s">
        <v>17624</v>
      </c>
      <c r="B1070" s="119" t="s">
        <v>17805</v>
      </c>
      <c r="C1070" s="119" t="s">
        <v>17806</v>
      </c>
      <c r="D1070" s="119" t="s">
        <v>16798</v>
      </c>
      <c r="E1070" s="119" t="s">
        <v>18074</v>
      </c>
      <c r="F1070" s="119" t="s">
        <v>18017</v>
      </c>
      <c r="G1070" s="119">
        <v>29</v>
      </c>
      <c r="H1070" s="119">
        <v>2025</v>
      </c>
      <c r="I1070" s="119" t="s">
        <v>16752</v>
      </c>
      <c r="J1070" s="126">
        <v>146.38</v>
      </c>
      <c r="K1070" s="126">
        <v>520</v>
      </c>
      <c r="L1070" s="119" t="s">
        <v>16741</v>
      </c>
      <c r="M1070" s="126">
        <v>0</v>
      </c>
      <c r="N1070" s="119" t="s">
        <v>16742</v>
      </c>
      <c r="O1070" s="119" t="s">
        <v>16878</v>
      </c>
      <c r="P1070" s="120">
        <v>45740</v>
      </c>
      <c r="Q1070" s="120">
        <v>45769</v>
      </c>
      <c r="R1070" s="119">
        <v>3</v>
      </c>
      <c r="S1070" s="119">
        <v>2025</v>
      </c>
      <c r="T1070" s="119">
        <v>4</v>
      </c>
    </row>
    <row r="1071" spans="1:20">
      <c r="A1071" s="121" t="s">
        <v>17624</v>
      </c>
      <c r="B1071" s="124" t="s">
        <v>17805</v>
      </c>
      <c r="C1071" s="124" t="s">
        <v>17806</v>
      </c>
      <c r="D1071" s="124" t="s">
        <v>16798</v>
      </c>
      <c r="E1071" s="124" t="s">
        <v>18074</v>
      </c>
      <c r="F1071" s="124" t="s">
        <v>18018</v>
      </c>
      <c r="G1071" s="124">
        <v>30</v>
      </c>
      <c r="H1071" s="124">
        <v>2025</v>
      </c>
      <c r="I1071" s="124" t="s">
        <v>16755</v>
      </c>
      <c r="J1071" s="127">
        <v>146.38</v>
      </c>
      <c r="K1071" s="127">
        <v>520</v>
      </c>
      <c r="L1071" s="124" t="s">
        <v>16741</v>
      </c>
      <c r="M1071" s="127">
        <v>0</v>
      </c>
      <c r="N1071" s="124" t="s">
        <v>16742</v>
      </c>
      <c r="O1071" s="124" t="s">
        <v>16878</v>
      </c>
      <c r="P1071" s="125">
        <v>45710</v>
      </c>
      <c r="Q1071" s="125">
        <v>45740</v>
      </c>
      <c r="R1071" s="124">
        <v>2</v>
      </c>
      <c r="S1071" s="124">
        <v>2025</v>
      </c>
      <c r="T1071" s="124">
        <v>3</v>
      </c>
    </row>
    <row r="1072" spans="1:20">
      <c r="A1072" s="116" t="s">
        <v>17624</v>
      </c>
      <c r="B1072" s="119" t="s">
        <v>17805</v>
      </c>
      <c r="C1072" s="119" t="s">
        <v>17806</v>
      </c>
      <c r="D1072" s="119" t="s">
        <v>16798</v>
      </c>
      <c r="E1072" s="119" t="s">
        <v>18074</v>
      </c>
      <c r="F1072" s="119" t="s">
        <v>18019</v>
      </c>
      <c r="G1072" s="119">
        <v>30</v>
      </c>
      <c r="H1072" s="119">
        <v>2025</v>
      </c>
      <c r="I1072" s="119" t="s">
        <v>16758</v>
      </c>
      <c r="J1072" s="126">
        <v>146.38</v>
      </c>
      <c r="K1072" s="126">
        <v>520</v>
      </c>
      <c r="L1072" s="119" t="s">
        <v>16741</v>
      </c>
      <c r="M1072" s="126">
        <v>0</v>
      </c>
      <c r="N1072" s="119" t="s">
        <v>16742</v>
      </c>
      <c r="O1072" s="119" t="s">
        <v>16878</v>
      </c>
      <c r="P1072" s="120">
        <v>45680</v>
      </c>
      <c r="Q1072" s="120">
        <v>45710</v>
      </c>
      <c r="R1072" s="119">
        <v>1</v>
      </c>
      <c r="S1072" s="119">
        <v>2025</v>
      </c>
      <c r="T1072" s="119">
        <v>2</v>
      </c>
    </row>
    <row r="1073" spans="1:20">
      <c r="A1073" s="121" t="s">
        <v>17624</v>
      </c>
      <c r="B1073" s="124" t="s">
        <v>17805</v>
      </c>
      <c r="C1073" s="124" t="s">
        <v>17806</v>
      </c>
      <c r="D1073" s="124" t="s">
        <v>16798</v>
      </c>
      <c r="E1073" s="124" t="s">
        <v>18074</v>
      </c>
      <c r="F1073" s="124" t="s">
        <v>17942</v>
      </c>
      <c r="G1073" s="124">
        <v>33</v>
      </c>
      <c r="H1073" s="124">
        <v>2025</v>
      </c>
      <c r="I1073" s="124" t="s">
        <v>16924</v>
      </c>
      <c r="J1073" s="127">
        <v>146.01</v>
      </c>
      <c r="K1073" s="127">
        <v>520</v>
      </c>
      <c r="L1073" s="124" t="s">
        <v>16741</v>
      </c>
      <c r="M1073" s="127">
        <v>0</v>
      </c>
      <c r="N1073" s="124" t="s">
        <v>16742</v>
      </c>
      <c r="O1073" s="124" t="s">
        <v>16878</v>
      </c>
      <c r="P1073" s="125">
        <v>45647</v>
      </c>
      <c r="Q1073" s="125">
        <v>45680</v>
      </c>
      <c r="R1073" s="124">
        <v>12</v>
      </c>
      <c r="S1073" s="124">
        <v>2024</v>
      </c>
      <c r="T1073" s="124">
        <v>1</v>
      </c>
    </row>
    <row r="1074" spans="1:20">
      <c r="A1074" s="116" t="s">
        <v>17624</v>
      </c>
      <c r="B1074" s="119" t="s">
        <v>17805</v>
      </c>
      <c r="C1074" s="119" t="s">
        <v>17806</v>
      </c>
      <c r="D1074" s="119" t="s">
        <v>16798</v>
      </c>
      <c r="E1074" s="119" t="s">
        <v>18075</v>
      </c>
      <c r="F1074" s="119" t="s">
        <v>18015</v>
      </c>
      <c r="G1074" s="119">
        <v>32</v>
      </c>
      <c r="H1074" s="119">
        <v>2025</v>
      </c>
      <c r="I1074" s="119" t="s">
        <v>16746</v>
      </c>
      <c r="J1074" s="126">
        <v>29.94</v>
      </c>
      <c r="K1074" s="126">
        <v>0</v>
      </c>
      <c r="L1074" s="119" t="s">
        <v>16741</v>
      </c>
      <c r="M1074" s="126">
        <v>0</v>
      </c>
      <c r="N1074" s="119" t="s">
        <v>16742</v>
      </c>
      <c r="O1074" s="119" t="s">
        <v>16824</v>
      </c>
      <c r="P1074" s="120">
        <v>45799</v>
      </c>
      <c r="Q1074" s="120">
        <v>45831</v>
      </c>
      <c r="R1074" s="119">
        <v>5</v>
      </c>
      <c r="S1074" s="119">
        <v>2025</v>
      </c>
      <c r="T1074" s="119">
        <v>6</v>
      </c>
    </row>
    <row r="1075" spans="1:20">
      <c r="A1075" s="121" t="s">
        <v>17624</v>
      </c>
      <c r="B1075" s="124" t="s">
        <v>17805</v>
      </c>
      <c r="C1075" s="124" t="s">
        <v>17806</v>
      </c>
      <c r="D1075" s="124" t="s">
        <v>16798</v>
      </c>
      <c r="E1075" s="124" t="s">
        <v>18075</v>
      </c>
      <c r="F1075" s="124" t="s">
        <v>18016</v>
      </c>
      <c r="G1075" s="124">
        <v>30</v>
      </c>
      <c r="H1075" s="124">
        <v>2025</v>
      </c>
      <c r="I1075" s="124" t="s">
        <v>16749</v>
      </c>
      <c r="J1075" s="127">
        <v>-29.94</v>
      </c>
      <c r="K1075" s="127">
        <v>0</v>
      </c>
      <c r="L1075" s="124" t="s">
        <v>16741</v>
      </c>
      <c r="M1075" s="127">
        <v>0</v>
      </c>
      <c r="N1075" s="124" t="s">
        <v>16742</v>
      </c>
      <c r="O1075" s="124" t="s">
        <v>16824</v>
      </c>
      <c r="P1075" s="125">
        <v>45769</v>
      </c>
      <c r="Q1075" s="125">
        <v>45799</v>
      </c>
      <c r="R1075" s="124">
        <v>4</v>
      </c>
      <c r="S1075" s="124">
        <v>2025</v>
      </c>
      <c r="T1075" s="124">
        <v>5</v>
      </c>
    </row>
    <row r="1076" spans="1:20">
      <c r="A1076" s="116" t="s">
        <v>17624</v>
      </c>
      <c r="B1076" s="119" t="s">
        <v>17805</v>
      </c>
      <c r="C1076" s="119" t="s">
        <v>17806</v>
      </c>
      <c r="D1076" s="119" t="s">
        <v>16798</v>
      </c>
      <c r="E1076" s="119" t="s">
        <v>18075</v>
      </c>
      <c r="F1076" s="119" t="s">
        <v>18017</v>
      </c>
      <c r="G1076" s="119">
        <v>29</v>
      </c>
      <c r="H1076" s="119">
        <v>2025</v>
      </c>
      <c r="I1076" s="119" t="s">
        <v>16752</v>
      </c>
      <c r="J1076" s="126">
        <v>29.94</v>
      </c>
      <c r="K1076" s="126">
        <v>0</v>
      </c>
      <c r="L1076" s="119" t="s">
        <v>16741</v>
      </c>
      <c r="M1076" s="126">
        <v>0</v>
      </c>
      <c r="N1076" s="119" t="s">
        <v>16742</v>
      </c>
      <c r="O1076" s="119" t="s">
        <v>16824</v>
      </c>
      <c r="P1076" s="120">
        <v>45740</v>
      </c>
      <c r="Q1076" s="120">
        <v>45769</v>
      </c>
      <c r="R1076" s="119">
        <v>3</v>
      </c>
      <c r="S1076" s="119">
        <v>2025</v>
      </c>
      <c r="T1076" s="119">
        <v>4</v>
      </c>
    </row>
    <row r="1077" spans="1:20">
      <c r="A1077" s="121" t="s">
        <v>17624</v>
      </c>
      <c r="B1077" s="124" t="s">
        <v>17805</v>
      </c>
      <c r="C1077" s="124" t="s">
        <v>17806</v>
      </c>
      <c r="D1077" s="124" t="s">
        <v>16798</v>
      </c>
      <c r="E1077" s="124" t="s">
        <v>18075</v>
      </c>
      <c r="F1077" s="124" t="s">
        <v>18018</v>
      </c>
      <c r="G1077" s="124">
        <v>30</v>
      </c>
      <c r="H1077" s="124">
        <v>2025</v>
      </c>
      <c r="I1077" s="124" t="s">
        <v>16755</v>
      </c>
      <c r="J1077" s="127">
        <v>29.94</v>
      </c>
      <c r="K1077" s="127">
        <v>0</v>
      </c>
      <c r="L1077" s="124" t="s">
        <v>16741</v>
      </c>
      <c r="M1077" s="127">
        <v>0</v>
      </c>
      <c r="N1077" s="124" t="s">
        <v>16742</v>
      </c>
      <c r="O1077" s="124" t="s">
        <v>16824</v>
      </c>
      <c r="P1077" s="125">
        <v>45710</v>
      </c>
      <c r="Q1077" s="125">
        <v>45740</v>
      </c>
      <c r="R1077" s="124">
        <v>2</v>
      </c>
      <c r="S1077" s="124">
        <v>2025</v>
      </c>
      <c r="T1077" s="124">
        <v>3</v>
      </c>
    </row>
    <row r="1078" spans="1:20">
      <c r="A1078" s="116" t="s">
        <v>17624</v>
      </c>
      <c r="B1078" s="119" t="s">
        <v>17805</v>
      </c>
      <c r="C1078" s="119" t="s">
        <v>17806</v>
      </c>
      <c r="D1078" s="119" t="s">
        <v>16798</v>
      </c>
      <c r="E1078" s="119" t="s">
        <v>18075</v>
      </c>
      <c r="F1078" s="119" t="s">
        <v>18019</v>
      </c>
      <c r="G1078" s="119">
        <v>30</v>
      </c>
      <c r="H1078" s="119">
        <v>2025</v>
      </c>
      <c r="I1078" s="119" t="s">
        <v>16758</v>
      </c>
      <c r="J1078" s="126">
        <v>29.94</v>
      </c>
      <c r="K1078" s="126">
        <v>0</v>
      </c>
      <c r="L1078" s="119" t="s">
        <v>16741</v>
      </c>
      <c r="M1078" s="126">
        <v>0</v>
      </c>
      <c r="N1078" s="119" t="s">
        <v>16742</v>
      </c>
      <c r="O1078" s="119" t="s">
        <v>16824</v>
      </c>
      <c r="P1078" s="120">
        <v>45680</v>
      </c>
      <c r="Q1078" s="120">
        <v>45710</v>
      </c>
      <c r="R1078" s="119">
        <v>1</v>
      </c>
      <c r="S1078" s="119">
        <v>2025</v>
      </c>
      <c r="T1078" s="119">
        <v>2</v>
      </c>
    </row>
    <row r="1079" spans="1:20">
      <c r="A1079" s="121" t="s">
        <v>17624</v>
      </c>
      <c r="B1079" s="124" t="s">
        <v>17805</v>
      </c>
      <c r="C1079" s="124" t="s">
        <v>17806</v>
      </c>
      <c r="D1079" s="124" t="s">
        <v>16798</v>
      </c>
      <c r="E1079" s="124" t="s">
        <v>18075</v>
      </c>
      <c r="F1079" s="124" t="s">
        <v>17942</v>
      </c>
      <c r="G1079" s="124">
        <v>33</v>
      </c>
      <c r="H1079" s="124">
        <v>2025</v>
      </c>
      <c r="I1079" s="124" t="s">
        <v>16924</v>
      </c>
      <c r="J1079" s="127">
        <v>29.94</v>
      </c>
      <c r="K1079" s="127">
        <v>0</v>
      </c>
      <c r="L1079" s="124" t="s">
        <v>16741</v>
      </c>
      <c r="M1079" s="127">
        <v>0</v>
      </c>
      <c r="N1079" s="124" t="s">
        <v>16742</v>
      </c>
      <c r="O1079" s="124" t="s">
        <v>16824</v>
      </c>
      <c r="P1079" s="125">
        <v>45647</v>
      </c>
      <c r="Q1079" s="125">
        <v>45680</v>
      </c>
      <c r="R1079" s="124">
        <v>12</v>
      </c>
      <c r="S1079" s="124">
        <v>2024</v>
      </c>
      <c r="T1079" s="124">
        <v>1</v>
      </c>
    </row>
    <row r="1080" spans="1:20">
      <c r="A1080" s="116" t="s">
        <v>17624</v>
      </c>
      <c r="B1080" s="119" t="s">
        <v>17805</v>
      </c>
      <c r="C1080" s="119" t="s">
        <v>17806</v>
      </c>
      <c r="D1080" s="119" t="s">
        <v>16798</v>
      </c>
      <c r="E1080" s="119" t="s">
        <v>18076</v>
      </c>
      <c r="F1080" s="119" t="s">
        <v>18015</v>
      </c>
      <c r="G1080" s="119">
        <v>32</v>
      </c>
      <c r="H1080" s="119">
        <v>2025</v>
      </c>
      <c r="I1080" s="119" t="s">
        <v>16746</v>
      </c>
      <c r="J1080" s="126">
        <v>142.51</v>
      </c>
      <c r="K1080" s="126">
        <v>818</v>
      </c>
      <c r="L1080" s="119" t="s">
        <v>16741</v>
      </c>
      <c r="M1080" s="126">
        <v>0</v>
      </c>
      <c r="N1080" s="119" t="s">
        <v>16742</v>
      </c>
      <c r="O1080" s="119" t="s">
        <v>16813</v>
      </c>
      <c r="P1080" s="120">
        <v>45799</v>
      </c>
      <c r="Q1080" s="120">
        <v>45831</v>
      </c>
      <c r="R1080" s="119">
        <v>5</v>
      </c>
      <c r="S1080" s="119">
        <v>2025</v>
      </c>
      <c r="T1080" s="119">
        <v>6</v>
      </c>
    </row>
    <row r="1081" spans="1:20">
      <c r="A1081" s="121" t="s">
        <v>17624</v>
      </c>
      <c r="B1081" s="124" t="s">
        <v>17805</v>
      </c>
      <c r="C1081" s="124" t="s">
        <v>17806</v>
      </c>
      <c r="D1081" s="124" t="s">
        <v>16798</v>
      </c>
      <c r="E1081" s="124" t="s">
        <v>18076</v>
      </c>
      <c r="F1081" s="124" t="s">
        <v>18016</v>
      </c>
      <c r="G1081" s="124">
        <v>30</v>
      </c>
      <c r="H1081" s="124">
        <v>2025</v>
      </c>
      <c r="I1081" s="124" t="s">
        <v>16749</v>
      </c>
      <c r="J1081" s="127">
        <v>107.35</v>
      </c>
      <c r="K1081" s="127">
        <v>584</v>
      </c>
      <c r="L1081" s="124" t="s">
        <v>16741</v>
      </c>
      <c r="M1081" s="127">
        <v>0</v>
      </c>
      <c r="N1081" s="124" t="s">
        <v>16742</v>
      </c>
      <c r="O1081" s="124" t="s">
        <v>16813</v>
      </c>
      <c r="P1081" s="125">
        <v>45769</v>
      </c>
      <c r="Q1081" s="125">
        <v>45799</v>
      </c>
      <c r="R1081" s="124">
        <v>4</v>
      </c>
      <c r="S1081" s="124">
        <v>2025</v>
      </c>
      <c r="T1081" s="124">
        <v>5</v>
      </c>
    </row>
    <row r="1082" spans="1:20">
      <c r="A1082" s="116" t="s">
        <v>17624</v>
      </c>
      <c r="B1082" s="119" t="s">
        <v>17805</v>
      </c>
      <c r="C1082" s="119" t="s">
        <v>17806</v>
      </c>
      <c r="D1082" s="119" t="s">
        <v>16798</v>
      </c>
      <c r="E1082" s="119" t="s">
        <v>18076</v>
      </c>
      <c r="F1082" s="119" t="s">
        <v>18017</v>
      </c>
      <c r="G1082" s="119">
        <v>29</v>
      </c>
      <c r="H1082" s="119">
        <v>2025</v>
      </c>
      <c r="I1082" s="119" t="s">
        <v>16752</v>
      </c>
      <c r="J1082" s="126">
        <v>74.63</v>
      </c>
      <c r="K1082" s="126">
        <v>374</v>
      </c>
      <c r="L1082" s="119" t="s">
        <v>16741</v>
      </c>
      <c r="M1082" s="126">
        <v>0</v>
      </c>
      <c r="N1082" s="119" t="s">
        <v>16742</v>
      </c>
      <c r="O1082" s="119" t="s">
        <v>16813</v>
      </c>
      <c r="P1082" s="120">
        <v>45740</v>
      </c>
      <c r="Q1082" s="120">
        <v>45769</v>
      </c>
      <c r="R1082" s="119">
        <v>3</v>
      </c>
      <c r="S1082" s="119">
        <v>2025</v>
      </c>
      <c r="T1082" s="119">
        <v>4</v>
      </c>
    </row>
    <row r="1083" spans="1:20">
      <c r="A1083" s="121" t="s">
        <v>17624</v>
      </c>
      <c r="B1083" s="124" t="s">
        <v>17805</v>
      </c>
      <c r="C1083" s="124" t="s">
        <v>17806</v>
      </c>
      <c r="D1083" s="124" t="s">
        <v>16798</v>
      </c>
      <c r="E1083" s="124" t="s">
        <v>18076</v>
      </c>
      <c r="F1083" s="124" t="s">
        <v>18018</v>
      </c>
      <c r="G1083" s="124">
        <v>30</v>
      </c>
      <c r="H1083" s="124">
        <v>2025</v>
      </c>
      <c r="I1083" s="124" t="s">
        <v>16755</v>
      </c>
      <c r="J1083" s="127">
        <v>49.19</v>
      </c>
      <c r="K1083" s="127">
        <v>227</v>
      </c>
      <c r="L1083" s="124" t="s">
        <v>16741</v>
      </c>
      <c r="M1083" s="127">
        <v>0</v>
      </c>
      <c r="N1083" s="124" t="s">
        <v>16742</v>
      </c>
      <c r="O1083" s="124" t="s">
        <v>16813</v>
      </c>
      <c r="P1083" s="125">
        <v>45710</v>
      </c>
      <c r="Q1083" s="125">
        <v>45740</v>
      </c>
      <c r="R1083" s="124">
        <v>2</v>
      </c>
      <c r="S1083" s="124">
        <v>2025</v>
      </c>
      <c r="T1083" s="124">
        <v>3</v>
      </c>
    </row>
    <row r="1084" spans="1:20">
      <c r="A1084" s="116" t="s">
        <v>17624</v>
      </c>
      <c r="B1084" s="119" t="s">
        <v>17805</v>
      </c>
      <c r="C1084" s="119" t="s">
        <v>17806</v>
      </c>
      <c r="D1084" s="119" t="s">
        <v>16798</v>
      </c>
      <c r="E1084" s="119" t="s">
        <v>18076</v>
      </c>
      <c r="F1084" s="119" t="s">
        <v>18019</v>
      </c>
      <c r="G1084" s="119">
        <v>30</v>
      </c>
      <c r="H1084" s="119">
        <v>2025</v>
      </c>
      <c r="I1084" s="119" t="s">
        <v>16758</v>
      </c>
      <c r="J1084" s="126">
        <v>45.85</v>
      </c>
      <c r="K1084" s="126">
        <v>189</v>
      </c>
      <c r="L1084" s="119" t="s">
        <v>16741</v>
      </c>
      <c r="M1084" s="126">
        <v>0</v>
      </c>
      <c r="N1084" s="119" t="s">
        <v>16742</v>
      </c>
      <c r="O1084" s="119" t="s">
        <v>16813</v>
      </c>
      <c r="P1084" s="120">
        <v>45680</v>
      </c>
      <c r="Q1084" s="120">
        <v>45710</v>
      </c>
      <c r="R1084" s="119">
        <v>1</v>
      </c>
      <c r="S1084" s="119">
        <v>2025</v>
      </c>
      <c r="T1084" s="119">
        <v>2</v>
      </c>
    </row>
    <row r="1085" spans="1:20">
      <c r="A1085" s="121" t="s">
        <v>17624</v>
      </c>
      <c r="B1085" s="124" t="s">
        <v>17805</v>
      </c>
      <c r="C1085" s="124" t="s">
        <v>17806</v>
      </c>
      <c r="D1085" s="124" t="s">
        <v>16798</v>
      </c>
      <c r="E1085" s="124" t="s">
        <v>18076</v>
      </c>
      <c r="F1085" s="124" t="s">
        <v>17942</v>
      </c>
      <c r="G1085" s="124">
        <v>33</v>
      </c>
      <c r="H1085" s="124">
        <v>2025</v>
      </c>
      <c r="I1085" s="124" t="s">
        <v>16924</v>
      </c>
      <c r="J1085" s="127">
        <v>54.63</v>
      </c>
      <c r="K1085" s="127">
        <v>246</v>
      </c>
      <c r="L1085" s="124" t="s">
        <v>16741</v>
      </c>
      <c r="M1085" s="127">
        <v>0</v>
      </c>
      <c r="N1085" s="124" t="s">
        <v>16742</v>
      </c>
      <c r="O1085" s="124" t="s">
        <v>16813</v>
      </c>
      <c r="P1085" s="125">
        <v>45647</v>
      </c>
      <c r="Q1085" s="125">
        <v>45680</v>
      </c>
      <c r="R1085" s="124">
        <v>12</v>
      </c>
      <c r="S1085" s="124">
        <v>2024</v>
      </c>
      <c r="T1085" s="124">
        <v>1</v>
      </c>
    </row>
    <row r="1086" spans="1:20">
      <c r="A1086" s="116" t="s">
        <v>17624</v>
      </c>
      <c r="B1086" s="119" t="s">
        <v>17805</v>
      </c>
      <c r="C1086" s="119" t="s">
        <v>17806</v>
      </c>
      <c r="D1086" s="119" t="s">
        <v>16798</v>
      </c>
      <c r="E1086" s="119" t="s">
        <v>18077</v>
      </c>
      <c r="F1086" s="119" t="s">
        <v>18015</v>
      </c>
      <c r="G1086" s="119">
        <v>32</v>
      </c>
      <c r="H1086" s="119">
        <v>2025</v>
      </c>
      <c r="I1086" s="119" t="s">
        <v>16746</v>
      </c>
      <c r="J1086" s="126">
        <v>19.309999999999999</v>
      </c>
      <c r="K1086" s="126">
        <v>60</v>
      </c>
      <c r="L1086" s="119" t="s">
        <v>16741</v>
      </c>
      <c r="M1086" s="126">
        <v>0</v>
      </c>
      <c r="N1086" s="119" t="s">
        <v>16742</v>
      </c>
      <c r="O1086" s="119" t="s">
        <v>16878</v>
      </c>
      <c r="P1086" s="120">
        <v>45799</v>
      </c>
      <c r="Q1086" s="120">
        <v>45831</v>
      </c>
      <c r="R1086" s="119">
        <v>5</v>
      </c>
      <c r="S1086" s="119">
        <v>2025</v>
      </c>
      <c r="T1086" s="119">
        <v>6</v>
      </c>
    </row>
    <row r="1087" spans="1:20">
      <c r="A1087" s="121" t="s">
        <v>17624</v>
      </c>
      <c r="B1087" s="124" t="s">
        <v>17805</v>
      </c>
      <c r="C1087" s="124" t="s">
        <v>17806</v>
      </c>
      <c r="D1087" s="124" t="s">
        <v>16798</v>
      </c>
      <c r="E1087" s="124" t="s">
        <v>18077</v>
      </c>
      <c r="F1087" s="124" t="s">
        <v>18016</v>
      </c>
      <c r="G1087" s="124">
        <v>30</v>
      </c>
      <c r="H1087" s="124">
        <v>2025</v>
      </c>
      <c r="I1087" s="124" t="s">
        <v>16749</v>
      </c>
      <c r="J1087" s="127">
        <v>19.510000000000002</v>
      </c>
      <c r="K1087" s="127">
        <v>60</v>
      </c>
      <c r="L1087" s="124" t="s">
        <v>16741</v>
      </c>
      <c r="M1087" s="127">
        <v>0</v>
      </c>
      <c r="N1087" s="124" t="s">
        <v>16742</v>
      </c>
      <c r="O1087" s="124" t="s">
        <v>16878</v>
      </c>
      <c r="P1087" s="125">
        <v>45769</v>
      </c>
      <c r="Q1087" s="125">
        <v>45799</v>
      </c>
      <c r="R1087" s="124">
        <v>4</v>
      </c>
      <c r="S1087" s="124">
        <v>2025</v>
      </c>
      <c r="T1087" s="124">
        <v>5</v>
      </c>
    </row>
    <row r="1088" spans="1:20">
      <c r="A1088" s="116" t="s">
        <v>17624</v>
      </c>
      <c r="B1088" s="119" t="s">
        <v>17805</v>
      </c>
      <c r="C1088" s="119" t="s">
        <v>17806</v>
      </c>
      <c r="D1088" s="119" t="s">
        <v>16798</v>
      </c>
      <c r="E1088" s="119" t="s">
        <v>18077</v>
      </c>
      <c r="F1088" s="119" t="s">
        <v>18017</v>
      </c>
      <c r="G1088" s="119">
        <v>29</v>
      </c>
      <c r="H1088" s="119">
        <v>2025</v>
      </c>
      <c r="I1088" s="119" t="s">
        <v>16752</v>
      </c>
      <c r="J1088" s="126">
        <v>19.510000000000002</v>
      </c>
      <c r="K1088" s="126">
        <v>60</v>
      </c>
      <c r="L1088" s="119" t="s">
        <v>16741</v>
      </c>
      <c r="M1088" s="126">
        <v>0</v>
      </c>
      <c r="N1088" s="119" t="s">
        <v>16742</v>
      </c>
      <c r="O1088" s="119" t="s">
        <v>16878</v>
      </c>
      <c r="P1088" s="120">
        <v>45740</v>
      </c>
      <c r="Q1088" s="120">
        <v>45769</v>
      </c>
      <c r="R1088" s="119">
        <v>3</v>
      </c>
      <c r="S1088" s="119">
        <v>2025</v>
      </c>
      <c r="T1088" s="119">
        <v>4</v>
      </c>
    </row>
    <row r="1089" spans="1:20">
      <c r="A1089" s="121" t="s">
        <v>17624</v>
      </c>
      <c r="B1089" s="124" t="s">
        <v>17805</v>
      </c>
      <c r="C1089" s="124" t="s">
        <v>17806</v>
      </c>
      <c r="D1089" s="124" t="s">
        <v>16798</v>
      </c>
      <c r="E1089" s="124" t="s">
        <v>18077</v>
      </c>
      <c r="F1089" s="124" t="s">
        <v>18018</v>
      </c>
      <c r="G1089" s="124">
        <v>30</v>
      </c>
      <c r="H1089" s="124">
        <v>2025</v>
      </c>
      <c r="I1089" s="124" t="s">
        <v>16755</v>
      </c>
      <c r="J1089" s="127">
        <v>19.100000000000001</v>
      </c>
      <c r="K1089" s="127">
        <v>60</v>
      </c>
      <c r="L1089" s="124" t="s">
        <v>16741</v>
      </c>
      <c r="M1089" s="127">
        <v>0</v>
      </c>
      <c r="N1089" s="124" t="s">
        <v>16742</v>
      </c>
      <c r="O1089" s="124" t="s">
        <v>16878</v>
      </c>
      <c r="P1089" s="125">
        <v>45710</v>
      </c>
      <c r="Q1089" s="125">
        <v>45740</v>
      </c>
      <c r="R1089" s="124">
        <v>2</v>
      </c>
      <c r="S1089" s="124">
        <v>2025</v>
      </c>
      <c r="T1089" s="124">
        <v>3</v>
      </c>
    </row>
    <row r="1090" spans="1:20">
      <c r="A1090" s="116" t="s">
        <v>17624</v>
      </c>
      <c r="B1090" s="119" t="s">
        <v>17805</v>
      </c>
      <c r="C1090" s="119" t="s">
        <v>17806</v>
      </c>
      <c r="D1090" s="119" t="s">
        <v>16798</v>
      </c>
      <c r="E1090" s="119" t="s">
        <v>18077</v>
      </c>
      <c r="F1090" s="119" t="s">
        <v>18019</v>
      </c>
      <c r="G1090" s="119">
        <v>30</v>
      </c>
      <c r="H1090" s="119">
        <v>2025</v>
      </c>
      <c r="I1090" s="119" t="s">
        <v>16758</v>
      </c>
      <c r="J1090" s="126">
        <v>19.510000000000002</v>
      </c>
      <c r="K1090" s="126">
        <v>60</v>
      </c>
      <c r="L1090" s="119" t="s">
        <v>16741</v>
      </c>
      <c r="M1090" s="126">
        <v>0</v>
      </c>
      <c r="N1090" s="119" t="s">
        <v>16742</v>
      </c>
      <c r="O1090" s="119" t="s">
        <v>16878</v>
      </c>
      <c r="P1090" s="120">
        <v>45680</v>
      </c>
      <c r="Q1090" s="120">
        <v>45710</v>
      </c>
      <c r="R1090" s="119">
        <v>1</v>
      </c>
      <c r="S1090" s="119">
        <v>2025</v>
      </c>
      <c r="T1090" s="119">
        <v>2</v>
      </c>
    </row>
    <row r="1091" spans="1:20">
      <c r="A1091" s="121" t="s">
        <v>17624</v>
      </c>
      <c r="B1091" s="124" t="s">
        <v>17805</v>
      </c>
      <c r="C1091" s="124" t="s">
        <v>17806</v>
      </c>
      <c r="D1091" s="124" t="s">
        <v>16798</v>
      </c>
      <c r="E1091" s="124" t="s">
        <v>18077</v>
      </c>
      <c r="F1091" s="124" t="s">
        <v>17942</v>
      </c>
      <c r="G1091" s="124">
        <v>33</v>
      </c>
      <c r="H1091" s="124">
        <v>2025</v>
      </c>
      <c r="I1091" s="124" t="s">
        <v>16924</v>
      </c>
      <c r="J1091" s="127">
        <v>19.46</v>
      </c>
      <c r="K1091" s="127">
        <v>60</v>
      </c>
      <c r="L1091" s="124" t="s">
        <v>16741</v>
      </c>
      <c r="M1091" s="127">
        <v>0</v>
      </c>
      <c r="N1091" s="124" t="s">
        <v>16742</v>
      </c>
      <c r="O1091" s="124" t="s">
        <v>16878</v>
      </c>
      <c r="P1091" s="125">
        <v>45647</v>
      </c>
      <c r="Q1091" s="125">
        <v>45680</v>
      </c>
      <c r="R1091" s="124">
        <v>12</v>
      </c>
      <c r="S1091" s="124">
        <v>2024</v>
      </c>
      <c r="T1091" s="124">
        <v>1</v>
      </c>
    </row>
    <row r="1092" spans="1:20">
      <c r="A1092" s="116" t="s">
        <v>17624</v>
      </c>
      <c r="B1092" s="119" t="s">
        <v>17805</v>
      </c>
      <c r="C1092" s="119" t="s">
        <v>17806</v>
      </c>
      <c r="D1092" s="119" t="s">
        <v>16798</v>
      </c>
      <c r="E1092" s="119" t="s">
        <v>18078</v>
      </c>
      <c r="F1092" s="119" t="s">
        <v>18015</v>
      </c>
      <c r="G1092" s="119">
        <v>32</v>
      </c>
      <c r="H1092" s="119">
        <v>2025</v>
      </c>
      <c r="I1092" s="119" t="s">
        <v>16746</v>
      </c>
      <c r="J1092" s="126">
        <v>121.85</v>
      </c>
      <c r="K1092" s="126">
        <v>770</v>
      </c>
      <c r="L1092" s="119" t="s">
        <v>16741</v>
      </c>
      <c r="M1092" s="126">
        <v>0</v>
      </c>
      <c r="N1092" s="119" t="s">
        <v>16742</v>
      </c>
      <c r="O1092" s="119" t="s">
        <v>16824</v>
      </c>
      <c r="P1092" s="120">
        <v>45799</v>
      </c>
      <c r="Q1092" s="120">
        <v>45831</v>
      </c>
      <c r="R1092" s="119">
        <v>5</v>
      </c>
      <c r="S1092" s="119">
        <v>2025</v>
      </c>
      <c r="T1092" s="119">
        <v>6</v>
      </c>
    </row>
    <row r="1093" spans="1:20">
      <c r="A1093" s="121" t="s">
        <v>17624</v>
      </c>
      <c r="B1093" s="124" t="s">
        <v>17805</v>
      </c>
      <c r="C1093" s="124" t="s">
        <v>17806</v>
      </c>
      <c r="D1093" s="124" t="s">
        <v>16798</v>
      </c>
      <c r="E1093" s="124" t="s">
        <v>18078</v>
      </c>
      <c r="F1093" s="124" t="s">
        <v>18016</v>
      </c>
      <c r="G1093" s="124">
        <v>30</v>
      </c>
      <c r="H1093" s="124">
        <v>2025</v>
      </c>
      <c r="I1093" s="124" t="s">
        <v>16749</v>
      </c>
      <c r="J1093" s="127">
        <v>31.09</v>
      </c>
      <c r="K1093" s="127">
        <v>20</v>
      </c>
      <c r="L1093" s="124" t="s">
        <v>16741</v>
      </c>
      <c r="M1093" s="127">
        <v>0</v>
      </c>
      <c r="N1093" s="124" t="s">
        <v>16742</v>
      </c>
      <c r="O1093" s="124" t="s">
        <v>16824</v>
      </c>
      <c r="P1093" s="125">
        <v>45769</v>
      </c>
      <c r="Q1093" s="125">
        <v>45799</v>
      </c>
      <c r="R1093" s="124">
        <v>4</v>
      </c>
      <c r="S1093" s="124">
        <v>2025</v>
      </c>
      <c r="T1093" s="124">
        <v>5</v>
      </c>
    </row>
    <row r="1094" spans="1:20">
      <c r="A1094" s="116" t="s">
        <v>17624</v>
      </c>
      <c r="B1094" s="119" t="s">
        <v>17805</v>
      </c>
      <c r="C1094" s="119" t="s">
        <v>17806</v>
      </c>
      <c r="D1094" s="119" t="s">
        <v>16798</v>
      </c>
      <c r="E1094" s="119" t="s">
        <v>18078</v>
      </c>
      <c r="F1094" s="119" t="s">
        <v>18017</v>
      </c>
      <c r="G1094" s="119">
        <v>29</v>
      </c>
      <c r="H1094" s="119">
        <v>2025</v>
      </c>
      <c r="I1094" s="119" t="s">
        <v>16752</v>
      </c>
      <c r="J1094" s="126">
        <v>30.74</v>
      </c>
      <c r="K1094" s="126">
        <v>14</v>
      </c>
      <c r="L1094" s="119" t="s">
        <v>16741</v>
      </c>
      <c r="M1094" s="126">
        <v>0</v>
      </c>
      <c r="N1094" s="119" t="s">
        <v>16742</v>
      </c>
      <c r="O1094" s="119" t="s">
        <v>16824</v>
      </c>
      <c r="P1094" s="120">
        <v>45740</v>
      </c>
      <c r="Q1094" s="120">
        <v>45769</v>
      </c>
      <c r="R1094" s="119">
        <v>3</v>
      </c>
      <c r="S1094" s="119">
        <v>2025</v>
      </c>
      <c r="T1094" s="119">
        <v>4</v>
      </c>
    </row>
    <row r="1095" spans="1:20">
      <c r="A1095" s="121" t="s">
        <v>17624</v>
      </c>
      <c r="B1095" s="124" t="s">
        <v>17805</v>
      </c>
      <c r="C1095" s="124" t="s">
        <v>17806</v>
      </c>
      <c r="D1095" s="124" t="s">
        <v>16798</v>
      </c>
      <c r="E1095" s="124" t="s">
        <v>18078</v>
      </c>
      <c r="F1095" s="124" t="s">
        <v>18018</v>
      </c>
      <c r="G1095" s="124">
        <v>30</v>
      </c>
      <c r="H1095" s="124">
        <v>2025</v>
      </c>
      <c r="I1095" s="124" t="s">
        <v>16755</v>
      </c>
      <c r="J1095" s="127">
        <v>30.97</v>
      </c>
      <c r="K1095" s="127">
        <v>18</v>
      </c>
      <c r="L1095" s="124" t="s">
        <v>16741</v>
      </c>
      <c r="M1095" s="127">
        <v>0</v>
      </c>
      <c r="N1095" s="124" t="s">
        <v>16742</v>
      </c>
      <c r="O1095" s="124" t="s">
        <v>16824</v>
      </c>
      <c r="P1095" s="125">
        <v>45710</v>
      </c>
      <c r="Q1095" s="125">
        <v>45740</v>
      </c>
      <c r="R1095" s="124">
        <v>2</v>
      </c>
      <c r="S1095" s="124">
        <v>2025</v>
      </c>
      <c r="T1095" s="124">
        <v>3</v>
      </c>
    </row>
    <row r="1096" spans="1:20">
      <c r="A1096" s="116" t="s">
        <v>17624</v>
      </c>
      <c r="B1096" s="119" t="s">
        <v>17805</v>
      </c>
      <c r="C1096" s="119" t="s">
        <v>17806</v>
      </c>
      <c r="D1096" s="119" t="s">
        <v>16798</v>
      </c>
      <c r="E1096" s="119" t="s">
        <v>18078</v>
      </c>
      <c r="F1096" s="119" t="s">
        <v>18019</v>
      </c>
      <c r="G1096" s="119">
        <v>30</v>
      </c>
      <c r="H1096" s="119">
        <v>2025</v>
      </c>
      <c r="I1096" s="119" t="s">
        <v>16758</v>
      </c>
      <c r="J1096" s="126">
        <v>30.87</v>
      </c>
      <c r="K1096" s="126">
        <v>16</v>
      </c>
      <c r="L1096" s="119" t="s">
        <v>16741</v>
      </c>
      <c r="M1096" s="126">
        <v>0</v>
      </c>
      <c r="N1096" s="119" t="s">
        <v>16742</v>
      </c>
      <c r="O1096" s="119" t="s">
        <v>16824</v>
      </c>
      <c r="P1096" s="120">
        <v>45680</v>
      </c>
      <c r="Q1096" s="120">
        <v>45710</v>
      </c>
      <c r="R1096" s="119">
        <v>1</v>
      </c>
      <c r="S1096" s="119">
        <v>2025</v>
      </c>
      <c r="T1096" s="119">
        <v>2</v>
      </c>
    </row>
    <row r="1097" spans="1:20">
      <c r="A1097" s="121" t="s">
        <v>17624</v>
      </c>
      <c r="B1097" s="124" t="s">
        <v>17805</v>
      </c>
      <c r="C1097" s="124" t="s">
        <v>17806</v>
      </c>
      <c r="D1097" s="124" t="s">
        <v>16798</v>
      </c>
      <c r="E1097" s="124" t="s">
        <v>18078</v>
      </c>
      <c r="F1097" s="124" t="s">
        <v>17942</v>
      </c>
      <c r="G1097" s="124">
        <v>33</v>
      </c>
      <c r="H1097" s="124">
        <v>2025</v>
      </c>
      <c r="I1097" s="124" t="s">
        <v>16924</v>
      </c>
      <c r="J1097" s="127">
        <v>30.93</v>
      </c>
      <c r="K1097" s="127">
        <v>17</v>
      </c>
      <c r="L1097" s="124" t="s">
        <v>16741</v>
      </c>
      <c r="M1097" s="127">
        <v>0</v>
      </c>
      <c r="N1097" s="124" t="s">
        <v>16742</v>
      </c>
      <c r="O1097" s="124" t="s">
        <v>16824</v>
      </c>
      <c r="P1097" s="125">
        <v>45647</v>
      </c>
      <c r="Q1097" s="125">
        <v>45680</v>
      </c>
      <c r="R1097" s="124">
        <v>12</v>
      </c>
      <c r="S1097" s="124">
        <v>2024</v>
      </c>
      <c r="T1097" s="124">
        <v>1</v>
      </c>
    </row>
    <row r="1098" spans="1:20">
      <c r="A1098" s="116" t="s">
        <v>17624</v>
      </c>
      <c r="B1098" s="119" t="s">
        <v>17805</v>
      </c>
      <c r="C1098" s="119" t="s">
        <v>17806</v>
      </c>
      <c r="D1098" s="119" t="s">
        <v>16798</v>
      </c>
      <c r="E1098" s="119" t="s">
        <v>18079</v>
      </c>
      <c r="F1098" s="119" t="s">
        <v>18015</v>
      </c>
      <c r="G1098" s="119">
        <v>32</v>
      </c>
      <c r="H1098" s="119">
        <v>2025</v>
      </c>
      <c r="I1098" s="119" t="s">
        <v>16746</v>
      </c>
      <c r="J1098" s="126">
        <v>29.94</v>
      </c>
      <c r="K1098" s="126">
        <v>0</v>
      </c>
      <c r="L1098" s="119" t="s">
        <v>16741</v>
      </c>
      <c r="M1098" s="126">
        <v>0</v>
      </c>
      <c r="N1098" s="119" t="s">
        <v>16742</v>
      </c>
      <c r="O1098" s="119" t="s">
        <v>16824</v>
      </c>
      <c r="P1098" s="120">
        <v>45799</v>
      </c>
      <c r="Q1098" s="120">
        <v>45831</v>
      </c>
      <c r="R1098" s="119">
        <v>5</v>
      </c>
      <c r="S1098" s="119">
        <v>2025</v>
      </c>
      <c r="T1098" s="119">
        <v>6</v>
      </c>
    </row>
    <row r="1099" spans="1:20">
      <c r="A1099" s="121" t="s">
        <v>17624</v>
      </c>
      <c r="B1099" s="124" t="s">
        <v>17805</v>
      </c>
      <c r="C1099" s="124" t="s">
        <v>17806</v>
      </c>
      <c r="D1099" s="124" t="s">
        <v>16798</v>
      </c>
      <c r="E1099" s="124" t="s">
        <v>18079</v>
      </c>
      <c r="F1099" s="124" t="s">
        <v>18016</v>
      </c>
      <c r="G1099" s="124">
        <v>30</v>
      </c>
      <c r="H1099" s="124">
        <v>2025</v>
      </c>
      <c r="I1099" s="124" t="s">
        <v>16749</v>
      </c>
      <c r="J1099" s="127">
        <v>29.94</v>
      </c>
      <c r="K1099" s="127">
        <v>0</v>
      </c>
      <c r="L1099" s="124" t="s">
        <v>16741</v>
      </c>
      <c r="M1099" s="127">
        <v>0</v>
      </c>
      <c r="N1099" s="124" t="s">
        <v>16742</v>
      </c>
      <c r="O1099" s="124" t="s">
        <v>16824</v>
      </c>
      <c r="P1099" s="125">
        <v>45769</v>
      </c>
      <c r="Q1099" s="125">
        <v>45799</v>
      </c>
      <c r="R1099" s="124">
        <v>4</v>
      </c>
      <c r="S1099" s="124">
        <v>2025</v>
      </c>
      <c r="T1099" s="124">
        <v>5</v>
      </c>
    </row>
    <row r="1100" spans="1:20">
      <c r="A1100" s="116" t="s">
        <v>17624</v>
      </c>
      <c r="B1100" s="119" t="s">
        <v>17805</v>
      </c>
      <c r="C1100" s="119" t="s">
        <v>17806</v>
      </c>
      <c r="D1100" s="119" t="s">
        <v>16798</v>
      </c>
      <c r="E1100" s="119" t="s">
        <v>18079</v>
      </c>
      <c r="F1100" s="119" t="s">
        <v>18017</v>
      </c>
      <c r="G1100" s="119">
        <v>29</v>
      </c>
      <c r="H1100" s="119">
        <v>2025</v>
      </c>
      <c r="I1100" s="119" t="s">
        <v>16752</v>
      </c>
      <c r="J1100" s="126">
        <v>-36.15</v>
      </c>
      <c r="K1100" s="126">
        <v>0</v>
      </c>
      <c r="L1100" s="119" t="s">
        <v>16741</v>
      </c>
      <c r="M1100" s="126">
        <v>0</v>
      </c>
      <c r="N1100" s="119" t="s">
        <v>16742</v>
      </c>
      <c r="O1100" s="119" t="s">
        <v>16824</v>
      </c>
      <c r="P1100" s="120">
        <v>45740</v>
      </c>
      <c r="Q1100" s="120">
        <v>45769</v>
      </c>
      <c r="R1100" s="119">
        <v>3</v>
      </c>
      <c r="S1100" s="119">
        <v>2025</v>
      </c>
      <c r="T1100" s="119">
        <v>4</v>
      </c>
    </row>
    <row r="1101" spans="1:20">
      <c r="A1101" s="121" t="s">
        <v>17624</v>
      </c>
      <c r="B1101" s="124" t="s">
        <v>17805</v>
      </c>
      <c r="C1101" s="124" t="s">
        <v>17806</v>
      </c>
      <c r="D1101" s="124" t="s">
        <v>16798</v>
      </c>
      <c r="E1101" s="124" t="s">
        <v>18079</v>
      </c>
      <c r="F1101" s="124" t="s">
        <v>18018</v>
      </c>
      <c r="G1101" s="124">
        <v>30</v>
      </c>
      <c r="H1101" s="124">
        <v>2025</v>
      </c>
      <c r="I1101" s="124" t="s">
        <v>16755</v>
      </c>
      <c r="J1101" s="127">
        <v>29.94</v>
      </c>
      <c r="K1101" s="127">
        <v>0</v>
      </c>
      <c r="L1101" s="124" t="s">
        <v>16741</v>
      </c>
      <c r="M1101" s="127">
        <v>0</v>
      </c>
      <c r="N1101" s="124" t="s">
        <v>16742</v>
      </c>
      <c r="O1101" s="124" t="s">
        <v>16824</v>
      </c>
      <c r="P1101" s="125">
        <v>45710</v>
      </c>
      <c r="Q1101" s="125">
        <v>45740</v>
      </c>
      <c r="R1101" s="124">
        <v>2</v>
      </c>
      <c r="S1101" s="124">
        <v>2025</v>
      </c>
      <c r="T1101" s="124">
        <v>3</v>
      </c>
    </row>
    <row r="1102" spans="1:20">
      <c r="A1102" s="116" t="s">
        <v>17624</v>
      </c>
      <c r="B1102" s="119" t="s">
        <v>17805</v>
      </c>
      <c r="C1102" s="119" t="s">
        <v>17806</v>
      </c>
      <c r="D1102" s="119" t="s">
        <v>16798</v>
      </c>
      <c r="E1102" s="119" t="s">
        <v>18079</v>
      </c>
      <c r="F1102" s="119" t="s">
        <v>18019</v>
      </c>
      <c r="G1102" s="119">
        <v>30</v>
      </c>
      <c r="H1102" s="119">
        <v>2025</v>
      </c>
      <c r="I1102" s="119" t="s">
        <v>16758</v>
      </c>
      <c r="J1102" s="126">
        <v>31.2</v>
      </c>
      <c r="K1102" s="126">
        <v>22</v>
      </c>
      <c r="L1102" s="119" t="s">
        <v>16741</v>
      </c>
      <c r="M1102" s="126">
        <v>0</v>
      </c>
      <c r="N1102" s="119" t="s">
        <v>16742</v>
      </c>
      <c r="O1102" s="119" t="s">
        <v>16824</v>
      </c>
      <c r="P1102" s="120">
        <v>45680</v>
      </c>
      <c r="Q1102" s="120">
        <v>45710</v>
      </c>
      <c r="R1102" s="119">
        <v>1</v>
      </c>
      <c r="S1102" s="119">
        <v>2025</v>
      </c>
      <c r="T1102" s="119">
        <v>2</v>
      </c>
    </row>
    <row r="1103" spans="1:20">
      <c r="A1103" s="121" t="s">
        <v>17624</v>
      </c>
      <c r="B1103" s="124" t="s">
        <v>17805</v>
      </c>
      <c r="C1103" s="124" t="s">
        <v>17806</v>
      </c>
      <c r="D1103" s="124" t="s">
        <v>16798</v>
      </c>
      <c r="E1103" s="124" t="s">
        <v>18079</v>
      </c>
      <c r="F1103" s="124" t="s">
        <v>17942</v>
      </c>
      <c r="G1103" s="124">
        <v>33</v>
      </c>
      <c r="H1103" s="124">
        <v>2025</v>
      </c>
      <c r="I1103" s="124" t="s">
        <v>16924</v>
      </c>
      <c r="J1103" s="127">
        <v>31.04</v>
      </c>
      <c r="K1103" s="127">
        <v>19</v>
      </c>
      <c r="L1103" s="124" t="s">
        <v>16741</v>
      </c>
      <c r="M1103" s="127">
        <v>0</v>
      </c>
      <c r="N1103" s="124" t="s">
        <v>16742</v>
      </c>
      <c r="O1103" s="124" t="s">
        <v>16824</v>
      </c>
      <c r="P1103" s="125">
        <v>45647</v>
      </c>
      <c r="Q1103" s="125">
        <v>45680</v>
      </c>
      <c r="R1103" s="124">
        <v>12</v>
      </c>
      <c r="S1103" s="124">
        <v>2024</v>
      </c>
      <c r="T1103" s="124">
        <v>1</v>
      </c>
    </row>
    <row r="1104" spans="1:20">
      <c r="A1104" s="116" t="s">
        <v>17624</v>
      </c>
      <c r="B1104" s="119" t="s">
        <v>17815</v>
      </c>
      <c r="C1104" s="119" t="s">
        <v>17816</v>
      </c>
      <c r="D1104" s="119" t="s">
        <v>17817</v>
      </c>
      <c r="E1104" s="119" t="s">
        <v>17818</v>
      </c>
      <c r="F1104" s="119" t="s">
        <v>17819</v>
      </c>
      <c r="G1104" s="119">
        <v>0</v>
      </c>
      <c r="H1104" s="119">
        <v>2025</v>
      </c>
      <c r="I1104" s="119" t="s">
        <v>16749</v>
      </c>
      <c r="J1104" s="126">
        <v>8.93</v>
      </c>
      <c r="K1104" s="126">
        <v>0</v>
      </c>
      <c r="L1104" s="119" t="s">
        <v>16741</v>
      </c>
      <c r="M1104" s="126">
        <v>0</v>
      </c>
      <c r="N1104" s="119" t="s">
        <v>16742</v>
      </c>
      <c r="O1104" s="119" t="s">
        <v>16742</v>
      </c>
      <c r="P1104" s="120">
        <v>45789</v>
      </c>
      <c r="Q1104" s="120">
        <v>45789</v>
      </c>
      <c r="R1104" s="119">
        <v>5</v>
      </c>
      <c r="S1104" s="119">
        <v>2025</v>
      </c>
      <c r="T1104" s="119">
        <v>5</v>
      </c>
    </row>
    <row r="1105" spans="1:20">
      <c r="A1105" s="121" t="s">
        <v>17624</v>
      </c>
      <c r="B1105" s="124" t="s">
        <v>17815</v>
      </c>
      <c r="C1105" s="124" t="s">
        <v>17816</v>
      </c>
      <c r="D1105" s="124" t="s">
        <v>17817</v>
      </c>
      <c r="E1105" s="124" t="s">
        <v>17818</v>
      </c>
      <c r="F1105" s="124" t="s">
        <v>17820</v>
      </c>
      <c r="G1105" s="124">
        <v>30</v>
      </c>
      <c r="H1105" s="124">
        <v>2025</v>
      </c>
      <c r="I1105" s="124" t="s">
        <v>16746</v>
      </c>
      <c r="J1105" s="127">
        <v>8.36</v>
      </c>
      <c r="K1105" s="127">
        <v>0</v>
      </c>
      <c r="L1105" s="124" t="s">
        <v>16741</v>
      </c>
      <c r="M1105" s="127">
        <v>0</v>
      </c>
      <c r="N1105" s="124" t="s">
        <v>16742</v>
      </c>
      <c r="O1105" s="124" t="s">
        <v>25</v>
      </c>
      <c r="P1105" s="125">
        <v>45789</v>
      </c>
      <c r="Q1105" s="125">
        <v>45819</v>
      </c>
      <c r="R1105" s="124">
        <v>5</v>
      </c>
      <c r="S1105" s="124">
        <v>2025</v>
      </c>
      <c r="T1105" s="124">
        <v>6</v>
      </c>
    </row>
    <row r="1106" spans="1:20">
      <c r="A1106" s="116" t="s">
        <v>17624</v>
      </c>
      <c r="B1106" s="119" t="s">
        <v>17815</v>
      </c>
      <c r="C1106" s="119" t="s">
        <v>17816</v>
      </c>
      <c r="D1106" s="119" t="s">
        <v>17817</v>
      </c>
      <c r="E1106" s="119" t="s">
        <v>17818</v>
      </c>
      <c r="F1106" s="119" t="s">
        <v>17821</v>
      </c>
      <c r="G1106" s="119">
        <v>0</v>
      </c>
      <c r="H1106" s="119">
        <v>2025</v>
      </c>
      <c r="I1106" s="119" t="s">
        <v>16755</v>
      </c>
      <c r="J1106" s="126">
        <v>8.36</v>
      </c>
      <c r="K1106" s="126">
        <v>0</v>
      </c>
      <c r="L1106" s="119" t="s">
        <v>16741</v>
      </c>
      <c r="M1106" s="126">
        <v>0</v>
      </c>
      <c r="N1106" s="119" t="s">
        <v>16742</v>
      </c>
      <c r="O1106" s="119" t="s">
        <v>16742</v>
      </c>
      <c r="P1106" s="120">
        <v>45729</v>
      </c>
      <c r="Q1106" s="120">
        <v>45729</v>
      </c>
      <c r="R1106" s="119">
        <v>3</v>
      </c>
      <c r="S1106" s="119">
        <v>2025</v>
      </c>
      <c r="T1106" s="119">
        <v>3</v>
      </c>
    </row>
    <row r="1107" spans="1:20">
      <c r="A1107" s="121" t="s">
        <v>17624</v>
      </c>
      <c r="B1107" s="124" t="s">
        <v>17815</v>
      </c>
      <c r="C1107" s="124" t="s">
        <v>17816</v>
      </c>
      <c r="D1107" s="124" t="s">
        <v>17817</v>
      </c>
      <c r="E1107" s="124" t="s">
        <v>17818</v>
      </c>
      <c r="F1107" s="124" t="s">
        <v>17822</v>
      </c>
      <c r="G1107" s="124">
        <v>29</v>
      </c>
      <c r="H1107" s="124">
        <v>2025</v>
      </c>
      <c r="I1107" s="124" t="s">
        <v>16752</v>
      </c>
      <c r="J1107" s="127">
        <v>8.36</v>
      </c>
      <c r="K1107" s="127">
        <v>0</v>
      </c>
      <c r="L1107" s="124" t="s">
        <v>16741</v>
      </c>
      <c r="M1107" s="127">
        <v>0</v>
      </c>
      <c r="N1107" s="124" t="s">
        <v>16742</v>
      </c>
      <c r="O1107" s="124" t="s">
        <v>25</v>
      </c>
      <c r="P1107" s="125">
        <v>45729</v>
      </c>
      <c r="Q1107" s="125">
        <v>45758</v>
      </c>
      <c r="R1107" s="124">
        <v>3</v>
      </c>
      <c r="S1107" s="124">
        <v>2025</v>
      </c>
      <c r="T1107" s="124">
        <v>4</v>
      </c>
    </row>
    <row r="1108" spans="1:20">
      <c r="A1108" s="116" t="s">
        <v>17624</v>
      </c>
      <c r="B1108" s="119" t="s">
        <v>17815</v>
      </c>
      <c r="C1108" s="119" t="s">
        <v>17816</v>
      </c>
      <c r="D1108" s="119" t="s">
        <v>17817</v>
      </c>
      <c r="E1108" s="119" t="s">
        <v>17818</v>
      </c>
      <c r="F1108" s="119" t="s">
        <v>17826</v>
      </c>
      <c r="G1108" s="119">
        <v>0</v>
      </c>
      <c r="H1108" s="119">
        <v>2025</v>
      </c>
      <c r="I1108" s="119" t="s">
        <v>16758</v>
      </c>
      <c r="J1108" s="126">
        <v>8.3699999999999992</v>
      </c>
      <c r="K1108" s="126">
        <v>0</v>
      </c>
      <c r="L1108" s="119" t="s">
        <v>16741</v>
      </c>
      <c r="M1108" s="126">
        <v>0</v>
      </c>
      <c r="N1108" s="119" t="s">
        <v>16742</v>
      </c>
      <c r="O1108" s="119" t="s">
        <v>16742</v>
      </c>
      <c r="P1108" s="120">
        <v>45699</v>
      </c>
      <c r="Q1108" s="120">
        <v>45699</v>
      </c>
      <c r="R1108" s="119">
        <v>2</v>
      </c>
      <c r="S1108" s="119">
        <v>2025</v>
      </c>
      <c r="T1108" s="119">
        <v>2</v>
      </c>
    </row>
    <row r="1109" spans="1:20">
      <c r="A1109" s="121" t="s">
        <v>17624</v>
      </c>
      <c r="B1109" s="124" t="s">
        <v>17815</v>
      </c>
      <c r="C1109" s="124" t="s">
        <v>17816</v>
      </c>
      <c r="D1109" s="124" t="s">
        <v>17817</v>
      </c>
      <c r="E1109" s="124" t="s">
        <v>17818</v>
      </c>
      <c r="F1109" s="124" t="s">
        <v>17824</v>
      </c>
      <c r="G1109" s="124">
        <v>29</v>
      </c>
      <c r="H1109" s="124">
        <v>2025</v>
      </c>
      <c r="I1109" s="124" t="s">
        <v>16924</v>
      </c>
      <c r="J1109" s="127">
        <v>39.659999999999997</v>
      </c>
      <c r="K1109" s="127">
        <v>0</v>
      </c>
      <c r="L1109" s="124" t="s">
        <v>16741</v>
      </c>
      <c r="M1109" s="127">
        <v>0</v>
      </c>
      <c r="N1109" s="124" t="s">
        <v>16742</v>
      </c>
      <c r="O1109" s="124" t="s">
        <v>25</v>
      </c>
      <c r="P1109" s="125">
        <v>45643</v>
      </c>
      <c r="Q1109" s="125">
        <v>45672</v>
      </c>
      <c r="R1109" s="124">
        <v>12</v>
      </c>
      <c r="S1109" s="124">
        <v>2024</v>
      </c>
      <c r="T1109" s="124">
        <v>1</v>
      </c>
    </row>
    <row r="1110" spans="1:20">
      <c r="A1110" s="116" t="s">
        <v>17624</v>
      </c>
      <c r="B1110" s="119" t="s">
        <v>16706</v>
      </c>
      <c r="C1110" s="119" t="s">
        <v>17234</v>
      </c>
      <c r="D1110" s="119" t="s">
        <v>16767</v>
      </c>
      <c r="E1110" s="119" t="s">
        <v>17235</v>
      </c>
      <c r="F1110" s="119" t="s">
        <v>18080</v>
      </c>
      <c r="G1110" s="119">
        <v>31</v>
      </c>
      <c r="H1110" s="119">
        <v>2025</v>
      </c>
      <c r="I1110" s="119" t="s">
        <v>16746</v>
      </c>
      <c r="J1110" s="126">
        <v>611.86</v>
      </c>
      <c r="K1110" s="126">
        <v>3120</v>
      </c>
      <c r="L1110" s="119" t="s">
        <v>16741</v>
      </c>
      <c r="M1110" s="126">
        <v>0</v>
      </c>
      <c r="N1110" s="119" t="s">
        <v>16742</v>
      </c>
      <c r="O1110" s="119" t="s">
        <v>17237</v>
      </c>
      <c r="P1110" s="120">
        <v>45779</v>
      </c>
      <c r="Q1110" s="120">
        <v>45810</v>
      </c>
      <c r="R1110" s="119">
        <v>5</v>
      </c>
      <c r="S1110" s="119">
        <v>2025</v>
      </c>
      <c r="T1110" s="119">
        <v>6</v>
      </c>
    </row>
    <row r="1111" spans="1:20">
      <c r="A1111" s="121" t="s">
        <v>17624</v>
      </c>
      <c r="B1111" s="124" t="s">
        <v>16706</v>
      </c>
      <c r="C1111" s="124" t="s">
        <v>17234</v>
      </c>
      <c r="D1111" s="124" t="s">
        <v>16767</v>
      </c>
      <c r="E1111" s="124" t="s">
        <v>17235</v>
      </c>
      <c r="F1111" s="124" t="s">
        <v>18081</v>
      </c>
      <c r="G1111" s="124">
        <v>29</v>
      </c>
      <c r="H1111" s="124">
        <v>2025</v>
      </c>
      <c r="I1111" s="124" t="s">
        <v>16749</v>
      </c>
      <c r="J1111" s="127">
        <v>450.44</v>
      </c>
      <c r="K1111" s="127">
        <v>2302</v>
      </c>
      <c r="L1111" s="124" t="s">
        <v>16741</v>
      </c>
      <c r="M1111" s="127">
        <v>0</v>
      </c>
      <c r="N1111" s="124" t="s">
        <v>16742</v>
      </c>
      <c r="O1111" s="124" t="s">
        <v>17237</v>
      </c>
      <c r="P1111" s="125">
        <v>45749</v>
      </c>
      <c r="Q1111" s="125">
        <v>45778</v>
      </c>
      <c r="R1111" s="124">
        <v>4</v>
      </c>
      <c r="S1111" s="124">
        <v>2025</v>
      </c>
      <c r="T1111" s="124">
        <v>5</v>
      </c>
    </row>
    <row r="1112" spans="1:20">
      <c r="A1112" s="116" t="s">
        <v>17624</v>
      </c>
      <c r="B1112" s="119" t="s">
        <v>16706</v>
      </c>
      <c r="C1112" s="119" t="s">
        <v>17234</v>
      </c>
      <c r="D1112" s="119" t="s">
        <v>16767</v>
      </c>
      <c r="E1112" s="119" t="s">
        <v>17235</v>
      </c>
      <c r="F1112" s="119" t="s">
        <v>17867</v>
      </c>
      <c r="G1112" s="119">
        <v>28</v>
      </c>
      <c r="H1112" s="119">
        <v>2025</v>
      </c>
      <c r="I1112" s="119" t="s">
        <v>16752</v>
      </c>
      <c r="J1112" s="126">
        <v>350.01</v>
      </c>
      <c r="K1112" s="126">
        <v>1793</v>
      </c>
      <c r="L1112" s="119" t="s">
        <v>16741</v>
      </c>
      <c r="M1112" s="126">
        <v>0</v>
      </c>
      <c r="N1112" s="119" t="s">
        <v>16742</v>
      </c>
      <c r="O1112" s="119" t="s">
        <v>17237</v>
      </c>
      <c r="P1112" s="120">
        <v>45720</v>
      </c>
      <c r="Q1112" s="120">
        <v>45748</v>
      </c>
      <c r="R1112" s="119">
        <v>3</v>
      </c>
      <c r="S1112" s="119">
        <v>2025</v>
      </c>
      <c r="T1112" s="119">
        <v>4</v>
      </c>
    </row>
    <row r="1113" spans="1:20">
      <c r="A1113" s="121" t="s">
        <v>17624</v>
      </c>
      <c r="B1113" s="124" t="s">
        <v>16706</v>
      </c>
      <c r="C1113" s="124" t="s">
        <v>17234</v>
      </c>
      <c r="D1113" s="124" t="s">
        <v>16767</v>
      </c>
      <c r="E1113" s="124" t="s">
        <v>17235</v>
      </c>
      <c r="F1113" s="124" t="s">
        <v>18082</v>
      </c>
      <c r="G1113" s="124">
        <v>27</v>
      </c>
      <c r="H1113" s="124">
        <v>2025</v>
      </c>
      <c r="I1113" s="124" t="s">
        <v>16755</v>
      </c>
      <c r="J1113" s="127">
        <v>294.75</v>
      </c>
      <c r="K1113" s="127">
        <v>1513</v>
      </c>
      <c r="L1113" s="124" t="s">
        <v>16741</v>
      </c>
      <c r="M1113" s="127">
        <v>0</v>
      </c>
      <c r="N1113" s="124" t="s">
        <v>16742</v>
      </c>
      <c r="O1113" s="124" t="s">
        <v>17237</v>
      </c>
      <c r="P1113" s="125">
        <v>45692</v>
      </c>
      <c r="Q1113" s="125">
        <v>45719</v>
      </c>
      <c r="R1113" s="124">
        <v>2</v>
      </c>
      <c r="S1113" s="124">
        <v>2025</v>
      </c>
      <c r="T1113" s="124">
        <v>3</v>
      </c>
    </row>
    <row r="1114" spans="1:20">
      <c r="A1114" s="116" t="s">
        <v>17624</v>
      </c>
      <c r="B1114" s="119" t="s">
        <v>16706</v>
      </c>
      <c r="C1114" s="119" t="s">
        <v>17234</v>
      </c>
      <c r="D1114" s="119" t="s">
        <v>16767</v>
      </c>
      <c r="E1114" s="119" t="s">
        <v>17235</v>
      </c>
      <c r="F1114" s="119" t="s">
        <v>17885</v>
      </c>
      <c r="G1114" s="119">
        <v>31</v>
      </c>
      <c r="H1114" s="119">
        <v>2025</v>
      </c>
      <c r="I1114" s="119" t="s">
        <v>16758</v>
      </c>
      <c r="J1114" s="126">
        <v>251.94</v>
      </c>
      <c r="K1114" s="126">
        <v>1462</v>
      </c>
      <c r="L1114" s="119" t="s">
        <v>16741</v>
      </c>
      <c r="M1114" s="126">
        <v>0</v>
      </c>
      <c r="N1114" s="119" t="s">
        <v>16742</v>
      </c>
      <c r="O1114" s="119" t="s">
        <v>17237</v>
      </c>
      <c r="P1114" s="120">
        <v>45660</v>
      </c>
      <c r="Q1114" s="120">
        <v>45691</v>
      </c>
      <c r="R1114" s="119">
        <v>1</v>
      </c>
      <c r="S1114" s="119">
        <v>2025</v>
      </c>
      <c r="T1114" s="119">
        <v>2</v>
      </c>
    </row>
    <row r="1115" spans="1:20">
      <c r="A1115" s="121" t="s">
        <v>17624</v>
      </c>
      <c r="B1115" s="124" t="s">
        <v>16706</v>
      </c>
      <c r="C1115" s="124" t="s">
        <v>17234</v>
      </c>
      <c r="D1115" s="124" t="s">
        <v>16767</v>
      </c>
      <c r="E1115" s="124" t="s">
        <v>17235</v>
      </c>
      <c r="F1115" s="124" t="s">
        <v>17741</v>
      </c>
      <c r="G1115" s="124">
        <v>30</v>
      </c>
      <c r="H1115" s="124">
        <v>2025</v>
      </c>
      <c r="I1115" s="124" t="s">
        <v>16924</v>
      </c>
      <c r="J1115" s="127">
        <v>250.34</v>
      </c>
      <c r="K1115" s="127">
        <v>1453</v>
      </c>
      <c r="L1115" s="124" t="s">
        <v>16741</v>
      </c>
      <c r="M1115" s="127">
        <v>0</v>
      </c>
      <c r="N1115" s="124" t="s">
        <v>16742</v>
      </c>
      <c r="O1115" s="124" t="s">
        <v>17237</v>
      </c>
      <c r="P1115" s="125">
        <v>45629</v>
      </c>
      <c r="Q1115" s="125">
        <v>45659</v>
      </c>
      <c r="R1115" s="124">
        <v>12</v>
      </c>
      <c r="S1115" s="124">
        <v>2024</v>
      </c>
      <c r="T1115" s="124">
        <v>1</v>
      </c>
    </row>
    <row r="1116" spans="1:20">
      <c r="A1116" s="116" t="s">
        <v>17624</v>
      </c>
      <c r="B1116" s="119" t="s">
        <v>16706</v>
      </c>
      <c r="C1116" s="119" t="s">
        <v>17234</v>
      </c>
      <c r="D1116" s="119" t="s">
        <v>16767</v>
      </c>
      <c r="E1116" s="119" t="s">
        <v>17239</v>
      </c>
      <c r="F1116" s="119" t="s">
        <v>18080</v>
      </c>
      <c r="G1116" s="119">
        <v>31</v>
      </c>
      <c r="H1116" s="119">
        <v>2025</v>
      </c>
      <c r="I1116" s="119" t="s">
        <v>16746</v>
      </c>
      <c r="J1116" s="126">
        <v>3350.97</v>
      </c>
      <c r="K1116" s="126">
        <v>23081</v>
      </c>
      <c r="L1116" s="119" t="s">
        <v>16741</v>
      </c>
      <c r="M1116" s="126">
        <v>55.53</v>
      </c>
      <c r="N1116" s="119" t="s">
        <v>16770</v>
      </c>
      <c r="O1116" s="119" t="s">
        <v>16771</v>
      </c>
      <c r="P1116" s="120">
        <v>45779</v>
      </c>
      <c r="Q1116" s="120">
        <v>45810</v>
      </c>
      <c r="R1116" s="119">
        <v>5</v>
      </c>
      <c r="S1116" s="119">
        <v>2025</v>
      </c>
      <c r="T1116" s="119">
        <v>6</v>
      </c>
    </row>
    <row r="1117" spans="1:20">
      <c r="A1117" s="121" t="s">
        <v>17624</v>
      </c>
      <c r="B1117" s="124" t="s">
        <v>16706</v>
      </c>
      <c r="C1117" s="124" t="s">
        <v>17234</v>
      </c>
      <c r="D1117" s="124" t="s">
        <v>16767</v>
      </c>
      <c r="E1117" s="124" t="s">
        <v>17239</v>
      </c>
      <c r="F1117" s="124" t="s">
        <v>18081</v>
      </c>
      <c r="G1117" s="124">
        <v>29</v>
      </c>
      <c r="H1117" s="124">
        <v>2025</v>
      </c>
      <c r="I1117" s="124" t="s">
        <v>16749</v>
      </c>
      <c r="J1117" s="127">
        <v>2875.65</v>
      </c>
      <c r="K1117" s="127">
        <v>18513</v>
      </c>
      <c r="L1117" s="124" t="s">
        <v>16741</v>
      </c>
      <c r="M1117" s="127">
        <v>57.66</v>
      </c>
      <c r="N1117" s="124" t="s">
        <v>16770</v>
      </c>
      <c r="O1117" s="124" t="s">
        <v>16771</v>
      </c>
      <c r="P1117" s="125">
        <v>45749</v>
      </c>
      <c r="Q1117" s="125">
        <v>45778</v>
      </c>
      <c r="R1117" s="124">
        <v>4</v>
      </c>
      <c r="S1117" s="124">
        <v>2025</v>
      </c>
      <c r="T1117" s="124">
        <v>5</v>
      </c>
    </row>
    <row r="1118" spans="1:20">
      <c r="A1118" s="116" t="s">
        <v>17624</v>
      </c>
      <c r="B1118" s="119" t="s">
        <v>16706</v>
      </c>
      <c r="C1118" s="119" t="s">
        <v>17234</v>
      </c>
      <c r="D1118" s="119" t="s">
        <v>16767</v>
      </c>
      <c r="E1118" s="119" t="s">
        <v>17239</v>
      </c>
      <c r="F1118" s="119" t="s">
        <v>17867</v>
      </c>
      <c r="G1118" s="119">
        <v>28</v>
      </c>
      <c r="H1118" s="119">
        <v>2025</v>
      </c>
      <c r="I1118" s="119" t="s">
        <v>16752</v>
      </c>
      <c r="J1118" s="126">
        <v>2208.61</v>
      </c>
      <c r="K1118" s="126">
        <v>13421</v>
      </c>
      <c r="L1118" s="119" t="s">
        <v>16741</v>
      </c>
      <c r="M1118" s="126">
        <v>50.23</v>
      </c>
      <c r="N1118" s="119" t="s">
        <v>16770</v>
      </c>
      <c r="O1118" s="119" t="s">
        <v>16771</v>
      </c>
      <c r="P1118" s="120">
        <v>45720</v>
      </c>
      <c r="Q1118" s="120">
        <v>45748</v>
      </c>
      <c r="R1118" s="119">
        <v>3</v>
      </c>
      <c r="S1118" s="119">
        <v>2025</v>
      </c>
      <c r="T1118" s="119">
        <v>4</v>
      </c>
    </row>
    <row r="1119" spans="1:20">
      <c r="A1119" s="121" t="s">
        <v>17624</v>
      </c>
      <c r="B1119" s="124" t="s">
        <v>16706</v>
      </c>
      <c r="C1119" s="124" t="s">
        <v>17234</v>
      </c>
      <c r="D1119" s="124" t="s">
        <v>16767</v>
      </c>
      <c r="E1119" s="124" t="s">
        <v>17239</v>
      </c>
      <c r="F1119" s="124" t="s">
        <v>18082</v>
      </c>
      <c r="G1119" s="124">
        <v>27</v>
      </c>
      <c r="H1119" s="124">
        <v>2025</v>
      </c>
      <c r="I1119" s="124" t="s">
        <v>16755</v>
      </c>
      <c r="J1119" s="127">
        <v>2023.86</v>
      </c>
      <c r="K1119" s="127">
        <v>12043</v>
      </c>
      <c r="L1119" s="124" t="s">
        <v>16741</v>
      </c>
      <c r="M1119" s="127">
        <v>47.92</v>
      </c>
      <c r="N1119" s="124" t="s">
        <v>16770</v>
      </c>
      <c r="O1119" s="124" t="s">
        <v>16771</v>
      </c>
      <c r="P1119" s="125">
        <v>45692</v>
      </c>
      <c r="Q1119" s="125">
        <v>45719</v>
      </c>
      <c r="R1119" s="124">
        <v>2</v>
      </c>
      <c r="S1119" s="124">
        <v>2025</v>
      </c>
      <c r="T1119" s="124">
        <v>3</v>
      </c>
    </row>
    <row r="1120" spans="1:20">
      <c r="A1120" s="116" t="s">
        <v>17624</v>
      </c>
      <c r="B1120" s="119" t="s">
        <v>16706</v>
      </c>
      <c r="C1120" s="119" t="s">
        <v>17234</v>
      </c>
      <c r="D1120" s="119" t="s">
        <v>16767</v>
      </c>
      <c r="E1120" s="119" t="s">
        <v>17239</v>
      </c>
      <c r="F1120" s="119" t="s">
        <v>17885</v>
      </c>
      <c r="G1120" s="119">
        <v>31</v>
      </c>
      <c r="H1120" s="119">
        <v>2025</v>
      </c>
      <c r="I1120" s="119" t="s">
        <v>16758</v>
      </c>
      <c r="J1120" s="126">
        <v>1687.31</v>
      </c>
      <c r="K1120" s="126">
        <v>13677</v>
      </c>
      <c r="L1120" s="119" t="s">
        <v>16741</v>
      </c>
      <c r="M1120" s="126">
        <v>35.31</v>
      </c>
      <c r="N1120" s="119" t="s">
        <v>16770</v>
      </c>
      <c r="O1120" s="119" t="s">
        <v>16771</v>
      </c>
      <c r="P1120" s="120">
        <v>45660</v>
      </c>
      <c r="Q1120" s="120">
        <v>45691</v>
      </c>
      <c r="R1120" s="119">
        <v>1</v>
      </c>
      <c r="S1120" s="119">
        <v>2025</v>
      </c>
      <c r="T1120" s="119">
        <v>2</v>
      </c>
    </row>
    <row r="1121" spans="1:20">
      <c r="A1121" s="121" t="s">
        <v>17624</v>
      </c>
      <c r="B1121" s="124" t="s">
        <v>16706</v>
      </c>
      <c r="C1121" s="124" t="s">
        <v>17234</v>
      </c>
      <c r="D1121" s="124" t="s">
        <v>16767</v>
      </c>
      <c r="E1121" s="124" t="s">
        <v>17239</v>
      </c>
      <c r="F1121" s="124" t="s">
        <v>17741</v>
      </c>
      <c r="G1121" s="124">
        <v>30</v>
      </c>
      <c r="H1121" s="124">
        <v>2025</v>
      </c>
      <c r="I1121" s="124" t="s">
        <v>16924</v>
      </c>
      <c r="J1121" s="127">
        <v>1354.31</v>
      </c>
      <c r="K1121" s="127">
        <v>11026</v>
      </c>
      <c r="L1121" s="124" t="s">
        <v>16741</v>
      </c>
      <c r="M1121" s="127">
        <v>27.74</v>
      </c>
      <c r="N1121" s="124" t="s">
        <v>16770</v>
      </c>
      <c r="O1121" s="124" t="s">
        <v>16771</v>
      </c>
      <c r="P1121" s="125">
        <v>45629</v>
      </c>
      <c r="Q1121" s="125">
        <v>45659</v>
      </c>
      <c r="R1121" s="124">
        <v>12</v>
      </c>
      <c r="S1121" s="124">
        <v>2024</v>
      </c>
      <c r="T1121" s="124">
        <v>1</v>
      </c>
    </row>
    <row r="1122" spans="1:20">
      <c r="A1122" s="116" t="s">
        <v>17624</v>
      </c>
      <c r="B1122" s="119" t="s">
        <v>16706</v>
      </c>
      <c r="C1122" s="119" t="s">
        <v>17234</v>
      </c>
      <c r="D1122" s="119" t="s">
        <v>16767</v>
      </c>
      <c r="E1122" s="119" t="s">
        <v>17240</v>
      </c>
      <c r="F1122" s="119" t="s">
        <v>18080</v>
      </c>
      <c r="G1122" s="119">
        <v>31</v>
      </c>
      <c r="H1122" s="119">
        <v>2025</v>
      </c>
      <c r="I1122" s="119" t="s">
        <v>16746</v>
      </c>
      <c r="J1122" s="126">
        <v>305.57</v>
      </c>
      <c r="K1122" s="126">
        <v>1922</v>
      </c>
      <c r="L1122" s="119" t="s">
        <v>16741</v>
      </c>
      <c r="M1122" s="126">
        <v>5.12</v>
      </c>
      <c r="N1122" s="119" t="s">
        <v>16770</v>
      </c>
      <c r="O1122" s="119" t="s">
        <v>16771</v>
      </c>
      <c r="P1122" s="120">
        <v>45779</v>
      </c>
      <c r="Q1122" s="120">
        <v>45810</v>
      </c>
      <c r="R1122" s="119">
        <v>5</v>
      </c>
      <c r="S1122" s="119">
        <v>2025</v>
      </c>
      <c r="T1122" s="119">
        <v>6</v>
      </c>
    </row>
    <row r="1123" spans="1:20">
      <c r="A1123" s="121" t="s">
        <v>17624</v>
      </c>
      <c r="B1123" s="124" t="s">
        <v>16706</v>
      </c>
      <c r="C1123" s="124" t="s">
        <v>17234</v>
      </c>
      <c r="D1123" s="124" t="s">
        <v>16767</v>
      </c>
      <c r="E1123" s="124" t="s">
        <v>17240</v>
      </c>
      <c r="F1123" s="124" t="s">
        <v>18081</v>
      </c>
      <c r="G1123" s="124">
        <v>29</v>
      </c>
      <c r="H1123" s="124">
        <v>2025</v>
      </c>
      <c r="I1123" s="124" t="s">
        <v>16749</v>
      </c>
      <c r="J1123" s="127">
        <v>273.58999999999997</v>
      </c>
      <c r="K1123" s="127">
        <v>1541</v>
      </c>
      <c r="L1123" s="124" t="s">
        <v>16741</v>
      </c>
      <c r="M1123" s="127">
        <v>5.84</v>
      </c>
      <c r="N1123" s="124" t="s">
        <v>16770</v>
      </c>
      <c r="O1123" s="124" t="s">
        <v>16771</v>
      </c>
      <c r="P1123" s="125">
        <v>45749</v>
      </c>
      <c r="Q1123" s="125">
        <v>45778</v>
      </c>
      <c r="R1123" s="124">
        <v>4</v>
      </c>
      <c r="S1123" s="124">
        <v>2025</v>
      </c>
      <c r="T1123" s="124">
        <v>5</v>
      </c>
    </row>
    <row r="1124" spans="1:20">
      <c r="A1124" s="116" t="s">
        <v>17624</v>
      </c>
      <c r="B1124" s="119" t="s">
        <v>16706</v>
      </c>
      <c r="C1124" s="119" t="s">
        <v>17234</v>
      </c>
      <c r="D1124" s="119" t="s">
        <v>16767</v>
      </c>
      <c r="E1124" s="119" t="s">
        <v>17240</v>
      </c>
      <c r="F1124" s="119" t="s">
        <v>17867</v>
      </c>
      <c r="G1124" s="119">
        <v>28</v>
      </c>
      <c r="H1124" s="119">
        <v>2025</v>
      </c>
      <c r="I1124" s="119" t="s">
        <v>16752</v>
      </c>
      <c r="J1124" s="126">
        <v>211.1</v>
      </c>
      <c r="K1124" s="126">
        <v>968</v>
      </c>
      <c r="L1124" s="119" t="s">
        <v>16741</v>
      </c>
      <c r="M1124" s="126">
        <v>5.91</v>
      </c>
      <c r="N1124" s="119" t="s">
        <v>16770</v>
      </c>
      <c r="O1124" s="119" t="s">
        <v>16771</v>
      </c>
      <c r="P1124" s="120">
        <v>45720</v>
      </c>
      <c r="Q1124" s="120">
        <v>45748</v>
      </c>
      <c r="R1124" s="119">
        <v>3</v>
      </c>
      <c r="S1124" s="119">
        <v>2025</v>
      </c>
      <c r="T1124" s="119">
        <v>4</v>
      </c>
    </row>
    <row r="1125" spans="1:20">
      <c r="A1125" s="121" t="s">
        <v>17624</v>
      </c>
      <c r="B1125" s="124" t="s">
        <v>16706</v>
      </c>
      <c r="C1125" s="124" t="s">
        <v>17234</v>
      </c>
      <c r="D1125" s="124" t="s">
        <v>16767</v>
      </c>
      <c r="E1125" s="124" t="s">
        <v>17240</v>
      </c>
      <c r="F1125" s="124" t="s">
        <v>18082</v>
      </c>
      <c r="G1125" s="124">
        <v>27</v>
      </c>
      <c r="H1125" s="124">
        <v>2025</v>
      </c>
      <c r="I1125" s="124" t="s">
        <v>16755</v>
      </c>
      <c r="J1125" s="127">
        <v>236.32</v>
      </c>
      <c r="K1125" s="127">
        <v>1033</v>
      </c>
      <c r="L1125" s="124" t="s">
        <v>16741</v>
      </c>
      <c r="M1125" s="127">
        <v>7.19</v>
      </c>
      <c r="N1125" s="124" t="s">
        <v>16770</v>
      </c>
      <c r="O1125" s="124" t="s">
        <v>16771</v>
      </c>
      <c r="P1125" s="125">
        <v>45692</v>
      </c>
      <c r="Q1125" s="125">
        <v>45719</v>
      </c>
      <c r="R1125" s="124">
        <v>2</v>
      </c>
      <c r="S1125" s="124">
        <v>2025</v>
      </c>
      <c r="T1125" s="124">
        <v>3</v>
      </c>
    </row>
    <row r="1126" spans="1:20">
      <c r="A1126" s="116" t="s">
        <v>17624</v>
      </c>
      <c r="B1126" s="119" t="s">
        <v>16706</v>
      </c>
      <c r="C1126" s="119" t="s">
        <v>17234</v>
      </c>
      <c r="D1126" s="119" t="s">
        <v>16767</v>
      </c>
      <c r="E1126" s="119" t="s">
        <v>17240</v>
      </c>
      <c r="F1126" s="119" t="s">
        <v>17885</v>
      </c>
      <c r="G1126" s="119">
        <v>31</v>
      </c>
      <c r="H1126" s="119">
        <v>2025</v>
      </c>
      <c r="I1126" s="119" t="s">
        <v>16758</v>
      </c>
      <c r="J1126" s="126">
        <v>275.93</v>
      </c>
      <c r="K1126" s="126">
        <v>1617</v>
      </c>
      <c r="L1126" s="119" t="s">
        <v>16741</v>
      </c>
      <c r="M1126" s="126">
        <v>8.2899999999999991</v>
      </c>
      <c r="N1126" s="119" t="s">
        <v>16770</v>
      </c>
      <c r="O1126" s="119" t="s">
        <v>16771</v>
      </c>
      <c r="P1126" s="120">
        <v>45660</v>
      </c>
      <c r="Q1126" s="120">
        <v>45691</v>
      </c>
      <c r="R1126" s="119">
        <v>1</v>
      </c>
      <c r="S1126" s="119">
        <v>2025</v>
      </c>
      <c r="T1126" s="119">
        <v>2</v>
      </c>
    </row>
    <row r="1127" spans="1:20">
      <c r="A1127" s="121" t="s">
        <v>17624</v>
      </c>
      <c r="B1127" s="124" t="s">
        <v>16706</v>
      </c>
      <c r="C1127" s="124" t="s">
        <v>17234</v>
      </c>
      <c r="D1127" s="124" t="s">
        <v>16767</v>
      </c>
      <c r="E1127" s="124" t="s">
        <v>17240</v>
      </c>
      <c r="F1127" s="124" t="s">
        <v>17741</v>
      </c>
      <c r="G1127" s="124">
        <v>30</v>
      </c>
      <c r="H1127" s="124">
        <v>2025</v>
      </c>
      <c r="I1127" s="124" t="s">
        <v>16924</v>
      </c>
      <c r="J1127" s="127">
        <v>207.93</v>
      </c>
      <c r="K1127" s="127">
        <v>1081</v>
      </c>
      <c r="L1127" s="124" t="s">
        <v>16741</v>
      </c>
      <c r="M1127" s="127">
        <v>6.71</v>
      </c>
      <c r="N1127" s="124" t="s">
        <v>16770</v>
      </c>
      <c r="O1127" s="124" t="s">
        <v>16771</v>
      </c>
      <c r="P1127" s="125">
        <v>45629</v>
      </c>
      <c r="Q1127" s="125">
        <v>45659</v>
      </c>
      <c r="R1127" s="124">
        <v>12</v>
      </c>
      <c r="S1127" s="124">
        <v>2024</v>
      </c>
      <c r="T1127" s="124">
        <v>1</v>
      </c>
    </row>
    <row r="1128" spans="1:20">
      <c r="A1128" s="116" t="s">
        <v>17624</v>
      </c>
      <c r="B1128" s="119" t="s">
        <v>16706</v>
      </c>
      <c r="C1128" s="119" t="s">
        <v>17234</v>
      </c>
      <c r="D1128" s="119" t="s">
        <v>16767</v>
      </c>
      <c r="E1128" s="119" t="s">
        <v>17241</v>
      </c>
      <c r="F1128" s="119" t="s">
        <v>17963</v>
      </c>
      <c r="G1128" s="119">
        <v>29</v>
      </c>
      <c r="H1128" s="119">
        <v>2025</v>
      </c>
      <c r="I1128" s="119" t="s">
        <v>16746</v>
      </c>
      <c r="J1128" s="126">
        <v>3748.96</v>
      </c>
      <c r="K1128" s="126">
        <v>25179</v>
      </c>
      <c r="L1128" s="119" t="s">
        <v>16741</v>
      </c>
      <c r="M1128" s="126">
        <v>66.12</v>
      </c>
      <c r="N1128" s="119" t="s">
        <v>16770</v>
      </c>
      <c r="O1128" s="119" t="s">
        <v>16787</v>
      </c>
      <c r="P1128" s="120">
        <v>45784</v>
      </c>
      <c r="Q1128" s="120">
        <v>45813</v>
      </c>
      <c r="R1128" s="119">
        <v>5</v>
      </c>
      <c r="S1128" s="119">
        <v>2025</v>
      </c>
      <c r="T1128" s="119">
        <v>6</v>
      </c>
    </row>
    <row r="1129" spans="1:20">
      <c r="A1129" s="121" t="s">
        <v>17624</v>
      </c>
      <c r="B1129" s="124" t="s">
        <v>16706</v>
      </c>
      <c r="C1129" s="124" t="s">
        <v>17234</v>
      </c>
      <c r="D1129" s="124" t="s">
        <v>16767</v>
      </c>
      <c r="E1129" s="124" t="s">
        <v>17241</v>
      </c>
      <c r="F1129" s="124" t="s">
        <v>17964</v>
      </c>
      <c r="G1129" s="124">
        <v>31</v>
      </c>
      <c r="H1129" s="124">
        <v>2025</v>
      </c>
      <c r="I1129" s="124" t="s">
        <v>16749</v>
      </c>
      <c r="J1129" s="127">
        <v>3423.5</v>
      </c>
      <c r="K1129" s="127">
        <v>22509</v>
      </c>
      <c r="L1129" s="124" t="s">
        <v>16741</v>
      </c>
      <c r="M1129" s="127">
        <v>63.96</v>
      </c>
      <c r="N1129" s="124" t="s">
        <v>16770</v>
      </c>
      <c r="O1129" s="124" t="s">
        <v>16787</v>
      </c>
      <c r="P1129" s="125">
        <v>45752</v>
      </c>
      <c r="Q1129" s="125">
        <v>45783</v>
      </c>
      <c r="R1129" s="124">
        <v>4</v>
      </c>
      <c r="S1129" s="124">
        <v>2025</v>
      </c>
      <c r="T1129" s="124">
        <v>5</v>
      </c>
    </row>
    <row r="1130" spans="1:20">
      <c r="A1130" s="116" t="s">
        <v>17624</v>
      </c>
      <c r="B1130" s="119" t="s">
        <v>16706</v>
      </c>
      <c r="C1130" s="119" t="s">
        <v>17234</v>
      </c>
      <c r="D1130" s="119" t="s">
        <v>16767</v>
      </c>
      <c r="E1130" s="119" t="s">
        <v>17241</v>
      </c>
      <c r="F1130" s="119" t="s">
        <v>17965</v>
      </c>
      <c r="G1130" s="119">
        <v>28</v>
      </c>
      <c r="H1130" s="119">
        <v>2025</v>
      </c>
      <c r="I1130" s="119" t="s">
        <v>16752</v>
      </c>
      <c r="J1130" s="126">
        <v>3089.16</v>
      </c>
      <c r="K1130" s="126">
        <v>19977</v>
      </c>
      <c r="L1130" s="119" t="s">
        <v>16741</v>
      </c>
      <c r="M1130" s="126">
        <v>60.08</v>
      </c>
      <c r="N1130" s="119" t="s">
        <v>16770</v>
      </c>
      <c r="O1130" s="119" t="s">
        <v>16787</v>
      </c>
      <c r="P1130" s="120">
        <v>45723</v>
      </c>
      <c r="Q1130" s="120">
        <v>45751</v>
      </c>
      <c r="R1130" s="119">
        <v>3</v>
      </c>
      <c r="S1130" s="119">
        <v>2025</v>
      </c>
      <c r="T1130" s="119">
        <v>4</v>
      </c>
    </row>
    <row r="1131" spans="1:20">
      <c r="A1131" s="121" t="s">
        <v>17624</v>
      </c>
      <c r="B1131" s="124" t="s">
        <v>16706</v>
      </c>
      <c r="C1131" s="124" t="s">
        <v>17234</v>
      </c>
      <c r="D1131" s="124" t="s">
        <v>16767</v>
      </c>
      <c r="E1131" s="124" t="s">
        <v>17241</v>
      </c>
      <c r="F1131" s="124" t="s">
        <v>17966</v>
      </c>
      <c r="G1131" s="124">
        <v>27</v>
      </c>
      <c r="H1131" s="124">
        <v>2025</v>
      </c>
      <c r="I1131" s="124" t="s">
        <v>16755</v>
      </c>
      <c r="J1131" s="127">
        <v>2686.45</v>
      </c>
      <c r="K1131" s="127">
        <v>17525</v>
      </c>
      <c r="L1131" s="124" t="s">
        <v>16741</v>
      </c>
      <c r="M1131" s="127">
        <v>50.68</v>
      </c>
      <c r="N1131" s="124" t="s">
        <v>16770</v>
      </c>
      <c r="O1131" s="124" t="s">
        <v>16787</v>
      </c>
      <c r="P1131" s="125">
        <v>45695</v>
      </c>
      <c r="Q1131" s="125">
        <v>45722</v>
      </c>
      <c r="R1131" s="124">
        <v>2</v>
      </c>
      <c r="S1131" s="124">
        <v>2025</v>
      </c>
      <c r="T1131" s="124">
        <v>3</v>
      </c>
    </row>
    <row r="1132" spans="1:20">
      <c r="A1132" s="116" t="s">
        <v>17624</v>
      </c>
      <c r="B1132" s="119" t="s">
        <v>16706</v>
      </c>
      <c r="C1132" s="119" t="s">
        <v>17234</v>
      </c>
      <c r="D1132" s="119" t="s">
        <v>16767</v>
      </c>
      <c r="E1132" s="119" t="s">
        <v>17241</v>
      </c>
      <c r="F1132" s="119" t="s">
        <v>17967</v>
      </c>
      <c r="G1132" s="119">
        <v>29</v>
      </c>
      <c r="H1132" s="119">
        <v>2025</v>
      </c>
      <c r="I1132" s="119" t="s">
        <v>16758</v>
      </c>
      <c r="J1132" s="126">
        <v>2741.77</v>
      </c>
      <c r="K1132" s="126">
        <v>22094</v>
      </c>
      <c r="L1132" s="119" t="s">
        <v>16741</v>
      </c>
      <c r="M1132" s="126">
        <v>57.92</v>
      </c>
      <c r="N1132" s="119" t="s">
        <v>16770</v>
      </c>
      <c r="O1132" s="119" t="s">
        <v>16787</v>
      </c>
      <c r="P1132" s="120">
        <v>45665</v>
      </c>
      <c r="Q1132" s="120">
        <v>45694</v>
      </c>
      <c r="R1132" s="119">
        <v>1</v>
      </c>
      <c r="S1132" s="119">
        <v>2025</v>
      </c>
      <c r="T1132" s="119">
        <v>2</v>
      </c>
    </row>
    <row r="1133" spans="1:20">
      <c r="A1133" s="121" t="s">
        <v>17624</v>
      </c>
      <c r="B1133" s="124" t="s">
        <v>16706</v>
      </c>
      <c r="C1133" s="124" t="s">
        <v>17234</v>
      </c>
      <c r="D1133" s="124" t="s">
        <v>16767</v>
      </c>
      <c r="E1133" s="124" t="s">
        <v>17241</v>
      </c>
      <c r="F1133" s="124" t="s">
        <v>17832</v>
      </c>
      <c r="G1133" s="124">
        <v>32</v>
      </c>
      <c r="H1133" s="124">
        <v>2025</v>
      </c>
      <c r="I1133" s="124" t="s">
        <v>16924</v>
      </c>
      <c r="J1133" s="127">
        <v>2448.9499999999998</v>
      </c>
      <c r="K1133" s="127">
        <v>19578</v>
      </c>
      <c r="L1133" s="124" t="s">
        <v>16741</v>
      </c>
      <c r="M1133" s="127">
        <v>52.4</v>
      </c>
      <c r="N1133" s="124" t="s">
        <v>16770</v>
      </c>
      <c r="O1133" s="124" t="s">
        <v>16787</v>
      </c>
      <c r="P1133" s="125">
        <v>45632</v>
      </c>
      <c r="Q1133" s="125">
        <v>45664</v>
      </c>
      <c r="R1133" s="124">
        <v>12</v>
      </c>
      <c r="S1133" s="124">
        <v>2024</v>
      </c>
      <c r="T1133" s="124">
        <v>1</v>
      </c>
    </row>
    <row r="1134" spans="1:20">
      <c r="A1134" s="116" t="s">
        <v>17624</v>
      </c>
      <c r="B1134" s="119" t="s">
        <v>16706</v>
      </c>
      <c r="C1134" s="119" t="s">
        <v>17234</v>
      </c>
      <c r="D1134" s="119" t="s">
        <v>16767</v>
      </c>
      <c r="E1134" s="119" t="s">
        <v>17248</v>
      </c>
      <c r="F1134" s="119" t="s">
        <v>18080</v>
      </c>
      <c r="G1134" s="119">
        <v>31</v>
      </c>
      <c r="H1134" s="119">
        <v>2025</v>
      </c>
      <c r="I1134" s="119" t="s">
        <v>16746</v>
      </c>
      <c r="J1134" s="126">
        <v>2692.7</v>
      </c>
      <c r="K1134" s="126">
        <v>17945</v>
      </c>
      <c r="L1134" s="119" t="s">
        <v>16741</v>
      </c>
      <c r="M1134" s="126">
        <v>49.08</v>
      </c>
      <c r="N1134" s="119" t="s">
        <v>16770</v>
      </c>
      <c r="O1134" s="119" t="s">
        <v>16771</v>
      </c>
      <c r="P1134" s="120">
        <v>45779</v>
      </c>
      <c r="Q1134" s="120">
        <v>45810</v>
      </c>
      <c r="R1134" s="119">
        <v>5</v>
      </c>
      <c r="S1134" s="119">
        <v>2025</v>
      </c>
      <c r="T1134" s="119">
        <v>6</v>
      </c>
    </row>
    <row r="1135" spans="1:20">
      <c r="A1135" s="121" t="s">
        <v>17624</v>
      </c>
      <c r="B1135" s="124" t="s">
        <v>16706</v>
      </c>
      <c r="C1135" s="124" t="s">
        <v>17234</v>
      </c>
      <c r="D1135" s="124" t="s">
        <v>16767</v>
      </c>
      <c r="E1135" s="124" t="s">
        <v>17248</v>
      </c>
      <c r="F1135" s="124" t="s">
        <v>18081</v>
      </c>
      <c r="G1135" s="124">
        <v>29</v>
      </c>
      <c r="H1135" s="124">
        <v>2025</v>
      </c>
      <c r="I1135" s="124" t="s">
        <v>16749</v>
      </c>
      <c r="J1135" s="127">
        <v>2265.44</v>
      </c>
      <c r="K1135" s="127">
        <v>14385</v>
      </c>
      <c r="L1135" s="124" t="s">
        <v>16741</v>
      </c>
      <c r="M1135" s="127">
        <v>46.68</v>
      </c>
      <c r="N1135" s="124" t="s">
        <v>16770</v>
      </c>
      <c r="O1135" s="124" t="s">
        <v>16771</v>
      </c>
      <c r="P1135" s="125">
        <v>45749</v>
      </c>
      <c r="Q1135" s="125">
        <v>45778</v>
      </c>
      <c r="R1135" s="124">
        <v>4</v>
      </c>
      <c r="S1135" s="124">
        <v>2025</v>
      </c>
      <c r="T1135" s="124">
        <v>5</v>
      </c>
    </row>
    <row r="1136" spans="1:20">
      <c r="A1136" s="116" t="s">
        <v>17624</v>
      </c>
      <c r="B1136" s="119" t="s">
        <v>16706</v>
      </c>
      <c r="C1136" s="119" t="s">
        <v>17234</v>
      </c>
      <c r="D1136" s="119" t="s">
        <v>16767</v>
      </c>
      <c r="E1136" s="119" t="s">
        <v>17248</v>
      </c>
      <c r="F1136" s="119" t="s">
        <v>17867</v>
      </c>
      <c r="G1136" s="119">
        <v>28</v>
      </c>
      <c r="H1136" s="119">
        <v>2025</v>
      </c>
      <c r="I1136" s="119" t="s">
        <v>16752</v>
      </c>
      <c r="J1136" s="126">
        <v>2087.4899999999998</v>
      </c>
      <c r="K1136" s="126">
        <v>12593</v>
      </c>
      <c r="L1136" s="119" t="s">
        <v>16741</v>
      </c>
      <c r="M1136" s="126">
        <v>48.12</v>
      </c>
      <c r="N1136" s="119" t="s">
        <v>16770</v>
      </c>
      <c r="O1136" s="119" t="s">
        <v>16771</v>
      </c>
      <c r="P1136" s="120">
        <v>45720</v>
      </c>
      <c r="Q1136" s="120">
        <v>45748</v>
      </c>
      <c r="R1136" s="119">
        <v>3</v>
      </c>
      <c r="S1136" s="119">
        <v>2025</v>
      </c>
      <c r="T1136" s="119">
        <v>4</v>
      </c>
    </row>
    <row r="1137" spans="1:20">
      <c r="A1137" s="121" t="s">
        <v>17624</v>
      </c>
      <c r="B1137" s="124" t="s">
        <v>16706</v>
      </c>
      <c r="C1137" s="124" t="s">
        <v>17234</v>
      </c>
      <c r="D1137" s="124" t="s">
        <v>16767</v>
      </c>
      <c r="E1137" s="124" t="s">
        <v>17248</v>
      </c>
      <c r="F1137" s="124" t="s">
        <v>18082</v>
      </c>
      <c r="G1137" s="124">
        <v>27</v>
      </c>
      <c r="H1137" s="124">
        <v>2025</v>
      </c>
      <c r="I1137" s="124" t="s">
        <v>16755</v>
      </c>
      <c r="J1137" s="127">
        <v>2070.88</v>
      </c>
      <c r="K1137" s="127">
        <v>12792</v>
      </c>
      <c r="L1137" s="124" t="s">
        <v>16741</v>
      </c>
      <c r="M1137" s="127">
        <v>45.36</v>
      </c>
      <c r="N1137" s="124" t="s">
        <v>16770</v>
      </c>
      <c r="O1137" s="124" t="s">
        <v>16771</v>
      </c>
      <c r="P1137" s="125">
        <v>45692</v>
      </c>
      <c r="Q1137" s="125">
        <v>45719</v>
      </c>
      <c r="R1137" s="124">
        <v>2</v>
      </c>
      <c r="S1137" s="124">
        <v>2025</v>
      </c>
      <c r="T1137" s="124">
        <v>3</v>
      </c>
    </row>
    <row r="1138" spans="1:20">
      <c r="A1138" s="116" t="s">
        <v>17624</v>
      </c>
      <c r="B1138" s="119" t="s">
        <v>16706</v>
      </c>
      <c r="C1138" s="119" t="s">
        <v>17234</v>
      </c>
      <c r="D1138" s="119" t="s">
        <v>16767</v>
      </c>
      <c r="E1138" s="119" t="s">
        <v>17248</v>
      </c>
      <c r="F1138" s="119" t="s">
        <v>17885</v>
      </c>
      <c r="G1138" s="119">
        <v>31</v>
      </c>
      <c r="H1138" s="119">
        <v>2025</v>
      </c>
      <c r="I1138" s="119" t="s">
        <v>16758</v>
      </c>
      <c r="J1138" s="126">
        <v>1976.33</v>
      </c>
      <c r="K1138" s="126">
        <v>16467</v>
      </c>
      <c r="L1138" s="119" t="s">
        <v>16741</v>
      </c>
      <c r="M1138" s="126">
        <v>38.880000000000003</v>
      </c>
      <c r="N1138" s="119" t="s">
        <v>16770</v>
      </c>
      <c r="O1138" s="119" t="s">
        <v>16771</v>
      </c>
      <c r="P1138" s="120">
        <v>45660</v>
      </c>
      <c r="Q1138" s="120">
        <v>45691</v>
      </c>
      <c r="R1138" s="119">
        <v>1</v>
      </c>
      <c r="S1138" s="119">
        <v>2025</v>
      </c>
      <c r="T1138" s="119">
        <v>2</v>
      </c>
    </row>
    <row r="1139" spans="1:20">
      <c r="A1139" s="121" t="s">
        <v>17624</v>
      </c>
      <c r="B1139" s="124" t="s">
        <v>16706</v>
      </c>
      <c r="C1139" s="124" t="s">
        <v>17234</v>
      </c>
      <c r="D1139" s="124" t="s">
        <v>16767</v>
      </c>
      <c r="E1139" s="124" t="s">
        <v>17248</v>
      </c>
      <c r="F1139" s="124" t="s">
        <v>17741</v>
      </c>
      <c r="G1139" s="124">
        <v>30</v>
      </c>
      <c r="H1139" s="124">
        <v>2025</v>
      </c>
      <c r="I1139" s="124" t="s">
        <v>16924</v>
      </c>
      <c r="J1139" s="127">
        <v>1510.44</v>
      </c>
      <c r="K1139" s="127">
        <v>12519</v>
      </c>
      <c r="L1139" s="124" t="s">
        <v>16741</v>
      </c>
      <c r="M1139" s="127">
        <v>29.76</v>
      </c>
      <c r="N1139" s="124" t="s">
        <v>16770</v>
      </c>
      <c r="O1139" s="124" t="s">
        <v>16771</v>
      </c>
      <c r="P1139" s="125">
        <v>45629</v>
      </c>
      <c r="Q1139" s="125">
        <v>45659</v>
      </c>
      <c r="R1139" s="124">
        <v>12</v>
      </c>
      <c r="S1139" s="124">
        <v>2024</v>
      </c>
      <c r="T1139" s="124">
        <v>1</v>
      </c>
    </row>
    <row r="1140" spans="1:20">
      <c r="A1140" s="116" t="s">
        <v>17624</v>
      </c>
      <c r="B1140" s="119" t="s">
        <v>16706</v>
      </c>
      <c r="C1140" s="119" t="s">
        <v>17234</v>
      </c>
      <c r="D1140" s="119" t="s">
        <v>16767</v>
      </c>
      <c r="E1140" s="119" t="s">
        <v>17249</v>
      </c>
      <c r="F1140" s="119" t="s">
        <v>18080</v>
      </c>
      <c r="G1140" s="119">
        <v>31</v>
      </c>
      <c r="H1140" s="119">
        <v>2025</v>
      </c>
      <c r="I1140" s="119" t="s">
        <v>16746</v>
      </c>
      <c r="J1140" s="126">
        <v>140.11000000000001</v>
      </c>
      <c r="K1140" s="126">
        <v>743</v>
      </c>
      <c r="L1140" s="119" t="s">
        <v>16741</v>
      </c>
      <c r="M1140" s="126">
        <v>2.61</v>
      </c>
      <c r="N1140" s="119" t="s">
        <v>16770</v>
      </c>
      <c r="O1140" s="119" t="s">
        <v>16771</v>
      </c>
      <c r="P1140" s="120">
        <v>45779</v>
      </c>
      <c r="Q1140" s="120">
        <v>45810</v>
      </c>
      <c r="R1140" s="119">
        <v>5</v>
      </c>
      <c r="S1140" s="119">
        <v>2025</v>
      </c>
      <c r="T1140" s="119">
        <v>6</v>
      </c>
    </row>
    <row r="1141" spans="1:20">
      <c r="A1141" s="121" t="s">
        <v>17624</v>
      </c>
      <c r="B1141" s="124" t="s">
        <v>16706</v>
      </c>
      <c r="C1141" s="124" t="s">
        <v>17234</v>
      </c>
      <c r="D1141" s="124" t="s">
        <v>16767</v>
      </c>
      <c r="E1141" s="124" t="s">
        <v>17249</v>
      </c>
      <c r="F1141" s="124" t="s">
        <v>18081</v>
      </c>
      <c r="G1141" s="124">
        <v>29</v>
      </c>
      <c r="H1141" s="124">
        <v>2025</v>
      </c>
      <c r="I1141" s="124" t="s">
        <v>16749</v>
      </c>
      <c r="J1141" s="127">
        <v>135.63</v>
      </c>
      <c r="K1141" s="127">
        <v>649</v>
      </c>
      <c r="L1141" s="124" t="s">
        <v>16741</v>
      </c>
      <c r="M1141" s="127">
        <v>3.04</v>
      </c>
      <c r="N1141" s="124" t="s">
        <v>16770</v>
      </c>
      <c r="O1141" s="124" t="s">
        <v>16771</v>
      </c>
      <c r="P1141" s="125">
        <v>45749</v>
      </c>
      <c r="Q1141" s="125">
        <v>45778</v>
      </c>
      <c r="R1141" s="124">
        <v>4</v>
      </c>
      <c r="S1141" s="124">
        <v>2025</v>
      </c>
      <c r="T1141" s="124">
        <v>5</v>
      </c>
    </row>
    <row r="1142" spans="1:20">
      <c r="A1142" s="116" t="s">
        <v>17624</v>
      </c>
      <c r="B1142" s="119" t="s">
        <v>16706</v>
      </c>
      <c r="C1142" s="119" t="s">
        <v>17234</v>
      </c>
      <c r="D1142" s="119" t="s">
        <v>16767</v>
      </c>
      <c r="E1142" s="119" t="s">
        <v>17249</v>
      </c>
      <c r="F1142" s="119" t="s">
        <v>17867</v>
      </c>
      <c r="G1142" s="119">
        <v>28</v>
      </c>
      <c r="H1142" s="119">
        <v>2025</v>
      </c>
      <c r="I1142" s="119" t="s">
        <v>16752</v>
      </c>
      <c r="J1142" s="126">
        <v>153.78</v>
      </c>
      <c r="K1142" s="126">
        <v>789</v>
      </c>
      <c r="L1142" s="119" t="s">
        <v>16741</v>
      </c>
      <c r="M1142" s="126">
        <v>3.22</v>
      </c>
      <c r="N1142" s="119" t="s">
        <v>16770</v>
      </c>
      <c r="O1142" s="119" t="s">
        <v>16771</v>
      </c>
      <c r="P1142" s="120">
        <v>45720</v>
      </c>
      <c r="Q1142" s="120">
        <v>45748</v>
      </c>
      <c r="R1142" s="119">
        <v>3</v>
      </c>
      <c r="S1142" s="119">
        <v>2025</v>
      </c>
      <c r="T1142" s="119">
        <v>4</v>
      </c>
    </row>
    <row r="1143" spans="1:20">
      <c r="A1143" s="121" t="s">
        <v>17624</v>
      </c>
      <c r="B1143" s="124" t="s">
        <v>16706</v>
      </c>
      <c r="C1143" s="124" t="s">
        <v>17234</v>
      </c>
      <c r="D1143" s="124" t="s">
        <v>16767</v>
      </c>
      <c r="E1143" s="124" t="s">
        <v>17249</v>
      </c>
      <c r="F1143" s="124" t="s">
        <v>18082</v>
      </c>
      <c r="G1143" s="124">
        <v>27</v>
      </c>
      <c r="H1143" s="124">
        <v>2025</v>
      </c>
      <c r="I1143" s="124" t="s">
        <v>16755</v>
      </c>
      <c r="J1143" s="127">
        <v>150.85</v>
      </c>
      <c r="K1143" s="127">
        <v>793</v>
      </c>
      <c r="L1143" s="124" t="s">
        <v>16741</v>
      </c>
      <c r="M1143" s="127">
        <v>2.98</v>
      </c>
      <c r="N1143" s="124" t="s">
        <v>16770</v>
      </c>
      <c r="O1143" s="124" t="s">
        <v>16771</v>
      </c>
      <c r="P1143" s="125">
        <v>45692</v>
      </c>
      <c r="Q1143" s="125">
        <v>45719</v>
      </c>
      <c r="R1143" s="124">
        <v>2</v>
      </c>
      <c r="S1143" s="124">
        <v>2025</v>
      </c>
      <c r="T1143" s="124">
        <v>3</v>
      </c>
    </row>
    <row r="1144" spans="1:20">
      <c r="A1144" s="116" t="s">
        <v>17624</v>
      </c>
      <c r="B1144" s="119" t="s">
        <v>16706</v>
      </c>
      <c r="C1144" s="119" t="s">
        <v>17234</v>
      </c>
      <c r="D1144" s="119" t="s">
        <v>16767</v>
      </c>
      <c r="E1144" s="119" t="s">
        <v>17249</v>
      </c>
      <c r="F1144" s="119" t="s">
        <v>17885</v>
      </c>
      <c r="G1144" s="119">
        <v>31</v>
      </c>
      <c r="H1144" s="119">
        <v>2025</v>
      </c>
      <c r="I1144" s="119" t="s">
        <v>16758</v>
      </c>
      <c r="J1144" s="126">
        <v>142.77000000000001</v>
      </c>
      <c r="K1144" s="126">
        <v>771</v>
      </c>
      <c r="L1144" s="119" t="s">
        <v>16741</v>
      </c>
      <c r="M1144" s="126">
        <v>3.95</v>
      </c>
      <c r="N1144" s="119" t="s">
        <v>16770</v>
      </c>
      <c r="O1144" s="119" t="s">
        <v>16771</v>
      </c>
      <c r="P1144" s="120">
        <v>45660</v>
      </c>
      <c r="Q1144" s="120">
        <v>45691</v>
      </c>
      <c r="R1144" s="119">
        <v>1</v>
      </c>
      <c r="S1144" s="119">
        <v>2025</v>
      </c>
      <c r="T1144" s="119">
        <v>2</v>
      </c>
    </row>
    <row r="1145" spans="1:20">
      <c r="A1145" s="121" t="s">
        <v>17624</v>
      </c>
      <c r="B1145" s="124" t="s">
        <v>16706</v>
      </c>
      <c r="C1145" s="124" t="s">
        <v>17234</v>
      </c>
      <c r="D1145" s="124" t="s">
        <v>16767</v>
      </c>
      <c r="E1145" s="124" t="s">
        <v>17249</v>
      </c>
      <c r="F1145" s="124" t="s">
        <v>17741</v>
      </c>
      <c r="G1145" s="124">
        <v>30</v>
      </c>
      <c r="H1145" s="124">
        <v>2025</v>
      </c>
      <c r="I1145" s="124" t="s">
        <v>16924</v>
      </c>
      <c r="J1145" s="127">
        <v>123.65</v>
      </c>
      <c r="K1145" s="127">
        <v>718</v>
      </c>
      <c r="L1145" s="124" t="s">
        <v>16741</v>
      </c>
      <c r="M1145" s="127">
        <v>2.91</v>
      </c>
      <c r="N1145" s="124" t="s">
        <v>16770</v>
      </c>
      <c r="O1145" s="124" t="s">
        <v>16771</v>
      </c>
      <c r="P1145" s="125">
        <v>45629</v>
      </c>
      <c r="Q1145" s="125">
        <v>45659</v>
      </c>
      <c r="R1145" s="124">
        <v>12</v>
      </c>
      <c r="S1145" s="124">
        <v>2024</v>
      </c>
      <c r="T1145" s="124">
        <v>1</v>
      </c>
    </row>
    <row r="1146" spans="1:20">
      <c r="A1146" s="116" t="s">
        <v>17624</v>
      </c>
      <c r="B1146" s="119" t="s">
        <v>16706</v>
      </c>
      <c r="C1146" s="119" t="s">
        <v>17234</v>
      </c>
      <c r="D1146" s="119" t="s">
        <v>16767</v>
      </c>
      <c r="E1146" s="119" t="s">
        <v>17250</v>
      </c>
      <c r="F1146" s="119" t="s">
        <v>18080</v>
      </c>
      <c r="G1146" s="119">
        <v>31</v>
      </c>
      <c r="H1146" s="119">
        <v>2025</v>
      </c>
      <c r="I1146" s="119" t="s">
        <v>16746</v>
      </c>
      <c r="J1146" s="126">
        <v>461.79</v>
      </c>
      <c r="K1146" s="126">
        <v>3009</v>
      </c>
      <c r="L1146" s="119" t="s">
        <v>16741</v>
      </c>
      <c r="M1146" s="126">
        <v>7.69</v>
      </c>
      <c r="N1146" s="119" t="s">
        <v>16770</v>
      </c>
      <c r="O1146" s="119" t="s">
        <v>16771</v>
      </c>
      <c r="P1146" s="120">
        <v>45779</v>
      </c>
      <c r="Q1146" s="120">
        <v>45810</v>
      </c>
      <c r="R1146" s="119">
        <v>5</v>
      </c>
      <c r="S1146" s="119">
        <v>2025</v>
      </c>
      <c r="T1146" s="119">
        <v>6</v>
      </c>
    </row>
    <row r="1147" spans="1:20">
      <c r="A1147" s="121" t="s">
        <v>17624</v>
      </c>
      <c r="B1147" s="124" t="s">
        <v>16706</v>
      </c>
      <c r="C1147" s="124" t="s">
        <v>17234</v>
      </c>
      <c r="D1147" s="124" t="s">
        <v>16767</v>
      </c>
      <c r="E1147" s="124" t="s">
        <v>17250</v>
      </c>
      <c r="F1147" s="124" t="s">
        <v>18081</v>
      </c>
      <c r="G1147" s="124">
        <v>29</v>
      </c>
      <c r="H1147" s="124">
        <v>2025</v>
      </c>
      <c r="I1147" s="124" t="s">
        <v>16749</v>
      </c>
      <c r="J1147" s="127">
        <v>337.17</v>
      </c>
      <c r="K1147" s="127">
        <v>1948</v>
      </c>
      <c r="L1147" s="124" t="s">
        <v>16741</v>
      </c>
      <c r="M1147" s="127">
        <v>7.17</v>
      </c>
      <c r="N1147" s="124" t="s">
        <v>16770</v>
      </c>
      <c r="O1147" s="124" t="s">
        <v>16771</v>
      </c>
      <c r="P1147" s="125">
        <v>45749</v>
      </c>
      <c r="Q1147" s="125">
        <v>45778</v>
      </c>
      <c r="R1147" s="124">
        <v>4</v>
      </c>
      <c r="S1147" s="124">
        <v>2025</v>
      </c>
      <c r="T1147" s="124">
        <v>5</v>
      </c>
    </row>
    <row r="1148" spans="1:20">
      <c r="A1148" s="116" t="s">
        <v>17624</v>
      </c>
      <c r="B1148" s="119" t="s">
        <v>16706</v>
      </c>
      <c r="C1148" s="119" t="s">
        <v>17234</v>
      </c>
      <c r="D1148" s="119" t="s">
        <v>16767</v>
      </c>
      <c r="E1148" s="119" t="s">
        <v>17250</v>
      </c>
      <c r="F1148" s="119" t="s">
        <v>17867</v>
      </c>
      <c r="G1148" s="119">
        <v>28</v>
      </c>
      <c r="H1148" s="119">
        <v>2025</v>
      </c>
      <c r="I1148" s="119" t="s">
        <v>16752</v>
      </c>
      <c r="J1148" s="126">
        <v>300.47000000000003</v>
      </c>
      <c r="K1148" s="126">
        <v>1499</v>
      </c>
      <c r="L1148" s="119" t="s">
        <v>16741</v>
      </c>
      <c r="M1148" s="126">
        <v>8.1</v>
      </c>
      <c r="N1148" s="119" t="s">
        <v>16770</v>
      </c>
      <c r="O1148" s="119" t="s">
        <v>16771</v>
      </c>
      <c r="P1148" s="120">
        <v>45720</v>
      </c>
      <c r="Q1148" s="120">
        <v>45748</v>
      </c>
      <c r="R1148" s="119">
        <v>3</v>
      </c>
      <c r="S1148" s="119">
        <v>2025</v>
      </c>
      <c r="T1148" s="119">
        <v>4</v>
      </c>
    </row>
    <row r="1149" spans="1:20">
      <c r="A1149" s="121" t="s">
        <v>17624</v>
      </c>
      <c r="B1149" s="124" t="s">
        <v>16706</v>
      </c>
      <c r="C1149" s="124" t="s">
        <v>17234</v>
      </c>
      <c r="D1149" s="124" t="s">
        <v>16767</v>
      </c>
      <c r="E1149" s="124" t="s">
        <v>17250</v>
      </c>
      <c r="F1149" s="124" t="s">
        <v>18082</v>
      </c>
      <c r="G1149" s="124">
        <v>27</v>
      </c>
      <c r="H1149" s="124">
        <v>2025</v>
      </c>
      <c r="I1149" s="124" t="s">
        <v>16755</v>
      </c>
      <c r="J1149" s="127">
        <v>277.88</v>
      </c>
      <c r="K1149" s="127">
        <v>1530</v>
      </c>
      <c r="L1149" s="124" t="s">
        <v>16741</v>
      </c>
      <c r="M1149" s="127">
        <v>6.24</v>
      </c>
      <c r="N1149" s="124" t="s">
        <v>16770</v>
      </c>
      <c r="O1149" s="124" t="s">
        <v>16771</v>
      </c>
      <c r="P1149" s="125">
        <v>45692</v>
      </c>
      <c r="Q1149" s="125">
        <v>45719</v>
      </c>
      <c r="R1149" s="124">
        <v>2</v>
      </c>
      <c r="S1149" s="124">
        <v>2025</v>
      </c>
      <c r="T1149" s="124">
        <v>3</v>
      </c>
    </row>
    <row r="1150" spans="1:20">
      <c r="A1150" s="116" t="s">
        <v>17624</v>
      </c>
      <c r="B1150" s="119" t="s">
        <v>16706</v>
      </c>
      <c r="C1150" s="119" t="s">
        <v>17234</v>
      </c>
      <c r="D1150" s="119" t="s">
        <v>16767</v>
      </c>
      <c r="E1150" s="119" t="s">
        <v>17250</v>
      </c>
      <c r="F1150" s="119" t="s">
        <v>17885</v>
      </c>
      <c r="G1150" s="119">
        <v>31</v>
      </c>
      <c r="H1150" s="119">
        <v>2025</v>
      </c>
      <c r="I1150" s="119" t="s">
        <v>16758</v>
      </c>
      <c r="J1150" s="126">
        <v>268.38</v>
      </c>
      <c r="K1150" s="126">
        <v>1937</v>
      </c>
      <c r="L1150" s="119" t="s">
        <v>16741</v>
      </c>
      <c r="M1150" s="126">
        <v>5.79</v>
      </c>
      <c r="N1150" s="119" t="s">
        <v>16770</v>
      </c>
      <c r="O1150" s="119" t="s">
        <v>16771</v>
      </c>
      <c r="P1150" s="120">
        <v>45660</v>
      </c>
      <c r="Q1150" s="120">
        <v>45691</v>
      </c>
      <c r="R1150" s="119">
        <v>1</v>
      </c>
      <c r="S1150" s="119">
        <v>2025</v>
      </c>
      <c r="T1150" s="119">
        <v>2</v>
      </c>
    </row>
    <row r="1151" spans="1:20">
      <c r="A1151" s="121" t="s">
        <v>17624</v>
      </c>
      <c r="B1151" s="124" t="s">
        <v>16706</v>
      </c>
      <c r="C1151" s="124" t="s">
        <v>17234</v>
      </c>
      <c r="D1151" s="124" t="s">
        <v>16767</v>
      </c>
      <c r="E1151" s="124" t="s">
        <v>17250</v>
      </c>
      <c r="F1151" s="124" t="s">
        <v>17741</v>
      </c>
      <c r="G1151" s="124">
        <v>30</v>
      </c>
      <c r="H1151" s="124">
        <v>2025</v>
      </c>
      <c r="I1151" s="124" t="s">
        <v>16924</v>
      </c>
      <c r="J1151" s="127">
        <v>245.51</v>
      </c>
      <c r="K1151" s="127">
        <v>1712</v>
      </c>
      <c r="L1151" s="124" t="s">
        <v>16741</v>
      </c>
      <c r="M1151" s="127">
        <v>5.53</v>
      </c>
      <c r="N1151" s="124" t="s">
        <v>16770</v>
      </c>
      <c r="O1151" s="124" t="s">
        <v>16771</v>
      </c>
      <c r="P1151" s="125">
        <v>45629</v>
      </c>
      <c r="Q1151" s="125">
        <v>45659</v>
      </c>
      <c r="R1151" s="124">
        <v>12</v>
      </c>
      <c r="S1151" s="124">
        <v>2024</v>
      </c>
      <c r="T1151" s="124">
        <v>1</v>
      </c>
    </row>
    <row r="1152" spans="1:20">
      <c r="A1152" s="116" t="s">
        <v>17624</v>
      </c>
      <c r="B1152" s="119" t="s">
        <v>16699</v>
      </c>
      <c r="C1152" s="119" t="s">
        <v>17195</v>
      </c>
      <c r="D1152" s="119" t="s">
        <v>17196</v>
      </c>
      <c r="E1152" s="119" t="s">
        <v>17197</v>
      </c>
      <c r="F1152" s="119" t="s">
        <v>18083</v>
      </c>
      <c r="G1152" s="119">
        <v>29</v>
      </c>
      <c r="H1152" s="119">
        <v>2025</v>
      </c>
      <c r="I1152" s="119" t="s">
        <v>16746</v>
      </c>
      <c r="J1152" s="126">
        <v>103.17</v>
      </c>
      <c r="K1152" s="126">
        <v>436</v>
      </c>
      <c r="L1152" s="119" t="s">
        <v>16741</v>
      </c>
      <c r="M1152" s="126">
        <v>0</v>
      </c>
      <c r="N1152" s="119" t="s">
        <v>16742</v>
      </c>
      <c r="O1152" s="119" t="s">
        <v>17199</v>
      </c>
      <c r="P1152" s="120">
        <v>45783</v>
      </c>
      <c r="Q1152" s="120">
        <v>45812</v>
      </c>
      <c r="R1152" s="119">
        <v>5</v>
      </c>
      <c r="S1152" s="119">
        <v>2025</v>
      </c>
      <c r="T1152" s="119">
        <v>6</v>
      </c>
    </row>
    <row r="1153" spans="1:20">
      <c r="A1153" s="121" t="s">
        <v>17624</v>
      </c>
      <c r="B1153" s="124" t="s">
        <v>16699</v>
      </c>
      <c r="C1153" s="124" t="s">
        <v>17195</v>
      </c>
      <c r="D1153" s="124" t="s">
        <v>17196</v>
      </c>
      <c r="E1153" s="124" t="s">
        <v>17197</v>
      </c>
      <c r="F1153" s="124" t="s">
        <v>18084</v>
      </c>
      <c r="G1153" s="124">
        <v>31</v>
      </c>
      <c r="H1153" s="124">
        <v>2025</v>
      </c>
      <c r="I1153" s="124" t="s">
        <v>16749</v>
      </c>
      <c r="J1153" s="127">
        <v>108.26</v>
      </c>
      <c r="K1153" s="127">
        <v>436</v>
      </c>
      <c r="L1153" s="124" t="s">
        <v>16741</v>
      </c>
      <c r="M1153" s="127">
        <v>0</v>
      </c>
      <c r="N1153" s="124" t="s">
        <v>16742</v>
      </c>
      <c r="O1153" s="124" t="s">
        <v>17199</v>
      </c>
      <c r="P1153" s="125">
        <v>45751</v>
      </c>
      <c r="Q1153" s="125">
        <v>45782</v>
      </c>
      <c r="R1153" s="124">
        <v>4</v>
      </c>
      <c r="S1153" s="124">
        <v>2025</v>
      </c>
      <c r="T1153" s="124">
        <v>5</v>
      </c>
    </row>
    <row r="1154" spans="1:20">
      <c r="A1154" s="116" t="s">
        <v>17624</v>
      </c>
      <c r="B1154" s="119" t="s">
        <v>16699</v>
      </c>
      <c r="C1154" s="119" t="s">
        <v>17195</v>
      </c>
      <c r="D1154" s="119" t="s">
        <v>17196</v>
      </c>
      <c r="E1154" s="119" t="s">
        <v>17197</v>
      </c>
      <c r="F1154" s="119" t="s">
        <v>18085</v>
      </c>
      <c r="G1154" s="119">
        <v>28</v>
      </c>
      <c r="H1154" s="119">
        <v>2025</v>
      </c>
      <c r="I1154" s="119" t="s">
        <v>16752</v>
      </c>
      <c r="J1154" s="126">
        <v>108.26</v>
      </c>
      <c r="K1154" s="126">
        <v>436</v>
      </c>
      <c r="L1154" s="119" t="s">
        <v>16741</v>
      </c>
      <c r="M1154" s="126">
        <v>0</v>
      </c>
      <c r="N1154" s="119" t="s">
        <v>16742</v>
      </c>
      <c r="O1154" s="119" t="s">
        <v>17199</v>
      </c>
      <c r="P1154" s="120">
        <v>45722</v>
      </c>
      <c r="Q1154" s="120">
        <v>45750</v>
      </c>
      <c r="R1154" s="119">
        <v>3</v>
      </c>
      <c r="S1154" s="119">
        <v>2025</v>
      </c>
      <c r="T1154" s="119">
        <v>4</v>
      </c>
    </row>
    <row r="1155" spans="1:20">
      <c r="A1155" s="121" t="s">
        <v>17624</v>
      </c>
      <c r="B1155" s="124" t="s">
        <v>16699</v>
      </c>
      <c r="C1155" s="124" t="s">
        <v>17195</v>
      </c>
      <c r="D1155" s="124" t="s">
        <v>17196</v>
      </c>
      <c r="E1155" s="124" t="s">
        <v>17197</v>
      </c>
      <c r="F1155" s="124" t="s">
        <v>18086</v>
      </c>
      <c r="G1155" s="124">
        <v>27</v>
      </c>
      <c r="H1155" s="124">
        <v>2025</v>
      </c>
      <c r="I1155" s="124" t="s">
        <v>16755</v>
      </c>
      <c r="J1155" s="127">
        <v>108.26</v>
      </c>
      <c r="K1155" s="127">
        <v>436</v>
      </c>
      <c r="L1155" s="124" t="s">
        <v>16741</v>
      </c>
      <c r="M1155" s="127">
        <v>0</v>
      </c>
      <c r="N1155" s="124" t="s">
        <v>16742</v>
      </c>
      <c r="O1155" s="124" t="s">
        <v>17199</v>
      </c>
      <c r="P1155" s="125">
        <v>45694</v>
      </c>
      <c r="Q1155" s="125">
        <v>45721</v>
      </c>
      <c r="R1155" s="124">
        <v>2</v>
      </c>
      <c r="S1155" s="124">
        <v>2025</v>
      </c>
      <c r="T1155" s="124">
        <v>3</v>
      </c>
    </row>
    <row r="1156" spans="1:20">
      <c r="A1156" s="116" t="s">
        <v>17624</v>
      </c>
      <c r="B1156" s="119" t="s">
        <v>16699</v>
      </c>
      <c r="C1156" s="119" t="s">
        <v>17195</v>
      </c>
      <c r="D1156" s="119" t="s">
        <v>17196</v>
      </c>
      <c r="E1156" s="119" t="s">
        <v>17197</v>
      </c>
      <c r="F1156" s="119" t="s">
        <v>17830</v>
      </c>
      <c r="G1156" s="119">
        <v>29</v>
      </c>
      <c r="H1156" s="119">
        <v>2025</v>
      </c>
      <c r="I1156" s="119" t="s">
        <v>16758</v>
      </c>
      <c r="J1156" s="126">
        <v>108.26</v>
      </c>
      <c r="K1156" s="126">
        <v>436</v>
      </c>
      <c r="L1156" s="119" t="s">
        <v>16741</v>
      </c>
      <c r="M1156" s="126">
        <v>0</v>
      </c>
      <c r="N1156" s="119" t="s">
        <v>16742</v>
      </c>
      <c r="O1156" s="119" t="s">
        <v>17199</v>
      </c>
      <c r="P1156" s="120">
        <v>45664</v>
      </c>
      <c r="Q1156" s="120">
        <v>45693</v>
      </c>
      <c r="R1156" s="119">
        <v>1</v>
      </c>
      <c r="S1156" s="119">
        <v>2025</v>
      </c>
      <c r="T1156" s="119">
        <v>2</v>
      </c>
    </row>
    <row r="1157" spans="1:20">
      <c r="A1157" s="121" t="s">
        <v>17624</v>
      </c>
      <c r="B1157" s="124" t="s">
        <v>16699</v>
      </c>
      <c r="C1157" s="124" t="s">
        <v>17195</v>
      </c>
      <c r="D1157" s="124" t="s">
        <v>17196</v>
      </c>
      <c r="E1157" s="124" t="s">
        <v>17197</v>
      </c>
      <c r="F1157" s="124" t="s">
        <v>18087</v>
      </c>
      <c r="G1157" s="124">
        <v>32</v>
      </c>
      <c r="H1157" s="124">
        <v>2025</v>
      </c>
      <c r="I1157" s="124" t="s">
        <v>16924</v>
      </c>
      <c r="J1157" s="127">
        <v>107.99</v>
      </c>
      <c r="K1157" s="127">
        <v>436</v>
      </c>
      <c r="L1157" s="124" t="s">
        <v>16741</v>
      </c>
      <c r="M1157" s="127">
        <v>0</v>
      </c>
      <c r="N1157" s="124" t="s">
        <v>16742</v>
      </c>
      <c r="O1157" s="124" t="s">
        <v>17199</v>
      </c>
      <c r="P1157" s="125">
        <v>45631</v>
      </c>
      <c r="Q1157" s="125">
        <v>45663</v>
      </c>
      <c r="R1157" s="124">
        <v>12</v>
      </c>
      <c r="S1157" s="124">
        <v>2024</v>
      </c>
      <c r="T1157" s="124">
        <v>1</v>
      </c>
    </row>
    <row r="1158" spans="1:20">
      <c r="A1158" s="116" t="s">
        <v>17624</v>
      </c>
      <c r="B1158" s="119" t="s">
        <v>16699</v>
      </c>
      <c r="C1158" s="119" t="s">
        <v>17195</v>
      </c>
      <c r="D1158" s="119" t="s">
        <v>17196</v>
      </c>
      <c r="E1158" s="119" t="s">
        <v>17211</v>
      </c>
      <c r="F1158" s="119" t="s">
        <v>18083</v>
      </c>
      <c r="G1158" s="119">
        <v>29</v>
      </c>
      <c r="H1158" s="119">
        <v>2025</v>
      </c>
      <c r="I1158" s="119" t="s">
        <v>16746</v>
      </c>
      <c r="J1158" s="126">
        <v>71.64</v>
      </c>
      <c r="K1158" s="126">
        <v>287</v>
      </c>
      <c r="L1158" s="119" t="s">
        <v>16741</v>
      </c>
      <c r="M1158" s="126">
        <v>0</v>
      </c>
      <c r="N1158" s="119" t="s">
        <v>16742</v>
      </c>
      <c r="O1158" s="119" t="s">
        <v>17199</v>
      </c>
      <c r="P1158" s="120">
        <v>45783</v>
      </c>
      <c r="Q1158" s="120">
        <v>45812</v>
      </c>
      <c r="R1158" s="119">
        <v>5</v>
      </c>
      <c r="S1158" s="119">
        <v>2025</v>
      </c>
      <c r="T1158" s="119">
        <v>6</v>
      </c>
    </row>
    <row r="1159" spans="1:20">
      <c r="A1159" s="121" t="s">
        <v>17624</v>
      </c>
      <c r="B1159" s="124" t="s">
        <v>16699</v>
      </c>
      <c r="C1159" s="124" t="s">
        <v>17195</v>
      </c>
      <c r="D1159" s="124" t="s">
        <v>17196</v>
      </c>
      <c r="E1159" s="124" t="s">
        <v>17211</v>
      </c>
      <c r="F1159" s="124" t="s">
        <v>18084</v>
      </c>
      <c r="G1159" s="124">
        <v>31</v>
      </c>
      <c r="H1159" s="124">
        <v>2025</v>
      </c>
      <c r="I1159" s="124" t="s">
        <v>16749</v>
      </c>
      <c r="J1159" s="127">
        <v>71.64</v>
      </c>
      <c r="K1159" s="127">
        <v>287</v>
      </c>
      <c r="L1159" s="124" t="s">
        <v>16741</v>
      </c>
      <c r="M1159" s="127">
        <v>0</v>
      </c>
      <c r="N1159" s="124" t="s">
        <v>16742</v>
      </c>
      <c r="O1159" s="124" t="s">
        <v>17199</v>
      </c>
      <c r="P1159" s="125">
        <v>45751</v>
      </c>
      <c r="Q1159" s="125">
        <v>45782</v>
      </c>
      <c r="R1159" s="124">
        <v>4</v>
      </c>
      <c r="S1159" s="124">
        <v>2025</v>
      </c>
      <c r="T1159" s="124">
        <v>5</v>
      </c>
    </row>
    <row r="1160" spans="1:20">
      <c r="A1160" s="116" t="s">
        <v>17624</v>
      </c>
      <c r="B1160" s="119" t="s">
        <v>16699</v>
      </c>
      <c r="C1160" s="119" t="s">
        <v>17195</v>
      </c>
      <c r="D1160" s="119" t="s">
        <v>17196</v>
      </c>
      <c r="E1160" s="119" t="s">
        <v>17211</v>
      </c>
      <c r="F1160" s="119" t="s">
        <v>18085</v>
      </c>
      <c r="G1160" s="119">
        <v>28</v>
      </c>
      <c r="H1160" s="119">
        <v>2025</v>
      </c>
      <c r="I1160" s="119" t="s">
        <v>16752</v>
      </c>
      <c r="J1160" s="126">
        <v>71.64</v>
      </c>
      <c r="K1160" s="126">
        <v>287</v>
      </c>
      <c r="L1160" s="119" t="s">
        <v>16741</v>
      </c>
      <c r="M1160" s="126">
        <v>0</v>
      </c>
      <c r="N1160" s="119" t="s">
        <v>16742</v>
      </c>
      <c r="O1160" s="119" t="s">
        <v>17199</v>
      </c>
      <c r="P1160" s="120">
        <v>45722</v>
      </c>
      <c r="Q1160" s="120">
        <v>45750</v>
      </c>
      <c r="R1160" s="119">
        <v>3</v>
      </c>
      <c r="S1160" s="119">
        <v>2025</v>
      </c>
      <c r="T1160" s="119">
        <v>4</v>
      </c>
    </row>
    <row r="1161" spans="1:20">
      <c r="A1161" s="121" t="s">
        <v>17624</v>
      </c>
      <c r="B1161" s="124" t="s">
        <v>16699</v>
      </c>
      <c r="C1161" s="124" t="s">
        <v>17195</v>
      </c>
      <c r="D1161" s="124" t="s">
        <v>17196</v>
      </c>
      <c r="E1161" s="124" t="s">
        <v>17211</v>
      </c>
      <c r="F1161" s="124" t="s">
        <v>18086</v>
      </c>
      <c r="G1161" s="124">
        <v>27</v>
      </c>
      <c r="H1161" s="124">
        <v>2025</v>
      </c>
      <c r="I1161" s="124" t="s">
        <v>16755</v>
      </c>
      <c r="J1161" s="127">
        <v>71.64</v>
      </c>
      <c r="K1161" s="127">
        <v>287</v>
      </c>
      <c r="L1161" s="124" t="s">
        <v>16741</v>
      </c>
      <c r="M1161" s="127">
        <v>0</v>
      </c>
      <c r="N1161" s="124" t="s">
        <v>16742</v>
      </c>
      <c r="O1161" s="124" t="s">
        <v>17199</v>
      </c>
      <c r="P1161" s="125">
        <v>45694</v>
      </c>
      <c r="Q1161" s="125">
        <v>45721</v>
      </c>
      <c r="R1161" s="124">
        <v>2</v>
      </c>
      <c r="S1161" s="124">
        <v>2025</v>
      </c>
      <c r="T1161" s="124">
        <v>3</v>
      </c>
    </row>
    <row r="1162" spans="1:20">
      <c r="A1162" s="116" t="s">
        <v>17624</v>
      </c>
      <c r="B1162" s="119" t="s">
        <v>16699</v>
      </c>
      <c r="C1162" s="119" t="s">
        <v>17195</v>
      </c>
      <c r="D1162" s="119" t="s">
        <v>17196</v>
      </c>
      <c r="E1162" s="119" t="s">
        <v>17211</v>
      </c>
      <c r="F1162" s="119" t="s">
        <v>17830</v>
      </c>
      <c r="G1162" s="119">
        <v>29</v>
      </c>
      <c r="H1162" s="119">
        <v>2025</v>
      </c>
      <c r="I1162" s="119" t="s">
        <v>16758</v>
      </c>
      <c r="J1162" s="126">
        <v>71.64</v>
      </c>
      <c r="K1162" s="126">
        <v>287</v>
      </c>
      <c r="L1162" s="119" t="s">
        <v>16741</v>
      </c>
      <c r="M1162" s="126">
        <v>0</v>
      </c>
      <c r="N1162" s="119" t="s">
        <v>16742</v>
      </c>
      <c r="O1162" s="119" t="s">
        <v>17199</v>
      </c>
      <c r="P1162" s="120">
        <v>45664</v>
      </c>
      <c r="Q1162" s="120">
        <v>45693</v>
      </c>
      <c r="R1162" s="119">
        <v>1</v>
      </c>
      <c r="S1162" s="119">
        <v>2025</v>
      </c>
      <c r="T1162" s="119">
        <v>2</v>
      </c>
    </row>
    <row r="1163" spans="1:20">
      <c r="A1163" s="121" t="s">
        <v>17624</v>
      </c>
      <c r="B1163" s="124" t="s">
        <v>16699</v>
      </c>
      <c r="C1163" s="124" t="s">
        <v>17195</v>
      </c>
      <c r="D1163" s="124" t="s">
        <v>17196</v>
      </c>
      <c r="E1163" s="124" t="s">
        <v>17211</v>
      </c>
      <c r="F1163" s="124" t="s">
        <v>18087</v>
      </c>
      <c r="G1163" s="124">
        <v>32</v>
      </c>
      <c r="H1163" s="124">
        <v>2025</v>
      </c>
      <c r="I1163" s="124" t="s">
        <v>16924</v>
      </c>
      <c r="J1163" s="127">
        <v>71.44</v>
      </c>
      <c r="K1163" s="127">
        <v>287</v>
      </c>
      <c r="L1163" s="124" t="s">
        <v>16741</v>
      </c>
      <c r="M1163" s="127">
        <v>0</v>
      </c>
      <c r="N1163" s="124" t="s">
        <v>16742</v>
      </c>
      <c r="O1163" s="124" t="s">
        <v>17199</v>
      </c>
      <c r="P1163" s="125">
        <v>45631</v>
      </c>
      <c r="Q1163" s="125">
        <v>45663</v>
      </c>
      <c r="R1163" s="124">
        <v>12</v>
      </c>
      <c r="S1163" s="124">
        <v>2024</v>
      </c>
      <c r="T1163" s="124">
        <v>1</v>
      </c>
    </row>
    <row r="1164" spans="1:20">
      <c r="A1164" s="116" t="s">
        <v>17624</v>
      </c>
      <c r="B1164" s="119" t="s">
        <v>16699</v>
      </c>
      <c r="C1164" s="119" t="s">
        <v>17195</v>
      </c>
      <c r="D1164" s="119" t="s">
        <v>17196</v>
      </c>
      <c r="E1164" s="119" t="s">
        <v>17212</v>
      </c>
      <c r="F1164" s="119" t="s">
        <v>18080</v>
      </c>
      <c r="G1164" s="119">
        <v>31</v>
      </c>
      <c r="H1164" s="119">
        <v>2025</v>
      </c>
      <c r="I1164" s="119" t="s">
        <v>16746</v>
      </c>
      <c r="J1164" s="126">
        <v>32.130000000000003</v>
      </c>
      <c r="K1164" s="126">
        <v>0</v>
      </c>
      <c r="L1164" s="119" t="s">
        <v>16741</v>
      </c>
      <c r="M1164" s="126">
        <v>0</v>
      </c>
      <c r="N1164" s="119" t="s">
        <v>16742</v>
      </c>
      <c r="O1164" s="119" t="s">
        <v>16839</v>
      </c>
      <c r="P1164" s="120">
        <v>45779</v>
      </c>
      <c r="Q1164" s="120">
        <v>45810</v>
      </c>
      <c r="R1164" s="119">
        <v>5</v>
      </c>
      <c r="S1164" s="119">
        <v>2025</v>
      </c>
      <c r="T1164" s="119">
        <v>6</v>
      </c>
    </row>
    <row r="1165" spans="1:20">
      <c r="A1165" s="121" t="s">
        <v>17624</v>
      </c>
      <c r="B1165" s="124" t="s">
        <v>16699</v>
      </c>
      <c r="C1165" s="124" t="s">
        <v>17195</v>
      </c>
      <c r="D1165" s="124" t="s">
        <v>17196</v>
      </c>
      <c r="E1165" s="124" t="s">
        <v>17212</v>
      </c>
      <c r="F1165" s="124" t="s">
        <v>18081</v>
      </c>
      <c r="G1165" s="124">
        <v>29</v>
      </c>
      <c r="H1165" s="124">
        <v>2025</v>
      </c>
      <c r="I1165" s="124" t="s">
        <v>16749</v>
      </c>
      <c r="J1165" s="127">
        <v>32.130000000000003</v>
      </c>
      <c r="K1165" s="127">
        <v>0</v>
      </c>
      <c r="L1165" s="124" t="s">
        <v>16741</v>
      </c>
      <c r="M1165" s="127">
        <v>0</v>
      </c>
      <c r="N1165" s="124" t="s">
        <v>16742</v>
      </c>
      <c r="O1165" s="124" t="s">
        <v>16839</v>
      </c>
      <c r="P1165" s="125">
        <v>45749</v>
      </c>
      <c r="Q1165" s="125">
        <v>45778</v>
      </c>
      <c r="R1165" s="124">
        <v>4</v>
      </c>
      <c r="S1165" s="124">
        <v>2025</v>
      </c>
      <c r="T1165" s="124">
        <v>5</v>
      </c>
    </row>
    <row r="1166" spans="1:20">
      <c r="A1166" s="116" t="s">
        <v>17624</v>
      </c>
      <c r="B1166" s="119" t="s">
        <v>16699</v>
      </c>
      <c r="C1166" s="119" t="s">
        <v>17195</v>
      </c>
      <c r="D1166" s="119" t="s">
        <v>17196</v>
      </c>
      <c r="E1166" s="119" t="s">
        <v>17212</v>
      </c>
      <c r="F1166" s="119" t="s">
        <v>17867</v>
      </c>
      <c r="G1166" s="119">
        <v>28</v>
      </c>
      <c r="H1166" s="119">
        <v>2025</v>
      </c>
      <c r="I1166" s="119" t="s">
        <v>16752</v>
      </c>
      <c r="J1166" s="126">
        <v>32.130000000000003</v>
      </c>
      <c r="K1166" s="126">
        <v>0</v>
      </c>
      <c r="L1166" s="119" t="s">
        <v>16741</v>
      </c>
      <c r="M1166" s="126">
        <v>0</v>
      </c>
      <c r="N1166" s="119" t="s">
        <v>16742</v>
      </c>
      <c r="O1166" s="119" t="s">
        <v>16839</v>
      </c>
      <c r="P1166" s="120">
        <v>45720</v>
      </c>
      <c r="Q1166" s="120">
        <v>45748</v>
      </c>
      <c r="R1166" s="119">
        <v>3</v>
      </c>
      <c r="S1166" s="119">
        <v>2025</v>
      </c>
      <c r="T1166" s="119">
        <v>4</v>
      </c>
    </row>
    <row r="1167" spans="1:20">
      <c r="A1167" s="121" t="s">
        <v>17624</v>
      </c>
      <c r="B1167" s="124" t="s">
        <v>16699</v>
      </c>
      <c r="C1167" s="124" t="s">
        <v>17195</v>
      </c>
      <c r="D1167" s="124" t="s">
        <v>17196</v>
      </c>
      <c r="E1167" s="124" t="s">
        <v>17212</v>
      </c>
      <c r="F1167" s="124" t="s">
        <v>18082</v>
      </c>
      <c r="G1167" s="124">
        <v>27</v>
      </c>
      <c r="H1167" s="124">
        <v>2025</v>
      </c>
      <c r="I1167" s="124" t="s">
        <v>16755</v>
      </c>
      <c r="J1167" s="127">
        <v>32.130000000000003</v>
      </c>
      <c r="K1167" s="127">
        <v>0</v>
      </c>
      <c r="L1167" s="124" t="s">
        <v>16741</v>
      </c>
      <c r="M1167" s="127">
        <v>0</v>
      </c>
      <c r="N1167" s="124" t="s">
        <v>16742</v>
      </c>
      <c r="O1167" s="124" t="s">
        <v>16839</v>
      </c>
      <c r="P1167" s="125">
        <v>45692</v>
      </c>
      <c r="Q1167" s="125">
        <v>45719</v>
      </c>
      <c r="R1167" s="124">
        <v>2</v>
      </c>
      <c r="S1167" s="124">
        <v>2025</v>
      </c>
      <c r="T1167" s="124">
        <v>3</v>
      </c>
    </row>
    <row r="1168" spans="1:20">
      <c r="A1168" s="116" t="s">
        <v>17624</v>
      </c>
      <c r="B1168" s="119" t="s">
        <v>16699</v>
      </c>
      <c r="C1168" s="119" t="s">
        <v>17195</v>
      </c>
      <c r="D1168" s="119" t="s">
        <v>17196</v>
      </c>
      <c r="E1168" s="119" t="s">
        <v>17212</v>
      </c>
      <c r="F1168" s="119" t="s">
        <v>17885</v>
      </c>
      <c r="G1168" s="119">
        <v>31</v>
      </c>
      <c r="H1168" s="119">
        <v>2025</v>
      </c>
      <c r="I1168" s="119" t="s">
        <v>16758</v>
      </c>
      <c r="J1168" s="126">
        <v>32.130000000000003</v>
      </c>
      <c r="K1168" s="126">
        <v>0</v>
      </c>
      <c r="L1168" s="119" t="s">
        <v>16741</v>
      </c>
      <c r="M1168" s="126">
        <v>0</v>
      </c>
      <c r="N1168" s="119" t="s">
        <v>16742</v>
      </c>
      <c r="O1168" s="119" t="s">
        <v>16839</v>
      </c>
      <c r="P1168" s="120">
        <v>45660</v>
      </c>
      <c r="Q1168" s="120">
        <v>45691</v>
      </c>
      <c r="R1168" s="119">
        <v>1</v>
      </c>
      <c r="S1168" s="119">
        <v>2025</v>
      </c>
      <c r="T1168" s="119">
        <v>2</v>
      </c>
    </row>
    <row r="1169" spans="1:20">
      <c r="A1169" s="121" t="s">
        <v>17624</v>
      </c>
      <c r="B1169" s="124" t="s">
        <v>16699</v>
      </c>
      <c r="C1169" s="124" t="s">
        <v>17195</v>
      </c>
      <c r="D1169" s="124" t="s">
        <v>17196</v>
      </c>
      <c r="E1169" s="124" t="s">
        <v>17212</v>
      </c>
      <c r="F1169" s="124" t="s">
        <v>17741</v>
      </c>
      <c r="G1169" s="124">
        <v>30</v>
      </c>
      <c r="H1169" s="124">
        <v>2025</v>
      </c>
      <c r="I1169" s="124" t="s">
        <v>16924</v>
      </c>
      <c r="J1169" s="127">
        <v>32.130000000000003</v>
      </c>
      <c r="K1169" s="127">
        <v>0</v>
      </c>
      <c r="L1169" s="124" t="s">
        <v>16741</v>
      </c>
      <c r="M1169" s="127">
        <v>0</v>
      </c>
      <c r="N1169" s="124" t="s">
        <v>16742</v>
      </c>
      <c r="O1169" s="124" t="s">
        <v>16839</v>
      </c>
      <c r="P1169" s="125">
        <v>45629</v>
      </c>
      <c r="Q1169" s="125">
        <v>45659</v>
      </c>
      <c r="R1169" s="124">
        <v>12</v>
      </c>
      <c r="S1169" s="124">
        <v>2024</v>
      </c>
      <c r="T1169" s="124">
        <v>1</v>
      </c>
    </row>
    <row r="1170" spans="1:20">
      <c r="A1170" s="116" t="s">
        <v>17624</v>
      </c>
      <c r="B1170" s="119" t="s">
        <v>16699</v>
      </c>
      <c r="C1170" s="119" t="s">
        <v>17195</v>
      </c>
      <c r="D1170" s="119" t="s">
        <v>17196</v>
      </c>
      <c r="E1170" s="119" t="s">
        <v>18088</v>
      </c>
      <c r="F1170" s="119" t="s">
        <v>18083</v>
      </c>
      <c r="G1170" s="119">
        <v>29</v>
      </c>
      <c r="H1170" s="119">
        <v>2025</v>
      </c>
      <c r="I1170" s="119" t="s">
        <v>16746</v>
      </c>
      <c r="J1170" s="126">
        <v>348.59</v>
      </c>
      <c r="K1170" s="126">
        <v>2029</v>
      </c>
      <c r="L1170" s="119" t="s">
        <v>16741</v>
      </c>
      <c r="M1170" s="126">
        <v>0</v>
      </c>
      <c r="N1170" s="119" t="s">
        <v>16742</v>
      </c>
      <c r="O1170" s="119" t="s">
        <v>16824</v>
      </c>
      <c r="P1170" s="120">
        <v>45783</v>
      </c>
      <c r="Q1170" s="120">
        <v>45812</v>
      </c>
      <c r="R1170" s="119">
        <v>5</v>
      </c>
      <c r="S1170" s="119">
        <v>2025</v>
      </c>
      <c r="T1170" s="119">
        <v>6</v>
      </c>
    </row>
    <row r="1171" spans="1:20">
      <c r="A1171" s="121" t="s">
        <v>17624</v>
      </c>
      <c r="B1171" s="124" t="s">
        <v>16699</v>
      </c>
      <c r="C1171" s="124" t="s">
        <v>17195</v>
      </c>
      <c r="D1171" s="124" t="s">
        <v>17196</v>
      </c>
      <c r="E1171" s="124" t="s">
        <v>18088</v>
      </c>
      <c r="F1171" s="124" t="s">
        <v>18084</v>
      </c>
      <c r="G1171" s="124">
        <v>31</v>
      </c>
      <c r="H1171" s="124">
        <v>2025</v>
      </c>
      <c r="I1171" s="124" t="s">
        <v>16749</v>
      </c>
      <c r="J1171" s="127">
        <v>181.07</v>
      </c>
      <c r="K1171" s="127">
        <v>1085</v>
      </c>
      <c r="L1171" s="124" t="s">
        <v>16741</v>
      </c>
      <c r="M1171" s="127">
        <v>0</v>
      </c>
      <c r="N1171" s="124" t="s">
        <v>16742</v>
      </c>
      <c r="O1171" s="124" t="s">
        <v>16824</v>
      </c>
      <c r="P1171" s="125">
        <v>45751</v>
      </c>
      <c r="Q1171" s="125">
        <v>45782</v>
      </c>
      <c r="R1171" s="124">
        <v>4</v>
      </c>
      <c r="S1171" s="124">
        <v>2025</v>
      </c>
      <c r="T1171" s="124">
        <v>5</v>
      </c>
    </row>
    <row r="1172" spans="1:20">
      <c r="A1172" s="116" t="s">
        <v>17624</v>
      </c>
      <c r="B1172" s="119" t="s">
        <v>16699</v>
      </c>
      <c r="C1172" s="119" t="s">
        <v>17195</v>
      </c>
      <c r="D1172" s="119" t="s">
        <v>17196</v>
      </c>
      <c r="E1172" s="119" t="s">
        <v>18088</v>
      </c>
      <c r="F1172" s="119" t="s">
        <v>18085</v>
      </c>
      <c r="G1172" s="119">
        <v>28</v>
      </c>
      <c r="H1172" s="119">
        <v>2025</v>
      </c>
      <c r="I1172" s="119" t="s">
        <v>16752</v>
      </c>
      <c r="J1172" s="126">
        <v>131.37</v>
      </c>
      <c r="K1172" s="126">
        <v>776</v>
      </c>
      <c r="L1172" s="119" t="s">
        <v>16741</v>
      </c>
      <c r="M1172" s="126">
        <v>0</v>
      </c>
      <c r="N1172" s="119" t="s">
        <v>16742</v>
      </c>
      <c r="O1172" s="119" t="s">
        <v>16824</v>
      </c>
      <c r="P1172" s="120">
        <v>45722</v>
      </c>
      <c r="Q1172" s="120">
        <v>45750</v>
      </c>
      <c r="R1172" s="119">
        <v>3</v>
      </c>
      <c r="S1172" s="119">
        <v>2025</v>
      </c>
      <c r="T1172" s="119">
        <v>4</v>
      </c>
    </row>
    <row r="1173" spans="1:20">
      <c r="A1173" s="121" t="s">
        <v>17624</v>
      </c>
      <c r="B1173" s="124" t="s">
        <v>16699</v>
      </c>
      <c r="C1173" s="124" t="s">
        <v>17195</v>
      </c>
      <c r="D1173" s="124" t="s">
        <v>17196</v>
      </c>
      <c r="E1173" s="124" t="s">
        <v>18088</v>
      </c>
      <c r="F1173" s="124" t="s">
        <v>18086</v>
      </c>
      <c r="G1173" s="124">
        <v>27</v>
      </c>
      <c r="H1173" s="124">
        <v>2025</v>
      </c>
      <c r="I1173" s="124" t="s">
        <v>16755</v>
      </c>
      <c r="J1173" s="127">
        <v>304.23</v>
      </c>
      <c r="K1173" s="127">
        <v>1779</v>
      </c>
      <c r="L1173" s="124" t="s">
        <v>16741</v>
      </c>
      <c r="M1173" s="127">
        <v>0</v>
      </c>
      <c r="N1173" s="124" t="s">
        <v>16742</v>
      </c>
      <c r="O1173" s="124" t="s">
        <v>16824</v>
      </c>
      <c r="P1173" s="125">
        <v>45694</v>
      </c>
      <c r="Q1173" s="125">
        <v>45721</v>
      </c>
      <c r="R1173" s="124">
        <v>2</v>
      </c>
      <c r="S1173" s="124">
        <v>2025</v>
      </c>
      <c r="T1173" s="124">
        <v>3</v>
      </c>
    </row>
    <row r="1174" spans="1:20">
      <c r="A1174" s="116" t="s">
        <v>17624</v>
      </c>
      <c r="B1174" s="119" t="s">
        <v>16699</v>
      </c>
      <c r="C1174" s="119" t="s">
        <v>17195</v>
      </c>
      <c r="D1174" s="119" t="s">
        <v>17196</v>
      </c>
      <c r="E1174" s="119" t="s">
        <v>18088</v>
      </c>
      <c r="F1174" s="119" t="s">
        <v>17830</v>
      </c>
      <c r="G1174" s="119">
        <v>29</v>
      </c>
      <c r="H1174" s="119">
        <v>2025</v>
      </c>
      <c r="I1174" s="119" t="s">
        <v>16758</v>
      </c>
      <c r="J1174" s="126">
        <v>764.25</v>
      </c>
      <c r="K1174" s="126">
        <v>4371</v>
      </c>
      <c r="L1174" s="119" t="s">
        <v>16741</v>
      </c>
      <c r="M1174" s="126">
        <v>0</v>
      </c>
      <c r="N1174" s="119" t="s">
        <v>16742</v>
      </c>
      <c r="O1174" s="119" t="s">
        <v>16824</v>
      </c>
      <c r="P1174" s="120">
        <v>45664</v>
      </c>
      <c r="Q1174" s="120">
        <v>45693</v>
      </c>
      <c r="R1174" s="119">
        <v>1</v>
      </c>
      <c r="S1174" s="119">
        <v>2025</v>
      </c>
      <c r="T1174" s="119">
        <v>2</v>
      </c>
    </row>
    <row r="1175" spans="1:20">
      <c r="A1175" s="121" t="s">
        <v>17624</v>
      </c>
      <c r="B1175" s="124" t="s">
        <v>16699</v>
      </c>
      <c r="C1175" s="124" t="s">
        <v>17195</v>
      </c>
      <c r="D1175" s="124" t="s">
        <v>17196</v>
      </c>
      <c r="E1175" s="124" t="s">
        <v>18088</v>
      </c>
      <c r="F1175" s="124" t="s">
        <v>18087</v>
      </c>
      <c r="G1175" s="124">
        <v>32</v>
      </c>
      <c r="H1175" s="124">
        <v>2025</v>
      </c>
      <c r="I1175" s="124" t="s">
        <v>16924</v>
      </c>
      <c r="J1175" s="127">
        <v>534.79999999999995</v>
      </c>
      <c r="K1175" s="127">
        <v>3082</v>
      </c>
      <c r="L1175" s="124" t="s">
        <v>16741</v>
      </c>
      <c r="M1175" s="127">
        <v>0</v>
      </c>
      <c r="N1175" s="124" t="s">
        <v>16742</v>
      </c>
      <c r="O1175" s="124" t="s">
        <v>16824</v>
      </c>
      <c r="P1175" s="125">
        <v>45631</v>
      </c>
      <c r="Q1175" s="125">
        <v>45663</v>
      </c>
      <c r="R1175" s="124">
        <v>12</v>
      </c>
      <c r="S1175" s="124">
        <v>2024</v>
      </c>
      <c r="T1175" s="124">
        <v>1</v>
      </c>
    </row>
    <row r="1176" spans="1:20">
      <c r="A1176" s="116" t="s">
        <v>17624</v>
      </c>
      <c r="B1176" s="119" t="s">
        <v>17834</v>
      </c>
      <c r="C1176" s="119" t="s">
        <v>17835</v>
      </c>
      <c r="D1176" s="119" t="s">
        <v>16767</v>
      </c>
      <c r="E1176" s="119" t="s">
        <v>18089</v>
      </c>
      <c r="F1176" s="119" t="s">
        <v>18090</v>
      </c>
      <c r="G1176" s="119">
        <v>31</v>
      </c>
      <c r="H1176" s="119">
        <v>2025</v>
      </c>
      <c r="I1176" s="119" t="s">
        <v>16746</v>
      </c>
      <c r="J1176" s="126">
        <v>44.72</v>
      </c>
      <c r="K1176" s="126">
        <v>85</v>
      </c>
      <c r="L1176" s="119" t="s">
        <v>16741</v>
      </c>
      <c r="M1176" s="126">
        <v>0</v>
      </c>
      <c r="N1176" s="119" t="s">
        <v>16742</v>
      </c>
      <c r="O1176" s="119" t="s">
        <v>16787</v>
      </c>
      <c r="P1176" s="120">
        <v>45794</v>
      </c>
      <c r="Q1176" s="120">
        <v>45825</v>
      </c>
      <c r="R1176" s="119">
        <v>5</v>
      </c>
      <c r="S1176" s="119">
        <v>2025</v>
      </c>
      <c r="T1176" s="119">
        <v>6</v>
      </c>
    </row>
    <row r="1177" spans="1:20">
      <c r="A1177" s="121" t="s">
        <v>17624</v>
      </c>
      <c r="B1177" s="124" t="s">
        <v>17834</v>
      </c>
      <c r="C1177" s="124" t="s">
        <v>17835</v>
      </c>
      <c r="D1177" s="124" t="s">
        <v>16767</v>
      </c>
      <c r="E1177" s="124" t="s">
        <v>18089</v>
      </c>
      <c r="F1177" s="124" t="s">
        <v>18091</v>
      </c>
      <c r="G1177" s="124">
        <v>29</v>
      </c>
      <c r="H1177" s="124">
        <v>2025</v>
      </c>
      <c r="I1177" s="124" t="s">
        <v>16749</v>
      </c>
      <c r="J1177" s="127">
        <v>44.72</v>
      </c>
      <c r="K1177" s="127">
        <v>85</v>
      </c>
      <c r="L1177" s="124" t="s">
        <v>16741</v>
      </c>
      <c r="M1177" s="127">
        <v>0</v>
      </c>
      <c r="N1177" s="124" t="s">
        <v>16742</v>
      </c>
      <c r="O1177" s="124" t="s">
        <v>16787</v>
      </c>
      <c r="P1177" s="125">
        <v>45764</v>
      </c>
      <c r="Q1177" s="125">
        <v>45793</v>
      </c>
      <c r="R1177" s="124">
        <v>4</v>
      </c>
      <c r="S1177" s="124">
        <v>2025</v>
      </c>
      <c r="T1177" s="124">
        <v>5</v>
      </c>
    </row>
    <row r="1178" spans="1:20">
      <c r="A1178" s="116" t="s">
        <v>17624</v>
      </c>
      <c r="B1178" s="119" t="s">
        <v>17834</v>
      </c>
      <c r="C1178" s="119" t="s">
        <v>17835</v>
      </c>
      <c r="D1178" s="119" t="s">
        <v>16767</v>
      </c>
      <c r="E1178" s="119" t="s">
        <v>18089</v>
      </c>
      <c r="F1178" s="119" t="s">
        <v>18092</v>
      </c>
      <c r="G1178" s="119">
        <v>28</v>
      </c>
      <c r="H1178" s="119">
        <v>2025</v>
      </c>
      <c r="I1178" s="119" t="s">
        <v>16752</v>
      </c>
      <c r="J1178" s="126">
        <v>44.72</v>
      </c>
      <c r="K1178" s="126">
        <v>85</v>
      </c>
      <c r="L1178" s="119" t="s">
        <v>16741</v>
      </c>
      <c r="M1178" s="126">
        <v>0</v>
      </c>
      <c r="N1178" s="119" t="s">
        <v>16742</v>
      </c>
      <c r="O1178" s="119" t="s">
        <v>16787</v>
      </c>
      <c r="P1178" s="120">
        <v>45735</v>
      </c>
      <c r="Q1178" s="120">
        <v>45763</v>
      </c>
      <c r="R1178" s="119">
        <v>3</v>
      </c>
      <c r="S1178" s="119">
        <v>2025</v>
      </c>
      <c r="T1178" s="119">
        <v>4</v>
      </c>
    </row>
    <row r="1179" spans="1:20">
      <c r="A1179" s="121" t="s">
        <v>17624</v>
      </c>
      <c r="B1179" s="124" t="s">
        <v>17834</v>
      </c>
      <c r="C1179" s="124" t="s">
        <v>17835</v>
      </c>
      <c r="D1179" s="124" t="s">
        <v>16767</v>
      </c>
      <c r="E1179" s="124" t="s">
        <v>18089</v>
      </c>
      <c r="F1179" s="124" t="s">
        <v>18093</v>
      </c>
      <c r="G1179" s="124">
        <v>27</v>
      </c>
      <c r="H1179" s="124">
        <v>2025</v>
      </c>
      <c r="I1179" s="124" t="s">
        <v>16755</v>
      </c>
      <c r="J1179" s="127">
        <v>44.72</v>
      </c>
      <c r="K1179" s="127">
        <v>85</v>
      </c>
      <c r="L1179" s="124" t="s">
        <v>16741</v>
      </c>
      <c r="M1179" s="127">
        <v>0</v>
      </c>
      <c r="N1179" s="124" t="s">
        <v>16742</v>
      </c>
      <c r="O1179" s="124" t="s">
        <v>16787</v>
      </c>
      <c r="P1179" s="125">
        <v>45707</v>
      </c>
      <c r="Q1179" s="125">
        <v>45734</v>
      </c>
      <c r="R1179" s="124">
        <v>2</v>
      </c>
      <c r="S1179" s="124">
        <v>2025</v>
      </c>
      <c r="T1179" s="124">
        <v>3</v>
      </c>
    </row>
    <row r="1180" spans="1:20">
      <c r="A1180" s="116" t="s">
        <v>17624</v>
      </c>
      <c r="B1180" s="119" t="s">
        <v>17834</v>
      </c>
      <c r="C1180" s="119" t="s">
        <v>17835</v>
      </c>
      <c r="D1180" s="119" t="s">
        <v>16767</v>
      </c>
      <c r="E1180" s="119" t="s">
        <v>18089</v>
      </c>
      <c r="F1180" s="119" t="s">
        <v>18094</v>
      </c>
      <c r="G1180" s="119">
        <v>31</v>
      </c>
      <c r="H1180" s="119">
        <v>2025</v>
      </c>
      <c r="I1180" s="119" t="s">
        <v>16758</v>
      </c>
      <c r="J1180" s="126">
        <v>41.72</v>
      </c>
      <c r="K1180" s="126">
        <v>85</v>
      </c>
      <c r="L1180" s="119" t="s">
        <v>16741</v>
      </c>
      <c r="M1180" s="126">
        <v>0</v>
      </c>
      <c r="N1180" s="119" t="s">
        <v>16742</v>
      </c>
      <c r="O1180" s="119" t="s">
        <v>16787</v>
      </c>
      <c r="P1180" s="120">
        <v>45675</v>
      </c>
      <c r="Q1180" s="120">
        <v>45706</v>
      </c>
      <c r="R1180" s="119">
        <v>1</v>
      </c>
      <c r="S1180" s="119">
        <v>2025</v>
      </c>
      <c r="T1180" s="119">
        <v>2</v>
      </c>
    </row>
    <row r="1181" spans="1:20">
      <c r="A1181" s="121" t="s">
        <v>17624</v>
      </c>
      <c r="B1181" s="124" t="s">
        <v>17834</v>
      </c>
      <c r="C1181" s="124" t="s">
        <v>17835</v>
      </c>
      <c r="D1181" s="124" t="s">
        <v>16767</v>
      </c>
      <c r="E1181" s="124" t="s">
        <v>18089</v>
      </c>
      <c r="F1181" s="124" t="s">
        <v>18095</v>
      </c>
      <c r="G1181" s="124">
        <v>31</v>
      </c>
      <c r="H1181" s="124">
        <v>2025</v>
      </c>
      <c r="I1181" s="124" t="s">
        <v>16924</v>
      </c>
      <c r="J1181" s="127">
        <v>41.72</v>
      </c>
      <c r="K1181" s="127">
        <v>85</v>
      </c>
      <c r="L1181" s="124" t="s">
        <v>16741</v>
      </c>
      <c r="M1181" s="127">
        <v>0</v>
      </c>
      <c r="N1181" s="124" t="s">
        <v>16742</v>
      </c>
      <c r="O1181" s="124" t="s">
        <v>16787</v>
      </c>
      <c r="P1181" s="125">
        <v>45643</v>
      </c>
      <c r="Q1181" s="125">
        <v>45674</v>
      </c>
      <c r="R1181" s="124">
        <v>12</v>
      </c>
      <c r="S1181" s="124">
        <v>2024</v>
      </c>
      <c r="T1181" s="124">
        <v>1</v>
      </c>
    </row>
    <row r="1182" spans="1:20">
      <c r="A1182" s="116" t="s">
        <v>17624</v>
      </c>
      <c r="B1182" s="119" t="s">
        <v>17834</v>
      </c>
      <c r="C1182" s="119" t="s">
        <v>17835</v>
      </c>
      <c r="D1182" s="119" t="s">
        <v>16767</v>
      </c>
      <c r="E1182" s="119" t="s">
        <v>18096</v>
      </c>
      <c r="F1182" s="119" t="s">
        <v>18090</v>
      </c>
      <c r="G1182" s="119">
        <v>31</v>
      </c>
      <c r="H1182" s="119">
        <v>2025</v>
      </c>
      <c r="I1182" s="119" t="s">
        <v>16746</v>
      </c>
      <c r="J1182" s="126">
        <v>97.29</v>
      </c>
      <c r="K1182" s="126">
        <v>370</v>
      </c>
      <c r="L1182" s="119" t="s">
        <v>16741</v>
      </c>
      <c r="M1182" s="126">
        <v>0</v>
      </c>
      <c r="N1182" s="119" t="s">
        <v>16742</v>
      </c>
      <c r="O1182" s="119" t="s">
        <v>17060</v>
      </c>
      <c r="P1182" s="120">
        <v>45794</v>
      </c>
      <c r="Q1182" s="120">
        <v>45825</v>
      </c>
      <c r="R1182" s="119">
        <v>5</v>
      </c>
      <c r="S1182" s="119">
        <v>2025</v>
      </c>
      <c r="T1182" s="119">
        <v>6</v>
      </c>
    </row>
    <row r="1183" spans="1:20">
      <c r="A1183" s="121" t="s">
        <v>17624</v>
      </c>
      <c r="B1183" s="124" t="s">
        <v>17834</v>
      </c>
      <c r="C1183" s="124" t="s">
        <v>17835</v>
      </c>
      <c r="D1183" s="124" t="s">
        <v>16767</v>
      </c>
      <c r="E1183" s="124" t="s">
        <v>18096</v>
      </c>
      <c r="F1183" s="124" t="s">
        <v>18091</v>
      </c>
      <c r="G1183" s="124">
        <v>29</v>
      </c>
      <c r="H1183" s="124">
        <v>2025</v>
      </c>
      <c r="I1183" s="124" t="s">
        <v>16749</v>
      </c>
      <c r="J1183" s="127">
        <v>102.58</v>
      </c>
      <c r="K1183" s="127">
        <v>396</v>
      </c>
      <c r="L1183" s="124" t="s">
        <v>16741</v>
      </c>
      <c r="M1183" s="127">
        <v>0</v>
      </c>
      <c r="N1183" s="124" t="s">
        <v>16742</v>
      </c>
      <c r="O1183" s="124" t="s">
        <v>17060</v>
      </c>
      <c r="P1183" s="125">
        <v>45764</v>
      </c>
      <c r="Q1183" s="125">
        <v>45793</v>
      </c>
      <c r="R1183" s="124">
        <v>4</v>
      </c>
      <c r="S1183" s="124">
        <v>2025</v>
      </c>
      <c r="T1183" s="124">
        <v>5</v>
      </c>
    </row>
    <row r="1184" spans="1:20">
      <c r="A1184" s="116" t="s">
        <v>17624</v>
      </c>
      <c r="B1184" s="119" t="s">
        <v>17834</v>
      </c>
      <c r="C1184" s="119" t="s">
        <v>17835</v>
      </c>
      <c r="D1184" s="119" t="s">
        <v>16767</v>
      </c>
      <c r="E1184" s="119" t="s">
        <v>18096</v>
      </c>
      <c r="F1184" s="119" t="s">
        <v>18092</v>
      </c>
      <c r="G1184" s="119">
        <v>28</v>
      </c>
      <c r="H1184" s="119">
        <v>2025</v>
      </c>
      <c r="I1184" s="119" t="s">
        <v>16752</v>
      </c>
      <c r="J1184" s="126">
        <v>104.61</v>
      </c>
      <c r="K1184" s="126">
        <v>406</v>
      </c>
      <c r="L1184" s="119" t="s">
        <v>16741</v>
      </c>
      <c r="M1184" s="126">
        <v>0</v>
      </c>
      <c r="N1184" s="119" t="s">
        <v>16742</v>
      </c>
      <c r="O1184" s="119" t="s">
        <v>17060</v>
      </c>
      <c r="P1184" s="120">
        <v>45735</v>
      </c>
      <c r="Q1184" s="120">
        <v>45763</v>
      </c>
      <c r="R1184" s="119">
        <v>3</v>
      </c>
      <c r="S1184" s="119">
        <v>2025</v>
      </c>
      <c r="T1184" s="119">
        <v>4</v>
      </c>
    </row>
    <row r="1185" spans="1:20">
      <c r="A1185" s="121" t="s">
        <v>17624</v>
      </c>
      <c r="B1185" s="124" t="s">
        <v>17834</v>
      </c>
      <c r="C1185" s="124" t="s">
        <v>17835</v>
      </c>
      <c r="D1185" s="124" t="s">
        <v>16767</v>
      </c>
      <c r="E1185" s="124" t="s">
        <v>18096</v>
      </c>
      <c r="F1185" s="124" t="s">
        <v>18093</v>
      </c>
      <c r="G1185" s="124">
        <v>27</v>
      </c>
      <c r="H1185" s="124">
        <v>2025</v>
      </c>
      <c r="I1185" s="124" t="s">
        <v>16755</v>
      </c>
      <c r="J1185" s="127">
        <v>121.33</v>
      </c>
      <c r="K1185" s="127">
        <v>488</v>
      </c>
      <c r="L1185" s="124" t="s">
        <v>16741</v>
      </c>
      <c r="M1185" s="127">
        <v>0</v>
      </c>
      <c r="N1185" s="124" t="s">
        <v>16742</v>
      </c>
      <c r="O1185" s="124" t="s">
        <v>17060</v>
      </c>
      <c r="P1185" s="125">
        <v>45707</v>
      </c>
      <c r="Q1185" s="125">
        <v>45734</v>
      </c>
      <c r="R1185" s="124">
        <v>2</v>
      </c>
      <c r="S1185" s="124">
        <v>2025</v>
      </c>
      <c r="T1185" s="124">
        <v>3</v>
      </c>
    </row>
    <row r="1186" spans="1:20">
      <c r="A1186" s="116" t="s">
        <v>17624</v>
      </c>
      <c r="B1186" s="119" t="s">
        <v>17834</v>
      </c>
      <c r="C1186" s="119" t="s">
        <v>17835</v>
      </c>
      <c r="D1186" s="119" t="s">
        <v>16767</v>
      </c>
      <c r="E1186" s="119" t="s">
        <v>18096</v>
      </c>
      <c r="F1186" s="119" t="s">
        <v>18094</v>
      </c>
      <c r="G1186" s="119">
        <v>31</v>
      </c>
      <c r="H1186" s="119">
        <v>2025</v>
      </c>
      <c r="I1186" s="119" t="s">
        <v>16758</v>
      </c>
      <c r="J1186" s="126">
        <v>106.32</v>
      </c>
      <c r="K1186" s="126">
        <v>503</v>
      </c>
      <c r="L1186" s="119" t="s">
        <v>16741</v>
      </c>
      <c r="M1186" s="126">
        <v>0</v>
      </c>
      <c r="N1186" s="119" t="s">
        <v>16742</v>
      </c>
      <c r="O1186" s="119" t="s">
        <v>17060</v>
      </c>
      <c r="P1186" s="120">
        <v>45675</v>
      </c>
      <c r="Q1186" s="120">
        <v>45706</v>
      </c>
      <c r="R1186" s="119">
        <v>1</v>
      </c>
      <c r="S1186" s="119">
        <v>2025</v>
      </c>
      <c r="T1186" s="119">
        <v>2</v>
      </c>
    </row>
    <row r="1187" spans="1:20">
      <c r="A1187" s="121" t="s">
        <v>17624</v>
      </c>
      <c r="B1187" s="124" t="s">
        <v>17834</v>
      </c>
      <c r="C1187" s="124" t="s">
        <v>17835</v>
      </c>
      <c r="D1187" s="124" t="s">
        <v>16767</v>
      </c>
      <c r="E1187" s="124" t="s">
        <v>18096</v>
      </c>
      <c r="F1187" s="124" t="s">
        <v>18095</v>
      </c>
      <c r="G1187" s="124">
        <v>31</v>
      </c>
      <c r="H1187" s="124">
        <v>2025</v>
      </c>
      <c r="I1187" s="124" t="s">
        <v>16924</v>
      </c>
      <c r="J1187" s="127">
        <v>108.85</v>
      </c>
      <c r="K1187" s="127">
        <v>518</v>
      </c>
      <c r="L1187" s="124" t="s">
        <v>16741</v>
      </c>
      <c r="M1187" s="127">
        <v>0</v>
      </c>
      <c r="N1187" s="124" t="s">
        <v>16742</v>
      </c>
      <c r="O1187" s="124" t="s">
        <v>17060</v>
      </c>
      <c r="P1187" s="125">
        <v>45643</v>
      </c>
      <c r="Q1187" s="125">
        <v>45674</v>
      </c>
      <c r="R1187" s="124">
        <v>12</v>
      </c>
      <c r="S1187" s="124">
        <v>2024</v>
      </c>
      <c r="T1187" s="124">
        <v>1</v>
      </c>
    </row>
    <row r="1188" spans="1:20">
      <c r="A1188" s="116" t="s">
        <v>17624</v>
      </c>
      <c r="B1188" s="119" t="s">
        <v>16714</v>
      </c>
      <c r="C1188" s="119" t="s">
        <v>17351</v>
      </c>
      <c r="D1188" s="119" t="s">
        <v>16798</v>
      </c>
      <c r="E1188" s="119" t="s">
        <v>17352</v>
      </c>
      <c r="F1188" s="119" t="s">
        <v>18097</v>
      </c>
      <c r="G1188" s="119">
        <v>29</v>
      </c>
      <c r="H1188" s="119">
        <v>2025</v>
      </c>
      <c r="I1188" s="119" t="s">
        <v>16746</v>
      </c>
      <c r="J1188" s="126">
        <v>31.81</v>
      </c>
      <c r="K1188" s="126">
        <v>0</v>
      </c>
      <c r="L1188" s="119" t="s">
        <v>16741</v>
      </c>
      <c r="M1188" s="126">
        <v>0</v>
      </c>
      <c r="N1188" s="119" t="s">
        <v>16742</v>
      </c>
      <c r="O1188" s="119" t="s">
        <v>16813</v>
      </c>
      <c r="P1188" s="120">
        <v>45806</v>
      </c>
      <c r="Q1188" s="120">
        <v>45835</v>
      </c>
      <c r="R1188" s="119">
        <v>5</v>
      </c>
      <c r="S1188" s="119">
        <v>2025</v>
      </c>
      <c r="T1188" s="119">
        <v>6</v>
      </c>
    </row>
    <row r="1189" spans="1:20">
      <c r="A1189" s="121" t="s">
        <v>17624</v>
      </c>
      <c r="B1189" s="124" t="s">
        <v>16714</v>
      </c>
      <c r="C1189" s="124" t="s">
        <v>17351</v>
      </c>
      <c r="D1189" s="124" t="s">
        <v>16798</v>
      </c>
      <c r="E1189" s="124" t="s">
        <v>17352</v>
      </c>
      <c r="F1189" s="124" t="s">
        <v>17838</v>
      </c>
      <c r="G1189" s="124">
        <v>30</v>
      </c>
      <c r="H1189" s="124">
        <v>2025</v>
      </c>
      <c r="I1189" s="124" t="s">
        <v>16749</v>
      </c>
      <c r="J1189" s="127">
        <v>32.08</v>
      </c>
      <c r="K1189" s="127">
        <v>0</v>
      </c>
      <c r="L1189" s="124" t="s">
        <v>16741</v>
      </c>
      <c r="M1189" s="127">
        <v>0</v>
      </c>
      <c r="N1189" s="124" t="s">
        <v>16742</v>
      </c>
      <c r="O1189" s="124" t="s">
        <v>16813</v>
      </c>
      <c r="P1189" s="125">
        <v>45776</v>
      </c>
      <c r="Q1189" s="125">
        <v>45806</v>
      </c>
      <c r="R1189" s="124">
        <v>4</v>
      </c>
      <c r="S1189" s="124">
        <v>2025</v>
      </c>
      <c r="T1189" s="124">
        <v>5</v>
      </c>
    </row>
    <row r="1190" spans="1:20">
      <c r="A1190" s="116" t="s">
        <v>17624</v>
      </c>
      <c r="B1190" s="119" t="s">
        <v>16714</v>
      </c>
      <c r="C1190" s="119" t="s">
        <v>17351</v>
      </c>
      <c r="D1190" s="119" t="s">
        <v>16798</v>
      </c>
      <c r="E1190" s="119" t="s">
        <v>17352</v>
      </c>
      <c r="F1190" s="119" t="s">
        <v>18098</v>
      </c>
      <c r="G1190" s="119">
        <v>32</v>
      </c>
      <c r="H1190" s="119">
        <v>2025</v>
      </c>
      <c r="I1190" s="119" t="s">
        <v>16752</v>
      </c>
      <c r="J1190" s="126">
        <v>31.12</v>
      </c>
      <c r="K1190" s="126">
        <v>0</v>
      </c>
      <c r="L1190" s="119" t="s">
        <v>16741</v>
      </c>
      <c r="M1190" s="126">
        <v>0</v>
      </c>
      <c r="N1190" s="119" t="s">
        <v>16742</v>
      </c>
      <c r="O1190" s="119" t="s">
        <v>16813</v>
      </c>
      <c r="P1190" s="120">
        <v>45744</v>
      </c>
      <c r="Q1190" s="120">
        <v>45776</v>
      </c>
      <c r="R1190" s="119">
        <v>3</v>
      </c>
      <c r="S1190" s="119">
        <v>2025</v>
      </c>
      <c r="T1190" s="119">
        <v>4</v>
      </c>
    </row>
    <row r="1191" spans="1:20">
      <c r="A1191" s="121" t="s">
        <v>17624</v>
      </c>
      <c r="B1191" s="124" t="s">
        <v>16714</v>
      </c>
      <c r="C1191" s="124" t="s">
        <v>17351</v>
      </c>
      <c r="D1191" s="124" t="s">
        <v>16798</v>
      </c>
      <c r="E1191" s="124" t="s">
        <v>17352</v>
      </c>
      <c r="F1191" s="124" t="s">
        <v>18000</v>
      </c>
      <c r="G1191" s="124">
        <v>29</v>
      </c>
      <c r="H1191" s="124">
        <v>2025</v>
      </c>
      <c r="I1191" s="124" t="s">
        <v>16755</v>
      </c>
      <c r="J1191" s="127">
        <v>32.08</v>
      </c>
      <c r="K1191" s="127">
        <v>0</v>
      </c>
      <c r="L1191" s="124" t="s">
        <v>16741</v>
      </c>
      <c r="M1191" s="127">
        <v>0</v>
      </c>
      <c r="N1191" s="124" t="s">
        <v>16742</v>
      </c>
      <c r="O1191" s="124" t="s">
        <v>16813</v>
      </c>
      <c r="P1191" s="125">
        <v>45715</v>
      </c>
      <c r="Q1191" s="125">
        <v>45744</v>
      </c>
      <c r="R1191" s="124">
        <v>2</v>
      </c>
      <c r="S1191" s="124">
        <v>2025</v>
      </c>
      <c r="T1191" s="124">
        <v>3</v>
      </c>
    </row>
    <row r="1192" spans="1:20">
      <c r="A1192" s="116" t="s">
        <v>17624</v>
      </c>
      <c r="B1192" s="119" t="s">
        <v>16714</v>
      </c>
      <c r="C1192" s="119" t="s">
        <v>17351</v>
      </c>
      <c r="D1192" s="119" t="s">
        <v>16798</v>
      </c>
      <c r="E1192" s="119" t="s">
        <v>17352</v>
      </c>
      <c r="F1192" s="119" t="s">
        <v>18099</v>
      </c>
      <c r="G1192" s="119">
        <v>29</v>
      </c>
      <c r="H1192" s="119">
        <v>2025</v>
      </c>
      <c r="I1192" s="119" t="s">
        <v>16758</v>
      </c>
      <c r="J1192" s="126">
        <v>32.08</v>
      </c>
      <c r="K1192" s="126">
        <v>0</v>
      </c>
      <c r="L1192" s="119" t="s">
        <v>16741</v>
      </c>
      <c r="M1192" s="126">
        <v>0</v>
      </c>
      <c r="N1192" s="119" t="s">
        <v>16742</v>
      </c>
      <c r="O1192" s="119" t="s">
        <v>16813</v>
      </c>
      <c r="P1192" s="120">
        <v>45686</v>
      </c>
      <c r="Q1192" s="120">
        <v>45715</v>
      </c>
      <c r="R1192" s="119">
        <v>1</v>
      </c>
      <c r="S1192" s="119">
        <v>2025</v>
      </c>
      <c r="T1192" s="119">
        <v>2</v>
      </c>
    </row>
    <row r="1193" spans="1:20">
      <c r="A1193" s="121" t="s">
        <v>17624</v>
      </c>
      <c r="B1193" s="124" t="s">
        <v>16714</v>
      </c>
      <c r="C1193" s="124" t="s">
        <v>17351</v>
      </c>
      <c r="D1193" s="124" t="s">
        <v>16798</v>
      </c>
      <c r="E1193" s="124" t="s">
        <v>17352</v>
      </c>
      <c r="F1193" s="124" t="s">
        <v>17785</v>
      </c>
      <c r="G1193" s="124">
        <v>30</v>
      </c>
      <c r="H1193" s="124">
        <v>2025</v>
      </c>
      <c r="I1193" s="124" t="s">
        <v>16924</v>
      </c>
      <c r="J1193" s="127">
        <v>32.08</v>
      </c>
      <c r="K1193" s="127">
        <v>0</v>
      </c>
      <c r="L1193" s="124" t="s">
        <v>16741</v>
      </c>
      <c r="M1193" s="127">
        <v>0</v>
      </c>
      <c r="N1193" s="124" t="s">
        <v>16742</v>
      </c>
      <c r="O1193" s="124" t="s">
        <v>16813</v>
      </c>
      <c r="P1193" s="125">
        <v>45656</v>
      </c>
      <c r="Q1193" s="125">
        <v>45686</v>
      </c>
      <c r="R1193" s="124">
        <v>12</v>
      </c>
      <c r="S1193" s="124">
        <v>2024</v>
      </c>
      <c r="T1193" s="124">
        <v>1</v>
      </c>
    </row>
    <row r="1194" spans="1:20">
      <c r="A1194" s="116" t="s">
        <v>17624</v>
      </c>
      <c r="B1194" s="119" t="s">
        <v>16700</v>
      </c>
      <c r="C1194" s="119" t="s">
        <v>17251</v>
      </c>
      <c r="D1194" s="119" t="s">
        <v>17252</v>
      </c>
      <c r="E1194" s="119" t="s">
        <v>17319</v>
      </c>
      <c r="F1194" s="119" t="s">
        <v>18100</v>
      </c>
      <c r="G1194" s="119">
        <v>31</v>
      </c>
      <c r="H1194" s="119">
        <v>2025</v>
      </c>
      <c r="I1194" s="119" t="s">
        <v>16746</v>
      </c>
      <c r="J1194" s="126">
        <v>59.51</v>
      </c>
      <c r="K1194" s="126">
        <v>228</v>
      </c>
      <c r="L1194" s="119" t="s">
        <v>16741</v>
      </c>
      <c r="M1194" s="126">
        <v>0</v>
      </c>
      <c r="N1194" s="119" t="s">
        <v>16742</v>
      </c>
      <c r="O1194" s="119" t="s">
        <v>17320</v>
      </c>
      <c r="P1194" s="120">
        <v>45773</v>
      </c>
      <c r="Q1194" s="120">
        <v>45804</v>
      </c>
      <c r="R1194" s="119">
        <v>4</v>
      </c>
      <c r="S1194" s="119">
        <v>2025</v>
      </c>
      <c r="T1194" s="119">
        <v>5</v>
      </c>
    </row>
    <row r="1195" spans="1:20">
      <c r="A1195" s="121" t="s">
        <v>17624</v>
      </c>
      <c r="B1195" s="124" t="s">
        <v>16700</v>
      </c>
      <c r="C1195" s="124" t="s">
        <v>17251</v>
      </c>
      <c r="D1195" s="124" t="s">
        <v>17252</v>
      </c>
      <c r="E1195" s="124" t="s">
        <v>17319</v>
      </c>
      <c r="F1195" s="124" t="s">
        <v>18101</v>
      </c>
      <c r="G1195" s="124">
        <v>29</v>
      </c>
      <c r="H1195" s="124">
        <v>2025</v>
      </c>
      <c r="I1195" s="124" t="s">
        <v>16749</v>
      </c>
      <c r="J1195" s="127">
        <v>51.12</v>
      </c>
      <c r="K1195" s="127">
        <v>152</v>
      </c>
      <c r="L1195" s="124" t="s">
        <v>16741</v>
      </c>
      <c r="M1195" s="127">
        <v>0</v>
      </c>
      <c r="N1195" s="124" t="s">
        <v>16742</v>
      </c>
      <c r="O1195" s="124" t="s">
        <v>17320</v>
      </c>
      <c r="P1195" s="125">
        <v>45743</v>
      </c>
      <c r="Q1195" s="125">
        <v>45772</v>
      </c>
      <c r="R1195" s="124">
        <v>3</v>
      </c>
      <c r="S1195" s="124">
        <v>2025</v>
      </c>
      <c r="T1195" s="124">
        <v>4</v>
      </c>
    </row>
    <row r="1196" spans="1:20">
      <c r="A1196" s="116" t="s">
        <v>17624</v>
      </c>
      <c r="B1196" s="119" t="s">
        <v>16700</v>
      </c>
      <c r="C1196" s="119" t="s">
        <v>17251</v>
      </c>
      <c r="D1196" s="119" t="s">
        <v>17252</v>
      </c>
      <c r="E1196" s="119" t="s">
        <v>17319</v>
      </c>
      <c r="F1196" s="119" t="s">
        <v>17783</v>
      </c>
      <c r="G1196" s="119">
        <v>28</v>
      </c>
      <c r="H1196" s="119">
        <v>2025</v>
      </c>
      <c r="I1196" s="119" t="s">
        <v>16752</v>
      </c>
      <c r="J1196" s="126">
        <v>40.75</v>
      </c>
      <c r="K1196" s="126">
        <v>126</v>
      </c>
      <c r="L1196" s="119" t="s">
        <v>16741</v>
      </c>
      <c r="M1196" s="126">
        <v>0</v>
      </c>
      <c r="N1196" s="119" t="s">
        <v>16742</v>
      </c>
      <c r="O1196" s="119" t="s">
        <v>17320</v>
      </c>
      <c r="P1196" s="120">
        <v>45714</v>
      </c>
      <c r="Q1196" s="120">
        <v>45742</v>
      </c>
      <c r="R1196" s="119">
        <v>2</v>
      </c>
      <c r="S1196" s="119">
        <v>2025</v>
      </c>
      <c r="T1196" s="119">
        <v>3</v>
      </c>
    </row>
    <row r="1197" spans="1:20">
      <c r="A1197" s="121" t="s">
        <v>17624</v>
      </c>
      <c r="B1197" s="124" t="s">
        <v>16700</v>
      </c>
      <c r="C1197" s="124" t="s">
        <v>17251</v>
      </c>
      <c r="D1197" s="124" t="s">
        <v>17252</v>
      </c>
      <c r="E1197" s="124" t="s">
        <v>17319</v>
      </c>
      <c r="F1197" s="124" t="s">
        <v>18102</v>
      </c>
      <c r="G1197" s="124">
        <v>28</v>
      </c>
      <c r="H1197" s="124">
        <v>2025</v>
      </c>
      <c r="I1197" s="124" t="s">
        <v>16755</v>
      </c>
      <c r="J1197" s="127">
        <v>28.18</v>
      </c>
      <c r="K1197" s="127">
        <v>72</v>
      </c>
      <c r="L1197" s="124" t="s">
        <v>16741</v>
      </c>
      <c r="M1197" s="127">
        <v>0</v>
      </c>
      <c r="N1197" s="124" t="s">
        <v>16742</v>
      </c>
      <c r="O1197" s="124" t="s">
        <v>17320</v>
      </c>
      <c r="P1197" s="125">
        <v>45685</v>
      </c>
      <c r="Q1197" s="125">
        <v>45713</v>
      </c>
      <c r="R1197" s="124">
        <v>1</v>
      </c>
      <c r="S1197" s="124">
        <v>2025</v>
      </c>
      <c r="T1197" s="124">
        <v>2</v>
      </c>
    </row>
    <row r="1198" spans="1:20">
      <c r="A1198" s="116" t="s">
        <v>17624</v>
      </c>
      <c r="B1198" s="119" t="s">
        <v>16700</v>
      </c>
      <c r="C1198" s="119" t="s">
        <v>17251</v>
      </c>
      <c r="D1198" s="119" t="s">
        <v>17252</v>
      </c>
      <c r="E1198" s="119" t="s">
        <v>17319</v>
      </c>
      <c r="F1198" s="119" t="s">
        <v>17700</v>
      </c>
      <c r="G1198" s="119">
        <v>31</v>
      </c>
      <c r="H1198" s="119">
        <v>2025</v>
      </c>
      <c r="I1198" s="119" t="s">
        <v>16924</v>
      </c>
      <c r="J1198" s="126">
        <v>33.71</v>
      </c>
      <c r="K1198" s="126">
        <v>82</v>
      </c>
      <c r="L1198" s="119" t="s">
        <v>16741</v>
      </c>
      <c r="M1198" s="126">
        <v>0</v>
      </c>
      <c r="N1198" s="119" t="s">
        <v>16742</v>
      </c>
      <c r="O1198" s="119" t="s">
        <v>17320</v>
      </c>
      <c r="P1198" s="120">
        <v>45653</v>
      </c>
      <c r="Q1198" s="120">
        <v>45684</v>
      </c>
      <c r="R1198" s="119">
        <v>12</v>
      </c>
      <c r="S1198" s="119">
        <v>2024</v>
      </c>
      <c r="T1198" s="119">
        <v>1</v>
      </c>
    </row>
    <row r="1199" spans="1:20">
      <c r="A1199" s="121" t="s">
        <v>17624</v>
      </c>
      <c r="B1199" s="124" t="s">
        <v>16700</v>
      </c>
      <c r="C1199" s="124" t="s">
        <v>17251</v>
      </c>
      <c r="D1199" s="124" t="s">
        <v>17252</v>
      </c>
      <c r="E1199" s="124" t="s">
        <v>17319</v>
      </c>
      <c r="F1199" s="124" t="s">
        <v>17701</v>
      </c>
      <c r="G1199" s="124">
        <v>33</v>
      </c>
      <c r="H1199" s="124">
        <v>2025</v>
      </c>
      <c r="I1199" s="124" t="s">
        <v>16924</v>
      </c>
      <c r="J1199" s="127">
        <v>-92.78</v>
      </c>
      <c r="K1199" s="127">
        <v>76</v>
      </c>
      <c r="L1199" s="124" t="s">
        <v>16741</v>
      </c>
      <c r="M1199" s="127">
        <v>0</v>
      </c>
      <c r="N1199" s="124" t="s">
        <v>16742</v>
      </c>
      <c r="O1199" s="124" t="s">
        <v>17320</v>
      </c>
      <c r="P1199" s="125">
        <v>45619</v>
      </c>
      <c r="Q1199" s="125">
        <v>45652</v>
      </c>
      <c r="R1199" s="124">
        <v>11</v>
      </c>
      <c r="S1199" s="124">
        <v>2024</v>
      </c>
      <c r="T1199" s="124">
        <v>12</v>
      </c>
    </row>
    <row r="1200" spans="1:20">
      <c r="A1200" s="116" t="s">
        <v>17624</v>
      </c>
      <c r="B1200" s="119" t="s">
        <v>16700</v>
      </c>
      <c r="C1200" s="119" t="s">
        <v>17251</v>
      </c>
      <c r="D1200" s="119" t="s">
        <v>17252</v>
      </c>
      <c r="E1200" s="119" t="s">
        <v>17321</v>
      </c>
      <c r="F1200" s="119" t="s">
        <v>18100</v>
      </c>
      <c r="G1200" s="119">
        <v>31</v>
      </c>
      <c r="H1200" s="119">
        <v>2025</v>
      </c>
      <c r="I1200" s="119" t="s">
        <v>16746</v>
      </c>
      <c r="J1200" s="126">
        <v>33.01</v>
      </c>
      <c r="K1200" s="126">
        <v>66</v>
      </c>
      <c r="L1200" s="119" t="s">
        <v>16741</v>
      </c>
      <c r="M1200" s="126">
        <v>0</v>
      </c>
      <c r="N1200" s="119" t="s">
        <v>16742</v>
      </c>
      <c r="O1200" s="119" t="s">
        <v>17320</v>
      </c>
      <c r="P1200" s="120">
        <v>45773</v>
      </c>
      <c r="Q1200" s="120">
        <v>45804</v>
      </c>
      <c r="R1200" s="119">
        <v>4</v>
      </c>
      <c r="S1200" s="119">
        <v>2025</v>
      </c>
      <c r="T1200" s="119">
        <v>5</v>
      </c>
    </row>
    <row r="1201" spans="1:20">
      <c r="A1201" s="121" t="s">
        <v>17624</v>
      </c>
      <c r="B1201" s="124" t="s">
        <v>16700</v>
      </c>
      <c r="C1201" s="124" t="s">
        <v>17251</v>
      </c>
      <c r="D1201" s="124" t="s">
        <v>17252</v>
      </c>
      <c r="E1201" s="124" t="s">
        <v>17321</v>
      </c>
      <c r="F1201" s="124" t="s">
        <v>18101</v>
      </c>
      <c r="G1201" s="124">
        <v>29</v>
      </c>
      <c r="H1201" s="124">
        <v>2025</v>
      </c>
      <c r="I1201" s="124" t="s">
        <v>16749</v>
      </c>
      <c r="J1201" s="127">
        <v>115.68</v>
      </c>
      <c r="K1201" s="127">
        <v>580</v>
      </c>
      <c r="L1201" s="124" t="s">
        <v>16741</v>
      </c>
      <c r="M1201" s="127">
        <v>0</v>
      </c>
      <c r="N1201" s="124" t="s">
        <v>16742</v>
      </c>
      <c r="O1201" s="124" t="s">
        <v>17320</v>
      </c>
      <c r="P1201" s="125">
        <v>45743</v>
      </c>
      <c r="Q1201" s="125">
        <v>45772</v>
      </c>
      <c r="R1201" s="124">
        <v>3</v>
      </c>
      <c r="S1201" s="124">
        <v>2025</v>
      </c>
      <c r="T1201" s="124">
        <v>4</v>
      </c>
    </row>
    <row r="1202" spans="1:20">
      <c r="A1202" s="116" t="s">
        <v>17624</v>
      </c>
      <c r="B1202" s="119" t="s">
        <v>16700</v>
      </c>
      <c r="C1202" s="119" t="s">
        <v>17251</v>
      </c>
      <c r="D1202" s="119" t="s">
        <v>17252</v>
      </c>
      <c r="E1202" s="119" t="s">
        <v>17321</v>
      </c>
      <c r="F1202" s="119" t="s">
        <v>17783</v>
      </c>
      <c r="G1202" s="119">
        <v>28</v>
      </c>
      <c r="H1202" s="119">
        <v>2025</v>
      </c>
      <c r="I1202" s="119" t="s">
        <v>16752</v>
      </c>
      <c r="J1202" s="126">
        <v>112.21</v>
      </c>
      <c r="K1202" s="126">
        <v>563</v>
      </c>
      <c r="L1202" s="119" t="s">
        <v>16741</v>
      </c>
      <c r="M1202" s="126">
        <v>0</v>
      </c>
      <c r="N1202" s="119" t="s">
        <v>16742</v>
      </c>
      <c r="O1202" s="119" t="s">
        <v>17320</v>
      </c>
      <c r="P1202" s="120">
        <v>45714</v>
      </c>
      <c r="Q1202" s="120">
        <v>45742</v>
      </c>
      <c r="R1202" s="119">
        <v>2</v>
      </c>
      <c r="S1202" s="119">
        <v>2025</v>
      </c>
      <c r="T1202" s="119">
        <v>3</v>
      </c>
    </row>
    <row r="1203" spans="1:20">
      <c r="A1203" s="121" t="s">
        <v>17624</v>
      </c>
      <c r="B1203" s="124" t="s">
        <v>16700</v>
      </c>
      <c r="C1203" s="124" t="s">
        <v>17251</v>
      </c>
      <c r="D1203" s="124" t="s">
        <v>17252</v>
      </c>
      <c r="E1203" s="124" t="s">
        <v>17321</v>
      </c>
      <c r="F1203" s="124" t="s">
        <v>18102</v>
      </c>
      <c r="G1203" s="124">
        <v>28</v>
      </c>
      <c r="H1203" s="124">
        <v>2025</v>
      </c>
      <c r="I1203" s="124" t="s">
        <v>16755</v>
      </c>
      <c r="J1203" s="127">
        <v>102.56</v>
      </c>
      <c r="K1203" s="127">
        <v>588</v>
      </c>
      <c r="L1203" s="124" t="s">
        <v>16741</v>
      </c>
      <c r="M1203" s="127">
        <v>0</v>
      </c>
      <c r="N1203" s="124" t="s">
        <v>16742</v>
      </c>
      <c r="O1203" s="124" t="s">
        <v>17320</v>
      </c>
      <c r="P1203" s="125">
        <v>45685</v>
      </c>
      <c r="Q1203" s="125">
        <v>45713</v>
      </c>
      <c r="R1203" s="124">
        <v>1</v>
      </c>
      <c r="S1203" s="124">
        <v>2025</v>
      </c>
      <c r="T1203" s="124">
        <v>2</v>
      </c>
    </row>
    <row r="1204" spans="1:20">
      <c r="A1204" s="116" t="s">
        <v>17624</v>
      </c>
      <c r="B1204" s="119" t="s">
        <v>16700</v>
      </c>
      <c r="C1204" s="119" t="s">
        <v>17251</v>
      </c>
      <c r="D1204" s="119" t="s">
        <v>17252</v>
      </c>
      <c r="E1204" s="119" t="s">
        <v>17321</v>
      </c>
      <c r="F1204" s="119" t="s">
        <v>17700</v>
      </c>
      <c r="G1204" s="119">
        <v>31</v>
      </c>
      <c r="H1204" s="119">
        <v>2025</v>
      </c>
      <c r="I1204" s="119" t="s">
        <v>16924</v>
      </c>
      <c r="J1204" s="126">
        <v>88.8</v>
      </c>
      <c r="K1204" s="126">
        <v>475</v>
      </c>
      <c r="L1204" s="119" t="s">
        <v>16741</v>
      </c>
      <c r="M1204" s="126">
        <v>0</v>
      </c>
      <c r="N1204" s="119" t="s">
        <v>16742</v>
      </c>
      <c r="O1204" s="119" t="s">
        <v>17320</v>
      </c>
      <c r="P1204" s="120">
        <v>45653</v>
      </c>
      <c r="Q1204" s="120">
        <v>45684</v>
      </c>
      <c r="R1204" s="119">
        <v>12</v>
      </c>
      <c r="S1204" s="119">
        <v>2024</v>
      </c>
      <c r="T1204" s="119">
        <v>1</v>
      </c>
    </row>
    <row r="1205" spans="1:20">
      <c r="A1205" s="121" t="s">
        <v>17624</v>
      </c>
      <c r="B1205" s="124" t="s">
        <v>16700</v>
      </c>
      <c r="C1205" s="124" t="s">
        <v>17251</v>
      </c>
      <c r="D1205" s="124" t="s">
        <v>17252</v>
      </c>
      <c r="E1205" s="124" t="s">
        <v>17321</v>
      </c>
      <c r="F1205" s="124" t="s">
        <v>17701</v>
      </c>
      <c r="G1205" s="124">
        <v>33</v>
      </c>
      <c r="H1205" s="124">
        <v>2025</v>
      </c>
      <c r="I1205" s="124" t="s">
        <v>16924</v>
      </c>
      <c r="J1205" s="127">
        <v>104.11</v>
      </c>
      <c r="K1205" s="127">
        <v>533</v>
      </c>
      <c r="L1205" s="124" t="s">
        <v>16741</v>
      </c>
      <c r="M1205" s="127">
        <v>0</v>
      </c>
      <c r="N1205" s="124" t="s">
        <v>16742</v>
      </c>
      <c r="O1205" s="124" t="s">
        <v>17320</v>
      </c>
      <c r="P1205" s="125">
        <v>45619</v>
      </c>
      <c r="Q1205" s="125">
        <v>45652</v>
      </c>
      <c r="R1205" s="124">
        <v>11</v>
      </c>
      <c r="S1205" s="124">
        <v>2024</v>
      </c>
      <c r="T1205" s="124">
        <v>12</v>
      </c>
    </row>
    <row r="1206" spans="1:20">
      <c r="A1206" s="116" t="s">
        <v>17624</v>
      </c>
      <c r="B1206" s="119" t="s">
        <v>16700</v>
      </c>
      <c r="C1206" s="119" t="s">
        <v>17251</v>
      </c>
      <c r="D1206" s="119" t="s">
        <v>17252</v>
      </c>
      <c r="E1206" s="119" t="s">
        <v>17322</v>
      </c>
      <c r="F1206" s="119" t="s">
        <v>18100</v>
      </c>
      <c r="G1206" s="119">
        <v>31</v>
      </c>
      <c r="H1206" s="119">
        <v>2025</v>
      </c>
      <c r="I1206" s="119" t="s">
        <v>16746</v>
      </c>
      <c r="J1206" s="126">
        <v>82.88</v>
      </c>
      <c r="K1206" s="126">
        <v>450</v>
      </c>
      <c r="L1206" s="119" t="s">
        <v>16741</v>
      </c>
      <c r="M1206" s="126">
        <v>0</v>
      </c>
      <c r="N1206" s="119" t="s">
        <v>16742</v>
      </c>
      <c r="O1206" s="119" t="s">
        <v>17260</v>
      </c>
      <c r="P1206" s="120">
        <v>45773</v>
      </c>
      <c r="Q1206" s="120">
        <v>45804</v>
      </c>
      <c r="R1206" s="119">
        <v>4</v>
      </c>
      <c r="S1206" s="119">
        <v>2025</v>
      </c>
      <c r="T1206" s="119">
        <v>5</v>
      </c>
    </row>
    <row r="1207" spans="1:20">
      <c r="A1207" s="121" t="s">
        <v>17624</v>
      </c>
      <c r="B1207" s="124" t="s">
        <v>16700</v>
      </c>
      <c r="C1207" s="124" t="s">
        <v>17251</v>
      </c>
      <c r="D1207" s="124" t="s">
        <v>17252</v>
      </c>
      <c r="E1207" s="124" t="s">
        <v>17322</v>
      </c>
      <c r="F1207" s="124" t="s">
        <v>18101</v>
      </c>
      <c r="G1207" s="124">
        <v>29</v>
      </c>
      <c r="H1207" s="124">
        <v>2025</v>
      </c>
      <c r="I1207" s="124" t="s">
        <v>16749</v>
      </c>
      <c r="J1207" s="127">
        <v>66.400000000000006</v>
      </c>
      <c r="K1207" s="127">
        <v>348</v>
      </c>
      <c r="L1207" s="124" t="s">
        <v>16741</v>
      </c>
      <c r="M1207" s="127">
        <v>0</v>
      </c>
      <c r="N1207" s="124" t="s">
        <v>16742</v>
      </c>
      <c r="O1207" s="124" t="s">
        <v>17260</v>
      </c>
      <c r="P1207" s="125">
        <v>45743</v>
      </c>
      <c r="Q1207" s="125">
        <v>45772</v>
      </c>
      <c r="R1207" s="124">
        <v>3</v>
      </c>
      <c r="S1207" s="124">
        <v>2025</v>
      </c>
      <c r="T1207" s="124">
        <v>4</v>
      </c>
    </row>
    <row r="1208" spans="1:20">
      <c r="A1208" s="116" t="s">
        <v>17624</v>
      </c>
      <c r="B1208" s="119" t="s">
        <v>16700</v>
      </c>
      <c r="C1208" s="119" t="s">
        <v>17251</v>
      </c>
      <c r="D1208" s="119" t="s">
        <v>17252</v>
      </c>
      <c r="E1208" s="119" t="s">
        <v>17322</v>
      </c>
      <c r="F1208" s="119" t="s">
        <v>17783</v>
      </c>
      <c r="G1208" s="119">
        <v>28</v>
      </c>
      <c r="H1208" s="119">
        <v>2025</v>
      </c>
      <c r="I1208" s="119" t="s">
        <v>16752</v>
      </c>
      <c r="J1208" s="126">
        <v>70.709999999999994</v>
      </c>
      <c r="K1208" s="126">
        <v>379</v>
      </c>
      <c r="L1208" s="119" t="s">
        <v>16741</v>
      </c>
      <c r="M1208" s="126">
        <v>0</v>
      </c>
      <c r="N1208" s="119" t="s">
        <v>16742</v>
      </c>
      <c r="O1208" s="119" t="s">
        <v>17260</v>
      </c>
      <c r="P1208" s="120">
        <v>45714</v>
      </c>
      <c r="Q1208" s="120">
        <v>45742</v>
      </c>
      <c r="R1208" s="119">
        <v>2</v>
      </c>
      <c r="S1208" s="119">
        <v>2025</v>
      </c>
      <c r="T1208" s="119">
        <v>3</v>
      </c>
    </row>
    <row r="1209" spans="1:20">
      <c r="A1209" s="121" t="s">
        <v>17624</v>
      </c>
      <c r="B1209" s="124" t="s">
        <v>16700</v>
      </c>
      <c r="C1209" s="124" t="s">
        <v>17251</v>
      </c>
      <c r="D1209" s="124" t="s">
        <v>17252</v>
      </c>
      <c r="E1209" s="124" t="s">
        <v>17322</v>
      </c>
      <c r="F1209" s="124" t="s">
        <v>18102</v>
      </c>
      <c r="G1209" s="124">
        <v>28</v>
      </c>
      <c r="H1209" s="124">
        <v>2025</v>
      </c>
      <c r="I1209" s="124" t="s">
        <v>16755</v>
      </c>
      <c r="J1209" s="127">
        <v>67.459999999999994</v>
      </c>
      <c r="K1209" s="127">
        <v>413</v>
      </c>
      <c r="L1209" s="124" t="s">
        <v>16741</v>
      </c>
      <c r="M1209" s="127">
        <v>0</v>
      </c>
      <c r="N1209" s="124" t="s">
        <v>16742</v>
      </c>
      <c r="O1209" s="124" t="s">
        <v>17260</v>
      </c>
      <c r="P1209" s="125">
        <v>45685</v>
      </c>
      <c r="Q1209" s="125">
        <v>45713</v>
      </c>
      <c r="R1209" s="124">
        <v>1</v>
      </c>
      <c r="S1209" s="124">
        <v>2025</v>
      </c>
      <c r="T1209" s="124">
        <v>2</v>
      </c>
    </row>
    <row r="1210" spans="1:20">
      <c r="A1210" s="116" t="s">
        <v>17624</v>
      </c>
      <c r="B1210" s="119" t="s">
        <v>16700</v>
      </c>
      <c r="C1210" s="119" t="s">
        <v>17251</v>
      </c>
      <c r="D1210" s="119" t="s">
        <v>17252</v>
      </c>
      <c r="E1210" s="119" t="s">
        <v>17322</v>
      </c>
      <c r="F1210" s="119" t="s">
        <v>17700</v>
      </c>
      <c r="G1210" s="119">
        <v>31</v>
      </c>
      <c r="H1210" s="119">
        <v>2025</v>
      </c>
      <c r="I1210" s="119" t="s">
        <v>16924</v>
      </c>
      <c r="J1210" s="126">
        <v>118.53</v>
      </c>
      <c r="K1210" s="126">
        <v>789</v>
      </c>
      <c r="L1210" s="119" t="s">
        <v>16741</v>
      </c>
      <c r="M1210" s="126">
        <v>0</v>
      </c>
      <c r="N1210" s="119" t="s">
        <v>16742</v>
      </c>
      <c r="O1210" s="119" t="s">
        <v>17260</v>
      </c>
      <c r="P1210" s="120">
        <v>45653</v>
      </c>
      <c r="Q1210" s="120">
        <v>45684</v>
      </c>
      <c r="R1210" s="119">
        <v>12</v>
      </c>
      <c r="S1210" s="119">
        <v>2024</v>
      </c>
      <c r="T1210" s="119">
        <v>1</v>
      </c>
    </row>
    <row r="1211" spans="1:20">
      <c r="A1211" s="121" t="s">
        <v>17624</v>
      </c>
      <c r="B1211" s="124" t="s">
        <v>16700</v>
      </c>
      <c r="C1211" s="124" t="s">
        <v>17251</v>
      </c>
      <c r="D1211" s="124" t="s">
        <v>17252</v>
      </c>
      <c r="E1211" s="124" t="s">
        <v>17322</v>
      </c>
      <c r="F1211" s="124" t="s">
        <v>17701</v>
      </c>
      <c r="G1211" s="124">
        <v>33</v>
      </c>
      <c r="H1211" s="124">
        <v>2025</v>
      </c>
      <c r="I1211" s="124" t="s">
        <v>16924</v>
      </c>
      <c r="J1211" s="127">
        <v>178.85</v>
      </c>
      <c r="K1211" s="127">
        <v>1289</v>
      </c>
      <c r="L1211" s="124" t="s">
        <v>16741</v>
      </c>
      <c r="M1211" s="127">
        <v>0</v>
      </c>
      <c r="N1211" s="124" t="s">
        <v>16742</v>
      </c>
      <c r="O1211" s="124" t="s">
        <v>17260</v>
      </c>
      <c r="P1211" s="125">
        <v>45619</v>
      </c>
      <c r="Q1211" s="125">
        <v>45652</v>
      </c>
      <c r="R1211" s="124">
        <v>11</v>
      </c>
      <c r="S1211" s="124">
        <v>2024</v>
      </c>
      <c r="T1211" s="124">
        <v>12</v>
      </c>
    </row>
    <row r="1212" spans="1:20">
      <c r="A1212" s="116" t="s">
        <v>17624</v>
      </c>
      <c r="B1212" s="119" t="s">
        <v>16700</v>
      </c>
      <c r="C1212" s="119" t="s">
        <v>17251</v>
      </c>
      <c r="D1212" s="119" t="s">
        <v>17252</v>
      </c>
      <c r="E1212" s="119" t="s">
        <v>17324</v>
      </c>
      <c r="F1212" s="119" t="s">
        <v>18103</v>
      </c>
      <c r="G1212" s="119">
        <v>34</v>
      </c>
      <c r="H1212" s="119">
        <v>2025</v>
      </c>
      <c r="I1212" s="119" t="s">
        <v>16924</v>
      </c>
      <c r="J1212" s="126">
        <v>31.86</v>
      </c>
      <c r="K1212" s="126">
        <v>124</v>
      </c>
      <c r="L1212" s="119" t="s">
        <v>16741</v>
      </c>
      <c r="M1212" s="126">
        <v>0</v>
      </c>
      <c r="N1212" s="119" t="s">
        <v>16742</v>
      </c>
      <c r="O1212" s="119" t="s">
        <v>17260</v>
      </c>
      <c r="P1212" s="120">
        <v>45653</v>
      </c>
      <c r="Q1212" s="120">
        <v>45687</v>
      </c>
      <c r="R1212" s="119">
        <v>12</v>
      </c>
      <c r="S1212" s="119">
        <v>2024</v>
      </c>
      <c r="T1212" s="119">
        <v>1</v>
      </c>
    </row>
    <row r="1213" spans="1:20">
      <c r="A1213" s="121" t="s">
        <v>17624</v>
      </c>
      <c r="B1213" s="124" t="s">
        <v>16700</v>
      </c>
      <c r="C1213" s="124" t="s">
        <v>17251</v>
      </c>
      <c r="D1213" s="124" t="s">
        <v>17252</v>
      </c>
      <c r="E1213" s="124" t="s">
        <v>17324</v>
      </c>
      <c r="F1213" s="124" t="s">
        <v>17701</v>
      </c>
      <c r="G1213" s="124">
        <v>33</v>
      </c>
      <c r="H1213" s="124">
        <v>2025</v>
      </c>
      <c r="I1213" s="124" t="s">
        <v>16924</v>
      </c>
      <c r="J1213" s="127">
        <v>37.14</v>
      </c>
      <c r="K1213" s="127">
        <v>108</v>
      </c>
      <c r="L1213" s="124" t="s">
        <v>16741</v>
      </c>
      <c r="M1213" s="127">
        <v>0</v>
      </c>
      <c r="N1213" s="124" t="s">
        <v>16742</v>
      </c>
      <c r="O1213" s="124" t="s">
        <v>17260</v>
      </c>
      <c r="P1213" s="125">
        <v>45619</v>
      </c>
      <c r="Q1213" s="125">
        <v>45652</v>
      </c>
      <c r="R1213" s="124">
        <v>11</v>
      </c>
      <c r="S1213" s="124">
        <v>2024</v>
      </c>
      <c r="T1213" s="124">
        <v>12</v>
      </c>
    </row>
    <row r="1214" spans="1:20">
      <c r="A1214" s="116" t="s">
        <v>17624</v>
      </c>
      <c r="B1214" s="119" t="s">
        <v>16700</v>
      </c>
      <c r="C1214" s="119" t="s">
        <v>17251</v>
      </c>
      <c r="D1214" s="119" t="s">
        <v>17252</v>
      </c>
      <c r="E1214" s="119" t="s">
        <v>17325</v>
      </c>
      <c r="F1214" s="119" t="s">
        <v>18104</v>
      </c>
      <c r="G1214" s="119">
        <v>12</v>
      </c>
      <c r="H1214" s="119">
        <v>2025</v>
      </c>
      <c r="I1214" s="119" t="s">
        <v>16752</v>
      </c>
      <c r="J1214" s="126">
        <v>5.73</v>
      </c>
      <c r="K1214" s="126">
        <v>0</v>
      </c>
      <c r="L1214" s="119" t="s">
        <v>16741</v>
      </c>
      <c r="M1214" s="126">
        <v>0</v>
      </c>
      <c r="N1214" s="119" t="s">
        <v>16742</v>
      </c>
      <c r="O1214" s="119" t="s">
        <v>17260</v>
      </c>
      <c r="P1214" s="120">
        <v>45743</v>
      </c>
      <c r="Q1214" s="120">
        <v>45755</v>
      </c>
      <c r="R1214" s="119">
        <v>3</v>
      </c>
      <c r="S1214" s="119">
        <v>2025</v>
      </c>
      <c r="T1214" s="119">
        <v>4</v>
      </c>
    </row>
    <row r="1215" spans="1:20">
      <c r="A1215" s="121" t="s">
        <v>17624</v>
      </c>
      <c r="B1215" s="124" t="s">
        <v>16700</v>
      </c>
      <c r="C1215" s="124" t="s">
        <v>17251</v>
      </c>
      <c r="D1215" s="124" t="s">
        <v>17252</v>
      </c>
      <c r="E1215" s="124" t="s">
        <v>17325</v>
      </c>
      <c r="F1215" s="124" t="s">
        <v>17783</v>
      </c>
      <c r="G1215" s="124">
        <v>28</v>
      </c>
      <c r="H1215" s="124">
        <v>2025</v>
      </c>
      <c r="I1215" s="124" t="s">
        <v>16752</v>
      </c>
      <c r="J1215" s="127">
        <v>12.79</v>
      </c>
      <c r="K1215" s="127">
        <v>0</v>
      </c>
      <c r="L1215" s="124" t="s">
        <v>16741</v>
      </c>
      <c r="M1215" s="127">
        <v>0</v>
      </c>
      <c r="N1215" s="124" t="s">
        <v>16742</v>
      </c>
      <c r="O1215" s="124" t="s">
        <v>17260</v>
      </c>
      <c r="P1215" s="125">
        <v>45714</v>
      </c>
      <c r="Q1215" s="125">
        <v>45742</v>
      </c>
      <c r="R1215" s="124">
        <v>2</v>
      </c>
      <c r="S1215" s="124">
        <v>2025</v>
      </c>
      <c r="T1215" s="124">
        <v>3</v>
      </c>
    </row>
    <row r="1216" spans="1:20">
      <c r="A1216" s="116" t="s">
        <v>17624</v>
      </c>
      <c r="B1216" s="119" t="s">
        <v>16700</v>
      </c>
      <c r="C1216" s="119" t="s">
        <v>17251</v>
      </c>
      <c r="D1216" s="119" t="s">
        <v>17252</v>
      </c>
      <c r="E1216" s="119" t="s">
        <v>17325</v>
      </c>
      <c r="F1216" s="119" t="s">
        <v>18102</v>
      </c>
      <c r="G1216" s="119">
        <v>28</v>
      </c>
      <c r="H1216" s="119">
        <v>2025</v>
      </c>
      <c r="I1216" s="119" t="s">
        <v>16755</v>
      </c>
      <c r="J1216" s="126">
        <v>12.79</v>
      </c>
      <c r="K1216" s="126">
        <v>0</v>
      </c>
      <c r="L1216" s="119" t="s">
        <v>16741</v>
      </c>
      <c r="M1216" s="126">
        <v>0</v>
      </c>
      <c r="N1216" s="119" t="s">
        <v>16742</v>
      </c>
      <c r="O1216" s="119" t="s">
        <v>17260</v>
      </c>
      <c r="P1216" s="120">
        <v>45685</v>
      </c>
      <c r="Q1216" s="120">
        <v>45713</v>
      </c>
      <c r="R1216" s="119">
        <v>1</v>
      </c>
      <c r="S1216" s="119">
        <v>2025</v>
      </c>
      <c r="T1216" s="119">
        <v>2</v>
      </c>
    </row>
    <row r="1217" spans="1:20">
      <c r="A1217" s="121" t="s">
        <v>17624</v>
      </c>
      <c r="B1217" s="124" t="s">
        <v>16700</v>
      </c>
      <c r="C1217" s="124" t="s">
        <v>17251</v>
      </c>
      <c r="D1217" s="124" t="s">
        <v>17252</v>
      </c>
      <c r="E1217" s="124" t="s">
        <v>17325</v>
      </c>
      <c r="F1217" s="124" t="s">
        <v>18105</v>
      </c>
      <c r="G1217" s="124">
        <v>27</v>
      </c>
      <c r="H1217" s="124">
        <v>2025</v>
      </c>
      <c r="I1217" s="124" t="s">
        <v>16924</v>
      </c>
      <c r="J1217" s="127">
        <v>12.35</v>
      </c>
      <c r="K1217" s="127">
        <v>0</v>
      </c>
      <c r="L1217" s="124" t="s">
        <v>16741</v>
      </c>
      <c r="M1217" s="127">
        <v>0</v>
      </c>
      <c r="N1217" s="124" t="s">
        <v>16742</v>
      </c>
      <c r="O1217" s="124" t="s">
        <v>17260</v>
      </c>
      <c r="P1217" s="125">
        <v>45657</v>
      </c>
      <c r="Q1217" s="125">
        <v>45684</v>
      </c>
      <c r="R1217" s="124">
        <v>12</v>
      </c>
      <c r="S1217" s="124">
        <v>2024</v>
      </c>
      <c r="T1217" s="124">
        <v>1</v>
      </c>
    </row>
    <row r="1218" spans="1:20">
      <c r="A1218" s="116" t="s">
        <v>17624</v>
      </c>
      <c r="B1218" s="119" t="s">
        <v>16700</v>
      </c>
      <c r="C1218" s="119" t="s">
        <v>17251</v>
      </c>
      <c r="D1218" s="119" t="s">
        <v>17252</v>
      </c>
      <c r="E1218" s="119" t="s">
        <v>17327</v>
      </c>
      <c r="F1218" s="119" t="s">
        <v>18100</v>
      </c>
      <c r="G1218" s="119">
        <v>31</v>
      </c>
      <c r="H1218" s="119">
        <v>2025</v>
      </c>
      <c r="I1218" s="119" t="s">
        <v>16746</v>
      </c>
      <c r="J1218" s="126">
        <v>14.11</v>
      </c>
      <c r="K1218" s="126">
        <v>0</v>
      </c>
      <c r="L1218" s="119" t="s">
        <v>16741</v>
      </c>
      <c r="M1218" s="126">
        <v>0</v>
      </c>
      <c r="N1218" s="119" t="s">
        <v>16742</v>
      </c>
      <c r="O1218" s="119" t="s">
        <v>17260</v>
      </c>
      <c r="P1218" s="120">
        <v>45773</v>
      </c>
      <c r="Q1218" s="120">
        <v>45804</v>
      </c>
      <c r="R1218" s="119">
        <v>4</v>
      </c>
      <c r="S1218" s="119">
        <v>2025</v>
      </c>
      <c r="T1218" s="119">
        <v>5</v>
      </c>
    </row>
    <row r="1219" spans="1:20">
      <c r="A1219" s="121" t="s">
        <v>17624</v>
      </c>
      <c r="B1219" s="124" t="s">
        <v>16700</v>
      </c>
      <c r="C1219" s="124" t="s">
        <v>17251</v>
      </c>
      <c r="D1219" s="124" t="s">
        <v>17252</v>
      </c>
      <c r="E1219" s="124" t="s">
        <v>17327</v>
      </c>
      <c r="F1219" s="124" t="s">
        <v>18101</v>
      </c>
      <c r="G1219" s="124">
        <v>29</v>
      </c>
      <c r="H1219" s="124">
        <v>2025</v>
      </c>
      <c r="I1219" s="124" t="s">
        <v>16749</v>
      </c>
      <c r="J1219" s="127">
        <v>13.23</v>
      </c>
      <c r="K1219" s="127">
        <v>0</v>
      </c>
      <c r="L1219" s="124" t="s">
        <v>16741</v>
      </c>
      <c r="M1219" s="127">
        <v>0</v>
      </c>
      <c r="N1219" s="124" t="s">
        <v>16742</v>
      </c>
      <c r="O1219" s="124" t="s">
        <v>17260</v>
      </c>
      <c r="P1219" s="125">
        <v>45743</v>
      </c>
      <c r="Q1219" s="125">
        <v>45772</v>
      </c>
      <c r="R1219" s="124">
        <v>3</v>
      </c>
      <c r="S1219" s="124">
        <v>2025</v>
      </c>
      <c r="T1219" s="124">
        <v>4</v>
      </c>
    </row>
    <row r="1220" spans="1:20">
      <c r="A1220" s="116" t="s">
        <v>17624</v>
      </c>
      <c r="B1220" s="119" t="s">
        <v>16700</v>
      </c>
      <c r="C1220" s="119" t="s">
        <v>17251</v>
      </c>
      <c r="D1220" s="119" t="s">
        <v>17252</v>
      </c>
      <c r="E1220" s="119" t="s">
        <v>17327</v>
      </c>
      <c r="F1220" s="119" t="s">
        <v>17783</v>
      </c>
      <c r="G1220" s="119">
        <v>28</v>
      </c>
      <c r="H1220" s="119">
        <v>2025</v>
      </c>
      <c r="I1220" s="119" t="s">
        <v>16752</v>
      </c>
      <c r="J1220" s="126">
        <v>12.79</v>
      </c>
      <c r="K1220" s="126">
        <v>0</v>
      </c>
      <c r="L1220" s="119" t="s">
        <v>16741</v>
      </c>
      <c r="M1220" s="126">
        <v>0</v>
      </c>
      <c r="N1220" s="119" t="s">
        <v>16742</v>
      </c>
      <c r="O1220" s="119" t="s">
        <v>17260</v>
      </c>
      <c r="P1220" s="120">
        <v>45714</v>
      </c>
      <c r="Q1220" s="120">
        <v>45742</v>
      </c>
      <c r="R1220" s="119">
        <v>2</v>
      </c>
      <c r="S1220" s="119">
        <v>2025</v>
      </c>
      <c r="T1220" s="119">
        <v>3</v>
      </c>
    </row>
    <row r="1221" spans="1:20">
      <c r="A1221" s="121" t="s">
        <v>17624</v>
      </c>
      <c r="B1221" s="124" t="s">
        <v>16700</v>
      </c>
      <c r="C1221" s="124" t="s">
        <v>17251</v>
      </c>
      <c r="D1221" s="124" t="s">
        <v>17252</v>
      </c>
      <c r="E1221" s="124" t="s">
        <v>17327</v>
      </c>
      <c r="F1221" s="124" t="s">
        <v>18102</v>
      </c>
      <c r="G1221" s="124">
        <v>28</v>
      </c>
      <c r="H1221" s="124">
        <v>2025</v>
      </c>
      <c r="I1221" s="124" t="s">
        <v>16755</v>
      </c>
      <c r="J1221" s="127">
        <v>12.79</v>
      </c>
      <c r="K1221" s="127">
        <v>0</v>
      </c>
      <c r="L1221" s="124" t="s">
        <v>16741</v>
      </c>
      <c r="M1221" s="127">
        <v>0</v>
      </c>
      <c r="N1221" s="124" t="s">
        <v>16742</v>
      </c>
      <c r="O1221" s="124" t="s">
        <v>17260</v>
      </c>
      <c r="P1221" s="125">
        <v>45685</v>
      </c>
      <c r="Q1221" s="125">
        <v>45713</v>
      </c>
      <c r="R1221" s="124">
        <v>1</v>
      </c>
      <c r="S1221" s="124">
        <v>2025</v>
      </c>
      <c r="T1221" s="124">
        <v>2</v>
      </c>
    </row>
    <row r="1222" spans="1:20">
      <c r="A1222" s="116" t="s">
        <v>17624</v>
      </c>
      <c r="B1222" s="119" t="s">
        <v>16700</v>
      </c>
      <c r="C1222" s="119" t="s">
        <v>17251</v>
      </c>
      <c r="D1222" s="119" t="s">
        <v>17252</v>
      </c>
      <c r="E1222" s="119" t="s">
        <v>17327</v>
      </c>
      <c r="F1222" s="119" t="s">
        <v>17700</v>
      </c>
      <c r="G1222" s="119">
        <v>31</v>
      </c>
      <c r="H1222" s="119">
        <v>2025</v>
      </c>
      <c r="I1222" s="119" t="s">
        <v>16924</v>
      </c>
      <c r="J1222" s="126">
        <v>14.11</v>
      </c>
      <c r="K1222" s="126">
        <v>0</v>
      </c>
      <c r="L1222" s="119" t="s">
        <v>16741</v>
      </c>
      <c r="M1222" s="126">
        <v>0</v>
      </c>
      <c r="N1222" s="119" t="s">
        <v>16742</v>
      </c>
      <c r="O1222" s="119" t="s">
        <v>17260</v>
      </c>
      <c r="P1222" s="120">
        <v>45653</v>
      </c>
      <c r="Q1222" s="120">
        <v>45684</v>
      </c>
      <c r="R1222" s="119">
        <v>12</v>
      </c>
      <c r="S1222" s="119">
        <v>2024</v>
      </c>
      <c r="T1222" s="119">
        <v>1</v>
      </c>
    </row>
    <row r="1223" spans="1:20">
      <c r="A1223" s="121" t="s">
        <v>17624</v>
      </c>
      <c r="B1223" s="124" t="s">
        <v>16700</v>
      </c>
      <c r="C1223" s="124" t="s">
        <v>17251</v>
      </c>
      <c r="D1223" s="124" t="s">
        <v>17252</v>
      </c>
      <c r="E1223" s="124" t="s">
        <v>17327</v>
      </c>
      <c r="F1223" s="124" t="s">
        <v>17701</v>
      </c>
      <c r="G1223" s="124">
        <v>33</v>
      </c>
      <c r="H1223" s="124">
        <v>2025</v>
      </c>
      <c r="I1223" s="124" t="s">
        <v>16924</v>
      </c>
      <c r="J1223" s="127">
        <v>24.76</v>
      </c>
      <c r="K1223" s="127">
        <v>0</v>
      </c>
      <c r="L1223" s="124" t="s">
        <v>16741</v>
      </c>
      <c r="M1223" s="127">
        <v>0</v>
      </c>
      <c r="N1223" s="124" t="s">
        <v>16742</v>
      </c>
      <c r="O1223" s="124" t="s">
        <v>17260</v>
      </c>
      <c r="P1223" s="125">
        <v>45619</v>
      </c>
      <c r="Q1223" s="125">
        <v>45652</v>
      </c>
      <c r="R1223" s="124">
        <v>11</v>
      </c>
      <c r="S1223" s="124">
        <v>2024</v>
      </c>
      <c r="T1223" s="124">
        <v>12</v>
      </c>
    </row>
    <row r="1224" spans="1:20">
      <c r="A1224" s="116" t="s">
        <v>17624</v>
      </c>
      <c r="B1224" s="119" t="s">
        <v>16700</v>
      </c>
      <c r="C1224" s="119" t="s">
        <v>17251</v>
      </c>
      <c r="D1224" s="119" t="s">
        <v>17252</v>
      </c>
      <c r="E1224" s="119" t="s">
        <v>18106</v>
      </c>
      <c r="F1224" s="119" t="s">
        <v>18107</v>
      </c>
      <c r="G1224" s="119">
        <v>11</v>
      </c>
      <c r="H1224" s="119">
        <v>2025</v>
      </c>
      <c r="I1224" s="119" t="s">
        <v>16755</v>
      </c>
      <c r="J1224" s="126">
        <v>9.57</v>
      </c>
      <c r="K1224" s="126">
        <v>28</v>
      </c>
      <c r="L1224" s="119" t="s">
        <v>16741</v>
      </c>
      <c r="M1224" s="126">
        <v>0</v>
      </c>
      <c r="N1224" s="119" t="s">
        <v>16742</v>
      </c>
      <c r="O1224" s="119" t="s">
        <v>17260</v>
      </c>
      <c r="P1224" s="120">
        <v>45714</v>
      </c>
      <c r="Q1224" s="120">
        <v>45725</v>
      </c>
      <c r="R1224" s="119">
        <v>2</v>
      </c>
      <c r="S1224" s="119">
        <v>2025</v>
      </c>
      <c r="T1224" s="119">
        <v>3</v>
      </c>
    </row>
    <row r="1225" spans="1:20">
      <c r="A1225" s="121" t="s">
        <v>17624</v>
      </c>
      <c r="B1225" s="124" t="s">
        <v>16700</v>
      </c>
      <c r="C1225" s="124" t="s">
        <v>17251</v>
      </c>
      <c r="D1225" s="124" t="s">
        <v>17252</v>
      </c>
      <c r="E1225" s="124" t="s">
        <v>18106</v>
      </c>
      <c r="F1225" s="124" t="s">
        <v>18102</v>
      </c>
      <c r="G1225" s="124">
        <v>28</v>
      </c>
      <c r="H1225" s="124">
        <v>2025</v>
      </c>
      <c r="I1225" s="124" t="s">
        <v>16755</v>
      </c>
      <c r="J1225" s="127">
        <v>21.26</v>
      </c>
      <c r="K1225" s="127">
        <v>64</v>
      </c>
      <c r="L1225" s="124" t="s">
        <v>16741</v>
      </c>
      <c r="M1225" s="127">
        <v>0</v>
      </c>
      <c r="N1225" s="124" t="s">
        <v>16742</v>
      </c>
      <c r="O1225" s="124" t="s">
        <v>17260</v>
      </c>
      <c r="P1225" s="125">
        <v>45685</v>
      </c>
      <c r="Q1225" s="125">
        <v>45713</v>
      </c>
      <c r="R1225" s="124">
        <v>1</v>
      </c>
      <c r="S1225" s="124">
        <v>2025</v>
      </c>
      <c r="T1225" s="124">
        <v>2</v>
      </c>
    </row>
    <row r="1226" spans="1:20">
      <c r="A1226" s="116" t="s">
        <v>17624</v>
      </c>
      <c r="B1226" s="119" t="s">
        <v>16700</v>
      </c>
      <c r="C1226" s="119" t="s">
        <v>17251</v>
      </c>
      <c r="D1226" s="119" t="s">
        <v>17252</v>
      </c>
      <c r="E1226" s="119" t="s">
        <v>18106</v>
      </c>
      <c r="F1226" s="119" t="s">
        <v>17700</v>
      </c>
      <c r="G1226" s="119">
        <v>31</v>
      </c>
      <c r="H1226" s="119">
        <v>2025</v>
      </c>
      <c r="I1226" s="119" t="s">
        <v>16924</v>
      </c>
      <c r="J1226" s="126">
        <v>17.420000000000002</v>
      </c>
      <c r="K1226" s="126">
        <v>25</v>
      </c>
      <c r="L1226" s="119" t="s">
        <v>16741</v>
      </c>
      <c r="M1226" s="126">
        <v>0</v>
      </c>
      <c r="N1226" s="119" t="s">
        <v>16742</v>
      </c>
      <c r="O1226" s="119" t="s">
        <v>17260</v>
      </c>
      <c r="P1226" s="120">
        <v>45653</v>
      </c>
      <c r="Q1226" s="120">
        <v>45684</v>
      </c>
      <c r="R1226" s="119">
        <v>12</v>
      </c>
      <c r="S1226" s="119">
        <v>2024</v>
      </c>
      <c r="T1226" s="119">
        <v>1</v>
      </c>
    </row>
    <row r="1227" spans="1:20">
      <c r="A1227" s="121" t="s">
        <v>17624</v>
      </c>
      <c r="B1227" s="124" t="s">
        <v>16700</v>
      </c>
      <c r="C1227" s="124" t="s">
        <v>17251</v>
      </c>
      <c r="D1227" s="124" t="s">
        <v>17252</v>
      </c>
      <c r="E1227" s="124" t="s">
        <v>18106</v>
      </c>
      <c r="F1227" s="124" t="s">
        <v>17701</v>
      </c>
      <c r="G1227" s="124">
        <v>33</v>
      </c>
      <c r="H1227" s="124">
        <v>2025</v>
      </c>
      <c r="I1227" s="124" t="s">
        <v>16924</v>
      </c>
      <c r="J1227" s="127">
        <v>28.66</v>
      </c>
      <c r="K1227" s="127">
        <v>34</v>
      </c>
      <c r="L1227" s="124" t="s">
        <v>16741</v>
      </c>
      <c r="M1227" s="127">
        <v>0</v>
      </c>
      <c r="N1227" s="124" t="s">
        <v>16742</v>
      </c>
      <c r="O1227" s="124" t="s">
        <v>17260</v>
      </c>
      <c r="P1227" s="125">
        <v>45619</v>
      </c>
      <c r="Q1227" s="125">
        <v>45652</v>
      </c>
      <c r="R1227" s="124">
        <v>11</v>
      </c>
      <c r="S1227" s="124">
        <v>2024</v>
      </c>
      <c r="T1227" s="124">
        <v>12</v>
      </c>
    </row>
    <row r="1228" spans="1:20">
      <c r="A1228" s="116" t="s">
        <v>17624</v>
      </c>
      <c r="B1228" s="119" t="s">
        <v>16700</v>
      </c>
      <c r="C1228" s="119" t="s">
        <v>17251</v>
      </c>
      <c r="D1228" s="119" t="s">
        <v>17252</v>
      </c>
      <c r="E1228" s="119" t="s">
        <v>17328</v>
      </c>
      <c r="F1228" s="119" t="s">
        <v>18100</v>
      </c>
      <c r="G1228" s="119">
        <v>31</v>
      </c>
      <c r="H1228" s="119">
        <v>2025</v>
      </c>
      <c r="I1228" s="119" t="s">
        <v>16746</v>
      </c>
      <c r="J1228" s="126">
        <v>72.48</v>
      </c>
      <c r="K1228" s="126">
        <v>382</v>
      </c>
      <c r="L1228" s="119" t="s">
        <v>16741</v>
      </c>
      <c r="M1228" s="126">
        <v>0</v>
      </c>
      <c r="N1228" s="119" t="s">
        <v>16742</v>
      </c>
      <c r="O1228" s="119" t="s">
        <v>17260</v>
      </c>
      <c r="P1228" s="120">
        <v>45773</v>
      </c>
      <c r="Q1228" s="120">
        <v>45804</v>
      </c>
      <c r="R1228" s="119">
        <v>4</v>
      </c>
      <c r="S1228" s="119">
        <v>2025</v>
      </c>
      <c r="T1228" s="119">
        <v>5</v>
      </c>
    </row>
    <row r="1229" spans="1:20">
      <c r="A1229" s="121" t="s">
        <v>17624</v>
      </c>
      <c r="B1229" s="124" t="s">
        <v>16700</v>
      </c>
      <c r="C1229" s="124" t="s">
        <v>17251</v>
      </c>
      <c r="D1229" s="124" t="s">
        <v>17252</v>
      </c>
      <c r="E1229" s="124" t="s">
        <v>17328</v>
      </c>
      <c r="F1229" s="124" t="s">
        <v>18101</v>
      </c>
      <c r="G1229" s="124">
        <v>29</v>
      </c>
      <c r="H1229" s="124">
        <v>2025</v>
      </c>
      <c r="I1229" s="124" t="s">
        <v>16749</v>
      </c>
      <c r="J1229" s="127">
        <v>65.180000000000007</v>
      </c>
      <c r="K1229" s="127">
        <v>340</v>
      </c>
      <c r="L1229" s="124" t="s">
        <v>16741</v>
      </c>
      <c r="M1229" s="127">
        <v>0</v>
      </c>
      <c r="N1229" s="124" t="s">
        <v>16742</v>
      </c>
      <c r="O1229" s="124" t="s">
        <v>17260</v>
      </c>
      <c r="P1229" s="125">
        <v>45743</v>
      </c>
      <c r="Q1229" s="125">
        <v>45772</v>
      </c>
      <c r="R1229" s="124">
        <v>3</v>
      </c>
      <c r="S1229" s="124">
        <v>2025</v>
      </c>
      <c r="T1229" s="124">
        <v>4</v>
      </c>
    </row>
    <row r="1230" spans="1:20">
      <c r="A1230" s="116" t="s">
        <v>17624</v>
      </c>
      <c r="B1230" s="119" t="s">
        <v>16700</v>
      </c>
      <c r="C1230" s="119" t="s">
        <v>17251</v>
      </c>
      <c r="D1230" s="119" t="s">
        <v>17252</v>
      </c>
      <c r="E1230" s="119" t="s">
        <v>17328</v>
      </c>
      <c r="F1230" s="119" t="s">
        <v>17783</v>
      </c>
      <c r="G1230" s="119">
        <v>28</v>
      </c>
      <c r="H1230" s="119">
        <v>2025</v>
      </c>
      <c r="I1230" s="119" t="s">
        <v>16752</v>
      </c>
      <c r="J1230" s="126">
        <v>68.87</v>
      </c>
      <c r="K1230" s="126">
        <v>367</v>
      </c>
      <c r="L1230" s="119" t="s">
        <v>16741</v>
      </c>
      <c r="M1230" s="126">
        <v>0</v>
      </c>
      <c r="N1230" s="119" t="s">
        <v>16742</v>
      </c>
      <c r="O1230" s="119" t="s">
        <v>17260</v>
      </c>
      <c r="P1230" s="120">
        <v>45714</v>
      </c>
      <c r="Q1230" s="120">
        <v>45742</v>
      </c>
      <c r="R1230" s="119">
        <v>2</v>
      </c>
      <c r="S1230" s="119">
        <v>2025</v>
      </c>
      <c r="T1230" s="119">
        <v>3</v>
      </c>
    </row>
    <row r="1231" spans="1:20">
      <c r="A1231" s="121" t="s">
        <v>17624</v>
      </c>
      <c r="B1231" s="124" t="s">
        <v>16700</v>
      </c>
      <c r="C1231" s="124" t="s">
        <v>17251</v>
      </c>
      <c r="D1231" s="124" t="s">
        <v>17252</v>
      </c>
      <c r="E1231" s="124" t="s">
        <v>17328</v>
      </c>
      <c r="F1231" s="124" t="s">
        <v>18102</v>
      </c>
      <c r="G1231" s="124">
        <v>28</v>
      </c>
      <c r="H1231" s="124">
        <v>2025</v>
      </c>
      <c r="I1231" s="124" t="s">
        <v>16755</v>
      </c>
      <c r="J1231" s="127">
        <v>48</v>
      </c>
      <c r="K1231" s="127">
        <v>266</v>
      </c>
      <c r="L1231" s="124" t="s">
        <v>16741</v>
      </c>
      <c r="M1231" s="127">
        <v>0</v>
      </c>
      <c r="N1231" s="124" t="s">
        <v>16742</v>
      </c>
      <c r="O1231" s="124" t="s">
        <v>17260</v>
      </c>
      <c r="P1231" s="125">
        <v>45685</v>
      </c>
      <c r="Q1231" s="125">
        <v>45713</v>
      </c>
      <c r="R1231" s="124">
        <v>1</v>
      </c>
      <c r="S1231" s="124">
        <v>2025</v>
      </c>
      <c r="T1231" s="124">
        <v>2</v>
      </c>
    </row>
    <row r="1232" spans="1:20">
      <c r="A1232" s="116" t="s">
        <v>17624</v>
      </c>
      <c r="B1232" s="119" t="s">
        <v>16700</v>
      </c>
      <c r="C1232" s="119" t="s">
        <v>17251</v>
      </c>
      <c r="D1232" s="119" t="s">
        <v>17252</v>
      </c>
      <c r="E1232" s="119" t="s">
        <v>17328</v>
      </c>
      <c r="F1232" s="119" t="s">
        <v>17700</v>
      </c>
      <c r="G1232" s="119">
        <v>31</v>
      </c>
      <c r="H1232" s="119">
        <v>2025</v>
      </c>
      <c r="I1232" s="119" t="s">
        <v>16924</v>
      </c>
      <c r="J1232" s="126">
        <v>74.989999999999995</v>
      </c>
      <c r="K1232" s="126">
        <v>460</v>
      </c>
      <c r="L1232" s="119" t="s">
        <v>16741</v>
      </c>
      <c r="M1232" s="126">
        <v>0</v>
      </c>
      <c r="N1232" s="119" t="s">
        <v>16742</v>
      </c>
      <c r="O1232" s="119" t="s">
        <v>17260</v>
      </c>
      <c r="P1232" s="120">
        <v>45653</v>
      </c>
      <c r="Q1232" s="120">
        <v>45684</v>
      </c>
      <c r="R1232" s="119">
        <v>12</v>
      </c>
      <c r="S1232" s="119">
        <v>2024</v>
      </c>
      <c r="T1232" s="119">
        <v>1</v>
      </c>
    </row>
    <row r="1233" spans="1:20">
      <c r="A1233" s="121" t="s">
        <v>17624</v>
      </c>
      <c r="B1233" s="124" t="s">
        <v>16700</v>
      </c>
      <c r="C1233" s="124" t="s">
        <v>17251</v>
      </c>
      <c r="D1233" s="124" t="s">
        <v>17252</v>
      </c>
      <c r="E1233" s="124" t="s">
        <v>17328</v>
      </c>
      <c r="F1233" s="124" t="s">
        <v>17701</v>
      </c>
      <c r="G1233" s="124">
        <v>33</v>
      </c>
      <c r="H1233" s="124">
        <v>2025</v>
      </c>
      <c r="I1233" s="124" t="s">
        <v>16924</v>
      </c>
      <c r="J1233" s="127">
        <v>66.48</v>
      </c>
      <c r="K1233" s="127">
        <v>364</v>
      </c>
      <c r="L1233" s="124" t="s">
        <v>16741</v>
      </c>
      <c r="M1233" s="127">
        <v>0</v>
      </c>
      <c r="N1233" s="124" t="s">
        <v>16742</v>
      </c>
      <c r="O1233" s="124" t="s">
        <v>17260</v>
      </c>
      <c r="P1233" s="125">
        <v>45619</v>
      </c>
      <c r="Q1233" s="125">
        <v>45652</v>
      </c>
      <c r="R1233" s="124">
        <v>11</v>
      </c>
      <c r="S1233" s="124">
        <v>2024</v>
      </c>
      <c r="T1233" s="124">
        <v>12</v>
      </c>
    </row>
    <row r="1234" spans="1:20">
      <c r="A1234" s="116" t="s">
        <v>17624</v>
      </c>
      <c r="B1234" s="119" t="s">
        <v>16700</v>
      </c>
      <c r="C1234" s="119" t="s">
        <v>17251</v>
      </c>
      <c r="D1234" s="119" t="s">
        <v>17252</v>
      </c>
      <c r="E1234" s="119" t="s">
        <v>17330</v>
      </c>
      <c r="F1234" s="119" t="s">
        <v>18100</v>
      </c>
      <c r="G1234" s="119">
        <v>31</v>
      </c>
      <c r="H1234" s="119">
        <v>2025</v>
      </c>
      <c r="I1234" s="119" t="s">
        <v>16746</v>
      </c>
      <c r="J1234" s="126">
        <v>254.62</v>
      </c>
      <c r="K1234" s="126">
        <v>1506</v>
      </c>
      <c r="L1234" s="119" t="s">
        <v>16741</v>
      </c>
      <c r="M1234" s="126">
        <v>0</v>
      </c>
      <c r="N1234" s="119" t="s">
        <v>16742</v>
      </c>
      <c r="O1234" s="119" t="s">
        <v>17260</v>
      </c>
      <c r="P1234" s="120">
        <v>45773</v>
      </c>
      <c r="Q1234" s="120">
        <v>45804</v>
      </c>
      <c r="R1234" s="119">
        <v>4</v>
      </c>
      <c r="S1234" s="119">
        <v>2025</v>
      </c>
      <c r="T1234" s="119">
        <v>5</v>
      </c>
    </row>
    <row r="1235" spans="1:20">
      <c r="A1235" s="121" t="s">
        <v>17624</v>
      </c>
      <c r="B1235" s="124" t="s">
        <v>16700</v>
      </c>
      <c r="C1235" s="124" t="s">
        <v>17251</v>
      </c>
      <c r="D1235" s="124" t="s">
        <v>17252</v>
      </c>
      <c r="E1235" s="124" t="s">
        <v>17330</v>
      </c>
      <c r="F1235" s="124" t="s">
        <v>18101</v>
      </c>
      <c r="G1235" s="124">
        <v>29</v>
      </c>
      <c r="H1235" s="124">
        <v>2025</v>
      </c>
      <c r="I1235" s="124" t="s">
        <v>16749</v>
      </c>
      <c r="J1235" s="127">
        <v>188.39</v>
      </c>
      <c r="K1235" s="127">
        <v>1129</v>
      </c>
      <c r="L1235" s="124" t="s">
        <v>16741</v>
      </c>
      <c r="M1235" s="127">
        <v>0</v>
      </c>
      <c r="N1235" s="124" t="s">
        <v>16742</v>
      </c>
      <c r="O1235" s="124" t="s">
        <v>17260</v>
      </c>
      <c r="P1235" s="125">
        <v>45743</v>
      </c>
      <c r="Q1235" s="125">
        <v>45772</v>
      </c>
      <c r="R1235" s="124">
        <v>3</v>
      </c>
      <c r="S1235" s="124">
        <v>2025</v>
      </c>
      <c r="T1235" s="124">
        <v>4</v>
      </c>
    </row>
    <row r="1236" spans="1:20">
      <c r="A1236" s="116" t="s">
        <v>17624</v>
      </c>
      <c r="B1236" s="119" t="s">
        <v>16700</v>
      </c>
      <c r="C1236" s="119" t="s">
        <v>17251</v>
      </c>
      <c r="D1236" s="119" t="s">
        <v>17252</v>
      </c>
      <c r="E1236" s="119" t="s">
        <v>17330</v>
      </c>
      <c r="F1236" s="119" t="s">
        <v>17783</v>
      </c>
      <c r="G1236" s="119">
        <v>28</v>
      </c>
      <c r="H1236" s="119">
        <v>2025</v>
      </c>
      <c r="I1236" s="119" t="s">
        <v>16752</v>
      </c>
      <c r="J1236" s="126">
        <v>124.94</v>
      </c>
      <c r="K1236" s="126">
        <v>734</v>
      </c>
      <c r="L1236" s="119" t="s">
        <v>16741</v>
      </c>
      <c r="M1236" s="126">
        <v>0</v>
      </c>
      <c r="N1236" s="119" t="s">
        <v>16742</v>
      </c>
      <c r="O1236" s="119" t="s">
        <v>17260</v>
      </c>
      <c r="P1236" s="120">
        <v>45714</v>
      </c>
      <c r="Q1236" s="120">
        <v>45742</v>
      </c>
      <c r="R1236" s="119">
        <v>2</v>
      </c>
      <c r="S1236" s="119">
        <v>2025</v>
      </c>
      <c r="T1236" s="119">
        <v>3</v>
      </c>
    </row>
    <row r="1237" spans="1:20">
      <c r="A1237" s="121" t="s">
        <v>17624</v>
      </c>
      <c r="B1237" s="124" t="s">
        <v>16700</v>
      </c>
      <c r="C1237" s="124" t="s">
        <v>17251</v>
      </c>
      <c r="D1237" s="124" t="s">
        <v>17252</v>
      </c>
      <c r="E1237" s="124" t="s">
        <v>17330</v>
      </c>
      <c r="F1237" s="124" t="s">
        <v>18102</v>
      </c>
      <c r="G1237" s="124">
        <v>28</v>
      </c>
      <c r="H1237" s="124">
        <v>2025</v>
      </c>
      <c r="I1237" s="124" t="s">
        <v>16755</v>
      </c>
      <c r="J1237" s="127">
        <v>109.01</v>
      </c>
      <c r="K1237" s="127">
        <v>727</v>
      </c>
      <c r="L1237" s="124" t="s">
        <v>16741</v>
      </c>
      <c r="M1237" s="127">
        <v>0</v>
      </c>
      <c r="N1237" s="124" t="s">
        <v>16742</v>
      </c>
      <c r="O1237" s="124" t="s">
        <v>17260</v>
      </c>
      <c r="P1237" s="125">
        <v>45685</v>
      </c>
      <c r="Q1237" s="125">
        <v>45713</v>
      </c>
      <c r="R1237" s="124">
        <v>1</v>
      </c>
      <c r="S1237" s="124">
        <v>2025</v>
      </c>
      <c r="T1237" s="124">
        <v>2</v>
      </c>
    </row>
    <row r="1238" spans="1:20">
      <c r="A1238" s="116" t="s">
        <v>17624</v>
      </c>
      <c r="B1238" s="119" t="s">
        <v>16700</v>
      </c>
      <c r="C1238" s="119" t="s">
        <v>17251</v>
      </c>
      <c r="D1238" s="119" t="s">
        <v>17252</v>
      </c>
      <c r="E1238" s="119" t="s">
        <v>17330</v>
      </c>
      <c r="F1238" s="119" t="s">
        <v>17700</v>
      </c>
      <c r="G1238" s="119">
        <v>31</v>
      </c>
      <c r="H1238" s="119">
        <v>2025</v>
      </c>
      <c r="I1238" s="119" t="s">
        <v>16924</v>
      </c>
      <c r="J1238" s="126">
        <v>123.96</v>
      </c>
      <c r="K1238" s="126">
        <v>830</v>
      </c>
      <c r="L1238" s="119" t="s">
        <v>16741</v>
      </c>
      <c r="M1238" s="126">
        <v>0</v>
      </c>
      <c r="N1238" s="119" t="s">
        <v>16742</v>
      </c>
      <c r="O1238" s="119" t="s">
        <v>17260</v>
      </c>
      <c r="P1238" s="120">
        <v>45653</v>
      </c>
      <c r="Q1238" s="120">
        <v>45684</v>
      </c>
      <c r="R1238" s="119">
        <v>12</v>
      </c>
      <c r="S1238" s="119">
        <v>2024</v>
      </c>
      <c r="T1238" s="119">
        <v>1</v>
      </c>
    </row>
    <row r="1239" spans="1:20">
      <c r="A1239" s="121" t="s">
        <v>17624</v>
      </c>
      <c r="B1239" s="124" t="s">
        <v>16700</v>
      </c>
      <c r="C1239" s="124" t="s">
        <v>17251</v>
      </c>
      <c r="D1239" s="124" t="s">
        <v>17252</v>
      </c>
      <c r="E1239" s="124" t="s">
        <v>17330</v>
      </c>
      <c r="F1239" s="124" t="s">
        <v>17701</v>
      </c>
      <c r="G1239" s="124">
        <v>33</v>
      </c>
      <c r="H1239" s="124">
        <v>2025</v>
      </c>
      <c r="I1239" s="124" t="s">
        <v>16924</v>
      </c>
      <c r="J1239" s="127">
        <v>117.7</v>
      </c>
      <c r="K1239" s="127">
        <v>811</v>
      </c>
      <c r="L1239" s="124" t="s">
        <v>16741</v>
      </c>
      <c r="M1239" s="127">
        <v>0</v>
      </c>
      <c r="N1239" s="124" t="s">
        <v>16742</v>
      </c>
      <c r="O1239" s="124" t="s">
        <v>17260</v>
      </c>
      <c r="P1239" s="125">
        <v>45619</v>
      </c>
      <c r="Q1239" s="125">
        <v>45652</v>
      </c>
      <c r="R1239" s="124">
        <v>11</v>
      </c>
      <c r="S1239" s="124">
        <v>2024</v>
      </c>
      <c r="T1239" s="124">
        <v>12</v>
      </c>
    </row>
    <row r="1240" spans="1:20">
      <c r="A1240" s="116" t="s">
        <v>17624</v>
      </c>
      <c r="B1240" s="119" t="s">
        <v>16700</v>
      </c>
      <c r="C1240" s="119" t="s">
        <v>17251</v>
      </c>
      <c r="D1240" s="119" t="s">
        <v>17252</v>
      </c>
      <c r="E1240" s="119" t="s">
        <v>17331</v>
      </c>
      <c r="F1240" s="119" t="s">
        <v>18100</v>
      </c>
      <c r="G1240" s="119">
        <v>31</v>
      </c>
      <c r="H1240" s="119">
        <v>2025</v>
      </c>
      <c r="I1240" s="119" t="s">
        <v>16746</v>
      </c>
      <c r="J1240" s="126">
        <v>14.11</v>
      </c>
      <c r="K1240" s="126">
        <v>0</v>
      </c>
      <c r="L1240" s="119" t="s">
        <v>16741</v>
      </c>
      <c r="M1240" s="126">
        <v>0</v>
      </c>
      <c r="N1240" s="119" t="s">
        <v>16742</v>
      </c>
      <c r="O1240" s="119" t="s">
        <v>17260</v>
      </c>
      <c r="P1240" s="120">
        <v>45773</v>
      </c>
      <c r="Q1240" s="120">
        <v>45804</v>
      </c>
      <c r="R1240" s="119">
        <v>4</v>
      </c>
      <c r="S1240" s="119">
        <v>2025</v>
      </c>
      <c r="T1240" s="119">
        <v>5</v>
      </c>
    </row>
    <row r="1241" spans="1:20">
      <c r="A1241" s="121" t="s">
        <v>17624</v>
      </c>
      <c r="B1241" s="124" t="s">
        <v>16700</v>
      </c>
      <c r="C1241" s="124" t="s">
        <v>17251</v>
      </c>
      <c r="D1241" s="124" t="s">
        <v>17252</v>
      </c>
      <c r="E1241" s="124" t="s">
        <v>17331</v>
      </c>
      <c r="F1241" s="124" t="s">
        <v>18101</v>
      </c>
      <c r="G1241" s="124">
        <v>29</v>
      </c>
      <c r="H1241" s="124">
        <v>2025</v>
      </c>
      <c r="I1241" s="124" t="s">
        <v>16749</v>
      </c>
      <c r="J1241" s="127">
        <v>13.23</v>
      </c>
      <c r="K1241" s="127">
        <v>0</v>
      </c>
      <c r="L1241" s="124" t="s">
        <v>16741</v>
      </c>
      <c r="M1241" s="127">
        <v>0</v>
      </c>
      <c r="N1241" s="124" t="s">
        <v>16742</v>
      </c>
      <c r="O1241" s="124" t="s">
        <v>17260</v>
      </c>
      <c r="P1241" s="125">
        <v>45743</v>
      </c>
      <c r="Q1241" s="125">
        <v>45772</v>
      </c>
      <c r="R1241" s="124">
        <v>3</v>
      </c>
      <c r="S1241" s="124">
        <v>2025</v>
      </c>
      <c r="T1241" s="124">
        <v>4</v>
      </c>
    </row>
    <row r="1242" spans="1:20">
      <c r="A1242" s="116" t="s">
        <v>17624</v>
      </c>
      <c r="B1242" s="119" t="s">
        <v>16700</v>
      </c>
      <c r="C1242" s="119" t="s">
        <v>17251</v>
      </c>
      <c r="D1242" s="119" t="s">
        <v>17252</v>
      </c>
      <c r="E1242" s="119" t="s">
        <v>17331</v>
      </c>
      <c r="F1242" s="119" t="s">
        <v>17783</v>
      </c>
      <c r="G1242" s="119">
        <v>28</v>
      </c>
      <c r="H1242" s="119">
        <v>2025</v>
      </c>
      <c r="I1242" s="119" t="s">
        <v>16752</v>
      </c>
      <c r="J1242" s="126">
        <v>12.79</v>
      </c>
      <c r="K1242" s="126">
        <v>0</v>
      </c>
      <c r="L1242" s="119" t="s">
        <v>16741</v>
      </c>
      <c r="M1242" s="126">
        <v>0</v>
      </c>
      <c r="N1242" s="119" t="s">
        <v>16742</v>
      </c>
      <c r="O1242" s="119" t="s">
        <v>17260</v>
      </c>
      <c r="P1242" s="120">
        <v>45714</v>
      </c>
      <c r="Q1242" s="120">
        <v>45742</v>
      </c>
      <c r="R1242" s="119">
        <v>2</v>
      </c>
      <c r="S1242" s="119">
        <v>2025</v>
      </c>
      <c r="T1242" s="119">
        <v>3</v>
      </c>
    </row>
    <row r="1243" spans="1:20">
      <c r="A1243" s="121" t="s">
        <v>17624</v>
      </c>
      <c r="B1243" s="124" t="s">
        <v>16700</v>
      </c>
      <c r="C1243" s="124" t="s">
        <v>17251</v>
      </c>
      <c r="D1243" s="124" t="s">
        <v>17252</v>
      </c>
      <c r="E1243" s="124" t="s">
        <v>17331</v>
      </c>
      <c r="F1243" s="124" t="s">
        <v>18102</v>
      </c>
      <c r="G1243" s="124">
        <v>28</v>
      </c>
      <c r="H1243" s="124">
        <v>2025</v>
      </c>
      <c r="I1243" s="124" t="s">
        <v>16755</v>
      </c>
      <c r="J1243" s="127">
        <v>12.79</v>
      </c>
      <c r="K1243" s="127">
        <v>0</v>
      </c>
      <c r="L1243" s="124" t="s">
        <v>16741</v>
      </c>
      <c r="M1243" s="127">
        <v>0</v>
      </c>
      <c r="N1243" s="124" t="s">
        <v>16742</v>
      </c>
      <c r="O1243" s="124" t="s">
        <v>17260</v>
      </c>
      <c r="P1243" s="125">
        <v>45685</v>
      </c>
      <c r="Q1243" s="125">
        <v>45713</v>
      </c>
      <c r="R1243" s="124">
        <v>1</v>
      </c>
      <c r="S1243" s="124">
        <v>2025</v>
      </c>
      <c r="T1243" s="124">
        <v>2</v>
      </c>
    </row>
    <row r="1244" spans="1:20">
      <c r="A1244" s="116" t="s">
        <v>17624</v>
      </c>
      <c r="B1244" s="119" t="s">
        <v>16700</v>
      </c>
      <c r="C1244" s="119" t="s">
        <v>17251</v>
      </c>
      <c r="D1244" s="119" t="s">
        <v>17252</v>
      </c>
      <c r="E1244" s="119" t="s">
        <v>17331</v>
      </c>
      <c r="F1244" s="119" t="s">
        <v>17700</v>
      </c>
      <c r="G1244" s="119">
        <v>31</v>
      </c>
      <c r="H1244" s="119">
        <v>2025</v>
      </c>
      <c r="I1244" s="119" t="s">
        <v>16924</v>
      </c>
      <c r="J1244" s="126">
        <v>14.11</v>
      </c>
      <c r="K1244" s="126">
        <v>0</v>
      </c>
      <c r="L1244" s="119" t="s">
        <v>16741</v>
      </c>
      <c r="M1244" s="126">
        <v>0</v>
      </c>
      <c r="N1244" s="119" t="s">
        <v>16742</v>
      </c>
      <c r="O1244" s="119" t="s">
        <v>17260</v>
      </c>
      <c r="P1244" s="120">
        <v>45653</v>
      </c>
      <c r="Q1244" s="120">
        <v>45684</v>
      </c>
      <c r="R1244" s="119">
        <v>12</v>
      </c>
      <c r="S1244" s="119">
        <v>2024</v>
      </c>
      <c r="T1244" s="119">
        <v>1</v>
      </c>
    </row>
    <row r="1245" spans="1:20">
      <c r="A1245" s="121" t="s">
        <v>17624</v>
      </c>
      <c r="B1245" s="124" t="s">
        <v>16700</v>
      </c>
      <c r="C1245" s="124" t="s">
        <v>17251</v>
      </c>
      <c r="D1245" s="124" t="s">
        <v>17252</v>
      </c>
      <c r="E1245" s="124" t="s">
        <v>17331</v>
      </c>
      <c r="F1245" s="124" t="s">
        <v>17701</v>
      </c>
      <c r="G1245" s="124">
        <v>33</v>
      </c>
      <c r="H1245" s="124">
        <v>2025</v>
      </c>
      <c r="I1245" s="124" t="s">
        <v>16924</v>
      </c>
      <c r="J1245" s="127">
        <v>24.76</v>
      </c>
      <c r="K1245" s="127">
        <v>0</v>
      </c>
      <c r="L1245" s="124" t="s">
        <v>16741</v>
      </c>
      <c r="M1245" s="127">
        <v>0</v>
      </c>
      <c r="N1245" s="124" t="s">
        <v>16742</v>
      </c>
      <c r="O1245" s="124" t="s">
        <v>17260</v>
      </c>
      <c r="P1245" s="125">
        <v>45619</v>
      </c>
      <c r="Q1245" s="125">
        <v>45652</v>
      </c>
      <c r="R1245" s="124">
        <v>11</v>
      </c>
      <c r="S1245" s="124">
        <v>2024</v>
      </c>
      <c r="T1245" s="124">
        <v>12</v>
      </c>
    </row>
    <row r="1246" spans="1:20">
      <c r="A1246" s="116" t="s">
        <v>17624</v>
      </c>
      <c r="B1246" s="119" t="s">
        <v>16700</v>
      </c>
      <c r="C1246" s="119" t="s">
        <v>17251</v>
      </c>
      <c r="D1246" s="119" t="s">
        <v>17252</v>
      </c>
      <c r="E1246" s="119" t="s">
        <v>17332</v>
      </c>
      <c r="F1246" s="119" t="s">
        <v>18100</v>
      </c>
      <c r="G1246" s="119">
        <v>31</v>
      </c>
      <c r="H1246" s="119">
        <v>2025</v>
      </c>
      <c r="I1246" s="119" t="s">
        <v>16746</v>
      </c>
      <c r="J1246" s="126">
        <v>14.11</v>
      </c>
      <c r="K1246" s="126">
        <v>0</v>
      </c>
      <c r="L1246" s="119" t="s">
        <v>16741</v>
      </c>
      <c r="M1246" s="126">
        <v>0</v>
      </c>
      <c r="N1246" s="119" t="s">
        <v>16742</v>
      </c>
      <c r="O1246" s="119" t="s">
        <v>17260</v>
      </c>
      <c r="P1246" s="120">
        <v>45773</v>
      </c>
      <c r="Q1246" s="120">
        <v>45804</v>
      </c>
      <c r="R1246" s="119">
        <v>4</v>
      </c>
      <c r="S1246" s="119">
        <v>2025</v>
      </c>
      <c r="T1246" s="119">
        <v>5</v>
      </c>
    </row>
    <row r="1247" spans="1:20">
      <c r="A1247" s="121" t="s">
        <v>17624</v>
      </c>
      <c r="B1247" s="124" t="s">
        <v>16700</v>
      </c>
      <c r="C1247" s="124" t="s">
        <v>17251</v>
      </c>
      <c r="D1247" s="124" t="s">
        <v>17252</v>
      </c>
      <c r="E1247" s="124" t="s">
        <v>17332</v>
      </c>
      <c r="F1247" s="124" t="s">
        <v>18101</v>
      </c>
      <c r="G1247" s="124">
        <v>29</v>
      </c>
      <c r="H1247" s="124">
        <v>2025</v>
      </c>
      <c r="I1247" s="124" t="s">
        <v>16749</v>
      </c>
      <c r="J1247" s="127">
        <v>13.23</v>
      </c>
      <c r="K1247" s="127">
        <v>0</v>
      </c>
      <c r="L1247" s="124" t="s">
        <v>16741</v>
      </c>
      <c r="M1247" s="127">
        <v>0</v>
      </c>
      <c r="N1247" s="124" t="s">
        <v>16742</v>
      </c>
      <c r="O1247" s="124" t="s">
        <v>17260</v>
      </c>
      <c r="P1247" s="125">
        <v>45743</v>
      </c>
      <c r="Q1247" s="125">
        <v>45772</v>
      </c>
      <c r="R1247" s="124">
        <v>3</v>
      </c>
      <c r="S1247" s="124">
        <v>2025</v>
      </c>
      <c r="T1247" s="124">
        <v>4</v>
      </c>
    </row>
    <row r="1248" spans="1:20">
      <c r="A1248" s="116" t="s">
        <v>17624</v>
      </c>
      <c r="B1248" s="119" t="s">
        <v>16700</v>
      </c>
      <c r="C1248" s="119" t="s">
        <v>17251</v>
      </c>
      <c r="D1248" s="119" t="s">
        <v>17252</v>
      </c>
      <c r="E1248" s="119" t="s">
        <v>17332</v>
      </c>
      <c r="F1248" s="119" t="s">
        <v>17783</v>
      </c>
      <c r="G1248" s="119">
        <v>28</v>
      </c>
      <c r="H1248" s="119">
        <v>2025</v>
      </c>
      <c r="I1248" s="119" t="s">
        <v>16752</v>
      </c>
      <c r="J1248" s="126">
        <v>12.79</v>
      </c>
      <c r="K1248" s="126">
        <v>0</v>
      </c>
      <c r="L1248" s="119" t="s">
        <v>16741</v>
      </c>
      <c r="M1248" s="126">
        <v>0</v>
      </c>
      <c r="N1248" s="119" t="s">
        <v>16742</v>
      </c>
      <c r="O1248" s="119" t="s">
        <v>17260</v>
      </c>
      <c r="P1248" s="120">
        <v>45714</v>
      </c>
      <c r="Q1248" s="120">
        <v>45742</v>
      </c>
      <c r="R1248" s="119">
        <v>2</v>
      </c>
      <c r="S1248" s="119">
        <v>2025</v>
      </c>
      <c r="T1248" s="119">
        <v>3</v>
      </c>
    </row>
    <row r="1249" spans="1:20">
      <c r="A1249" s="121" t="s">
        <v>17624</v>
      </c>
      <c r="B1249" s="124" t="s">
        <v>16700</v>
      </c>
      <c r="C1249" s="124" t="s">
        <v>17251</v>
      </c>
      <c r="D1249" s="124" t="s">
        <v>17252</v>
      </c>
      <c r="E1249" s="124" t="s">
        <v>17332</v>
      </c>
      <c r="F1249" s="124" t="s">
        <v>18102</v>
      </c>
      <c r="G1249" s="124">
        <v>28</v>
      </c>
      <c r="H1249" s="124">
        <v>2025</v>
      </c>
      <c r="I1249" s="124" t="s">
        <v>16755</v>
      </c>
      <c r="J1249" s="127">
        <v>12.79</v>
      </c>
      <c r="K1249" s="127">
        <v>0</v>
      </c>
      <c r="L1249" s="124" t="s">
        <v>16741</v>
      </c>
      <c r="M1249" s="127">
        <v>0</v>
      </c>
      <c r="N1249" s="124" t="s">
        <v>16742</v>
      </c>
      <c r="O1249" s="124" t="s">
        <v>17260</v>
      </c>
      <c r="P1249" s="125">
        <v>45685</v>
      </c>
      <c r="Q1249" s="125">
        <v>45713</v>
      </c>
      <c r="R1249" s="124">
        <v>1</v>
      </c>
      <c r="S1249" s="124">
        <v>2025</v>
      </c>
      <c r="T1249" s="124">
        <v>2</v>
      </c>
    </row>
    <row r="1250" spans="1:20">
      <c r="A1250" s="116" t="s">
        <v>17624</v>
      </c>
      <c r="B1250" s="119" t="s">
        <v>16700</v>
      </c>
      <c r="C1250" s="119" t="s">
        <v>17251</v>
      </c>
      <c r="D1250" s="119" t="s">
        <v>17252</v>
      </c>
      <c r="E1250" s="119" t="s">
        <v>17332</v>
      </c>
      <c r="F1250" s="119" t="s">
        <v>17700</v>
      </c>
      <c r="G1250" s="119">
        <v>31</v>
      </c>
      <c r="H1250" s="119">
        <v>2025</v>
      </c>
      <c r="I1250" s="119" t="s">
        <v>16924</v>
      </c>
      <c r="J1250" s="126">
        <v>14.11</v>
      </c>
      <c r="K1250" s="126">
        <v>0</v>
      </c>
      <c r="L1250" s="119" t="s">
        <v>16741</v>
      </c>
      <c r="M1250" s="126">
        <v>0</v>
      </c>
      <c r="N1250" s="119" t="s">
        <v>16742</v>
      </c>
      <c r="O1250" s="119" t="s">
        <v>17260</v>
      </c>
      <c r="P1250" s="120">
        <v>45653</v>
      </c>
      <c r="Q1250" s="120">
        <v>45684</v>
      </c>
      <c r="R1250" s="119">
        <v>12</v>
      </c>
      <c r="S1250" s="119">
        <v>2024</v>
      </c>
      <c r="T1250" s="119">
        <v>1</v>
      </c>
    </row>
    <row r="1251" spans="1:20">
      <c r="A1251" s="121" t="s">
        <v>17624</v>
      </c>
      <c r="B1251" s="124" t="s">
        <v>16700</v>
      </c>
      <c r="C1251" s="124" t="s">
        <v>17251</v>
      </c>
      <c r="D1251" s="124" t="s">
        <v>17252</v>
      </c>
      <c r="E1251" s="124" t="s">
        <v>17332</v>
      </c>
      <c r="F1251" s="124" t="s">
        <v>17701</v>
      </c>
      <c r="G1251" s="124">
        <v>33</v>
      </c>
      <c r="H1251" s="124">
        <v>2025</v>
      </c>
      <c r="I1251" s="124" t="s">
        <v>16924</v>
      </c>
      <c r="J1251" s="127">
        <v>24.76</v>
      </c>
      <c r="K1251" s="127">
        <v>0</v>
      </c>
      <c r="L1251" s="124" t="s">
        <v>16741</v>
      </c>
      <c r="M1251" s="127">
        <v>0</v>
      </c>
      <c r="N1251" s="124" t="s">
        <v>16742</v>
      </c>
      <c r="O1251" s="124" t="s">
        <v>17260</v>
      </c>
      <c r="P1251" s="125">
        <v>45619</v>
      </c>
      <c r="Q1251" s="125">
        <v>45652</v>
      </c>
      <c r="R1251" s="124">
        <v>11</v>
      </c>
      <c r="S1251" s="124">
        <v>2024</v>
      </c>
      <c r="T1251" s="124">
        <v>12</v>
      </c>
    </row>
    <row r="1252" spans="1:20">
      <c r="A1252" s="116" t="s">
        <v>17624</v>
      </c>
      <c r="B1252" s="119" t="s">
        <v>16700</v>
      </c>
      <c r="C1252" s="119" t="s">
        <v>17251</v>
      </c>
      <c r="D1252" s="119" t="s">
        <v>17252</v>
      </c>
      <c r="E1252" s="119" t="s">
        <v>18108</v>
      </c>
      <c r="F1252" s="119" t="s">
        <v>18100</v>
      </c>
      <c r="G1252" s="119">
        <v>31</v>
      </c>
      <c r="H1252" s="119">
        <v>2025</v>
      </c>
      <c r="I1252" s="119" t="s">
        <v>16746</v>
      </c>
      <c r="J1252" s="126">
        <v>15.49</v>
      </c>
      <c r="K1252" s="126">
        <v>9</v>
      </c>
      <c r="L1252" s="119" t="s">
        <v>16741</v>
      </c>
      <c r="M1252" s="126">
        <v>0</v>
      </c>
      <c r="N1252" s="119" t="s">
        <v>16742</v>
      </c>
      <c r="O1252" s="119" t="s">
        <v>17260</v>
      </c>
      <c r="P1252" s="120">
        <v>45773</v>
      </c>
      <c r="Q1252" s="120">
        <v>45804</v>
      </c>
      <c r="R1252" s="119">
        <v>4</v>
      </c>
      <c r="S1252" s="119">
        <v>2025</v>
      </c>
      <c r="T1252" s="119">
        <v>5</v>
      </c>
    </row>
    <row r="1253" spans="1:20">
      <c r="A1253" s="121" t="s">
        <v>17624</v>
      </c>
      <c r="B1253" s="124" t="s">
        <v>16700</v>
      </c>
      <c r="C1253" s="124" t="s">
        <v>17251</v>
      </c>
      <c r="D1253" s="124" t="s">
        <v>17252</v>
      </c>
      <c r="E1253" s="124" t="s">
        <v>18108</v>
      </c>
      <c r="F1253" s="124" t="s">
        <v>18101</v>
      </c>
      <c r="G1253" s="124">
        <v>29</v>
      </c>
      <c r="H1253" s="124">
        <v>2025</v>
      </c>
      <c r="I1253" s="124" t="s">
        <v>16749</v>
      </c>
      <c r="J1253" s="127">
        <v>13.23</v>
      </c>
      <c r="K1253" s="127">
        <v>0</v>
      </c>
      <c r="L1253" s="124" t="s">
        <v>16741</v>
      </c>
      <c r="M1253" s="127">
        <v>0</v>
      </c>
      <c r="N1253" s="124" t="s">
        <v>16742</v>
      </c>
      <c r="O1253" s="124" t="s">
        <v>17260</v>
      </c>
      <c r="P1253" s="125">
        <v>45743</v>
      </c>
      <c r="Q1253" s="125">
        <v>45772</v>
      </c>
      <c r="R1253" s="124">
        <v>3</v>
      </c>
      <c r="S1253" s="124">
        <v>2025</v>
      </c>
      <c r="T1253" s="124">
        <v>4</v>
      </c>
    </row>
    <row r="1254" spans="1:20">
      <c r="A1254" s="116" t="s">
        <v>17624</v>
      </c>
      <c r="B1254" s="119" t="s">
        <v>16700</v>
      </c>
      <c r="C1254" s="119" t="s">
        <v>17251</v>
      </c>
      <c r="D1254" s="119" t="s">
        <v>17252</v>
      </c>
      <c r="E1254" s="119" t="s">
        <v>18108</v>
      </c>
      <c r="F1254" s="119" t="s">
        <v>17783</v>
      </c>
      <c r="G1254" s="119">
        <v>28</v>
      </c>
      <c r="H1254" s="119">
        <v>2025</v>
      </c>
      <c r="I1254" s="119" t="s">
        <v>16752</v>
      </c>
      <c r="J1254" s="126">
        <v>12.79</v>
      </c>
      <c r="K1254" s="126">
        <v>0</v>
      </c>
      <c r="L1254" s="119" t="s">
        <v>16741</v>
      </c>
      <c r="M1254" s="126">
        <v>0</v>
      </c>
      <c r="N1254" s="119" t="s">
        <v>16742</v>
      </c>
      <c r="O1254" s="119" t="s">
        <v>17260</v>
      </c>
      <c r="P1254" s="120">
        <v>45714</v>
      </c>
      <c r="Q1254" s="120">
        <v>45742</v>
      </c>
      <c r="R1254" s="119">
        <v>2</v>
      </c>
      <c r="S1254" s="119">
        <v>2025</v>
      </c>
      <c r="T1254" s="119">
        <v>3</v>
      </c>
    </row>
    <row r="1255" spans="1:20">
      <c r="A1255" s="121" t="s">
        <v>17624</v>
      </c>
      <c r="B1255" s="124" t="s">
        <v>16700</v>
      </c>
      <c r="C1255" s="124" t="s">
        <v>17251</v>
      </c>
      <c r="D1255" s="124" t="s">
        <v>17252</v>
      </c>
      <c r="E1255" s="124" t="s">
        <v>18108</v>
      </c>
      <c r="F1255" s="124" t="s">
        <v>18102</v>
      </c>
      <c r="G1255" s="124">
        <v>28</v>
      </c>
      <c r="H1255" s="124">
        <v>2025</v>
      </c>
      <c r="I1255" s="124" t="s">
        <v>16755</v>
      </c>
      <c r="J1255" s="127">
        <v>12.79</v>
      </c>
      <c r="K1255" s="127">
        <v>0</v>
      </c>
      <c r="L1255" s="124" t="s">
        <v>16741</v>
      </c>
      <c r="M1255" s="127">
        <v>0</v>
      </c>
      <c r="N1255" s="124" t="s">
        <v>16742</v>
      </c>
      <c r="O1255" s="124" t="s">
        <v>17260</v>
      </c>
      <c r="P1255" s="125">
        <v>45685</v>
      </c>
      <c r="Q1255" s="125">
        <v>45713</v>
      </c>
      <c r="R1255" s="124">
        <v>1</v>
      </c>
      <c r="S1255" s="124">
        <v>2025</v>
      </c>
      <c r="T1255" s="124">
        <v>2</v>
      </c>
    </row>
    <row r="1256" spans="1:20">
      <c r="A1256" s="116" t="s">
        <v>17624</v>
      </c>
      <c r="B1256" s="119" t="s">
        <v>16700</v>
      </c>
      <c r="C1256" s="119" t="s">
        <v>17251</v>
      </c>
      <c r="D1256" s="119" t="s">
        <v>17252</v>
      </c>
      <c r="E1256" s="119" t="s">
        <v>18108</v>
      </c>
      <c r="F1256" s="119" t="s">
        <v>17700</v>
      </c>
      <c r="G1256" s="119">
        <v>31</v>
      </c>
      <c r="H1256" s="119">
        <v>2025</v>
      </c>
      <c r="I1256" s="119" t="s">
        <v>16924</v>
      </c>
      <c r="J1256" s="126">
        <v>14.11</v>
      </c>
      <c r="K1256" s="126">
        <v>0</v>
      </c>
      <c r="L1256" s="119" t="s">
        <v>16741</v>
      </c>
      <c r="M1256" s="126">
        <v>0</v>
      </c>
      <c r="N1256" s="119" t="s">
        <v>16742</v>
      </c>
      <c r="O1256" s="119" t="s">
        <v>17260</v>
      </c>
      <c r="P1256" s="120">
        <v>45653</v>
      </c>
      <c r="Q1256" s="120">
        <v>45684</v>
      </c>
      <c r="R1256" s="119">
        <v>12</v>
      </c>
      <c r="S1256" s="119">
        <v>2024</v>
      </c>
      <c r="T1256" s="119">
        <v>1</v>
      </c>
    </row>
    <row r="1257" spans="1:20">
      <c r="A1257" s="121" t="s">
        <v>17624</v>
      </c>
      <c r="B1257" s="124" t="s">
        <v>16700</v>
      </c>
      <c r="C1257" s="124" t="s">
        <v>17251</v>
      </c>
      <c r="D1257" s="124" t="s">
        <v>17252</v>
      </c>
      <c r="E1257" s="124" t="s">
        <v>18108</v>
      </c>
      <c r="F1257" s="124" t="s">
        <v>17701</v>
      </c>
      <c r="G1257" s="124">
        <v>33</v>
      </c>
      <c r="H1257" s="124">
        <v>2025</v>
      </c>
      <c r="I1257" s="124" t="s">
        <v>16924</v>
      </c>
      <c r="J1257" s="127">
        <v>24.76</v>
      </c>
      <c r="K1257" s="127">
        <v>0</v>
      </c>
      <c r="L1257" s="124" t="s">
        <v>16741</v>
      </c>
      <c r="M1257" s="127">
        <v>0</v>
      </c>
      <c r="N1257" s="124" t="s">
        <v>16742</v>
      </c>
      <c r="O1257" s="124" t="s">
        <v>17260</v>
      </c>
      <c r="P1257" s="125">
        <v>45619</v>
      </c>
      <c r="Q1257" s="125">
        <v>45652</v>
      </c>
      <c r="R1257" s="124">
        <v>11</v>
      </c>
      <c r="S1257" s="124">
        <v>2024</v>
      </c>
      <c r="T1257" s="124">
        <v>12</v>
      </c>
    </row>
    <row r="1258" spans="1:20">
      <c r="A1258" s="116" t="s">
        <v>17624</v>
      </c>
      <c r="B1258" s="119" t="s">
        <v>16700</v>
      </c>
      <c r="C1258" s="119" t="s">
        <v>17251</v>
      </c>
      <c r="D1258" s="119" t="s">
        <v>17252</v>
      </c>
      <c r="E1258" s="119" t="s">
        <v>17336</v>
      </c>
      <c r="F1258" s="119" t="s">
        <v>18100</v>
      </c>
      <c r="G1258" s="119">
        <v>31</v>
      </c>
      <c r="H1258" s="119">
        <v>2025</v>
      </c>
      <c r="I1258" s="119" t="s">
        <v>16746</v>
      </c>
      <c r="J1258" s="126">
        <v>14.11</v>
      </c>
      <c r="K1258" s="126">
        <v>0</v>
      </c>
      <c r="L1258" s="119" t="s">
        <v>16741</v>
      </c>
      <c r="M1258" s="126">
        <v>0</v>
      </c>
      <c r="N1258" s="119" t="s">
        <v>16742</v>
      </c>
      <c r="O1258" s="119" t="s">
        <v>17260</v>
      </c>
      <c r="P1258" s="120">
        <v>45773</v>
      </c>
      <c r="Q1258" s="120">
        <v>45804</v>
      </c>
      <c r="R1258" s="119">
        <v>4</v>
      </c>
      <c r="S1258" s="119">
        <v>2025</v>
      </c>
      <c r="T1258" s="119">
        <v>5</v>
      </c>
    </row>
    <row r="1259" spans="1:20">
      <c r="A1259" s="121" t="s">
        <v>17624</v>
      </c>
      <c r="B1259" s="124" t="s">
        <v>16700</v>
      </c>
      <c r="C1259" s="124" t="s">
        <v>17251</v>
      </c>
      <c r="D1259" s="124" t="s">
        <v>17252</v>
      </c>
      <c r="E1259" s="124" t="s">
        <v>17336</v>
      </c>
      <c r="F1259" s="124" t="s">
        <v>18101</v>
      </c>
      <c r="G1259" s="124">
        <v>29</v>
      </c>
      <c r="H1259" s="124">
        <v>2025</v>
      </c>
      <c r="I1259" s="124" t="s">
        <v>16749</v>
      </c>
      <c r="J1259" s="127">
        <v>13.23</v>
      </c>
      <c r="K1259" s="127">
        <v>0</v>
      </c>
      <c r="L1259" s="124" t="s">
        <v>16741</v>
      </c>
      <c r="M1259" s="127">
        <v>0</v>
      </c>
      <c r="N1259" s="124" t="s">
        <v>16742</v>
      </c>
      <c r="O1259" s="124" t="s">
        <v>17260</v>
      </c>
      <c r="P1259" s="125">
        <v>45743</v>
      </c>
      <c r="Q1259" s="125">
        <v>45772</v>
      </c>
      <c r="R1259" s="124">
        <v>3</v>
      </c>
      <c r="S1259" s="124">
        <v>2025</v>
      </c>
      <c r="T1259" s="124">
        <v>4</v>
      </c>
    </row>
    <row r="1260" spans="1:20">
      <c r="A1260" s="116" t="s">
        <v>17624</v>
      </c>
      <c r="B1260" s="119" t="s">
        <v>16700</v>
      </c>
      <c r="C1260" s="119" t="s">
        <v>17251</v>
      </c>
      <c r="D1260" s="119" t="s">
        <v>17252</v>
      </c>
      <c r="E1260" s="119" t="s">
        <v>17336</v>
      </c>
      <c r="F1260" s="119" t="s">
        <v>17783</v>
      </c>
      <c r="G1260" s="119">
        <v>28</v>
      </c>
      <c r="H1260" s="119">
        <v>2025</v>
      </c>
      <c r="I1260" s="119" t="s">
        <v>16752</v>
      </c>
      <c r="J1260" s="126">
        <v>12.79</v>
      </c>
      <c r="K1260" s="126">
        <v>0</v>
      </c>
      <c r="L1260" s="119" t="s">
        <v>16741</v>
      </c>
      <c r="M1260" s="126">
        <v>0</v>
      </c>
      <c r="N1260" s="119" t="s">
        <v>16742</v>
      </c>
      <c r="O1260" s="119" t="s">
        <v>17260</v>
      </c>
      <c r="P1260" s="120">
        <v>45714</v>
      </c>
      <c r="Q1260" s="120">
        <v>45742</v>
      </c>
      <c r="R1260" s="119">
        <v>2</v>
      </c>
      <c r="S1260" s="119">
        <v>2025</v>
      </c>
      <c r="T1260" s="119">
        <v>3</v>
      </c>
    </row>
    <row r="1261" spans="1:20">
      <c r="A1261" s="121" t="s">
        <v>17624</v>
      </c>
      <c r="B1261" s="124" t="s">
        <v>16700</v>
      </c>
      <c r="C1261" s="124" t="s">
        <v>17251</v>
      </c>
      <c r="D1261" s="124" t="s">
        <v>17252</v>
      </c>
      <c r="E1261" s="124" t="s">
        <v>17336</v>
      </c>
      <c r="F1261" s="124" t="s">
        <v>18102</v>
      </c>
      <c r="G1261" s="124">
        <v>28</v>
      </c>
      <c r="H1261" s="124">
        <v>2025</v>
      </c>
      <c r="I1261" s="124" t="s">
        <v>16755</v>
      </c>
      <c r="J1261" s="127">
        <v>12.79</v>
      </c>
      <c r="K1261" s="127">
        <v>0</v>
      </c>
      <c r="L1261" s="124" t="s">
        <v>16741</v>
      </c>
      <c r="M1261" s="127">
        <v>0</v>
      </c>
      <c r="N1261" s="124" t="s">
        <v>16742</v>
      </c>
      <c r="O1261" s="124" t="s">
        <v>17260</v>
      </c>
      <c r="P1261" s="125">
        <v>45685</v>
      </c>
      <c r="Q1261" s="125">
        <v>45713</v>
      </c>
      <c r="R1261" s="124">
        <v>1</v>
      </c>
      <c r="S1261" s="124">
        <v>2025</v>
      </c>
      <c r="T1261" s="124">
        <v>2</v>
      </c>
    </row>
    <row r="1262" spans="1:20">
      <c r="A1262" s="116" t="s">
        <v>17624</v>
      </c>
      <c r="B1262" s="119" t="s">
        <v>16700</v>
      </c>
      <c r="C1262" s="119" t="s">
        <v>17251</v>
      </c>
      <c r="D1262" s="119" t="s">
        <v>17252</v>
      </c>
      <c r="E1262" s="119" t="s">
        <v>17336</v>
      </c>
      <c r="F1262" s="119" t="s">
        <v>17700</v>
      </c>
      <c r="G1262" s="119">
        <v>31</v>
      </c>
      <c r="H1262" s="119">
        <v>2025</v>
      </c>
      <c r="I1262" s="119" t="s">
        <v>16924</v>
      </c>
      <c r="J1262" s="126">
        <v>14.11</v>
      </c>
      <c r="K1262" s="126">
        <v>0</v>
      </c>
      <c r="L1262" s="119" t="s">
        <v>16741</v>
      </c>
      <c r="M1262" s="126">
        <v>0</v>
      </c>
      <c r="N1262" s="119" t="s">
        <v>16742</v>
      </c>
      <c r="O1262" s="119" t="s">
        <v>17260</v>
      </c>
      <c r="P1262" s="120">
        <v>45653</v>
      </c>
      <c r="Q1262" s="120">
        <v>45684</v>
      </c>
      <c r="R1262" s="119">
        <v>12</v>
      </c>
      <c r="S1262" s="119">
        <v>2024</v>
      </c>
      <c r="T1262" s="119">
        <v>1</v>
      </c>
    </row>
    <row r="1263" spans="1:20">
      <c r="A1263" s="121" t="s">
        <v>17624</v>
      </c>
      <c r="B1263" s="124" t="s">
        <v>16700</v>
      </c>
      <c r="C1263" s="124" t="s">
        <v>17251</v>
      </c>
      <c r="D1263" s="124" t="s">
        <v>17252</v>
      </c>
      <c r="E1263" s="124" t="s">
        <v>17336</v>
      </c>
      <c r="F1263" s="124" t="s">
        <v>17701</v>
      </c>
      <c r="G1263" s="124">
        <v>33</v>
      </c>
      <c r="H1263" s="124">
        <v>2025</v>
      </c>
      <c r="I1263" s="124" t="s">
        <v>16924</v>
      </c>
      <c r="J1263" s="127">
        <v>24.76</v>
      </c>
      <c r="K1263" s="127">
        <v>0</v>
      </c>
      <c r="L1263" s="124" t="s">
        <v>16741</v>
      </c>
      <c r="M1263" s="127">
        <v>0</v>
      </c>
      <c r="N1263" s="124" t="s">
        <v>16742</v>
      </c>
      <c r="O1263" s="124" t="s">
        <v>17260</v>
      </c>
      <c r="P1263" s="125">
        <v>45619</v>
      </c>
      <c r="Q1263" s="125">
        <v>45652</v>
      </c>
      <c r="R1263" s="124">
        <v>11</v>
      </c>
      <c r="S1263" s="124">
        <v>2024</v>
      </c>
      <c r="T1263" s="124">
        <v>12</v>
      </c>
    </row>
    <row r="1264" spans="1:20">
      <c r="A1264" s="116" t="s">
        <v>17624</v>
      </c>
      <c r="B1264" s="119" t="s">
        <v>16700</v>
      </c>
      <c r="C1264" s="119" t="s">
        <v>17251</v>
      </c>
      <c r="D1264" s="119" t="s">
        <v>17252</v>
      </c>
      <c r="E1264" s="119" t="s">
        <v>17333</v>
      </c>
      <c r="F1264" s="119" t="s">
        <v>18100</v>
      </c>
      <c r="G1264" s="119">
        <v>31</v>
      </c>
      <c r="H1264" s="119">
        <v>2025</v>
      </c>
      <c r="I1264" s="119" t="s">
        <v>16746</v>
      </c>
      <c r="J1264" s="126">
        <v>14.11</v>
      </c>
      <c r="K1264" s="126">
        <v>0</v>
      </c>
      <c r="L1264" s="119" t="s">
        <v>16741</v>
      </c>
      <c r="M1264" s="126">
        <v>0</v>
      </c>
      <c r="N1264" s="119" t="s">
        <v>16742</v>
      </c>
      <c r="O1264" s="119" t="s">
        <v>17260</v>
      </c>
      <c r="P1264" s="120">
        <v>45773</v>
      </c>
      <c r="Q1264" s="120">
        <v>45804</v>
      </c>
      <c r="R1264" s="119">
        <v>4</v>
      </c>
      <c r="S1264" s="119">
        <v>2025</v>
      </c>
      <c r="T1264" s="119">
        <v>5</v>
      </c>
    </row>
    <row r="1265" spans="1:20">
      <c r="A1265" s="121" t="s">
        <v>17624</v>
      </c>
      <c r="B1265" s="124" t="s">
        <v>16700</v>
      </c>
      <c r="C1265" s="124" t="s">
        <v>17251</v>
      </c>
      <c r="D1265" s="124" t="s">
        <v>17252</v>
      </c>
      <c r="E1265" s="124" t="s">
        <v>17333</v>
      </c>
      <c r="F1265" s="124" t="s">
        <v>18101</v>
      </c>
      <c r="G1265" s="124">
        <v>29</v>
      </c>
      <c r="H1265" s="124">
        <v>2025</v>
      </c>
      <c r="I1265" s="124" t="s">
        <v>16749</v>
      </c>
      <c r="J1265" s="127">
        <v>13.23</v>
      </c>
      <c r="K1265" s="127">
        <v>0</v>
      </c>
      <c r="L1265" s="124" t="s">
        <v>16741</v>
      </c>
      <c r="M1265" s="127">
        <v>0</v>
      </c>
      <c r="N1265" s="124" t="s">
        <v>16742</v>
      </c>
      <c r="O1265" s="124" t="s">
        <v>17260</v>
      </c>
      <c r="P1265" s="125">
        <v>45743</v>
      </c>
      <c r="Q1265" s="125">
        <v>45772</v>
      </c>
      <c r="R1265" s="124">
        <v>3</v>
      </c>
      <c r="S1265" s="124">
        <v>2025</v>
      </c>
      <c r="T1265" s="124">
        <v>4</v>
      </c>
    </row>
    <row r="1266" spans="1:20">
      <c r="A1266" s="116" t="s">
        <v>17624</v>
      </c>
      <c r="B1266" s="119" t="s">
        <v>16700</v>
      </c>
      <c r="C1266" s="119" t="s">
        <v>17251</v>
      </c>
      <c r="D1266" s="119" t="s">
        <v>17252</v>
      </c>
      <c r="E1266" s="119" t="s">
        <v>17333</v>
      </c>
      <c r="F1266" s="119" t="s">
        <v>17783</v>
      </c>
      <c r="G1266" s="119">
        <v>28</v>
      </c>
      <c r="H1266" s="119">
        <v>2025</v>
      </c>
      <c r="I1266" s="119" t="s">
        <v>16752</v>
      </c>
      <c r="J1266" s="126">
        <v>12.79</v>
      </c>
      <c r="K1266" s="126">
        <v>0</v>
      </c>
      <c r="L1266" s="119" t="s">
        <v>16741</v>
      </c>
      <c r="M1266" s="126">
        <v>0</v>
      </c>
      <c r="N1266" s="119" t="s">
        <v>16742</v>
      </c>
      <c r="O1266" s="119" t="s">
        <v>17260</v>
      </c>
      <c r="P1266" s="120">
        <v>45714</v>
      </c>
      <c r="Q1266" s="120">
        <v>45742</v>
      </c>
      <c r="R1266" s="119">
        <v>2</v>
      </c>
      <c r="S1266" s="119">
        <v>2025</v>
      </c>
      <c r="T1266" s="119">
        <v>3</v>
      </c>
    </row>
    <row r="1267" spans="1:20">
      <c r="A1267" s="121" t="s">
        <v>17624</v>
      </c>
      <c r="B1267" s="124" t="s">
        <v>16700</v>
      </c>
      <c r="C1267" s="124" t="s">
        <v>17251</v>
      </c>
      <c r="D1267" s="124" t="s">
        <v>17252</v>
      </c>
      <c r="E1267" s="124" t="s">
        <v>17333</v>
      </c>
      <c r="F1267" s="124" t="s">
        <v>18102</v>
      </c>
      <c r="G1267" s="124">
        <v>28</v>
      </c>
      <c r="H1267" s="124">
        <v>2025</v>
      </c>
      <c r="I1267" s="124" t="s">
        <v>16755</v>
      </c>
      <c r="J1267" s="127">
        <v>12.79</v>
      </c>
      <c r="K1267" s="127">
        <v>0</v>
      </c>
      <c r="L1267" s="124" t="s">
        <v>16741</v>
      </c>
      <c r="M1267" s="127">
        <v>0</v>
      </c>
      <c r="N1267" s="124" t="s">
        <v>16742</v>
      </c>
      <c r="O1267" s="124" t="s">
        <v>17260</v>
      </c>
      <c r="P1267" s="125">
        <v>45685</v>
      </c>
      <c r="Q1267" s="125">
        <v>45713</v>
      </c>
      <c r="R1267" s="124">
        <v>1</v>
      </c>
      <c r="S1267" s="124">
        <v>2025</v>
      </c>
      <c r="T1267" s="124">
        <v>2</v>
      </c>
    </row>
    <row r="1268" spans="1:20">
      <c r="A1268" s="116" t="s">
        <v>17624</v>
      </c>
      <c r="B1268" s="119" t="s">
        <v>16700</v>
      </c>
      <c r="C1268" s="119" t="s">
        <v>17251</v>
      </c>
      <c r="D1268" s="119" t="s">
        <v>17252</v>
      </c>
      <c r="E1268" s="119" t="s">
        <v>17333</v>
      </c>
      <c r="F1268" s="119" t="s">
        <v>17700</v>
      </c>
      <c r="G1268" s="119">
        <v>31</v>
      </c>
      <c r="H1268" s="119">
        <v>2025</v>
      </c>
      <c r="I1268" s="119" t="s">
        <v>16924</v>
      </c>
      <c r="J1268" s="126">
        <v>14.11</v>
      </c>
      <c r="K1268" s="126">
        <v>0</v>
      </c>
      <c r="L1268" s="119" t="s">
        <v>16741</v>
      </c>
      <c r="M1268" s="126">
        <v>0</v>
      </c>
      <c r="N1268" s="119" t="s">
        <v>16742</v>
      </c>
      <c r="O1268" s="119" t="s">
        <v>17260</v>
      </c>
      <c r="P1268" s="120">
        <v>45653</v>
      </c>
      <c r="Q1268" s="120">
        <v>45684</v>
      </c>
      <c r="R1268" s="119">
        <v>12</v>
      </c>
      <c r="S1268" s="119">
        <v>2024</v>
      </c>
      <c r="T1268" s="119">
        <v>1</v>
      </c>
    </row>
    <row r="1269" spans="1:20">
      <c r="A1269" s="121" t="s">
        <v>17624</v>
      </c>
      <c r="B1269" s="124" t="s">
        <v>16700</v>
      </c>
      <c r="C1269" s="124" t="s">
        <v>17251</v>
      </c>
      <c r="D1269" s="124" t="s">
        <v>17252</v>
      </c>
      <c r="E1269" s="124" t="s">
        <v>17333</v>
      </c>
      <c r="F1269" s="124" t="s">
        <v>17701</v>
      </c>
      <c r="G1269" s="124">
        <v>33</v>
      </c>
      <c r="H1269" s="124">
        <v>2025</v>
      </c>
      <c r="I1269" s="124" t="s">
        <v>16924</v>
      </c>
      <c r="J1269" s="127">
        <v>24.76</v>
      </c>
      <c r="K1269" s="127">
        <v>0</v>
      </c>
      <c r="L1269" s="124" t="s">
        <v>16741</v>
      </c>
      <c r="M1269" s="127">
        <v>0</v>
      </c>
      <c r="N1269" s="124" t="s">
        <v>16742</v>
      </c>
      <c r="O1269" s="124" t="s">
        <v>17260</v>
      </c>
      <c r="P1269" s="125">
        <v>45619</v>
      </c>
      <c r="Q1269" s="125">
        <v>45652</v>
      </c>
      <c r="R1269" s="124">
        <v>11</v>
      </c>
      <c r="S1269" s="124">
        <v>2024</v>
      </c>
      <c r="T1269" s="124">
        <v>12</v>
      </c>
    </row>
    <row r="1270" spans="1:20">
      <c r="A1270" s="116" t="s">
        <v>17624</v>
      </c>
      <c r="B1270" s="119" t="s">
        <v>16700</v>
      </c>
      <c r="C1270" s="119" t="s">
        <v>17251</v>
      </c>
      <c r="D1270" s="119" t="s">
        <v>17252</v>
      </c>
      <c r="E1270" s="119" t="s">
        <v>17329</v>
      </c>
      <c r="F1270" s="119" t="s">
        <v>18100</v>
      </c>
      <c r="G1270" s="119">
        <v>31</v>
      </c>
      <c r="H1270" s="119">
        <v>2025</v>
      </c>
      <c r="I1270" s="119" t="s">
        <v>16746</v>
      </c>
      <c r="J1270" s="126">
        <v>14.11</v>
      </c>
      <c r="K1270" s="126">
        <v>0</v>
      </c>
      <c r="L1270" s="119" t="s">
        <v>16741</v>
      </c>
      <c r="M1270" s="126">
        <v>0</v>
      </c>
      <c r="N1270" s="119" t="s">
        <v>16742</v>
      </c>
      <c r="O1270" s="119" t="s">
        <v>17260</v>
      </c>
      <c r="P1270" s="120">
        <v>45773</v>
      </c>
      <c r="Q1270" s="120">
        <v>45804</v>
      </c>
      <c r="R1270" s="119">
        <v>4</v>
      </c>
      <c r="S1270" s="119">
        <v>2025</v>
      </c>
      <c r="T1270" s="119">
        <v>5</v>
      </c>
    </row>
    <row r="1271" spans="1:20">
      <c r="A1271" s="121" t="s">
        <v>17624</v>
      </c>
      <c r="B1271" s="124" t="s">
        <v>16700</v>
      </c>
      <c r="C1271" s="124" t="s">
        <v>17251</v>
      </c>
      <c r="D1271" s="124" t="s">
        <v>17252</v>
      </c>
      <c r="E1271" s="124" t="s">
        <v>17329</v>
      </c>
      <c r="F1271" s="124" t="s">
        <v>18101</v>
      </c>
      <c r="G1271" s="124">
        <v>29</v>
      </c>
      <c r="H1271" s="124">
        <v>2025</v>
      </c>
      <c r="I1271" s="124" t="s">
        <v>16749</v>
      </c>
      <c r="J1271" s="127">
        <v>13.23</v>
      </c>
      <c r="K1271" s="127">
        <v>0</v>
      </c>
      <c r="L1271" s="124" t="s">
        <v>16741</v>
      </c>
      <c r="M1271" s="127">
        <v>0</v>
      </c>
      <c r="N1271" s="124" t="s">
        <v>16742</v>
      </c>
      <c r="O1271" s="124" t="s">
        <v>17260</v>
      </c>
      <c r="P1271" s="125">
        <v>45743</v>
      </c>
      <c r="Q1271" s="125">
        <v>45772</v>
      </c>
      <c r="R1271" s="124">
        <v>3</v>
      </c>
      <c r="S1271" s="124">
        <v>2025</v>
      </c>
      <c r="T1271" s="124">
        <v>4</v>
      </c>
    </row>
    <row r="1272" spans="1:20">
      <c r="A1272" s="116" t="s">
        <v>17624</v>
      </c>
      <c r="B1272" s="119" t="s">
        <v>16700</v>
      </c>
      <c r="C1272" s="119" t="s">
        <v>17251</v>
      </c>
      <c r="D1272" s="119" t="s">
        <v>17252</v>
      </c>
      <c r="E1272" s="119" t="s">
        <v>17329</v>
      </c>
      <c r="F1272" s="119" t="s">
        <v>17783</v>
      </c>
      <c r="G1272" s="119">
        <v>28</v>
      </c>
      <c r="H1272" s="119">
        <v>2025</v>
      </c>
      <c r="I1272" s="119" t="s">
        <v>16752</v>
      </c>
      <c r="J1272" s="126">
        <v>12.79</v>
      </c>
      <c r="K1272" s="126">
        <v>0</v>
      </c>
      <c r="L1272" s="119" t="s">
        <v>16741</v>
      </c>
      <c r="M1272" s="126">
        <v>0</v>
      </c>
      <c r="N1272" s="119" t="s">
        <v>16742</v>
      </c>
      <c r="O1272" s="119" t="s">
        <v>17260</v>
      </c>
      <c r="P1272" s="120">
        <v>45714</v>
      </c>
      <c r="Q1272" s="120">
        <v>45742</v>
      </c>
      <c r="R1272" s="119">
        <v>2</v>
      </c>
      <c r="S1272" s="119">
        <v>2025</v>
      </c>
      <c r="T1272" s="119">
        <v>3</v>
      </c>
    </row>
    <row r="1273" spans="1:20">
      <c r="A1273" s="121" t="s">
        <v>17624</v>
      </c>
      <c r="B1273" s="124" t="s">
        <v>16700</v>
      </c>
      <c r="C1273" s="124" t="s">
        <v>17251</v>
      </c>
      <c r="D1273" s="124" t="s">
        <v>17252</v>
      </c>
      <c r="E1273" s="124" t="s">
        <v>17329</v>
      </c>
      <c r="F1273" s="124" t="s">
        <v>18102</v>
      </c>
      <c r="G1273" s="124">
        <v>28</v>
      </c>
      <c r="H1273" s="124">
        <v>2025</v>
      </c>
      <c r="I1273" s="124" t="s">
        <v>16755</v>
      </c>
      <c r="J1273" s="127">
        <v>12.79</v>
      </c>
      <c r="K1273" s="127">
        <v>0</v>
      </c>
      <c r="L1273" s="124" t="s">
        <v>16741</v>
      </c>
      <c r="M1273" s="127">
        <v>0</v>
      </c>
      <c r="N1273" s="124" t="s">
        <v>16742</v>
      </c>
      <c r="O1273" s="124" t="s">
        <v>17260</v>
      </c>
      <c r="P1273" s="125">
        <v>45685</v>
      </c>
      <c r="Q1273" s="125">
        <v>45713</v>
      </c>
      <c r="R1273" s="124">
        <v>1</v>
      </c>
      <c r="S1273" s="124">
        <v>2025</v>
      </c>
      <c r="T1273" s="124">
        <v>2</v>
      </c>
    </row>
    <row r="1274" spans="1:20">
      <c r="A1274" s="116" t="s">
        <v>17624</v>
      </c>
      <c r="B1274" s="119" t="s">
        <v>16700</v>
      </c>
      <c r="C1274" s="119" t="s">
        <v>17251</v>
      </c>
      <c r="D1274" s="119" t="s">
        <v>17252</v>
      </c>
      <c r="E1274" s="119" t="s">
        <v>17329</v>
      </c>
      <c r="F1274" s="119" t="s">
        <v>17700</v>
      </c>
      <c r="G1274" s="119">
        <v>31</v>
      </c>
      <c r="H1274" s="119">
        <v>2025</v>
      </c>
      <c r="I1274" s="119" t="s">
        <v>16924</v>
      </c>
      <c r="J1274" s="126">
        <v>31.71</v>
      </c>
      <c r="K1274" s="126">
        <v>133</v>
      </c>
      <c r="L1274" s="119" t="s">
        <v>16741</v>
      </c>
      <c r="M1274" s="126">
        <v>0</v>
      </c>
      <c r="N1274" s="119" t="s">
        <v>16742</v>
      </c>
      <c r="O1274" s="119" t="s">
        <v>17260</v>
      </c>
      <c r="P1274" s="120">
        <v>45653</v>
      </c>
      <c r="Q1274" s="120">
        <v>45684</v>
      </c>
      <c r="R1274" s="119">
        <v>12</v>
      </c>
      <c r="S1274" s="119">
        <v>2024</v>
      </c>
      <c r="T1274" s="119">
        <v>1</v>
      </c>
    </row>
    <row r="1275" spans="1:20">
      <c r="A1275" s="121" t="s">
        <v>17624</v>
      </c>
      <c r="B1275" s="124" t="s">
        <v>16700</v>
      </c>
      <c r="C1275" s="124" t="s">
        <v>17251</v>
      </c>
      <c r="D1275" s="124" t="s">
        <v>17252</v>
      </c>
      <c r="E1275" s="124" t="s">
        <v>17329</v>
      </c>
      <c r="F1275" s="124" t="s">
        <v>17701</v>
      </c>
      <c r="G1275" s="124">
        <v>33</v>
      </c>
      <c r="H1275" s="124">
        <v>2025</v>
      </c>
      <c r="I1275" s="124" t="s">
        <v>16924</v>
      </c>
      <c r="J1275" s="127">
        <v>54.55</v>
      </c>
      <c r="K1275" s="127">
        <v>260</v>
      </c>
      <c r="L1275" s="124" t="s">
        <v>16741</v>
      </c>
      <c r="M1275" s="127">
        <v>0</v>
      </c>
      <c r="N1275" s="124" t="s">
        <v>16742</v>
      </c>
      <c r="O1275" s="124" t="s">
        <v>17260</v>
      </c>
      <c r="P1275" s="125">
        <v>45619</v>
      </c>
      <c r="Q1275" s="125">
        <v>45652</v>
      </c>
      <c r="R1275" s="124">
        <v>11</v>
      </c>
      <c r="S1275" s="124">
        <v>2024</v>
      </c>
      <c r="T1275" s="124">
        <v>12</v>
      </c>
    </row>
    <row r="1276" spans="1:20">
      <c r="A1276" s="116" t="s">
        <v>17624</v>
      </c>
      <c r="B1276" s="119" t="s">
        <v>16700</v>
      </c>
      <c r="C1276" s="119" t="s">
        <v>17251</v>
      </c>
      <c r="D1276" s="119" t="s">
        <v>17252</v>
      </c>
      <c r="E1276" s="119" t="s">
        <v>17323</v>
      </c>
      <c r="F1276" s="119" t="s">
        <v>18100</v>
      </c>
      <c r="G1276" s="119">
        <v>31</v>
      </c>
      <c r="H1276" s="119">
        <v>2025</v>
      </c>
      <c r="I1276" s="119" t="s">
        <v>16746</v>
      </c>
      <c r="J1276" s="126">
        <v>70.489999999999995</v>
      </c>
      <c r="K1276" s="126">
        <v>369</v>
      </c>
      <c r="L1276" s="119" t="s">
        <v>16741</v>
      </c>
      <c r="M1276" s="126">
        <v>0</v>
      </c>
      <c r="N1276" s="119" t="s">
        <v>16742</v>
      </c>
      <c r="O1276" s="119" t="s">
        <v>17260</v>
      </c>
      <c r="P1276" s="120">
        <v>45773</v>
      </c>
      <c r="Q1276" s="120">
        <v>45804</v>
      </c>
      <c r="R1276" s="119">
        <v>4</v>
      </c>
      <c r="S1276" s="119">
        <v>2025</v>
      </c>
      <c r="T1276" s="119">
        <v>5</v>
      </c>
    </row>
    <row r="1277" spans="1:20">
      <c r="A1277" s="121" t="s">
        <v>17624</v>
      </c>
      <c r="B1277" s="124" t="s">
        <v>16700</v>
      </c>
      <c r="C1277" s="124" t="s">
        <v>17251</v>
      </c>
      <c r="D1277" s="124" t="s">
        <v>17252</v>
      </c>
      <c r="E1277" s="124" t="s">
        <v>17323</v>
      </c>
      <c r="F1277" s="124" t="s">
        <v>18101</v>
      </c>
      <c r="G1277" s="124">
        <v>29</v>
      </c>
      <c r="H1277" s="124">
        <v>2025</v>
      </c>
      <c r="I1277" s="124" t="s">
        <v>16749</v>
      </c>
      <c r="J1277" s="127">
        <v>122.65</v>
      </c>
      <c r="K1277" s="127">
        <v>716</v>
      </c>
      <c r="L1277" s="124" t="s">
        <v>16741</v>
      </c>
      <c r="M1277" s="127">
        <v>0</v>
      </c>
      <c r="N1277" s="124" t="s">
        <v>16742</v>
      </c>
      <c r="O1277" s="124" t="s">
        <v>17260</v>
      </c>
      <c r="P1277" s="125">
        <v>45743</v>
      </c>
      <c r="Q1277" s="125">
        <v>45772</v>
      </c>
      <c r="R1277" s="124">
        <v>3</v>
      </c>
      <c r="S1277" s="124">
        <v>2025</v>
      </c>
      <c r="T1277" s="124">
        <v>4</v>
      </c>
    </row>
    <row r="1278" spans="1:20">
      <c r="A1278" s="116" t="s">
        <v>17624</v>
      </c>
      <c r="B1278" s="119" t="s">
        <v>16700</v>
      </c>
      <c r="C1278" s="119" t="s">
        <v>17251</v>
      </c>
      <c r="D1278" s="119" t="s">
        <v>17252</v>
      </c>
      <c r="E1278" s="119" t="s">
        <v>17323</v>
      </c>
      <c r="F1278" s="119" t="s">
        <v>17783</v>
      </c>
      <c r="G1278" s="119">
        <v>28</v>
      </c>
      <c r="H1278" s="119">
        <v>2025</v>
      </c>
      <c r="I1278" s="119" t="s">
        <v>16752</v>
      </c>
      <c r="J1278" s="126">
        <v>76.349999999999994</v>
      </c>
      <c r="K1278" s="126">
        <v>416</v>
      </c>
      <c r="L1278" s="119" t="s">
        <v>16741</v>
      </c>
      <c r="M1278" s="126">
        <v>0</v>
      </c>
      <c r="N1278" s="119" t="s">
        <v>16742</v>
      </c>
      <c r="O1278" s="119" t="s">
        <v>17260</v>
      </c>
      <c r="P1278" s="120">
        <v>45714</v>
      </c>
      <c r="Q1278" s="120">
        <v>45742</v>
      </c>
      <c r="R1278" s="119">
        <v>2</v>
      </c>
      <c r="S1278" s="119">
        <v>2025</v>
      </c>
      <c r="T1278" s="119">
        <v>3</v>
      </c>
    </row>
    <row r="1279" spans="1:20">
      <c r="A1279" s="121" t="s">
        <v>17624</v>
      </c>
      <c r="B1279" s="124" t="s">
        <v>16700</v>
      </c>
      <c r="C1279" s="124" t="s">
        <v>17251</v>
      </c>
      <c r="D1279" s="124" t="s">
        <v>17252</v>
      </c>
      <c r="E1279" s="124" t="s">
        <v>17323</v>
      </c>
      <c r="F1279" s="124" t="s">
        <v>18102</v>
      </c>
      <c r="G1279" s="124">
        <v>28</v>
      </c>
      <c r="H1279" s="124">
        <v>2025</v>
      </c>
      <c r="I1279" s="124" t="s">
        <v>16755</v>
      </c>
      <c r="J1279" s="127">
        <v>89.16</v>
      </c>
      <c r="K1279" s="127">
        <v>577</v>
      </c>
      <c r="L1279" s="124" t="s">
        <v>16741</v>
      </c>
      <c r="M1279" s="127">
        <v>0</v>
      </c>
      <c r="N1279" s="124" t="s">
        <v>16742</v>
      </c>
      <c r="O1279" s="124" t="s">
        <v>17260</v>
      </c>
      <c r="P1279" s="125">
        <v>45685</v>
      </c>
      <c r="Q1279" s="125">
        <v>45713</v>
      </c>
      <c r="R1279" s="124">
        <v>1</v>
      </c>
      <c r="S1279" s="124">
        <v>2025</v>
      </c>
      <c r="T1279" s="124">
        <v>2</v>
      </c>
    </row>
    <row r="1280" spans="1:20">
      <c r="A1280" s="116" t="s">
        <v>17624</v>
      </c>
      <c r="B1280" s="119" t="s">
        <v>16700</v>
      </c>
      <c r="C1280" s="119" t="s">
        <v>17251</v>
      </c>
      <c r="D1280" s="119" t="s">
        <v>17252</v>
      </c>
      <c r="E1280" s="119" t="s">
        <v>17323</v>
      </c>
      <c r="F1280" s="119" t="s">
        <v>17700</v>
      </c>
      <c r="G1280" s="119">
        <v>31</v>
      </c>
      <c r="H1280" s="119">
        <v>2025</v>
      </c>
      <c r="I1280" s="119" t="s">
        <v>16924</v>
      </c>
      <c r="J1280" s="126">
        <v>174.43</v>
      </c>
      <c r="K1280" s="126">
        <v>1183</v>
      </c>
      <c r="L1280" s="119" t="s">
        <v>16741</v>
      </c>
      <c r="M1280" s="126">
        <v>0</v>
      </c>
      <c r="N1280" s="119" t="s">
        <v>16742</v>
      </c>
      <c r="O1280" s="119" t="s">
        <v>17260</v>
      </c>
      <c r="P1280" s="120">
        <v>45653</v>
      </c>
      <c r="Q1280" s="120">
        <v>45684</v>
      </c>
      <c r="R1280" s="119">
        <v>12</v>
      </c>
      <c r="S1280" s="119">
        <v>2024</v>
      </c>
      <c r="T1280" s="119">
        <v>1</v>
      </c>
    </row>
    <row r="1281" spans="1:20">
      <c r="A1281" s="121" t="s">
        <v>17624</v>
      </c>
      <c r="B1281" s="124" t="s">
        <v>16700</v>
      </c>
      <c r="C1281" s="124" t="s">
        <v>17251</v>
      </c>
      <c r="D1281" s="124" t="s">
        <v>17252</v>
      </c>
      <c r="E1281" s="124" t="s">
        <v>17323</v>
      </c>
      <c r="F1281" s="124" t="s">
        <v>17701</v>
      </c>
      <c r="G1281" s="124">
        <v>33</v>
      </c>
      <c r="H1281" s="124">
        <v>2025</v>
      </c>
      <c r="I1281" s="124" t="s">
        <v>16924</v>
      </c>
      <c r="J1281" s="127">
        <v>31.98</v>
      </c>
      <c r="K1281" s="127">
        <v>63</v>
      </c>
      <c r="L1281" s="124" t="s">
        <v>16741</v>
      </c>
      <c r="M1281" s="127">
        <v>0</v>
      </c>
      <c r="N1281" s="124" t="s">
        <v>16742</v>
      </c>
      <c r="O1281" s="124" t="s">
        <v>17260</v>
      </c>
      <c r="P1281" s="125">
        <v>45619</v>
      </c>
      <c r="Q1281" s="125">
        <v>45652</v>
      </c>
      <c r="R1281" s="124">
        <v>11</v>
      </c>
      <c r="S1281" s="124">
        <v>2024</v>
      </c>
      <c r="T1281" s="124">
        <v>12</v>
      </c>
    </row>
    <row r="1282" spans="1:20">
      <c r="A1282" s="116" t="s">
        <v>17624</v>
      </c>
      <c r="B1282" s="119" t="s">
        <v>16700</v>
      </c>
      <c r="C1282" s="119" t="s">
        <v>17251</v>
      </c>
      <c r="D1282" s="119" t="s">
        <v>17252</v>
      </c>
      <c r="E1282" s="119" t="s">
        <v>17318</v>
      </c>
      <c r="F1282" s="119" t="s">
        <v>18100</v>
      </c>
      <c r="G1282" s="119">
        <v>31</v>
      </c>
      <c r="H1282" s="119">
        <v>2025</v>
      </c>
      <c r="I1282" s="119" t="s">
        <v>16746</v>
      </c>
      <c r="J1282" s="126">
        <v>252.21</v>
      </c>
      <c r="K1282" s="126">
        <v>1492</v>
      </c>
      <c r="L1282" s="119" t="s">
        <v>16741</v>
      </c>
      <c r="M1282" s="126">
        <v>0</v>
      </c>
      <c r="N1282" s="119" t="s">
        <v>16742</v>
      </c>
      <c r="O1282" s="119" t="s">
        <v>17260</v>
      </c>
      <c r="P1282" s="120">
        <v>45773</v>
      </c>
      <c r="Q1282" s="120">
        <v>45804</v>
      </c>
      <c r="R1282" s="119">
        <v>4</v>
      </c>
      <c r="S1282" s="119">
        <v>2025</v>
      </c>
      <c r="T1282" s="119">
        <v>5</v>
      </c>
    </row>
    <row r="1283" spans="1:20">
      <c r="A1283" s="121" t="s">
        <v>17624</v>
      </c>
      <c r="B1283" s="124" t="s">
        <v>16700</v>
      </c>
      <c r="C1283" s="124" t="s">
        <v>17251</v>
      </c>
      <c r="D1283" s="124" t="s">
        <v>17252</v>
      </c>
      <c r="E1283" s="124" t="s">
        <v>17318</v>
      </c>
      <c r="F1283" s="124" t="s">
        <v>18101</v>
      </c>
      <c r="G1283" s="124">
        <v>29</v>
      </c>
      <c r="H1283" s="124">
        <v>2025</v>
      </c>
      <c r="I1283" s="124" t="s">
        <v>16749</v>
      </c>
      <c r="J1283" s="127">
        <v>223.75</v>
      </c>
      <c r="K1283" s="127">
        <v>1333</v>
      </c>
      <c r="L1283" s="124" t="s">
        <v>16741</v>
      </c>
      <c r="M1283" s="127">
        <v>0</v>
      </c>
      <c r="N1283" s="124" t="s">
        <v>16742</v>
      </c>
      <c r="O1283" s="124" t="s">
        <v>17260</v>
      </c>
      <c r="P1283" s="125">
        <v>45743</v>
      </c>
      <c r="Q1283" s="125">
        <v>45772</v>
      </c>
      <c r="R1283" s="124">
        <v>3</v>
      </c>
      <c r="S1283" s="124">
        <v>2025</v>
      </c>
      <c r="T1283" s="124">
        <v>4</v>
      </c>
    </row>
    <row r="1284" spans="1:20">
      <c r="A1284" s="116" t="s">
        <v>17624</v>
      </c>
      <c r="B1284" s="119" t="s">
        <v>16700</v>
      </c>
      <c r="C1284" s="119" t="s">
        <v>17251</v>
      </c>
      <c r="D1284" s="119" t="s">
        <v>17252</v>
      </c>
      <c r="E1284" s="119" t="s">
        <v>17318</v>
      </c>
      <c r="F1284" s="119" t="s">
        <v>17783</v>
      </c>
      <c r="G1284" s="119">
        <v>28</v>
      </c>
      <c r="H1284" s="119">
        <v>2025</v>
      </c>
      <c r="I1284" s="119" t="s">
        <v>16752</v>
      </c>
      <c r="J1284" s="126">
        <v>165.14</v>
      </c>
      <c r="K1284" s="126">
        <v>997</v>
      </c>
      <c r="L1284" s="119" t="s">
        <v>16741</v>
      </c>
      <c r="M1284" s="126">
        <v>0</v>
      </c>
      <c r="N1284" s="119" t="s">
        <v>16742</v>
      </c>
      <c r="O1284" s="119" t="s">
        <v>17260</v>
      </c>
      <c r="P1284" s="120">
        <v>45714</v>
      </c>
      <c r="Q1284" s="120">
        <v>45742</v>
      </c>
      <c r="R1284" s="119">
        <v>2</v>
      </c>
      <c r="S1284" s="119">
        <v>2025</v>
      </c>
      <c r="T1284" s="119">
        <v>3</v>
      </c>
    </row>
    <row r="1285" spans="1:20">
      <c r="A1285" s="121" t="s">
        <v>17624</v>
      </c>
      <c r="B1285" s="124" t="s">
        <v>16700</v>
      </c>
      <c r="C1285" s="124" t="s">
        <v>17251</v>
      </c>
      <c r="D1285" s="124" t="s">
        <v>17252</v>
      </c>
      <c r="E1285" s="124" t="s">
        <v>17318</v>
      </c>
      <c r="F1285" s="124" t="s">
        <v>18102</v>
      </c>
      <c r="G1285" s="124">
        <v>28</v>
      </c>
      <c r="H1285" s="124">
        <v>2025</v>
      </c>
      <c r="I1285" s="124" t="s">
        <v>16755</v>
      </c>
      <c r="J1285" s="127">
        <v>166.37</v>
      </c>
      <c r="K1285" s="127">
        <v>1139</v>
      </c>
      <c r="L1285" s="124" t="s">
        <v>16741</v>
      </c>
      <c r="M1285" s="127">
        <v>0</v>
      </c>
      <c r="N1285" s="124" t="s">
        <v>16742</v>
      </c>
      <c r="O1285" s="124" t="s">
        <v>17260</v>
      </c>
      <c r="P1285" s="125">
        <v>45685</v>
      </c>
      <c r="Q1285" s="125">
        <v>45713</v>
      </c>
      <c r="R1285" s="124">
        <v>1</v>
      </c>
      <c r="S1285" s="124">
        <v>2025</v>
      </c>
      <c r="T1285" s="124">
        <v>2</v>
      </c>
    </row>
    <row r="1286" spans="1:20">
      <c r="A1286" s="116" t="s">
        <v>17624</v>
      </c>
      <c r="B1286" s="119" t="s">
        <v>16700</v>
      </c>
      <c r="C1286" s="119" t="s">
        <v>17251</v>
      </c>
      <c r="D1286" s="119" t="s">
        <v>17252</v>
      </c>
      <c r="E1286" s="119" t="s">
        <v>17318</v>
      </c>
      <c r="F1286" s="119" t="s">
        <v>17700</v>
      </c>
      <c r="G1286" s="119">
        <v>31</v>
      </c>
      <c r="H1286" s="119">
        <v>2025</v>
      </c>
      <c r="I1286" s="119" t="s">
        <v>16924</v>
      </c>
      <c r="J1286" s="126">
        <v>136.54</v>
      </c>
      <c r="K1286" s="126">
        <v>925</v>
      </c>
      <c r="L1286" s="119" t="s">
        <v>16741</v>
      </c>
      <c r="M1286" s="126">
        <v>0</v>
      </c>
      <c r="N1286" s="119" t="s">
        <v>16742</v>
      </c>
      <c r="O1286" s="119" t="s">
        <v>17260</v>
      </c>
      <c r="P1286" s="120">
        <v>45653</v>
      </c>
      <c r="Q1286" s="120">
        <v>45684</v>
      </c>
      <c r="R1286" s="119">
        <v>12</v>
      </c>
      <c r="S1286" s="119">
        <v>2024</v>
      </c>
      <c r="T1286" s="119">
        <v>1</v>
      </c>
    </row>
    <row r="1287" spans="1:20">
      <c r="A1287" s="121" t="s">
        <v>17624</v>
      </c>
      <c r="B1287" s="124" t="s">
        <v>16700</v>
      </c>
      <c r="C1287" s="124" t="s">
        <v>17251</v>
      </c>
      <c r="D1287" s="124" t="s">
        <v>17252</v>
      </c>
      <c r="E1287" s="124" t="s">
        <v>17318</v>
      </c>
      <c r="F1287" s="124" t="s">
        <v>17701</v>
      </c>
      <c r="G1287" s="124">
        <v>33</v>
      </c>
      <c r="H1287" s="124">
        <v>2025</v>
      </c>
      <c r="I1287" s="124" t="s">
        <v>16924</v>
      </c>
      <c r="J1287" s="127">
        <v>113.57</v>
      </c>
      <c r="K1287" s="127">
        <v>775</v>
      </c>
      <c r="L1287" s="124" t="s">
        <v>16741</v>
      </c>
      <c r="M1287" s="127">
        <v>0</v>
      </c>
      <c r="N1287" s="124" t="s">
        <v>16742</v>
      </c>
      <c r="O1287" s="124" t="s">
        <v>17260</v>
      </c>
      <c r="P1287" s="125">
        <v>45619</v>
      </c>
      <c r="Q1287" s="125">
        <v>45652</v>
      </c>
      <c r="R1287" s="124">
        <v>11</v>
      </c>
      <c r="S1287" s="124">
        <v>2024</v>
      </c>
      <c r="T1287" s="124">
        <v>12</v>
      </c>
    </row>
    <row r="1288" spans="1:20">
      <c r="A1288" s="116" t="s">
        <v>17624</v>
      </c>
      <c r="B1288" s="119" t="s">
        <v>16700</v>
      </c>
      <c r="C1288" s="119" t="s">
        <v>17251</v>
      </c>
      <c r="D1288" s="119" t="s">
        <v>17252</v>
      </c>
      <c r="E1288" s="119" t="s">
        <v>17317</v>
      </c>
      <c r="F1288" s="119" t="s">
        <v>18100</v>
      </c>
      <c r="G1288" s="119">
        <v>31</v>
      </c>
      <c r="H1288" s="119">
        <v>2025</v>
      </c>
      <c r="I1288" s="119" t="s">
        <v>16746</v>
      </c>
      <c r="J1288" s="126">
        <v>14.11</v>
      </c>
      <c r="K1288" s="126">
        <v>0</v>
      </c>
      <c r="L1288" s="119" t="s">
        <v>16741</v>
      </c>
      <c r="M1288" s="126">
        <v>0</v>
      </c>
      <c r="N1288" s="119" t="s">
        <v>16742</v>
      </c>
      <c r="O1288" s="119" t="s">
        <v>17260</v>
      </c>
      <c r="P1288" s="120">
        <v>45773</v>
      </c>
      <c r="Q1288" s="120">
        <v>45804</v>
      </c>
      <c r="R1288" s="119">
        <v>4</v>
      </c>
      <c r="S1288" s="119">
        <v>2025</v>
      </c>
      <c r="T1288" s="119">
        <v>5</v>
      </c>
    </row>
    <row r="1289" spans="1:20">
      <c r="A1289" s="121" t="s">
        <v>17624</v>
      </c>
      <c r="B1289" s="124" t="s">
        <v>16700</v>
      </c>
      <c r="C1289" s="124" t="s">
        <v>17251</v>
      </c>
      <c r="D1289" s="124" t="s">
        <v>17252</v>
      </c>
      <c r="E1289" s="124" t="s">
        <v>17317</v>
      </c>
      <c r="F1289" s="124" t="s">
        <v>18101</v>
      </c>
      <c r="G1289" s="124">
        <v>29</v>
      </c>
      <c r="H1289" s="124">
        <v>2025</v>
      </c>
      <c r="I1289" s="124" t="s">
        <v>16749</v>
      </c>
      <c r="J1289" s="127">
        <v>13.85</v>
      </c>
      <c r="K1289" s="127">
        <v>4</v>
      </c>
      <c r="L1289" s="124" t="s">
        <v>16741</v>
      </c>
      <c r="M1289" s="127">
        <v>0</v>
      </c>
      <c r="N1289" s="124" t="s">
        <v>16742</v>
      </c>
      <c r="O1289" s="124" t="s">
        <v>17260</v>
      </c>
      <c r="P1289" s="125">
        <v>45743</v>
      </c>
      <c r="Q1289" s="125">
        <v>45772</v>
      </c>
      <c r="R1289" s="124">
        <v>3</v>
      </c>
      <c r="S1289" s="124">
        <v>2025</v>
      </c>
      <c r="T1289" s="124">
        <v>4</v>
      </c>
    </row>
    <row r="1290" spans="1:20">
      <c r="A1290" s="116" t="s">
        <v>17624</v>
      </c>
      <c r="B1290" s="119" t="s">
        <v>16700</v>
      </c>
      <c r="C1290" s="119" t="s">
        <v>17251</v>
      </c>
      <c r="D1290" s="119" t="s">
        <v>17252</v>
      </c>
      <c r="E1290" s="119" t="s">
        <v>17317</v>
      </c>
      <c r="F1290" s="119" t="s">
        <v>17783</v>
      </c>
      <c r="G1290" s="119">
        <v>28</v>
      </c>
      <c r="H1290" s="119">
        <v>2025</v>
      </c>
      <c r="I1290" s="119" t="s">
        <v>16752</v>
      </c>
      <c r="J1290" s="126">
        <v>70.39</v>
      </c>
      <c r="K1290" s="126">
        <v>377</v>
      </c>
      <c r="L1290" s="119" t="s">
        <v>16741</v>
      </c>
      <c r="M1290" s="126">
        <v>0</v>
      </c>
      <c r="N1290" s="119" t="s">
        <v>16742</v>
      </c>
      <c r="O1290" s="119" t="s">
        <v>17260</v>
      </c>
      <c r="P1290" s="120">
        <v>45714</v>
      </c>
      <c r="Q1290" s="120">
        <v>45742</v>
      </c>
      <c r="R1290" s="119">
        <v>2</v>
      </c>
      <c r="S1290" s="119">
        <v>2025</v>
      </c>
      <c r="T1290" s="119">
        <v>3</v>
      </c>
    </row>
    <row r="1291" spans="1:20">
      <c r="A1291" s="121" t="s">
        <v>17624</v>
      </c>
      <c r="B1291" s="124" t="s">
        <v>16700</v>
      </c>
      <c r="C1291" s="124" t="s">
        <v>17251</v>
      </c>
      <c r="D1291" s="124" t="s">
        <v>17252</v>
      </c>
      <c r="E1291" s="124" t="s">
        <v>17317</v>
      </c>
      <c r="F1291" s="124" t="s">
        <v>18102</v>
      </c>
      <c r="G1291" s="124">
        <v>28</v>
      </c>
      <c r="H1291" s="124">
        <v>2025</v>
      </c>
      <c r="I1291" s="124" t="s">
        <v>16755</v>
      </c>
      <c r="J1291" s="127">
        <v>56.86</v>
      </c>
      <c r="K1291" s="127">
        <v>333</v>
      </c>
      <c r="L1291" s="124" t="s">
        <v>16741</v>
      </c>
      <c r="M1291" s="127">
        <v>0</v>
      </c>
      <c r="N1291" s="124" t="s">
        <v>16742</v>
      </c>
      <c r="O1291" s="124" t="s">
        <v>17260</v>
      </c>
      <c r="P1291" s="125">
        <v>45685</v>
      </c>
      <c r="Q1291" s="125">
        <v>45713</v>
      </c>
      <c r="R1291" s="124">
        <v>1</v>
      </c>
      <c r="S1291" s="124">
        <v>2025</v>
      </c>
      <c r="T1291" s="124">
        <v>2</v>
      </c>
    </row>
    <row r="1292" spans="1:20">
      <c r="A1292" s="116" t="s">
        <v>17624</v>
      </c>
      <c r="B1292" s="119" t="s">
        <v>16700</v>
      </c>
      <c r="C1292" s="119" t="s">
        <v>17251</v>
      </c>
      <c r="D1292" s="119" t="s">
        <v>17252</v>
      </c>
      <c r="E1292" s="119" t="s">
        <v>17317</v>
      </c>
      <c r="F1292" s="119" t="s">
        <v>17700</v>
      </c>
      <c r="G1292" s="119">
        <v>31</v>
      </c>
      <c r="H1292" s="119">
        <v>2025</v>
      </c>
      <c r="I1292" s="119" t="s">
        <v>16924</v>
      </c>
      <c r="J1292" s="126">
        <v>16.100000000000001</v>
      </c>
      <c r="K1292" s="126">
        <v>15</v>
      </c>
      <c r="L1292" s="119" t="s">
        <v>16741</v>
      </c>
      <c r="M1292" s="126">
        <v>0</v>
      </c>
      <c r="N1292" s="119" t="s">
        <v>16742</v>
      </c>
      <c r="O1292" s="119" t="s">
        <v>17260</v>
      </c>
      <c r="P1292" s="120">
        <v>45653</v>
      </c>
      <c r="Q1292" s="120">
        <v>45684</v>
      </c>
      <c r="R1292" s="119">
        <v>12</v>
      </c>
      <c r="S1292" s="119">
        <v>2024</v>
      </c>
      <c r="T1292" s="119">
        <v>1</v>
      </c>
    </row>
    <row r="1293" spans="1:20">
      <c r="A1293" s="121" t="s">
        <v>17624</v>
      </c>
      <c r="B1293" s="124" t="s">
        <v>16700</v>
      </c>
      <c r="C1293" s="124" t="s">
        <v>17251</v>
      </c>
      <c r="D1293" s="124" t="s">
        <v>17252</v>
      </c>
      <c r="E1293" s="124" t="s">
        <v>17317</v>
      </c>
      <c r="F1293" s="124" t="s">
        <v>17701</v>
      </c>
      <c r="G1293" s="124">
        <v>33</v>
      </c>
      <c r="H1293" s="124">
        <v>2025</v>
      </c>
      <c r="I1293" s="124" t="s">
        <v>16924</v>
      </c>
      <c r="J1293" s="127">
        <v>65.78</v>
      </c>
      <c r="K1293" s="127">
        <v>358</v>
      </c>
      <c r="L1293" s="124" t="s">
        <v>16741</v>
      </c>
      <c r="M1293" s="127">
        <v>0</v>
      </c>
      <c r="N1293" s="124" t="s">
        <v>16742</v>
      </c>
      <c r="O1293" s="124" t="s">
        <v>17260</v>
      </c>
      <c r="P1293" s="125">
        <v>45619</v>
      </c>
      <c r="Q1293" s="125">
        <v>45652</v>
      </c>
      <c r="R1293" s="124">
        <v>11</v>
      </c>
      <c r="S1293" s="124">
        <v>2024</v>
      </c>
      <c r="T1293" s="124">
        <v>12</v>
      </c>
    </row>
    <row r="1294" spans="1:20">
      <c r="A1294" s="116" t="s">
        <v>17624</v>
      </c>
      <c r="B1294" s="119" t="s">
        <v>16700</v>
      </c>
      <c r="C1294" s="119" t="s">
        <v>17251</v>
      </c>
      <c r="D1294" s="119" t="s">
        <v>17252</v>
      </c>
      <c r="E1294" s="119" t="s">
        <v>17316</v>
      </c>
      <c r="F1294" s="119" t="s">
        <v>18100</v>
      </c>
      <c r="G1294" s="119">
        <v>31</v>
      </c>
      <c r="H1294" s="119">
        <v>2025</v>
      </c>
      <c r="I1294" s="119" t="s">
        <v>16746</v>
      </c>
      <c r="J1294" s="126">
        <v>14.11</v>
      </c>
      <c r="K1294" s="126">
        <v>0</v>
      </c>
      <c r="L1294" s="119" t="s">
        <v>16741</v>
      </c>
      <c r="M1294" s="126">
        <v>0</v>
      </c>
      <c r="N1294" s="119" t="s">
        <v>16742</v>
      </c>
      <c r="O1294" s="119" t="s">
        <v>17260</v>
      </c>
      <c r="P1294" s="120">
        <v>45773</v>
      </c>
      <c r="Q1294" s="120">
        <v>45804</v>
      </c>
      <c r="R1294" s="119">
        <v>4</v>
      </c>
      <c r="S1294" s="119">
        <v>2025</v>
      </c>
      <c r="T1294" s="119">
        <v>5</v>
      </c>
    </row>
    <row r="1295" spans="1:20">
      <c r="A1295" s="121" t="s">
        <v>17624</v>
      </c>
      <c r="B1295" s="124" t="s">
        <v>16700</v>
      </c>
      <c r="C1295" s="124" t="s">
        <v>17251</v>
      </c>
      <c r="D1295" s="124" t="s">
        <v>17252</v>
      </c>
      <c r="E1295" s="124" t="s">
        <v>17316</v>
      </c>
      <c r="F1295" s="124" t="s">
        <v>18101</v>
      </c>
      <c r="G1295" s="124">
        <v>29</v>
      </c>
      <c r="H1295" s="124">
        <v>2025</v>
      </c>
      <c r="I1295" s="124" t="s">
        <v>16749</v>
      </c>
      <c r="J1295" s="127">
        <v>13.23</v>
      </c>
      <c r="K1295" s="127">
        <v>0</v>
      </c>
      <c r="L1295" s="124" t="s">
        <v>16741</v>
      </c>
      <c r="M1295" s="127">
        <v>0</v>
      </c>
      <c r="N1295" s="124" t="s">
        <v>16742</v>
      </c>
      <c r="O1295" s="124" t="s">
        <v>17260</v>
      </c>
      <c r="P1295" s="125">
        <v>45743</v>
      </c>
      <c r="Q1295" s="125">
        <v>45772</v>
      </c>
      <c r="R1295" s="124">
        <v>3</v>
      </c>
      <c r="S1295" s="124">
        <v>2025</v>
      </c>
      <c r="T1295" s="124">
        <v>4</v>
      </c>
    </row>
    <row r="1296" spans="1:20">
      <c r="A1296" s="116" t="s">
        <v>17624</v>
      </c>
      <c r="B1296" s="119" t="s">
        <v>16700</v>
      </c>
      <c r="C1296" s="119" t="s">
        <v>17251</v>
      </c>
      <c r="D1296" s="119" t="s">
        <v>17252</v>
      </c>
      <c r="E1296" s="119" t="s">
        <v>17316</v>
      </c>
      <c r="F1296" s="119" t="s">
        <v>17783</v>
      </c>
      <c r="G1296" s="119">
        <v>28</v>
      </c>
      <c r="H1296" s="119">
        <v>2025</v>
      </c>
      <c r="I1296" s="119" t="s">
        <v>16752</v>
      </c>
      <c r="J1296" s="126">
        <v>12.79</v>
      </c>
      <c r="K1296" s="126">
        <v>0</v>
      </c>
      <c r="L1296" s="119" t="s">
        <v>16741</v>
      </c>
      <c r="M1296" s="126">
        <v>0</v>
      </c>
      <c r="N1296" s="119" t="s">
        <v>16742</v>
      </c>
      <c r="O1296" s="119" t="s">
        <v>17260</v>
      </c>
      <c r="P1296" s="120">
        <v>45714</v>
      </c>
      <c r="Q1296" s="120">
        <v>45742</v>
      </c>
      <c r="R1296" s="119">
        <v>2</v>
      </c>
      <c r="S1296" s="119">
        <v>2025</v>
      </c>
      <c r="T1296" s="119">
        <v>3</v>
      </c>
    </row>
    <row r="1297" spans="1:20">
      <c r="A1297" s="121" t="s">
        <v>17624</v>
      </c>
      <c r="B1297" s="124" t="s">
        <v>16700</v>
      </c>
      <c r="C1297" s="124" t="s">
        <v>17251</v>
      </c>
      <c r="D1297" s="124" t="s">
        <v>17252</v>
      </c>
      <c r="E1297" s="124" t="s">
        <v>17316</v>
      </c>
      <c r="F1297" s="124" t="s">
        <v>18102</v>
      </c>
      <c r="G1297" s="124">
        <v>28</v>
      </c>
      <c r="H1297" s="124">
        <v>2025</v>
      </c>
      <c r="I1297" s="124" t="s">
        <v>16755</v>
      </c>
      <c r="J1297" s="127">
        <v>12.79</v>
      </c>
      <c r="K1297" s="127">
        <v>0</v>
      </c>
      <c r="L1297" s="124" t="s">
        <v>16741</v>
      </c>
      <c r="M1297" s="127">
        <v>0</v>
      </c>
      <c r="N1297" s="124" t="s">
        <v>16742</v>
      </c>
      <c r="O1297" s="124" t="s">
        <v>17260</v>
      </c>
      <c r="P1297" s="125">
        <v>45685</v>
      </c>
      <c r="Q1297" s="125">
        <v>45713</v>
      </c>
      <c r="R1297" s="124">
        <v>1</v>
      </c>
      <c r="S1297" s="124">
        <v>2025</v>
      </c>
      <c r="T1297" s="124">
        <v>2</v>
      </c>
    </row>
    <row r="1298" spans="1:20">
      <c r="A1298" s="116" t="s">
        <v>17624</v>
      </c>
      <c r="B1298" s="119" t="s">
        <v>16700</v>
      </c>
      <c r="C1298" s="119" t="s">
        <v>17251</v>
      </c>
      <c r="D1298" s="119" t="s">
        <v>17252</v>
      </c>
      <c r="E1298" s="119" t="s">
        <v>17316</v>
      </c>
      <c r="F1298" s="119" t="s">
        <v>17700</v>
      </c>
      <c r="G1298" s="119">
        <v>31</v>
      </c>
      <c r="H1298" s="119">
        <v>2025</v>
      </c>
      <c r="I1298" s="119" t="s">
        <v>16924</v>
      </c>
      <c r="J1298" s="126">
        <v>14.11</v>
      </c>
      <c r="K1298" s="126">
        <v>0</v>
      </c>
      <c r="L1298" s="119" t="s">
        <v>16741</v>
      </c>
      <c r="M1298" s="126">
        <v>0</v>
      </c>
      <c r="N1298" s="119" t="s">
        <v>16742</v>
      </c>
      <c r="O1298" s="119" t="s">
        <v>17260</v>
      </c>
      <c r="P1298" s="120">
        <v>45653</v>
      </c>
      <c r="Q1298" s="120">
        <v>45684</v>
      </c>
      <c r="R1298" s="119">
        <v>12</v>
      </c>
      <c r="S1298" s="119">
        <v>2024</v>
      </c>
      <c r="T1298" s="119">
        <v>1</v>
      </c>
    </row>
    <row r="1299" spans="1:20">
      <c r="A1299" s="121" t="s">
        <v>17624</v>
      </c>
      <c r="B1299" s="124" t="s">
        <v>16700</v>
      </c>
      <c r="C1299" s="124" t="s">
        <v>17251</v>
      </c>
      <c r="D1299" s="124" t="s">
        <v>17252</v>
      </c>
      <c r="E1299" s="124" t="s">
        <v>17316</v>
      </c>
      <c r="F1299" s="124" t="s">
        <v>17701</v>
      </c>
      <c r="G1299" s="124">
        <v>33</v>
      </c>
      <c r="H1299" s="124">
        <v>2025</v>
      </c>
      <c r="I1299" s="124" t="s">
        <v>16924</v>
      </c>
      <c r="J1299" s="127">
        <v>25.45</v>
      </c>
      <c r="K1299" s="127">
        <v>6</v>
      </c>
      <c r="L1299" s="124" t="s">
        <v>16741</v>
      </c>
      <c r="M1299" s="127">
        <v>0</v>
      </c>
      <c r="N1299" s="124" t="s">
        <v>16742</v>
      </c>
      <c r="O1299" s="124" t="s">
        <v>17260</v>
      </c>
      <c r="P1299" s="125">
        <v>45619</v>
      </c>
      <c r="Q1299" s="125">
        <v>45652</v>
      </c>
      <c r="R1299" s="124">
        <v>11</v>
      </c>
      <c r="S1299" s="124">
        <v>2024</v>
      </c>
      <c r="T1299" s="124">
        <v>12</v>
      </c>
    </row>
    <row r="1300" spans="1:20">
      <c r="A1300" s="116" t="s">
        <v>17624</v>
      </c>
      <c r="B1300" s="119" t="s">
        <v>16700</v>
      </c>
      <c r="C1300" s="119" t="s">
        <v>17251</v>
      </c>
      <c r="D1300" s="119" t="s">
        <v>17252</v>
      </c>
      <c r="E1300" s="119" t="s">
        <v>17315</v>
      </c>
      <c r="F1300" s="119" t="s">
        <v>18100</v>
      </c>
      <c r="G1300" s="119">
        <v>31</v>
      </c>
      <c r="H1300" s="119">
        <v>2025</v>
      </c>
      <c r="I1300" s="119" t="s">
        <v>16746</v>
      </c>
      <c r="J1300" s="126">
        <v>14.11</v>
      </c>
      <c r="K1300" s="126">
        <v>0</v>
      </c>
      <c r="L1300" s="119" t="s">
        <v>16741</v>
      </c>
      <c r="M1300" s="126">
        <v>0</v>
      </c>
      <c r="N1300" s="119" t="s">
        <v>16742</v>
      </c>
      <c r="O1300" s="119" t="s">
        <v>17260</v>
      </c>
      <c r="P1300" s="120">
        <v>45773</v>
      </c>
      <c r="Q1300" s="120">
        <v>45804</v>
      </c>
      <c r="R1300" s="119">
        <v>4</v>
      </c>
      <c r="S1300" s="119">
        <v>2025</v>
      </c>
      <c r="T1300" s="119">
        <v>5</v>
      </c>
    </row>
    <row r="1301" spans="1:20">
      <c r="A1301" s="121" t="s">
        <v>17624</v>
      </c>
      <c r="B1301" s="124" t="s">
        <v>16700</v>
      </c>
      <c r="C1301" s="124" t="s">
        <v>17251</v>
      </c>
      <c r="D1301" s="124" t="s">
        <v>17252</v>
      </c>
      <c r="E1301" s="124" t="s">
        <v>17315</v>
      </c>
      <c r="F1301" s="124" t="s">
        <v>18101</v>
      </c>
      <c r="G1301" s="124">
        <v>29</v>
      </c>
      <c r="H1301" s="124">
        <v>2025</v>
      </c>
      <c r="I1301" s="124" t="s">
        <v>16749</v>
      </c>
      <c r="J1301" s="127">
        <v>13.23</v>
      </c>
      <c r="K1301" s="127">
        <v>0</v>
      </c>
      <c r="L1301" s="124" t="s">
        <v>16741</v>
      </c>
      <c r="M1301" s="127">
        <v>0</v>
      </c>
      <c r="N1301" s="124" t="s">
        <v>16742</v>
      </c>
      <c r="O1301" s="124" t="s">
        <v>17260</v>
      </c>
      <c r="P1301" s="125">
        <v>45743</v>
      </c>
      <c r="Q1301" s="125">
        <v>45772</v>
      </c>
      <c r="R1301" s="124">
        <v>3</v>
      </c>
      <c r="S1301" s="124">
        <v>2025</v>
      </c>
      <c r="T1301" s="124">
        <v>4</v>
      </c>
    </row>
    <row r="1302" spans="1:20">
      <c r="A1302" s="116" t="s">
        <v>17624</v>
      </c>
      <c r="B1302" s="119" t="s">
        <v>16700</v>
      </c>
      <c r="C1302" s="119" t="s">
        <v>17251</v>
      </c>
      <c r="D1302" s="119" t="s">
        <v>17252</v>
      </c>
      <c r="E1302" s="119" t="s">
        <v>17315</v>
      </c>
      <c r="F1302" s="119" t="s">
        <v>17783</v>
      </c>
      <c r="G1302" s="119">
        <v>28</v>
      </c>
      <c r="H1302" s="119">
        <v>2025</v>
      </c>
      <c r="I1302" s="119" t="s">
        <v>16752</v>
      </c>
      <c r="J1302" s="126">
        <v>18.3</v>
      </c>
      <c r="K1302" s="126">
        <v>36</v>
      </c>
      <c r="L1302" s="119" t="s">
        <v>16741</v>
      </c>
      <c r="M1302" s="126">
        <v>0</v>
      </c>
      <c r="N1302" s="119" t="s">
        <v>16742</v>
      </c>
      <c r="O1302" s="119" t="s">
        <v>17260</v>
      </c>
      <c r="P1302" s="120">
        <v>45714</v>
      </c>
      <c r="Q1302" s="120">
        <v>45742</v>
      </c>
      <c r="R1302" s="119">
        <v>2</v>
      </c>
      <c r="S1302" s="119">
        <v>2025</v>
      </c>
      <c r="T1302" s="119">
        <v>3</v>
      </c>
    </row>
    <row r="1303" spans="1:20">
      <c r="A1303" s="121" t="s">
        <v>17624</v>
      </c>
      <c r="B1303" s="124" t="s">
        <v>16700</v>
      </c>
      <c r="C1303" s="124" t="s">
        <v>17251</v>
      </c>
      <c r="D1303" s="124" t="s">
        <v>17252</v>
      </c>
      <c r="E1303" s="124" t="s">
        <v>17315</v>
      </c>
      <c r="F1303" s="124" t="s">
        <v>18102</v>
      </c>
      <c r="G1303" s="124">
        <v>28</v>
      </c>
      <c r="H1303" s="124">
        <v>2025</v>
      </c>
      <c r="I1303" s="124" t="s">
        <v>16755</v>
      </c>
      <c r="J1303" s="127">
        <v>16.489999999999998</v>
      </c>
      <c r="K1303" s="127">
        <v>28</v>
      </c>
      <c r="L1303" s="124" t="s">
        <v>16741</v>
      </c>
      <c r="M1303" s="127">
        <v>0</v>
      </c>
      <c r="N1303" s="124" t="s">
        <v>16742</v>
      </c>
      <c r="O1303" s="124" t="s">
        <v>17260</v>
      </c>
      <c r="P1303" s="125">
        <v>45685</v>
      </c>
      <c r="Q1303" s="125">
        <v>45713</v>
      </c>
      <c r="R1303" s="124">
        <v>1</v>
      </c>
      <c r="S1303" s="124">
        <v>2025</v>
      </c>
      <c r="T1303" s="124">
        <v>2</v>
      </c>
    </row>
    <row r="1304" spans="1:20">
      <c r="A1304" s="116" t="s">
        <v>17624</v>
      </c>
      <c r="B1304" s="119" t="s">
        <v>16700</v>
      </c>
      <c r="C1304" s="119" t="s">
        <v>17251</v>
      </c>
      <c r="D1304" s="119" t="s">
        <v>17252</v>
      </c>
      <c r="E1304" s="119" t="s">
        <v>17315</v>
      </c>
      <c r="F1304" s="119" t="s">
        <v>17700</v>
      </c>
      <c r="G1304" s="119">
        <v>31</v>
      </c>
      <c r="H1304" s="119">
        <v>2025</v>
      </c>
      <c r="I1304" s="119" t="s">
        <v>16924</v>
      </c>
      <c r="J1304" s="126">
        <v>14.11</v>
      </c>
      <c r="K1304" s="126">
        <v>0</v>
      </c>
      <c r="L1304" s="119" t="s">
        <v>16741</v>
      </c>
      <c r="M1304" s="126">
        <v>0</v>
      </c>
      <c r="N1304" s="119" t="s">
        <v>16742</v>
      </c>
      <c r="O1304" s="119" t="s">
        <v>17260</v>
      </c>
      <c r="P1304" s="120">
        <v>45653</v>
      </c>
      <c r="Q1304" s="120">
        <v>45684</v>
      </c>
      <c r="R1304" s="119">
        <v>12</v>
      </c>
      <c r="S1304" s="119">
        <v>2024</v>
      </c>
      <c r="T1304" s="119">
        <v>1</v>
      </c>
    </row>
    <row r="1305" spans="1:20">
      <c r="A1305" s="121" t="s">
        <v>17624</v>
      </c>
      <c r="B1305" s="124" t="s">
        <v>16700</v>
      </c>
      <c r="C1305" s="124" t="s">
        <v>17251</v>
      </c>
      <c r="D1305" s="124" t="s">
        <v>17252</v>
      </c>
      <c r="E1305" s="124" t="s">
        <v>17315</v>
      </c>
      <c r="F1305" s="124" t="s">
        <v>17701</v>
      </c>
      <c r="G1305" s="124">
        <v>33</v>
      </c>
      <c r="H1305" s="124">
        <v>2025</v>
      </c>
      <c r="I1305" s="124" t="s">
        <v>16924</v>
      </c>
      <c r="J1305" s="127">
        <v>24.76</v>
      </c>
      <c r="K1305" s="127">
        <v>0</v>
      </c>
      <c r="L1305" s="124" t="s">
        <v>16741</v>
      </c>
      <c r="M1305" s="127">
        <v>0</v>
      </c>
      <c r="N1305" s="124" t="s">
        <v>16742</v>
      </c>
      <c r="O1305" s="124" t="s">
        <v>17260</v>
      </c>
      <c r="P1305" s="125">
        <v>45619</v>
      </c>
      <c r="Q1305" s="125">
        <v>45652</v>
      </c>
      <c r="R1305" s="124">
        <v>11</v>
      </c>
      <c r="S1305" s="124">
        <v>2024</v>
      </c>
      <c r="T1305" s="124">
        <v>12</v>
      </c>
    </row>
    <row r="1306" spans="1:20">
      <c r="A1306" s="116" t="s">
        <v>17624</v>
      </c>
      <c r="B1306" s="119" t="s">
        <v>16700</v>
      </c>
      <c r="C1306" s="119" t="s">
        <v>17251</v>
      </c>
      <c r="D1306" s="119" t="s">
        <v>17252</v>
      </c>
      <c r="E1306" s="119" t="s">
        <v>17314</v>
      </c>
      <c r="F1306" s="119" t="s">
        <v>18100</v>
      </c>
      <c r="G1306" s="119">
        <v>31</v>
      </c>
      <c r="H1306" s="119">
        <v>2025</v>
      </c>
      <c r="I1306" s="119" t="s">
        <v>16746</v>
      </c>
      <c r="J1306" s="126">
        <v>14.11</v>
      </c>
      <c r="K1306" s="126">
        <v>0</v>
      </c>
      <c r="L1306" s="119" t="s">
        <v>16741</v>
      </c>
      <c r="M1306" s="126">
        <v>0</v>
      </c>
      <c r="N1306" s="119" t="s">
        <v>16742</v>
      </c>
      <c r="O1306" s="119" t="s">
        <v>17260</v>
      </c>
      <c r="P1306" s="120">
        <v>45773</v>
      </c>
      <c r="Q1306" s="120">
        <v>45804</v>
      </c>
      <c r="R1306" s="119">
        <v>4</v>
      </c>
      <c r="S1306" s="119">
        <v>2025</v>
      </c>
      <c r="T1306" s="119">
        <v>5</v>
      </c>
    </row>
    <row r="1307" spans="1:20">
      <c r="A1307" s="121" t="s">
        <v>17624</v>
      </c>
      <c r="B1307" s="124" t="s">
        <v>16700</v>
      </c>
      <c r="C1307" s="124" t="s">
        <v>17251</v>
      </c>
      <c r="D1307" s="124" t="s">
        <v>17252</v>
      </c>
      <c r="E1307" s="124" t="s">
        <v>17314</v>
      </c>
      <c r="F1307" s="124" t="s">
        <v>18101</v>
      </c>
      <c r="G1307" s="124">
        <v>29</v>
      </c>
      <c r="H1307" s="124">
        <v>2025</v>
      </c>
      <c r="I1307" s="124" t="s">
        <v>16749</v>
      </c>
      <c r="J1307" s="127">
        <v>13.23</v>
      </c>
      <c r="K1307" s="127">
        <v>0</v>
      </c>
      <c r="L1307" s="124" t="s">
        <v>16741</v>
      </c>
      <c r="M1307" s="127">
        <v>0</v>
      </c>
      <c r="N1307" s="124" t="s">
        <v>16742</v>
      </c>
      <c r="O1307" s="124" t="s">
        <v>17260</v>
      </c>
      <c r="P1307" s="125">
        <v>45743</v>
      </c>
      <c r="Q1307" s="125">
        <v>45772</v>
      </c>
      <c r="R1307" s="124">
        <v>3</v>
      </c>
      <c r="S1307" s="124">
        <v>2025</v>
      </c>
      <c r="T1307" s="124">
        <v>4</v>
      </c>
    </row>
    <row r="1308" spans="1:20">
      <c r="A1308" s="116" t="s">
        <v>17624</v>
      </c>
      <c r="B1308" s="119" t="s">
        <v>16700</v>
      </c>
      <c r="C1308" s="119" t="s">
        <v>17251</v>
      </c>
      <c r="D1308" s="119" t="s">
        <v>17252</v>
      </c>
      <c r="E1308" s="119" t="s">
        <v>17314</v>
      </c>
      <c r="F1308" s="119" t="s">
        <v>17783</v>
      </c>
      <c r="G1308" s="119">
        <v>28</v>
      </c>
      <c r="H1308" s="119">
        <v>2025</v>
      </c>
      <c r="I1308" s="119" t="s">
        <v>16752</v>
      </c>
      <c r="J1308" s="126">
        <v>12.79</v>
      </c>
      <c r="K1308" s="126">
        <v>0</v>
      </c>
      <c r="L1308" s="119" t="s">
        <v>16741</v>
      </c>
      <c r="M1308" s="126">
        <v>0</v>
      </c>
      <c r="N1308" s="119" t="s">
        <v>16742</v>
      </c>
      <c r="O1308" s="119" t="s">
        <v>17260</v>
      </c>
      <c r="P1308" s="120">
        <v>45714</v>
      </c>
      <c r="Q1308" s="120">
        <v>45742</v>
      </c>
      <c r="R1308" s="119">
        <v>2</v>
      </c>
      <c r="S1308" s="119">
        <v>2025</v>
      </c>
      <c r="T1308" s="119">
        <v>3</v>
      </c>
    </row>
    <row r="1309" spans="1:20">
      <c r="A1309" s="121" t="s">
        <v>17624</v>
      </c>
      <c r="B1309" s="124" t="s">
        <v>16700</v>
      </c>
      <c r="C1309" s="124" t="s">
        <v>17251</v>
      </c>
      <c r="D1309" s="124" t="s">
        <v>17252</v>
      </c>
      <c r="E1309" s="124" t="s">
        <v>17314</v>
      </c>
      <c r="F1309" s="124" t="s">
        <v>18102</v>
      </c>
      <c r="G1309" s="124">
        <v>28</v>
      </c>
      <c r="H1309" s="124">
        <v>2025</v>
      </c>
      <c r="I1309" s="124" t="s">
        <v>16755</v>
      </c>
      <c r="J1309" s="127">
        <v>12.79</v>
      </c>
      <c r="K1309" s="127">
        <v>0</v>
      </c>
      <c r="L1309" s="124" t="s">
        <v>16741</v>
      </c>
      <c r="M1309" s="127">
        <v>0</v>
      </c>
      <c r="N1309" s="124" t="s">
        <v>16742</v>
      </c>
      <c r="O1309" s="124" t="s">
        <v>17260</v>
      </c>
      <c r="P1309" s="125">
        <v>45685</v>
      </c>
      <c r="Q1309" s="125">
        <v>45713</v>
      </c>
      <c r="R1309" s="124">
        <v>1</v>
      </c>
      <c r="S1309" s="124">
        <v>2025</v>
      </c>
      <c r="T1309" s="124">
        <v>2</v>
      </c>
    </row>
    <row r="1310" spans="1:20">
      <c r="A1310" s="116" t="s">
        <v>17624</v>
      </c>
      <c r="B1310" s="119" t="s">
        <v>16700</v>
      </c>
      <c r="C1310" s="119" t="s">
        <v>17251</v>
      </c>
      <c r="D1310" s="119" t="s">
        <v>17252</v>
      </c>
      <c r="E1310" s="119" t="s">
        <v>17314</v>
      </c>
      <c r="F1310" s="119" t="s">
        <v>17700</v>
      </c>
      <c r="G1310" s="119">
        <v>31</v>
      </c>
      <c r="H1310" s="119">
        <v>2025</v>
      </c>
      <c r="I1310" s="119" t="s">
        <v>16924</v>
      </c>
      <c r="J1310" s="126">
        <v>14.11</v>
      </c>
      <c r="K1310" s="126">
        <v>0</v>
      </c>
      <c r="L1310" s="119" t="s">
        <v>16741</v>
      </c>
      <c r="M1310" s="126">
        <v>0</v>
      </c>
      <c r="N1310" s="119" t="s">
        <v>16742</v>
      </c>
      <c r="O1310" s="119" t="s">
        <v>17260</v>
      </c>
      <c r="P1310" s="120">
        <v>45653</v>
      </c>
      <c r="Q1310" s="120">
        <v>45684</v>
      </c>
      <c r="R1310" s="119">
        <v>12</v>
      </c>
      <c r="S1310" s="119">
        <v>2024</v>
      </c>
      <c r="T1310" s="119">
        <v>1</v>
      </c>
    </row>
    <row r="1311" spans="1:20">
      <c r="A1311" s="121" t="s">
        <v>17624</v>
      </c>
      <c r="B1311" s="124" t="s">
        <v>16700</v>
      </c>
      <c r="C1311" s="124" t="s">
        <v>17251</v>
      </c>
      <c r="D1311" s="124" t="s">
        <v>17252</v>
      </c>
      <c r="E1311" s="124" t="s">
        <v>17314</v>
      </c>
      <c r="F1311" s="124" t="s">
        <v>17701</v>
      </c>
      <c r="G1311" s="124">
        <v>33</v>
      </c>
      <c r="H1311" s="124">
        <v>2025</v>
      </c>
      <c r="I1311" s="124" t="s">
        <v>16924</v>
      </c>
      <c r="J1311" s="127">
        <v>24.76</v>
      </c>
      <c r="K1311" s="127">
        <v>0</v>
      </c>
      <c r="L1311" s="124" t="s">
        <v>16741</v>
      </c>
      <c r="M1311" s="127">
        <v>0</v>
      </c>
      <c r="N1311" s="124" t="s">
        <v>16742</v>
      </c>
      <c r="O1311" s="124" t="s">
        <v>17260</v>
      </c>
      <c r="P1311" s="125">
        <v>45619</v>
      </c>
      <c r="Q1311" s="125">
        <v>45652</v>
      </c>
      <c r="R1311" s="124">
        <v>11</v>
      </c>
      <c r="S1311" s="124">
        <v>2024</v>
      </c>
      <c r="T1311" s="124">
        <v>12</v>
      </c>
    </row>
    <row r="1312" spans="1:20">
      <c r="A1312" s="116" t="s">
        <v>17624</v>
      </c>
      <c r="B1312" s="119" t="s">
        <v>16700</v>
      </c>
      <c r="C1312" s="119" t="s">
        <v>17251</v>
      </c>
      <c r="D1312" s="119" t="s">
        <v>17252</v>
      </c>
      <c r="E1312" s="119" t="s">
        <v>17313</v>
      </c>
      <c r="F1312" s="119" t="s">
        <v>18100</v>
      </c>
      <c r="G1312" s="119">
        <v>31</v>
      </c>
      <c r="H1312" s="119">
        <v>2025</v>
      </c>
      <c r="I1312" s="119" t="s">
        <v>16746</v>
      </c>
      <c r="J1312" s="126">
        <v>14.11</v>
      </c>
      <c r="K1312" s="126">
        <v>0</v>
      </c>
      <c r="L1312" s="119" t="s">
        <v>16741</v>
      </c>
      <c r="M1312" s="126">
        <v>0</v>
      </c>
      <c r="N1312" s="119" t="s">
        <v>16742</v>
      </c>
      <c r="O1312" s="119" t="s">
        <v>17260</v>
      </c>
      <c r="P1312" s="120">
        <v>45773</v>
      </c>
      <c r="Q1312" s="120">
        <v>45804</v>
      </c>
      <c r="R1312" s="119">
        <v>4</v>
      </c>
      <c r="S1312" s="119">
        <v>2025</v>
      </c>
      <c r="T1312" s="119">
        <v>5</v>
      </c>
    </row>
    <row r="1313" spans="1:20">
      <c r="A1313" s="121" t="s">
        <v>17624</v>
      </c>
      <c r="B1313" s="124" t="s">
        <v>16700</v>
      </c>
      <c r="C1313" s="124" t="s">
        <v>17251</v>
      </c>
      <c r="D1313" s="124" t="s">
        <v>17252</v>
      </c>
      <c r="E1313" s="124" t="s">
        <v>17313</v>
      </c>
      <c r="F1313" s="124" t="s">
        <v>18101</v>
      </c>
      <c r="G1313" s="124">
        <v>29</v>
      </c>
      <c r="H1313" s="124">
        <v>2025</v>
      </c>
      <c r="I1313" s="124" t="s">
        <v>16749</v>
      </c>
      <c r="J1313" s="127">
        <v>13.23</v>
      </c>
      <c r="K1313" s="127">
        <v>0</v>
      </c>
      <c r="L1313" s="124" t="s">
        <v>16741</v>
      </c>
      <c r="M1313" s="127">
        <v>0</v>
      </c>
      <c r="N1313" s="124" t="s">
        <v>16742</v>
      </c>
      <c r="O1313" s="124" t="s">
        <v>17260</v>
      </c>
      <c r="P1313" s="125">
        <v>45743</v>
      </c>
      <c r="Q1313" s="125">
        <v>45772</v>
      </c>
      <c r="R1313" s="124">
        <v>3</v>
      </c>
      <c r="S1313" s="124">
        <v>2025</v>
      </c>
      <c r="T1313" s="124">
        <v>4</v>
      </c>
    </row>
    <row r="1314" spans="1:20">
      <c r="A1314" s="116" t="s">
        <v>17624</v>
      </c>
      <c r="B1314" s="119" t="s">
        <v>16700</v>
      </c>
      <c r="C1314" s="119" t="s">
        <v>17251</v>
      </c>
      <c r="D1314" s="119" t="s">
        <v>17252</v>
      </c>
      <c r="E1314" s="119" t="s">
        <v>17313</v>
      </c>
      <c r="F1314" s="119" t="s">
        <v>17783</v>
      </c>
      <c r="G1314" s="119">
        <v>28</v>
      </c>
      <c r="H1314" s="119">
        <v>2025</v>
      </c>
      <c r="I1314" s="119" t="s">
        <v>16752</v>
      </c>
      <c r="J1314" s="126">
        <v>12.79</v>
      </c>
      <c r="K1314" s="126">
        <v>0</v>
      </c>
      <c r="L1314" s="119" t="s">
        <v>16741</v>
      </c>
      <c r="M1314" s="126">
        <v>0</v>
      </c>
      <c r="N1314" s="119" t="s">
        <v>16742</v>
      </c>
      <c r="O1314" s="119" t="s">
        <v>17260</v>
      </c>
      <c r="P1314" s="120">
        <v>45714</v>
      </c>
      <c r="Q1314" s="120">
        <v>45742</v>
      </c>
      <c r="R1314" s="119">
        <v>2</v>
      </c>
      <c r="S1314" s="119">
        <v>2025</v>
      </c>
      <c r="T1314" s="119">
        <v>3</v>
      </c>
    </row>
    <row r="1315" spans="1:20">
      <c r="A1315" s="121" t="s">
        <v>17624</v>
      </c>
      <c r="B1315" s="124" t="s">
        <v>16700</v>
      </c>
      <c r="C1315" s="124" t="s">
        <v>17251</v>
      </c>
      <c r="D1315" s="124" t="s">
        <v>17252</v>
      </c>
      <c r="E1315" s="124" t="s">
        <v>17313</v>
      </c>
      <c r="F1315" s="124" t="s">
        <v>18102</v>
      </c>
      <c r="G1315" s="124">
        <v>28</v>
      </c>
      <c r="H1315" s="124">
        <v>2025</v>
      </c>
      <c r="I1315" s="124" t="s">
        <v>16755</v>
      </c>
      <c r="J1315" s="127">
        <v>12.79</v>
      </c>
      <c r="K1315" s="127">
        <v>0</v>
      </c>
      <c r="L1315" s="124" t="s">
        <v>16741</v>
      </c>
      <c r="M1315" s="127">
        <v>0</v>
      </c>
      <c r="N1315" s="124" t="s">
        <v>16742</v>
      </c>
      <c r="O1315" s="124" t="s">
        <v>17260</v>
      </c>
      <c r="P1315" s="125">
        <v>45685</v>
      </c>
      <c r="Q1315" s="125">
        <v>45713</v>
      </c>
      <c r="R1315" s="124">
        <v>1</v>
      </c>
      <c r="S1315" s="124">
        <v>2025</v>
      </c>
      <c r="T1315" s="124">
        <v>2</v>
      </c>
    </row>
    <row r="1316" spans="1:20">
      <c r="A1316" s="116" t="s">
        <v>17624</v>
      </c>
      <c r="B1316" s="119" t="s">
        <v>16700</v>
      </c>
      <c r="C1316" s="119" t="s">
        <v>17251</v>
      </c>
      <c r="D1316" s="119" t="s">
        <v>17252</v>
      </c>
      <c r="E1316" s="119" t="s">
        <v>17313</v>
      </c>
      <c r="F1316" s="119" t="s">
        <v>17700</v>
      </c>
      <c r="G1316" s="119">
        <v>31</v>
      </c>
      <c r="H1316" s="119">
        <v>2025</v>
      </c>
      <c r="I1316" s="119" t="s">
        <v>16924</v>
      </c>
      <c r="J1316" s="126">
        <v>14.11</v>
      </c>
      <c r="K1316" s="126">
        <v>0</v>
      </c>
      <c r="L1316" s="119" t="s">
        <v>16741</v>
      </c>
      <c r="M1316" s="126">
        <v>0</v>
      </c>
      <c r="N1316" s="119" t="s">
        <v>16742</v>
      </c>
      <c r="O1316" s="119" t="s">
        <v>17260</v>
      </c>
      <c r="P1316" s="120">
        <v>45653</v>
      </c>
      <c r="Q1316" s="120">
        <v>45684</v>
      </c>
      <c r="R1316" s="119">
        <v>12</v>
      </c>
      <c r="S1316" s="119">
        <v>2024</v>
      </c>
      <c r="T1316" s="119">
        <v>1</v>
      </c>
    </row>
    <row r="1317" spans="1:20">
      <c r="A1317" s="121" t="s">
        <v>17624</v>
      </c>
      <c r="B1317" s="124" t="s">
        <v>16700</v>
      </c>
      <c r="C1317" s="124" t="s">
        <v>17251</v>
      </c>
      <c r="D1317" s="124" t="s">
        <v>17252</v>
      </c>
      <c r="E1317" s="124" t="s">
        <v>17313</v>
      </c>
      <c r="F1317" s="124" t="s">
        <v>17701</v>
      </c>
      <c r="G1317" s="124">
        <v>33</v>
      </c>
      <c r="H1317" s="124">
        <v>2025</v>
      </c>
      <c r="I1317" s="124" t="s">
        <v>16924</v>
      </c>
      <c r="J1317" s="127">
        <v>24.76</v>
      </c>
      <c r="K1317" s="127">
        <v>0</v>
      </c>
      <c r="L1317" s="124" t="s">
        <v>16741</v>
      </c>
      <c r="M1317" s="127">
        <v>0</v>
      </c>
      <c r="N1317" s="124" t="s">
        <v>16742</v>
      </c>
      <c r="O1317" s="124" t="s">
        <v>17260</v>
      </c>
      <c r="P1317" s="125">
        <v>45619</v>
      </c>
      <c r="Q1317" s="125">
        <v>45652</v>
      </c>
      <c r="R1317" s="124">
        <v>11</v>
      </c>
      <c r="S1317" s="124">
        <v>2024</v>
      </c>
      <c r="T1317" s="124">
        <v>12</v>
      </c>
    </row>
    <row r="1318" spans="1:20">
      <c r="A1318" s="116" t="s">
        <v>17624</v>
      </c>
      <c r="B1318" s="119" t="s">
        <v>16700</v>
      </c>
      <c r="C1318" s="119" t="s">
        <v>17251</v>
      </c>
      <c r="D1318" s="119" t="s">
        <v>17252</v>
      </c>
      <c r="E1318" s="119" t="s">
        <v>17312</v>
      </c>
      <c r="F1318" s="119" t="s">
        <v>18100</v>
      </c>
      <c r="G1318" s="119">
        <v>31</v>
      </c>
      <c r="H1318" s="119">
        <v>2025</v>
      </c>
      <c r="I1318" s="119" t="s">
        <v>16746</v>
      </c>
      <c r="J1318" s="126">
        <v>323.95</v>
      </c>
      <c r="K1318" s="126">
        <v>1906</v>
      </c>
      <c r="L1318" s="119" t="s">
        <v>16741</v>
      </c>
      <c r="M1318" s="126">
        <v>0</v>
      </c>
      <c r="N1318" s="119" t="s">
        <v>16742</v>
      </c>
      <c r="O1318" s="119" t="s">
        <v>17260</v>
      </c>
      <c r="P1318" s="120">
        <v>45773</v>
      </c>
      <c r="Q1318" s="120">
        <v>45804</v>
      </c>
      <c r="R1318" s="119">
        <v>4</v>
      </c>
      <c r="S1318" s="119">
        <v>2025</v>
      </c>
      <c r="T1318" s="119">
        <v>5</v>
      </c>
    </row>
    <row r="1319" spans="1:20">
      <c r="A1319" s="121" t="s">
        <v>17624</v>
      </c>
      <c r="B1319" s="124" t="s">
        <v>16700</v>
      </c>
      <c r="C1319" s="124" t="s">
        <v>17251</v>
      </c>
      <c r="D1319" s="124" t="s">
        <v>17252</v>
      </c>
      <c r="E1319" s="124" t="s">
        <v>17312</v>
      </c>
      <c r="F1319" s="124" t="s">
        <v>18101</v>
      </c>
      <c r="G1319" s="124">
        <v>29</v>
      </c>
      <c r="H1319" s="124">
        <v>2025</v>
      </c>
      <c r="I1319" s="124" t="s">
        <v>16749</v>
      </c>
      <c r="J1319" s="127">
        <v>260.49</v>
      </c>
      <c r="K1319" s="127">
        <v>1545</v>
      </c>
      <c r="L1319" s="124" t="s">
        <v>16741</v>
      </c>
      <c r="M1319" s="127">
        <v>0</v>
      </c>
      <c r="N1319" s="124" t="s">
        <v>16742</v>
      </c>
      <c r="O1319" s="124" t="s">
        <v>17260</v>
      </c>
      <c r="P1319" s="125">
        <v>45743</v>
      </c>
      <c r="Q1319" s="125">
        <v>45772</v>
      </c>
      <c r="R1319" s="124">
        <v>3</v>
      </c>
      <c r="S1319" s="124">
        <v>2025</v>
      </c>
      <c r="T1319" s="124">
        <v>4</v>
      </c>
    </row>
    <row r="1320" spans="1:20">
      <c r="A1320" s="116" t="s">
        <v>17624</v>
      </c>
      <c r="B1320" s="119" t="s">
        <v>16700</v>
      </c>
      <c r="C1320" s="119" t="s">
        <v>17251</v>
      </c>
      <c r="D1320" s="119" t="s">
        <v>17252</v>
      </c>
      <c r="E1320" s="119" t="s">
        <v>17312</v>
      </c>
      <c r="F1320" s="119" t="s">
        <v>17783</v>
      </c>
      <c r="G1320" s="119">
        <v>28</v>
      </c>
      <c r="H1320" s="119">
        <v>2025</v>
      </c>
      <c r="I1320" s="119" t="s">
        <v>16752</v>
      </c>
      <c r="J1320" s="126">
        <v>215.17</v>
      </c>
      <c r="K1320" s="126">
        <v>1286</v>
      </c>
      <c r="L1320" s="119" t="s">
        <v>16741</v>
      </c>
      <c r="M1320" s="126">
        <v>0</v>
      </c>
      <c r="N1320" s="119" t="s">
        <v>16742</v>
      </c>
      <c r="O1320" s="119" t="s">
        <v>17260</v>
      </c>
      <c r="P1320" s="120">
        <v>45714</v>
      </c>
      <c r="Q1320" s="120">
        <v>45742</v>
      </c>
      <c r="R1320" s="119">
        <v>2</v>
      </c>
      <c r="S1320" s="119">
        <v>2025</v>
      </c>
      <c r="T1320" s="119">
        <v>3</v>
      </c>
    </row>
    <row r="1321" spans="1:20">
      <c r="A1321" s="121" t="s">
        <v>17624</v>
      </c>
      <c r="B1321" s="124" t="s">
        <v>16700</v>
      </c>
      <c r="C1321" s="124" t="s">
        <v>17251</v>
      </c>
      <c r="D1321" s="124" t="s">
        <v>17252</v>
      </c>
      <c r="E1321" s="124" t="s">
        <v>17312</v>
      </c>
      <c r="F1321" s="124" t="s">
        <v>18102</v>
      </c>
      <c r="G1321" s="124">
        <v>28</v>
      </c>
      <c r="H1321" s="124">
        <v>2025</v>
      </c>
      <c r="I1321" s="124" t="s">
        <v>16755</v>
      </c>
      <c r="J1321" s="127">
        <v>170.22</v>
      </c>
      <c r="K1321" s="127">
        <v>1164</v>
      </c>
      <c r="L1321" s="124" t="s">
        <v>16741</v>
      </c>
      <c r="M1321" s="127">
        <v>0</v>
      </c>
      <c r="N1321" s="124" t="s">
        <v>16742</v>
      </c>
      <c r="O1321" s="124" t="s">
        <v>17260</v>
      </c>
      <c r="P1321" s="125">
        <v>45685</v>
      </c>
      <c r="Q1321" s="125">
        <v>45713</v>
      </c>
      <c r="R1321" s="124">
        <v>1</v>
      </c>
      <c r="S1321" s="124">
        <v>2025</v>
      </c>
      <c r="T1321" s="124">
        <v>2</v>
      </c>
    </row>
    <row r="1322" spans="1:20">
      <c r="A1322" s="116" t="s">
        <v>17624</v>
      </c>
      <c r="B1322" s="119" t="s">
        <v>16700</v>
      </c>
      <c r="C1322" s="119" t="s">
        <v>17251</v>
      </c>
      <c r="D1322" s="119" t="s">
        <v>17252</v>
      </c>
      <c r="E1322" s="119" t="s">
        <v>17312</v>
      </c>
      <c r="F1322" s="119" t="s">
        <v>17700</v>
      </c>
      <c r="G1322" s="119">
        <v>31</v>
      </c>
      <c r="H1322" s="119">
        <v>2025</v>
      </c>
      <c r="I1322" s="119" t="s">
        <v>16924</v>
      </c>
      <c r="J1322" s="126">
        <v>227.49</v>
      </c>
      <c r="K1322" s="126">
        <v>1530</v>
      </c>
      <c r="L1322" s="119" t="s">
        <v>16741</v>
      </c>
      <c r="M1322" s="126">
        <v>0</v>
      </c>
      <c r="N1322" s="119" t="s">
        <v>16742</v>
      </c>
      <c r="O1322" s="119" t="s">
        <v>17260</v>
      </c>
      <c r="P1322" s="120">
        <v>45653</v>
      </c>
      <c r="Q1322" s="120">
        <v>45684</v>
      </c>
      <c r="R1322" s="119">
        <v>12</v>
      </c>
      <c r="S1322" s="119">
        <v>2024</v>
      </c>
      <c r="T1322" s="119">
        <v>1</v>
      </c>
    </row>
    <row r="1323" spans="1:20">
      <c r="A1323" s="121" t="s">
        <v>17624</v>
      </c>
      <c r="B1323" s="124" t="s">
        <v>16700</v>
      </c>
      <c r="C1323" s="124" t="s">
        <v>17251</v>
      </c>
      <c r="D1323" s="124" t="s">
        <v>17252</v>
      </c>
      <c r="E1323" s="124" t="s">
        <v>17312</v>
      </c>
      <c r="F1323" s="124" t="s">
        <v>17701</v>
      </c>
      <c r="G1323" s="124">
        <v>33</v>
      </c>
      <c r="H1323" s="124">
        <v>2025</v>
      </c>
      <c r="I1323" s="124" t="s">
        <v>16924</v>
      </c>
      <c r="J1323" s="127">
        <v>219.72</v>
      </c>
      <c r="K1323" s="127">
        <v>1588</v>
      </c>
      <c r="L1323" s="124" t="s">
        <v>16741</v>
      </c>
      <c r="M1323" s="127">
        <v>0</v>
      </c>
      <c r="N1323" s="124" t="s">
        <v>16742</v>
      </c>
      <c r="O1323" s="124" t="s">
        <v>17260</v>
      </c>
      <c r="P1323" s="125">
        <v>45619</v>
      </c>
      <c r="Q1323" s="125">
        <v>45652</v>
      </c>
      <c r="R1323" s="124">
        <v>11</v>
      </c>
      <c r="S1323" s="124">
        <v>2024</v>
      </c>
      <c r="T1323" s="124">
        <v>12</v>
      </c>
    </row>
    <row r="1324" spans="1:20">
      <c r="A1324" s="116" t="s">
        <v>17624</v>
      </c>
      <c r="B1324" s="119" t="s">
        <v>16700</v>
      </c>
      <c r="C1324" s="119" t="s">
        <v>17251</v>
      </c>
      <c r="D1324" s="119" t="s">
        <v>17252</v>
      </c>
      <c r="E1324" s="119" t="s">
        <v>17311</v>
      </c>
      <c r="F1324" s="119" t="s">
        <v>18100</v>
      </c>
      <c r="G1324" s="119">
        <v>31</v>
      </c>
      <c r="H1324" s="119">
        <v>2025</v>
      </c>
      <c r="I1324" s="119" t="s">
        <v>16746</v>
      </c>
      <c r="J1324" s="126">
        <v>14.11</v>
      </c>
      <c r="K1324" s="126">
        <v>0</v>
      </c>
      <c r="L1324" s="119" t="s">
        <v>16741</v>
      </c>
      <c r="M1324" s="126">
        <v>0</v>
      </c>
      <c r="N1324" s="119" t="s">
        <v>16742</v>
      </c>
      <c r="O1324" s="119" t="s">
        <v>17260</v>
      </c>
      <c r="P1324" s="120">
        <v>45773</v>
      </c>
      <c r="Q1324" s="120">
        <v>45804</v>
      </c>
      <c r="R1324" s="119">
        <v>4</v>
      </c>
      <c r="S1324" s="119">
        <v>2025</v>
      </c>
      <c r="T1324" s="119">
        <v>5</v>
      </c>
    </row>
    <row r="1325" spans="1:20">
      <c r="A1325" s="121" t="s">
        <v>17624</v>
      </c>
      <c r="B1325" s="124" t="s">
        <v>16700</v>
      </c>
      <c r="C1325" s="124" t="s">
        <v>17251</v>
      </c>
      <c r="D1325" s="124" t="s">
        <v>17252</v>
      </c>
      <c r="E1325" s="124" t="s">
        <v>17311</v>
      </c>
      <c r="F1325" s="124" t="s">
        <v>18101</v>
      </c>
      <c r="G1325" s="124">
        <v>29</v>
      </c>
      <c r="H1325" s="124">
        <v>2025</v>
      </c>
      <c r="I1325" s="124" t="s">
        <v>16749</v>
      </c>
      <c r="J1325" s="127">
        <v>13.23</v>
      </c>
      <c r="K1325" s="127">
        <v>0</v>
      </c>
      <c r="L1325" s="124" t="s">
        <v>16741</v>
      </c>
      <c r="M1325" s="127">
        <v>0</v>
      </c>
      <c r="N1325" s="124" t="s">
        <v>16742</v>
      </c>
      <c r="O1325" s="124" t="s">
        <v>17260</v>
      </c>
      <c r="P1325" s="125">
        <v>45743</v>
      </c>
      <c r="Q1325" s="125">
        <v>45772</v>
      </c>
      <c r="R1325" s="124">
        <v>3</v>
      </c>
      <c r="S1325" s="124">
        <v>2025</v>
      </c>
      <c r="T1325" s="124">
        <v>4</v>
      </c>
    </row>
    <row r="1326" spans="1:20">
      <c r="A1326" s="116" t="s">
        <v>17624</v>
      </c>
      <c r="B1326" s="119" t="s">
        <v>16700</v>
      </c>
      <c r="C1326" s="119" t="s">
        <v>17251</v>
      </c>
      <c r="D1326" s="119" t="s">
        <v>17252</v>
      </c>
      <c r="E1326" s="119" t="s">
        <v>17311</v>
      </c>
      <c r="F1326" s="119" t="s">
        <v>17783</v>
      </c>
      <c r="G1326" s="119">
        <v>28</v>
      </c>
      <c r="H1326" s="119">
        <v>2025</v>
      </c>
      <c r="I1326" s="119" t="s">
        <v>16752</v>
      </c>
      <c r="J1326" s="126">
        <v>12.79</v>
      </c>
      <c r="K1326" s="126">
        <v>0</v>
      </c>
      <c r="L1326" s="119" t="s">
        <v>16741</v>
      </c>
      <c r="M1326" s="126">
        <v>0</v>
      </c>
      <c r="N1326" s="119" t="s">
        <v>16742</v>
      </c>
      <c r="O1326" s="119" t="s">
        <v>17260</v>
      </c>
      <c r="P1326" s="120">
        <v>45714</v>
      </c>
      <c r="Q1326" s="120">
        <v>45742</v>
      </c>
      <c r="R1326" s="119">
        <v>2</v>
      </c>
      <c r="S1326" s="119">
        <v>2025</v>
      </c>
      <c r="T1326" s="119">
        <v>3</v>
      </c>
    </row>
    <row r="1327" spans="1:20">
      <c r="A1327" s="121" t="s">
        <v>17624</v>
      </c>
      <c r="B1327" s="124" t="s">
        <v>16700</v>
      </c>
      <c r="C1327" s="124" t="s">
        <v>17251</v>
      </c>
      <c r="D1327" s="124" t="s">
        <v>17252</v>
      </c>
      <c r="E1327" s="124" t="s">
        <v>17311</v>
      </c>
      <c r="F1327" s="124" t="s">
        <v>18102</v>
      </c>
      <c r="G1327" s="124">
        <v>28</v>
      </c>
      <c r="H1327" s="124">
        <v>2025</v>
      </c>
      <c r="I1327" s="124" t="s">
        <v>16755</v>
      </c>
      <c r="J1327" s="127">
        <v>12.79</v>
      </c>
      <c r="K1327" s="127">
        <v>0</v>
      </c>
      <c r="L1327" s="124" t="s">
        <v>16741</v>
      </c>
      <c r="M1327" s="127">
        <v>0</v>
      </c>
      <c r="N1327" s="124" t="s">
        <v>16742</v>
      </c>
      <c r="O1327" s="124" t="s">
        <v>17260</v>
      </c>
      <c r="P1327" s="125">
        <v>45685</v>
      </c>
      <c r="Q1327" s="125">
        <v>45713</v>
      </c>
      <c r="R1327" s="124">
        <v>1</v>
      </c>
      <c r="S1327" s="124">
        <v>2025</v>
      </c>
      <c r="T1327" s="124">
        <v>2</v>
      </c>
    </row>
    <row r="1328" spans="1:20">
      <c r="A1328" s="116" t="s">
        <v>17624</v>
      </c>
      <c r="B1328" s="119" t="s">
        <v>16700</v>
      </c>
      <c r="C1328" s="119" t="s">
        <v>17251</v>
      </c>
      <c r="D1328" s="119" t="s">
        <v>17252</v>
      </c>
      <c r="E1328" s="119" t="s">
        <v>17311</v>
      </c>
      <c r="F1328" s="119" t="s">
        <v>17700</v>
      </c>
      <c r="G1328" s="119">
        <v>31</v>
      </c>
      <c r="H1328" s="119">
        <v>2025</v>
      </c>
      <c r="I1328" s="119" t="s">
        <v>16924</v>
      </c>
      <c r="J1328" s="126">
        <v>14.11</v>
      </c>
      <c r="K1328" s="126">
        <v>0</v>
      </c>
      <c r="L1328" s="119" t="s">
        <v>16741</v>
      </c>
      <c r="M1328" s="126">
        <v>0</v>
      </c>
      <c r="N1328" s="119" t="s">
        <v>16742</v>
      </c>
      <c r="O1328" s="119" t="s">
        <v>17260</v>
      </c>
      <c r="P1328" s="120">
        <v>45653</v>
      </c>
      <c r="Q1328" s="120">
        <v>45684</v>
      </c>
      <c r="R1328" s="119">
        <v>12</v>
      </c>
      <c r="S1328" s="119">
        <v>2024</v>
      </c>
      <c r="T1328" s="119">
        <v>1</v>
      </c>
    </row>
    <row r="1329" spans="1:20">
      <c r="A1329" s="121" t="s">
        <v>17624</v>
      </c>
      <c r="B1329" s="124" t="s">
        <v>16700</v>
      </c>
      <c r="C1329" s="124" t="s">
        <v>17251</v>
      </c>
      <c r="D1329" s="124" t="s">
        <v>17252</v>
      </c>
      <c r="E1329" s="124" t="s">
        <v>17311</v>
      </c>
      <c r="F1329" s="124" t="s">
        <v>17701</v>
      </c>
      <c r="G1329" s="124">
        <v>33</v>
      </c>
      <c r="H1329" s="124">
        <v>2025</v>
      </c>
      <c r="I1329" s="124" t="s">
        <v>16924</v>
      </c>
      <c r="J1329" s="127">
        <v>27.73</v>
      </c>
      <c r="K1329" s="127">
        <v>26</v>
      </c>
      <c r="L1329" s="124" t="s">
        <v>16741</v>
      </c>
      <c r="M1329" s="127">
        <v>0</v>
      </c>
      <c r="N1329" s="124" t="s">
        <v>16742</v>
      </c>
      <c r="O1329" s="124" t="s">
        <v>17260</v>
      </c>
      <c r="P1329" s="125">
        <v>45619</v>
      </c>
      <c r="Q1329" s="125">
        <v>45652</v>
      </c>
      <c r="R1329" s="124">
        <v>11</v>
      </c>
      <c r="S1329" s="124">
        <v>2024</v>
      </c>
      <c r="T1329" s="124">
        <v>12</v>
      </c>
    </row>
    <row r="1330" spans="1:20">
      <c r="A1330" s="116" t="s">
        <v>17624</v>
      </c>
      <c r="B1330" s="119" t="s">
        <v>16700</v>
      </c>
      <c r="C1330" s="119" t="s">
        <v>17251</v>
      </c>
      <c r="D1330" s="119" t="s">
        <v>17252</v>
      </c>
      <c r="E1330" s="119" t="s">
        <v>17310</v>
      </c>
      <c r="F1330" s="119" t="s">
        <v>18100</v>
      </c>
      <c r="G1330" s="119">
        <v>31</v>
      </c>
      <c r="H1330" s="119">
        <v>2025</v>
      </c>
      <c r="I1330" s="119" t="s">
        <v>16746</v>
      </c>
      <c r="J1330" s="126">
        <v>247.34</v>
      </c>
      <c r="K1330" s="126">
        <v>1464</v>
      </c>
      <c r="L1330" s="119" t="s">
        <v>16741</v>
      </c>
      <c r="M1330" s="126">
        <v>0</v>
      </c>
      <c r="N1330" s="119" t="s">
        <v>16742</v>
      </c>
      <c r="O1330" s="119" t="s">
        <v>17260</v>
      </c>
      <c r="P1330" s="120">
        <v>45773</v>
      </c>
      <c r="Q1330" s="120">
        <v>45804</v>
      </c>
      <c r="R1330" s="119">
        <v>4</v>
      </c>
      <c r="S1330" s="119">
        <v>2025</v>
      </c>
      <c r="T1330" s="119">
        <v>5</v>
      </c>
    </row>
    <row r="1331" spans="1:20">
      <c r="A1331" s="121" t="s">
        <v>17624</v>
      </c>
      <c r="B1331" s="124" t="s">
        <v>16700</v>
      </c>
      <c r="C1331" s="124" t="s">
        <v>17251</v>
      </c>
      <c r="D1331" s="124" t="s">
        <v>17252</v>
      </c>
      <c r="E1331" s="124" t="s">
        <v>17310</v>
      </c>
      <c r="F1331" s="124" t="s">
        <v>18101</v>
      </c>
      <c r="G1331" s="124">
        <v>29</v>
      </c>
      <c r="H1331" s="124">
        <v>2025</v>
      </c>
      <c r="I1331" s="124" t="s">
        <v>16749</v>
      </c>
      <c r="J1331" s="127">
        <v>197.94</v>
      </c>
      <c r="K1331" s="127">
        <v>1184</v>
      </c>
      <c r="L1331" s="124" t="s">
        <v>16741</v>
      </c>
      <c r="M1331" s="127">
        <v>0</v>
      </c>
      <c r="N1331" s="124" t="s">
        <v>16742</v>
      </c>
      <c r="O1331" s="124" t="s">
        <v>17260</v>
      </c>
      <c r="P1331" s="125">
        <v>45743</v>
      </c>
      <c r="Q1331" s="125">
        <v>45772</v>
      </c>
      <c r="R1331" s="124">
        <v>3</v>
      </c>
      <c r="S1331" s="124">
        <v>2025</v>
      </c>
      <c r="T1331" s="124">
        <v>4</v>
      </c>
    </row>
    <row r="1332" spans="1:20">
      <c r="A1332" s="116" t="s">
        <v>17624</v>
      </c>
      <c r="B1332" s="119" t="s">
        <v>16700</v>
      </c>
      <c r="C1332" s="119" t="s">
        <v>17251</v>
      </c>
      <c r="D1332" s="119" t="s">
        <v>17252</v>
      </c>
      <c r="E1332" s="119" t="s">
        <v>17310</v>
      </c>
      <c r="F1332" s="119" t="s">
        <v>17783</v>
      </c>
      <c r="G1332" s="119">
        <v>28</v>
      </c>
      <c r="H1332" s="119">
        <v>2025</v>
      </c>
      <c r="I1332" s="119" t="s">
        <v>16752</v>
      </c>
      <c r="J1332" s="126">
        <v>156.28</v>
      </c>
      <c r="K1332" s="126">
        <v>939</v>
      </c>
      <c r="L1332" s="119" t="s">
        <v>16741</v>
      </c>
      <c r="M1332" s="126">
        <v>0</v>
      </c>
      <c r="N1332" s="119" t="s">
        <v>16742</v>
      </c>
      <c r="O1332" s="119" t="s">
        <v>17260</v>
      </c>
      <c r="P1332" s="120">
        <v>45714</v>
      </c>
      <c r="Q1332" s="120">
        <v>45742</v>
      </c>
      <c r="R1332" s="119">
        <v>2</v>
      </c>
      <c r="S1332" s="119">
        <v>2025</v>
      </c>
      <c r="T1332" s="119">
        <v>3</v>
      </c>
    </row>
    <row r="1333" spans="1:20">
      <c r="A1333" s="121" t="s">
        <v>17624</v>
      </c>
      <c r="B1333" s="124" t="s">
        <v>16700</v>
      </c>
      <c r="C1333" s="124" t="s">
        <v>17251</v>
      </c>
      <c r="D1333" s="124" t="s">
        <v>17252</v>
      </c>
      <c r="E1333" s="124" t="s">
        <v>17310</v>
      </c>
      <c r="F1333" s="124" t="s">
        <v>18102</v>
      </c>
      <c r="G1333" s="124">
        <v>28</v>
      </c>
      <c r="H1333" s="124">
        <v>2025</v>
      </c>
      <c r="I1333" s="124" t="s">
        <v>16755</v>
      </c>
      <c r="J1333" s="127">
        <v>124.76</v>
      </c>
      <c r="K1333" s="127">
        <v>846</v>
      </c>
      <c r="L1333" s="124" t="s">
        <v>16741</v>
      </c>
      <c r="M1333" s="127">
        <v>0</v>
      </c>
      <c r="N1333" s="124" t="s">
        <v>16742</v>
      </c>
      <c r="O1333" s="124" t="s">
        <v>17260</v>
      </c>
      <c r="P1333" s="125">
        <v>45685</v>
      </c>
      <c r="Q1333" s="125">
        <v>45713</v>
      </c>
      <c r="R1333" s="124">
        <v>1</v>
      </c>
      <c r="S1333" s="124">
        <v>2025</v>
      </c>
      <c r="T1333" s="124">
        <v>2</v>
      </c>
    </row>
    <row r="1334" spans="1:20">
      <c r="A1334" s="116" t="s">
        <v>17624</v>
      </c>
      <c r="B1334" s="119" t="s">
        <v>16700</v>
      </c>
      <c r="C1334" s="119" t="s">
        <v>17251</v>
      </c>
      <c r="D1334" s="119" t="s">
        <v>17252</v>
      </c>
      <c r="E1334" s="119" t="s">
        <v>17310</v>
      </c>
      <c r="F1334" s="119" t="s">
        <v>17700</v>
      </c>
      <c r="G1334" s="119">
        <v>31</v>
      </c>
      <c r="H1334" s="119">
        <v>2025</v>
      </c>
      <c r="I1334" s="119" t="s">
        <v>16924</v>
      </c>
      <c r="J1334" s="126">
        <v>162.66999999999999</v>
      </c>
      <c r="K1334" s="126">
        <v>1106</v>
      </c>
      <c r="L1334" s="119" t="s">
        <v>16741</v>
      </c>
      <c r="M1334" s="126">
        <v>0</v>
      </c>
      <c r="N1334" s="119" t="s">
        <v>16742</v>
      </c>
      <c r="O1334" s="119" t="s">
        <v>17260</v>
      </c>
      <c r="P1334" s="120">
        <v>45653</v>
      </c>
      <c r="Q1334" s="120">
        <v>45684</v>
      </c>
      <c r="R1334" s="119">
        <v>12</v>
      </c>
      <c r="S1334" s="119">
        <v>2024</v>
      </c>
      <c r="T1334" s="119">
        <v>1</v>
      </c>
    </row>
    <row r="1335" spans="1:20">
      <c r="A1335" s="121" t="s">
        <v>17624</v>
      </c>
      <c r="B1335" s="124" t="s">
        <v>16700</v>
      </c>
      <c r="C1335" s="124" t="s">
        <v>17251</v>
      </c>
      <c r="D1335" s="124" t="s">
        <v>17252</v>
      </c>
      <c r="E1335" s="124" t="s">
        <v>17310</v>
      </c>
      <c r="F1335" s="124" t="s">
        <v>17701</v>
      </c>
      <c r="G1335" s="124">
        <v>33</v>
      </c>
      <c r="H1335" s="124">
        <v>2025</v>
      </c>
      <c r="I1335" s="124" t="s">
        <v>16924</v>
      </c>
      <c r="J1335" s="127">
        <v>154.93</v>
      </c>
      <c r="K1335" s="127">
        <v>1114</v>
      </c>
      <c r="L1335" s="124" t="s">
        <v>16741</v>
      </c>
      <c r="M1335" s="127">
        <v>0</v>
      </c>
      <c r="N1335" s="124" t="s">
        <v>16742</v>
      </c>
      <c r="O1335" s="124" t="s">
        <v>17260</v>
      </c>
      <c r="P1335" s="125">
        <v>45619</v>
      </c>
      <c r="Q1335" s="125">
        <v>45652</v>
      </c>
      <c r="R1335" s="124">
        <v>11</v>
      </c>
      <c r="S1335" s="124">
        <v>2024</v>
      </c>
      <c r="T1335" s="124">
        <v>12</v>
      </c>
    </row>
    <row r="1336" spans="1:20">
      <c r="A1336" s="116" t="s">
        <v>17624</v>
      </c>
      <c r="B1336" s="119" t="s">
        <v>16700</v>
      </c>
      <c r="C1336" s="119" t="s">
        <v>17251</v>
      </c>
      <c r="D1336" s="119" t="s">
        <v>17252</v>
      </c>
      <c r="E1336" s="119" t="s">
        <v>17309</v>
      </c>
      <c r="F1336" s="119" t="s">
        <v>18100</v>
      </c>
      <c r="G1336" s="119">
        <v>31</v>
      </c>
      <c r="H1336" s="119">
        <v>2025</v>
      </c>
      <c r="I1336" s="119" t="s">
        <v>16746</v>
      </c>
      <c r="J1336" s="126">
        <v>163.26</v>
      </c>
      <c r="K1336" s="126">
        <v>976</v>
      </c>
      <c r="L1336" s="119" t="s">
        <v>16741</v>
      </c>
      <c r="M1336" s="126">
        <v>0</v>
      </c>
      <c r="N1336" s="119" t="s">
        <v>16742</v>
      </c>
      <c r="O1336" s="119" t="s">
        <v>17260</v>
      </c>
      <c r="P1336" s="120">
        <v>45773</v>
      </c>
      <c r="Q1336" s="120">
        <v>45804</v>
      </c>
      <c r="R1336" s="119">
        <v>4</v>
      </c>
      <c r="S1336" s="119">
        <v>2025</v>
      </c>
      <c r="T1336" s="119">
        <v>5</v>
      </c>
    </row>
    <row r="1337" spans="1:20">
      <c r="A1337" s="121" t="s">
        <v>17624</v>
      </c>
      <c r="B1337" s="124" t="s">
        <v>16700</v>
      </c>
      <c r="C1337" s="124" t="s">
        <v>17251</v>
      </c>
      <c r="D1337" s="124" t="s">
        <v>17252</v>
      </c>
      <c r="E1337" s="124" t="s">
        <v>17309</v>
      </c>
      <c r="F1337" s="124" t="s">
        <v>18101</v>
      </c>
      <c r="G1337" s="124">
        <v>29</v>
      </c>
      <c r="H1337" s="124">
        <v>2025</v>
      </c>
      <c r="I1337" s="124" t="s">
        <v>16749</v>
      </c>
      <c r="J1337" s="127">
        <v>117.6</v>
      </c>
      <c r="K1337" s="127">
        <v>683</v>
      </c>
      <c r="L1337" s="124" t="s">
        <v>16741</v>
      </c>
      <c r="M1337" s="127">
        <v>0</v>
      </c>
      <c r="N1337" s="124" t="s">
        <v>16742</v>
      </c>
      <c r="O1337" s="124" t="s">
        <v>17260</v>
      </c>
      <c r="P1337" s="125">
        <v>45743</v>
      </c>
      <c r="Q1337" s="125">
        <v>45772</v>
      </c>
      <c r="R1337" s="124">
        <v>3</v>
      </c>
      <c r="S1337" s="124">
        <v>2025</v>
      </c>
      <c r="T1337" s="124">
        <v>4</v>
      </c>
    </row>
    <row r="1338" spans="1:20">
      <c r="A1338" s="116" t="s">
        <v>17624</v>
      </c>
      <c r="B1338" s="119" t="s">
        <v>16700</v>
      </c>
      <c r="C1338" s="119" t="s">
        <v>17251</v>
      </c>
      <c r="D1338" s="119" t="s">
        <v>17252</v>
      </c>
      <c r="E1338" s="119" t="s">
        <v>17309</v>
      </c>
      <c r="F1338" s="119" t="s">
        <v>17783</v>
      </c>
      <c r="G1338" s="119">
        <v>28</v>
      </c>
      <c r="H1338" s="119">
        <v>2025</v>
      </c>
      <c r="I1338" s="119" t="s">
        <v>16752</v>
      </c>
      <c r="J1338" s="126">
        <v>86.9</v>
      </c>
      <c r="K1338" s="126">
        <v>485</v>
      </c>
      <c r="L1338" s="119" t="s">
        <v>16741</v>
      </c>
      <c r="M1338" s="126">
        <v>0</v>
      </c>
      <c r="N1338" s="119" t="s">
        <v>16742</v>
      </c>
      <c r="O1338" s="119" t="s">
        <v>17260</v>
      </c>
      <c r="P1338" s="120">
        <v>45714</v>
      </c>
      <c r="Q1338" s="120">
        <v>45742</v>
      </c>
      <c r="R1338" s="119">
        <v>2</v>
      </c>
      <c r="S1338" s="119">
        <v>2025</v>
      </c>
      <c r="T1338" s="119">
        <v>3</v>
      </c>
    </row>
    <row r="1339" spans="1:20">
      <c r="A1339" s="121" t="s">
        <v>17624</v>
      </c>
      <c r="B1339" s="124" t="s">
        <v>16700</v>
      </c>
      <c r="C1339" s="124" t="s">
        <v>17251</v>
      </c>
      <c r="D1339" s="124" t="s">
        <v>17252</v>
      </c>
      <c r="E1339" s="124" t="s">
        <v>17309</v>
      </c>
      <c r="F1339" s="124" t="s">
        <v>18102</v>
      </c>
      <c r="G1339" s="124">
        <v>28</v>
      </c>
      <c r="H1339" s="124">
        <v>2025</v>
      </c>
      <c r="I1339" s="124" t="s">
        <v>16755</v>
      </c>
      <c r="J1339" s="127">
        <v>85.45</v>
      </c>
      <c r="K1339" s="127">
        <v>549</v>
      </c>
      <c r="L1339" s="124" t="s">
        <v>16741</v>
      </c>
      <c r="M1339" s="127">
        <v>0</v>
      </c>
      <c r="N1339" s="124" t="s">
        <v>16742</v>
      </c>
      <c r="O1339" s="124" t="s">
        <v>17260</v>
      </c>
      <c r="P1339" s="125">
        <v>45685</v>
      </c>
      <c r="Q1339" s="125">
        <v>45713</v>
      </c>
      <c r="R1339" s="124">
        <v>1</v>
      </c>
      <c r="S1339" s="124">
        <v>2025</v>
      </c>
      <c r="T1339" s="124">
        <v>2</v>
      </c>
    </row>
    <row r="1340" spans="1:20">
      <c r="A1340" s="116" t="s">
        <v>17624</v>
      </c>
      <c r="B1340" s="119" t="s">
        <v>16700</v>
      </c>
      <c r="C1340" s="119" t="s">
        <v>17251</v>
      </c>
      <c r="D1340" s="119" t="s">
        <v>17252</v>
      </c>
      <c r="E1340" s="119" t="s">
        <v>17309</v>
      </c>
      <c r="F1340" s="119" t="s">
        <v>17700</v>
      </c>
      <c r="G1340" s="119">
        <v>31</v>
      </c>
      <c r="H1340" s="119">
        <v>2025</v>
      </c>
      <c r="I1340" s="119" t="s">
        <v>16924</v>
      </c>
      <c r="J1340" s="126">
        <v>91.66</v>
      </c>
      <c r="K1340" s="126">
        <v>586</v>
      </c>
      <c r="L1340" s="119" t="s">
        <v>16741</v>
      </c>
      <c r="M1340" s="126">
        <v>0</v>
      </c>
      <c r="N1340" s="119" t="s">
        <v>16742</v>
      </c>
      <c r="O1340" s="119" t="s">
        <v>17260</v>
      </c>
      <c r="P1340" s="120">
        <v>45653</v>
      </c>
      <c r="Q1340" s="120">
        <v>45684</v>
      </c>
      <c r="R1340" s="119">
        <v>12</v>
      </c>
      <c r="S1340" s="119">
        <v>2024</v>
      </c>
      <c r="T1340" s="119">
        <v>1</v>
      </c>
    </row>
    <row r="1341" spans="1:20">
      <c r="A1341" s="121" t="s">
        <v>17624</v>
      </c>
      <c r="B1341" s="124" t="s">
        <v>16700</v>
      </c>
      <c r="C1341" s="124" t="s">
        <v>17251</v>
      </c>
      <c r="D1341" s="124" t="s">
        <v>17252</v>
      </c>
      <c r="E1341" s="124" t="s">
        <v>17309</v>
      </c>
      <c r="F1341" s="124" t="s">
        <v>17701</v>
      </c>
      <c r="G1341" s="124">
        <v>33</v>
      </c>
      <c r="H1341" s="124">
        <v>2025</v>
      </c>
      <c r="I1341" s="124" t="s">
        <v>16924</v>
      </c>
      <c r="J1341" s="127">
        <v>89.73</v>
      </c>
      <c r="K1341" s="127">
        <v>567</v>
      </c>
      <c r="L1341" s="124" t="s">
        <v>16741</v>
      </c>
      <c r="M1341" s="127">
        <v>0</v>
      </c>
      <c r="N1341" s="124" t="s">
        <v>16742</v>
      </c>
      <c r="O1341" s="124" t="s">
        <v>17260</v>
      </c>
      <c r="P1341" s="125">
        <v>45619</v>
      </c>
      <c r="Q1341" s="125">
        <v>45652</v>
      </c>
      <c r="R1341" s="124">
        <v>11</v>
      </c>
      <c r="S1341" s="124">
        <v>2024</v>
      </c>
      <c r="T1341" s="124">
        <v>12</v>
      </c>
    </row>
    <row r="1342" spans="1:20">
      <c r="A1342" s="116" t="s">
        <v>17624</v>
      </c>
      <c r="B1342" s="119" t="s">
        <v>16700</v>
      </c>
      <c r="C1342" s="119" t="s">
        <v>17251</v>
      </c>
      <c r="D1342" s="119" t="s">
        <v>17252</v>
      </c>
      <c r="E1342" s="119" t="s">
        <v>17308</v>
      </c>
      <c r="F1342" s="119" t="s">
        <v>18100</v>
      </c>
      <c r="G1342" s="119">
        <v>31</v>
      </c>
      <c r="H1342" s="119">
        <v>2025</v>
      </c>
      <c r="I1342" s="119" t="s">
        <v>16746</v>
      </c>
      <c r="J1342" s="126">
        <v>85.02</v>
      </c>
      <c r="K1342" s="126">
        <v>464</v>
      </c>
      <c r="L1342" s="119" t="s">
        <v>16741</v>
      </c>
      <c r="M1342" s="126">
        <v>0</v>
      </c>
      <c r="N1342" s="119" t="s">
        <v>16742</v>
      </c>
      <c r="O1342" s="119" t="s">
        <v>17260</v>
      </c>
      <c r="P1342" s="120">
        <v>45773</v>
      </c>
      <c r="Q1342" s="120">
        <v>45804</v>
      </c>
      <c r="R1342" s="119">
        <v>4</v>
      </c>
      <c r="S1342" s="119">
        <v>2025</v>
      </c>
      <c r="T1342" s="119">
        <v>5</v>
      </c>
    </row>
    <row r="1343" spans="1:20">
      <c r="A1343" s="121" t="s">
        <v>17624</v>
      </c>
      <c r="B1343" s="124" t="s">
        <v>16700</v>
      </c>
      <c r="C1343" s="124" t="s">
        <v>17251</v>
      </c>
      <c r="D1343" s="124" t="s">
        <v>17252</v>
      </c>
      <c r="E1343" s="124" t="s">
        <v>17308</v>
      </c>
      <c r="F1343" s="124" t="s">
        <v>18101</v>
      </c>
      <c r="G1343" s="124">
        <v>29</v>
      </c>
      <c r="H1343" s="124">
        <v>2025</v>
      </c>
      <c r="I1343" s="124" t="s">
        <v>16749</v>
      </c>
      <c r="J1343" s="127">
        <v>69.760000000000005</v>
      </c>
      <c r="K1343" s="127">
        <v>370</v>
      </c>
      <c r="L1343" s="124" t="s">
        <v>16741</v>
      </c>
      <c r="M1343" s="127">
        <v>0</v>
      </c>
      <c r="N1343" s="124" t="s">
        <v>16742</v>
      </c>
      <c r="O1343" s="124" t="s">
        <v>17260</v>
      </c>
      <c r="P1343" s="125">
        <v>45743</v>
      </c>
      <c r="Q1343" s="125">
        <v>45772</v>
      </c>
      <c r="R1343" s="124">
        <v>3</v>
      </c>
      <c r="S1343" s="124">
        <v>2025</v>
      </c>
      <c r="T1343" s="124">
        <v>4</v>
      </c>
    </row>
    <row r="1344" spans="1:20">
      <c r="A1344" s="116" t="s">
        <v>17624</v>
      </c>
      <c r="B1344" s="119" t="s">
        <v>16700</v>
      </c>
      <c r="C1344" s="119" t="s">
        <v>17251</v>
      </c>
      <c r="D1344" s="119" t="s">
        <v>17252</v>
      </c>
      <c r="E1344" s="119" t="s">
        <v>17308</v>
      </c>
      <c r="F1344" s="119" t="s">
        <v>17783</v>
      </c>
      <c r="G1344" s="119">
        <v>28</v>
      </c>
      <c r="H1344" s="119">
        <v>2025</v>
      </c>
      <c r="I1344" s="119" t="s">
        <v>16752</v>
      </c>
      <c r="J1344" s="126">
        <v>70.540000000000006</v>
      </c>
      <c r="K1344" s="126">
        <v>378</v>
      </c>
      <c r="L1344" s="119" t="s">
        <v>16741</v>
      </c>
      <c r="M1344" s="126">
        <v>0</v>
      </c>
      <c r="N1344" s="119" t="s">
        <v>16742</v>
      </c>
      <c r="O1344" s="119" t="s">
        <v>17260</v>
      </c>
      <c r="P1344" s="120">
        <v>45714</v>
      </c>
      <c r="Q1344" s="120">
        <v>45742</v>
      </c>
      <c r="R1344" s="119">
        <v>2</v>
      </c>
      <c r="S1344" s="119">
        <v>2025</v>
      </c>
      <c r="T1344" s="119">
        <v>3</v>
      </c>
    </row>
    <row r="1345" spans="1:20">
      <c r="A1345" s="121" t="s">
        <v>17624</v>
      </c>
      <c r="B1345" s="124" t="s">
        <v>16700</v>
      </c>
      <c r="C1345" s="124" t="s">
        <v>17251</v>
      </c>
      <c r="D1345" s="124" t="s">
        <v>17252</v>
      </c>
      <c r="E1345" s="124" t="s">
        <v>17308</v>
      </c>
      <c r="F1345" s="124" t="s">
        <v>18102</v>
      </c>
      <c r="G1345" s="124">
        <v>28</v>
      </c>
      <c r="H1345" s="124">
        <v>2025</v>
      </c>
      <c r="I1345" s="124" t="s">
        <v>16755</v>
      </c>
      <c r="J1345" s="127">
        <v>62.15</v>
      </c>
      <c r="K1345" s="127">
        <v>373</v>
      </c>
      <c r="L1345" s="124" t="s">
        <v>16741</v>
      </c>
      <c r="M1345" s="127">
        <v>0</v>
      </c>
      <c r="N1345" s="124" t="s">
        <v>16742</v>
      </c>
      <c r="O1345" s="124" t="s">
        <v>17260</v>
      </c>
      <c r="P1345" s="125">
        <v>45685</v>
      </c>
      <c r="Q1345" s="125">
        <v>45713</v>
      </c>
      <c r="R1345" s="124">
        <v>1</v>
      </c>
      <c r="S1345" s="124">
        <v>2025</v>
      </c>
      <c r="T1345" s="124">
        <v>2</v>
      </c>
    </row>
    <row r="1346" spans="1:20">
      <c r="A1346" s="116" t="s">
        <v>17624</v>
      </c>
      <c r="B1346" s="119" t="s">
        <v>16700</v>
      </c>
      <c r="C1346" s="119" t="s">
        <v>17251</v>
      </c>
      <c r="D1346" s="119" t="s">
        <v>17252</v>
      </c>
      <c r="E1346" s="119" t="s">
        <v>17308</v>
      </c>
      <c r="F1346" s="119" t="s">
        <v>17700</v>
      </c>
      <c r="G1346" s="119">
        <v>31</v>
      </c>
      <c r="H1346" s="119">
        <v>2025</v>
      </c>
      <c r="I1346" s="119" t="s">
        <v>16924</v>
      </c>
      <c r="J1346" s="126">
        <v>95.91</v>
      </c>
      <c r="K1346" s="126">
        <v>618</v>
      </c>
      <c r="L1346" s="119" t="s">
        <v>16741</v>
      </c>
      <c r="M1346" s="126">
        <v>0</v>
      </c>
      <c r="N1346" s="119" t="s">
        <v>16742</v>
      </c>
      <c r="O1346" s="119" t="s">
        <v>17260</v>
      </c>
      <c r="P1346" s="120">
        <v>45653</v>
      </c>
      <c r="Q1346" s="120">
        <v>45684</v>
      </c>
      <c r="R1346" s="119">
        <v>12</v>
      </c>
      <c r="S1346" s="119">
        <v>2024</v>
      </c>
      <c r="T1346" s="119">
        <v>1</v>
      </c>
    </row>
    <row r="1347" spans="1:20">
      <c r="A1347" s="121" t="s">
        <v>17624</v>
      </c>
      <c r="B1347" s="124" t="s">
        <v>16700</v>
      </c>
      <c r="C1347" s="124" t="s">
        <v>17251</v>
      </c>
      <c r="D1347" s="124" t="s">
        <v>17252</v>
      </c>
      <c r="E1347" s="124" t="s">
        <v>17308</v>
      </c>
      <c r="F1347" s="124" t="s">
        <v>17701</v>
      </c>
      <c r="G1347" s="124">
        <v>33</v>
      </c>
      <c r="H1347" s="124">
        <v>2025</v>
      </c>
      <c r="I1347" s="124" t="s">
        <v>16924</v>
      </c>
      <c r="J1347" s="127">
        <v>90.19</v>
      </c>
      <c r="K1347" s="127">
        <v>571</v>
      </c>
      <c r="L1347" s="124" t="s">
        <v>16741</v>
      </c>
      <c r="M1347" s="127">
        <v>0</v>
      </c>
      <c r="N1347" s="124" t="s">
        <v>16742</v>
      </c>
      <c r="O1347" s="124" t="s">
        <v>17260</v>
      </c>
      <c r="P1347" s="125">
        <v>45619</v>
      </c>
      <c r="Q1347" s="125">
        <v>45652</v>
      </c>
      <c r="R1347" s="124">
        <v>11</v>
      </c>
      <c r="S1347" s="124">
        <v>2024</v>
      </c>
      <c r="T1347" s="124">
        <v>12</v>
      </c>
    </row>
    <row r="1348" spans="1:20">
      <c r="A1348" s="116" t="s">
        <v>17624</v>
      </c>
      <c r="B1348" s="119" t="s">
        <v>16700</v>
      </c>
      <c r="C1348" s="119" t="s">
        <v>17251</v>
      </c>
      <c r="D1348" s="119" t="s">
        <v>17252</v>
      </c>
      <c r="E1348" s="119" t="s">
        <v>17307</v>
      </c>
      <c r="F1348" s="119" t="s">
        <v>18100</v>
      </c>
      <c r="G1348" s="119">
        <v>31</v>
      </c>
      <c r="H1348" s="119">
        <v>2025</v>
      </c>
      <c r="I1348" s="119" t="s">
        <v>16746</v>
      </c>
      <c r="J1348" s="126">
        <v>170.38</v>
      </c>
      <c r="K1348" s="126">
        <v>1020</v>
      </c>
      <c r="L1348" s="119" t="s">
        <v>16741</v>
      </c>
      <c r="M1348" s="126">
        <v>0</v>
      </c>
      <c r="N1348" s="119" t="s">
        <v>16742</v>
      </c>
      <c r="O1348" s="119" t="s">
        <v>17260</v>
      </c>
      <c r="P1348" s="120">
        <v>45773</v>
      </c>
      <c r="Q1348" s="120">
        <v>45804</v>
      </c>
      <c r="R1348" s="119">
        <v>4</v>
      </c>
      <c r="S1348" s="119">
        <v>2025</v>
      </c>
      <c r="T1348" s="119">
        <v>5</v>
      </c>
    </row>
    <row r="1349" spans="1:20">
      <c r="A1349" s="121" t="s">
        <v>17624</v>
      </c>
      <c r="B1349" s="124" t="s">
        <v>16700</v>
      </c>
      <c r="C1349" s="124" t="s">
        <v>17251</v>
      </c>
      <c r="D1349" s="124" t="s">
        <v>17252</v>
      </c>
      <c r="E1349" s="124" t="s">
        <v>17307</v>
      </c>
      <c r="F1349" s="124" t="s">
        <v>18101</v>
      </c>
      <c r="G1349" s="124">
        <v>29</v>
      </c>
      <c r="H1349" s="124">
        <v>2025</v>
      </c>
      <c r="I1349" s="124" t="s">
        <v>16749</v>
      </c>
      <c r="J1349" s="127">
        <v>142.21</v>
      </c>
      <c r="K1349" s="127">
        <v>844</v>
      </c>
      <c r="L1349" s="124" t="s">
        <v>16741</v>
      </c>
      <c r="M1349" s="127">
        <v>0</v>
      </c>
      <c r="N1349" s="124" t="s">
        <v>16742</v>
      </c>
      <c r="O1349" s="124" t="s">
        <v>17260</v>
      </c>
      <c r="P1349" s="125">
        <v>45743</v>
      </c>
      <c r="Q1349" s="125">
        <v>45772</v>
      </c>
      <c r="R1349" s="124">
        <v>3</v>
      </c>
      <c r="S1349" s="124">
        <v>2025</v>
      </c>
      <c r="T1349" s="124">
        <v>4</v>
      </c>
    </row>
    <row r="1350" spans="1:20">
      <c r="A1350" s="116" t="s">
        <v>17624</v>
      </c>
      <c r="B1350" s="119" t="s">
        <v>16700</v>
      </c>
      <c r="C1350" s="119" t="s">
        <v>17251</v>
      </c>
      <c r="D1350" s="119" t="s">
        <v>17252</v>
      </c>
      <c r="E1350" s="119" t="s">
        <v>17307</v>
      </c>
      <c r="F1350" s="119" t="s">
        <v>17783</v>
      </c>
      <c r="G1350" s="119">
        <v>28</v>
      </c>
      <c r="H1350" s="119">
        <v>2025</v>
      </c>
      <c r="I1350" s="119" t="s">
        <v>16752</v>
      </c>
      <c r="J1350" s="126">
        <v>118.08</v>
      </c>
      <c r="K1350" s="126">
        <v>689</v>
      </c>
      <c r="L1350" s="119" t="s">
        <v>16741</v>
      </c>
      <c r="M1350" s="126">
        <v>0</v>
      </c>
      <c r="N1350" s="119" t="s">
        <v>16742</v>
      </c>
      <c r="O1350" s="119" t="s">
        <v>17260</v>
      </c>
      <c r="P1350" s="120">
        <v>45714</v>
      </c>
      <c r="Q1350" s="120">
        <v>45742</v>
      </c>
      <c r="R1350" s="119">
        <v>2</v>
      </c>
      <c r="S1350" s="119">
        <v>2025</v>
      </c>
      <c r="T1350" s="119">
        <v>3</v>
      </c>
    </row>
    <row r="1351" spans="1:20">
      <c r="A1351" s="121" t="s">
        <v>17624</v>
      </c>
      <c r="B1351" s="124" t="s">
        <v>16700</v>
      </c>
      <c r="C1351" s="124" t="s">
        <v>17251</v>
      </c>
      <c r="D1351" s="124" t="s">
        <v>17252</v>
      </c>
      <c r="E1351" s="124" t="s">
        <v>17307</v>
      </c>
      <c r="F1351" s="124" t="s">
        <v>18102</v>
      </c>
      <c r="G1351" s="124">
        <v>28</v>
      </c>
      <c r="H1351" s="124">
        <v>2025</v>
      </c>
      <c r="I1351" s="124" t="s">
        <v>16755</v>
      </c>
      <c r="J1351" s="127">
        <v>117.21</v>
      </c>
      <c r="K1351" s="127">
        <v>789</v>
      </c>
      <c r="L1351" s="124" t="s">
        <v>16741</v>
      </c>
      <c r="M1351" s="127">
        <v>0</v>
      </c>
      <c r="N1351" s="124" t="s">
        <v>16742</v>
      </c>
      <c r="O1351" s="124" t="s">
        <v>17260</v>
      </c>
      <c r="P1351" s="125">
        <v>45685</v>
      </c>
      <c r="Q1351" s="125">
        <v>45713</v>
      </c>
      <c r="R1351" s="124">
        <v>1</v>
      </c>
      <c r="S1351" s="124">
        <v>2025</v>
      </c>
      <c r="T1351" s="124">
        <v>2</v>
      </c>
    </row>
    <row r="1352" spans="1:20">
      <c r="A1352" s="116" t="s">
        <v>17624</v>
      </c>
      <c r="B1352" s="119" t="s">
        <v>16700</v>
      </c>
      <c r="C1352" s="119" t="s">
        <v>17251</v>
      </c>
      <c r="D1352" s="119" t="s">
        <v>17252</v>
      </c>
      <c r="E1352" s="119" t="s">
        <v>17307</v>
      </c>
      <c r="F1352" s="119" t="s">
        <v>17700</v>
      </c>
      <c r="G1352" s="119">
        <v>31</v>
      </c>
      <c r="H1352" s="119">
        <v>2025</v>
      </c>
      <c r="I1352" s="119" t="s">
        <v>16924</v>
      </c>
      <c r="J1352" s="126">
        <v>187.73</v>
      </c>
      <c r="K1352" s="126">
        <v>1270</v>
      </c>
      <c r="L1352" s="119" t="s">
        <v>16741</v>
      </c>
      <c r="M1352" s="126">
        <v>0</v>
      </c>
      <c r="N1352" s="119" t="s">
        <v>16742</v>
      </c>
      <c r="O1352" s="119" t="s">
        <v>17260</v>
      </c>
      <c r="P1352" s="120">
        <v>45653</v>
      </c>
      <c r="Q1352" s="120">
        <v>45684</v>
      </c>
      <c r="R1352" s="119">
        <v>12</v>
      </c>
      <c r="S1352" s="119">
        <v>2024</v>
      </c>
      <c r="T1352" s="119">
        <v>1</v>
      </c>
    </row>
    <row r="1353" spans="1:20">
      <c r="A1353" s="121" t="s">
        <v>17624</v>
      </c>
      <c r="B1353" s="124" t="s">
        <v>16700</v>
      </c>
      <c r="C1353" s="124" t="s">
        <v>17251</v>
      </c>
      <c r="D1353" s="124" t="s">
        <v>17252</v>
      </c>
      <c r="E1353" s="124" t="s">
        <v>17307</v>
      </c>
      <c r="F1353" s="124" t="s">
        <v>17701</v>
      </c>
      <c r="G1353" s="124">
        <v>33</v>
      </c>
      <c r="H1353" s="124">
        <v>2025</v>
      </c>
      <c r="I1353" s="124" t="s">
        <v>16924</v>
      </c>
      <c r="J1353" s="127">
        <v>130.07</v>
      </c>
      <c r="K1353" s="127">
        <v>919</v>
      </c>
      <c r="L1353" s="124" t="s">
        <v>16741</v>
      </c>
      <c r="M1353" s="127">
        <v>0</v>
      </c>
      <c r="N1353" s="124" t="s">
        <v>16742</v>
      </c>
      <c r="O1353" s="124" t="s">
        <v>17260</v>
      </c>
      <c r="P1353" s="125">
        <v>45619</v>
      </c>
      <c r="Q1353" s="125">
        <v>45652</v>
      </c>
      <c r="R1353" s="124">
        <v>11</v>
      </c>
      <c r="S1353" s="124">
        <v>2024</v>
      </c>
      <c r="T1353" s="124">
        <v>12</v>
      </c>
    </row>
    <row r="1354" spans="1:20">
      <c r="A1354" s="116" t="s">
        <v>17624</v>
      </c>
      <c r="B1354" s="119" t="s">
        <v>16700</v>
      </c>
      <c r="C1354" s="119" t="s">
        <v>17251</v>
      </c>
      <c r="D1354" s="119" t="s">
        <v>17252</v>
      </c>
      <c r="E1354" s="119" t="s">
        <v>17304</v>
      </c>
      <c r="F1354" s="119" t="s">
        <v>18100</v>
      </c>
      <c r="G1354" s="119">
        <v>31</v>
      </c>
      <c r="H1354" s="119">
        <v>2025</v>
      </c>
      <c r="I1354" s="119" t="s">
        <v>16746</v>
      </c>
      <c r="J1354" s="126">
        <v>103.05</v>
      </c>
      <c r="K1354" s="126">
        <v>582</v>
      </c>
      <c r="L1354" s="119" t="s">
        <v>16741</v>
      </c>
      <c r="M1354" s="126">
        <v>0</v>
      </c>
      <c r="N1354" s="119" t="s">
        <v>16742</v>
      </c>
      <c r="O1354" s="119" t="s">
        <v>17260</v>
      </c>
      <c r="P1354" s="120">
        <v>45773</v>
      </c>
      <c r="Q1354" s="120">
        <v>45804</v>
      </c>
      <c r="R1354" s="119">
        <v>4</v>
      </c>
      <c r="S1354" s="119">
        <v>2025</v>
      </c>
      <c r="T1354" s="119">
        <v>5</v>
      </c>
    </row>
    <row r="1355" spans="1:20">
      <c r="A1355" s="121" t="s">
        <v>17624</v>
      </c>
      <c r="B1355" s="124" t="s">
        <v>16700</v>
      </c>
      <c r="C1355" s="124" t="s">
        <v>17251</v>
      </c>
      <c r="D1355" s="124" t="s">
        <v>17252</v>
      </c>
      <c r="E1355" s="124" t="s">
        <v>17304</v>
      </c>
      <c r="F1355" s="124" t="s">
        <v>18101</v>
      </c>
      <c r="G1355" s="124">
        <v>29</v>
      </c>
      <c r="H1355" s="124">
        <v>2025</v>
      </c>
      <c r="I1355" s="124" t="s">
        <v>16749</v>
      </c>
      <c r="J1355" s="127">
        <v>71.91</v>
      </c>
      <c r="K1355" s="127">
        <v>384</v>
      </c>
      <c r="L1355" s="124" t="s">
        <v>16741</v>
      </c>
      <c r="M1355" s="127">
        <v>0</v>
      </c>
      <c r="N1355" s="124" t="s">
        <v>16742</v>
      </c>
      <c r="O1355" s="124" t="s">
        <v>17260</v>
      </c>
      <c r="P1355" s="125">
        <v>45743</v>
      </c>
      <c r="Q1355" s="125">
        <v>45772</v>
      </c>
      <c r="R1355" s="124">
        <v>3</v>
      </c>
      <c r="S1355" s="124">
        <v>2025</v>
      </c>
      <c r="T1355" s="124">
        <v>4</v>
      </c>
    </row>
    <row r="1356" spans="1:20">
      <c r="A1356" s="116" t="s">
        <v>17624</v>
      </c>
      <c r="B1356" s="119" t="s">
        <v>16700</v>
      </c>
      <c r="C1356" s="119" t="s">
        <v>17251</v>
      </c>
      <c r="D1356" s="119" t="s">
        <v>17252</v>
      </c>
      <c r="E1356" s="119" t="s">
        <v>17304</v>
      </c>
      <c r="F1356" s="119" t="s">
        <v>17783</v>
      </c>
      <c r="G1356" s="119">
        <v>28</v>
      </c>
      <c r="H1356" s="119">
        <v>2025</v>
      </c>
      <c r="I1356" s="119" t="s">
        <v>16752</v>
      </c>
      <c r="J1356" s="126">
        <v>66.27</v>
      </c>
      <c r="K1356" s="126">
        <v>350</v>
      </c>
      <c r="L1356" s="119" t="s">
        <v>16741</v>
      </c>
      <c r="M1356" s="126">
        <v>0</v>
      </c>
      <c r="N1356" s="119" t="s">
        <v>16742</v>
      </c>
      <c r="O1356" s="119" t="s">
        <v>17260</v>
      </c>
      <c r="P1356" s="120">
        <v>45714</v>
      </c>
      <c r="Q1356" s="120">
        <v>45742</v>
      </c>
      <c r="R1356" s="119">
        <v>2</v>
      </c>
      <c r="S1356" s="119">
        <v>2025</v>
      </c>
      <c r="T1356" s="119">
        <v>3</v>
      </c>
    </row>
    <row r="1357" spans="1:20">
      <c r="A1357" s="121" t="s">
        <v>17624</v>
      </c>
      <c r="B1357" s="124" t="s">
        <v>16700</v>
      </c>
      <c r="C1357" s="124" t="s">
        <v>17251</v>
      </c>
      <c r="D1357" s="124" t="s">
        <v>17252</v>
      </c>
      <c r="E1357" s="124" t="s">
        <v>17304</v>
      </c>
      <c r="F1357" s="124" t="s">
        <v>18102</v>
      </c>
      <c r="G1357" s="124">
        <v>28</v>
      </c>
      <c r="H1357" s="124">
        <v>2025</v>
      </c>
      <c r="I1357" s="124" t="s">
        <v>16755</v>
      </c>
      <c r="J1357" s="127">
        <v>57.52</v>
      </c>
      <c r="K1357" s="127">
        <v>338</v>
      </c>
      <c r="L1357" s="124" t="s">
        <v>16741</v>
      </c>
      <c r="M1357" s="127">
        <v>0</v>
      </c>
      <c r="N1357" s="124" t="s">
        <v>16742</v>
      </c>
      <c r="O1357" s="124" t="s">
        <v>17260</v>
      </c>
      <c r="P1357" s="125">
        <v>45685</v>
      </c>
      <c r="Q1357" s="125">
        <v>45713</v>
      </c>
      <c r="R1357" s="124">
        <v>1</v>
      </c>
      <c r="S1357" s="124">
        <v>2025</v>
      </c>
      <c r="T1357" s="124">
        <v>2</v>
      </c>
    </row>
    <row r="1358" spans="1:20">
      <c r="A1358" s="116" t="s">
        <v>17624</v>
      </c>
      <c r="B1358" s="119" t="s">
        <v>16700</v>
      </c>
      <c r="C1358" s="119" t="s">
        <v>17251</v>
      </c>
      <c r="D1358" s="119" t="s">
        <v>17252</v>
      </c>
      <c r="E1358" s="119" t="s">
        <v>17304</v>
      </c>
      <c r="F1358" s="119" t="s">
        <v>17700</v>
      </c>
      <c r="G1358" s="119">
        <v>31</v>
      </c>
      <c r="H1358" s="119">
        <v>2025</v>
      </c>
      <c r="I1358" s="119" t="s">
        <v>16924</v>
      </c>
      <c r="J1358" s="126">
        <v>80.95</v>
      </c>
      <c r="K1358" s="126">
        <v>505</v>
      </c>
      <c r="L1358" s="119" t="s">
        <v>16741</v>
      </c>
      <c r="M1358" s="126">
        <v>0</v>
      </c>
      <c r="N1358" s="119" t="s">
        <v>16742</v>
      </c>
      <c r="O1358" s="119" t="s">
        <v>17260</v>
      </c>
      <c r="P1358" s="120">
        <v>45653</v>
      </c>
      <c r="Q1358" s="120">
        <v>45684</v>
      </c>
      <c r="R1358" s="119">
        <v>12</v>
      </c>
      <c r="S1358" s="119">
        <v>2024</v>
      </c>
      <c r="T1358" s="119">
        <v>1</v>
      </c>
    </row>
    <row r="1359" spans="1:20">
      <c r="A1359" s="121" t="s">
        <v>17624</v>
      </c>
      <c r="B1359" s="124" t="s">
        <v>16700</v>
      </c>
      <c r="C1359" s="124" t="s">
        <v>17251</v>
      </c>
      <c r="D1359" s="124" t="s">
        <v>17252</v>
      </c>
      <c r="E1359" s="124" t="s">
        <v>17304</v>
      </c>
      <c r="F1359" s="124" t="s">
        <v>17701</v>
      </c>
      <c r="G1359" s="124">
        <v>33</v>
      </c>
      <c r="H1359" s="124">
        <v>2025</v>
      </c>
      <c r="I1359" s="124" t="s">
        <v>16924</v>
      </c>
      <c r="J1359" s="127">
        <v>67.62</v>
      </c>
      <c r="K1359" s="127">
        <v>374</v>
      </c>
      <c r="L1359" s="124" t="s">
        <v>16741</v>
      </c>
      <c r="M1359" s="127">
        <v>0</v>
      </c>
      <c r="N1359" s="124" t="s">
        <v>16742</v>
      </c>
      <c r="O1359" s="124" t="s">
        <v>17260</v>
      </c>
      <c r="P1359" s="125">
        <v>45619</v>
      </c>
      <c r="Q1359" s="125">
        <v>45652</v>
      </c>
      <c r="R1359" s="124">
        <v>11</v>
      </c>
      <c r="S1359" s="124">
        <v>2024</v>
      </c>
      <c r="T1359" s="124">
        <v>12</v>
      </c>
    </row>
    <row r="1360" spans="1:20">
      <c r="A1360" s="116" t="s">
        <v>17624</v>
      </c>
      <c r="B1360" s="119" t="s">
        <v>16700</v>
      </c>
      <c r="C1360" s="119" t="s">
        <v>17251</v>
      </c>
      <c r="D1360" s="119" t="s">
        <v>17252</v>
      </c>
      <c r="E1360" s="119" t="s">
        <v>17303</v>
      </c>
      <c r="F1360" s="119" t="s">
        <v>18100</v>
      </c>
      <c r="G1360" s="119">
        <v>31</v>
      </c>
      <c r="H1360" s="119">
        <v>2025</v>
      </c>
      <c r="I1360" s="119" t="s">
        <v>16746</v>
      </c>
      <c r="J1360" s="126">
        <v>14.11</v>
      </c>
      <c r="K1360" s="126">
        <v>0</v>
      </c>
      <c r="L1360" s="119" t="s">
        <v>16741</v>
      </c>
      <c r="M1360" s="126">
        <v>0</v>
      </c>
      <c r="N1360" s="119" t="s">
        <v>16742</v>
      </c>
      <c r="O1360" s="119" t="s">
        <v>17260</v>
      </c>
      <c r="P1360" s="120">
        <v>45773</v>
      </c>
      <c r="Q1360" s="120">
        <v>45804</v>
      </c>
      <c r="R1360" s="119">
        <v>4</v>
      </c>
      <c r="S1360" s="119">
        <v>2025</v>
      </c>
      <c r="T1360" s="119">
        <v>5</v>
      </c>
    </row>
    <row r="1361" spans="1:20">
      <c r="A1361" s="121" t="s">
        <v>17624</v>
      </c>
      <c r="B1361" s="124" t="s">
        <v>16700</v>
      </c>
      <c r="C1361" s="124" t="s">
        <v>17251</v>
      </c>
      <c r="D1361" s="124" t="s">
        <v>17252</v>
      </c>
      <c r="E1361" s="124" t="s">
        <v>17303</v>
      </c>
      <c r="F1361" s="124" t="s">
        <v>18101</v>
      </c>
      <c r="G1361" s="124">
        <v>29</v>
      </c>
      <c r="H1361" s="124">
        <v>2025</v>
      </c>
      <c r="I1361" s="124" t="s">
        <v>16749</v>
      </c>
      <c r="J1361" s="127">
        <v>13.23</v>
      </c>
      <c r="K1361" s="127">
        <v>0</v>
      </c>
      <c r="L1361" s="124" t="s">
        <v>16741</v>
      </c>
      <c r="M1361" s="127">
        <v>0</v>
      </c>
      <c r="N1361" s="124" t="s">
        <v>16742</v>
      </c>
      <c r="O1361" s="124" t="s">
        <v>17260</v>
      </c>
      <c r="P1361" s="125">
        <v>45743</v>
      </c>
      <c r="Q1361" s="125">
        <v>45772</v>
      </c>
      <c r="R1361" s="124">
        <v>3</v>
      </c>
      <c r="S1361" s="124">
        <v>2025</v>
      </c>
      <c r="T1361" s="124">
        <v>4</v>
      </c>
    </row>
    <row r="1362" spans="1:20">
      <c r="A1362" s="116" t="s">
        <v>17624</v>
      </c>
      <c r="B1362" s="119" t="s">
        <v>16700</v>
      </c>
      <c r="C1362" s="119" t="s">
        <v>17251</v>
      </c>
      <c r="D1362" s="119" t="s">
        <v>17252</v>
      </c>
      <c r="E1362" s="119" t="s">
        <v>17303</v>
      </c>
      <c r="F1362" s="119" t="s">
        <v>17783</v>
      </c>
      <c r="G1362" s="119">
        <v>28</v>
      </c>
      <c r="H1362" s="119">
        <v>2025</v>
      </c>
      <c r="I1362" s="119" t="s">
        <v>16752</v>
      </c>
      <c r="J1362" s="126">
        <v>179.47</v>
      </c>
      <c r="K1362" s="126">
        <v>1080</v>
      </c>
      <c r="L1362" s="119" t="s">
        <v>16741</v>
      </c>
      <c r="M1362" s="126">
        <v>0</v>
      </c>
      <c r="N1362" s="119" t="s">
        <v>16742</v>
      </c>
      <c r="O1362" s="119" t="s">
        <v>17260</v>
      </c>
      <c r="P1362" s="120">
        <v>45714</v>
      </c>
      <c r="Q1362" s="120">
        <v>45742</v>
      </c>
      <c r="R1362" s="119">
        <v>2</v>
      </c>
      <c r="S1362" s="119">
        <v>2025</v>
      </c>
      <c r="T1362" s="119">
        <v>3</v>
      </c>
    </row>
    <row r="1363" spans="1:20">
      <c r="A1363" s="121" t="s">
        <v>17624</v>
      </c>
      <c r="B1363" s="124" t="s">
        <v>16700</v>
      </c>
      <c r="C1363" s="124" t="s">
        <v>17251</v>
      </c>
      <c r="D1363" s="124" t="s">
        <v>17252</v>
      </c>
      <c r="E1363" s="124" t="s">
        <v>17303</v>
      </c>
      <c r="F1363" s="124" t="s">
        <v>18102</v>
      </c>
      <c r="G1363" s="124">
        <v>28</v>
      </c>
      <c r="H1363" s="124">
        <v>2025</v>
      </c>
      <c r="I1363" s="124" t="s">
        <v>16755</v>
      </c>
      <c r="J1363" s="127">
        <v>182.88</v>
      </c>
      <c r="K1363" s="127">
        <v>1247</v>
      </c>
      <c r="L1363" s="124" t="s">
        <v>16741</v>
      </c>
      <c r="M1363" s="127">
        <v>0</v>
      </c>
      <c r="N1363" s="124" t="s">
        <v>16742</v>
      </c>
      <c r="O1363" s="124" t="s">
        <v>17260</v>
      </c>
      <c r="P1363" s="125">
        <v>45685</v>
      </c>
      <c r="Q1363" s="125">
        <v>45713</v>
      </c>
      <c r="R1363" s="124">
        <v>1</v>
      </c>
      <c r="S1363" s="124">
        <v>2025</v>
      </c>
      <c r="T1363" s="124">
        <v>2</v>
      </c>
    </row>
    <row r="1364" spans="1:20">
      <c r="A1364" s="116" t="s">
        <v>17624</v>
      </c>
      <c r="B1364" s="119" t="s">
        <v>16700</v>
      </c>
      <c r="C1364" s="119" t="s">
        <v>17251</v>
      </c>
      <c r="D1364" s="119" t="s">
        <v>17252</v>
      </c>
      <c r="E1364" s="119" t="s">
        <v>17303</v>
      </c>
      <c r="F1364" s="119" t="s">
        <v>17700</v>
      </c>
      <c r="G1364" s="119">
        <v>31</v>
      </c>
      <c r="H1364" s="119">
        <v>2025</v>
      </c>
      <c r="I1364" s="119" t="s">
        <v>16924</v>
      </c>
      <c r="J1364" s="126">
        <v>165.71</v>
      </c>
      <c r="K1364" s="126">
        <v>1126</v>
      </c>
      <c r="L1364" s="119" t="s">
        <v>16741</v>
      </c>
      <c r="M1364" s="126">
        <v>0</v>
      </c>
      <c r="N1364" s="119" t="s">
        <v>16742</v>
      </c>
      <c r="O1364" s="119" t="s">
        <v>17260</v>
      </c>
      <c r="P1364" s="120">
        <v>45653</v>
      </c>
      <c r="Q1364" s="120">
        <v>45684</v>
      </c>
      <c r="R1364" s="119">
        <v>12</v>
      </c>
      <c r="S1364" s="119">
        <v>2024</v>
      </c>
      <c r="T1364" s="119">
        <v>1</v>
      </c>
    </row>
    <row r="1365" spans="1:20">
      <c r="A1365" s="121" t="s">
        <v>17624</v>
      </c>
      <c r="B1365" s="124" t="s">
        <v>16700</v>
      </c>
      <c r="C1365" s="124" t="s">
        <v>17251</v>
      </c>
      <c r="D1365" s="124" t="s">
        <v>17252</v>
      </c>
      <c r="E1365" s="124" t="s">
        <v>17303</v>
      </c>
      <c r="F1365" s="124" t="s">
        <v>17701</v>
      </c>
      <c r="G1365" s="124">
        <v>33</v>
      </c>
      <c r="H1365" s="124">
        <v>2025</v>
      </c>
      <c r="I1365" s="124" t="s">
        <v>16924</v>
      </c>
      <c r="J1365" s="127">
        <v>149.19</v>
      </c>
      <c r="K1365" s="127">
        <v>1072</v>
      </c>
      <c r="L1365" s="124" t="s">
        <v>16741</v>
      </c>
      <c r="M1365" s="127">
        <v>0</v>
      </c>
      <c r="N1365" s="124" t="s">
        <v>16742</v>
      </c>
      <c r="O1365" s="124" t="s">
        <v>17260</v>
      </c>
      <c r="P1365" s="125">
        <v>45619</v>
      </c>
      <c r="Q1365" s="125">
        <v>45652</v>
      </c>
      <c r="R1365" s="124">
        <v>11</v>
      </c>
      <c r="S1365" s="124">
        <v>2024</v>
      </c>
      <c r="T1365" s="124">
        <v>12</v>
      </c>
    </row>
    <row r="1366" spans="1:20">
      <c r="A1366" s="116" t="s">
        <v>17624</v>
      </c>
      <c r="B1366" s="119" t="s">
        <v>16700</v>
      </c>
      <c r="C1366" s="119" t="s">
        <v>17251</v>
      </c>
      <c r="D1366" s="119" t="s">
        <v>17252</v>
      </c>
      <c r="E1366" s="119" t="s">
        <v>17302</v>
      </c>
      <c r="F1366" s="119" t="s">
        <v>18100</v>
      </c>
      <c r="G1366" s="119">
        <v>31</v>
      </c>
      <c r="H1366" s="119">
        <v>2025</v>
      </c>
      <c r="I1366" s="119" t="s">
        <v>16746</v>
      </c>
      <c r="J1366" s="126">
        <v>14.11</v>
      </c>
      <c r="K1366" s="126">
        <v>0</v>
      </c>
      <c r="L1366" s="119" t="s">
        <v>16741</v>
      </c>
      <c r="M1366" s="126">
        <v>0</v>
      </c>
      <c r="N1366" s="119" t="s">
        <v>16742</v>
      </c>
      <c r="O1366" s="119" t="s">
        <v>17260</v>
      </c>
      <c r="P1366" s="120">
        <v>45773</v>
      </c>
      <c r="Q1366" s="120">
        <v>45804</v>
      </c>
      <c r="R1366" s="119">
        <v>4</v>
      </c>
      <c r="S1366" s="119">
        <v>2025</v>
      </c>
      <c r="T1366" s="119">
        <v>5</v>
      </c>
    </row>
    <row r="1367" spans="1:20">
      <c r="A1367" s="121" t="s">
        <v>17624</v>
      </c>
      <c r="B1367" s="124" t="s">
        <v>16700</v>
      </c>
      <c r="C1367" s="124" t="s">
        <v>17251</v>
      </c>
      <c r="D1367" s="124" t="s">
        <v>17252</v>
      </c>
      <c r="E1367" s="124" t="s">
        <v>17302</v>
      </c>
      <c r="F1367" s="124" t="s">
        <v>18101</v>
      </c>
      <c r="G1367" s="124">
        <v>29</v>
      </c>
      <c r="H1367" s="124">
        <v>2025</v>
      </c>
      <c r="I1367" s="124" t="s">
        <v>16749</v>
      </c>
      <c r="J1367" s="127">
        <v>13.23</v>
      </c>
      <c r="K1367" s="127">
        <v>0</v>
      </c>
      <c r="L1367" s="124" t="s">
        <v>16741</v>
      </c>
      <c r="M1367" s="127">
        <v>0</v>
      </c>
      <c r="N1367" s="124" t="s">
        <v>16742</v>
      </c>
      <c r="O1367" s="124" t="s">
        <v>17260</v>
      </c>
      <c r="P1367" s="125">
        <v>45743</v>
      </c>
      <c r="Q1367" s="125">
        <v>45772</v>
      </c>
      <c r="R1367" s="124">
        <v>3</v>
      </c>
      <c r="S1367" s="124">
        <v>2025</v>
      </c>
      <c r="T1367" s="124">
        <v>4</v>
      </c>
    </row>
    <row r="1368" spans="1:20">
      <c r="A1368" s="116" t="s">
        <v>17624</v>
      </c>
      <c r="B1368" s="119" t="s">
        <v>16700</v>
      </c>
      <c r="C1368" s="119" t="s">
        <v>17251</v>
      </c>
      <c r="D1368" s="119" t="s">
        <v>17252</v>
      </c>
      <c r="E1368" s="119" t="s">
        <v>17302</v>
      </c>
      <c r="F1368" s="119" t="s">
        <v>17783</v>
      </c>
      <c r="G1368" s="119">
        <v>28</v>
      </c>
      <c r="H1368" s="119">
        <v>2025</v>
      </c>
      <c r="I1368" s="119" t="s">
        <v>16752</v>
      </c>
      <c r="J1368" s="126">
        <v>21.05</v>
      </c>
      <c r="K1368" s="126">
        <v>54</v>
      </c>
      <c r="L1368" s="119" t="s">
        <v>16741</v>
      </c>
      <c r="M1368" s="126">
        <v>0</v>
      </c>
      <c r="N1368" s="119" t="s">
        <v>16742</v>
      </c>
      <c r="O1368" s="119" t="s">
        <v>17260</v>
      </c>
      <c r="P1368" s="120">
        <v>45714</v>
      </c>
      <c r="Q1368" s="120">
        <v>45742</v>
      </c>
      <c r="R1368" s="119">
        <v>2</v>
      </c>
      <c r="S1368" s="119">
        <v>2025</v>
      </c>
      <c r="T1368" s="119">
        <v>3</v>
      </c>
    </row>
    <row r="1369" spans="1:20">
      <c r="A1369" s="121" t="s">
        <v>17624</v>
      </c>
      <c r="B1369" s="124" t="s">
        <v>16700</v>
      </c>
      <c r="C1369" s="124" t="s">
        <v>17251</v>
      </c>
      <c r="D1369" s="124" t="s">
        <v>17252</v>
      </c>
      <c r="E1369" s="124" t="s">
        <v>17302</v>
      </c>
      <c r="F1369" s="124" t="s">
        <v>18102</v>
      </c>
      <c r="G1369" s="124">
        <v>28</v>
      </c>
      <c r="H1369" s="124">
        <v>2025</v>
      </c>
      <c r="I1369" s="124" t="s">
        <v>16755</v>
      </c>
      <c r="J1369" s="127">
        <v>22.98</v>
      </c>
      <c r="K1369" s="127">
        <v>77</v>
      </c>
      <c r="L1369" s="124" t="s">
        <v>16741</v>
      </c>
      <c r="M1369" s="127">
        <v>0</v>
      </c>
      <c r="N1369" s="124" t="s">
        <v>16742</v>
      </c>
      <c r="O1369" s="124" t="s">
        <v>17260</v>
      </c>
      <c r="P1369" s="125">
        <v>45685</v>
      </c>
      <c r="Q1369" s="125">
        <v>45713</v>
      </c>
      <c r="R1369" s="124">
        <v>1</v>
      </c>
      <c r="S1369" s="124">
        <v>2025</v>
      </c>
      <c r="T1369" s="124">
        <v>2</v>
      </c>
    </row>
    <row r="1370" spans="1:20">
      <c r="A1370" s="116" t="s">
        <v>17624</v>
      </c>
      <c r="B1370" s="119" t="s">
        <v>16700</v>
      </c>
      <c r="C1370" s="119" t="s">
        <v>17251</v>
      </c>
      <c r="D1370" s="119" t="s">
        <v>17252</v>
      </c>
      <c r="E1370" s="119" t="s">
        <v>17302</v>
      </c>
      <c r="F1370" s="119" t="s">
        <v>17700</v>
      </c>
      <c r="G1370" s="119">
        <v>31</v>
      </c>
      <c r="H1370" s="119">
        <v>2025</v>
      </c>
      <c r="I1370" s="119" t="s">
        <v>16924</v>
      </c>
      <c r="J1370" s="126">
        <v>57.92</v>
      </c>
      <c r="K1370" s="126">
        <v>331</v>
      </c>
      <c r="L1370" s="119" t="s">
        <v>16741</v>
      </c>
      <c r="M1370" s="126">
        <v>0</v>
      </c>
      <c r="N1370" s="119" t="s">
        <v>16742</v>
      </c>
      <c r="O1370" s="119" t="s">
        <v>17260</v>
      </c>
      <c r="P1370" s="120">
        <v>45653</v>
      </c>
      <c r="Q1370" s="120">
        <v>45684</v>
      </c>
      <c r="R1370" s="119">
        <v>12</v>
      </c>
      <c r="S1370" s="119">
        <v>2024</v>
      </c>
      <c r="T1370" s="119">
        <v>1</v>
      </c>
    </row>
    <row r="1371" spans="1:20">
      <c r="A1371" s="121" t="s">
        <v>17624</v>
      </c>
      <c r="B1371" s="124" t="s">
        <v>16700</v>
      </c>
      <c r="C1371" s="124" t="s">
        <v>17251</v>
      </c>
      <c r="D1371" s="124" t="s">
        <v>17252</v>
      </c>
      <c r="E1371" s="124" t="s">
        <v>17302</v>
      </c>
      <c r="F1371" s="124" t="s">
        <v>17701</v>
      </c>
      <c r="G1371" s="124">
        <v>33</v>
      </c>
      <c r="H1371" s="124">
        <v>2025</v>
      </c>
      <c r="I1371" s="124" t="s">
        <v>16924</v>
      </c>
      <c r="J1371" s="127">
        <v>56.73</v>
      </c>
      <c r="K1371" s="127">
        <v>279</v>
      </c>
      <c r="L1371" s="124" t="s">
        <v>16741</v>
      </c>
      <c r="M1371" s="127">
        <v>0</v>
      </c>
      <c r="N1371" s="124" t="s">
        <v>16742</v>
      </c>
      <c r="O1371" s="124" t="s">
        <v>17260</v>
      </c>
      <c r="P1371" s="125">
        <v>45619</v>
      </c>
      <c r="Q1371" s="125">
        <v>45652</v>
      </c>
      <c r="R1371" s="124">
        <v>11</v>
      </c>
      <c r="S1371" s="124">
        <v>2024</v>
      </c>
      <c r="T1371" s="124">
        <v>12</v>
      </c>
    </row>
    <row r="1372" spans="1:20">
      <c r="A1372" s="116" t="s">
        <v>17624</v>
      </c>
      <c r="B1372" s="119" t="s">
        <v>16700</v>
      </c>
      <c r="C1372" s="119" t="s">
        <v>17251</v>
      </c>
      <c r="D1372" s="119" t="s">
        <v>17252</v>
      </c>
      <c r="E1372" s="119" t="s">
        <v>17301</v>
      </c>
      <c r="F1372" s="119" t="s">
        <v>18100</v>
      </c>
      <c r="G1372" s="119">
        <v>31</v>
      </c>
      <c r="H1372" s="119">
        <v>2025</v>
      </c>
      <c r="I1372" s="119" t="s">
        <v>16746</v>
      </c>
      <c r="J1372" s="126">
        <v>126.12</v>
      </c>
      <c r="K1372" s="126">
        <v>733</v>
      </c>
      <c r="L1372" s="119" t="s">
        <v>16741</v>
      </c>
      <c r="M1372" s="126">
        <v>0</v>
      </c>
      <c r="N1372" s="119" t="s">
        <v>16742</v>
      </c>
      <c r="O1372" s="119" t="s">
        <v>17260</v>
      </c>
      <c r="P1372" s="120">
        <v>45773</v>
      </c>
      <c r="Q1372" s="120">
        <v>45804</v>
      </c>
      <c r="R1372" s="119">
        <v>4</v>
      </c>
      <c r="S1372" s="119">
        <v>2025</v>
      </c>
      <c r="T1372" s="119">
        <v>5</v>
      </c>
    </row>
    <row r="1373" spans="1:20">
      <c r="A1373" s="121" t="s">
        <v>17624</v>
      </c>
      <c r="B1373" s="124" t="s">
        <v>16700</v>
      </c>
      <c r="C1373" s="124" t="s">
        <v>17251</v>
      </c>
      <c r="D1373" s="124" t="s">
        <v>17252</v>
      </c>
      <c r="E1373" s="124" t="s">
        <v>17301</v>
      </c>
      <c r="F1373" s="124" t="s">
        <v>18101</v>
      </c>
      <c r="G1373" s="124">
        <v>29</v>
      </c>
      <c r="H1373" s="124">
        <v>2025</v>
      </c>
      <c r="I1373" s="124" t="s">
        <v>16749</v>
      </c>
      <c r="J1373" s="127">
        <v>212.32</v>
      </c>
      <c r="K1373" s="127">
        <v>1267</v>
      </c>
      <c r="L1373" s="124" t="s">
        <v>16741</v>
      </c>
      <c r="M1373" s="127">
        <v>0</v>
      </c>
      <c r="N1373" s="124" t="s">
        <v>16742</v>
      </c>
      <c r="O1373" s="124" t="s">
        <v>17260</v>
      </c>
      <c r="P1373" s="125">
        <v>45743</v>
      </c>
      <c r="Q1373" s="125">
        <v>45772</v>
      </c>
      <c r="R1373" s="124">
        <v>3</v>
      </c>
      <c r="S1373" s="124">
        <v>2025</v>
      </c>
      <c r="T1373" s="124">
        <v>4</v>
      </c>
    </row>
    <row r="1374" spans="1:20">
      <c r="A1374" s="116" t="s">
        <v>17624</v>
      </c>
      <c r="B1374" s="119" t="s">
        <v>16700</v>
      </c>
      <c r="C1374" s="119" t="s">
        <v>17251</v>
      </c>
      <c r="D1374" s="119" t="s">
        <v>17252</v>
      </c>
      <c r="E1374" s="119" t="s">
        <v>17301</v>
      </c>
      <c r="F1374" s="119" t="s">
        <v>17783</v>
      </c>
      <c r="G1374" s="119">
        <v>28</v>
      </c>
      <c r="H1374" s="119">
        <v>2025</v>
      </c>
      <c r="I1374" s="119" t="s">
        <v>16752</v>
      </c>
      <c r="J1374" s="126">
        <v>84.31</v>
      </c>
      <c r="K1374" s="126">
        <v>468</v>
      </c>
      <c r="L1374" s="119" t="s">
        <v>16741</v>
      </c>
      <c r="M1374" s="126">
        <v>0</v>
      </c>
      <c r="N1374" s="119" t="s">
        <v>16742</v>
      </c>
      <c r="O1374" s="119" t="s">
        <v>17260</v>
      </c>
      <c r="P1374" s="120">
        <v>45714</v>
      </c>
      <c r="Q1374" s="120">
        <v>45742</v>
      </c>
      <c r="R1374" s="119">
        <v>2</v>
      </c>
      <c r="S1374" s="119">
        <v>2025</v>
      </c>
      <c r="T1374" s="119">
        <v>3</v>
      </c>
    </row>
    <row r="1375" spans="1:20">
      <c r="A1375" s="121" t="s">
        <v>17624</v>
      </c>
      <c r="B1375" s="124" t="s">
        <v>16700</v>
      </c>
      <c r="C1375" s="124" t="s">
        <v>17251</v>
      </c>
      <c r="D1375" s="124" t="s">
        <v>17252</v>
      </c>
      <c r="E1375" s="124" t="s">
        <v>17301</v>
      </c>
      <c r="F1375" s="124" t="s">
        <v>18102</v>
      </c>
      <c r="G1375" s="124">
        <v>28</v>
      </c>
      <c r="H1375" s="124">
        <v>2025</v>
      </c>
      <c r="I1375" s="124" t="s">
        <v>16755</v>
      </c>
      <c r="J1375" s="127">
        <v>60.44</v>
      </c>
      <c r="K1375" s="127">
        <v>360</v>
      </c>
      <c r="L1375" s="124" t="s">
        <v>16741</v>
      </c>
      <c r="M1375" s="127">
        <v>0</v>
      </c>
      <c r="N1375" s="124" t="s">
        <v>16742</v>
      </c>
      <c r="O1375" s="124" t="s">
        <v>17260</v>
      </c>
      <c r="P1375" s="125">
        <v>45685</v>
      </c>
      <c r="Q1375" s="125">
        <v>45713</v>
      </c>
      <c r="R1375" s="124">
        <v>1</v>
      </c>
      <c r="S1375" s="124">
        <v>2025</v>
      </c>
      <c r="T1375" s="124">
        <v>2</v>
      </c>
    </row>
    <row r="1376" spans="1:20">
      <c r="A1376" s="116" t="s">
        <v>17624</v>
      </c>
      <c r="B1376" s="119" t="s">
        <v>16700</v>
      </c>
      <c r="C1376" s="119" t="s">
        <v>17251</v>
      </c>
      <c r="D1376" s="119" t="s">
        <v>17252</v>
      </c>
      <c r="E1376" s="119" t="s">
        <v>17301</v>
      </c>
      <c r="F1376" s="119" t="s">
        <v>17700</v>
      </c>
      <c r="G1376" s="119">
        <v>31</v>
      </c>
      <c r="H1376" s="119">
        <v>2025</v>
      </c>
      <c r="I1376" s="119" t="s">
        <v>16924</v>
      </c>
      <c r="J1376" s="126">
        <v>92.34</v>
      </c>
      <c r="K1376" s="126">
        <v>591</v>
      </c>
      <c r="L1376" s="119" t="s">
        <v>16741</v>
      </c>
      <c r="M1376" s="126">
        <v>0</v>
      </c>
      <c r="N1376" s="119" t="s">
        <v>16742</v>
      </c>
      <c r="O1376" s="119" t="s">
        <v>17260</v>
      </c>
      <c r="P1376" s="120">
        <v>45653</v>
      </c>
      <c r="Q1376" s="120">
        <v>45684</v>
      </c>
      <c r="R1376" s="119">
        <v>12</v>
      </c>
      <c r="S1376" s="119">
        <v>2024</v>
      </c>
      <c r="T1376" s="119">
        <v>1</v>
      </c>
    </row>
    <row r="1377" spans="1:20">
      <c r="A1377" s="121" t="s">
        <v>17624</v>
      </c>
      <c r="B1377" s="124" t="s">
        <v>16700</v>
      </c>
      <c r="C1377" s="124" t="s">
        <v>17251</v>
      </c>
      <c r="D1377" s="124" t="s">
        <v>17252</v>
      </c>
      <c r="E1377" s="124" t="s">
        <v>17301</v>
      </c>
      <c r="F1377" s="124" t="s">
        <v>17701</v>
      </c>
      <c r="G1377" s="124">
        <v>33</v>
      </c>
      <c r="H1377" s="124">
        <v>2025</v>
      </c>
      <c r="I1377" s="124" t="s">
        <v>16924</v>
      </c>
      <c r="J1377" s="127">
        <v>35.979999999999997</v>
      </c>
      <c r="K1377" s="127">
        <v>98</v>
      </c>
      <c r="L1377" s="124" t="s">
        <v>16741</v>
      </c>
      <c r="M1377" s="127">
        <v>0</v>
      </c>
      <c r="N1377" s="124" t="s">
        <v>16742</v>
      </c>
      <c r="O1377" s="124" t="s">
        <v>17260</v>
      </c>
      <c r="P1377" s="125">
        <v>45619</v>
      </c>
      <c r="Q1377" s="125">
        <v>45652</v>
      </c>
      <c r="R1377" s="124">
        <v>11</v>
      </c>
      <c r="S1377" s="124">
        <v>2024</v>
      </c>
      <c r="T1377" s="124">
        <v>12</v>
      </c>
    </row>
    <row r="1378" spans="1:20">
      <c r="A1378" s="116" t="s">
        <v>17624</v>
      </c>
      <c r="B1378" s="119" t="s">
        <v>16700</v>
      </c>
      <c r="C1378" s="119" t="s">
        <v>17251</v>
      </c>
      <c r="D1378" s="119" t="s">
        <v>17252</v>
      </c>
      <c r="E1378" s="119" t="s">
        <v>17300</v>
      </c>
      <c r="F1378" s="119" t="s">
        <v>18100</v>
      </c>
      <c r="G1378" s="119">
        <v>31</v>
      </c>
      <c r="H1378" s="119">
        <v>2025</v>
      </c>
      <c r="I1378" s="119" t="s">
        <v>16746</v>
      </c>
      <c r="J1378" s="126">
        <v>239.19</v>
      </c>
      <c r="K1378" s="126">
        <v>1417</v>
      </c>
      <c r="L1378" s="119" t="s">
        <v>16741</v>
      </c>
      <c r="M1378" s="126">
        <v>0</v>
      </c>
      <c r="N1378" s="119" t="s">
        <v>16742</v>
      </c>
      <c r="O1378" s="119" t="s">
        <v>17260</v>
      </c>
      <c r="P1378" s="120">
        <v>45773</v>
      </c>
      <c r="Q1378" s="120">
        <v>45804</v>
      </c>
      <c r="R1378" s="119">
        <v>4</v>
      </c>
      <c r="S1378" s="119">
        <v>2025</v>
      </c>
      <c r="T1378" s="119">
        <v>5</v>
      </c>
    </row>
    <row r="1379" spans="1:20">
      <c r="A1379" s="121" t="s">
        <v>17624</v>
      </c>
      <c r="B1379" s="124" t="s">
        <v>16700</v>
      </c>
      <c r="C1379" s="124" t="s">
        <v>17251</v>
      </c>
      <c r="D1379" s="124" t="s">
        <v>17252</v>
      </c>
      <c r="E1379" s="124" t="s">
        <v>17300</v>
      </c>
      <c r="F1379" s="124" t="s">
        <v>18101</v>
      </c>
      <c r="G1379" s="124">
        <v>29</v>
      </c>
      <c r="H1379" s="124">
        <v>2025</v>
      </c>
      <c r="I1379" s="124" t="s">
        <v>16749</v>
      </c>
      <c r="J1379" s="127">
        <v>150.31</v>
      </c>
      <c r="K1379" s="127">
        <v>897</v>
      </c>
      <c r="L1379" s="124" t="s">
        <v>16741</v>
      </c>
      <c r="M1379" s="127">
        <v>0</v>
      </c>
      <c r="N1379" s="124" t="s">
        <v>16742</v>
      </c>
      <c r="O1379" s="124" t="s">
        <v>17260</v>
      </c>
      <c r="P1379" s="125">
        <v>45743</v>
      </c>
      <c r="Q1379" s="125">
        <v>45772</v>
      </c>
      <c r="R1379" s="124">
        <v>3</v>
      </c>
      <c r="S1379" s="124">
        <v>2025</v>
      </c>
      <c r="T1379" s="124">
        <v>4</v>
      </c>
    </row>
    <row r="1380" spans="1:20">
      <c r="A1380" s="116" t="s">
        <v>17624</v>
      </c>
      <c r="B1380" s="119" t="s">
        <v>16700</v>
      </c>
      <c r="C1380" s="119" t="s">
        <v>17251</v>
      </c>
      <c r="D1380" s="119" t="s">
        <v>17252</v>
      </c>
      <c r="E1380" s="119" t="s">
        <v>17300</v>
      </c>
      <c r="F1380" s="119" t="s">
        <v>17783</v>
      </c>
      <c r="G1380" s="119">
        <v>28</v>
      </c>
      <c r="H1380" s="119">
        <v>2025</v>
      </c>
      <c r="I1380" s="119" t="s">
        <v>16752</v>
      </c>
      <c r="J1380" s="126">
        <v>39.53</v>
      </c>
      <c r="K1380" s="126">
        <v>175</v>
      </c>
      <c r="L1380" s="119" t="s">
        <v>16741</v>
      </c>
      <c r="M1380" s="126">
        <v>0</v>
      </c>
      <c r="N1380" s="119" t="s">
        <v>16742</v>
      </c>
      <c r="O1380" s="119" t="s">
        <v>17260</v>
      </c>
      <c r="P1380" s="120">
        <v>45714</v>
      </c>
      <c r="Q1380" s="120">
        <v>45742</v>
      </c>
      <c r="R1380" s="119">
        <v>2</v>
      </c>
      <c r="S1380" s="119">
        <v>2025</v>
      </c>
      <c r="T1380" s="119">
        <v>3</v>
      </c>
    </row>
    <row r="1381" spans="1:20">
      <c r="A1381" s="121" t="s">
        <v>17624</v>
      </c>
      <c r="B1381" s="124" t="s">
        <v>16700</v>
      </c>
      <c r="C1381" s="124" t="s">
        <v>17251</v>
      </c>
      <c r="D1381" s="124" t="s">
        <v>17252</v>
      </c>
      <c r="E1381" s="124" t="s">
        <v>17300</v>
      </c>
      <c r="F1381" s="124" t="s">
        <v>18102</v>
      </c>
      <c r="G1381" s="124">
        <v>28</v>
      </c>
      <c r="H1381" s="124">
        <v>2025</v>
      </c>
      <c r="I1381" s="124" t="s">
        <v>16755</v>
      </c>
      <c r="J1381" s="127">
        <v>12.79</v>
      </c>
      <c r="K1381" s="127">
        <v>0</v>
      </c>
      <c r="L1381" s="124" t="s">
        <v>16741</v>
      </c>
      <c r="M1381" s="127">
        <v>0</v>
      </c>
      <c r="N1381" s="124" t="s">
        <v>16742</v>
      </c>
      <c r="O1381" s="124" t="s">
        <v>17260</v>
      </c>
      <c r="P1381" s="125">
        <v>45685</v>
      </c>
      <c r="Q1381" s="125">
        <v>45713</v>
      </c>
      <c r="R1381" s="124">
        <v>1</v>
      </c>
      <c r="S1381" s="124">
        <v>2025</v>
      </c>
      <c r="T1381" s="124">
        <v>2</v>
      </c>
    </row>
    <row r="1382" spans="1:20">
      <c r="A1382" s="116" t="s">
        <v>17624</v>
      </c>
      <c r="B1382" s="119" t="s">
        <v>16700</v>
      </c>
      <c r="C1382" s="119" t="s">
        <v>17251</v>
      </c>
      <c r="D1382" s="119" t="s">
        <v>17252</v>
      </c>
      <c r="E1382" s="119" t="s">
        <v>17300</v>
      </c>
      <c r="F1382" s="119" t="s">
        <v>17700</v>
      </c>
      <c r="G1382" s="119">
        <v>31</v>
      </c>
      <c r="H1382" s="119">
        <v>2025</v>
      </c>
      <c r="I1382" s="119" t="s">
        <v>16924</v>
      </c>
      <c r="J1382" s="126">
        <v>31.18</v>
      </c>
      <c r="K1382" s="126">
        <v>129</v>
      </c>
      <c r="L1382" s="119" t="s">
        <v>16741</v>
      </c>
      <c r="M1382" s="126">
        <v>0</v>
      </c>
      <c r="N1382" s="119" t="s">
        <v>16742</v>
      </c>
      <c r="O1382" s="119" t="s">
        <v>17260</v>
      </c>
      <c r="P1382" s="120">
        <v>45653</v>
      </c>
      <c r="Q1382" s="120">
        <v>45684</v>
      </c>
      <c r="R1382" s="119">
        <v>12</v>
      </c>
      <c r="S1382" s="119">
        <v>2024</v>
      </c>
      <c r="T1382" s="119">
        <v>1</v>
      </c>
    </row>
    <row r="1383" spans="1:20">
      <c r="A1383" s="121" t="s">
        <v>17624</v>
      </c>
      <c r="B1383" s="124" t="s">
        <v>16700</v>
      </c>
      <c r="C1383" s="124" t="s">
        <v>17251</v>
      </c>
      <c r="D1383" s="124" t="s">
        <v>17252</v>
      </c>
      <c r="E1383" s="124" t="s">
        <v>17300</v>
      </c>
      <c r="F1383" s="124" t="s">
        <v>17701</v>
      </c>
      <c r="G1383" s="124">
        <v>33</v>
      </c>
      <c r="H1383" s="124">
        <v>2025</v>
      </c>
      <c r="I1383" s="124" t="s">
        <v>16924</v>
      </c>
      <c r="J1383" s="127">
        <v>24.76</v>
      </c>
      <c r="K1383" s="127">
        <v>0</v>
      </c>
      <c r="L1383" s="124" t="s">
        <v>16741</v>
      </c>
      <c r="M1383" s="127">
        <v>0</v>
      </c>
      <c r="N1383" s="124" t="s">
        <v>16742</v>
      </c>
      <c r="O1383" s="124" t="s">
        <v>17260</v>
      </c>
      <c r="P1383" s="125">
        <v>45619</v>
      </c>
      <c r="Q1383" s="125">
        <v>45652</v>
      </c>
      <c r="R1383" s="124">
        <v>11</v>
      </c>
      <c r="S1383" s="124">
        <v>2024</v>
      </c>
      <c r="T1383" s="124">
        <v>12</v>
      </c>
    </row>
    <row r="1384" spans="1:20">
      <c r="A1384" s="116" t="s">
        <v>17624</v>
      </c>
      <c r="B1384" s="119" t="s">
        <v>16700</v>
      </c>
      <c r="C1384" s="119" t="s">
        <v>17251</v>
      </c>
      <c r="D1384" s="119" t="s">
        <v>17252</v>
      </c>
      <c r="E1384" s="119" t="s">
        <v>17299</v>
      </c>
      <c r="F1384" s="119" t="s">
        <v>18100</v>
      </c>
      <c r="G1384" s="119">
        <v>31</v>
      </c>
      <c r="H1384" s="119">
        <v>2025</v>
      </c>
      <c r="I1384" s="119" t="s">
        <v>16746</v>
      </c>
      <c r="J1384" s="126">
        <v>14.11</v>
      </c>
      <c r="K1384" s="126">
        <v>0</v>
      </c>
      <c r="L1384" s="119" t="s">
        <v>16741</v>
      </c>
      <c r="M1384" s="126">
        <v>0</v>
      </c>
      <c r="N1384" s="119" t="s">
        <v>16742</v>
      </c>
      <c r="O1384" s="119" t="s">
        <v>17260</v>
      </c>
      <c r="P1384" s="120">
        <v>45773</v>
      </c>
      <c r="Q1384" s="120">
        <v>45804</v>
      </c>
      <c r="R1384" s="119">
        <v>4</v>
      </c>
      <c r="S1384" s="119">
        <v>2025</v>
      </c>
      <c r="T1384" s="119">
        <v>5</v>
      </c>
    </row>
    <row r="1385" spans="1:20">
      <c r="A1385" s="121" t="s">
        <v>17624</v>
      </c>
      <c r="B1385" s="124" t="s">
        <v>16700</v>
      </c>
      <c r="C1385" s="124" t="s">
        <v>17251</v>
      </c>
      <c r="D1385" s="124" t="s">
        <v>17252</v>
      </c>
      <c r="E1385" s="124" t="s">
        <v>17299</v>
      </c>
      <c r="F1385" s="124" t="s">
        <v>18101</v>
      </c>
      <c r="G1385" s="124">
        <v>29</v>
      </c>
      <c r="H1385" s="124">
        <v>2025</v>
      </c>
      <c r="I1385" s="124" t="s">
        <v>16749</v>
      </c>
      <c r="J1385" s="127">
        <v>13.23</v>
      </c>
      <c r="K1385" s="127">
        <v>0</v>
      </c>
      <c r="L1385" s="124" t="s">
        <v>16741</v>
      </c>
      <c r="M1385" s="127">
        <v>0</v>
      </c>
      <c r="N1385" s="124" t="s">
        <v>16742</v>
      </c>
      <c r="O1385" s="124" t="s">
        <v>17260</v>
      </c>
      <c r="P1385" s="125">
        <v>45743</v>
      </c>
      <c r="Q1385" s="125">
        <v>45772</v>
      </c>
      <c r="R1385" s="124">
        <v>3</v>
      </c>
      <c r="S1385" s="124">
        <v>2025</v>
      </c>
      <c r="T1385" s="124">
        <v>4</v>
      </c>
    </row>
    <row r="1386" spans="1:20">
      <c r="A1386" s="116" t="s">
        <v>17624</v>
      </c>
      <c r="B1386" s="119" t="s">
        <v>16700</v>
      </c>
      <c r="C1386" s="119" t="s">
        <v>17251</v>
      </c>
      <c r="D1386" s="119" t="s">
        <v>17252</v>
      </c>
      <c r="E1386" s="119" t="s">
        <v>17299</v>
      </c>
      <c r="F1386" s="119" t="s">
        <v>17783</v>
      </c>
      <c r="G1386" s="119">
        <v>28</v>
      </c>
      <c r="H1386" s="119">
        <v>2025</v>
      </c>
      <c r="I1386" s="119" t="s">
        <v>16752</v>
      </c>
      <c r="J1386" s="126">
        <v>57.26</v>
      </c>
      <c r="K1386" s="126">
        <v>291</v>
      </c>
      <c r="L1386" s="119" t="s">
        <v>16741</v>
      </c>
      <c r="M1386" s="126">
        <v>0</v>
      </c>
      <c r="N1386" s="119" t="s">
        <v>16742</v>
      </c>
      <c r="O1386" s="119" t="s">
        <v>17260</v>
      </c>
      <c r="P1386" s="120">
        <v>45714</v>
      </c>
      <c r="Q1386" s="120">
        <v>45742</v>
      </c>
      <c r="R1386" s="119">
        <v>2</v>
      </c>
      <c r="S1386" s="119">
        <v>2025</v>
      </c>
      <c r="T1386" s="119">
        <v>3</v>
      </c>
    </row>
    <row r="1387" spans="1:20">
      <c r="A1387" s="121" t="s">
        <v>17624</v>
      </c>
      <c r="B1387" s="124" t="s">
        <v>16700</v>
      </c>
      <c r="C1387" s="124" t="s">
        <v>17251</v>
      </c>
      <c r="D1387" s="124" t="s">
        <v>17252</v>
      </c>
      <c r="E1387" s="124" t="s">
        <v>17299</v>
      </c>
      <c r="F1387" s="124" t="s">
        <v>18102</v>
      </c>
      <c r="G1387" s="124">
        <v>28</v>
      </c>
      <c r="H1387" s="124">
        <v>2025</v>
      </c>
      <c r="I1387" s="124" t="s">
        <v>16755</v>
      </c>
      <c r="J1387" s="127">
        <v>98.16</v>
      </c>
      <c r="K1387" s="127">
        <v>645</v>
      </c>
      <c r="L1387" s="124" t="s">
        <v>16741</v>
      </c>
      <c r="M1387" s="127">
        <v>0</v>
      </c>
      <c r="N1387" s="124" t="s">
        <v>16742</v>
      </c>
      <c r="O1387" s="124" t="s">
        <v>17260</v>
      </c>
      <c r="P1387" s="125">
        <v>45685</v>
      </c>
      <c r="Q1387" s="125">
        <v>45713</v>
      </c>
      <c r="R1387" s="124">
        <v>1</v>
      </c>
      <c r="S1387" s="124">
        <v>2025</v>
      </c>
      <c r="T1387" s="124">
        <v>2</v>
      </c>
    </row>
    <row r="1388" spans="1:20">
      <c r="A1388" s="116" t="s">
        <v>17624</v>
      </c>
      <c r="B1388" s="119" t="s">
        <v>16700</v>
      </c>
      <c r="C1388" s="119" t="s">
        <v>17251</v>
      </c>
      <c r="D1388" s="119" t="s">
        <v>17252</v>
      </c>
      <c r="E1388" s="119" t="s">
        <v>17299</v>
      </c>
      <c r="F1388" s="119" t="s">
        <v>17700</v>
      </c>
      <c r="G1388" s="119">
        <v>31</v>
      </c>
      <c r="H1388" s="119">
        <v>2025</v>
      </c>
      <c r="I1388" s="119" t="s">
        <v>16924</v>
      </c>
      <c r="J1388" s="126">
        <v>89.15</v>
      </c>
      <c r="K1388" s="126">
        <v>567</v>
      </c>
      <c r="L1388" s="119" t="s">
        <v>16741</v>
      </c>
      <c r="M1388" s="126">
        <v>0</v>
      </c>
      <c r="N1388" s="119" t="s">
        <v>16742</v>
      </c>
      <c r="O1388" s="119" t="s">
        <v>17260</v>
      </c>
      <c r="P1388" s="120">
        <v>45653</v>
      </c>
      <c r="Q1388" s="120">
        <v>45684</v>
      </c>
      <c r="R1388" s="119">
        <v>12</v>
      </c>
      <c r="S1388" s="119">
        <v>2024</v>
      </c>
      <c r="T1388" s="119">
        <v>1</v>
      </c>
    </row>
    <row r="1389" spans="1:20">
      <c r="A1389" s="121" t="s">
        <v>17624</v>
      </c>
      <c r="B1389" s="124" t="s">
        <v>16700</v>
      </c>
      <c r="C1389" s="124" t="s">
        <v>17251</v>
      </c>
      <c r="D1389" s="124" t="s">
        <v>17252</v>
      </c>
      <c r="E1389" s="124" t="s">
        <v>17299</v>
      </c>
      <c r="F1389" s="124" t="s">
        <v>17701</v>
      </c>
      <c r="G1389" s="124">
        <v>33</v>
      </c>
      <c r="H1389" s="124">
        <v>2025</v>
      </c>
      <c r="I1389" s="124" t="s">
        <v>16924</v>
      </c>
      <c r="J1389" s="127">
        <v>46.65</v>
      </c>
      <c r="K1389" s="127">
        <v>191</v>
      </c>
      <c r="L1389" s="124" t="s">
        <v>16741</v>
      </c>
      <c r="M1389" s="127">
        <v>0</v>
      </c>
      <c r="N1389" s="124" t="s">
        <v>16742</v>
      </c>
      <c r="O1389" s="124" t="s">
        <v>17260</v>
      </c>
      <c r="P1389" s="125">
        <v>45619</v>
      </c>
      <c r="Q1389" s="125">
        <v>45652</v>
      </c>
      <c r="R1389" s="124">
        <v>11</v>
      </c>
      <c r="S1389" s="124">
        <v>2024</v>
      </c>
      <c r="T1389" s="124">
        <v>12</v>
      </c>
    </row>
    <row r="1390" spans="1:20">
      <c r="A1390" s="116" t="s">
        <v>17624</v>
      </c>
      <c r="B1390" s="119" t="s">
        <v>16700</v>
      </c>
      <c r="C1390" s="119" t="s">
        <v>17251</v>
      </c>
      <c r="D1390" s="119" t="s">
        <v>17252</v>
      </c>
      <c r="E1390" s="119" t="s">
        <v>17298</v>
      </c>
      <c r="F1390" s="119" t="s">
        <v>18100</v>
      </c>
      <c r="G1390" s="119">
        <v>31</v>
      </c>
      <c r="H1390" s="119">
        <v>2025</v>
      </c>
      <c r="I1390" s="119" t="s">
        <v>16746</v>
      </c>
      <c r="J1390" s="126">
        <v>14.11</v>
      </c>
      <c r="K1390" s="126">
        <v>0</v>
      </c>
      <c r="L1390" s="119" t="s">
        <v>16741</v>
      </c>
      <c r="M1390" s="126">
        <v>0</v>
      </c>
      <c r="N1390" s="119" t="s">
        <v>16742</v>
      </c>
      <c r="O1390" s="119" t="s">
        <v>17260</v>
      </c>
      <c r="P1390" s="120">
        <v>45773</v>
      </c>
      <c r="Q1390" s="120">
        <v>45804</v>
      </c>
      <c r="R1390" s="119">
        <v>4</v>
      </c>
      <c r="S1390" s="119">
        <v>2025</v>
      </c>
      <c r="T1390" s="119">
        <v>5</v>
      </c>
    </row>
    <row r="1391" spans="1:20">
      <c r="A1391" s="121" t="s">
        <v>17624</v>
      </c>
      <c r="B1391" s="124" t="s">
        <v>16700</v>
      </c>
      <c r="C1391" s="124" t="s">
        <v>17251</v>
      </c>
      <c r="D1391" s="124" t="s">
        <v>17252</v>
      </c>
      <c r="E1391" s="124" t="s">
        <v>17298</v>
      </c>
      <c r="F1391" s="124" t="s">
        <v>18101</v>
      </c>
      <c r="G1391" s="124">
        <v>29</v>
      </c>
      <c r="H1391" s="124">
        <v>2025</v>
      </c>
      <c r="I1391" s="124" t="s">
        <v>16749</v>
      </c>
      <c r="J1391" s="127">
        <v>13.23</v>
      </c>
      <c r="K1391" s="127">
        <v>0</v>
      </c>
      <c r="L1391" s="124" t="s">
        <v>16741</v>
      </c>
      <c r="M1391" s="127">
        <v>0</v>
      </c>
      <c r="N1391" s="124" t="s">
        <v>16742</v>
      </c>
      <c r="O1391" s="124" t="s">
        <v>17260</v>
      </c>
      <c r="P1391" s="125">
        <v>45743</v>
      </c>
      <c r="Q1391" s="125">
        <v>45772</v>
      </c>
      <c r="R1391" s="124">
        <v>3</v>
      </c>
      <c r="S1391" s="124">
        <v>2025</v>
      </c>
      <c r="T1391" s="124">
        <v>4</v>
      </c>
    </row>
    <row r="1392" spans="1:20">
      <c r="A1392" s="116" t="s">
        <v>17624</v>
      </c>
      <c r="B1392" s="119" t="s">
        <v>16700</v>
      </c>
      <c r="C1392" s="119" t="s">
        <v>17251</v>
      </c>
      <c r="D1392" s="119" t="s">
        <v>17252</v>
      </c>
      <c r="E1392" s="119" t="s">
        <v>17298</v>
      </c>
      <c r="F1392" s="119" t="s">
        <v>17783</v>
      </c>
      <c r="G1392" s="119">
        <v>28</v>
      </c>
      <c r="H1392" s="119">
        <v>2025</v>
      </c>
      <c r="I1392" s="119" t="s">
        <v>16752</v>
      </c>
      <c r="J1392" s="126">
        <v>12.79</v>
      </c>
      <c r="K1392" s="126">
        <v>0</v>
      </c>
      <c r="L1392" s="119" t="s">
        <v>16741</v>
      </c>
      <c r="M1392" s="126">
        <v>0</v>
      </c>
      <c r="N1392" s="119" t="s">
        <v>16742</v>
      </c>
      <c r="O1392" s="119" t="s">
        <v>17260</v>
      </c>
      <c r="P1392" s="120">
        <v>45714</v>
      </c>
      <c r="Q1392" s="120">
        <v>45742</v>
      </c>
      <c r="R1392" s="119">
        <v>2</v>
      </c>
      <c r="S1392" s="119">
        <v>2025</v>
      </c>
      <c r="T1392" s="119">
        <v>3</v>
      </c>
    </row>
    <row r="1393" spans="1:20">
      <c r="A1393" s="121" t="s">
        <v>17624</v>
      </c>
      <c r="B1393" s="124" t="s">
        <v>16700</v>
      </c>
      <c r="C1393" s="124" t="s">
        <v>17251</v>
      </c>
      <c r="D1393" s="124" t="s">
        <v>17252</v>
      </c>
      <c r="E1393" s="124" t="s">
        <v>17298</v>
      </c>
      <c r="F1393" s="124" t="s">
        <v>18102</v>
      </c>
      <c r="G1393" s="124">
        <v>28</v>
      </c>
      <c r="H1393" s="124">
        <v>2025</v>
      </c>
      <c r="I1393" s="124" t="s">
        <v>16755</v>
      </c>
      <c r="J1393" s="127">
        <v>12.79</v>
      </c>
      <c r="K1393" s="127">
        <v>0</v>
      </c>
      <c r="L1393" s="124" t="s">
        <v>16741</v>
      </c>
      <c r="M1393" s="127">
        <v>0</v>
      </c>
      <c r="N1393" s="124" t="s">
        <v>16742</v>
      </c>
      <c r="O1393" s="124" t="s">
        <v>17260</v>
      </c>
      <c r="P1393" s="125">
        <v>45685</v>
      </c>
      <c r="Q1393" s="125">
        <v>45713</v>
      </c>
      <c r="R1393" s="124">
        <v>1</v>
      </c>
      <c r="S1393" s="124">
        <v>2025</v>
      </c>
      <c r="T1393" s="124">
        <v>2</v>
      </c>
    </row>
    <row r="1394" spans="1:20">
      <c r="A1394" s="116" t="s">
        <v>17624</v>
      </c>
      <c r="B1394" s="119" t="s">
        <v>16700</v>
      </c>
      <c r="C1394" s="119" t="s">
        <v>17251</v>
      </c>
      <c r="D1394" s="119" t="s">
        <v>17252</v>
      </c>
      <c r="E1394" s="119" t="s">
        <v>17298</v>
      </c>
      <c r="F1394" s="119" t="s">
        <v>17700</v>
      </c>
      <c r="G1394" s="119">
        <v>31</v>
      </c>
      <c r="H1394" s="119">
        <v>2025</v>
      </c>
      <c r="I1394" s="119" t="s">
        <v>16924</v>
      </c>
      <c r="J1394" s="126">
        <v>14.11</v>
      </c>
      <c r="K1394" s="126">
        <v>0</v>
      </c>
      <c r="L1394" s="119" t="s">
        <v>16741</v>
      </c>
      <c r="M1394" s="126">
        <v>0</v>
      </c>
      <c r="N1394" s="119" t="s">
        <v>16742</v>
      </c>
      <c r="O1394" s="119" t="s">
        <v>17260</v>
      </c>
      <c r="P1394" s="120">
        <v>45653</v>
      </c>
      <c r="Q1394" s="120">
        <v>45684</v>
      </c>
      <c r="R1394" s="119">
        <v>12</v>
      </c>
      <c r="S1394" s="119">
        <v>2024</v>
      </c>
      <c r="T1394" s="119">
        <v>1</v>
      </c>
    </row>
    <row r="1395" spans="1:20">
      <c r="A1395" s="121" t="s">
        <v>17624</v>
      </c>
      <c r="B1395" s="124" t="s">
        <v>16700</v>
      </c>
      <c r="C1395" s="124" t="s">
        <v>17251</v>
      </c>
      <c r="D1395" s="124" t="s">
        <v>17252</v>
      </c>
      <c r="E1395" s="124" t="s">
        <v>17298</v>
      </c>
      <c r="F1395" s="124" t="s">
        <v>17701</v>
      </c>
      <c r="G1395" s="124">
        <v>33</v>
      </c>
      <c r="H1395" s="124">
        <v>2025</v>
      </c>
      <c r="I1395" s="124" t="s">
        <v>16924</v>
      </c>
      <c r="J1395" s="127">
        <v>95.58</v>
      </c>
      <c r="K1395" s="127">
        <v>618</v>
      </c>
      <c r="L1395" s="124" t="s">
        <v>16741</v>
      </c>
      <c r="M1395" s="127">
        <v>0</v>
      </c>
      <c r="N1395" s="124" t="s">
        <v>16742</v>
      </c>
      <c r="O1395" s="124" t="s">
        <v>17260</v>
      </c>
      <c r="P1395" s="125">
        <v>45619</v>
      </c>
      <c r="Q1395" s="125">
        <v>45652</v>
      </c>
      <c r="R1395" s="124">
        <v>11</v>
      </c>
      <c r="S1395" s="124">
        <v>2024</v>
      </c>
      <c r="T1395" s="124">
        <v>12</v>
      </c>
    </row>
    <row r="1396" spans="1:20">
      <c r="A1396" s="116" t="s">
        <v>17624</v>
      </c>
      <c r="B1396" s="119" t="s">
        <v>16700</v>
      </c>
      <c r="C1396" s="119" t="s">
        <v>17251</v>
      </c>
      <c r="D1396" s="119" t="s">
        <v>17252</v>
      </c>
      <c r="E1396" s="119" t="s">
        <v>17297</v>
      </c>
      <c r="F1396" s="119" t="s">
        <v>18100</v>
      </c>
      <c r="G1396" s="119">
        <v>31</v>
      </c>
      <c r="H1396" s="119">
        <v>2025</v>
      </c>
      <c r="I1396" s="119" t="s">
        <v>16746</v>
      </c>
      <c r="J1396" s="126">
        <v>30.92</v>
      </c>
      <c r="K1396" s="126">
        <v>110</v>
      </c>
      <c r="L1396" s="119" t="s">
        <v>16741</v>
      </c>
      <c r="M1396" s="126">
        <v>0</v>
      </c>
      <c r="N1396" s="119" t="s">
        <v>16742</v>
      </c>
      <c r="O1396" s="119" t="s">
        <v>17260</v>
      </c>
      <c r="P1396" s="120">
        <v>45773</v>
      </c>
      <c r="Q1396" s="120">
        <v>45804</v>
      </c>
      <c r="R1396" s="119">
        <v>4</v>
      </c>
      <c r="S1396" s="119">
        <v>2025</v>
      </c>
      <c r="T1396" s="119">
        <v>5</v>
      </c>
    </row>
    <row r="1397" spans="1:20">
      <c r="A1397" s="121" t="s">
        <v>17624</v>
      </c>
      <c r="B1397" s="124" t="s">
        <v>16700</v>
      </c>
      <c r="C1397" s="124" t="s">
        <v>17251</v>
      </c>
      <c r="D1397" s="124" t="s">
        <v>17252</v>
      </c>
      <c r="E1397" s="124" t="s">
        <v>17297</v>
      </c>
      <c r="F1397" s="124" t="s">
        <v>18101</v>
      </c>
      <c r="G1397" s="124">
        <v>29</v>
      </c>
      <c r="H1397" s="124">
        <v>2025</v>
      </c>
      <c r="I1397" s="124" t="s">
        <v>16749</v>
      </c>
      <c r="J1397" s="127">
        <v>55.26</v>
      </c>
      <c r="K1397" s="127">
        <v>275</v>
      </c>
      <c r="L1397" s="124" t="s">
        <v>16741</v>
      </c>
      <c r="M1397" s="127">
        <v>0</v>
      </c>
      <c r="N1397" s="124" t="s">
        <v>16742</v>
      </c>
      <c r="O1397" s="124" t="s">
        <v>17260</v>
      </c>
      <c r="P1397" s="125">
        <v>45743</v>
      </c>
      <c r="Q1397" s="125">
        <v>45772</v>
      </c>
      <c r="R1397" s="124">
        <v>3</v>
      </c>
      <c r="S1397" s="124">
        <v>2025</v>
      </c>
      <c r="T1397" s="124">
        <v>4</v>
      </c>
    </row>
    <row r="1398" spans="1:20">
      <c r="A1398" s="116" t="s">
        <v>17624</v>
      </c>
      <c r="B1398" s="119" t="s">
        <v>16700</v>
      </c>
      <c r="C1398" s="119" t="s">
        <v>17251</v>
      </c>
      <c r="D1398" s="119" t="s">
        <v>17252</v>
      </c>
      <c r="E1398" s="119" t="s">
        <v>17297</v>
      </c>
      <c r="F1398" s="119" t="s">
        <v>17783</v>
      </c>
      <c r="G1398" s="119">
        <v>28</v>
      </c>
      <c r="H1398" s="119">
        <v>2025</v>
      </c>
      <c r="I1398" s="119" t="s">
        <v>16752</v>
      </c>
      <c r="J1398" s="126">
        <v>12.94</v>
      </c>
      <c r="K1398" s="126">
        <v>1</v>
      </c>
      <c r="L1398" s="119" t="s">
        <v>16741</v>
      </c>
      <c r="M1398" s="126">
        <v>0</v>
      </c>
      <c r="N1398" s="119" t="s">
        <v>16742</v>
      </c>
      <c r="O1398" s="119" t="s">
        <v>17260</v>
      </c>
      <c r="P1398" s="120">
        <v>45714</v>
      </c>
      <c r="Q1398" s="120">
        <v>45742</v>
      </c>
      <c r="R1398" s="119">
        <v>2</v>
      </c>
      <c r="S1398" s="119">
        <v>2025</v>
      </c>
      <c r="T1398" s="119">
        <v>3</v>
      </c>
    </row>
    <row r="1399" spans="1:20">
      <c r="A1399" s="121" t="s">
        <v>17624</v>
      </c>
      <c r="B1399" s="124" t="s">
        <v>16700</v>
      </c>
      <c r="C1399" s="124" t="s">
        <v>17251</v>
      </c>
      <c r="D1399" s="124" t="s">
        <v>17252</v>
      </c>
      <c r="E1399" s="124" t="s">
        <v>17297</v>
      </c>
      <c r="F1399" s="124" t="s">
        <v>18102</v>
      </c>
      <c r="G1399" s="124">
        <v>28</v>
      </c>
      <c r="H1399" s="124">
        <v>2025</v>
      </c>
      <c r="I1399" s="124" t="s">
        <v>16755</v>
      </c>
      <c r="J1399" s="127">
        <v>19.809999999999999</v>
      </c>
      <c r="K1399" s="127">
        <v>53</v>
      </c>
      <c r="L1399" s="124" t="s">
        <v>16741</v>
      </c>
      <c r="M1399" s="127">
        <v>0</v>
      </c>
      <c r="N1399" s="124" t="s">
        <v>16742</v>
      </c>
      <c r="O1399" s="124" t="s">
        <v>17260</v>
      </c>
      <c r="P1399" s="125">
        <v>45685</v>
      </c>
      <c r="Q1399" s="125">
        <v>45713</v>
      </c>
      <c r="R1399" s="124">
        <v>1</v>
      </c>
      <c r="S1399" s="124">
        <v>2025</v>
      </c>
      <c r="T1399" s="124">
        <v>2</v>
      </c>
    </row>
    <row r="1400" spans="1:20">
      <c r="A1400" s="116" t="s">
        <v>17624</v>
      </c>
      <c r="B1400" s="119" t="s">
        <v>16700</v>
      </c>
      <c r="C1400" s="119" t="s">
        <v>17251</v>
      </c>
      <c r="D1400" s="119" t="s">
        <v>17252</v>
      </c>
      <c r="E1400" s="119" t="s">
        <v>17297</v>
      </c>
      <c r="F1400" s="119" t="s">
        <v>17700</v>
      </c>
      <c r="G1400" s="119">
        <v>31</v>
      </c>
      <c r="H1400" s="119">
        <v>2025</v>
      </c>
      <c r="I1400" s="119" t="s">
        <v>16924</v>
      </c>
      <c r="J1400" s="126">
        <v>53.02</v>
      </c>
      <c r="K1400" s="126">
        <v>294</v>
      </c>
      <c r="L1400" s="119" t="s">
        <v>16741</v>
      </c>
      <c r="M1400" s="126">
        <v>0</v>
      </c>
      <c r="N1400" s="119" t="s">
        <v>16742</v>
      </c>
      <c r="O1400" s="119" t="s">
        <v>17260</v>
      </c>
      <c r="P1400" s="120">
        <v>45653</v>
      </c>
      <c r="Q1400" s="120">
        <v>45684</v>
      </c>
      <c r="R1400" s="119">
        <v>12</v>
      </c>
      <c r="S1400" s="119">
        <v>2024</v>
      </c>
      <c r="T1400" s="119">
        <v>1</v>
      </c>
    </row>
    <row r="1401" spans="1:20">
      <c r="A1401" s="121" t="s">
        <v>17624</v>
      </c>
      <c r="B1401" s="124" t="s">
        <v>16700</v>
      </c>
      <c r="C1401" s="124" t="s">
        <v>17251</v>
      </c>
      <c r="D1401" s="124" t="s">
        <v>17252</v>
      </c>
      <c r="E1401" s="124" t="s">
        <v>17297</v>
      </c>
      <c r="F1401" s="124" t="s">
        <v>17701</v>
      </c>
      <c r="G1401" s="124">
        <v>33</v>
      </c>
      <c r="H1401" s="124">
        <v>2025</v>
      </c>
      <c r="I1401" s="124" t="s">
        <v>16924</v>
      </c>
      <c r="J1401" s="127">
        <v>24.76</v>
      </c>
      <c r="K1401" s="127">
        <v>0</v>
      </c>
      <c r="L1401" s="124" t="s">
        <v>16741</v>
      </c>
      <c r="M1401" s="127">
        <v>0</v>
      </c>
      <c r="N1401" s="124" t="s">
        <v>16742</v>
      </c>
      <c r="O1401" s="124" t="s">
        <v>17260</v>
      </c>
      <c r="P1401" s="125">
        <v>45619</v>
      </c>
      <c r="Q1401" s="125">
        <v>45652</v>
      </c>
      <c r="R1401" s="124">
        <v>11</v>
      </c>
      <c r="S1401" s="124">
        <v>2024</v>
      </c>
      <c r="T1401" s="124">
        <v>12</v>
      </c>
    </row>
    <row r="1402" spans="1:20">
      <c r="A1402" s="116" t="s">
        <v>17624</v>
      </c>
      <c r="B1402" s="119" t="s">
        <v>16700</v>
      </c>
      <c r="C1402" s="119" t="s">
        <v>17251</v>
      </c>
      <c r="D1402" s="119" t="s">
        <v>17252</v>
      </c>
      <c r="E1402" s="119" t="s">
        <v>17296</v>
      </c>
      <c r="F1402" s="119" t="s">
        <v>18100</v>
      </c>
      <c r="G1402" s="119">
        <v>31</v>
      </c>
      <c r="H1402" s="119">
        <v>2025</v>
      </c>
      <c r="I1402" s="119" t="s">
        <v>16746</v>
      </c>
      <c r="J1402" s="126">
        <v>14.11</v>
      </c>
      <c r="K1402" s="126">
        <v>0</v>
      </c>
      <c r="L1402" s="119" t="s">
        <v>16741</v>
      </c>
      <c r="M1402" s="126">
        <v>0</v>
      </c>
      <c r="N1402" s="119" t="s">
        <v>16742</v>
      </c>
      <c r="O1402" s="119" t="s">
        <v>17260</v>
      </c>
      <c r="P1402" s="120">
        <v>45773</v>
      </c>
      <c r="Q1402" s="120">
        <v>45804</v>
      </c>
      <c r="R1402" s="119">
        <v>4</v>
      </c>
      <c r="S1402" s="119">
        <v>2025</v>
      </c>
      <c r="T1402" s="119">
        <v>5</v>
      </c>
    </row>
    <row r="1403" spans="1:20">
      <c r="A1403" s="121" t="s">
        <v>17624</v>
      </c>
      <c r="B1403" s="124" t="s">
        <v>16700</v>
      </c>
      <c r="C1403" s="124" t="s">
        <v>17251</v>
      </c>
      <c r="D1403" s="124" t="s">
        <v>17252</v>
      </c>
      <c r="E1403" s="124" t="s">
        <v>17296</v>
      </c>
      <c r="F1403" s="124" t="s">
        <v>18101</v>
      </c>
      <c r="G1403" s="124">
        <v>29</v>
      </c>
      <c r="H1403" s="124">
        <v>2025</v>
      </c>
      <c r="I1403" s="124" t="s">
        <v>16749</v>
      </c>
      <c r="J1403" s="127">
        <v>13.23</v>
      </c>
      <c r="K1403" s="127">
        <v>0</v>
      </c>
      <c r="L1403" s="124" t="s">
        <v>16741</v>
      </c>
      <c r="M1403" s="127">
        <v>0</v>
      </c>
      <c r="N1403" s="124" t="s">
        <v>16742</v>
      </c>
      <c r="O1403" s="124" t="s">
        <v>17260</v>
      </c>
      <c r="P1403" s="125">
        <v>45743</v>
      </c>
      <c r="Q1403" s="125">
        <v>45772</v>
      </c>
      <c r="R1403" s="124">
        <v>3</v>
      </c>
      <c r="S1403" s="124">
        <v>2025</v>
      </c>
      <c r="T1403" s="124">
        <v>4</v>
      </c>
    </row>
    <row r="1404" spans="1:20">
      <c r="A1404" s="116" t="s">
        <v>17624</v>
      </c>
      <c r="B1404" s="119" t="s">
        <v>16700</v>
      </c>
      <c r="C1404" s="119" t="s">
        <v>17251</v>
      </c>
      <c r="D1404" s="119" t="s">
        <v>17252</v>
      </c>
      <c r="E1404" s="119" t="s">
        <v>17296</v>
      </c>
      <c r="F1404" s="119" t="s">
        <v>17783</v>
      </c>
      <c r="G1404" s="119">
        <v>28</v>
      </c>
      <c r="H1404" s="119">
        <v>2025</v>
      </c>
      <c r="I1404" s="119" t="s">
        <v>16752</v>
      </c>
      <c r="J1404" s="126">
        <v>19.21</v>
      </c>
      <c r="K1404" s="126">
        <v>42</v>
      </c>
      <c r="L1404" s="119" t="s">
        <v>16741</v>
      </c>
      <c r="M1404" s="126">
        <v>0</v>
      </c>
      <c r="N1404" s="119" t="s">
        <v>16742</v>
      </c>
      <c r="O1404" s="119" t="s">
        <v>17260</v>
      </c>
      <c r="P1404" s="120">
        <v>45714</v>
      </c>
      <c r="Q1404" s="120">
        <v>45742</v>
      </c>
      <c r="R1404" s="119">
        <v>2</v>
      </c>
      <c r="S1404" s="119">
        <v>2025</v>
      </c>
      <c r="T1404" s="119">
        <v>3</v>
      </c>
    </row>
    <row r="1405" spans="1:20">
      <c r="A1405" s="121" t="s">
        <v>17624</v>
      </c>
      <c r="B1405" s="124" t="s">
        <v>16700</v>
      </c>
      <c r="C1405" s="124" t="s">
        <v>17251</v>
      </c>
      <c r="D1405" s="124" t="s">
        <v>17252</v>
      </c>
      <c r="E1405" s="124" t="s">
        <v>17296</v>
      </c>
      <c r="F1405" s="124" t="s">
        <v>18102</v>
      </c>
      <c r="G1405" s="124">
        <v>28</v>
      </c>
      <c r="H1405" s="124">
        <v>2025</v>
      </c>
      <c r="I1405" s="124" t="s">
        <v>16755</v>
      </c>
      <c r="J1405" s="127">
        <v>71.28</v>
      </c>
      <c r="K1405" s="127">
        <v>442</v>
      </c>
      <c r="L1405" s="124" t="s">
        <v>16741</v>
      </c>
      <c r="M1405" s="127">
        <v>0</v>
      </c>
      <c r="N1405" s="124" t="s">
        <v>16742</v>
      </c>
      <c r="O1405" s="124" t="s">
        <v>17260</v>
      </c>
      <c r="P1405" s="125">
        <v>45685</v>
      </c>
      <c r="Q1405" s="125">
        <v>45713</v>
      </c>
      <c r="R1405" s="124">
        <v>1</v>
      </c>
      <c r="S1405" s="124">
        <v>2025</v>
      </c>
      <c r="T1405" s="124">
        <v>2</v>
      </c>
    </row>
    <row r="1406" spans="1:20">
      <c r="A1406" s="116" t="s">
        <v>17624</v>
      </c>
      <c r="B1406" s="119" t="s">
        <v>16700</v>
      </c>
      <c r="C1406" s="119" t="s">
        <v>17251</v>
      </c>
      <c r="D1406" s="119" t="s">
        <v>17252</v>
      </c>
      <c r="E1406" s="119" t="s">
        <v>17296</v>
      </c>
      <c r="F1406" s="119" t="s">
        <v>17700</v>
      </c>
      <c r="G1406" s="119">
        <v>31</v>
      </c>
      <c r="H1406" s="119">
        <v>2025</v>
      </c>
      <c r="I1406" s="119" t="s">
        <v>16924</v>
      </c>
      <c r="J1406" s="126">
        <v>77.12</v>
      </c>
      <c r="K1406" s="126">
        <v>476</v>
      </c>
      <c r="L1406" s="119" t="s">
        <v>16741</v>
      </c>
      <c r="M1406" s="126">
        <v>0</v>
      </c>
      <c r="N1406" s="119" t="s">
        <v>16742</v>
      </c>
      <c r="O1406" s="119" t="s">
        <v>17260</v>
      </c>
      <c r="P1406" s="120">
        <v>45653</v>
      </c>
      <c r="Q1406" s="120">
        <v>45684</v>
      </c>
      <c r="R1406" s="119">
        <v>12</v>
      </c>
      <c r="S1406" s="119">
        <v>2024</v>
      </c>
      <c r="T1406" s="119">
        <v>1</v>
      </c>
    </row>
    <row r="1407" spans="1:20">
      <c r="A1407" s="121" t="s">
        <v>17624</v>
      </c>
      <c r="B1407" s="124" t="s">
        <v>16700</v>
      </c>
      <c r="C1407" s="124" t="s">
        <v>17251</v>
      </c>
      <c r="D1407" s="124" t="s">
        <v>17252</v>
      </c>
      <c r="E1407" s="124" t="s">
        <v>17296</v>
      </c>
      <c r="F1407" s="124" t="s">
        <v>17701</v>
      </c>
      <c r="G1407" s="124">
        <v>33</v>
      </c>
      <c r="H1407" s="124">
        <v>2025</v>
      </c>
      <c r="I1407" s="124" t="s">
        <v>16924</v>
      </c>
      <c r="J1407" s="127">
        <v>40.340000000000003</v>
      </c>
      <c r="K1407" s="127">
        <v>136</v>
      </c>
      <c r="L1407" s="124" t="s">
        <v>16741</v>
      </c>
      <c r="M1407" s="127">
        <v>0</v>
      </c>
      <c r="N1407" s="124" t="s">
        <v>16742</v>
      </c>
      <c r="O1407" s="124" t="s">
        <v>17260</v>
      </c>
      <c r="P1407" s="125">
        <v>45619</v>
      </c>
      <c r="Q1407" s="125">
        <v>45652</v>
      </c>
      <c r="R1407" s="124">
        <v>11</v>
      </c>
      <c r="S1407" s="124">
        <v>2024</v>
      </c>
      <c r="T1407" s="124">
        <v>12</v>
      </c>
    </row>
    <row r="1408" spans="1:20">
      <c r="A1408" s="116" t="s">
        <v>17624</v>
      </c>
      <c r="B1408" s="119" t="s">
        <v>16700</v>
      </c>
      <c r="C1408" s="119" t="s">
        <v>17251</v>
      </c>
      <c r="D1408" s="119" t="s">
        <v>17252</v>
      </c>
      <c r="E1408" s="119" t="s">
        <v>17295</v>
      </c>
      <c r="F1408" s="119" t="s">
        <v>18100</v>
      </c>
      <c r="G1408" s="119">
        <v>31</v>
      </c>
      <c r="H1408" s="119">
        <v>2025</v>
      </c>
      <c r="I1408" s="119" t="s">
        <v>16746</v>
      </c>
      <c r="J1408" s="126">
        <v>14.11</v>
      </c>
      <c r="K1408" s="126">
        <v>0</v>
      </c>
      <c r="L1408" s="119" t="s">
        <v>16741</v>
      </c>
      <c r="M1408" s="126">
        <v>0</v>
      </c>
      <c r="N1408" s="119" t="s">
        <v>16742</v>
      </c>
      <c r="O1408" s="119" t="s">
        <v>17260</v>
      </c>
      <c r="P1408" s="120">
        <v>45773</v>
      </c>
      <c r="Q1408" s="120">
        <v>45804</v>
      </c>
      <c r="R1408" s="119">
        <v>4</v>
      </c>
      <c r="S1408" s="119">
        <v>2025</v>
      </c>
      <c r="T1408" s="119">
        <v>5</v>
      </c>
    </row>
    <row r="1409" spans="1:20">
      <c r="A1409" s="121" t="s">
        <v>17624</v>
      </c>
      <c r="B1409" s="124" t="s">
        <v>16700</v>
      </c>
      <c r="C1409" s="124" t="s">
        <v>17251</v>
      </c>
      <c r="D1409" s="124" t="s">
        <v>17252</v>
      </c>
      <c r="E1409" s="124" t="s">
        <v>17295</v>
      </c>
      <c r="F1409" s="124" t="s">
        <v>18101</v>
      </c>
      <c r="G1409" s="124">
        <v>29</v>
      </c>
      <c r="H1409" s="124">
        <v>2025</v>
      </c>
      <c r="I1409" s="124" t="s">
        <v>16749</v>
      </c>
      <c r="J1409" s="127">
        <v>13.23</v>
      </c>
      <c r="K1409" s="127">
        <v>0</v>
      </c>
      <c r="L1409" s="124" t="s">
        <v>16741</v>
      </c>
      <c r="M1409" s="127">
        <v>0</v>
      </c>
      <c r="N1409" s="124" t="s">
        <v>16742</v>
      </c>
      <c r="O1409" s="124" t="s">
        <v>17260</v>
      </c>
      <c r="P1409" s="125">
        <v>45743</v>
      </c>
      <c r="Q1409" s="125">
        <v>45772</v>
      </c>
      <c r="R1409" s="124">
        <v>3</v>
      </c>
      <c r="S1409" s="124">
        <v>2025</v>
      </c>
      <c r="T1409" s="124">
        <v>4</v>
      </c>
    </row>
    <row r="1410" spans="1:20">
      <c r="A1410" s="116" t="s">
        <v>17624</v>
      </c>
      <c r="B1410" s="119" t="s">
        <v>16700</v>
      </c>
      <c r="C1410" s="119" t="s">
        <v>17251</v>
      </c>
      <c r="D1410" s="119" t="s">
        <v>17252</v>
      </c>
      <c r="E1410" s="119" t="s">
        <v>17295</v>
      </c>
      <c r="F1410" s="119" t="s">
        <v>17783</v>
      </c>
      <c r="G1410" s="119">
        <v>28</v>
      </c>
      <c r="H1410" s="119">
        <v>2025</v>
      </c>
      <c r="I1410" s="119" t="s">
        <v>16752</v>
      </c>
      <c r="J1410" s="126">
        <v>12.79</v>
      </c>
      <c r="K1410" s="126">
        <v>0</v>
      </c>
      <c r="L1410" s="119" t="s">
        <v>16741</v>
      </c>
      <c r="M1410" s="126">
        <v>0</v>
      </c>
      <c r="N1410" s="119" t="s">
        <v>16742</v>
      </c>
      <c r="O1410" s="119" t="s">
        <v>17260</v>
      </c>
      <c r="P1410" s="120">
        <v>45714</v>
      </c>
      <c r="Q1410" s="120">
        <v>45742</v>
      </c>
      <c r="R1410" s="119">
        <v>2</v>
      </c>
      <c r="S1410" s="119">
        <v>2025</v>
      </c>
      <c r="T1410" s="119">
        <v>3</v>
      </c>
    </row>
    <row r="1411" spans="1:20">
      <c r="A1411" s="121" t="s">
        <v>17624</v>
      </c>
      <c r="B1411" s="124" t="s">
        <v>16700</v>
      </c>
      <c r="C1411" s="124" t="s">
        <v>17251</v>
      </c>
      <c r="D1411" s="124" t="s">
        <v>17252</v>
      </c>
      <c r="E1411" s="124" t="s">
        <v>17295</v>
      </c>
      <c r="F1411" s="124" t="s">
        <v>18102</v>
      </c>
      <c r="G1411" s="124">
        <v>28</v>
      </c>
      <c r="H1411" s="124">
        <v>2025</v>
      </c>
      <c r="I1411" s="124" t="s">
        <v>16755</v>
      </c>
      <c r="J1411" s="127">
        <v>12.79</v>
      </c>
      <c r="K1411" s="127">
        <v>0</v>
      </c>
      <c r="L1411" s="124" t="s">
        <v>16741</v>
      </c>
      <c r="M1411" s="127">
        <v>0</v>
      </c>
      <c r="N1411" s="124" t="s">
        <v>16742</v>
      </c>
      <c r="O1411" s="124" t="s">
        <v>17260</v>
      </c>
      <c r="P1411" s="125">
        <v>45685</v>
      </c>
      <c r="Q1411" s="125">
        <v>45713</v>
      </c>
      <c r="R1411" s="124">
        <v>1</v>
      </c>
      <c r="S1411" s="124">
        <v>2025</v>
      </c>
      <c r="T1411" s="124">
        <v>2</v>
      </c>
    </row>
    <row r="1412" spans="1:20">
      <c r="A1412" s="116" t="s">
        <v>17624</v>
      </c>
      <c r="B1412" s="119" t="s">
        <v>16700</v>
      </c>
      <c r="C1412" s="119" t="s">
        <v>17251</v>
      </c>
      <c r="D1412" s="119" t="s">
        <v>17252</v>
      </c>
      <c r="E1412" s="119" t="s">
        <v>17295</v>
      </c>
      <c r="F1412" s="119" t="s">
        <v>17700</v>
      </c>
      <c r="G1412" s="119">
        <v>31</v>
      </c>
      <c r="H1412" s="119">
        <v>2025</v>
      </c>
      <c r="I1412" s="119" t="s">
        <v>16924</v>
      </c>
      <c r="J1412" s="126">
        <v>14.11</v>
      </c>
      <c r="K1412" s="126">
        <v>0</v>
      </c>
      <c r="L1412" s="119" t="s">
        <v>16741</v>
      </c>
      <c r="M1412" s="126">
        <v>0</v>
      </c>
      <c r="N1412" s="119" t="s">
        <v>16742</v>
      </c>
      <c r="O1412" s="119" t="s">
        <v>17260</v>
      </c>
      <c r="P1412" s="120">
        <v>45653</v>
      </c>
      <c r="Q1412" s="120">
        <v>45684</v>
      </c>
      <c r="R1412" s="119">
        <v>12</v>
      </c>
      <c r="S1412" s="119">
        <v>2024</v>
      </c>
      <c r="T1412" s="119">
        <v>1</v>
      </c>
    </row>
    <row r="1413" spans="1:20">
      <c r="A1413" s="121" t="s">
        <v>17624</v>
      </c>
      <c r="B1413" s="124" t="s">
        <v>16700</v>
      </c>
      <c r="C1413" s="124" t="s">
        <v>17251</v>
      </c>
      <c r="D1413" s="124" t="s">
        <v>17252</v>
      </c>
      <c r="E1413" s="124" t="s">
        <v>17295</v>
      </c>
      <c r="F1413" s="124" t="s">
        <v>17701</v>
      </c>
      <c r="G1413" s="124">
        <v>33</v>
      </c>
      <c r="H1413" s="124">
        <v>2025</v>
      </c>
      <c r="I1413" s="124" t="s">
        <v>16924</v>
      </c>
      <c r="J1413" s="127">
        <v>24.76</v>
      </c>
      <c r="K1413" s="127">
        <v>0</v>
      </c>
      <c r="L1413" s="124" t="s">
        <v>16741</v>
      </c>
      <c r="M1413" s="127">
        <v>0</v>
      </c>
      <c r="N1413" s="124" t="s">
        <v>16742</v>
      </c>
      <c r="O1413" s="124" t="s">
        <v>17260</v>
      </c>
      <c r="P1413" s="125">
        <v>45619</v>
      </c>
      <c r="Q1413" s="125">
        <v>45652</v>
      </c>
      <c r="R1413" s="124">
        <v>11</v>
      </c>
      <c r="S1413" s="124">
        <v>2024</v>
      </c>
      <c r="T1413" s="124">
        <v>12</v>
      </c>
    </row>
    <row r="1414" spans="1:20">
      <c r="A1414" s="116" t="s">
        <v>17624</v>
      </c>
      <c r="B1414" s="119" t="s">
        <v>16700</v>
      </c>
      <c r="C1414" s="119" t="s">
        <v>17251</v>
      </c>
      <c r="D1414" s="119" t="s">
        <v>17252</v>
      </c>
      <c r="E1414" s="119" t="s">
        <v>17294</v>
      </c>
      <c r="F1414" s="119" t="s">
        <v>18100</v>
      </c>
      <c r="G1414" s="119">
        <v>31</v>
      </c>
      <c r="H1414" s="119">
        <v>2025</v>
      </c>
      <c r="I1414" s="119" t="s">
        <v>16746</v>
      </c>
      <c r="J1414" s="126">
        <v>213.04</v>
      </c>
      <c r="K1414" s="126">
        <v>1266</v>
      </c>
      <c r="L1414" s="119" t="s">
        <v>16741</v>
      </c>
      <c r="M1414" s="126">
        <v>0</v>
      </c>
      <c r="N1414" s="119" t="s">
        <v>16742</v>
      </c>
      <c r="O1414" s="119" t="s">
        <v>17260</v>
      </c>
      <c r="P1414" s="120">
        <v>45773</v>
      </c>
      <c r="Q1414" s="120">
        <v>45804</v>
      </c>
      <c r="R1414" s="119">
        <v>4</v>
      </c>
      <c r="S1414" s="119">
        <v>2025</v>
      </c>
      <c r="T1414" s="119">
        <v>5</v>
      </c>
    </row>
    <row r="1415" spans="1:20">
      <c r="A1415" s="121" t="s">
        <v>17624</v>
      </c>
      <c r="B1415" s="124" t="s">
        <v>16700</v>
      </c>
      <c r="C1415" s="124" t="s">
        <v>17251</v>
      </c>
      <c r="D1415" s="124" t="s">
        <v>17252</v>
      </c>
      <c r="E1415" s="124" t="s">
        <v>17294</v>
      </c>
      <c r="F1415" s="124" t="s">
        <v>18101</v>
      </c>
      <c r="G1415" s="124">
        <v>29</v>
      </c>
      <c r="H1415" s="124">
        <v>2025</v>
      </c>
      <c r="I1415" s="124" t="s">
        <v>16749</v>
      </c>
      <c r="J1415" s="127">
        <v>103.09</v>
      </c>
      <c r="K1415" s="127">
        <v>588</v>
      </c>
      <c r="L1415" s="124" t="s">
        <v>16741</v>
      </c>
      <c r="M1415" s="127">
        <v>0</v>
      </c>
      <c r="N1415" s="124" t="s">
        <v>16742</v>
      </c>
      <c r="O1415" s="124" t="s">
        <v>17260</v>
      </c>
      <c r="P1415" s="125">
        <v>45743</v>
      </c>
      <c r="Q1415" s="125">
        <v>45772</v>
      </c>
      <c r="R1415" s="124">
        <v>3</v>
      </c>
      <c r="S1415" s="124">
        <v>2025</v>
      </c>
      <c r="T1415" s="124">
        <v>4</v>
      </c>
    </row>
    <row r="1416" spans="1:20">
      <c r="A1416" s="116" t="s">
        <v>17624</v>
      </c>
      <c r="B1416" s="119" t="s">
        <v>16700</v>
      </c>
      <c r="C1416" s="119" t="s">
        <v>17251</v>
      </c>
      <c r="D1416" s="119" t="s">
        <v>17252</v>
      </c>
      <c r="E1416" s="119" t="s">
        <v>17294</v>
      </c>
      <c r="F1416" s="119" t="s">
        <v>17783</v>
      </c>
      <c r="G1416" s="119">
        <v>28</v>
      </c>
      <c r="H1416" s="119">
        <v>2025</v>
      </c>
      <c r="I1416" s="119" t="s">
        <v>16752</v>
      </c>
      <c r="J1416" s="126">
        <v>42.27</v>
      </c>
      <c r="K1416" s="126">
        <v>193</v>
      </c>
      <c r="L1416" s="119" t="s">
        <v>16741</v>
      </c>
      <c r="M1416" s="126">
        <v>0</v>
      </c>
      <c r="N1416" s="119" t="s">
        <v>16742</v>
      </c>
      <c r="O1416" s="119" t="s">
        <v>17260</v>
      </c>
      <c r="P1416" s="120">
        <v>45714</v>
      </c>
      <c r="Q1416" s="120">
        <v>45742</v>
      </c>
      <c r="R1416" s="119">
        <v>2</v>
      </c>
      <c r="S1416" s="119">
        <v>2025</v>
      </c>
      <c r="T1416" s="119">
        <v>3</v>
      </c>
    </row>
    <row r="1417" spans="1:20">
      <c r="A1417" s="121" t="s">
        <v>17624</v>
      </c>
      <c r="B1417" s="124" t="s">
        <v>16700</v>
      </c>
      <c r="C1417" s="124" t="s">
        <v>17251</v>
      </c>
      <c r="D1417" s="124" t="s">
        <v>17252</v>
      </c>
      <c r="E1417" s="124" t="s">
        <v>17294</v>
      </c>
      <c r="F1417" s="124" t="s">
        <v>18102</v>
      </c>
      <c r="G1417" s="124">
        <v>28</v>
      </c>
      <c r="H1417" s="124">
        <v>2025</v>
      </c>
      <c r="I1417" s="124" t="s">
        <v>16755</v>
      </c>
      <c r="J1417" s="127">
        <v>12.79</v>
      </c>
      <c r="K1417" s="127">
        <v>0</v>
      </c>
      <c r="L1417" s="124" t="s">
        <v>16741</v>
      </c>
      <c r="M1417" s="127">
        <v>0</v>
      </c>
      <c r="N1417" s="124" t="s">
        <v>16742</v>
      </c>
      <c r="O1417" s="124" t="s">
        <v>17260</v>
      </c>
      <c r="P1417" s="125">
        <v>45685</v>
      </c>
      <c r="Q1417" s="125">
        <v>45713</v>
      </c>
      <c r="R1417" s="124">
        <v>1</v>
      </c>
      <c r="S1417" s="124">
        <v>2025</v>
      </c>
      <c r="T1417" s="124">
        <v>2</v>
      </c>
    </row>
    <row r="1418" spans="1:20">
      <c r="A1418" s="116" t="s">
        <v>17624</v>
      </c>
      <c r="B1418" s="119" t="s">
        <v>16700</v>
      </c>
      <c r="C1418" s="119" t="s">
        <v>17251</v>
      </c>
      <c r="D1418" s="119" t="s">
        <v>17252</v>
      </c>
      <c r="E1418" s="119" t="s">
        <v>17294</v>
      </c>
      <c r="F1418" s="119" t="s">
        <v>17700</v>
      </c>
      <c r="G1418" s="119">
        <v>31</v>
      </c>
      <c r="H1418" s="119">
        <v>2025</v>
      </c>
      <c r="I1418" s="119" t="s">
        <v>16924</v>
      </c>
      <c r="J1418" s="126">
        <v>14.11</v>
      </c>
      <c r="K1418" s="126">
        <v>0</v>
      </c>
      <c r="L1418" s="119" t="s">
        <v>16741</v>
      </c>
      <c r="M1418" s="126">
        <v>0</v>
      </c>
      <c r="N1418" s="119" t="s">
        <v>16742</v>
      </c>
      <c r="O1418" s="119" t="s">
        <v>17260</v>
      </c>
      <c r="P1418" s="120">
        <v>45653</v>
      </c>
      <c r="Q1418" s="120">
        <v>45684</v>
      </c>
      <c r="R1418" s="119">
        <v>12</v>
      </c>
      <c r="S1418" s="119">
        <v>2024</v>
      </c>
      <c r="T1418" s="119">
        <v>1</v>
      </c>
    </row>
    <row r="1419" spans="1:20">
      <c r="A1419" s="121" t="s">
        <v>17624</v>
      </c>
      <c r="B1419" s="124" t="s">
        <v>16700</v>
      </c>
      <c r="C1419" s="124" t="s">
        <v>17251</v>
      </c>
      <c r="D1419" s="124" t="s">
        <v>17252</v>
      </c>
      <c r="E1419" s="124" t="s">
        <v>17294</v>
      </c>
      <c r="F1419" s="124" t="s">
        <v>17701</v>
      </c>
      <c r="G1419" s="124">
        <v>33</v>
      </c>
      <c r="H1419" s="124">
        <v>2025</v>
      </c>
      <c r="I1419" s="124" t="s">
        <v>16924</v>
      </c>
      <c r="J1419" s="127">
        <v>47.68</v>
      </c>
      <c r="K1419" s="127">
        <v>200</v>
      </c>
      <c r="L1419" s="124" t="s">
        <v>16741</v>
      </c>
      <c r="M1419" s="127">
        <v>0</v>
      </c>
      <c r="N1419" s="124" t="s">
        <v>16742</v>
      </c>
      <c r="O1419" s="124" t="s">
        <v>17260</v>
      </c>
      <c r="P1419" s="125">
        <v>45619</v>
      </c>
      <c r="Q1419" s="125">
        <v>45652</v>
      </c>
      <c r="R1419" s="124">
        <v>11</v>
      </c>
      <c r="S1419" s="124">
        <v>2024</v>
      </c>
      <c r="T1419" s="124">
        <v>12</v>
      </c>
    </row>
    <row r="1420" spans="1:20">
      <c r="A1420" s="116" t="s">
        <v>17624</v>
      </c>
      <c r="B1420" s="119" t="s">
        <v>16700</v>
      </c>
      <c r="C1420" s="119" t="s">
        <v>17251</v>
      </c>
      <c r="D1420" s="119" t="s">
        <v>17252</v>
      </c>
      <c r="E1420" s="119" t="s">
        <v>17293</v>
      </c>
      <c r="F1420" s="119" t="s">
        <v>18100</v>
      </c>
      <c r="G1420" s="119">
        <v>31</v>
      </c>
      <c r="H1420" s="119">
        <v>2025</v>
      </c>
      <c r="I1420" s="119" t="s">
        <v>16746</v>
      </c>
      <c r="J1420" s="126">
        <v>119.41</v>
      </c>
      <c r="K1420" s="126">
        <v>689</v>
      </c>
      <c r="L1420" s="119" t="s">
        <v>16741</v>
      </c>
      <c r="M1420" s="126">
        <v>0</v>
      </c>
      <c r="N1420" s="119" t="s">
        <v>16742</v>
      </c>
      <c r="O1420" s="119" t="s">
        <v>17260</v>
      </c>
      <c r="P1420" s="120">
        <v>45773</v>
      </c>
      <c r="Q1420" s="120">
        <v>45804</v>
      </c>
      <c r="R1420" s="119">
        <v>4</v>
      </c>
      <c r="S1420" s="119">
        <v>2025</v>
      </c>
      <c r="T1420" s="119">
        <v>5</v>
      </c>
    </row>
    <row r="1421" spans="1:20">
      <c r="A1421" s="121" t="s">
        <v>17624</v>
      </c>
      <c r="B1421" s="124" t="s">
        <v>16700</v>
      </c>
      <c r="C1421" s="124" t="s">
        <v>17251</v>
      </c>
      <c r="D1421" s="124" t="s">
        <v>17252</v>
      </c>
      <c r="E1421" s="124" t="s">
        <v>17293</v>
      </c>
      <c r="F1421" s="124" t="s">
        <v>18101</v>
      </c>
      <c r="G1421" s="124">
        <v>29</v>
      </c>
      <c r="H1421" s="124">
        <v>2025</v>
      </c>
      <c r="I1421" s="124" t="s">
        <v>16749</v>
      </c>
      <c r="J1421" s="127">
        <v>125.69</v>
      </c>
      <c r="K1421" s="127">
        <v>736</v>
      </c>
      <c r="L1421" s="124" t="s">
        <v>16741</v>
      </c>
      <c r="M1421" s="127">
        <v>0</v>
      </c>
      <c r="N1421" s="124" t="s">
        <v>16742</v>
      </c>
      <c r="O1421" s="124" t="s">
        <v>17260</v>
      </c>
      <c r="P1421" s="125">
        <v>45743</v>
      </c>
      <c r="Q1421" s="125">
        <v>45772</v>
      </c>
      <c r="R1421" s="124">
        <v>3</v>
      </c>
      <c r="S1421" s="124">
        <v>2025</v>
      </c>
      <c r="T1421" s="124">
        <v>4</v>
      </c>
    </row>
    <row r="1422" spans="1:20">
      <c r="A1422" s="116" t="s">
        <v>17624</v>
      </c>
      <c r="B1422" s="119" t="s">
        <v>16700</v>
      </c>
      <c r="C1422" s="119" t="s">
        <v>17251</v>
      </c>
      <c r="D1422" s="119" t="s">
        <v>17252</v>
      </c>
      <c r="E1422" s="119" t="s">
        <v>17293</v>
      </c>
      <c r="F1422" s="119" t="s">
        <v>17783</v>
      </c>
      <c r="G1422" s="119">
        <v>28</v>
      </c>
      <c r="H1422" s="119">
        <v>2025</v>
      </c>
      <c r="I1422" s="119" t="s">
        <v>16752</v>
      </c>
      <c r="J1422" s="126">
        <v>95.47</v>
      </c>
      <c r="K1422" s="126">
        <v>541</v>
      </c>
      <c r="L1422" s="119" t="s">
        <v>16741</v>
      </c>
      <c r="M1422" s="126">
        <v>0</v>
      </c>
      <c r="N1422" s="119" t="s">
        <v>16742</v>
      </c>
      <c r="O1422" s="119" t="s">
        <v>17260</v>
      </c>
      <c r="P1422" s="120">
        <v>45714</v>
      </c>
      <c r="Q1422" s="120">
        <v>45742</v>
      </c>
      <c r="R1422" s="119">
        <v>2</v>
      </c>
      <c r="S1422" s="119">
        <v>2025</v>
      </c>
      <c r="T1422" s="119">
        <v>3</v>
      </c>
    </row>
    <row r="1423" spans="1:20">
      <c r="A1423" s="121" t="s">
        <v>17624</v>
      </c>
      <c r="B1423" s="124" t="s">
        <v>16700</v>
      </c>
      <c r="C1423" s="124" t="s">
        <v>17251</v>
      </c>
      <c r="D1423" s="124" t="s">
        <v>17252</v>
      </c>
      <c r="E1423" s="124" t="s">
        <v>17293</v>
      </c>
      <c r="F1423" s="124" t="s">
        <v>18102</v>
      </c>
      <c r="G1423" s="124">
        <v>28</v>
      </c>
      <c r="H1423" s="124">
        <v>2025</v>
      </c>
      <c r="I1423" s="124" t="s">
        <v>16755</v>
      </c>
      <c r="J1423" s="127">
        <v>63.74</v>
      </c>
      <c r="K1423" s="127">
        <v>385</v>
      </c>
      <c r="L1423" s="124" t="s">
        <v>16741</v>
      </c>
      <c r="M1423" s="127">
        <v>0</v>
      </c>
      <c r="N1423" s="124" t="s">
        <v>16742</v>
      </c>
      <c r="O1423" s="124" t="s">
        <v>17260</v>
      </c>
      <c r="P1423" s="125">
        <v>45685</v>
      </c>
      <c r="Q1423" s="125">
        <v>45713</v>
      </c>
      <c r="R1423" s="124">
        <v>1</v>
      </c>
      <c r="S1423" s="124">
        <v>2025</v>
      </c>
      <c r="T1423" s="124">
        <v>2</v>
      </c>
    </row>
    <row r="1424" spans="1:20">
      <c r="A1424" s="116" t="s">
        <v>17624</v>
      </c>
      <c r="B1424" s="119" t="s">
        <v>16700</v>
      </c>
      <c r="C1424" s="119" t="s">
        <v>17251</v>
      </c>
      <c r="D1424" s="119" t="s">
        <v>17252</v>
      </c>
      <c r="E1424" s="119" t="s">
        <v>17293</v>
      </c>
      <c r="F1424" s="119" t="s">
        <v>17700</v>
      </c>
      <c r="G1424" s="119">
        <v>31</v>
      </c>
      <c r="H1424" s="119">
        <v>2025</v>
      </c>
      <c r="I1424" s="119" t="s">
        <v>16924</v>
      </c>
      <c r="J1424" s="126">
        <v>77.510000000000005</v>
      </c>
      <c r="K1424" s="126">
        <v>479</v>
      </c>
      <c r="L1424" s="119" t="s">
        <v>16741</v>
      </c>
      <c r="M1424" s="126">
        <v>0</v>
      </c>
      <c r="N1424" s="119" t="s">
        <v>16742</v>
      </c>
      <c r="O1424" s="119" t="s">
        <v>17260</v>
      </c>
      <c r="P1424" s="120">
        <v>45653</v>
      </c>
      <c r="Q1424" s="120">
        <v>45684</v>
      </c>
      <c r="R1424" s="119">
        <v>12</v>
      </c>
      <c r="S1424" s="119">
        <v>2024</v>
      </c>
      <c r="T1424" s="119">
        <v>1</v>
      </c>
    </row>
    <row r="1425" spans="1:20">
      <c r="A1425" s="121" t="s">
        <v>17624</v>
      </c>
      <c r="B1425" s="124" t="s">
        <v>16700</v>
      </c>
      <c r="C1425" s="124" t="s">
        <v>17251</v>
      </c>
      <c r="D1425" s="124" t="s">
        <v>17252</v>
      </c>
      <c r="E1425" s="124" t="s">
        <v>17293</v>
      </c>
      <c r="F1425" s="124" t="s">
        <v>17701</v>
      </c>
      <c r="G1425" s="124">
        <v>33</v>
      </c>
      <c r="H1425" s="124">
        <v>2025</v>
      </c>
      <c r="I1425" s="124" t="s">
        <v>16924</v>
      </c>
      <c r="J1425" s="127">
        <v>83.99</v>
      </c>
      <c r="K1425" s="127">
        <v>517</v>
      </c>
      <c r="L1425" s="124" t="s">
        <v>16741</v>
      </c>
      <c r="M1425" s="127">
        <v>0</v>
      </c>
      <c r="N1425" s="124" t="s">
        <v>16742</v>
      </c>
      <c r="O1425" s="124" t="s">
        <v>17260</v>
      </c>
      <c r="P1425" s="125">
        <v>45619</v>
      </c>
      <c r="Q1425" s="125">
        <v>45652</v>
      </c>
      <c r="R1425" s="124">
        <v>11</v>
      </c>
      <c r="S1425" s="124">
        <v>2024</v>
      </c>
      <c r="T1425" s="124">
        <v>12</v>
      </c>
    </row>
    <row r="1426" spans="1:20">
      <c r="A1426" s="116" t="s">
        <v>17624</v>
      </c>
      <c r="B1426" s="119" t="s">
        <v>16700</v>
      </c>
      <c r="C1426" s="119" t="s">
        <v>17251</v>
      </c>
      <c r="D1426" s="119" t="s">
        <v>17252</v>
      </c>
      <c r="E1426" s="119" t="s">
        <v>17292</v>
      </c>
      <c r="F1426" s="119" t="s">
        <v>18100</v>
      </c>
      <c r="G1426" s="119">
        <v>31</v>
      </c>
      <c r="H1426" s="119">
        <v>2025</v>
      </c>
      <c r="I1426" s="119" t="s">
        <v>16746</v>
      </c>
      <c r="J1426" s="126">
        <v>14.11</v>
      </c>
      <c r="K1426" s="126">
        <v>0</v>
      </c>
      <c r="L1426" s="119" t="s">
        <v>16741</v>
      </c>
      <c r="M1426" s="126">
        <v>0</v>
      </c>
      <c r="N1426" s="119" t="s">
        <v>16742</v>
      </c>
      <c r="O1426" s="119" t="s">
        <v>17260</v>
      </c>
      <c r="P1426" s="120">
        <v>45773</v>
      </c>
      <c r="Q1426" s="120">
        <v>45804</v>
      </c>
      <c r="R1426" s="119">
        <v>4</v>
      </c>
      <c r="S1426" s="119">
        <v>2025</v>
      </c>
      <c r="T1426" s="119">
        <v>5</v>
      </c>
    </row>
    <row r="1427" spans="1:20">
      <c r="A1427" s="121" t="s">
        <v>17624</v>
      </c>
      <c r="B1427" s="124" t="s">
        <v>16700</v>
      </c>
      <c r="C1427" s="124" t="s">
        <v>17251</v>
      </c>
      <c r="D1427" s="124" t="s">
        <v>17252</v>
      </c>
      <c r="E1427" s="124" t="s">
        <v>17292</v>
      </c>
      <c r="F1427" s="124" t="s">
        <v>18101</v>
      </c>
      <c r="G1427" s="124">
        <v>29</v>
      </c>
      <c r="H1427" s="124">
        <v>2025</v>
      </c>
      <c r="I1427" s="124" t="s">
        <v>16749</v>
      </c>
      <c r="J1427" s="127">
        <v>13.23</v>
      </c>
      <c r="K1427" s="127">
        <v>0</v>
      </c>
      <c r="L1427" s="124" t="s">
        <v>16741</v>
      </c>
      <c r="M1427" s="127">
        <v>0</v>
      </c>
      <c r="N1427" s="124" t="s">
        <v>16742</v>
      </c>
      <c r="O1427" s="124" t="s">
        <v>17260</v>
      </c>
      <c r="P1427" s="125">
        <v>45743</v>
      </c>
      <c r="Q1427" s="125">
        <v>45772</v>
      </c>
      <c r="R1427" s="124">
        <v>3</v>
      </c>
      <c r="S1427" s="124">
        <v>2025</v>
      </c>
      <c r="T1427" s="124">
        <v>4</v>
      </c>
    </row>
    <row r="1428" spans="1:20">
      <c r="A1428" s="116" t="s">
        <v>17624</v>
      </c>
      <c r="B1428" s="119" t="s">
        <v>16700</v>
      </c>
      <c r="C1428" s="119" t="s">
        <v>17251</v>
      </c>
      <c r="D1428" s="119" t="s">
        <v>17252</v>
      </c>
      <c r="E1428" s="119" t="s">
        <v>17292</v>
      </c>
      <c r="F1428" s="119" t="s">
        <v>17783</v>
      </c>
      <c r="G1428" s="119">
        <v>28</v>
      </c>
      <c r="H1428" s="119">
        <v>2025</v>
      </c>
      <c r="I1428" s="119" t="s">
        <v>16752</v>
      </c>
      <c r="J1428" s="126">
        <v>145.9</v>
      </c>
      <c r="K1428" s="126">
        <v>871</v>
      </c>
      <c r="L1428" s="119" t="s">
        <v>16741</v>
      </c>
      <c r="M1428" s="126">
        <v>0</v>
      </c>
      <c r="N1428" s="119" t="s">
        <v>16742</v>
      </c>
      <c r="O1428" s="119" t="s">
        <v>17260</v>
      </c>
      <c r="P1428" s="120">
        <v>45714</v>
      </c>
      <c r="Q1428" s="120">
        <v>45742</v>
      </c>
      <c r="R1428" s="119">
        <v>2</v>
      </c>
      <c r="S1428" s="119">
        <v>2025</v>
      </c>
      <c r="T1428" s="119">
        <v>3</v>
      </c>
    </row>
    <row r="1429" spans="1:20">
      <c r="A1429" s="121" t="s">
        <v>17624</v>
      </c>
      <c r="B1429" s="124" t="s">
        <v>16700</v>
      </c>
      <c r="C1429" s="124" t="s">
        <v>17251</v>
      </c>
      <c r="D1429" s="124" t="s">
        <v>17252</v>
      </c>
      <c r="E1429" s="124" t="s">
        <v>17292</v>
      </c>
      <c r="F1429" s="124" t="s">
        <v>18102</v>
      </c>
      <c r="G1429" s="124">
        <v>28</v>
      </c>
      <c r="H1429" s="124">
        <v>2025</v>
      </c>
      <c r="I1429" s="124" t="s">
        <v>16755</v>
      </c>
      <c r="J1429" s="127">
        <v>122.91</v>
      </c>
      <c r="K1429" s="127">
        <v>832</v>
      </c>
      <c r="L1429" s="124" t="s">
        <v>16741</v>
      </c>
      <c r="M1429" s="127">
        <v>0</v>
      </c>
      <c r="N1429" s="124" t="s">
        <v>16742</v>
      </c>
      <c r="O1429" s="124" t="s">
        <v>17260</v>
      </c>
      <c r="P1429" s="125">
        <v>45685</v>
      </c>
      <c r="Q1429" s="125">
        <v>45713</v>
      </c>
      <c r="R1429" s="124">
        <v>1</v>
      </c>
      <c r="S1429" s="124">
        <v>2025</v>
      </c>
      <c r="T1429" s="124">
        <v>2</v>
      </c>
    </row>
    <row r="1430" spans="1:20">
      <c r="A1430" s="116" t="s">
        <v>17624</v>
      </c>
      <c r="B1430" s="119" t="s">
        <v>16700</v>
      </c>
      <c r="C1430" s="119" t="s">
        <v>17251</v>
      </c>
      <c r="D1430" s="119" t="s">
        <v>17252</v>
      </c>
      <c r="E1430" s="119" t="s">
        <v>17292</v>
      </c>
      <c r="F1430" s="119" t="s">
        <v>17700</v>
      </c>
      <c r="G1430" s="119">
        <v>31</v>
      </c>
      <c r="H1430" s="119">
        <v>2025</v>
      </c>
      <c r="I1430" s="119" t="s">
        <v>16924</v>
      </c>
      <c r="J1430" s="126">
        <v>79.75</v>
      </c>
      <c r="K1430" s="126">
        <v>496</v>
      </c>
      <c r="L1430" s="119" t="s">
        <v>16741</v>
      </c>
      <c r="M1430" s="126">
        <v>0</v>
      </c>
      <c r="N1430" s="119" t="s">
        <v>16742</v>
      </c>
      <c r="O1430" s="119" t="s">
        <v>17260</v>
      </c>
      <c r="P1430" s="120">
        <v>45653</v>
      </c>
      <c r="Q1430" s="120">
        <v>45684</v>
      </c>
      <c r="R1430" s="119">
        <v>12</v>
      </c>
      <c r="S1430" s="119">
        <v>2024</v>
      </c>
      <c r="T1430" s="119">
        <v>1</v>
      </c>
    </row>
    <row r="1431" spans="1:20">
      <c r="A1431" s="121" t="s">
        <v>17624</v>
      </c>
      <c r="B1431" s="124" t="s">
        <v>16700</v>
      </c>
      <c r="C1431" s="124" t="s">
        <v>17251</v>
      </c>
      <c r="D1431" s="124" t="s">
        <v>17252</v>
      </c>
      <c r="E1431" s="124" t="s">
        <v>17292</v>
      </c>
      <c r="F1431" s="124" t="s">
        <v>17701</v>
      </c>
      <c r="G1431" s="124">
        <v>33</v>
      </c>
      <c r="H1431" s="124">
        <v>2025</v>
      </c>
      <c r="I1431" s="124" t="s">
        <v>16924</v>
      </c>
      <c r="J1431" s="127">
        <v>79.55</v>
      </c>
      <c r="K1431" s="127">
        <v>478</v>
      </c>
      <c r="L1431" s="124" t="s">
        <v>16741</v>
      </c>
      <c r="M1431" s="127">
        <v>0</v>
      </c>
      <c r="N1431" s="124" t="s">
        <v>16742</v>
      </c>
      <c r="O1431" s="124" t="s">
        <v>17260</v>
      </c>
      <c r="P1431" s="125">
        <v>45619</v>
      </c>
      <c r="Q1431" s="125">
        <v>45652</v>
      </c>
      <c r="R1431" s="124">
        <v>11</v>
      </c>
      <c r="S1431" s="124">
        <v>2024</v>
      </c>
      <c r="T1431" s="124">
        <v>12</v>
      </c>
    </row>
    <row r="1432" spans="1:20">
      <c r="A1432" s="116" t="s">
        <v>17624</v>
      </c>
      <c r="B1432" s="119" t="s">
        <v>16700</v>
      </c>
      <c r="C1432" s="119" t="s">
        <v>17251</v>
      </c>
      <c r="D1432" s="119" t="s">
        <v>17252</v>
      </c>
      <c r="E1432" s="119" t="s">
        <v>17291</v>
      </c>
      <c r="F1432" s="119" t="s">
        <v>18100</v>
      </c>
      <c r="G1432" s="119">
        <v>31</v>
      </c>
      <c r="H1432" s="119">
        <v>2025</v>
      </c>
      <c r="I1432" s="119" t="s">
        <v>16746</v>
      </c>
      <c r="J1432" s="126">
        <v>163.56</v>
      </c>
      <c r="K1432" s="126">
        <v>978</v>
      </c>
      <c r="L1432" s="119" t="s">
        <v>16741</v>
      </c>
      <c r="M1432" s="126">
        <v>0</v>
      </c>
      <c r="N1432" s="119" t="s">
        <v>16742</v>
      </c>
      <c r="O1432" s="119" t="s">
        <v>17260</v>
      </c>
      <c r="P1432" s="120">
        <v>45773</v>
      </c>
      <c r="Q1432" s="120">
        <v>45804</v>
      </c>
      <c r="R1432" s="119">
        <v>4</v>
      </c>
      <c r="S1432" s="119">
        <v>2025</v>
      </c>
      <c r="T1432" s="119">
        <v>5</v>
      </c>
    </row>
    <row r="1433" spans="1:20">
      <c r="A1433" s="121" t="s">
        <v>17624</v>
      </c>
      <c r="B1433" s="124" t="s">
        <v>16700</v>
      </c>
      <c r="C1433" s="124" t="s">
        <v>17251</v>
      </c>
      <c r="D1433" s="124" t="s">
        <v>17252</v>
      </c>
      <c r="E1433" s="124" t="s">
        <v>17291</v>
      </c>
      <c r="F1433" s="124" t="s">
        <v>18101</v>
      </c>
      <c r="G1433" s="124">
        <v>29</v>
      </c>
      <c r="H1433" s="124">
        <v>2025</v>
      </c>
      <c r="I1433" s="124" t="s">
        <v>16749</v>
      </c>
      <c r="J1433" s="127">
        <v>125.09</v>
      </c>
      <c r="K1433" s="127">
        <v>732</v>
      </c>
      <c r="L1433" s="124" t="s">
        <v>16741</v>
      </c>
      <c r="M1433" s="127">
        <v>0</v>
      </c>
      <c r="N1433" s="124" t="s">
        <v>16742</v>
      </c>
      <c r="O1433" s="124" t="s">
        <v>17260</v>
      </c>
      <c r="P1433" s="125">
        <v>45743</v>
      </c>
      <c r="Q1433" s="125">
        <v>45772</v>
      </c>
      <c r="R1433" s="124">
        <v>3</v>
      </c>
      <c r="S1433" s="124">
        <v>2025</v>
      </c>
      <c r="T1433" s="124">
        <v>4</v>
      </c>
    </row>
    <row r="1434" spans="1:20">
      <c r="A1434" s="116" t="s">
        <v>17624</v>
      </c>
      <c r="B1434" s="119" t="s">
        <v>16700</v>
      </c>
      <c r="C1434" s="119" t="s">
        <v>17251</v>
      </c>
      <c r="D1434" s="119" t="s">
        <v>17252</v>
      </c>
      <c r="E1434" s="119" t="s">
        <v>17291</v>
      </c>
      <c r="F1434" s="119" t="s">
        <v>17783</v>
      </c>
      <c r="G1434" s="119">
        <v>28</v>
      </c>
      <c r="H1434" s="119">
        <v>2025</v>
      </c>
      <c r="I1434" s="119" t="s">
        <v>16752</v>
      </c>
      <c r="J1434" s="126">
        <v>85.54</v>
      </c>
      <c r="K1434" s="126">
        <v>476</v>
      </c>
      <c r="L1434" s="119" t="s">
        <v>16741</v>
      </c>
      <c r="M1434" s="126">
        <v>0</v>
      </c>
      <c r="N1434" s="119" t="s">
        <v>16742</v>
      </c>
      <c r="O1434" s="119" t="s">
        <v>17260</v>
      </c>
      <c r="P1434" s="120">
        <v>45714</v>
      </c>
      <c r="Q1434" s="120">
        <v>45742</v>
      </c>
      <c r="R1434" s="119">
        <v>2</v>
      </c>
      <c r="S1434" s="119">
        <v>2025</v>
      </c>
      <c r="T1434" s="119">
        <v>3</v>
      </c>
    </row>
    <row r="1435" spans="1:20">
      <c r="A1435" s="121" t="s">
        <v>17624</v>
      </c>
      <c r="B1435" s="124" t="s">
        <v>16700</v>
      </c>
      <c r="C1435" s="124" t="s">
        <v>17251</v>
      </c>
      <c r="D1435" s="124" t="s">
        <v>17252</v>
      </c>
      <c r="E1435" s="124" t="s">
        <v>17291</v>
      </c>
      <c r="F1435" s="124" t="s">
        <v>18102</v>
      </c>
      <c r="G1435" s="124">
        <v>28</v>
      </c>
      <c r="H1435" s="124">
        <v>2025</v>
      </c>
      <c r="I1435" s="124" t="s">
        <v>16755</v>
      </c>
      <c r="J1435" s="127">
        <v>79.75</v>
      </c>
      <c r="K1435" s="127">
        <v>506</v>
      </c>
      <c r="L1435" s="124" t="s">
        <v>16741</v>
      </c>
      <c r="M1435" s="127">
        <v>0</v>
      </c>
      <c r="N1435" s="124" t="s">
        <v>16742</v>
      </c>
      <c r="O1435" s="124" t="s">
        <v>17260</v>
      </c>
      <c r="P1435" s="125">
        <v>45685</v>
      </c>
      <c r="Q1435" s="125">
        <v>45713</v>
      </c>
      <c r="R1435" s="124">
        <v>1</v>
      </c>
      <c r="S1435" s="124">
        <v>2025</v>
      </c>
      <c r="T1435" s="124">
        <v>2</v>
      </c>
    </row>
    <row r="1436" spans="1:20">
      <c r="A1436" s="116" t="s">
        <v>17624</v>
      </c>
      <c r="B1436" s="119" t="s">
        <v>16700</v>
      </c>
      <c r="C1436" s="119" t="s">
        <v>17251</v>
      </c>
      <c r="D1436" s="119" t="s">
        <v>17252</v>
      </c>
      <c r="E1436" s="119" t="s">
        <v>17291</v>
      </c>
      <c r="F1436" s="119" t="s">
        <v>17700</v>
      </c>
      <c r="G1436" s="119">
        <v>31</v>
      </c>
      <c r="H1436" s="119">
        <v>2025</v>
      </c>
      <c r="I1436" s="119" t="s">
        <v>16924</v>
      </c>
      <c r="J1436" s="126">
        <v>82.14</v>
      </c>
      <c r="K1436" s="126">
        <v>514</v>
      </c>
      <c r="L1436" s="119" t="s">
        <v>16741</v>
      </c>
      <c r="M1436" s="126">
        <v>0</v>
      </c>
      <c r="N1436" s="119" t="s">
        <v>16742</v>
      </c>
      <c r="O1436" s="119" t="s">
        <v>17260</v>
      </c>
      <c r="P1436" s="120">
        <v>45653</v>
      </c>
      <c r="Q1436" s="120">
        <v>45684</v>
      </c>
      <c r="R1436" s="119">
        <v>12</v>
      </c>
      <c r="S1436" s="119">
        <v>2024</v>
      </c>
      <c r="T1436" s="119">
        <v>1</v>
      </c>
    </row>
    <row r="1437" spans="1:20">
      <c r="A1437" s="121" t="s">
        <v>17624</v>
      </c>
      <c r="B1437" s="124" t="s">
        <v>16700</v>
      </c>
      <c r="C1437" s="124" t="s">
        <v>17251</v>
      </c>
      <c r="D1437" s="124" t="s">
        <v>17252</v>
      </c>
      <c r="E1437" s="124" t="s">
        <v>17291</v>
      </c>
      <c r="F1437" s="124" t="s">
        <v>17701</v>
      </c>
      <c r="G1437" s="124">
        <v>33</v>
      </c>
      <c r="H1437" s="124">
        <v>2025</v>
      </c>
      <c r="I1437" s="124" t="s">
        <v>16924</v>
      </c>
      <c r="J1437" s="127">
        <v>86.53</v>
      </c>
      <c r="K1437" s="127">
        <v>539</v>
      </c>
      <c r="L1437" s="124" t="s">
        <v>16741</v>
      </c>
      <c r="M1437" s="127">
        <v>0</v>
      </c>
      <c r="N1437" s="124" t="s">
        <v>16742</v>
      </c>
      <c r="O1437" s="124" t="s">
        <v>17260</v>
      </c>
      <c r="P1437" s="125">
        <v>45619</v>
      </c>
      <c r="Q1437" s="125">
        <v>45652</v>
      </c>
      <c r="R1437" s="124">
        <v>11</v>
      </c>
      <c r="S1437" s="124">
        <v>2024</v>
      </c>
      <c r="T1437" s="124">
        <v>12</v>
      </c>
    </row>
    <row r="1438" spans="1:20">
      <c r="A1438" s="116" t="s">
        <v>17624</v>
      </c>
      <c r="B1438" s="119" t="s">
        <v>16700</v>
      </c>
      <c r="C1438" s="119" t="s">
        <v>17251</v>
      </c>
      <c r="D1438" s="119" t="s">
        <v>17252</v>
      </c>
      <c r="E1438" s="119" t="s">
        <v>17290</v>
      </c>
      <c r="F1438" s="119" t="s">
        <v>18100</v>
      </c>
      <c r="G1438" s="119">
        <v>31</v>
      </c>
      <c r="H1438" s="119">
        <v>2025</v>
      </c>
      <c r="I1438" s="119" t="s">
        <v>16746</v>
      </c>
      <c r="J1438" s="126">
        <v>277.66000000000003</v>
      </c>
      <c r="K1438" s="126">
        <v>1639</v>
      </c>
      <c r="L1438" s="119" t="s">
        <v>16741</v>
      </c>
      <c r="M1438" s="126">
        <v>0</v>
      </c>
      <c r="N1438" s="119" t="s">
        <v>16742</v>
      </c>
      <c r="O1438" s="119" t="s">
        <v>17260</v>
      </c>
      <c r="P1438" s="120">
        <v>45773</v>
      </c>
      <c r="Q1438" s="120">
        <v>45804</v>
      </c>
      <c r="R1438" s="119">
        <v>4</v>
      </c>
      <c r="S1438" s="119">
        <v>2025</v>
      </c>
      <c r="T1438" s="119">
        <v>5</v>
      </c>
    </row>
    <row r="1439" spans="1:20">
      <c r="A1439" s="121" t="s">
        <v>17624</v>
      </c>
      <c r="B1439" s="124" t="s">
        <v>16700</v>
      </c>
      <c r="C1439" s="124" t="s">
        <v>17251</v>
      </c>
      <c r="D1439" s="124" t="s">
        <v>17252</v>
      </c>
      <c r="E1439" s="124" t="s">
        <v>17290</v>
      </c>
      <c r="F1439" s="124" t="s">
        <v>18101</v>
      </c>
      <c r="G1439" s="124">
        <v>29</v>
      </c>
      <c r="H1439" s="124">
        <v>2025</v>
      </c>
      <c r="I1439" s="124" t="s">
        <v>16749</v>
      </c>
      <c r="J1439" s="127">
        <v>215.09</v>
      </c>
      <c r="K1439" s="127">
        <v>1283</v>
      </c>
      <c r="L1439" s="124" t="s">
        <v>16741</v>
      </c>
      <c r="M1439" s="127">
        <v>0</v>
      </c>
      <c r="N1439" s="124" t="s">
        <v>16742</v>
      </c>
      <c r="O1439" s="124" t="s">
        <v>17260</v>
      </c>
      <c r="P1439" s="125">
        <v>45743</v>
      </c>
      <c r="Q1439" s="125">
        <v>45772</v>
      </c>
      <c r="R1439" s="124">
        <v>3</v>
      </c>
      <c r="S1439" s="124">
        <v>2025</v>
      </c>
      <c r="T1439" s="124">
        <v>4</v>
      </c>
    </row>
    <row r="1440" spans="1:20">
      <c r="A1440" s="116" t="s">
        <v>17624</v>
      </c>
      <c r="B1440" s="119" t="s">
        <v>16700</v>
      </c>
      <c r="C1440" s="119" t="s">
        <v>17251</v>
      </c>
      <c r="D1440" s="119" t="s">
        <v>17252</v>
      </c>
      <c r="E1440" s="119" t="s">
        <v>17290</v>
      </c>
      <c r="F1440" s="119" t="s">
        <v>17783</v>
      </c>
      <c r="G1440" s="119">
        <v>28</v>
      </c>
      <c r="H1440" s="119">
        <v>2025</v>
      </c>
      <c r="I1440" s="119" t="s">
        <v>16752</v>
      </c>
      <c r="J1440" s="126">
        <v>146.36000000000001</v>
      </c>
      <c r="K1440" s="126">
        <v>874</v>
      </c>
      <c r="L1440" s="119" t="s">
        <v>16741</v>
      </c>
      <c r="M1440" s="126">
        <v>0</v>
      </c>
      <c r="N1440" s="119" t="s">
        <v>16742</v>
      </c>
      <c r="O1440" s="119" t="s">
        <v>17260</v>
      </c>
      <c r="P1440" s="120">
        <v>45714</v>
      </c>
      <c r="Q1440" s="120">
        <v>45742</v>
      </c>
      <c r="R1440" s="119">
        <v>2</v>
      </c>
      <c r="S1440" s="119">
        <v>2025</v>
      </c>
      <c r="T1440" s="119">
        <v>3</v>
      </c>
    </row>
    <row r="1441" spans="1:20">
      <c r="A1441" s="121" t="s">
        <v>17624</v>
      </c>
      <c r="B1441" s="124" t="s">
        <v>16700</v>
      </c>
      <c r="C1441" s="124" t="s">
        <v>17251</v>
      </c>
      <c r="D1441" s="124" t="s">
        <v>17252</v>
      </c>
      <c r="E1441" s="124" t="s">
        <v>17290</v>
      </c>
      <c r="F1441" s="124" t="s">
        <v>18102</v>
      </c>
      <c r="G1441" s="124">
        <v>28</v>
      </c>
      <c r="H1441" s="124">
        <v>2025</v>
      </c>
      <c r="I1441" s="124" t="s">
        <v>16755</v>
      </c>
      <c r="J1441" s="127">
        <v>123.69</v>
      </c>
      <c r="K1441" s="127">
        <v>838</v>
      </c>
      <c r="L1441" s="124" t="s">
        <v>16741</v>
      </c>
      <c r="M1441" s="127">
        <v>0</v>
      </c>
      <c r="N1441" s="124" t="s">
        <v>16742</v>
      </c>
      <c r="O1441" s="124" t="s">
        <v>17260</v>
      </c>
      <c r="P1441" s="125">
        <v>45685</v>
      </c>
      <c r="Q1441" s="125">
        <v>45713</v>
      </c>
      <c r="R1441" s="124">
        <v>1</v>
      </c>
      <c r="S1441" s="124">
        <v>2025</v>
      </c>
      <c r="T1441" s="124">
        <v>2</v>
      </c>
    </row>
    <row r="1442" spans="1:20">
      <c r="A1442" s="116" t="s">
        <v>17624</v>
      </c>
      <c r="B1442" s="119" t="s">
        <v>16700</v>
      </c>
      <c r="C1442" s="119" t="s">
        <v>17251</v>
      </c>
      <c r="D1442" s="119" t="s">
        <v>17252</v>
      </c>
      <c r="E1442" s="119" t="s">
        <v>17290</v>
      </c>
      <c r="F1442" s="119" t="s">
        <v>17700</v>
      </c>
      <c r="G1442" s="119">
        <v>31</v>
      </c>
      <c r="H1442" s="119">
        <v>2025</v>
      </c>
      <c r="I1442" s="119" t="s">
        <v>16924</v>
      </c>
      <c r="J1442" s="126">
        <v>86.38</v>
      </c>
      <c r="K1442" s="126">
        <v>546</v>
      </c>
      <c r="L1442" s="119" t="s">
        <v>16741</v>
      </c>
      <c r="M1442" s="126">
        <v>0</v>
      </c>
      <c r="N1442" s="119" t="s">
        <v>16742</v>
      </c>
      <c r="O1442" s="119" t="s">
        <v>17260</v>
      </c>
      <c r="P1442" s="120">
        <v>45653</v>
      </c>
      <c r="Q1442" s="120">
        <v>45684</v>
      </c>
      <c r="R1442" s="119">
        <v>12</v>
      </c>
      <c r="S1442" s="119">
        <v>2024</v>
      </c>
      <c r="T1442" s="119">
        <v>1</v>
      </c>
    </row>
    <row r="1443" spans="1:20">
      <c r="A1443" s="121" t="s">
        <v>17624</v>
      </c>
      <c r="B1443" s="124" t="s">
        <v>16700</v>
      </c>
      <c r="C1443" s="124" t="s">
        <v>17251</v>
      </c>
      <c r="D1443" s="124" t="s">
        <v>17252</v>
      </c>
      <c r="E1443" s="124" t="s">
        <v>17290</v>
      </c>
      <c r="F1443" s="124" t="s">
        <v>17701</v>
      </c>
      <c r="G1443" s="124">
        <v>33</v>
      </c>
      <c r="H1443" s="124">
        <v>2025</v>
      </c>
      <c r="I1443" s="124" t="s">
        <v>16924</v>
      </c>
      <c r="J1443" s="127">
        <v>105.09</v>
      </c>
      <c r="K1443" s="127">
        <v>701</v>
      </c>
      <c r="L1443" s="124" t="s">
        <v>16741</v>
      </c>
      <c r="M1443" s="127">
        <v>0</v>
      </c>
      <c r="N1443" s="124" t="s">
        <v>16742</v>
      </c>
      <c r="O1443" s="124" t="s">
        <v>17260</v>
      </c>
      <c r="P1443" s="125">
        <v>45619</v>
      </c>
      <c r="Q1443" s="125">
        <v>45652</v>
      </c>
      <c r="R1443" s="124">
        <v>11</v>
      </c>
      <c r="S1443" s="124">
        <v>2024</v>
      </c>
      <c r="T1443" s="124">
        <v>12</v>
      </c>
    </row>
    <row r="1444" spans="1:20">
      <c r="A1444" s="116" t="s">
        <v>17624</v>
      </c>
      <c r="B1444" s="119" t="s">
        <v>16700</v>
      </c>
      <c r="C1444" s="119" t="s">
        <v>17251</v>
      </c>
      <c r="D1444" s="119" t="s">
        <v>17252</v>
      </c>
      <c r="E1444" s="119" t="s">
        <v>17289</v>
      </c>
      <c r="F1444" s="119" t="s">
        <v>18100</v>
      </c>
      <c r="G1444" s="119">
        <v>31</v>
      </c>
      <c r="H1444" s="119">
        <v>2025</v>
      </c>
      <c r="I1444" s="119" t="s">
        <v>16746</v>
      </c>
      <c r="J1444" s="126">
        <v>42.07</v>
      </c>
      <c r="K1444" s="126">
        <v>183</v>
      </c>
      <c r="L1444" s="119" t="s">
        <v>16741</v>
      </c>
      <c r="M1444" s="126">
        <v>0</v>
      </c>
      <c r="N1444" s="119" t="s">
        <v>16742</v>
      </c>
      <c r="O1444" s="119" t="s">
        <v>17260</v>
      </c>
      <c r="P1444" s="120">
        <v>45773</v>
      </c>
      <c r="Q1444" s="120">
        <v>45804</v>
      </c>
      <c r="R1444" s="119">
        <v>4</v>
      </c>
      <c r="S1444" s="119">
        <v>2025</v>
      </c>
      <c r="T1444" s="119">
        <v>5</v>
      </c>
    </row>
    <row r="1445" spans="1:20">
      <c r="A1445" s="121" t="s">
        <v>17624</v>
      </c>
      <c r="B1445" s="124" t="s">
        <v>16700</v>
      </c>
      <c r="C1445" s="124" t="s">
        <v>17251</v>
      </c>
      <c r="D1445" s="124" t="s">
        <v>17252</v>
      </c>
      <c r="E1445" s="124" t="s">
        <v>17289</v>
      </c>
      <c r="F1445" s="124" t="s">
        <v>18101</v>
      </c>
      <c r="G1445" s="124">
        <v>29</v>
      </c>
      <c r="H1445" s="124">
        <v>2025</v>
      </c>
      <c r="I1445" s="124" t="s">
        <v>16749</v>
      </c>
      <c r="J1445" s="127">
        <v>140.22</v>
      </c>
      <c r="K1445" s="127">
        <v>831</v>
      </c>
      <c r="L1445" s="124" t="s">
        <v>16741</v>
      </c>
      <c r="M1445" s="127">
        <v>0</v>
      </c>
      <c r="N1445" s="124" t="s">
        <v>16742</v>
      </c>
      <c r="O1445" s="124" t="s">
        <v>17260</v>
      </c>
      <c r="P1445" s="125">
        <v>45743</v>
      </c>
      <c r="Q1445" s="125">
        <v>45772</v>
      </c>
      <c r="R1445" s="124">
        <v>3</v>
      </c>
      <c r="S1445" s="124">
        <v>2025</v>
      </c>
      <c r="T1445" s="124">
        <v>4</v>
      </c>
    </row>
    <row r="1446" spans="1:20">
      <c r="A1446" s="116" t="s">
        <v>17624</v>
      </c>
      <c r="B1446" s="119" t="s">
        <v>16700</v>
      </c>
      <c r="C1446" s="119" t="s">
        <v>17251</v>
      </c>
      <c r="D1446" s="119" t="s">
        <v>17252</v>
      </c>
      <c r="E1446" s="119" t="s">
        <v>17289</v>
      </c>
      <c r="F1446" s="119" t="s">
        <v>17783</v>
      </c>
      <c r="G1446" s="119">
        <v>28</v>
      </c>
      <c r="H1446" s="119">
        <v>2025</v>
      </c>
      <c r="I1446" s="119" t="s">
        <v>16752</v>
      </c>
      <c r="J1446" s="126">
        <v>106.61</v>
      </c>
      <c r="K1446" s="126">
        <v>614</v>
      </c>
      <c r="L1446" s="119" t="s">
        <v>16741</v>
      </c>
      <c r="M1446" s="126">
        <v>0</v>
      </c>
      <c r="N1446" s="119" t="s">
        <v>16742</v>
      </c>
      <c r="O1446" s="119" t="s">
        <v>17260</v>
      </c>
      <c r="P1446" s="120">
        <v>45714</v>
      </c>
      <c r="Q1446" s="120">
        <v>45742</v>
      </c>
      <c r="R1446" s="119">
        <v>2</v>
      </c>
      <c r="S1446" s="119">
        <v>2025</v>
      </c>
      <c r="T1446" s="119">
        <v>3</v>
      </c>
    </row>
    <row r="1447" spans="1:20">
      <c r="A1447" s="121" t="s">
        <v>17624</v>
      </c>
      <c r="B1447" s="124" t="s">
        <v>16700</v>
      </c>
      <c r="C1447" s="124" t="s">
        <v>17251</v>
      </c>
      <c r="D1447" s="124" t="s">
        <v>17252</v>
      </c>
      <c r="E1447" s="124" t="s">
        <v>17289</v>
      </c>
      <c r="F1447" s="124" t="s">
        <v>18102</v>
      </c>
      <c r="G1447" s="124">
        <v>28</v>
      </c>
      <c r="H1447" s="124">
        <v>2025</v>
      </c>
      <c r="I1447" s="124" t="s">
        <v>16755</v>
      </c>
      <c r="J1447" s="127">
        <v>102.52</v>
      </c>
      <c r="K1447" s="127">
        <v>678</v>
      </c>
      <c r="L1447" s="124" t="s">
        <v>16741</v>
      </c>
      <c r="M1447" s="127">
        <v>0</v>
      </c>
      <c r="N1447" s="124" t="s">
        <v>16742</v>
      </c>
      <c r="O1447" s="124" t="s">
        <v>17260</v>
      </c>
      <c r="P1447" s="125">
        <v>45685</v>
      </c>
      <c r="Q1447" s="125">
        <v>45713</v>
      </c>
      <c r="R1447" s="124">
        <v>1</v>
      </c>
      <c r="S1447" s="124">
        <v>2025</v>
      </c>
      <c r="T1447" s="124">
        <v>2</v>
      </c>
    </row>
    <row r="1448" spans="1:20">
      <c r="A1448" s="116" t="s">
        <v>17624</v>
      </c>
      <c r="B1448" s="119" t="s">
        <v>16700</v>
      </c>
      <c r="C1448" s="119" t="s">
        <v>17251</v>
      </c>
      <c r="D1448" s="119" t="s">
        <v>17252</v>
      </c>
      <c r="E1448" s="119" t="s">
        <v>17289</v>
      </c>
      <c r="F1448" s="119" t="s">
        <v>17700</v>
      </c>
      <c r="G1448" s="119">
        <v>31</v>
      </c>
      <c r="H1448" s="119">
        <v>2025</v>
      </c>
      <c r="I1448" s="119" t="s">
        <v>16924</v>
      </c>
      <c r="J1448" s="126">
        <v>87.97</v>
      </c>
      <c r="K1448" s="126">
        <v>558</v>
      </c>
      <c r="L1448" s="119" t="s">
        <v>16741</v>
      </c>
      <c r="M1448" s="126">
        <v>0</v>
      </c>
      <c r="N1448" s="119" t="s">
        <v>16742</v>
      </c>
      <c r="O1448" s="119" t="s">
        <v>17260</v>
      </c>
      <c r="P1448" s="120">
        <v>45653</v>
      </c>
      <c r="Q1448" s="120">
        <v>45684</v>
      </c>
      <c r="R1448" s="119">
        <v>12</v>
      </c>
      <c r="S1448" s="119">
        <v>2024</v>
      </c>
      <c r="T1448" s="119">
        <v>1</v>
      </c>
    </row>
    <row r="1449" spans="1:20">
      <c r="A1449" s="121" t="s">
        <v>17624</v>
      </c>
      <c r="B1449" s="124" t="s">
        <v>16700</v>
      </c>
      <c r="C1449" s="124" t="s">
        <v>17251</v>
      </c>
      <c r="D1449" s="124" t="s">
        <v>17252</v>
      </c>
      <c r="E1449" s="124" t="s">
        <v>17289</v>
      </c>
      <c r="F1449" s="124" t="s">
        <v>17701</v>
      </c>
      <c r="G1449" s="124">
        <v>33</v>
      </c>
      <c r="H1449" s="124">
        <v>2025</v>
      </c>
      <c r="I1449" s="124" t="s">
        <v>16924</v>
      </c>
      <c r="J1449" s="127">
        <v>90.08</v>
      </c>
      <c r="K1449" s="127">
        <v>570</v>
      </c>
      <c r="L1449" s="124" t="s">
        <v>16741</v>
      </c>
      <c r="M1449" s="127">
        <v>0</v>
      </c>
      <c r="N1449" s="124" t="s">
        <v>16742</v>
      </c>
      <c r="O1449" s="124" t="s">
        <v>17260</v>
      </c>
      <c r="P1449" s="125">
        <v>45619</v>
      </c>
      <c r="Q1449" s="125">
        <v>45652</v>
      </c>
      <c r="R1449" s="124">
        <v>11</v>
      </c>
      <c r="S1449" s="124">
        <v>2024</v>
      </c>
      <c r="T1449" s="124">
        <v>12</v>
      </c>
    </row>
    <row r="1450" spans="1:20">
      <c r="A1450" s="116" t="s">
        <v>17624</v>
      </c>
      <c r="B1450" s="119" t="s">
        <v>16700</v>
      </c>
      <c r="C1450" s="119" t="s">
        <v>17251</v>
      </c>
      <c r="D1450" s="119" t="s">
        <v>17252</v>
      </c>
      <c r="E1450" s="119" t="s">
        <v>17288</v>
      </c>
      <c r="F1450" s="119" t="s">
        <v>18100</v>
      </c>
      <c r="G1450" s="119">
        <v>31</v>
      </c>
      <c r="H1450" s="119">
        <v>2025</v>
      </c>
      <c r="I1450" s="119" t="s">
        <v>16746</v>
      </c>
      <c r="J1450" s="126">
        <v>119.87</v>
      </c>
      <c r="K1450" s="126">
        <v>692</v>
      </c>
      <c r="L1450" s="119" t="s">
        <v>16741</v>
      </c>
      <c r="M1450" s="126">
        <v>0</v>
      </c>
      <c r="N1450" s="119" t="s">
        <v>16742</v>
      </c>
      <c r="O1450" s="119" t="s">
        <v>17260</v>
      </c>
      <c r="P1450" s="120">
        <v>45773</v>
      </c>
      <c r="Q1450" s="120">
        <v>45804</v>
      </c>
      <c r="R1450" s="119">
        <v>4</v>
      </c>
      <c r="S1450" s="119">
        <v>2025</v>
      </c>
      <c r="T1450" s="119">
        <v>5</v>
      </c>
    </row>
    <row r="1451" spans="1:20">
      <c r="A1451" s="121" t="s">
        <v>17624</v>
      </c>
      <c r="B1451" s="124" t="s">
        <v>16700</v>
      </c>
      <c r="C1451" s="124" t="s">
        <v>17251</v>
      </c>
      <c r="D1451" s="124" t="s">
        <v>17252</v>
      </c>
      <c r="E1451" s="124" t="s">
        <v>17288</v>
      </c>
      <c r="F1451" s="124" t="s">
        <v>18101</v>
      </c>
      <c r="G1451" s="124">
        <v>29</v>
      </c>
      <c r="H1451" s="124">
        <v>2025</v>
      </c>
      <c r="I1451" s="124" t="s">
        <v>16749</v>
      </c>
      <c r="J1451" s="127">
        <v>87.97</v>
      </c>
      <c r="K1451" s="127">
        <v>489</v>
      </c>
      <c r="L1451" s="124" t="s">
        <v>16741</v>
      </c>
      <c r="M1451" s="127">
        <v>0</v>
      </c>
      <c r="N1451" s="124" t="s">
        <v>16742</v>
      </c>
      <c r="O1451" s="124" t="s">
        <v>17260</v>
      </c>
      <c r="P1451" s="125">
        <v>45743</v>
      </c>
      <c r="Q1451" s="125">
        <v>45772</v>
      </c>
      <c r="R1451" s="124">
        <v>3</v>
      </c>
      <c r="S1451" s="124">
        <v>2025</v>
      </c>
      <c r="T1451" s="124">
        <v>4</v>
      </c>
    </row>
    <row r="1452" spans="1:20">
      <c r="A1452" s="116" t="s">
        <v>17624</v>
      </c>
      <c r="B1452" s="119" t="s">
        <v>16700</v>
      </c>
      <c r="C1452" s="119" t="s">
        <v>17251</v>
      </c>
      <c r="D1452" s="119" t="s">
        <v>17252</v>
      </c>
      <c r="E1452" s="119" t="s">
        <v>17288</v>
      </c>
      <c r="F1452" s="119" t="s">
        <v>17783</v>
      </c>
      <c r="G1452" s="119">
        <v>28</v>
      </c>
      <c r="H1452" s="119">
        <v>2025</v>
      </c>
      <c r="I1452" s="119" t="s">
        <v>16752</v>
      </c>
      <c r="J1452" s="126">
        <v>85.84</v>
      </c>
      <c r="K1452" s="126">
        <v>478</v>
      </c>
      <c r="L1452" s="119" t="s">
        <v>16741</v>
      </c>
      <c r="M1452" s="126">
        <v>0</v>
      </c>
      <c r="N1452" s="119" t="s">
        <v>16742</v>
      </c>
      <c r="O1452" s="119" t="s">
        <v>17260</v>
      </c>
      <c r="P1452" s="120">
        <v>45714</v>
      </c>
      <c r="Q1452" s="120">
        <v>45742</v>
      </c>
      <c r="R1452" s="119">
        <v>2</v>
      </c>
      <c r="S1452" s="119">
        <v>2025</v>
      </c>
      <c r="T1452" s="119">
        <v>3</v>
      </c>
    </row>
    <row r="1453" spans="1:20">
      <c r="A1453" s="121" t="s">
        <v>17624</v>
      </c>
      <c r="B1453" s="124" t="s">
        <v>16700</v>
      </c>
      <c r="C1453" s="124" t="s">
        <v>17251</v>
      </c>
      <c r="D1453" s="124" t="s">
        <v>17252</v>
      </c>
      <c r="E1453" s="124" t="s">
        <v>17288</v>
      </c>
      <c r="F1453" s="124" t="s">
        <v>18102</v>
      </c>
      <c r="G1453" s="124">
        <v>28</v>
      </c>
      <c r="H1453" s="124">
        <v>2025</v>
      </c>
      <c r="I1453" s="124" t="s">
        <v>16755</v>
      </c>
      <c r="J1453" s="127">
        <v>77.77</v>
      </c>
      <c r="K1453" s="127">
        <v>491</v>
      </c>
      <c r="L1453" s="124" t="s">
        <v>16741</v>
      </c>
      <c r="M1453" s="127">
        <v>0</v>
      </c>
      <c r="N1453" s="124" t="s">
        <v>16742</v>
      </c>
      <c r="O1453" s="124" t="s">
        <v>17260</v>
      </c>
      <c r="P1453" s="125">
        <v>45685</v>
      </c>
      <c r="Q1453" s="125">
        <v>45713</v>
      </c>
      <c r="R1453" s="124">
        <v>1</v>
      </c>
      <c r="S1453" s="124">
        <v>2025</v>
      </c>
      <c r="T1453" s="124">
        <v>2</v>
      </c>
    </row>
    <row r="1454" spans="1:20">
      <c r="A1454" s="116" t="s">
        <v>17624</v>
      </c>
      <c r="B1454" s="119" t="s">
        <v>16700</v>
      </c>
      <c r="C1454" s="119" t="s">
        <v>17251</v>
      </c>
      <c r="D1454" s="119" t="s">
        <v>17252</v>
      </c>
      <c r="E1454" s="119" t="s">
        <v>17288</v>
      </c>
      <c r="F1454" s="119" t="s">
        <v>17700</v>
      </c>
      <c r="G1454" s="119">
        <v>31</v>
      </c>
      <c r="H1454" s="119">
        <v>2025</v>
      </c>
      <c r="I1454" s="119" t="s">
        <v>16924</v>
      </c>
      <c r="J1454" s="126">
        <v>100.14</v>
      </c>
      <c r="K1454" s="126">
        <v>650</v>
      </c>
      <c r="L1454" s="119" t="s">
        <v>16741</v>
      </c>
      <c r="M1454" s="126">
        <v>0</v>
      </c>
      <c r="N1454" s="119" t="s">
        <v>16742</v>
      </c>
      <c r="O1454" s="119" t="s">
        <v>17260</v>
      </c>
      <c r="P1454" s="120">
        <v>45653</v>
      </c>
      <c r="Q1454" s="120">
        <v>45684</v>
      </c>
      <c r="R1454" s="119">
        <v>12</v>
      </c>
      <c r="S1454" s="119">
        <v>2024</v>
      </c>
      <c r="T1454" s="119">
        <v>1</v>
      </c>
    </row>
    <row r="1455" spans="1:20">
      <c r="A1455" s="121" t="s">
        <v>17624</v>
      </c>
      <c r="B1455" s="124" t="s">
        <v>16700</v>
      </c>
      <c r="C1455" s="124" t="s">
        <v>17251</v>
      </c>
      <c r="D1455" s="124" t="s">
        <v>17252</v>
      </c>
      <c r="E1455" s="124" t="s">
        <v>17288</v>
      </c>
      <c r="F1455" s="124" t="s">
        <v>17701</v>
      </c>
      <c r="G1455" s="124">
        <v>33</v>
      </c>
      <c r="H1455" s="124">
        <v>2025</v>
      </c>
      <c r="I1455" s="124" t="s">
        <v>16924</v>
      </c>
      <c r="J1455" s="127">
        <v>99.94</v>
      </c>
      <c r="K1455" s="127">
        <v>656</v>
      </c>
      <c r="L1455" s="124" t="s">
        <v>16741</v>
      </c>
      <c r="M1455" s="127">
        <v>0</v>
      </c>
      <c r="N1455" s="124" t="s">
        <v>16742</v>
      </c>
      <c r="O1455" s="124" t="s">
        <v>17260</v>
      </c>
      <c r="P1455" s="125">
        <v>45619</v>
      </c>
      <c r="Q1455" s="125">
        <v>45652</v>
      </c>
      <c r="R1455" s="124">
        <v>11</v>
      </c>
      <c r="S1455" s="124">
        <v>2024</v>
      </c>
      <c r="T1455" s="124">
        <v>12</v>
      </c>
    </row>
    <row r="1456" spans="1:20">
      <c r="A1456" s="116" t="s">
        <v>17624</v>
      </c>
      <c r="B1456" s="119" t="s">
        <v>16700</v>
      </c>
      <c r="C1456" s="119" t="s">
        <v>17251</v>
      </c>
      <c r="D1456" s="119" t="s">
        <v>17252</v>
      </c>
      <c r="E1456" s="119" t="s">
        <v>17287</v>
      </c>
      <c r="F1456" s="119" t="s">
        <v>18100</v>
      </c>
      <c r="G1456" s="119">
        <v>31</v>
      </c>
      <c r="H1456" s="119">
        <v>2025</v>
      </c>
      <c r="I1456" s="119" t="s">
        <v>16746</v>
      </c>
      <c r="J1456" s="126">
        <v>14.11</v>
      </c>
      <c r="K1456" s="126">
        <v>0</v>
      </c>
      <c r="L1456" s="119" t="s">
        <v>16741</v>
      </c>
      <c r="M1456" s="126">
        <v>0</v>
      </c>
      <c r="N1456" s="119" t="s">
        <v>16742</v>
      </c>
      <c r="O1456" s="119" t="s">
        <v>17260</v>
      </c>
      <c r="P1456" s="120">
        <v>45773</v>
      </c>
      <c r="Q1456" s="120">
        <v>45804</v>
      </c>
      <c r="R1456" s="119">
        <v>4</v>
      </c>
      <c r="S1456" s="119">
        <v>2025</v>
      </c>
      <c r="T1456" s="119">
        <v>5</v>
      </c>
    </row>
    <row r="1457" spans="1:20">
      <c r="A1457" s="121" t="s">
        <v>17624</v>
      </c>
      <c r="B1457" s="124" t="s">
        <v>16700</v>
      </c>
      <c r="C1457" s="124" t="s">
        <v>17251</v>
      </c>
      <c r="D1457" s="124" t="s">
        <v>17252</v>
      </c>
      <c r="E1457" s="124" t="s">
        <v>17287</v>
      </c>
      <c r="F1457" s="124" t="s">
        <v>18101</v>
      </c>
      <c r="G1457" s="124">
        <v>29</v>
      </c>
      <c r="H1457" s="124">
        <v>2025</v>
      </c>
      <c r="I1457" s="124" t="s">
        <v>16749</v>
      </c>
      <c r="J1457" s="127">
        <v>13.23</v>
      </c>
      <c r="K1457" s="127">
        <v>0</v>
      </c>
      <c r="L1457" s="124" t="s">
        <v>16741</v>
      </c>
      <c r="M1457" s="127">
        <v>0</v>
      </c>
      <c r="N1457" s="124" t="s">
        <v>16742</v>
      </c>
      <c r="O1457" s="124" t="s">
        <v>17260</v>
      </c>
      <c r="P1457" s="125">
        <v>45743</v>
      </c>
      <c r="Q1457" s="125">
        <v>45772</v>
      </c>
      <c r="R1457" s="124">
        <v>3</v>
      </c>
      <c r="S1457" s="124">
        <v>2025</v>
      </c>
      <c r="T1457" s="124">
        <v>4</v>
      </c>
    </row>
    <row r="1458" spans="1:20">
      <c r="A1458" s="116" t="s">
        <v>17624</v>
      </c>
      <c r="B1458" s="119" t="s">
        <v>16700</v>
      </c>
      <c r="C1458" s="119" t="s">
        <v>17251</v>
      </c>
      <c r="D1458" s="119" t="s">
        <v>17252</v>
      </c>
      <c r="E1458" s="119" t="s">
        <v>17287</v>
      </c>
      <c r="F1458" s="119" t="s">
        <v>17783</v>
      </c>
      <c r="G1458" s="119">
        <v>28</v>
      </c>
      <c r="H1458" s="119">
        <v>2025</v>
      </c>
      <c r="I1458" s="119" t="s">
        <v>16752</v>
      </c>
      <c r="J1458" s="126">
        <v>12.79</v>
      </c>
      <c r="K1458" s="126">
        <v>0</v>
      </c>
      <c r="L1458" s="119" t="s">
        <v>16741</v>
      </c>
      <c r="M1458" s="126">
        <v>0</v>
      </c>
      <c r="N1458" s="119" t="s">
        <v>16742</v>
      </c>
      <c r="O1458" s="119" t="s">
        <v>17260</v>
      </c>
      <c r="P1458" s="120">
        <v>45714</v>
      </c>
      <c r="Q1458" s="120">
        <v>45742</v>
      </c>
      <c r="R1458" s="119">
        <v>2</v>
      </c>
      <c r="S1458" s="119">
        <v>2025</v>
      </c>
      <c r="T1458" s="119">
        <v>3</v>
      </c>
    </row>
    <row r="1459" spans="1:20">
      <c r="A1459" s="121" t="s">
        <v>17624</v>
      </c>
      <c r="B1459" s="124" t="s">
        <v>16700</v>
      </c>
      <c r="C1459" s="124" t="s">
        <v>17251</v>
      </c>
      <c r="D1459" s="124" t="s">
        <v>17252</v>
      </c>
      <c r="E1459" s="124" t="s">
        <v>17287</v>
      </c>
      <c r="F1459" s="124" t="s">
        <v>18102</v>
      </c>
      <c r="G1459" s="124">
        <v>28</v>
      </c>
      <c r="H1459" s="124">
        <v>2025</v>
      </c>
      <c r="I1459" s="124" t="s">
        <v>16755</v>
      </c>
      <c r="J1459" s="127">
        <v>12.79</v>
      </c>
      <c r="K1459" s="127">
        <v>0</v>
      </c>
      <c r="L1459" s="124" t="s">
        <v>16741</v>
      </c>
      <c r="M1459" s="127">
        <v>0</v>
      </c>
      <c r="N1459" s="124" t="s">
        <v>16742</v>
      </c>
      <c r="O1459" s="124" t="s">
        <v>17260</v>
      </c>
      <c r="P1459" s="125">
        <v>45685</v>
      </c>
      <c r="Q1459" s="125">
        <v>45713</v>
      </c>
      <c r="R1459" s="124">
        <v>1</v>
      </c>
      <c r="S1459" s="124">
        <v>2025</v>
      </c>
      <c r="T1459" s="124">
        <v>2</v>
      </c>
    </row>
    <row r="1460" spans="1:20">
      <c r="A1460" s="116" t="s">
        <v>17624</v>
      </c>
      <c r="B1460" s="119" t="s">
        <v>16700</v>
      </c>
      <c r="C1460" s="119" t="s">
        <v>17251</v>
      </c>
      <c r="D1460" s="119" t="s">
        <v>17252</v>
      </c>
      <c r="E1460" s="119" t="s">
        <v>17287</v>
      </c>
      <c r="F1460" s="119" t="s">
        <v>17700</v>
      </c>
      <c r="G1460" s="119">
        <v>31</v>
      </c>
      <c r="H1460" s="119">
        <v>2025</v>
      </c>
      <c r="I1460" s="119" t="s">
        <v>16924</v>
      </c>
      <c r="J1460" s="126">
        <v>14.11</v>
      </c>
      <c r="K1460" s="126">
        <v>0</v>
      </c>
      <c r="L1460" s="119" t="s">
        <v>16741</v>
      </c>
      <c r="M1460" s="126">
        <v>0</v>
      </c>
      <c r="N1460" s="119" t="s">
        <v>16742</v>
      </c>
      <c r="O1460" s="119" t="s">
        <v>17260</v>
      </c>
      <c r="P1460" s="120">
        <v>45653</v>
      </c>
      <c r="Q1460" s="120">
        <v>45684</v>
      </c>
      <c r="R1460" s="119">
        <v>12</v>
      </c>
      <c r="S1460" s="119">
        <v>2024</v>
      </c>
      <c r="T1460" s="119">
        <v>1</v>
      </c>
    </row>
    <row r="1461" spans="1:20">
      <c r="A1461" s="121" t="s">
        <v>17624</v>
      </c>
      <c r="B1461" s="124" t="s">
        <v>16700</v>
      </c>
      <c r="C1461" s="124" t="s">
        <v>17251</v>
      </c>
      <c r="D1461" s="124" t="s">
        <v>17252</v>
      </c>
      <c r="E1461" s="124" t="s">
        <v>17287</v>
      </c>
      <c r="F1461" s="124" t="s">
        <v>17701</v>
      </c>
      <c r="G1461" s="124">
        <v>33</v>
      </c>
      <c r="H1461" s="124">
        <v>2025</v>
      </c>
      <c r="I1461" s="124" t="s">
        <v>16924</v>
      </c>
      <c r="J1461" s="127">
        <v>24.76</v>
      </c>
      <c r="K1461" s="127">
        <v>0</v>
      </c>
      <c r="L1461" s="124" t="s">
        <v>16741</v>
      </c>
      <c r="M1461" s="127">
        <v>0</v>
      </c>
      <c r="N1461" s="124" t="s">
        <v>16742</v>
      </c>
      <c r="O1461" s="124" t="s">
        <v>17260</v>
      </c>
      <c r="P1461" s="125">
        <v>45619</v>
      </c>
      <c r="Q1461" s="125">
        <v>45652</v>
      </c>
      <c r="R1461" s="124">
        <v>11</v>
      </c>
      <c r="S1461" s="124">
        <v>2024</v>
      </c>
      <c r="T1461" s="124">
        <v>12</v>
      </c>
    </row>
    <row r="1462" spans="1:20">
      <c r="A1462" s="116" t="s">
        <v>17624</v>
      </c>
      <c r="B1462" s="119" t="s">
        <v>16700</v>
      </c>
      <c r="C1462" s="119" t="s">
        <v>17251</v>
      </c>
      <c r="D1462" s="119" t="s">
        <v>17252</v>
      </c>
      <c r="E1462" s="119" t="s">
        <v>17286</v>
      </c>
      <c r="F1462" s="119" t="s">
        <v>18100</v>
      </c>
      <c r="G1462" s="119">
        <v>31</v>
      </c>
      <c r="H1462" s="119">
        <v>2025</v>
      </c>
      <c r="I1462" s="119" t="s">
        <v>16746</v>
      </c>
      <c r="J1462" s="126">
        <v>217.55</v>
      </c>
      <c r="K1462" s="126">
        <v>1292</v>
      </c>
      <c r="L1462" s="119" t="s">
        <v>16741</v>
      </c>
      <c r="M1462" s="126">
        <v>0</v>
      </c>
      <c r="N1462" s="119" t="s">
        <v>16742</v>
      </c>
      <c r="O1462" s="119" t="s">
        <v>17260</v>
      </c>
      <c r="P1462" s="120">
        <v>45773</v>
      </c>
      <c r="Q1462" s="120">
        <v>45804</v>
      </c>
      <c r="R1462" s="119">
        <v>4</v>
      </c>
      <c r="S1462" s="119">
        <v>2025</v>
      </c>
      <c r="T1462" s="119">
        <v>5</v>
      </c>
    </row>
    <row r="1463" spans="1:20">
      <c r="A1463" s="121" t="s">
        <v>17624</v>
      </c>
      <c r="B1463" s="124" t="s">
        <v>16700</v>
      </c>
      <c r="C1463" s="124" t="s">
        <v>17251</v>
      </c>
      <c r="D1463" s="124" t="s">
        <v>17252</v>
      </c>
      <c r="E1463" s="124" t="s">
        <v>17286</v>
      </c>
      <c r="F1463" s="124" t="s">
        <v>18101</v>
      </c>
      <c r="G1463" s="124">
        <v>29</v>
      </c>
      <c r="H1463" s="124">
        <v>2025</v>
      </c>
      <c r="I1463" s="124" t="s">
        <v>16749</v>
      </c>
      <c r="J1463" s="127">
        <v>153.19</v>
      </c>
      <c r="K1463" s="127">
        <v>916</v>
      </c>
      <c r="L1463" s="124" t="s">
        <v>16741</v>
      </c>
      <c r="M1463" s="127">
        <v>0</v>
      </c>
      <c r="N1463" s="124" t="s">
        <v>16742</v>
      </c>
      <c r="O1463" s="124" t="s">
        <v>17260</v>
      </c>
      <c r="P1463" s="125">
        <v>45743</v>
      </c>
      <c r="Q1463" s="125">
        <v>45772</v>
      </c>
      <c r="R1463" s="124">
        <v>3</v>
      </c>
      <c r="S1463" s="124">
        <v>2025</v>
      </c>
      <c r="T1463" s="124">
        <v>4</v>
      </c>
    </row>
    <row r="1464" spans="1:20">
      <c r="A1464" s="116" t="s">
        <v>17624</v>
      </c>
      <c r="B1464" s="119" t="s">
        <v>16700</v>
      </c>
      <c r="C1464" s="119" t="s">
        <v>17251</v>
      </c>
      <c r="D1464" s="119" t="s">
        <v>17252</v>
      </c>
      <c r="E1464" s="119" t="s">
        <v>17286</v>
      </c>
      <c r="F1464" s="119" t="s">
        <v>17783</v>
      </c>
      <c r="G1464" s="119">
        <v>28</v>
      </c>
      <c r="H1464" s="119">
        <v>2025</v>
      </c>
      <c r="I1464" s="119" t="s">
        <v>16752</v>
      </c>
      <c r="J1464" s="126">
        <v>93.78</v>
      </c>
      <c r="K1464" s="126">
        <v>530</v>
      </c>
      <c r="L1464" s="119" t="s">
        <v>16741</v>
      </c>
      <c r="M1464" s="126">
        <v>0</v>
      </c>
      <c r="N1464" s="119" t="s">
        <v>16742</v>
      </c>
      <c r="O1464" s="119" t="s">
        <v>17260</v>
      </c>
      <c r="P1464" s="120">
        <v>45714</v>
      </c>
      <c r="Q1464" s="120">
        <v>45742</v>
      </c>
      <c r="R1464" s="119">
        <v>2</v>
      </c>
      <c r="S1464" s="119">
        <v>2025</v>
      </c>
      <c r="T1464" s="119">
        <v>3</v>
      </c>
    </row>
    <row r="1465" spans="1:20">
      <c r="A1465" s="121" t="s">
        <v>17624</v>
      </c>
      <c r="B1465" s="124" t="s">
        <v>16700</v>
      </c>
      <c r="C1465" s="124" t="s">
        <v>17251</v>
      </c>
      <c r="D1465" s="124" t="s">
        <v>17252</v>
      </c>
      <c r="E1465" s="124" t="s">
        <v>17286</v>
      </c>
      <c r="F1465" s="124" t="s">
        <v>18102</v>
      </c>
      <c r="G1465" s="124">
        <v>28</v>
      </c>
      <c r="H1465" s="124">
        <v>2025</v>
      </c>
      <c r="I1465" s="124" t="s">
        <v>16755</v>
      </c>
      <c r="J1465" s="127">
        <v>77.52</v>
      </c>
      <c r="K1465" s="127">
        <v>489</v>
      </c>
      <c r="L1465" s="124" t="s">
        <v>16741</v>
      </c>
      <c r="M1465" s="127">
        <v>0</v>
      </c>
      <c r="N1465" s="124" t="s">
        <v>16742</v>
      </c>
      <c r="O1465" s="124" t="s">
        <v>17260</v>
      </c>
      <c r="P1465" s="125">
        <v>45685</v>
      </c>
      <c r="Q1465" s="125">
        <v>45713</v>
      </c>
      <c r="R1465" s="124">
        <v>1</v>
      </c>
      <c r="S1465" s="124">
        <v>2025</v>
      </c>
      <c r="T1465" s="124">
        <v>2</v>
      </c>
    </row>
    <row r="1466" spans="1:20">
      <c r="A1466" s="116" t="s">
        <v>17624</v>
      </c>
      <c r="B1466" s="119" t="s">
        <v>16700</v>
      </c>
      <c r="C1466" s="119" t="s">
        <v>17251</v>
      </c>
      <c r="D1466" s="119" t="s">
        <v>17252</v>
      </c>
      <c r="E1466" s="119" t="s">
        <v>17286</v>
      </c>
      <c r="F1466" s="119" t="s">
        <v>17700</v>
      </c>
      <c r="G1466" s="119">
        <v>31</v>
      </c>
      <c r="H1466" s="119">
        <v>2025</v>
      </c>
      <c r="I1466" s="119" t="s">
        <v>16924</v>
      </c>
      <c r="J1466" s="126">
        <v>77.239999999999995</v>
      </c>
      <c r="K1466" s="126">
        <v>477</v>
      </c>
      <c r="L1466" s="119" t="s">
        <v>16741</v>
      </c>
      <c r="M1466" s="126">
        <v>0</v>
      </c>
      <c r="N1466" s="119" t="s">
        <v>16742</v>
      </c>
      <c r="O1466" s="119" t="s">
        <v>17260</v>
      </c>
      <c r="P1466" s="120">
        <v>45653</v>
      </c>
      <c r="Q1466" s="120">
        <v>45684</v>
      </c>
      <c r="R1466" s="119">
        <v>12</v>
      </c>
      <c r="S1466" s="119">
        <v>2024</v>
      </c>
      <c r="T1466" s="119">
        <v>1</v>
      </c>
    </row>
    <row r="1467" spans="1:20">
      <c r="A1467" s="121" t="s">
        <v>17624</v>
      </c>
      <c r="B1467" s="124" t="s">
        <v>16700</v>
      </c>
      <c r="C1467" s="124" t="s">
        <v>17251</v>
      </c>
      <c r="D1467" s="124" t="s">
        <v>17252</v>
      </c>
      <c r="E1467" s="124" t="s">
        <v>17286</v>
      </c>
      <c r="F1467" s="124" t="s">
        <v>17701</v>
      </c>
      <c r="G1467" s="124">
        <v>33</v>
      </c>
      <c r="H1467" s="124">
        <v>2025</v>
      </c>
      <c r="I1467" s="124" t="s">
        <v>16924</v>
      </c>
      <c r="J1467" s="127">
        <v>88.81</v>
      </c>
      <c r="K1467" s="127">
        <v>559</v>
      </c>
      <c r="L1467" s="124" t="s">
        <v>16741</v>
      </c>
      <c r="M1467" s="127">
        <v>0</v>
      </c>
      <c r="N1467" s="124" t="s">
        <v>16742</v>
      </c>
      <c r="O1467" s="124" t="s">
        <v>17260</v>
      </c>
      <c r="P1467" s="125">
        <v>45619</v>
      </c>
      <c r="Q1467" s="125">
        <v>45652</v>
      </c>
      <c r="R1467" s="124">
        <v>11</v>
      </c>
      <c r="S1467" s="124">
        <v>2024</v>
      </c>
      <c r="T1467" s="124">
        <v>12</v>
      </c>
    </row>
    <row r="1468" spans="1:20">
      <c r="A1468" s="116" t="s">
        <v>17624</v>
      </c>
      <c r="B1468" s="119" t="s">
        <v>16700</v>
      </c>
      <c r="C1468" s="119" t="s">
        <v>17251</v>
      </c>
      <c r="D1468" s="119" t="s">
        <v>17252</v>
      </c>
      <c r="E1468" s="119" t="s">
        <v>17285</v>
      </c>
      <c r="F1468" s="119" t="s">
        <v>18100</v>
      </c>
      <c r="G1468" s="119">
        <v>31</v>
      </c>
      <c r="H1468" s="119">
        <v>2025</v>
      </c>
      <c r="I1468" s="119" t="s">
        <v>16746</v>
      </c>
      <c r="J1468" s="126">
        <v>14.11</v>
      </c>
      <c r="K1468" s="126">
        <v>0</v>
      </c>
      <c r="L1468" s="119" t="s">
        <v>16741</v>
      </c>
      <c r="M1468" s="126">
        <v>0</v>
      </c>
      <c r="N1468" s="119" t="s">
        <v>16742</v>
      </c>
      <c r="O1468" s="119" t="s">
        <v>17260</v>
      </c>
      <c r="P1468" s="120">
        <v>45773</v>
      </c>
      <c r="Q1468" s="120">
        <v>45804</v>
      </c>
      <c r="R1468" s="119">
        <v>4</v>
      </c>
      <c r="S1468" s="119">
        <v>2025</v>
      </c>
      <c r="T1468" s="119">
        <v>5</v>
      </c>
    </row>
    <row r="1469" spans="1:20">
      <c r="A1469" s="121" t="s">
        <v>17624</v>
      </c>
      <c r="B1469" s="124" t="s">
        <v>16700</v>
      </c>
      <c r="C1469" s="124" t="s">
        <v>17251</v>
      </c>
      <c r="D1469" s="124" t="s">
        <v>17252</v>
      </c>
      <c r="E1469" s="124" t="s">
        <v>17285</v>
      </c>
      <c r="F1469" s="124" t="s">
        <v>18101</v>
      </c>
      <c r="G1469" s="124">
        <v>29</v>
      </c>
      <c r="H1469" s="124">
        <v>2025</v>
      </c>
      <c r="I1469" s="124" t="s">
        <v>16749</v>
      </c>
      <c r="J1469" s="127">
        <v>13.23</v>
      </c>
      <c r="K1469" s="127">
        <v>0</v>
      </c>
      <c r="L1469" s="124" t="s">
        <v>16741</v>
      </c>
      <c r="M1469" s="127">
        <v>0</v>
      </c>
      <c r="N1469" s="124" t="s">
        <v>16742</v>
      </c>
      <c r="O1469" s="124" t="s">
        <v>17260</v>
      </c>
      <c r="P1469" s="125">
        <v>45743</v>
      </c>
      <c r="Q1469" s="125">
        <v>45772</v>
      </c>
      <c r="R1469" s="124">
        <v>3</v>
      </c>
      <c r="S1469" s="124">
        <v>2025</v>
      </c>
      <c r="T1469" s="124">
        <v>4</v>
      </c>
    </row>
    <row r="1470" spans="1:20">
      <c r="A1470" s="116" t="s">
        <v>17624</v>
      </c>
      <c r="B1470" s="119" t="s">
        <v>16700</v>
      </c>
      <c r="C1470" s="119" t="s">
        <v>17251</v>
      </c>
      <c r="D1470" s="119" t="s">
        <v>17252</v>
      </c>
      <c r="E1470" s="119" t="s">
        <v>17285</v>
      </c>
      <c r="F1470" s="119" t="s">
        <v>17783</v>
      </c>
      <c r="G1470" s="119">
        <v>28</v>
      </c>
      <c r="H1470" s="119">
        <v>2025</v>
      </c>
      <c r="I1470" s="119" t="s">
        <v>16752</v>
      </c>
      <c r="J1470" s="126">
        <v>12.79</v>
      </c>
      <c r="K1470" s="126">
        <v>0</v>
      </c>
      <c r="L1470" s="119" t="s">
        <v>16741</v>
      </c>
      <c r="M1470" s="126">
        <v>0</v>
      </c>
      <c r="N1470" s="119" t="s">
        <v>16742</v>
      </c>
      <c r="O1470" s="119" t="s">
        <v>17260</v>
      </c>
      <c r="P1470" s="120">
        <v>45714</v>
      </c>
      <c r="Q1470" s="120">
        <v>45742</v>
      </c>
      <c r="R1470" s="119">
        <v>2</v>
      </c>
      <c r="S1470" s="119">
        <v>2025</v>
      </c>
      <c r="T1470" s="119">
        <v>3</v>
      </c>
    </row>
    <row r="1471" spans="1:20">
      <c r="A1471" s="121" t="s">
        <v>17624</v>
      </c>
      <c r="B1471" s="124" t="s">
        <v>16700</v>
      </c>
      <c r="C1471" s="124" t="s">
        <v>17251</v>
      </c>
      <c r="D1471" s="124" t="s">
        <v>17252</v>
      </c>
      <c r="E1471" s="124" t="s">
        <v>17285</v>
      </c>
      <c r="F1471" s="124" t="s">
        <v>18102</v>
      </c>
      <c r="G1471" s="124">
        <v>28</v>
      </c>
      <c r="H1471" s="124">
        <v>2025</v>
      </c>
      <c r="I1471" s="124" t="s">
        <v>16755</v>
      </c>
      <c r="J1471" s="127">
        <v>12.79</v>
      </c>
      <c r="K1471" s="127">
        <v>0</v>
      </c>
      <c r="L1471" s="124" t="s">
        <v>16741</v>
      </c>
      <c r="M1471" s="127">
        <v>0</v>
      </c>
      <c r="N1471" s="124" t="s">
        <v>16742</v>
      </c>
      <c r="O1471" s="124" t="s">
        <v>17260</v>
      </c>
      <c r="P1471" s="125">
        <v>45685</v>
      </c>
      <c r="Q1471" s="125">
        <v>45713</v>
      </c>
      <c r="R1471" s="124">
        <v>1</v>
      </c>
      <c r="S1471" s="124">
        <v>2025</v>
      </c>
      <c r="T1471" s="124">
        <v>2</v>
      </c>
    </row>
    <row r="1472" spans="1:20">
      <c r="A1472" s="116" t="s">
        <v>17624</v>
      </c>
      <c r="B1472" s="119" t="s">
        <v>16700</v>
      </c>
      <c r="C1472" s="119" t="s">
        <v>17251</v>
      </c>
      <c r="D1472" s="119" t="s">
        <v>17252</v>
      </c>
      <c r="E1472" s="119" t="s">
        <v>17285</v>
      </c>
      <c r="F1472" s="119" t="s">
        <v>17700</v>
      </c>
      <c r="G1472" s="119">
        <v>31</v>
      </c>
      <c r="H1472" s="119">
        <v>2025</v>
      </c>
      <c r="I1472" s="119" t="s">
        <v>16924</v>
      </c>
      <c r="J1472" s="126">
        <v>14.11</v>
      </c>
      <c r="K1472" s="126">
        <v>0</v>
      </c>
      <c r="L1472" s="119" t="s">
        <v>16741</v>
      </c>
      <c r="M1472" s="126">
        <v>0</v>
      </c>
      <c r="N1472" s="119" t="s">
        <v>16742</v>
      </c>
      <c r="O1472" s="119" t="s">
        <v>17260</v>
      </c>
      <c r="P1472" s="120">
        <v>45653</v>
      </c>
      <c r="Q1472" s="120">
        <v>45684</v>
      </c>
      <c r="R1472" s="119">
        <v>12</v>
      </c>
      <c r="S1472" s="119">
        <v>2024</v>
      </c>
      <c r="T1472" s="119">
        <v>1</v>
      </c>
    </row>
    <row r="1473" spans="1:20">
      <c r="A1473" s="121" t="s">
        <v>17624</v>
      </c>
      <c r="B1473" s="124" t="s">
        <v>16700</v>
      </c>
      <c r="C1473" s="124" t="s">
        <v>17251</v>
      </c>
      <c r="D1473" s="124" t="s">
        <v>17252</v>
      </c>
      <c r="E1473" s="124" t="s">
        <v>17285</v>
      </c>
      <c r="F1473" s="124" t="s">
        <v>17701</v>
      </c>
      <c r="G1473" s="124">
        <v>33</v>
      </c>
      <c r="H1473" s="124">
        <v>2025</v>
      </c>
      <c r="I1473" s="124" t="s">
        <v>16924</v>
      </c>
      <c r="J1473" s="127">
        <v>24.76</v>
      </c>
      <c r="K1473" s="127">
        <v>0</v>
      </c>
      <c r="L1473" s="124" t="s">
        <v>16741</v>
      </c>
      <c r="M1473" s="127">
        <v>0</v>
      </c>
      <c r="N1473" s="124" t="s">
        <v>16742</v>
      </c>
      <c r="O1473" s="124" t="s">
        <v>17260</v>
      </c>
      <c r="P1473" s="125">
        <v>45619</v>
      </c>
      <c r="Q1473" s="125">
        <v>45652</v>
      </c>
      <c r="R1473" s="124">
        <v>11</v>
      </c>
      <c r="S1473" s="124">
        <v>2024</v>
      </c>
      <c r="T1473" s="124">
        <v>12</v>
      </c>
    </row>
    <row r="1474" spans="1:20">
      <c r="A1474" s="116" t="s">
        <v>17624</v>
      </c>
      <c r="B1474" s="119" t="s">
        <v>16700</v>
      </c>
      <c r="C1474" s="119" t="s">
        <v>17251</v>
      </c>
      <c r="D1474" s="119" t="s">
        <v>17252</v>
      </c>
      <c r="E1474" s="119" t="s">
        <v>17284</v>
      </c>
      <c r="F1474" s="119" t="s">
        <v>18100</v>
      </c>
      <c r="G1474" s="119">
        <v>31</v>
      </c>
      <c r="H1474" s="119">
        <v>2025</v>
      </c>
      <c r="I1474" s="119" t="s">
        <v>16746</v>
      </c>
      <c r="J1474" s="126">
        <v>14.11</v>
      </c>
      <c r="K1474" s="126">
        <v>0</v>
      </c>
      <c r="L1474" s="119" t="s">
        <v>16741</v>
      </c>
      <c r="M1474" s="126">
        <v>0</v>
      </c>
      <c r="N1474" s="119" t="s">
        <v>16742</v>
      </c>
      <c r="O1474" s="119" t="s">
        <v>17260</v>
      </c>
      <c r="P1474" s="120">
        <v>45773</v>
      </c>
      <c r="Q1474" s="120">
        <v>45804</v>
      </c>
      <c r="R1474" s="119">
        <v>4</v>
      </c>
      <c r="S1474" s="119">
        <v>2025</v>
      </c>
      <c r="T1474" s="119">
        <v>5</v>
      </c>
    </row>
    <row r="1475" spans="1:20">
      <c r="A1475" s="121" t="s">
        <v>17624</v>
      </c>
      <c r="B1475" s="124" t="s">
        <v>16700</v>
      </c>
      <c r="C1475" s="124" t="s">
        <v>17251</v>
      </c>
      <c r="D1475" s="124" t="s">
        <v>17252</v>
      </c>
      <c r="E1475" s="124" t="s">
        <v>17284</v>
      </c>
      <c r="F1475" s="124" t="s">
        <v>18101</v>
      </c>
      <c r="G1475" s="124">
        <v>29</v>
      </c>
      <c r="H1475" s="124">
        <v>2025</v>
      </c>
      <c r="I1475" s="124" t="s">
        <v>16749</v>
      </c>
      <c r="J1475" s="127">
        <v>13.23</v>
      </c>
      <c r="K1475" s="127">
        <v>0</v>
      </c>
      <c r="L1475" s="124" t="s">
        <v>16741</v>
      </c>
      <c r="M1475" s="127">
        <v>0</v>
      </c>
      <c r="N1475" s="124" t="s">
        <v>16742</v>
      </c>
      <c r="O1475" s="124" t="s">
        <v>17260</v>
      </c>
      <c r="P1475" s="125">
        <v>45743</v>
      </c>
      <c r="Q1475" s="125">
        <v>45772</v>
      </c>
      <c r="R1475" s="124">
        <v>3</v>
      </c>
      <c r="S1475" s="124">
        <v>2025</v>
      </c>
      <c r="T1475" s="124">
        <v>4</v>
      </c>
    </row>
    <row r="1476" spans="1:20">
      <c r="A1476" s="116" t="s">
        <v>17624</v>
      </c>
      <c r="B1476" s="119" t="s">
        <v>16700</v>
      </c>
      <c r="C1476" s="119" t="s">
        <v>17251</v>
      </c>
      <c r="D1476" s="119" t="s">
        <v>17252</v>
      </c>
      <c r="E1476" s="119" t="s">
        <v>17284</v>
      </c>
      <c r="F1476" s="119" t="s">
        <v>17783</v>
      </c>
      <c r="G1476" s="119">
        <v>28</v>
      </c>
      <c r="H1476" s="119">
        <v>2025</v>
      </c>
      <c r="I1476" s="119" t="s">
        <v>16752</v>
      </c>
      <c r="J1476" s="126">
        <v>12.79</v>
      </c>
      <c r="K1476" s="126">
        <v>0</v>
      </c>
      <c r="L1476" s="119" t="s">
        <v>16741</v>
      </c>
      <c r="M1476" s="126">
        <v>0</v>
      </c>
      <c r="N1476" s="119" t="s">
        <v>16742</v>
      </c>
      <c r="O1476" s="119" t="s">
        <v>17260</v>
      </c>
      <c r="P1476" s="120">
        <v>45714</v>
      </c>
      <c r="Q1476" s="120">
        <v>45742</v>
      </c>
      <c r="R1476" s="119">
        <v>2</v>
      </c>
      <c r="S1476" s="119">
        <v>2025</v>
      </c>
      <c r="T1476" s="119">
        <v>3</v>
      </c>
    </row>
    <row r="1477" spans="1:20">
      <c r="A1477" s="121" t="s">
        <v>17624</v>
      </c>
      <c r="B1477" s="124" t="s">
        <v>16700</v>
      </c>
      <c r="C1477" s="124" t="s">
        <v>17251</v>
      </c>
      <c r="D1477" s="124" t="s">
        <v>17252</v>
      </c>
      <c r="E1477" s="124" t="s">
        <v>17284</v>
      </c>
      <c r="F1477" s="124" t="s">
        <v>18102</v>
      </c>
      <c r="G1477" s="124">
        <v>28</v>
      </c>
      <c r="H1477" s="124">
        <v>2025</v>
      </c>
      <c r="I1477" s="124" t="s">
        <v>16755</v>
      </c>
      <c r="J1477" s="127">
        <v>12.79</v>
      </c>
      <c r="K1477" s="127">
        <v>0</v>
      </c>
      <c r="L1477" s="124" t="s">
        <v>16741</v>
      </c>
      <c r="M1477" s="127">
        <v>0</v>
      </c>
      <c r="N1477" s="124" t="s">
        <v>16742</v>
      </c>
      <c r="O1477" s="124" t="s">
        <v>17260</v>
      </c>
      <c r="P1477" s="125">
        <v>45685</v>
      </c>
      <c r="Q1477" s="125">
        <v>45713</v>
      </c>
      <c r="R1477" s="124">
        <v>1</v>
      </c>
      <c r="S1477" s="124">
        <v>2025</v>
      </c>
      <c r="T1477" s="124">
        <v>2</v>
      </c>
    </row>
    <row r="1478" spans="1:20">
      <c r="A1478" s="116" t="s">
        <v>17624</v>
      </c>
      <c r="B1478" s="119" t="s">
        <v>16700</v>
      </c>
      <c r="C1478" s="119" t="s">
        <v>17251</v>
      </c>
      <c r="D1478" s="119" t="s">
        <v>17252</v>
      </c>
      <c r="E1478" s="119" t="s">
        <v>17284</v>
      </c>
      <c r="F1478" s="119" t="s">
        <v>17700</v>
      </c>
      <c r="G1478" s="119">
        <v>31</v>
      </c>
      <c r="H1478" s="119">
        <v>2025</v>
      </c>
      <c r="I1478" s="119" t="s">
        <v>16924</v>
      </c>
      <c r="J1478" s="126">
        <v>14.11</v>
      </c>
      <c r="K1478" s="126">
        <v>0</v>
      </c>
      <c r="L1478" s="119" t="s">
        <v>16741</v>
      </c>
      <c r="M1478" s="126">
        <v>0</v>
      </c>
      <c r="N1478" s="119" t="s">
        <v>16742</v>
      </c>
      <c r="O1478" s="119" t="s">
        <v>17260</v>
      </c>
      <c r="P1478" s="120">
        <v>45653</v>
      </c>
      <c r="Q1478" s="120">
        <v>45684</v>
      </c>
      <c r="R1478" s="119">
        <v>12</v>
      </c>
      <c r="S1478" s="119">
        <v>2024</v>
      </c>
      <c r="T1478" s="119">
        <v>1</v>
      </c>
    </row>
    <row r="1479" spans="1:20">
      <c r="A1479" s="121" t="s">
        <v>17624</v>
      </c>
      <c r="B1479" s="124" t="s">
        <v>16700</v>
      </c>
      <c r="C1479" s="124" t="s">
        <v>17251</v>
      </c>
      <c r="D1479" s="124" t="s">
        <v>17252</v>
      </c>
      <c r="E1479" s="124" t="s">
        <v>17284</v>
      </c>
      <c r="F1479" s="124" t="s">
        <v>17701</v>
      </c>
      <c r="G1479" s="124">
        <v>33</v>
      </c>
      <c r="H1479" s="124">
        <v>2025</v>
      </c>
      <c r="I1479" s="124" t="s">
        <v>16924</v>
      </c>
      <c r="J1479" s="127">
        <v>24.76</v>
      </c>
      <c r="K1479" s="127">
        <v>0</v>
      </c>
      <c r="L1479" s="124" t="s">
        <v>16741</v>
      </c>
      <c r="M1479" s="127">
        <v>0</v>
      </c>
      <c r="N1479" s="124" t="s">
        <v>16742</v>
      </c>
      <c r="O1479" s="124" t="s">
        <v>17260</v>
      </c>
      <c r="P1479" s="125">
        <v>45619</v>
      </c>
      <c r="Q1479" s="125">
        <v>45652</v>
      </c>
      <c r="R1479" s="124">
        <v>11</v>
      </c>
      <c r="S1479" s="124">
        <v>2024</v>
      </c>
      <c r="T1479" s="124">
        <v>12</v>
      </c>
    </row>
    <row r="1480" spans="1:20">
      <c r="A1480" s="116" t="s">
        <v>17624</v>
      </c>
      <c r="B1480" s="119" t="s">
        <v>16700</v>
      </c>
      <c r="C1480" s="119" t="s">
        <v>17251</v>
      </c>
      <c r="D1480" s="119" t="s">
        <v>17252</v>
      </c>
      <c r="E1480" s="119" t="s">
        <v>17283</v>
      </c>
      <c r="F1480" s="119" t="s">
        <v>18100</v>
      </c>
      <c r="G1480" s="119">
        <v>31</v>
      </c>
      <c r="H1480" s="119">
        <v>2025</v>
      </c>
      <c r="I1480" s="119" t="s">
        <v>16746</v>
      </c>
      <c r="J1480" s="126">
        <v>14.11</v>
      </c>
      <c r="K1480" s="126">
        <v>0</v>
      </c>
      <c r="L1480" s="119" t="s">
        <v>16741</v>
      </c>
      <c r="M1480" s="126">
        <v>0</v>
      </c>
      <c r="N1480" s="119" t="s">
        <v>16742</v>
      </c>
      <c r="O1480" s="119" t="s">
        <v>17260</v>
      </c>
      <c r="P1480" s="120">
        <v>45773</v>
      </c>
      <c r="Q1480" s="120">
        <v>45804</v>
      </c>
      <c r="R1480" s="119">
        <v>4</v>
      </c>
      <c r="S1480" s="119">
        <v>2025</v>
      </c>
      <c r="T1480" s="119">
        <v>5</v>
      </c>
    </row>
    <row r="1481" spans="1:20">
      <c r="A1481" s="121" t="s">
        <v>17624</v>
      </c>
      <c r="B1481" s="124" t="s">
        <v>16700</v>
      </c>
      <c r="C1481" s="124" t="s">
        <v>17251</v>
      </c>
      <c r="D1481" s="124" t="s">
        <v>17252</v>
      </c>
      <c r="E1481" s="124" t="s">
        <v>17283</v>
      </c>
      <c r="F1481" s="124" t="s">
        <v>18101</v>
      </c>
      <c r="G1481" s="124">
        <v>29</v>
      </c>
      <c r="H1481" s="124">
        <v>2025</v>
      </c>
      <c r="I1481" s="124" t="s">
        <v>16749</v>
      </c>
      <c r="J1481" s="127">
        <v>13.23</v>
      </c>
      <c r="K1481" s="127">
        <v>0</v>
      </c>
      <c r="L1481" s="124" t="s">
        <v>16741</v>
      </c>
      <c r="M1481" s="127">
        <v>0</v>
      </c>
      <c r="N1481" s="124" t="s">
        <v>16742</v>
      </c>
      <c r="O1481" s="124" t="s">
        <v>17260</v>
      </c>
      <c r="P1481" s="125">
        <v>45743</v>
      </c>
      <c r="Q1481" s="125">
        <v>45772</v>
      </c>
      <c r="R1481" s="124">
        <v>3</v>
      </c>
      <c r="S1481" s="124">
        <v>2025</v>
      </c>
      <c r="T1481" s="124">
        <v>4</v>
      </c>
    </row>
    <row r="1482" spans="1:20">
      <c r="A1482" s="116" t="s">
        <v>17624</v>
      </c>
      <c r="B1482" s="119" t="s">
        <v>16700</v>
      </c>
      <c r="C1482" s="119" t="s">
        <v>17251</v>
      </c>
      <c r="D1482" s="119" t="s">
        <v>17252</v>
      </c>
      <c r="E1482" s="119" t="s">
        <v>17283</v>
      </c>
      <c r="F1482" s="119" t="s">
        <v>17783</v>
      </c>
      <c r="G1482" s="119">
        <v>28</v>
      </c>
      <c r="H1482" s="119">
        <v>2025</v>
      </c>
      <c r="I1482" s="119" t="s">
        <v>16752</v>
      </c>
      <c r="J1482" s="126">
        <v>20.58</v>
      </c>
      <c r="K1482" s="126">
        <v>51</v>
      </c>
      <c r="L1482" s="119" t="s">
        <v>16741</v>
      </c>
      <c r="M1482" s="126">
        <v>0</v>
      </c>
      <c r="N1482" s="119" t="s">
        <v>16742</v>
      </c>
      <c r="O1482" s="119" t="s">
        <v>17260</v>
      </c>
      <c r="P1482" s="120">
        <v>45714</v>
      </c>
      <c r="Q1482" s="120">
        <v>45742</v>
      </c>
      <c r="R1482" s="119">
        <v>2</v>
      </c>
      <c r="S1482" s="119">
        <v>2025</v>
      </c>
      <c r="T1482" s="119">
        <v>3</v>
      </c>
    </row>
    <row r="1483" spans="1:20">
      <c r="A1483" s="121" t="s">
        <v>17624</v>
      </c>
      <c r="B1483" s="124" t="s">
        <v>16700</v>
      </c>
      <c r="C1483" s="124" t="s">
        <v>17251</v>
      </c>
      <c r="D1483" s="124" t="s">
        <v>17252</v>
      </c>
      <c r="E1483" s="124" t="s">
        <v>17283</v>
      </c>
      <c r="F1483" s="124" t="s">
        <v>18102</v>
      </c>
      <c r="G1483" s="124">
        <v>28</v>
      </c>
      <c r="H1483" s="124">
        <v>2025</v>
      </c>
      <c r="I1483" s="124" t="s">
        <v>16755</v>
      </c>
      <c r="J1483" s="127">
        <v>12.79</v>
      </c>
      <c r="K1483" s="127">
        <v>0</v>
      </c>
      <c r="L1483" s="124" t="s">
        <v>16741</v>
      </c>
      <c r="M1483" s="127">
        <v>0</v>
      </c>
      <c r="N1483" s="124" t="s">
        <v>16742</v>
      </c>
      <c r="O1483" s="124" t="s">
        <v>17260</v>
      </c>
      <c r="P1483" s="125">
        <v>45685</v>
      </c>
      <c r="Q1483" s="125">
        <v>45713</v>
      </c>
      <c r="R1483" s="124">
        <v>1</v>
      </c>
      <c r="S1483" s="124">
        <v>2025</v>
      </c>
      <c r="T1483" s="124">
        <v>2</v>
      </c>
    </row>
    <row r="1484" spans="1:20">
      <c r="A1484" s="116" t="s">
        <v>17624</v>
      </c>
      <c r="B1484" s="119" t="s">
        <v>16700</v>
      </c>
      <c r="C1484" s="119" t="s">
        <v>17251</v>
      </c>
      <c r="D1484" s="119" t="s">
        <v>17252</v>
      </c>
      <c r="E1484" s="119" t="s">
        <v>17283</v>
      </c>
      <c r="F1484" s="119" t="s">
        <v>17700</v>
      </c>
      <c r="G1484" s="119">
        <v>31</v>
      </c>
      <c r="H1484" s="119">
        <v>2025</v>
      </c>
      <c r="I1484" s="119" t="s">
        <v>16924</v>
      </c>
      <c r="J1484" s="126">
        <v>14.11</v>
      </c>
      <c r="K1484" s="126">
        <v>0</v>
      </c>
      <c r="L1484" s="119" t="s">
        <v>16741</v>
      </c>
      <c r="M1484" s="126">
        <v>0</v>
      </c>
      <c r="N1484" s="119" t="s">
        <v>16742</v>
      </c>
      <c r="O1484" s="119" t="s">
        <v>17260</v>
      </c>
      <c r="P1484" s="120">
        <v>45653</v>
      </c>
      <c r="Q1484" s="120">
        <v>45684</v>
      </c>
      <c r="R1484" s="119">
        <v>12</v>
      </c>
      <c r="S1484" s="119">
        <v>2024</v>
      </c>
      <c r="T1484" s="119">
        <v>1</v>
      </c>
    </row>
    <row r="1485" spans="1:20">
      <c r="A1485" s="121" t="s">
        <v>17624</v>
      </c>
      <c r="B1485" s="124" t="s">
        <v>16700</v>
      </c>
      <c r="C1485" s="124" t="s">
        <v>17251</v>
      </c>
      <c r="D1485" s="124" t="s">
        <v>17252</v>
      </c>
      <c r="E1485" s="124" t="s">
        <v>17283</v>
      </c>
      <c r="F1485" s="124" t="s">
        <v>17701</v>
      </c>
      <c r="G1485" s="124">
        <v>33</v>
      </c>
      <c r="H1485" s="124">
        <v>2025</v>
      </c>
      <c r="I1485" s="124" t="s">
        <v>16924</v>
      </c>
      <c r="J1485" s="127">
        <v>24.76</v>
      </c>
      <c r="K1485" s="127">
        <v>0</v>
      </c>
      <c r="L1485" s="124" t="s">
        <v>16741</v>
      </c>
      <c r="M1485" s="127">
        <v>0</v>
      </c>
      <c r="N1485" s="124" t="s">
        <v>16742</v>
      </c>
      <c r="O1485" s="124" t="s">
        <v>17260</v>
      </c>
      <c r="P1485" s="125">
        <v>45619</v>
      </c>
      <c r="Q1485" s="125">
        <v>45652</v>
      </c>
      <c r="R1485" s="124">
        <v>11</v>
      </c>
      <c r="S1485" s="124">
        <v>2024</v>
      </c>
      <c r="T1485" s="124">
        <v>12</v>
      </c>
    </row>
    <row r="1486" spans="1:20">
      <c r="A1486" s="116" t="s">
        <v>17624</v>
      </c>
      <c r="B1486" s="119" t="s">
        <v>16700</v>
      </c>
      <c r="C1486" s="119" t="s">
        <v>17251</v>
      </c>
      <c r="D1486" s="119" t="s">
        <v>17252</v>
      </c>
      <c r="E1486" s="119" t="s">
        <v>17282</v>
      </c>
      <c r="F1486" s="119" t="s">
        <v>18100</v>
      </c>
      <c r="G1486" s="119">
        <v>31</v>
      </c>
      <c r="H1486" s="119">
        <v>2025</v>
      </c>
      <c r="I1486" s="119" t="s">
        <v>16746</v>
      </c>
      <c r="J1486" s="126">
        <v>279.07</v>
      </c>
      <c r="K1486" s="126">
        <v>1647</v>
      </c>
      <c r="L1486" s="119" t="s">
        <v>16741</v>
      </c>
      <c r="M1486" s="126">
        <v>0</v>
      </c>
      <c r="N1486" s="119" t="s">
        <v>16742</v>
      </c>
      <c r="O1486" s="119" t="s">
        <v>17260</v>
      </c>
      <c r="P1486" s="120">
        <v>45773</v>
      </c>
      <c r="Q1486" s="120">
        <v>45804</v>
      </c>
      <c r="R1486" s="119">
        <v>4</v>
      </c>
      <c r="S1486" s="119">
        <v>2025</v>
      </c>
      <c r="T1486" s="119">
        <v>5</v>
      </c>
    </row>
    <row r="1487" spans="1:20">
      <c r="A1487" s="121" t="s">
        <v>17624</v>
      </c>
      <c r="B1487" s="124" t="s">
        <v>16700</v>
      </c>
      <c r="C1487" s="124" t="s">
        <v>17251</v>
      </c>
      <c r="D1487" s="124" t="s">
        <v>17252</v>
      </c>
      <c r="E1487" s="124" t="s">
        <v>17282</v>
      </c>
      <c r="F1487" s="124" t="s">
        <v>18101</v>
      </c>
      <c r="G1487" s="124">
        <v>29</v>
      </c>
      <c r="H1487" s="124">
        <v>2025</v>
      </c>
      <c r="I1487" s="124" t="s">
        <v>16749</v>
      </c>
      <c r="J1487" s="127">
        <v>244.56</v>
      </c>
      <c r="K1487" s="127">
        <v>1453</v>
      </c>
      <c r="L1487" s="124" t="s">
        <v>16741</v>
      </c>
      <c r="M1487" s="127">
        <v>0</v>
      </c>
      <c r="N1487" s="124" t="s">
        <v>16742</v>
      </c>
      <c r="O1487" s="124" t="s">
        <v>17260</v>
      </c>
      <c r="P1487" s="125">
        <v>45743</v>
      </c>
      <c r="Q1487" s="125">
        <v>45772</v>
      </c>
      <c r="R1487" s="124">
        <v>3</v>
      </c>
      <c r="S1487" s="124">
        <v>2025</v>
      </c>
      <c r="T1487" s="124">
        <v>4</v>
      </c>
    </row>
    <row r="1488" spans="1:20">
      <c r="A1488" s="116" t="s">
        <v>17624</v>
      </c>
      <c r="B1488" s="119" t="s">
        <v>16700</v>
      </c>
      <c r="C1488" s="119" t="s">
        <v>17251</v>
      </c>
      <c r="D1488" s="119" t="s">
        <v>17252</v>
      </c>
      <c r="E1488" s="119" t="s">
        <v>17282</v>
      </c>
      <c r="F1488" s="119" t="s">
        <v>17783</v>
      </c>
      <c r="G1488" s="119">
        <v>28</v>
      </c>
      <c r="H1488" s="119">
        <v>2025</v>
      </c>
      <c r="I1488" s="119" t="s">
        <v>16752</v>
      </c>
      <c r="J1488" s="126">
        <v>165.95</v>
      </c>
      <c r="K1488" s="126">
        <v>1002</v>
      </c>
      <c r="L1488" s="119" t="s">
        <v>16741</v>
      </c>
      <c r="M1488" s="126">
        <v>0</v>
      </c>
      <c r="N1488" s="119" t="s">
        <v>16742</v>
      </c>
      <c r="O1488" s="119" t="s">
        <v>17260</v>
      </c>
      <c r="P1488" s="120">
        <v>45714</v>
      </c>
      <c r="Q1488" s="120">
        <v>45742</v>
      </c>
      <c r="R1488" s="119">
        <v>2</v>
      </c>
      <c r="S1488" s="119">
        <v>2025</v>
      </c>
      <c r="T1488" s="119">
        <v>3</v>
      </c>
    </row>
    <row r="1489" spans="1:20">
      <c r="A1489" s="121" t="s">
        <v>17624</v>
      </c>
      <c r="B1489" s="124" t="s">
        <v>16700</v>
      </c>
      <c r="C1489" s="124" t="s">
        <v>17251</v>
      </c>
      <c r="D1489" s="124" t="s">
        <v>17252</v>
      </c>
      <c r="E1489" s="124" t="s">
        <v>17282</v>
      </c>
      <c r="F1489" s="124" t="s">
        <v>18102</v>
      </c>
      <c r="G1489" s="124">
        <v>28</v>
      </c>
      <c r="H1489" s="124">
        <v>2025</v>
      </c>
      <c r="I1489" s="124" t="s">
        <v>16755</v>
      </c>
      <c r="J1489" s="127">
        <v>156.59</v>
      </c>
      <c r="K1489" s="127">
        <v>1075</v>
      </c>
      <c r="L1489" s="124" t="s">
        <v>16741</v>
      </c>
      <c r="M1489" s="127">
        <v>0</v>
      </c>
      <c r="N1489" s="124" t="s">
        <v>16742</v>
      </c>
      <c r="O1489" s="124" t="s">
        <v>17260</v>
      </c>
      <c r="P1489" s="125">
        <v>45685</v>
      </c>
      <c r="Q1489" s="125">
        <v>45713</v>
      </c>
      <c r="R1489" s="124">
        <v>1</v>
      </c>
      <c r="S1489" s="124">
        <v>2025</v>
      </c>
      <c r="T1489" s="124">
        <v>2</v>
      </c>
    </row>
    <row r="1490" spans="1:20">
      <c r="A1490" s="116" t="s">
        <v>17624</v>
      </c>
      <c r="B1490" s="119" t="s">
        <v>16700</v>
      </c>
      <c r="C1490" s="119" t="s">
        <v>17251</v>
      </c>
      <c r="D1490" s="119" t="s">
        <v>17252</v>
      </c>
      <c r="E1490" s="119" t="s">
        <v>17282</v>
      </c>
      <c r="F1490" s="119" t="s">
        <v>17700</v>
      </c>
      <c r="G1490" s="119">
        <v>31</v>
      </c>
      <c r="H1490" s="119">
        <v>2025</v>
      </c>
      <c r="I1490" s="119" t="s">
        <v>16924</v>
      </c>
      <c r="J1490" s="126">
        <v>169.39</v>
      </c>
      <c r="K1490" s="126">
        <v>1150</v>
      </c>
      <c r="L1490" s="119" t="s">
        <v>16741</v>
      </c>
      <c r="M1490" s="126">
        <v>0</v>
      </c>
      <c r="N1490" s="119" t="s">
        <v>16742</v>
      </c>
      <c r="O1490" s="119" t="s">
        <v>17260</v>
      </c>
      <c r="P1490" s="120">
        <v>45653</v>
      </c>
      <c r="Q1490" s="120">
        <v>45684</v>
      </c>
      <c r="R1490" s="119">
        <v>12</v>
      </c>
      <c r="S1490" s="119">
        <v>2024</v>
      </c>
      <c r="T1490" s="119">
        <v>1</v>
      </c>
    </row>
    <row r="1491" spans="1:20">
      <c r="A1491" s="121" t="s">
        <v>17624</v>
      </c>
      <c r="B1491" s="124" t="s">
        <v>16700</v>
      </c>
      <c r="C1491" s="124" t="s">
        <v>17251</v>
      </c>
      <c r="D1491" s="124" t="s">
        <v>17252</v>
      </c>
      <c r="E1491" s="124" t="s">
        <v>17282</v>
      </c>
      <c r="F1491" s="124" t="s">
        <v>17701</v>
      </c>
      <c r="G1491" s="124">
        <v>33</v>
      </c>
      <c r="H1491" s="124">
        <v>2025</v>
      </c>
      <c r="I1491" s="124" t="s">
        <v>16924</v>
      </c>
      <c r="J1491" s="127">
        <v>148.65</v>
      </c>
      <c r="K1491" s="127">
        <v>1068</v>
      </c>
      <c r="L1491" s="124" t="s">
        <v>16741</v>
      </c>
      <c r="M1491" s="127">
        <v>0</v>
      </c>
      <c r="N1491" s="124" t="s">
        <v>16742</v>
      </c>
      <c r="O1491" s="124" t="s">
        <v>17260</v>
      </c>
      <c r="P1491" s="125">
        <v>45619</v>
      </c>
      <c r="Q1491" s="125">
        <v>45652</v>
      </c>
      <c r="R1491" s="124">
        <v>11</v>
      </c>
      <c r="S1491" s="124">
        <v>2024</v>
      </c>
      <c r="T1491" s="124">
        <v>12</v>
      </c>
    </row>
    <row r="1492" spans="1:20">
      <c r="A1492" s="116" t="s">
        <v>17624</v>
      </c>
      <c r="B1492" s="119" t="s">
        <v>16700</v>
      </c>
      <c r="C1492" s="119" t="s">
        <v>17251</v>
      </c>
      <c r="D1492" s="119" t="s">
        <v>17252</v>
      </c>
      <c r="E1492" s="119" t="s">
        <v>17281</v>
      </c>
      <c r="F1492" s="119" t="s">
        <v>18100</v>
      </c>
      <c r="G1492" s="119">
        <v>31</v>
      </c>
      <c r="H1492" s="119">
        <v>2025</v>
      </c>
      <c r="I1492" s="119" t="s">
        <v>16746</v>
      </c>
      <c r="J1492" s="126">
        <v>134.68</v>
      </c>
      <c r="K1492" s="126">
        <v>789</v>
      </c>
      <c r="L1492" s="119" t="s">
        <v>16741</v>
      </c>
      <c r="M1492" s="126">
        <v>0</v>
      </c>
      <c r="N1492" s="119" t="s">
        <v>16742</v>
      </c>
      <c r="O1492" s="119" t="s">
        <v>17260</v>
      </c>
      <c r="P1492" s="120">
        <v>45773</v>
      </c>
      <c r="Q1492" s="120">
        <v>45804</v>
      </c>
      <c r="R1492" s="119">
        <v>4</v>
      </c>
      <c r="S1492" s="119">
        <v>2025</v>
      </c>
      <c r="T1492" s="119">
        <v>5</v>
      </c>
    </row>
    <row r="1493" spans="1:20">
      <c r="A1493" s="121" t="s">
        <v>17624</v>
      </c>
      <c r="B1493" s="124" t="s">
        <v>16700</v>
      </c>
      <c r="C1493" s="124" t="s">
        <v>17251</v>
      </c>
      <c r="D1493" s="124" t="s">
        <v>17252</v>
      </c>
      <c r="E1493" s="124" t="s">
        <v>17281</v>
      </c>
      <c r="F1493" s="124" t="s">
        <v>18101</v>
      </c>
      <c r="G1493" s="124">
        <v>29</v>
      </c>
      <c r="H1493" s="124">
        <v>2025</v>
      </c>
      <c r="I1493" s="124" t="s">
        <v>16749</v>
      </c>
      <c r="J1493" s="127">
        <v>113.17</v>
      </c>
      <c r="K1493" s="127">
        <v>654</v>
      </c>
      <c r="L1493" s="124" t="s">
        <v>16741</v>
      </c>
      <c r="M1493" s="127">
        <v>0</v>
      </c>
      <c r="N1493" s="124" t="s">
        <v>16742</v>
      </c>
      <c r="O1493" s="124" t="s">
        <v>17260</v>
      </c>
      <c r="P1493" s="125">
        <v>45743</v>
      </c>
      <c r="Q1493" s="125">
        <v>45772</v>
      </c>
      <c r="R1493" s="124">
        <v>3</v>
      </c>
      <c r="S1493" s="124">
        <v>2025</v>
      </c>
      <c r="T1493" s="124">
        <v>4</v>
      </c>
    </row>
    <row r="1494" spans="1:20">
      <c r="A1494" s="116" t="s">
        <v>17624</v>
      </c>
      <c r="B1494" s="119" t="s">
        <v>16700</v>
      </c>
      <c r="C1494" s="119" t="s">
        <v>17251</v>
      </c>
      <c r="D1494" s="119" t="s">
        <v>17252</v>
      </c>
      <c r="E1494" s="119" t="s">
        <v>17281</v>
      </c>
      <c r="F1494" s="119" t="s">
        <v>17783</v>
      </c>
      <c r="G1494" s="119">
        <v>28</v>
      </c>
      <c r="H1494" s="119">
        <v>2025</v>
      </c>
      <c r="I1494" s="119" t="s">
        <v>16752</v>
      </c>
      <c r="J1494" s="126">
        <v>95.47</v>
      </c>
      <c r="K1494" s="126">
        <v>541</v>
      </c>
      <c r="L1494" s="119" t="s">
        <v>16741</v>
      </c>
      <c r="M1494" s="126">
        <v>0</v>
      </c>
      <c r="N1494" s="119" t="s">
        <v>16742</v>
      </c>
      <c r="O1494" s="119" t="s">
        <v>17260</v>
      </c>
      <c r="P1494" s="120">
        <v>45714</v>
      </c>
      <c r="Q1494" s="120">
        <v>45742</v>
      </c>
      <c r="R1494" s="119">
        <v>2</v>
      </c>
      <c r="S1494" s="119">
        <v>2025</v>
      </c>
      <c r="T1494" s="119">
        <v>3</v>
      </c>
    </row>
    <row r="1495" spans="1:20">
      <c r="A1495" s="121" t="s">
        <v>17624</v>
      </c>
      <c r="B1495" s="124" t="s">
        <v>16700</v>
      </c>
      <c r="C1495" s="124" t="s">
        <v>17251</v>
      </c>
      <c r="D1495" s="124" t="s">
        <v>17252</v>
      </c>
      <c r="E1495" s="124" t="s">
        <v>17281</v>
      </c>
      <c r="F1495" s="124" t="s">
        <v>18102</v>
      </c>
      <c r="G1495" s="124">
        <v>28</v>
      </c>
      <c r="H1495" s="124">
        <v>2025</v>
      </c>
      <c r="I1495" s="124" t="s">
        <v>16755</v>
      </c>
      <c r="J1495" s="127">
        <v>82.41</v>
      </c>
      <c r="K1495" s="127">
        <v>526</v>
      </c>
      <c r="L1495" s="124" t="s">
        <v>16741</v>
      </c>
      <c r="M1495" s="127">
        <v>0</v>
      </c>
      <c r="N1495" s="124" t="s">
        <v>16742</v>
      </c>
      <c r="O1495" s="124" t="s">
        <v>17260</v>
      </c>
      <c r="P1495" s="125">
        <v>45685</v>
      </c>
      <c r="Q1495" s="125">
        <v>45713</v>
      </c>
      <c r="R1495" s="124">
        <v>1</v>
      </c>
      <c r="S1495" s="124">
        <v>2025</v>
      </c>
      <c r="T1495" s="124">
        <v>2</v>
      </c>
    </row>
    <row r="1496" spans="1:20">
      <c r="A1496" s="116" t="s">
        <v>17624</v>
      </c>
      <c r="B1496" s="119" t="s">
        <v>16700</v>
      </c>
      <c r="C1496" s="119" t="s">
        <v>17251</v>
      </c>
      <c r="D1496" s="119" t="s">
        <v>17252</v>
      </c>
      <c r="E1496" s="119" t="s">
        <v>17281</v>
      </c>
      <c r="F1496" s="119" t="s">
        <v>17700</v>
      </c>
      <c r="G1496" s="119">
        <v>31</v>
      </c>
      <c r="H1496" s="119">
        <v>2025</v>
      </c>
      <c r="I1496" s="119" t="s">
        <v>16924</v>
      </c>
      <c r="J1496" s="126">
        <v>96.95</v>
      </c>
      <c r="K1496" s="126">
        <v>626</v>
      </c>
      <c r="L1496" s="119" t="s">
        <v>16741</v>
      </c>
      <c r="M1496" s="126">
        <v>0</v>
      </c>
      <c r="N1496" s="119" t="s">
        <v>16742</v>
      </c>
      <c r="O1496" s="119" t="s">
        <v>17260</v>
      </c>
      <c r="P1496" s="120">
        <v>45653</v>
      </c>
      <c r="Q1496" s="120">
        <v>45684</v>
      </c>
      <c r="R1496" s="119">
        <v>12</v>
      </c>
      <c r="S1496" s="119">
        <v>2024</v>
      </c>
      <c r="T1496" s="119">
        <v>1</v>
      </c>
    </row>
    <row r="1497" spans="1:20">
      <c r="A1497" s="121" t="s">
        <v>17624</v>
      </c>
      <c r="B1497" s="124" t="s">
        <v>16700</v>
      </c>
      <c r="C1497" s="124" t="s">
        <v>17251</v>
      </c>
      <c r="D1497" s="124" t="s">
        <v>17252</v>
      </c>
      <c r="E1497" s="124" t="s">
        <v>17281</v>
      </c>
      <c r="F1497" s="124" t="s">
        <v>17701</v>
      </c>
      <c r="G1497" s="124">
        <v>33</v>
      </c>
      <c r="H1497" s="124">
        <v>2025</v>
      </c>
      <c r="I1497" s="124" t="s">
        <v>16924</v>
      </c>
      <c r="J1497" s="127">
        <v>93.52</v>
      </c>
      <c r="K1497" s="127">
        <v>600</v>
      </c>
      <c r="L1497" s="124" t="s">
        <v>16741</v>
      </c>
      <c r="M1497" s="127">
        <v>0</v>
      </c>
      <c r="N1497" s="124" t="s">
        <v>16742</v>
      </c>
      <c r="O1497" s="124" t="s">
        <v>17260</v>
      </c>
      <c r="P1497" s="125">
        <v>45619</v>
      </c>
      <c r="Q1497" s="125">
        <v>45652</v>
      </c>
      <c r="R1497" s="124">
        <v>11</v>
      </c>
      <c r="S1497" s="124">
        <v>2024</v>
      </c>
      <c r="T1497" s="124">
        <v>12</v>
      </c>
    </row>
    <row r="1498" spans="1:20">
      <c r="A1498" s="116" t="s">
        <v>17624</v>
      </c>
      <c r="B1498" s="119" t="s">
        <v>16700</v>
      </c>
      <c r="C1498" s="119" t="s">
        <v>17251</v>
      </c>
      <c r="D1498" s="119" t="s">
        <v>17252</v>
      </c>
      <c r="E1498" s="119" t="s">
        <v>17280</v>
      </c>
      <c r="F1498" s="119" t="s">
        <v>18100</v>
      </c>
      <c r="G1498" s="119">
        <v>31</v>
      </c>
      <c r="H1498" s="119">
        <v>2025</v>
      </c>
      <c r="I1498" s="119" t="s">
        <v>16746</v>
      </c>
      <c r="J1498" s="126">
        <v>175.24</v>
      </c>
      <c r="K1498" s="126">
        <v>1048</v>
      </c>
      <c r="L1498" s="119" t="s">
        <v>16741</v>
      </c>
      <c r="M1498" s="126">
        <v>0</v>
      </c>
      <c r="N1498" s="119" t="s">
        <v>16742</v>
      </c>
      <c r="O1498" s="119" t="s">
        <v>17260</v>
      </c>
      <c r="P1498" s="120">
        <v>45773</v>
      </c>
      <c r="Q1498" s="120">
        <v>45804</v>
      </c>
      <c r="R1498" s="119">
        <v>4</v>
      </c>
      <c r="S1498" s="119">
        <v>2025</v>
      </c>
      <c r="T1498" s="119">
        <v>5</v>
      </c>
    </row>
    <row r="1499" spans="1:20">
      <c r="A1499" s="121" t="s">
        <v>17624</v>
      </c>
      <c r="B1499" s="124" t="s">
        <v>16700</v>
      </c>
      <c r="C1499" s="124" t="s">
        <v>17251</v>
      </c>
      <c r="D1499" s="124" t="s">
        <v>17252</v>
      </c>
      <c r="E1499" s="124" t="s">
        <v>17280</v>
      </c>
      <c r="F1499" s="124" t="s">
        <v>18101</v>
      </c>
      <c r="G1499" s="124">
        <v>29</v>
      </c>
      <c r="H1499" s="124">
        <v>2025</v>
      </c>
      <c r="I1499" s="124" t="s">
        <v>16749</v>
      </c>
      <c r="J1499" s="127">
        <v>141.28</v>
      </c>
      <c r="K1499" s="127">
        <v>838</v>
      </c>
      <c r="L1499" s="124" t="s">
        <v>16741</v>
      </c>
      <c r="M1499" s="127">
        <v>0</v>
      </c>
      <c r="N1499" s="124" t="s">
        <v>16742</v>
      </c>
      <c r="O1499" s="124" t="s">
        <v>17260</v>
      </c>
      <c r="P1499" s="125">
        <v>45743</v>
      </c>
      <c r="Q1499" s="125">
        <v>45772</v>
      </c>
      <c r="R1499" s="124">
        <v>3</v>
      </c>
      <c r="S1499" s="124">
        <v>2025</v>
      </c>
      <c r="T1499" s="124">
        <v>4</v>
      </c>
    </row>
    <row r="1500" spans="1:20">
      <c r="A1500" s="116" t="s">
        <v>17624</v>
      </c>
      <c r="B1500" s="119" t="s">
        <v>16700</v>
      </c>
      <c r="C1500" s="119" t="s">
        <v>17251</v>
      </c>
      <c r="D1500" s="119" t="s">
        <v>17252</v>
      </c>
      <c r="E1500" s="119" t="s">
        <v>17280</v>
      </c>
      <c r="F1500" s="119" t="s">
        <v>17783</v>
      </c>
      <c r="G1500" s="119">
        <v>28</v>
      </c>
      <c r="H1500" s="119">
        <v>2025</v>
      </c>
      <c r="I1500" s="119" t="s">
        <v>16752</v>
      </c>
      <c r="J1500" s="126">
        <v>105.86</v>
      </c>
      <c r="K1500" s="126">
        <v>609</v>
      </c>
      <c r="L1500" s="119" t="s">
        <v>16741</v>
      </c>
      <c r="M1500" s="126">
        <v>0</v>
      </c>
      <c r="N1500" s="119" t="s">
        <v>16742</v>
      </c>
      <c r="O1500" s="119" t="s">
        <v>17260</v>
      </c>
      <c r="P1500" s="120">
        <v>45714</v>
      </c>
      <c r="Q1500" s="120">
        <v>45742</v>
      </c>
      <c r="R1500" s="119">
        <v>2</v>
      </c>
      <c r="S1500" s="119">
        <v>2025</v>
      </c>
      <c r="T1500" s="119">
        <v>3</v>
      </c>
    </row>
    <row r="1501" spans="1:20">
      <c r="A1501" s="121" t="s">
        <v>17624</v>
      </c>
      <c r="B1501" s="124" t="s">
        <v>16700</v>
      </c>
      <c r="C1501" s="124" t="s">
        <v>17251</v>
      </c>
      <c r="D1501" s="124" t="s">
        <v>17252</v>
      </c>
      <c r="E1501" s="124" t="s">
        <v>17280</v>
      </c>
      <c r="F1501" s="124" t="s">
        <v>18102</v>
      </c>
      <c r="G1501" s="124">
        <v>28</v>
      </c>
      <c r="H1501" s="124">
        <v>2025</v>
      </c>
      <c r="I1501" s="124" t="s">
        <v>16755</v>
      </c>
      <c r="J1501" s="127">
        <v>89.68</v>
      </c>
      <c r="K1501" s="127">
        <v>581</v>
      </c>
      <c r="L1501" s="124" t="s">
        <v>16741</v>
      </c>
      <c r="M1501" s="127">
        <v>0</v>
      </c>
      <c r="N1501" s="124" t="s">
        <v>16742</v>
      </c>
      <c r="O1501" s="124" t="s">
        <v>17260</v>
      </c>
      <c r="P1501" s="125">
        <v>45685</v>
      </c>
      <c r="Q1501" s="125">
        <v>45713</v>
      </c>
      <c r="R1501" s="124">
        <v>1</v>
      </c>
      <c r="S1501" s="124">
        <v>2025</v>
      </c>
      <c r="T1501" s="124">
        <v>2</v>
      </c>
    </row>
    <row r="1502" spans="1:20">
      <c r="A1502" s="116" t="s">
        <v>17624</v>
      </c>
      <c r="B1502" s="119" t="s">
        <v>16700</v>
      </c>
      <c r="C1502" s="119" t="s">
        <v>17251</v>
      </c>
      <c r="D1502" s="119" t="s">
        <v>17252</v>
      </c>
      <c r="E1502" s="119" t="s">
        <v>17280</v>
      </c>
      <c r="F1502" s="119" t="s">
        <v>17700</v>
      </c>
      <c r="G1502" s="119">
        <v>31</v>
      </c>
      <c r="H1502" s="119">
        <v>2025</v>
      </c>
      <c r="I1502" s="119" t="s">
        <v>16924</v>
      </c>
      <c r="J1502" s="126">
        <v>113.38</v>
      </c>
      <c r="K1502" s="126">
        <v>750</v>
      </c>
      <c r="L1502" s="119" t="s">
        <v>16741</v>
      </c>
      <c r="M1502" s="126">
        <v>0</v>
      </c>
      <c r="N1502" s="119" t="s">
        <v>16742</v>
      </c>
      <c r="O1502" s="119" t="s">
        <v>17260</v>
      </c>
      <c r="P1502" s="120">
        <v>45653</v>
      </c>
      <c r="Q1502" s="120">
        <v>45684</v>
      </c>
      <c r="R1502" s="119">
        <v>12</v>
      </c>
      <c r="S1502" s="119">
        <v>2024</v>
      </c>
      <c r="T1502" s="119">
        <v>1</v>
      </c>
    </row>
    <row r="1503" spans="1:20">
      <c r="A1503" s="121" t="s">
        <v>17624</v>
      </c>
      <c r="B1503" s="124" t="s">
        <v>16700</v>
      </c>
      <c r="C1503" s="124" t="s">
        <v>17251</v>
      </c>
      <c r="D1503" s="124" t="s">
        <v>17252</v>
      </c>
      <c r="E1503" s="124" t="s">
        <v>17280</v>
      </c>
      <c r="F1503" s="124" t="s">
        <v>17701</v>
      </c>
      <c r="G1503" s="124">
        <v>33</v>
      </c>
      <c r="H1503" s="124">
        <v>2025</v>
      </c>
      <c r="I1503" s="124" t="s">
        <v>16924</v>
      </c>
      <c r="J1503" s="127">
        <v>76.67</v>
      </c>
      <c r="K1503" s="127">
        <v>453</v>
      </c>
      <c r="L1503" s="124" t="s">
        <v>16741</v>
      </c>
      <c r="M1503" s="127">
        <v>0</v>
      </c>
      <c r="N1503" s="124" t="s">
        <v>16742</v>
      </c>
      <c r="O1503" s="124" t="s">
        <v>17260</v>
      </c>
      <c r="P1503" s="125">
        <v>45619</v>
      </c>
      <c r="Q1503" s="125">
        <v>45652</v>
      </c>
      <c r="R1503" s="124">
        <v>11</v>
      </c>
      <c r="S1503" s="124">
        <v>2024</v>
      </c>
      <c r="T1503" s="124">
        <v>12</v>
      </c>
    </row>
    <row r="1504" spans="1:20">
      <c r="A1504" s="116" t="s">
        <v>17624</v>
      </c>
      <c r="B1504" s="119" t="s">
        <v>16700</v>
      </c>
      <c r="C1504" s="119" t="s">
        <v>17251</v>
      </c>
      <c r="D1504" s="119" t="s">
        <v>17252</v>
      </c>
      <c r="E1504" s="119" t="s">
        <v>17279</v>
      </c>
      <c r="F1504" s="119" t="s">
        <v>18100</v>
      </c>
      <c r="G1504" s="119">
        <v>31</v>
      </c>
      <c r="H1504" s="119">
        <v>2025</v>
      </c>
      <c r="I1504" s="119" t="s">
        <v>16746</v>
      </c>
      <c r="J1504" s="126">
        <v>75.41</v>
      </c>
      <c r="K1504" s="126">
        <v>401</v>
      </c>
      <c r="L1504" s="119" t="s">
        <v>16741</v>
      </c>
      <c r="M1504" s="126">
        <v>0</v>
      </c>
      <c r="N1504" s="119" t="s">
        <v>16742</v>
      </c>
      <c r="O1504" s="119" t="s">
        <v>17260</v>
      </c>
      <c r="P1504" s="120">
        <v>45773</v>
      </c>
      <c r="Q1504" s="120">
        <v>45804</v>
      </c>
      <c r="R1504" s="119">
        <v>4</v>
      </c>
      <c r="S1504" s="119">
        <v>2025</v>
      </c>
      <c r="T1504" s="119">
        <v>5</v>
      </c>
    </row>
    <row r="1505" spans="1:20">
      <c r="A1505" s="121" t="s">
        <v>17624</v>
      </c>
      <c r="B1505" s="124" t="s">
        <v>16700</v>
      </c>
      <c r="C1505" s="124" t="s">
        <v>17251</v>
      </c>
      <c r="D1505" s="124" t="s">
        <v>17252</v>
      </c>
      <c r="E1505" s="124" t="s">
        <v>17279</v>
      </c>
      <c r="F1505" s="124" t="s">
        <v>18101</v>
      </c>
      <c r="G1505" s="124">
        <v>29</v>
      </c>
      <c r="H1505" s="124">
        <v>2025</v>
      </c>
      <c r="I1505" s="124" t="s">
        <v>16749</v>
      </c>
      <c r="J1505" s="127">
        <v>110.74</v>
      </c>
      <c r="K1505" s="127">
        <v>638</v>
      </c>
      <c r="L1505" s="124" t="s">
        <v>16741</v>
      </c>
      <c r="M1505" s="127">
        <v>0</v>
      </c>
      <c r="N1505" s="124" t="s">
        <v>16742</v>
      </c>
      <c r="O1505" s="124" t="s">
        <v>17260</v>
      </c>
      <c r="P1505" s="125">
        <v>45743</v>
      </c>
      <c r="Q1505" s="125">
        <v>45772</v>
      </c>
      <c r="R1505" s="124">
        <v>3</v>
      </c>
      <c r="S1505" s="124">
        <v>2025</v>
      </c>
      <c r="T1505" s="124">
        <v>4</v>
      </c>
    </row>
    <row r="1506" spans="1:20">
      <c r="A1506" s="116" t="s">
        <v>17624</v>
      </c>
      <c r="B1506" s="119" t="s">
        <v>16700</v>
      </c>
      <c r="C1506" s="119" t="s">
        <v>17251</v>
      </c>
      <c r="D1506" s="119" t="s">
        <v>17252</v>
      </c>
      <c r="E1506" s="119" t="s">
        <v>17279</v>
      </c>
      <c r="F1506" s="119" t="s">
        <v>17783</v>
      </c>
      <c r="G1506" s="119">
        <v>28</v>
      </c>
      <c r="H1506" s="119">
        <v>2025</v>
      </c>
      <c r="I1506" s="119" t="s">
        <v>16752</v>
      </c>
      <c r="J1506" s="126">
        <v>68.72</v>
      </c>
      <c r="K1506" s="126">
        <v>366</v>
      </c>
      <c r="L1506" s="119" t="s">
        <v>16741</v>
      </c>
      <c r="M1506" s="126">
        <v>0</v>
      </c>
      <c r="N1506" s="119" t="s">
        <v>16742</v>
      </c>
      <c r="O1506" s="119" t="s">
        <v>17260</v>
      </c>
      <c r="P1506" s="120">
        <v>45714</v>
      </c>
      <c r="Q1506" s="120">
        <v>45742</v>
      </c>
      <c r="R1506" s="119">
        <v>2</v>
      </c>
      <c r="S1506" s="119">
        <v>2025</v>
      </c>
      <c r="T1506" s="119">
        <v>3</v>
      </c>
    </row>
    <row r="1507" spans="1:20">
      <c r="A1507" s="121" t="s">
        <v>17624</v>
      </c>
      <c r="B1507" s="124" t="s">
        <v>16700</v>
      </c>
      <c r="C1507" s="124" t="s">
        <v>17251</v>
      </c>
      <c r="D1507" s="124" t="s">
        <v>17252</v>
      </c>
      <c r="E1507" s="124" t="s">
        <v>17279</v>
      </c>
      <c r="F1507" s="124" t="s">
        <v>18102</v>
      </c>
      <c r="G1507" s="124">
        <v>28</v>
      </c>
      <c r="H1507" s="124">
        <v>2025</v>
      </c>
      <c r="I1507" s="124" t="s">
        <v>16755</v>
      </c>
      <c r="J1507" s="127">
        <v>64.400000000000006</v>
      </c>
      <c r="K1507" s="127">
        <v>390</v>
      </c>
      <c r="L1507" s="124" t="s">
        <v>16741</v>
      </c>
      <c r="M1507" s="127">
        <v>0</v>
      </c>
      <c r="N1507" s="124" t="s">
        <v>16742</v>
      </c>
      <c r="O1507" s="124" t="s">
        <v>17260</v>
      </c>
      <c r="P1507" s="125">
        <v>45685</v>
      </c>
      <c r="Q1507" s="125">
        <v>45713</v>
      </c>
      <c r="R1507" s="124">
        <v>1</v>
      </c>
      <c r="S1507" s="124">
        <v>2025</v>
      </c>
      <c r="T1507" s="124">
        <v>2</v>
      </c>
    </row>
    <row r="1508" spans="1:20">
      <c r="A1508" s="116" t="s">
        <v>17624</v>
      </c>
      <c r="B1508" s="119" t="s">
        <v>16700</v>
      </c>
      <c r="C1508" s="119" t="s">
        <v>17251</v>
      </c>
      <c r="D1508" s="119" t="s">
        <v>17252</v>
      </c>
      <c r="E1508" s="119" t="s">
        <v>17279</v>
      </c>
      <c r="F1508" s="119" t="s">
        <v>17700</v>
      </c>
      <c r="G1508" s="119">
        <v>31</v>
      </c>
      <c r="H1508" s="119">
        <v>2025</v>
      </c>
      <c r="I1508" s="119" t="s">
        <v>16924</v>
      </c>
      <c r="J1508" s="126">
        <v>61.36</v>
      </c>
      <c r="K1508" s="126">
        <v>357</v>
      </c>
      <c r="L1508" s="119" t="s">
        <v>16741</v>
      </c>
      <c r="M1508" s="126">
        <v>0</v>
      </c>
      <c r="N1508" s="119" t="s">
        <v>16742</v>
      </c>
      <c r="O1508" s="119" t="s">
        <v>17260</v>
      </c>
      <c r="P1508" s="120">
        <v>45653</v>
      </c>
      <c r="Q1508" s="120">
        <v>45684</v>
      </c>
      <c r="R1508" s="119">
        <v>12</v>
      </c>
      <c r="S1508" s="119">
        <v>2024</v>
      </c>
      <c r="T1508" s="119">
        <v>1</v>
      </c>
    </row>
    <row r="1509" spans="1:20">
      <c r="A1509" s="121" t="s">
        <v>17624</v>
      </c>
      <c r="B1509" s="124" t="s">
        <v>16700</v>
      </c>
      <c r="C1509" s="124" t="s">
        <v>17251</v>
      </c>
      <c r="D1509" s="124" t="s">
        <v>17252</v>
      </c>
      <c r="E1509" s="124" t="s">
        <v>17279</v>
      </c>
      <c r="F1509" s="124" t="s">
        <v>17701</v>
      </c>
      <c r="G1509" s="124">
        <v>33</v>
      </c>
      <c r="H1509" s="124">
        <v>2025</v>
      </c>
      <c r="I1509" s="124" t="s">
        <v>16924</v>
      </c>
      <c r="J1509" s="127">
        <v>60.85</v>
      </c>
      <c r="K1509" s="127">
        <v>315</v>
      </c>
      <c r="L1509" s="124" t="s">
        <v>16741</v>
      </c>
      <c r="M1509" s="127">
        <v>0</v>
      </c>
      <c r="N1509" s="124" t="s">
        <v>16742</v>
      </c>
      <c r="O1509" s="124" t="s">
        <v>17260</v>
      </c>
      <c r="P1509" s="125">
        <v>45619</v>
      </c>
      <c r="Q1509" s="125">
        <v>45652</v>
      </c>
      <c r="R1509" s="124">
        <v>11</v>
      </c>
      <c r="S1509" s="124">
        <v>2024</v>
      </c>
      <c r="T1509" s="124">
        <v>12</v>
      </c>
    </row>
    <row r="1510" spans="1:20">
      <c r="A1510" s="116" t="s">
        <v>17624</v>
      </c>
      <c r="B1510" s="119" t="s">
        <v>16700</v>
      </c>
      <c r="C1510" s="119" t="s">
        <v>17251</v>
      </c>
      <c r="D1510" s="119" t="s">
        <v>17252</v>
      </c>
      <c r="E1510" s="119" t="s">
        <v>17278</v>
      </c>
      <c r="F1510" s="119" t="s">
        <v>18100</v>
      </c>
      <c r="G1510" s="119">
        <v>31</v>
      </c>
      <c r="H1510" s="119">
        <v>2025</v>
      </c>
      <c r="I1510" s="119" t="s">
        <v>16746</v>
      </c>
      <c r="J1510" s="126">
        <v>14.11</v>
      </c>
      <c r="K1510" s="126">
        <v>0</v>
      </c>
      <c r="L1510" s="119" t="s">
        <v>16741</v>
      </c>
      <c r="M1510" s="126">
        <v>0</v>
      </c>
      <c r="N1510" s="119" t="s">
        <v>16742</v>
      </c>
      <c r="O1510" s="119" t="s">
        <v>17260</v>
      </c>
      <c r="P1510" s="120">
        <v>45773</v>
      </c>
      <c r="Q1510" s="120">
        <v>45804</v>
      </c>
      <c r="R1510" s="119">
        <v>4</v>
      </c>
      <c r="S1510" s="119">
        <v>2025</v>
      </c>
      <c r="T1510" s="119">
        <v>5</v>
      </c>
    </row>
    <row r="1511" spans="1:20">
      <c r="A1511" s="121" t="s">
        <v>17624</v>
      </c>
      <c r="B1511" s="124" t="s">
        <v>16700</v>
      </c>
      <c r="C1511" s="124" t="s">
        <v>17251</v>
      </c>
      <c r="D1511" s="124" t="s">
        <v>17252</v>
      </c>
      <c r="E1511" s="124" t="s">
        <v>17278</v>
      </c>
      <c r="F1511" s="124" t="s">
        <v>18101</v>
      </c>
      <c r="G1511" s="124">
        <v>29</v>
      </c>
      <c r="H1511" s="124">
        <v>2025</v>
      </c>
      <c r="I1511" s="124" t="s">
        <v>16749</v>
      </c>
      <c r="J1511" s="127">
        <v>13.23</v>
      </c>
      <c r="K1511" s="127">
        <v>0</v>
      </c>
      <c r="L1511" s="124" t="s">
        <v>16741</v>
      </c>
      <c r="M1511" s="127">
        <v>0</v>
      </c>
      <c r="N1511" s="124" t="s">
        <v>16742</v>
      </c>
      <c r="O1511" s="124" t="s">
        <v>17260</v>
      </c>
      <c r="P1511" s="125">
        <v>45743</v>
      </c>
      <c r="Q1511" s="125">
        <v>45772</v>
      </c>
      <c r="R1511" s="124">
        <v>3</v>
      </c>
      <c r="S1511" s="124">
        <v>2025</v>
      </c>
      <c r="T1511" s="124">
        <v>4</v>
      </c>
    </row>
    <row r="1512" spans="1:20">
      <c r="A1512" s="116" t="s">
        <v>17624</v>
      </c>
      <c r="B1512" s="119" t="s">
        <v>16700</v>
      </c>
      <c r="C1512" s="119" t="s">
        <v>17251</v>
      </c>
      <c r="D1512" s="119" t="s">
        <v>17252</v>
      </c>
      <c r="E1512" s="119" t="s">
        <v>17278</v>
      </c>
      <c r="F1512" s="119" t="s">
        <v>17783</v>
      </c>
      <c r="G1512" s="119">
        <v>28</v>
      </c>
      <c r="H1512" s="119">
        <v>2025</v>
      </c>
      <c r="I1512" s="119" t="s">
        <v>16752</v>
      </c>
      <c r="J1512" s="126">
        <v>12.79</v>
      </c>
      <c r="K1512" s="126">
        <v>0</v>
      </c>
      <c r="L1512" s="119" t="s">
        <v>16741</v>
      </c>
      <c r="M1512" s="126">
        <v>0</v>
      </c>
      <c r="N1512" s="119" t="s">
        <v>16742</v>
      </c>
      <c r="O1512" s="119" t="s">
        <v>17260</v>
      </c>
      <c r="P1512" s="120">
        <v>45714</v>
      </c>
      <c r="Q1512" s="120">
        <v>45742</v>
      </c>
      <c r="R1512" s="119">
        <v>2</v>
      </c>
      <c r="S1512" s="119">
        <v>2025</v>
      </c>
      <c r="T1512" s="119">
        <v>3</v>
      </c>
    </row>
    <row r="1513" spans="1:20">
      <c r="A1513" s="121" t="s">
        <v>17624</v>
      </c>
      <c r="B1513" s="124" t="s">
        <v>16700</v>
      </c>
      <c r="C1513" s="124" t="s">
        <v>17251</v>
      </c>
      <c r="D1513" s="124" t="s">
        <v>17252</v>
      </c>
      <c r="E1513" s="124" t="s">
        <v>17278</v>
      </c>
      <c r="F1513" s="124" t="s">
        <v>18102</v>
      </c>
      <c r="G1513" s="124">
        <v>28</v>
      </c>
      <c r="H1513" s="124">
        <v>2025</v>
      </c>
      <c r="I1513" s="124" t="s">
        <v>16755</v>
      </c>
      <c r="J1513" s="127">
        <v>12.79</v>
      </c>
      <c r="K1513" s="127">
        <v>0</v>
      </c>
      <c r="L1513" s="124" t="s">
        <v>16741</v>
      </c>
      <c r="M1513" s="127">
        <v>0</v>
      </c>
      <c r="N1513" s="124" t="s">
        <v>16742</v>
      </c>
      <c r="O1513" s="124" t="s">
        <v>17260</v>
      </c>
      <c r="P1513" s="125">
        <v>45685</v>
      </c>
      <c r="Q1513" s="125">
        <v>45713</v>
      </c>
      <c r="R1513" s="124">
        <v>1</v>
      </c>
      <c r="S1513" s="124">
        <v>2025</v>
      </c>
      <c r="T1513" s="124">
        <v>2</v>
      </c>
    </row>
    <row r="1514" spans="1:20">
      <c r="A1514" s="116" t="s">
        <v>17624</v>
      </c>
      <c r="B1514" s="119" t="s">
        <v>16700</v>
      </c>
      <c r="C1514" s="119" t="s">
        <v>17251</v>
      </c>
      <c r="D1514" s="119" t="s">
        <v>17252</v>
      </c>
      <c r="E1514" s="119" t="s">
        <v>17278</v>
      </c>
      <c r="F1514" s="119" t="s">
        <v>17700</v>
      </c>
      <c r="G1514" s="119">
        <v>31</v>
      </c>
      <c r="H1514" s="119">
        <v>2025</v>
      </c>
      <c r="I1514" s="119" t="s">
        <v>16924</v>
      </c>
      <c r="J1514" s="126">
        <v>14.11</v>
      </c>
      <c r="K1514" s="126">
        <v>0</v>
      </c>
      <c r="L1514" s="119" t="s">
        <v>16741</v>
      </c>
      <c r="M1514" s="126">
        <v>0</v>
      </c>
      <c r="N1514" s="119" t="s">
        <v>16742</v>
      </c>
      <c r="O1514" s="119" t="s">
        <v>17260</v>
      </c>
      <c r="P1514" s="120">
        <v>45653</v>
      </c>
      <c r="Q1514" s="120">
        <v>45684</v>
      </c>
      <c r="R1514" s="119">
        <v>12</v>
      </c>
      <c r="S1514" s="119">
        <v>2024</v>
      </c>
      <c r="T1514" s="119">
        <v>1</v>
      </c>
    </row>
    <row r="1515" spans="1:20">
      <c r="A1515" s="121" t="s">
        <v>17624</v>
      </c>
      <c r="B1515" s="124" t="s">
        <v>16700</v>
      </c>
      <c r="C1515" s="124" t="s">
        <v>17251</v>
      </c>
      <c r="D1515" s="124" t="s">
        <v>17252</v>
      </c>
      <c r="E1515" s="124" t="s">
        <v>17278</v>
      </c>
      <c r="F1515" s="124" t="s">
        <v>17701</v>
      </c>
      <c r="G1515" s="124">
        <v>33</v>
      </c>
      <c r="H1515" s="124">
        <v>2025</v>
      </c>
      <c r="I1515" s="124" t="s">
        <v>16924</v>
      </c>
      <c r="J1515" s="127">
        <v>24.76</v>
      </c>
      <c r="K1515" s="127">
        <v>0</v>
      </c>
      <c r="L1515" s="124" t="s">
        <v>16741</v>
      </c>
      <c r="M1515" s="127">
        <v>0</v>
      </c>
      <c r="N1515" s="124" t="s">
        <v>16742</v>
      </c>
      <c r="O1515" s="124" t="s">
        <v>17260</v>
      </c>
      <c r="P1515" s="125">
        <v>45619</v>
      </c>
      <c r="Q1515" s="125">
        <v>45652</v>
      </c>
      <c r="R1515" s="124">
        <v>11</v>
      </c>
      <c r="S1515" s="124">
        <v>2024</v>
      </c>
      <c r="T1515" s="124">
        <v>12</v>
      </c>
    </row>
    <row r="1516" spans="1:20">
      <c r="A1516" s="116" t="s">
        <v>17624</v>
      </c>
      <c r="B1516" s="119" t="s">
        <v>16700</v>
      </c>
      <c r="C1516" s="119" t="s">
        <v>17251</v>
      </c>
      <c r="D1516" s="119" t="s">
        <v>17252</v>
      </c>
      <c r="E1516" s="119" t="s">
        <v>17277</v>
      </c>
      <c r="F1516" s="119" t="s">
        <v>18100</v>
      </c>
      <c r="G1516" s="119">
        <v>31</v>
      </c>
      <c r="H1516" s="119">
        <v>2025</v>
      </c>
      <c r="I1516" s="119" t="s">
        <v>16746</v>
      </c>
      <c r="J1516" s="126">
        <v>14.11</v>
      </c>
      <c r="K1516" s="126">
        <v>0</v>
      </c>
      <c r="L1516" s="119" t="s">
        <v>16741</v>
      </c>
      <c r="M1516" s="126">
        <v>0</v>
      </c>
      <c r="N1516" s="119" t="s">
        <v>16742</v>
      </c>
      <c r="O1516" s="119" t="s">
        <v>17260</v>
      </c>
      <c r="P1516" s="120">
        <v>45773</v>
      </c>
      <c r="Q1516" s="120">
        <v>45804</v>
      </c>
      <c r="R1516" s="119">
        <v>4</v>
      </c>
      <c r="S1516" s="119">
        <v>2025</v>
      </c>
      <c r="T1516" s="119">
        <v>5</v>
      </c>
    </row>
    <row r="1517" spans="1:20">
      <c r="A1517" s="121" t="s">
        <v>17624</v>
      </c>
      <c r="B1517" s="124" t="s">
        <v>16700</v>
      </c>
      <c r="C1517" s="124" t="s">
        <v>17251</v>
      </c>
      <c r="D1517" s="124" t="s">
        <v>17252</v>
      </c>
      <c r="E1517" s="124" t="s">
        <v>17277</v>
      </c>
      <c r="F1517" s="124" t="s">
        <v>18101</v>
      </c>
      <c r="G1517" s="124">
        <v>29</v>
      </c>
      <c r="H1517" s="124">
        <v>2025</v>
      </c>
      <c r="I1517" s="124" t="s">
        <v>16749</v>
      </c>
      <c r="J1517" s="127">
        <v>13.38</v>
      </c>
      <c r="K1517" s="127">
        <v>1</v>
      </c>
      <c r="L1517" s="124" t="s">
        <v>16741</v>
      </c>
      <c r="M1517" s="127">
        <v>0</v>
      </c>
      <c r="N1517" s="124" t="s">
        <v>16742</v>
      </c>
      <c r="O1517" s="124" t="s">
        <v>17260</v>
      </c>
      <c r="P1517" s="125">
        <v>45743</v>
      </c>
      <c r="Q1517" s="125">
        <v>45772</v>
      </c>
      <c r="R1517" s="124">
        <v>3</v>
      </c>
      <c r="S1517" s="124">
        <v>2025</v>
      </c>
      <c r="T1517" s="124">
        <v>4</v>
      </c>
    </row>
    <row r="1518" spans="1:20">
      <c r="A1518" s="116" t="s">
        <v>17624</v>
      </c>
      <c r="B1518" s="119" t="s">
        <v>16700</v>
      </c>
      <c r="C1518" s="119" t="s">
        <v>17251</v>
      </c>
      <c r="D1518" s="119" t="s">
        <v>17252</v>
      </c>
      <c r="E1518" s="119" t="s">
        <v>17277</v>
      </c>
      <c r="F1518" s="119" t="s">
        <v>17783</v>
      </c>
      <c r="G1518" s="119">
        <v>28</v>
      </c>
      <c r="H1518" s="119">
        <v>2025</v>
      </c>
      <c r="I1518" s="119" t="s">
        <v>16752</v>
      </c>
      <c r="J1518" s="126">
        <v>27.77</v>
      </c>
      <c r="K1518" s="126">
        <v>98</v>
      </c>
      <c r="L1518" s="119" t="s">
        <v>16741</v>
      </c>
      <c r="M1518" s="126">
        <v>0</v>
      </c>
      <c r="N1518" s="119" t="s">
        <v>16742</v>
      </c>
      <c r="O1518" s="119" t="s">
        <v>17260</v>
      </c>
      <c r="P1518" s="120">
        <v>45714</v>
      </c>
      <c r="Q1518" s="120">
        <v>45742</v>
      </c>
      <c r="R1518" s="119">
        <v>2</v>
      </c>
      <c r="S1518" s="119">
        <v>2025</v>
      </c>
      <c r="T1518" s="119">
        <v>3</v>
      </c>
    </row>
    <row r="1519" spans="1:20">
      <c r="A1519" s="121" t="s">
        <v>17624</v>
      </c>
      <c r="B1519" s="124" t="s">
        <v>16700</v>
      </c>
      <c r="C1519" s="124" t="s">
        <v>17251</v>
      </c>
      <c r="D1519" s="124" t="s">
        <v>17252</v>
      </c>
      <c r="E1519" s="124" t="s">
        <v>17277</v>
      </c>
      <c r="F1519" s="124" t="s">
        <v>18102</v>
      </c>
      <c r="G1519" s="124">
        <v>28</v>
      </c>
      <c r="H1519" s="124">
        <v>2025</v>
      </c>
      <c r="I1519" s="124" t="s">
        <v>16755</v>
      </c>
      <c r="J1519" s="127">
        <v>94.18</v>
      </c>
      <c r="K1519" s="127">
        <v>615</v>
      </c>
      <c r="L1519" s="124" t="s">
        <v>16741</v>
      </c>
      <c r="M1519" s="127">
        <v>0</v>
      </c>
      <c r="N1519" s="124" t="s">
        <v>16742</v>
      </c>
      <c r="O1519" s="124" t="s">
        <v>17260</v>
      </c>
      <c r="P1519" s="125">
        <v>45685</v>
      </c>
      <c r="Q1519" s="125">
        <v>45713</v>
      </c>
      <c r="R1519" s="124">
        <v>1</v>
      </c>
      <c r="S1519" s="124">
        <v>2025</v>
      </c>
      <c r="T1519" s="124">
        <v>2</v>
      </c>
    </row>
    <row r="1520" spans="1:20">
      <c r="A1520" s="116" t="s">
        <v>17624</v>
      </c>
      <c r="B1520" s="119" t="s">
        <v>16700</v>
      </c>
      <c r="C1520" s="119" t="s">
        <v>17251</v>
      </c>
      <c r="D1520" s="119" t="s">
        <v>17252</v>
      </c>
      <c r="E1520" s="119" t="s">
        <v>17277</v>
      </c>
      <c r="F1520" s="119" t="s">
        <v>17700</v>
      </c>
      <c r="G1520" s="119">
        <v>31</v>
      </c>
      <c r="H1520" s="119">
        <v>2025</v>
      </c>
      <c r="I1520" s="119" t="s">
        <v>16924</v>
      </c>
      <c r="J1520" s="126">
        <v>70.37</v>
      </c>
      <c r="K1520" s="126">
        <v>425</v>
      </c>
      <c r="L1520" s="119" t="s">
        <v>16741</v>
      </c>
      <c r="M1520" s="126">
        <v>0</v>
      </c>
      <c r="N1520" s="119" t="s">
        <v>16742</v>
      </c>
      <c r="O1520" s="119" t="s">
        <v>17260</v>
      </c>
      <c r="P1520" s="120">
        <v>45653</v>
      </c>
      <c r="Q1520" s="120">
        <v>45684</v>
      </c>
      <c r="R1520" s="119">
        <v>12</v>
      </c>
      <c r="S1520" s="119">
        <v>2024</v>
      </c>
      <c r="T1520" s="119">
        <v>1</v>
      </c>
    </row>
    <row r="1521" spans="1:20">
      <c r="A1521" s="121" t="s">
        <v>17624</v>
      </c>
      <c r="B1521" s="124" t="s">
        <v>16700</v>
      </c>
      <c r="C1521" s="124" t="s">
        <v>17251</v>
      </c>
      <c r="D1521" s="124" t="s">
        <v>17252</v>
      </c>
      <c r="E1521" s="124" t="s">
        <v>17277</v>
      </c>
      <c r="F1521" s="124" t="s">
        <v>17701</v>
      </c>
      <c r="G1521" s="124">
        <v>33</v>
      </c>
      <c r="H1521" s="124">
        <v>2025</v>
      </c>
      <c r="I1521" s="124" t="s">
        <v>16924</v>
      </c>
      <c r="J1521" s="127">
        <v>64.760000000000005</v>
      </c>
      <c r="K1521" s="127">
        <v>349</v>
      </c>
      <c r="L1521" s="124" t="s">
        <v>16741</v>
      </c>
      <c r="M1521" s="127">
        <v>0</v>
      </c>
      <c r="N1521" s="124" t="s">
        <v>16742</v>
      </c>
      <c r="O1521" s="124" t="s">
        <v>17260</v>
      </c>
      <c r="P1521" s="125">
        <v>45619</v>
      </c>
      <c r="Q1521" s="125">
        <v>45652</v>
      </c>
      <c r="R1521" s="124">
        <v>11</v>
      </c>
      <c r="S1521" s="124">
        <v>2024</v>
      </c>
      <c r="T1521" s="124">
        <v>12</v>
      </c>
    </row>
    <row r="1522" spans="1:20">
      <c r="A1522" s="116" t="s">
        <v>17624</v>
      </c>
      <c r="B1522" s="119" t="s">
        <v>16700</v>
      </c>
      <c r="C1522" s="119" t="s">
        <v>17251</v>
      </c>
      <c r="D1522" s="119" t="s">
        <v>17252</v>
      </c>
      <c r="E1522" s="119" t="s">
        <v>17276</v>
      </c>
      <c r="F1522" s="119" t="s">
        <v>18100</v>
      </c>
      <c r="G1522" s="119">
        <v>31</v>
      </c>
      <c r="H1522" s="119">
        <v>2025</v>
      </c>
      <c r="I1522" s="119" t="s">
        <v>16746</v>
      </c>
      <c r="J1522" s="126">
        <v>14.11</v>
      </c>
      <c r="K1522" s="126">
        <v>0</v>
      </c>
      <c r="L1522" s="119" t="s">
        <v>16741</v>
      </c>
      <c r="M1522" s="126">
        <v>0</v>
      </c>
      <c r="N1522" s="119" t="s">
        <v>16742</v>
      </c>
      <c r="O1522" s="119" t="s">
        <v>17260</v>
      </c>
      <c r="P1522" s="120">
        <v>45773</v>
      </c>
      <c r="Q1522" s="120">
        <v>45804</v>
      </c>
      <c r="R1522" s="119">
        <v>4</v>
      </c>
      <c r="S1522" s="119">
        <v>2025</v>
      </c>
      <c r="T1522" s="119">
        <v>5</v>
      </c>
    </row>
    <row r="1523" spans="1:20">
      <c r="A1523" s="121" t="s">
        <v>17624</v>
      </c>
      <c r="B1523" s="124" t="s">
        <v>16700</v>
      </c>
      <c r="C1523" s="124" t="s">
        <v>17251</v>
      </c>
      <c r="D1523" s="124" t="s">
        <v>17252</v>
      </c>
      <c r="E1523" s="124" t="s">
        <v>17276</v>
      </c>
      <c r="F1523" s="124" t="s">
        <v>18101</v>
      </c>
      <c r="G1523" s="124">
        <v>29</v>
      </c>
      <c r="H1523" s="124">
        <v>2025</v>
      </c>
      <c r="I1523" s="124" t="s">
        <v>16749</v>
      </c>
      <c r="J1523" s="127">
        <v>13.23</v>
      </c>
      <c r="K1523" s="127">
        <v>0</v>
      </c>
      <c r="L1523" s="124" t="s">
        <v>16741</v>
      </c>
      <c r="M1523" s="127">
        <v>0</v>
      </c>
      <c r="N1523" s="124" t="s">
        <v>16742</v>
      </c>
      <c r="O1523" s="124" t="s">
        <v>17260</v>
      </c>
      <c r="P1523" s="125">
        <v>45743</v>
      </c>
      <c r="Q1523" s="125">
        <v>45772</v>
      </c>
      <c r="R1523" s="124">
        <v>3</v>
      </c>
      <c r="S1523" s="124">
        <v>2025</v>
      </c>
      <c r="T1523" s="124">
        <v>4</v>
      </c>
    </row>
    <row r="1524" spans="1:20">
      <c r="A1524" s="116" t="s">
        <v>17624</v>
      </c>
      <c r="B1524" s="119" t="s">
        <v>16700</v>
      </c>
      <c r="C1524" s="119" t="s">
        <v>17251</v>
      </c>
      <c r="D1524" s="119" t="s">
        <v>17252</v>
      </c>
      <c r="E1524" s="119" t="s">
        <v>17276</v>
      </c>
      <c r="F1524" s="119" t="s">
        <v>17783</v>
      </c>
      <c r="G1524" s="119">
        <v>28</v>
      </c>
      <c r="H1524" s="119">
        <v>2025</v>
      </c>
      <c r="I1524" s="119" t="s">
        <v>16752</v>
      </c>
      <c r="J1524" s="126">
        <v>12.79</v>
      </c>
      <c r="K1524" s="126">
        <v>0</v>
      </c>
      <c r="L1524" s="119" t="s">
        <v>16741</v>
      </c>
      <c r="M1524" s="126">
        <v>0</v>
      </c>
      <c r="N1524" s="119" t="s">
        <v>16742</v>
      </c>
      <c r="O1524" s="119" t="s">
        <v>17260</v>
      </c>
      <c r="P1524" s="120">
        <v>45714</v>
      </c>
      <c r="Q1524" s="120">
        <v>45742</v>
      </c>
      <c r="R1524" s="119">
        <v>2</v>
      </c>
      <c r="S1524" s="119">
        <v>2025</v>
      </c>
      <c r="T1524" s="119">
        <v>3</v>
      </c>
    </row>
    <row r="1525" spans="1:20">
      <c r="A1525" s="121" t="s">
        <v>17624</v>
      </c>
      <c r="B1525" s="124" t="s">
        <v>16700</v>
      </c>
      <c r="C1525" s="124" t="s">
        <v>17251</v>
      </c>
      <c r="D1525" s="124" t="s">
        <v>17252</v>
      </c>
      <c r="E1525" s="124" t="s">
        <v>17276</v>
      </c>
      <c r="F1525" s="124" t="s">
        <v>18102</v>
      </c>
      <c r="G1525" s="124">
        <v>28</v>
      </c>
      <c r="H1525" s="124">
        <v>2025</v>
      </c>
      <c r="I1525" s="124" t="s">
        <v>16755</v>
      </c>
      <c r="J1525" s="127">
        <v>14.65</v>
      </c>
      <c r="K1525" s="127">
        <v>14</v>
      </c>
      <c r="L1525" s="124" t="s">
        <v>16741</v>
      </c>
      <c r="M1525" s="127">
        <v>0</v>
      </c>
      <c r="N1525" s="124" t="s">
        <v>16742</v>
      </c>
      <c r="O1525" s="124" t="s">
        <v>17260</v>
      </c>
      <c r="P1525" s="125">
        <v>45685</v>
      </c>
      <c r="Q1525" s="125">
        <v>45713</v>
      </c>
      <c r="R1525" s="124">
        <v>1</v>
      </c>
      <c r="S1525" s="124">
        <v>2025</v>
      </c>
      <c r="T1525" s="124">
        <v>2</v>
      </c>
    </row>
    <row r="1526" spans="1:20">
      <c r="A1526" s="116" t="s">
        <v>17624</v>
      </c>
      <c r="B1526" s="119" t="s">
        <v>16700</v>
      </c>
      <c r="C1526" s="119" t="s">
        <v>17251</v>
      </c>
      <c r="D1526" s="119" t="s">
        <v>17252</v>
      </c>
      <c r="E1526" s="119" t="s">
        <v>17276</v>
      </c>
      <c r="F1526" s="119" t="s">
        <v>17700</v>
      </c>
      <c r="G1526" s="119">
        <v>31</v>
      </c>
      <c r="H1526" s="119">
        <v>2025</v>
      </c>
      <c r="I1526" s="119" t="s">
        <v>16924</v>
      </c>
      <c r="J1526" s="126">
        <v>19.940000000000001</v>
      </c>
      <c r="K1526" s="126">
        <v>44</v>
      </c>
      <c r="L1526" s="119" t="s">
        <v>16741</v>
      </c>
      <c r="M1526" s="126">
        <v>0</v>
      </c>
      <c r="N1526" s="119" t="s">
        <v>16742</v>
      </c>
      <c r="O1526" s="119" t="s">
        <v>17260</v>
      </c>
      <c r="P1526" s="120">
        <v>45653</v>
      </c>
      <c r="Q1526" s="120">
        <v>45684</v>
      </c>
      <c r="R1526" s="119">
        <v>12</v>
      </c>
      <c r="S1526" s="119">
        <v>2024</v>
      </c>
      <c r="T1526" s="119">
        <v>1</v>
      </c>
    </row>
    <row r="1527" spans="1:20">
      <c r="A1527" s="121" t="s">
        <v>17624</v>
      </c>
      <c r="B1527" s="124" t="s">
        <v>16700</v>
      </c>
      <c r="C1527" s="124" t="s">
        <v>17251</v>
      </c>
      <c r="D1527" s="124" t="s">
        <v>17252</v>
      </c>
      <c r="E1527" s="124" t="s">
        <v>17276</v>
      </c>
      <c r="F1527" s="124" t="s">
        <v>17701</v>
      </c>
      <c r="G1527" s="124">
        <v>33</v>
      </c>
      <c r="H1527" s="124">
        <v>2025</v>
      </c>
      <c r="I1527" s="124" t="s">
        <v>16924</v>
      </c>
      <c r="J1527" s="127">
        <v>24.76</v>
      </c>
      <c r="K1527" s="127">
        <v>0</v>
      </c>
      <c r="L1527" s="124" t="s">
        <v>16741</v>
      </c>
      <c r="M1527" s="127">
        <v>0</v>
      </c>
      <c r="N1527" s="124" t="s">
        <v>16742</v>
      </c>
      <c r="O1527" s="124" t="s">
        <v>17260</v>
      </c>
      <c r="P1527" s="125">
        <v>45619</v>
      </c>
      <c r="Q1527" s="125">
        <v>45652</v>
      </c>
      <c r="R1527" s="124">
        <v>11</v>
      </c>
      <c r="S1527" s="124">
        <v>2024</v>
      </c>
      <c r="T1527" s="124">
        <v>12</v>
      </c>
    </row>
    <row r="1528" spans="1:20">
      <c r="A1528" s="116" t="s">
        <v>17624</v>
      </c>
      <c r="B1528" s="119" t="s">
        <v>16700</v>
      </c>
      <c r="C1528" s="119" t="s">
        <v>17251</v>
      </c>
      <c r="D1528" s="119" t="s">
        <v>17252</v>
      </c>
      <c r="E1528" s="119" t="s">
        <v>17275</v>
      </c>
      <c r="F1528" s="119" t="s">
        <v>18100</v>
      </c>
      <c r="G1528" s="119">
        <v>31</v>
      </c>
      <c r="H1528" s="119">
        <v>2025</v>
      </c>
      <c r="I1528" s="119" t="s">
        <v>16746</v>
      </c>
      <c r="J1528" s="126">
        <v>128.41</v>
      </c>
      <c r="K1528" s="126">
        <v>748</v>
      </c>
      <c r="L1528" s="119" t="s">
        <v>16741</v>
      </c>
      <c r="M1528" s="126">
        <v>0</v>
      </c>
      <c r="N1528" s="119" t="s">
        <v>16742</v>
      </c>
      <c r="O1528" s="119" t="s">
        <v>17260</v>
      </c>
      <c r="P1528" s="120">
        <v>45773</v>
      </c>
      <c r="Q1528" s="120">
        <v>45804</v>
      </c>
      <c r="R1528" s="119">
        <v>4</v>
      </c>
      <c r="S1528" s="119">
        <v>2025</v>
      </c>
      <c r="T1528" s="119">
        <v>5</v>
      </c>
    </row>
    <row r="1529" spans="1:20">
      <c r="A1529" s="121" t="s">
        <v>17624</v>
      </c>
      <c r="B1529" s="124" t="s">
        <v>16700</v>
      </c>
      <c r="C1529" s="124" t="s">
        <v>17251</v>
      </c>
      <c r="D1529" s="124" t="s">
        <v>17252</v>
      </c>
      <c r="E1529" s="124" t="s">
        <v>17275</v>
      </c>
      <c r="F1529" s="124" t="s">
        <v>18101</v>
      </c>
      <c r="G1529" s="124">
        <v>29</v>
      </c>
      <c r="H1529" s="124">
        <v>2025</v>
      </c>
      <c r="I1529" s="124" t="s">
        <v>16749</v>
      </c>
      <c r="J1529" s="127">
        <v>13.23</v>
      </c>
      <c r="K1529" s="127">
        <v>0</v>
      </c>
      <c r="L1529" s="124" t="s">
        <v>16741</v>
      </c>
      <c r="M1529" s="127">
        <v>0</v>
      </c>
      <c r="N1529" s="124" t="s">
        <v>16742</v>
      </c>
      <c r="O1529" s="124" t="s">
        <v>17260</v>
      </c>
      <c r="P1529" s="125">
        <v>45743</v>
      </c>
      <c r="Q1529" s="125">
        <v>45772</v>
      </c>
      <c r="R1529" s="124">
        <v>3</v>
      </c>
      <c r="S1529" s="124">
        <v>2025</v>
      </c>
      <c r="T1529" s="124">
        <v>4</v>
      </c>
    </row>
    <row r="1530" spans="1:20">
      <c r="A1530" s="116" t="s">
        <v>17624</v>
      </c>
      <c r="B1530" s="119" t="s">
        <v>16700</v>
      </c>
      <c r="C1530" s="119" t="s">
        <v>17251</v>
      </c>
      <c r="D1530" s="119" t="s">
        <v>17252</v>
      </c>
      <c r="E1530" s="119" t="s">
        <v>17275</v>
      </c>
      <c r="F1530" s="119" t="s">
        <v>17783</v>
      </c>
      <c r="G1530" s="119">
        <v>28</v>
      </c>
      <c r="H1530" s="119">
        <v>2025</v>
      </c>
      <c r="I1530" s="119" t="s">
        <v>16752</v>
      </c>
      <c r="J1530" s="126">
        <v>12.79</v>
      </c>
      <c r="K1530" s="126">
        <v>0</v>
      </c>
      <c r="L1530" s="119" t="s">
        <v>16741</v>
      </c>
      <c r="M1530" s="126">
        <v>0</v>
      </c>
      <c r="N1530" s="119" t="s">
        <v>16742</v>
      </c>
      <c r="O1530" s="119" t="s">
        <v>17260</v>
      </c>
      <c r="P1530" s="120">
        <v>45714</v>
      </c>
      <c r="Q1530" s="120">
        <v>45742</v>
      </c>
      <c r="R1530" s="119">
        <v>2</v>
      </c>
      <c r="S1530" s="119">
        <v>2025</v>
      </c>
      <c r="T1530" s="119">
        <v>3</v>
      </c>
    </row>
    <row r="1531" spans="1:20">
      <c r="A1531" s="121" t="s">
        <v>17624</v>
      </c>
      <c r="B1531" s="124" t="s">
        <v>16700</v>
      </c>
      <c r="C1531" s="124" t="s">
        <v>17251</v>
      </c>
      <c r="D1531" s="124" t="s">
        <v>17252</v>
      </c>
      <c r="E1531" s="124" t="s">
        <v>17275</v>
      </c>
      <c r="F1531" s="124" t="s">
        <v>18102</v>
      </c>
      <c r="G1531" s="124">
        <v>28</v>
      </c>
      <c r="H1531" s="124">
        <v>2025</v>
      </c>
      <c r="I1531" s="124" t="s">
        <v>16755</v>
      </c>
      <c r="J1531" s="127">
        <v>12.79</v>
      </c>
      <c r="K1531" s="127">
        <v>0</v>
      </c>
      <c r="L1531" s="124" t="s">
        <v>16741</v>
      </c>
      <c r="M1531" s="127">
        <v>0</v>
      </c>
      <c r="N1531" s="124" t="s">
        <v>16742</v>
      </c>
      <c r="O1531" s="124" t="s">
        <v>17260</v>
      </c>
      <c r="P1531" s="125">
        <v>45685</v>
      </c>
      <c r="Q1531" s="125">
        <v>45713</v>
      </c>
      <c r="R1531" s="124">
        <v>1</v>
      </c>
      <c r="S1531" s="124">
        <v>2025</v>
      </c>
      <c r="T1531" s="124">
        <v>2</v>
      </c>
    </row>
    <row r="1532" spans="1:20">
      <c r="A1532" s="116" t="s">
        <v>17624</v>
      </c>
      <c r="B1532" s="119" t="s">
        <v>16700</v>
      </c>
      <c r="C1532" s="119" t="s">
        <v>17251</v>
      </c>
      <c r="D1532" s="119" t="s">
        <v>17252</v>
      </c>
      <c r="E1532" s="119" t="s">
        <v>17275</v>
      </c>
      <c r="F1532" s="119" t="s">
        <v>17700</v>
      </c>
      <c r="G1532" s="119">
        <v>31</v>
      </c>
      <c r="H1532" s="119">
        <v>2025</v>
      </c>
      <c r="I1532" s="119" t="s">
        <v>16924</v>
      </c>
      <c r="J1532" s="126">
        <v>14.11</v>
      </c>
      <c r="K1532" s="126">
        <v>0</v>
      </c>
      <c r="L1532" s="119" t="s">
        <v>16741</v>
      </c>
      <c r="M1532" s="126">
        <v>0</v>
      </c>
      <c r="N1532" s="119" t="s">
        <v>16742</v>
      </c>
      <c r="O1532" s="119" t="s">
        <v>17260</v>
      </c>
      <c r="P1532" s="120">
        <v>45653</v>
      </c>
      <c r="Q1532" s="120">
        <v>45684</v>
      </c>
      <c r="R1532" s="119">
        <v>12</v>
      </c>
      <c r="S1532" s="119">
        <v>2024</v>
      </c>
      <c r="T1532" s="119">
        <v>1</v>
      </c>
    </row>
    <row r="1533" spans="1:20">
      <c r="A1533" s="121" t="s">
        <v>17624</v>
      </c>
      <c r="B1533" s="124" t="s">
        <v>16700</v>
      </c>
      <c r="C1533" s="124" t="s">
        <v>17251</v>
      </c>
      <c r="D1533" s="124" t="s">
        <v>17252</v>
      </c>
      <c r="E1533" s="124" t="s">
        <v>17275</v>
      </c>
      <c r="F1533" s="124" t="s">
        <v>17701</v>
      </c>
      <c r="G1533" s="124">
        <v>33</v>
      </c>
      <c r="H1533" s="124">
        <v>2025</v>
      </c>
      <c r="I1533" s="124" t="s">
        <v>16924</v>
      </c>
      <c r="J1533" s="127">
        <v>54.21</v>
      </c>
      <c r="K1533" s="127">
        <v>257</v>
      </c>
      <c r="L1533" s="124" t="s">
        <v>16741</v>
      </c>
      <c r="M1533" s="127">
        <v>0</v>
      </c>
      <c r="N1533" s="124" t="s">
        <v>16742</v>
      </c>
      <c r="O1533" s="124" t="s">
        <v>17260</v>
      </c>
      <c r="P1533" s="125">
        <v>45619</v>
      </c>
      <c r="Q1533" s="125">
        <v>45652</v>
      </c>
      <c r="R1533" s="124">
        <v>11</v>
      </c>
      <c r="S1533" s="124">
        <v>2024</v>
      </c>
      <c r="T1533" s="124">
        <v>12</v>
      </c>
    </row>
    <row r="1534" spans="1:20">
      <c r="A1534" s="116" t="s">
        <v>17624</v>
      </c>
      <c r="B1534" s="119" t="s">
        <v>16700</v>
      </c>
      <c r="C1534" s="119" t="s">
        <v>17251</v>
      </c>
      <c r="D1534" s="119" t="s">
        <v>17252</v>
      </c>
      <c r="E1534" s="119" t="s">
        <v>17274</v>
      </c>
      <c r="F1534" s="119" t="s">
        <v>18100</v>
      </c>
      <c r="G1534" s="119">
        <v>31</v>
      </c>
      <c r="H1534" s="119">
        <v>2025</v>
      </c>
      <c r="I1534" s="119" t="s">
        <v>16746</v>
      </c>
      <c r="J1534" s="126">
        <v>14.11</v>
      </c>
      <c r="K1534" s="126">
        <v>0</v>
      </c>
      <c r="L1534" s="119" t="s">
        <v>16741</v>
      </c>
      <c r="M1534" s="126">
        <v>0</v>
      </c>
      <c r="N1534" s="119" t="s">
        <v>16742</v>
      </c>
      <c r="O1534" s="119" t="s">
        <v>17260</v>
      </c>
      <c r="P1534" s="120">
        <v>45773</v>
      </c>
      <c r="Q1534" s="120">
        <v>45804</v>
      </c>
      <c r="R1534" s="119">
        <v>4</v>
      </c>
      <c r="S1534" s="119">
        <v>2025</v>
      </c>
      <c r="T1534" s="119">
        <v>5</v>
      </c>
    </row>
    <row r="1535" spans="1:20">
      <c r="A1535" s="121" t="s">
        <v>17624</v>
      </c>
      <c r="B1535" s="124" t="s">
        <v>16700</v>
      </c>
      <c r="C1535" s="124" t="s">
        <v>17251</v>
      </c>
      <c r="D1535" s="124" t="s">
        <v>17252</v>
      </c>
      <c r="E1535" s="124" t="s">
        <v>17274</v>
      </c>
      <c r="F1535" s="124" t="s">
        <v>18101</v>
      </c>
      <c r="G1535" s="124">
        <v>29</v>
      </c>
      <c r="H1535" s="124">
        <v>2025</v>
      </c>
      <c r="I1535" s="124" t="s">
        <v>16749</v>
      </c>
      <c r="J1535" s="127">
        <v>13.23</v>
      </c>
      <c r="K1535" s="127">
        <v>0</v>
      </c>
      <c r="L1535" s="124" t="s">
        <v>16741</v>
      </c>
      <c r="M1535" s="127">
        <v>0</v>
      </c>
      <c r="N1535" s="124" t="s">
        <v>16742</v>
      </c>
      <c r="O1535" s="124" t="s">
        <v>17260</v>
      </c>
      <c r="P1535" s="125">
        <v>45743</v>
      </c>
      <c r="Q1535" s="125">
        <v>45772</v>
      </c>
      <c r="R1535" s="124">
        <v>3</v>
      </c>
      <c r="S1535" s="124">
        <v>2025</v>
      </c>
      <c r="T1535" s="124">
        <v>4</v>
      </c>
    </row>
    <row r="1536" spans="1:20">
      <c r="A1536" s="116" t="s">
        <v>17624</v>
      </c>
      <c r="B1536" s="119" t="s">
        <v>16700</v>
      </c>
      <c r="C1536" s="119" t="s">
        <v>17251</v>
      </c>
      <c r="D1536" s="119" t="s">
        <v>17252</v>
      </c>
      <c r="E1536" s="119" t="s">
        <v>17274</v>
      </c>
      <c r="F1536" s="119" t="s">
        <v>17783</v>
      </c>
      <c r="G1536" s="119">
        <v>28</v>
      </c>
      <c r="H1536" s="119">
        <v>2025</v>
      </c>
      <c r="I1536" s="119" t="s">
        <v>16752</v>
      </c>
      <c r="J1536" s="126">
        <v>12.79</v>
      </c>
      <c r="K1536" s="126">
        <v>0</v>
      </c>
      <c r="L1536" s="119" t="s">
        <v>16741</v>
      </c>
      <c r="M1536" s="126">
        <v>0</v>
      </c>
      <c r="N1536" s="119" t="s">
        <v>16742</v>
      </c>
      <c r="O1536" s="119" t="s">
        <v>17260</v>
      </c>
      <c r="P1536" s="120">
        <v>45714</v>
      </c>
      <c r="Q1536" s="120">
        <v>45742</v>
      </c>
      <c r="R1536" s="119">
        <v>2</v>
      </c>
      <c r="S1536" s="119">
        <v>2025</v>
      </c>
      <c r="T1536" s="119">
        <v>3</v>
      </c>
    </row>
    <row r="1537" spans="1:20">
      <c r="A1537" s="121" t="s">
        <v>17624</v>
      </c>
      <c r="B1537" s="124" t="s">
        <v>16700</v>
      </c>
      <c r="C1537" s="124" t="s">
        <v>17251</v>
      </c>
      <c r="D1537" s="124" t="s">
        <v>17252</v>
      </c>
      <c r="E1537" s="124" t="s">
        <v>17274</v>
      </c>
      <c r="F1537" s="124" t="s">
        <v>18102</v>
      </c>
      <c r="G1537" s="124">
        <v>28</v>
      </c>
      <c r="H1537" s="124">
        <v>2025</v>
      </c>
      <c r="I1537" s="124" t="s">
        <v>16755</v>
      </c>
      <c r="J1537" s="127">
        <v>12.79</v>
      </c>
      <c r="K1537" s="127">
        <v>0</v>
      </c>
      <c r="L1537" s="124" t="s">
        <v>16741</v>
      </c>
      <c r="M1537" s="127">
        <v>0</v>
      </c>
      <c r="N1537" s="124" t="s">
        <v>16742</v>
      </c>
      <c r="O1537" s="124" t="s">
        <v>17260</v>
      </c>
      <c r="P1537" s="125">
        <v>45685</v>
      </c>
      <c r="Q1537" s="125">
        <v>45713</v>
      </c>
      <c r="R1537" s="124">
        <v>1</v>
      </c>
      <c r="S1537" s="124">
        <v>2025</v>
      </c>
      <c r="T1537" s="124">
        <v>2</v>
      </c>
    </row>
    <row r="1538" spans="1:20">
      <c r="A1538" s="116" t="s">
        <v>17624</v>
      </c>
      <c r="B1538" s="119" t="s">
        <v>16700</v>
      </c>
      <c r="C1538" s="119" t="s">
        <v>17251</v>
      </c>
      <c r="D1538" s="119" t="s">
        <v>17252</v>
      </c>
      <c r="E1538" s="119" t="s">
        <v>17274</v>
      </c>
      <c r="F1538" s="119" t="s">
        <v>17700</v>
      </c>
      <c r="G1538" s="119">
        <v>31</v>
      </c>
      <c r="H1538" s="119">
        <v>2025</v>
      </c>
      <c r="I1538" s="119" t="s">
        <v>16924</v>
      </c>
      <c r="J1538" s="126">
        <v>14.11</v>
      </c>
      <c r="K1538" s="126">
        <v>0</v>
      </c>
      <c r="L1538" s="119" t="s">
        <v>16741</v>
      </c>
      <c r="M1538" s="126">
        <v>0</v>
      </c>
      <c r="N1538" s="119" t="s">
        <v>16742</v>
      </c>
      <c r="O1538" s="119" t="s">
        <v>17260</v>
      </c>
      <c r="P1538" s="120">
        <v>45653</v>
      </c>
      <c r="Q1538" s="120">
        <v>45684</v>
      </c>
      <c r="R1538" s="119">
        <v>12</v>
      </c>
      <c r="S1538" s="119">
        <v>2024</v>
      </c>
      <c r="T1538" s="119">
        <v>1</v>
      </c>
    </row>
    <row r="1539" spans="1:20">
      <c r="A1539" s="121" t="s">
        <v>17624</v>
      </c>
      <c r="B1539" s="124" t="s">
        <v>16700</v>
      </c>
      <c r="C1539" s="124" t="s">
        <v>17251</v>
      </c>
      <c r="D1539" s="124" t="s">
        <v>17252</v>
      </c>
      <c r="E1539" s="124" t="s">
        <v>17274</v>
      </c>
      <c r="F1539" s="124" t="s">
        <v>17701</v>
      </c>
      <c r="G1539" s="124">
        <v>33</v>
      </c>
      <c r="H1539" s="124">
        <v>2025</v>
      </c>
      <c r="I1539" s="124" t="s">
        <v>16924</v>
      </c>
      <c r="J1539" s="127">
        <v>91.45</v>
      </c>
      <c r="K1539" s="127">
        <v>582</v>
      </c>
      <c r="L1539" s="124" t="s">
        <v>16741</v>
      </c>
      <c r="M1539" s="127">
        <v>0</v>
      </c>
      <c r="N1539" s="124" t="s">
        <v>16742</v>
      </c>
      <c r="O1539" s="124" t="s">
        <v>17260</v>
      </c>
      <c r="P1539" s="125">
        <v>45619</v>
      </c>
      <c r="Q1539" s="125">
        <v>45652</v>
      </c>
      <c r="R1539" s="124">
        <v>11</v>
      </c>
      <c r="S1539" s="124">
        <v>2024</v>
      </c>
      <c r="T1539" s="124">
        <v>12</v>
      </c>
    </row>
    <row r="1540" spans="1:20">
      <c r="A1540" s="116" t="s">
        <v>17624</v>
      </c>
      <c r="B1540" s="119" t="s">
        <v>16700</v>
      </c>
      <c r="C1540" s="119" t="s">
        <v>17251</v>
      </c>
      <c r="D1540" s="119" t="s">
        <v>17252</v>
      </c>
      <c r="E1540" s="119" t="s">
        <v>17273</v>
      </c>
      <c r="F1540" s="119" t="s">
        <v>18100</v>
      </c>
      <c r="G1540" s="119">
        <v>31</v>
      </c>
      <c r="H1540" s="119">
        <v>2025</v>
      </c>
      <c r="I1540" s="119" t="s">
        <v>16746</v>
      </c>
      <c r="J1540" s="126">
        <v>68.67</v>
      </c>
      <c r="K1540" s="126">
        <v>357</v>
      </c>
      <c r="L1540" s="119" t="s">
        <v>16741</v>
      </c>
      <c r="M1540" s="126">
        <v>0</v>
      </c>
      <c r="N1540" s="119" t="s">
        <v>16742</v>
      </c>
      <c r="O1540" s="119" t="s">
        <v>17260</v>
      </c>
      <c r="P1540" s="120">
        <v>45773</v>
      </c>
      <c r="Q1540" s="120">
        <v>45804</v>
      </c>
      <c r="R1540" s="119">
        <v>4</v>
      </c>
      <c r="S1540" s="119">
        <v>2025</v>
      </c>
      <c r="T1540" s="119">
        <v>5</v>
      </c>
    </row>
    <row r="1541" spans="1:20">
      <c r="A1541" s="121" t="s">
        <v>17624</v>
      </c>
      <c r="B1541" s="124" t="s">
        <v>16700</v>
      </c>
      <c r="C1541" s="124" t="s">
        <v>17251</v>
      </c>
      <c r="D1541" s="124" t="s">
        <v>17252</v>
      </c>
      <c r="E1541" s="124" t="s">
        <v>17273</v>
      </c>
      <c r="F1541" s="124" t="s">
        <v>18101</v>
      </c>
      <c r="G1541" s="124">
        <v>29</v>
      </c>
      <c r="H1541" s="124">
        <v>2025</v>
      </c>
      <c r="I1541" s="124" t="s">
        <v>16749</v>
      </c>
      <c r="J1541" s="127">
        <v>94.37</v>
      </c>
      <c r="K1541" s="127">
        <v>531</v>
      </c>
      <c r="L1541" s="124" t="s">
        <v>16741</v>
      </c>
      <c r="M1541" s="127">
        <v>0</v>
      </c>
      <c r="N1541" s="124" t="s">
        <v>16742</v>
      </c>
      <c r="O1541" s="124" t="s">
        <v>17260</v>
      </c>
      <c r="P1541" s="125">
        <v>45743</v>
      </c>
      <c r="Q1541" s="125">
        <v>45772</v>
      </c>
      <c r="R1541" s="124">
        <v>3</v>
      </c>
      <c r="S1541" s="124">
        <v>2025</v>
      </c>
      <c r="T1541" s="124">
        <v>4</v>
      </c>
    </row>
    <row r="1542" spans="1:20">
      <c r="A1542" s="116" t="s">
        <v>17624</v>
      </c>
      <c r="B1542" s="119" t="s">
        <v>16700</v>
      </c>
      <c r="C1542" s="119" t="s">
        <v>17251</v>
      </c>
      <c r="D1542" s="119" t="s">
        <v>17252</v>
      </c>
      <c r="E1542" s="119" t="s">
        <v>17273</v>
      </c>
      <c r="F1542" s="119" t="s">
        <v>17783</v>
      </c>
      <c r="G1542" s="119">
        <v>28</v>
      </c>
      <c r="H1542" s="119">
        <v>2025</v>
      </c>
      <c r="I1542" s="119" t="s">
        <v>16752</v>
      </c>
      <c r="J1542" s="126">
        <v>56.49</v>
      </c>
      <c r="K1542" s="126">
        <v>286</v>
      </c>
      <c r="L1542" s="119" t="s">
        <v>16741</v>
      </c>
      <c r="M1542" s="126">
        <v>0</v>
      </c>
      <c r="N1542" s="119" t="s">
        <v>16742</v>
      </c>
      <c r="O1542" s="119" t="s">
        <v>17260</v>
      </c>
      <c r="P1542" s="120">
        <v>45714</v>
      </c>
      <c r="Q1542" s="120">
        <v>45742</v>
      </c>
      <c r="R1542" s="119">
        <v>2</v>
      </c>
      <c r="S1542" s="119">
        <v>2025</v>
      </c>
      <c r="T1542" s="119">
        <v>3</v>
      </c>
    </row>
    <row r="1543" spans="1:20">
      <c r="A1543" s="121" t="s">
        <v>17624</v>
      </c>
      <c r="B1543" s="124" t="s">
        <v>16700</v>
      </c>
      <c r="C1543" s="124" t="s">
        <v>17251</v>
      </c>
      <c r="D1543" s="124" t="s">
        <v>17252</v>
      </c>
      <c r="E1543" s="124" t="s">
        <v>17273</v>
      </c>
      <c r="F1543" s="124" t="s">
        <v>18102</v>
      </c>
      <c r="G1543" s="124">
        <v>28</v>
      </c>
      <c r="H1543" s="124">
        <v>2025</v>
      </c>
      <c r="I1543" s="124" t="s">
        <v>16755</v>
      </c>
      <c r="J1543" s="127">
        <v>55.41</v>
      </c>
      <c r="K1543" s="127">
        <v>322</v>
      </c>
      <c r="L1543" s="124" t="s">
        <v>16741</v>
      </c>
      <c r="M1543" s="127">
        <v>0</v>
      </c>
      <c r="N1543" s="124" t="s">
        <v>16742</v>
      </c>
      <c r="O1543" s="124" t="s">
        <v>17260</v>
      </c>
      <c r="P1543" s="125">
        <v>45685</v>
      </c>
      <c r="Q1543" s="125">
        <v>45713</v>
      </c>
      <c r="R1543" s="124">
        <v>1</v>
      </c>
      <c r="S1543" s="124">
        <v>2025</v>
      </c>
      <c r="T1543" s="124">
        <v>2</v>
      </c>
    </row>
    <row r="1544" spans="1:20">
      <c r="A1544" s="116" t="s">
        <v>17624</v>
      </c>
      <c r="B1544" s="119" t="s">
        <v>16700</v>
      </c>
      <c r="C1544" s="119" t="s">
        <v>17251</v>
      </c>
      <c r="D1544" s="119" t="s">
        <v>17252</v>
      </c>
      <c r="E1544" s="119" t="s">
        <v>17273</v>
      </c>
      <c r="F1544" s="119" t="s">
        <v>17700</v>
      </c>
      <c r="G1544" s="119">
        <v>31</v>
      </c>
      <c r="H1544" s="119">
        <v>2025</v>
      </c>
      <c r="I1544" s="119" t="s">
        <v>16924</v>
      </c>
      <c r="J1544" s="126">
        <v>23.12</v>
      </c>
      <c r="K1544" s="126">
        <v>68</v>
      </c>
      <c r="L1544" s="119" t="s">
        <v>16741</v>
      </c>
      <c r="M1544" s="126">
        <v>0</v>
      </c>
      <c r="N1544" s="119" t="s">
        <v>16742</v>
      </c>
      <c r="O1544" s="119" t="s">
        <v>17260</v>
      </c>
      <c r="P1544" s="120">
        <v>45653</v>
      </c>
      <c r="Q1544" s="120">
        <v>45684</v>
      </c>
      <c r="R1544" s="119">
        <v>12</v>
      </c>
      <c r="S1544" s="119">
        <v>2024</v>
      </c>
      <c r="T1544" s="119">
        <v>1</v>
      </c>
    </row>
    <row r="1545" spans="1:20">
      <c r="A1545" s="121" t="s">
        <v>17624</v>
      </c>
      <c r="B1545" s="124" t="s">
        <v>16700</v>
      </c>
      <c r="C1545" s="124" t="s">
        <v>17251</v>
      </c>
      <c r="D1545" s="124" t="s">
        <v>17252</v>
      </c>
      <c r="E1545" s="124" t="s">
        <v>17273</v>
      </c>
      <c r="F1545" s="124" t="s">
        <v>17701</v>
      </c>
      <c r="G1545" s="124">
        <v>33</v>
      </c>
      <c r="H1545" s="124">
        <v>2025</v>
      </c>
      <c r="I1545" s="124" t="s">
        <v>16924</v>
      </c>
      <c r="J1545" s="127">
        <v>24.76</v>
      </c>
      <c r="K1545" s="127">
        <v>0</v>
      </c>
      <c r="L1545" s="124" t="s">
        <v>16741</v>
      </c>
      <c r="M1545" s="127">
        <v>0</v>
      </c>
      <c r="N1545" s="124" t="s">
        <v>16742</v>
      </c>
      <c r="O1545" s="124" t="s">
        <v>17260</v>
      </c>
      <c r="P1545" s="125">
        <v>45619</v>
      </c>
      <c r="Q1545" s="125">
        <v>45652</v>
      </c>
      <c r="R1545" s="124">
        <v>11</v>
      </c>
      <c r="S1545" s="124">
        <v>2024</v>
      </c>
      <c r="T1545" s="124">
        <v>12</v>
      </c>
    </row>
    <row r="1546" spans="1:20">
      <c r="A1546" s="116" t="s">
        <v>17624</v>
      </c>
      <c r="B1546" s="119" t="s">
        <v>16700</v>
      </c>
      <c r="C1546" s="119" t="s">
        <v>17251</v>
      </c>
      <c r="D1546" s="119" t="s">
        <v>17252</v>
      </c>
      <c r="E1546" s="119" t="s">
        <v>17272</v>
      </c>
      <c r="F1546" s="119" t="s">
        <v>18100</v>
      </c>
      <c r="G1546" s="119">
        <v>31</v>
      </c>
      <c r="H1546" s="119">
        <v>2025</v>
      </c>
      <c r="I1546" s="119" t="s">
        <v>16746</v>
      </c>
      <c r="J1546" s="126">
        <v>129.94</v>
      </c>
      <c r="K1546" s="126">
        <v>758</v>
      </c>
      <c r="L1546" s="119" t="s">
        <v>16741</v>
      </c>
      <c r="M1546" s="126">
        <v>0</v>
      </c>
      <c r="N1546" s="119" t="s">
        <v>16742</v>
      </c>
      <c r="O1546" s="119" t="s">
        <v>17260</v>
      </c>
      <c r="P1546" s="120">
        <v>45773</v>
      </c>
      <c r="Q1546" s="120">
        <v>45804</v>
      </c>
      <c r="R1546" s="119">
        <v>4</v>
      </c>
      <c r="S1546" s="119">
        <v>2025</v>
      </c>
      <c r="T1546" s="119">
        <v>5</v>
      </c>
    </row>
    <row r="1547" spans="1:20">
      <c r="A1547" s="121" t="s">
        <v>17624</v>
      </c>
      <c r="B1547" s="124" t="s">
        <v>16700</v>
      </c>
      <c r="C1547" s="124" t="s">
        <v>17251</v>
      </c>
      <c r="D1547" s="124" t="s">
        <v>17252</v>
      </c>
      <c r="E1547" s="124" t="s">
        <v>17272</v>
      </c>
      <c r="F1547" s="124" t="s">
        <v>18101</v>
      </c>
      <c r="G1547" s="124">
        <v>29</v>
      </c>
      <c r="H1547" s="124">
        <v>2025</v>
      </c>
      <c r="I1547" s="124" t="s">
        <v>16749</v>
      </c>
      <c r="J1547" s="127">
        <v>97.73</v>
      </c>
      <c r="K1547" s="127">
        <v>553</v>
      </c>
      <c r="L1547" s="124" t="s">
        <v>16741</v>
      </c>
      <c r="M1547" s="127">
        <v>0</v>
      </c>
      <c r="N1547" s="124" t="s">
        <v>16742</v>
      </c>
      <c r="O1547" s="124" t="s">
        <v>17260</v>
      </c>
      <c r="P1547" s="125">
        <v>45743</v>
      </c>
      <c r="Q1547" s="125">
        <v>45772</v>
      </c>
      <c r="R1547" s="124">
        <v>3</v>
      </c>
      <c r="S1547" s="124">
        <v>2025</v>
      </c>
      <c r="T1547" s="124">
        <v>4</v>
      </c>
    </row>
    <row r="1548" spans="1:20">
      <c r="A1548" s="116" t="s">
        <v>17624</v>
      </c>
      <c r="B1548" s="119" t="s">
        <v>16700</v>
      </c>
      <c r="C1548" s="119" t="s">
        <v>17251</v>
      </c>
      <c r="D1548" s="119" t="s">
        <v>17252</v>
      </c>
      <c r="E1548" s="119" t="s">
        <v>17272</v>
      </c>
      <c r="F1548" s="119" t="s">
        <v>17783</v>
      </c>
      <c r="G1548" s="119">
        <v>28</v>
      </c>
      <c r="H1548" s="119">
        <v>2025</v>
      </c>
      <c r="I1548" s="119" t="s">
        <v>16752</v>
      </c>
      <c r="J1548" s="126">
        <v>53.14</v>
      </c>
      <c r="K1548" s="126">
        <v>264</v>
      </c>
      <c r="L1548" s="119" t="s">
        <v>16741</v>
      </c>
      <c r="M1548" s="126">
        <v>0</v>
      </c>
      <c r="N1548" s="119" t="s">
        <v>16742</v>
      </c>
      <c r="O1548" s="119" t="s">
        <v>17260</v>
      </c>
      <c r="P1548" s="120">
        <v>45714</v>
      </c>
      <c r="Q1548" s="120">
        <v>45742</v>
      </c>
      <c r="R1548" s="119">
        <v>2</v>
      </c>
      <c r="S1548" s="119">
        <v>2025</v>
      </c>
      <c r="T1548" s="119">
        <v>3</v>
      </c>
    </row>
    <row r="1549" spans="1:20">
      <c r="A1549" s="121" t="s">
        <v>17624</v>
      </c>
      <c r="B1549" s="124" t="s">
        <v>16700</v>
      </c>
      <c r="C1549" s="124" t="s">
        <v>17251</v>
      </c>
      <c r="D1549" s="124" t="s">
        <v>17252</v>
      </c>
      <c r="E1549" s="124" t="s">
        <v>17272</v>
      </c>
      <c r="F1549" s="124" t="s">
        <v>18102</v>
      </c>
      <c r="G1549" s="124">
        <v>28</v>
      </c>
      <c r="H1549" s="124">
        <v>2025</v>
      </c>
      <c r="I1549" s="124" t="s">
        <v>16755</v>
      </c>
      <c r="J1549" s="127">
        <v>52.5</v>
      </c>
      <c r="K1549" s="127">
        <v>300</v>
      </c>
      <c r="L1549" s="124" t="s">
        <v>16741</v>
      </c>
      <c r="M1549" s="127">
        <v>0</v>
      </c>
      <c r="N1549" s="124" t="s">
        <v>16742</v>
      </c>
      <c r="O1549" s="124" t="s">
        <v>17260</v>
      </c>
      <c r="P1549" s="125">
        <v>45685</v>
      </c>
      <c r="Q1549" s="125">
        <v>45713</v>
      </c>
      <c r="R1549" s="124">
        <v>1</v>
      </c>
      <c r="S1549" s="124">
        <v>2025</v>
      </c>
      <c r="T1549" s="124">
        <v>2</v>
      </c>
    </row>
    <row r="1550" spans="1:20">
      <c r="A1550" s="116" t="s">
        <v>17624</v>
      </c>
      <c r="B1550" s="119" t="s">
        <v>16700</v>
      </c>
      <c r="C1550" s="119" t="s">
        <v>17251</v>
      </c>
      <c r="D1550" s="119" t="s">
        <v>17252</v>
      </c>
      <c r="E1550" s="119" t="s">
        <v>17272</v>
      </c>
      <c r="F1550" s="119" t="s">
        <v>17700</v>
      </c>
      <c r="G1550" s="119">
        <v>31</v>
      </c>
      <c r="H1550" s="119">
        <v>2025</v>
      </c>
      <c r="I1550" s="119" t="s">
        <v>16924</v>
      </c>
      <c r="J1550" s="126">
        <v>47.61</v>
      </c>
      <c r="K1550" s="126">
        <v>253</v>
      </c>
      <c r="L1550" s="119" t="s">
        <v>16741</v>
      </c>
      <c r="M1550" s="126">
        <v>0</v>
      </c>
      <c r="N1550" s="119" t="s">
        <v>16742</v>
      </c>
      <c r="O1550" s="119" t="s">
        <v>17260</v>
      </c>
      <c r="P1550" s="120">
        <v>45653</v>
      </c>
      <c r="Q1550" s="120">
        <v>45684</v>
      </c>
      <c r="R1550" s="119">
        <v>12</v>
      </c>
      <c r="S1550" s="119">
        <v>2024</v>
      </c>
      <c r="T1550" s="119">
        <v>1</v>
      </c>
    </row>
    <row r="1551" spans="1:20">
      <c r="A1551" s="121" t="s">
        <v>17624</v>
      </c>
      <c r="B1551" s="124" t="s">
        <v>16700</v>
      </c>
      <c r="C1551" s="124" t="s">
        <v>17251</v>
      </c>
      <c r="D1551" s="124" t="s">
        <v>17252</v>
      </c>
      <c r="E1551" s="124" t="s">
        <v>17272</v>
      </c>
      <c r="F1551" s="124" t="s">
        <v>17701</v>
      </c>
      <c r="G1551" s="124">
        <v>33</v>
      </c>
      <c r="H1551" s="124">
        <v>2025</v>
      </c>
      <c r="I1551" s="124" t="s">
        <v>16924</v>
      </c>
      <c r="J1551" s="127">
        <v>47.33</v>
      </c>
      <c r="K1551" s="127">
        <v>197</v>
      </c>
      <c r="L1551" s="124" t="s">
        <v>16741</v>
      </c>
      <c r="M1551" s="127">
        <v>0</v>
      </c>
      <c r="N1551" s="124" t="s">
        <v>16742</v>
      </c>
      <c r="O1551" s="124" t="s">
        <v>17260</v>
      </c>
      <c r="P1551" s="125">
        <v>45619</v>
      </c>
      <c r="Q1551" s="125">
        <v>45652</v>
      </c>
      <c r="R1551" s="124">
        <v>11</v>
      </c>
      <c r="S1551" s="124">
        <v>2024</v>
      </c>
      <c r="T1551" s="124">
        <v>12</v>
      </c>
    </row>
    <row r="1552" spans="1:20">
      <c r="A1552" s="116" t="s">
        <v>17624</v>
      </c>
      <c r="B1552" s="119" t="s">
        <v>16700</v>
      </c>
      <c r="C1552" s="119" t="s">
        <v>17251</v>
      </c>
      <c r="D1552" s="119" t="s">
        <v>17252</v>
      </c>
      <c r="E1552" s="119" t="s">
        <v>17271</v>
      </c>
      <c r="F1552" s="119" t="s">
        <v>18100</v>
      </c>
      <c r="G1552" s="119">
        <v>31</v>
      </c>
      <c r="H1552" s="119">
        <v>2025</v>
      </c>
      <c r="I1552" s="119" t="s">
        <v>16746</v>
      </c>
      <c r="J1552" s="126">
        <v>30</v>
      </c>
      <c r="K1552" s="126">
        <v>104</v>
      </c>
      <c r="L1552" s="119" t="s">
        <v>16741</v>
      </c>
      <c r="M1552" s="126">
        <v>0</v>
      </c>
      <c r="N1552" s="119" t="s">
        <v>16742</v>
      </c>
      <c r="O1552" s="119" t="s">
        <v>17260</v>
      </c>
      <c r="P1552" s="120">
        <v>45773</v>
      </c>
      <c r="Q1552" s="120">
        <v>45804</v>
      </c>
      <c r="R1552" s="119">
        <v>4</v>
      </c>
      <c r="S1552" s="119">
        <v>2025</v>
      </c>
      <c r="T1552" s="119">
        <v>5</v>
      </c>
    </row>
    <row r="1553" spans="1:20">
      <c r="A1553" s="121" t="s">
        <v>17624</v>
      </c>
      <c r="B1553" s="124" t="s">
        <v>16700</v>
      </c>
      <c r="C1553" s="124" t="s">
        <v>17251</v>
      </c>
      <c r="D1553" s="124" t="s">
        <v>17252</v>
      </c>
      <c r="E1553" s="124" t="s">
        <v>17271</v>
      </c>
      <c r="F1553" s="124" t="s">
        <v>18101</v>
      </c>
      <c r="G1553" s="124">
        <v>29</v>
      </c>
      <c r="H1553" s="124">
        <v>2025</v>
      </c>
      <c r="I1553" s="124" t="s">
        <v>16749</v>
      </c>
      <c r="J1553" s="127">
        <v>125.85</v>
      </c>
      <c r="K1553" s="127">
        <v>737</v>
      </c>
      <c r="L1553" s="124" t="s">
        <v>16741</v>
      </c>
      <c r="M1553" s="127">
        <v>0</v>
      </c>
      <c r="N1553" s="124" t="s">
        <v>16742</v>
      </c>
      <c r="O1553" s="124" t="s">
        <v>17260</v>
      </c>
      <c r="P1553" s="125">
        <v>45743</v>
      </c>
      <c r="Q1553" s="125">
        <v>45772</v>
      </c>
      <c r="R1553" s="124">
        <v>3</v>
      </c>
      <c r="S1553" s="124">
        <v>2025</v>
      </c>
      <c r="T1553" s="124">
        <v>4</v>
      </c>
    </row>
    <row r="1554" spans="1:20">
      <c r="A1554" s="116" t="s">
        <v>17624</v>
      </c>
      <c r="B1554" s="119" t="s">
        <v>16700</v>
      </c>
      <c r="C1554" s="119" t="s">
        <v>17251</v>
      </c>
      <c r="D1554" s="119" t="s">
        <v>17252</v>
      </c>
      <c r="E1554" s="119" t="s">
        <v>17271</v>
      </c>
      <c r="F1554" s="119" t="s">
        <v>17783</v>
      </c>
      <c r="G1554" s="119">
        <v>28</v>
      </c>
      <c r="H1554" s="119">
        <v>2025</v>
      </c>
      <c r="I1554" s="119" t="s">
        <v>16752</v>
      </c>
      <c r="J1554" s="126">
        <v>98.06</v>
      </c>
      <c r="K1554" s="126">
        <v>558</v>
      </c>
      <c r="L1554" s="119" t="s">
        <v>16741</v>
      </c>
      <c r="M1554" s="126">
        <v>0</v>
      </c>
      <c r="N1554" s="119" t="s">
        <v>16742</v>
      </c>
      <c r="O1554" s="119" t="s">
        <v>17260</v>
      </c>
      <c r="P1554" s="120">
        <v>45714</v>
      </c>
      <c r="Q1554" s="120">
        <v>45742</v>
      </c>
      <c r="R1554" s="119">
        <v>2</v>
      </c>
      <c r="S1554" s="119">
        <v>2025</v>
      </c>
      <c r="T1554" s="119">
        <v>3</v>
      </c>
    </row>
    <row r="1555" spans="1:20">
      <c r="A1555" s="121" t="s">
        <v>17624</v>
      </c>
      <c r="B1555" s="124" t="s">
        <v>16700</v>
      </c>
      <c r="C1555" s="124" t="s">
        <v>17251</v>
      </c>
      <c r="D1555" s="124" t="s">
        <v>17252</v>
      </c>
      <c r="E1555" s="124" t="s">
        <v>17271</v>
      </c>
      <c r="F1555" s="124" t="s">
        <v>18102</v>
      </c>
      <c r="G1555" s="124">
        <v>28</v>
      </c>
      <c r="H1555" s="124">
        <v>2025</v>
      </c>
      <c r="I1555" s="124" t="s">
        <v>16755</v>
      </c>
      <c r="J1555" s="127">
        <v>71.55</v>
      </c>
      <c r="K1555" s="127">
        <v>444</v>
      </c>
      <c r="L1555" s="124" t="s">
        <v>16741</v>
      </c>
      <c r="M1555" s="127">
        <v>0</v>
      </c>
      <c r="N1555" s="124" t="s">
        <v>16742</v>
      </c>
      <c r="O1555" s="124" t="s">
        <v>17260</v>
      </c>
      <c r="P1555" s="125">
        <v>45685</v>
      </c>
      <c r="Q1555" s="125">
        <v>45713</v>
      </c>
      <c r="R1555" s="124">
        <v>1</v>
      </c>
      <c r="S1555" s="124">
        <v>2025</v>
      </c>
      <c r="T1555" s="124">
        <v>2</v>
      </c>
    </row>
    <row r="1556" spans="1:20">
      <c r="A1556" s="116" t="s">
        <v>17624</v>
      </c>
      <c r="B1556" s="119" t="s">
        <v>16700</v>
      </c>
      <c r="C1556" s="119" t="s">
        <v>17251</v>
      </c>
      <c r="D1556" s="119" t="s">
        <v>17252</v>
      </c>
      <c r="E1556" s="119" t="s">
        <v>17271</v>
      </c>
      <c r="F1556" s="119" t="s">
        <v>17700</v>
      </c>
      <c r="G1556" s="119">
        <v>31</v>
      </c>
      <c r="H1556" s="119">
        <v>2025</v>
      </c>
      <c r="I1556" s="119" t="s">
        <v>16924</v>
      </c>
      <c r="J1556" s="126">
        <v>21.66</v>
      </c>
      <c r="K1556" s="126">
        <v>57</v>
      </c>
      <c r="L1556" s="119" t="s">
        <v>16741</v>
      </c>
      <c r="M1556" s="126">
        <v>0</v>
      </c>
      <c r="N1556" s="119" t="s">
        <v>16742</v>
      </c>
      <c r="O1556" s="119" t="s">
        <v>17260</v>
      </c>
      <c r="P1556" s="120">
        <v>45653</v>
      </c>
      <c r="Q1556" s="120">
        <v>45684</v>
      </c>
      <c r="R1556" s="119">
        <v>12</v>
      </c>
      <c r="S1556" s="119">
        <v>2024</v>
      </c>
      <c r="T1556" s="119">
        <v>1</v>
      </c>
    </row>
    <row r="1557" spans="1:20">
      <c r="A1557" s="121" t="s">
        <v>17624</v>
      </c>
      <c r="B1557" s="124" t="s">
        <v>16700</v>
      </c>
      <c r="C1557" s="124" t="s">
        <v>17251</v>
      </c>
      <c r="D1557" s="124" t="s">
        <v>17252</v>
      </c>
      <c r="E1557" s="124" t="s">
        <v>17271</v>
      </c>
      <c r="F1557" s="124" t="s">
        <v>17701</v>
      </c>
      <c r="G1557" s="124">
        <v>33</v>
      </c>
      <c r="H1557" s="124">
        <v>2025</v>
      </c>
      <c r="I1557" s="124" t="s">
        <v>16924</v>
      </c>
      <c r="J1557" s="127">
        <v>24.76</v>
      </c>
      <c r="K1557" s="127">
        <v>0</v>
      </c>
      <c r="L1557" s="124" t="s">
        <v>16741</v>
      </c>
      <c r="M1557" s="127">
        <v>0</v>
      </c>
      <c r="N1557" s="124" t="s">
        <v>16742</v>
      </c>
      <c r="O1557" s="124" t="s">
        <v>17260</v>
      </c>
      <c r="P1557" s="125">
        <v>45619</v>
      </c>
      <c r="Q1557" s="125">
        <v>45652</v>
      </c>
      <c r="R1557" s="124">
        <v>11</v>
      </c>
      <c r="S1557" s="124">
        <v>2024</v>
      </c>
      <c r="T1557" s="124">
        <v>12</v>
      </c>
    </row>
    <row r="1558" spans="1:20">
      <c r="A1558" s="116" t="s">
        <v>17624</v>
      </c>
      <c r="B1558" s="119" t="s">
        <v>16700</v>
      </c>
      <c r="C1558" s="119" t="s">
        <v>17251</v>
      </c>
      <c r="D1558" s="119" t="s">
        <v>17252</v>
      </c>
      <c r="E1558" s="119" t="s">
        <v>18109</v>
      </c>
      <c r="F1558" s="119" t="s">
        <v>18100</v>
      </c>
      <c r="G1558" s="119">
        <v>31</v>
      </c>
      <c r="H1558" s="119">
        <v>2025</v>
      </c>
      <c r="I1558" s="119" t="s">
        <v>16746</v>
      </c>
      <c r="J1558" s="126">
        <v>31.37</v>
      </c>
      <c r="K1558" s="126">
        <v>113</v>
      </c>
      <c r="L1558" s="119" t="s">
        <v>16741</v>
      </c>
      <c r="M1558" s="126">
        <v>0</v>
      </c>
      <c r="N1558" s="119" t="s">
        <v>16742</v>
      </c>
      <c r="O1558" s="119" t="s">
        <v>17260</v>
      </c>
      <c r="P1558" s="120">
        <v>45773</v>
      </c>
      <c r="Q1558" s="120">
        <v>45804</v>
      </c>
      <c r="R1558" s="119">
        <v>4</v>
      </c>
      <c r="S1558" s="119">
        <v>2025</v>
      </c>
      <c r="T1558" s="119">
        <v>5</v>
      </c>
    </row>
    <row r="1559" spans="1:20">
      <c r="A1559" s="121" t="s">
        <v>17624</v>
      </c>
      <c r="B1559" s="124" t="s">
        <v>16700</v>
      </c>
      <c r="C1559" s="124" t="s">
        <v>17251</v>
      </c>
      <c r="D1559" s="124" t="s">
        <v>17252</v>
      </c>
      <c r="E1559" s="124" t="s">
        <v>18109</v>
      </c>
      <c r="F1559" s="124" t="s">
        <v>18101</v>
      </c>
      <c r="G1559" s="124">
        <v>29</v>
      </c>
      <c r="H1559" s="124">
        <v>2025</v>
      </c>
      <c r="I1559" s="124" t="s">
        <v>16749</v>
      </c>
      <c r="J1559" s="127">
        <v>13.23</v>
      </c>
      <c r="K1559" s="127">
        <v>0</v>
      </c>
      <c r="L1559" s="124" t="s">
        <v>16741</v>
      </c>
      <c r="M1559" s="127">
        <v>0</v>
      </c>
      <c r="N1559" s="124" t="s">
        <v>16742</v>
      </c>
      <c r="O1559" s="124" t="s">
        <v>17260</v>
      </c>
      <c r="P1559" s="125">
        <v>45743</v>
      </c>
      <c r="Q1559" s="125">
        <v>45772</v>
      </c>
      <c r="R1559" s="124">
        <v>3</v>
      </c>
      <c r="S1559" s="124">
        <v>2025</v>
      </c>
      <c r="T1559" s="124">
        <v>4</v>
      </c>
    </row>
    <row r="1560" spans="1:20">
      <c r="A1560" s="116" t="s">
        <v>17624</v>
      </c>
      <c r="B1560" s="119" t="s">
        <v>16700</v>
      </c>
      <c r="C1560" s="119" t="s">
        <v>17251</v>
      </c>
      <c r="D1560" s="119" t="s">
        <v>17252</v>
      </c>
      <c r="E1560" s="119" t="s">
        <v>18109</v>
      </c>
      <c r="F1560" s="119" t="s">
        <v>17783</v>
      </c>
      <c r="G1560" s="119">
        <v>28</v>
      </c>
      <c r="H1560" s="119">
        <v>2025</v>
      </c>
      <c r="I1560" s="119" t="s">
        <v>16752</v>
      </c>
      <c r="J1560" s="126">
        <v>12.79</v>
      </c>
      <c r="K1560" s="126">
        <v>0</v>
      </c>
      <c r="L1560" s="119" t="s">
        <v>16741</v>
      </c>
      <c r="M1560" s="126">
        <v>0</v>
      </c>
      <c r="N1560" s="119" t="s">
        <v>16742</v>
      </c>
      <c r="O1560" s="119" t="s">
        <v>17260</v>
      </c>
      <c r="P1560" s="120">
        <v>45714</v>
      </c>
      <c r="Q1560" s="120">
        <v>45742</v>
      </c>
      <c r="R1560" s="119">
        <v>2</v>
      </c>
      <c r="S1560" s="119">
        <v>2025</v>
      </c>
      <c r="T1560" s="119">
        <v>3</v>
      </c>
    </row>
    <row r="1561" spans="1:20">
      <c r="A1561" s="121" t="s">
        <v>17624</v>
      </c>
      <c r="B1561" s="124" t="s">
        <v>16700</v>
      </c>
      <c r="C1561" s="124" t="s">
        <v>17251</v>
      </c>
      <c r="D1561" s="124" t="s">
        <v>17252</v>
      </c>
      <c r="E1561" s="124" t="s">
        <v>18109</v>
      </c>
      <c r="F1561" s="124" t="s">
        <v>18102</v>
      </c>
      <c r="G1561" s="124">
        <v>28</v>
      </c>
      <c r="H1561" s="124">
        <v>2025</v>
      </c>
      <c r="I1561" s="124" t="s">
        <v>16755</v>
      </c>
      <c r="J1561" s="127">
        <v>12.79</v>
      </c>
      <c r="K1561" s="127">
        <v>0</v>
      </c>
      <c r="L1561" s="124" t="s">
        <v>16741</v>
      </c>
      <c r="M1561" s="127">
        <v>0</v>
      </c>
      <c r="N1561" s="124" t="s">
        <v>16742</v>
      </c>
      <c r="O1561" s="124" t="s">
        <v>17260</v>
      </c>
      <c r="P1561" s="125">
        <v>45685</v>
      </c>
      <c r="Q1561" s="125">
        <v>45713</v>
      </c>
      <c r="R1561" s="124">
        <v>1</v>
      </c>
      <c r="S1561" s="124">
        <v>2025</v>
      </c>
      <c r="T1561" s="124">
        <v>2</v>
      </c>
    </row>
    <row r="1562" spans="1:20">
      <c r="A1562" s="116" t="s">
        <v>17624</v>
      </c>
      <c r="B1562" s="119" t="s">
        <v>16700</v>
      </c>
      <c r="C1562" s="119" t="s">
        <v>17251</v>
      </c>
      <c r="D1562" s="119" t="s">
        <v>17252</v>
      </c>
      <c r="E1562" s="119" t="s">
        <v>18109</v>
      </c>
      <c r="F1562" s="119" t="s">
        <v>17700</v>
      </c>
      <c r="G1562" s="119">
        <v>31</v>
      </c>
      <c r="H1562" s="119">
        <v>2025</v>
      </c>
      <c r="I1562" s="119" t="s">
        <v>16924</v>
      </c>
      <c r="J1562" s="126">
        <v>14.11</v>
      </c>
      <c r="K1562" s="126">
        <v>0</v>
      </c>
      <c r="L1562" s="119" t="s">
        <v>16741</v>
      </c>
      <c r="M1562" s="126">
        <v>0</v>
      </c>
      <c r="N1562" s="119" t="s">
        <v>16742</v>
      </c>
      <c r="O1562" s="119" t="s">
        <v>17260</v>
      </c>
      <c r="P1562" s="120">
        <v>45653</v>
      </c>
      <c r="Q1562" s="120">
        <v>45684</v>
      </c>
      <c r="R1562" s="119">
        <v>12</v>
      </c>
      <c r="S1562" s="119">
        <v>2024</v>
      </c>
      <c r="T1562" s="119">
        <v>1</v>
      </c>
    </row>
    <row r="1563" spans="1:20">
      <c r="A1563" s="121" t="s">
        <v>17624</v>
      </c>
      <c r="B1563" s="124" t="s">
        <v>16700</v>
      </c>
      <c r="C1563" s="124" t="s">
        <v>17251</v>
      </c>
      <c r="D1563" s="124" t="s">
        <v>17252</v>
      </c>
      <c r="E1563" s="124" t="s">
        <v>18109</v>
      </c>
      <c r="F1563" s="124" t="s">
        <v>17701</v>
      </c>
      <c r="G1563" s="124">
        <v>33</v>
      </c>
      <c r="H1563" s="124">
        <v>2025</v>
      </c>
      <c r="I1563" s="124" t="s">
        <v>16924</v>
      </c>
      <c r="J1563" s="127">
        <v>24.76</v>
      </c>
      <c r="K1563" s="127">
        <v>0</v>
      </c>
      <c r="L1563" s="124" t="s">
        <v>16741</v>
      </c>
      <c r="M1563" s="127">
        <v>0</v>
      </c>
      <c r="N1563" s="124" t="s">
        <v>16742</v>
      </c>
      <c r="O1563" s="124" t="s">
        <v>17260</v>
      </c>
      <c r="P1563" s="125">
        <v>45619</v>
      </c>
      <c r="Q1563" s="125">
        <v>45652</v>
      </c>
      <c r="R1563" s="124">
        <v>11</v>
      </c>
      <c r="S1563" s="124">
        <v>2024</v>
      </c>
      <c r="T1563" s="124">
        <v>12</v>
      </c>
    </row>
    <row r="1564" spans="1:20">
      <c r="A1564" s="116" t="s">
        <v>17624</v>
      </c>
      <c r="B1564" s="119" t="s">
        <v>16700</v>
      </c>
      <c r="C1564" s="119" t="s">
        <v>17251</v>
      </c>
      <c r="D1564" s="119" t="s">
        <v>17252</v>
      </c>
      <c r="E1564" s="119" t="s">
        <v>17270</v>
      </c>
      <c r="F1564" s="119" t="s">
        <v>18100</v>
      </c>
      <c r="G1564" s="119">
        <v>31</v>
      </c>
      <c r="H1564" s="119">
        <v>2025</v>
      </c>
      <c r="I1564" s="119" t="s">
        <v>16746</v>
      </c>
      <c r="J1564" s="126">
        <v>142.16</v>
      </c>
      <c r="K1564" s="126">
        <v>838</v>
      </c>
      <c r="L1564" s="119" t="s">
        <v>16741</v>
      </c>
      <c r="M1564" s="126">
        <v>0</v>
      </c>
      <c r="N1564" s="119" t="s">
        <v>16742</v>
      </c>
      <c r="O1564" s="119" t="s">
        <v>17260</v>
      </c>
      <c r="P1564" s="120">
        <v>45773</v>
      </c>
      <c r="Q1564" s="120">
        <v>45804</v>
      </c>
      <c r="R1564" s="119">
        <v>4</v>
      </c>
      <c r="S1564" s="119">
        <v>2025</v>
      </c>
      <c r="T1564" s="119">
        <v>5</v>
      </c>
    </row>
    <row r="1565" spans="1:20">
      <c r="A1565" s="121" t="s">
        <v>17624</v>
      </c>
      <c r="B1565" s="124" t="s">
        <v>16700</v>
      </c>
      <c r="C1565" s="124" t="s">
        <v>17251</v>
      </c>
      <c r="D1565" s="124" t="s">
        <v>17252</v>
      </c>
      <c r="E1565" s="124" t="s">
        <v>17270</v>
      </c>
      <c r="F1565" s="124" t="s">
        <v>18101</v>
      </c>
      <c r="G1565" s="124">
        <v>29</v>
      </c>
      <c r="H1565" s="124">
        <v>2025</v>
      </c>
      <c r="I1565" s="124" t="s">
        <v>16749</v>
      </c>
      <c r="J1565" s="127">
        <v>131.35</v>
      </c>
      <c r="K1565" s="127">
        <v>773</v>
      </c>
      <c r="L1565" s="124" t="s">
        <v>16741</v>
      </c>
      <c r="M1565" s="127">
        <v>0</v>
      </c>
      <c r="N1565" s="124" t="s">
        <v>16742</v>
      </c>
      <c r="O1565" s="124" t="s">
        <v>17260</v>
      </c>
      <c r="P1565" s="125">
        <v>45743</v>
      </c>
      <c r="Q1565" s="125">
        <v>45772</v>
      </c>
      <c r="R1565" s="124">
        <v>3</v>
      </c>
      <c r="S1565" s="124">
        <v>2025</v>
      </c>
      <c r="T1565" s="124">
        <v>4</v>
      </c>
    </row>
    <row r="1566" spans="1:20">
      <c r="A1566" s="116" t="s">
        <v>17624</v>
      </c>
      <c r="B1566" s="119" t="s">
        <v>16700</v>
      </c>
      <c r="C1566" s="119" t="s">
        <v>17251</v>
      </c>
      <c r="D1566" s="119" t="s">
        <v>17252</v>
      </c>
      <c r="E1566" s="119" t="s">
        <v>17270</v>
      </c>
      <c r="F1566" s="119" t="s">
        <v>17783</v>
      </c>
      <c r="G1566" s="119">
        <v>28</v>
      </c>
      <c r="H1566" s="119">
        <v>2025</v>
      </c>
      <c r="I1566" s="119" t="s">
        <v>16752</v>
      </c>
      <c r="J1566" s="126">
        <v>80.94</v>
      </c>
      <c r="K1566" s="126">
        <v>446</v>
      </c>
      <c r="L1566" s="119" t="s">
        <v>16741</v>
      </c>
      <c r="M1566" s="126">
        <v>0</v>
      </c>
      <c r="N1566" s="119" t="s">
        <v>16742</v>
      </c>
      <c r="O1566" s="119" t="s">
        <v>17260</v>
      </c>
      <c r="P1566" s="120">
        <v>45714</v>
      </c>
      <c r="Q1566" s="120">
        <v>45742</v>
      </c>
      <c r="R1566" s="119">
        <v>2</v>
      </c>
      <c r="S1566" s="119">
        <v>2025</v>
      </c>
      <c r="T1566" s="119">
        <v>3</v>
      </c>
    </row>
    <row r="1567" spans="1:20">
      <c r="A1567" s="121" t="s">
        <v>17624</v>
      </c>
      <c r="B1567" s="124" t="s">
        <v>16700</v>
      </c>
      <c r="C1567" s="124" t="s">
        <v>17251</v>
      </c>
      <c r="D1567" s="124" t="s">
        <v>17252</v>
      </c>
      <c r="E1567" s="124" t="s">
        <v>17270</v>
      </c>
      <c r="F1567" s="124" t="s">
        <v>18102</v>
      </c>
      <c r="G1567" s="124">
        <v>28</v>
      </c>
      <c r="H1567" s="124">
        <v>2025</v>
      </c>
      <c r="I1567" s="124" t="s">
        <v>16755</v>
      </c>
      <c r="J1567" s="127">
        <v>68.25</v>
      </c>
      <c r="K1567" s="127">
        <v>419</v>
      </c>
      <c r="L1567" s="124" t="s">
        <v>16741</v>
      </c>
      <c r="M1567" s="127">
        <v>0</v>
      </c>
      <c r="N1567" s="124" t="s">
        <v>16742</v>
      </c>
      <c r="O1567" s="124" t="s">
        <v>17260</v>
      </c>
      <c r="P1567" s="125">
        <v>45685</v>
      </c>
      <c r="Q1567" s="125">
        <v>45713</v>
      </c>
      <c r="R1567" s="124">
        <v>1</v>
      </c>
      <c r="S1567" s="124">
        <v>2025</v>
      </c>
      <c r="T1567" s="124">
        <v>2</v>
      </c>
    </row>
    <row r="1568" spans="1:20">
      <c r="A1568" s="116" t="s">
        <v>17624</v>
      </c>
      <c r="B1568" s="119" t="s">
        <v>16700</v>
      </c>
      <c r="C1568" s="119" t="s">
        <v>17251</v>
      </c>
      <c r="D1568" s="119" t="s">
        <v>17252</v>
      </c>
      <c r="E1568" s="119" t="s">
        <v>17270</v>
      </c>
      <c r="F1568" s="119" t="s">
        <v>17700</v>
      </c>
      <c r="G1568" s="119">
        <v>31</v>
      </c>
      <c r="H1568" s="119">
        <v>2025</v>
      </c>
      <c r="I1568" s="119" t="s">
        <v>16924</v>
      </c>
      <c r="J1568" s="126">
        <v>107.95</v>
      </c>
      <c r="K1568" s="126">
        <v>709</v>
      </c>
      <c r="L1568" s="119" t="s">
        <v>16741</v>
      </c>
      <c r="M1568" s="126">
        <v>0</v>
      </c>
      <c r="N1568" s="119" t="s">
        <v>16742</v>
      </c>
      <c r="O1568" s="119" t="s">
        <v>17260</v>
      </c>
      <c r="P1568" s="120">
        <v>45653</v>
      </c>
      <c r="Q1568" s="120">
        <v>45684</v>
      </c>
      <c r="R1568" s="119">
        <v>12</v>
      </c>
      <c r="S1568" s="119">
        <v>2024</v>
      </c>
      <c r="T1568" s="119">
        <v>1</v>
      </c>
    </row>
    <row r="1569" spans="1:20">
      <c r="A1569" s="121" t="s">
        <v>17624</v>
      </c>
      <c r="B1569" s="124" t="s">
        <v>16700</v>
      </c>
      <c r="C1569" s="124" t="s">
        <v>17251</v>
      </c>
      <c r="D1569" s="124" t="s">
        <v>17252</v>
      </c>
      <c r="E1569" s="124" t="s">
        <v>17270</v>
      </c>
      <c r="F1569" s="124" t="s">
        <v>17701</v>
      </c>
      <c r="G1569" s="124">
        <v>33</v>
      </c>
      <c r="H1569" s="124">
        <v>2025</v>
      </c>
      <c r="I1569" s="124" t="s">
        <v>16924</v>
      </c>
      <c r="J1569" s="127">
        <v>24.76</v>
      </c>
      <c r="K1569" s="127">
        <v>0</v>
      </c>
      <c r="L1569" s="124" t="s">
        <v>16741</v>
      </c>
      <c r="M1569" s="127">
        <v>0</v>
      </c>
      <c r="N1569" s="124" t="s">
        <v>16742</v>
      </c>
      <c r="O1569" s="124" t="s">
        <v>17260</v>
      </c>
      <c r="P1569" s="125">
        <v>45619</v>
      </c>
      <c r="Q1569" s="125">
        <v>45652</v>
      </c>
      <c r="R1569" s="124">
        <v>11</v>
      </c>
      <c r="S1569" s="124">
        <v>2024</v>
      </c>
      <c r="T1569" s="124">
        <v>12</v>
      </c>
    </row>
    <row r="1570" spans="1:20">
      <c r="A1570" s="116" t="s">
        <v>17624</v>
      </c>
      <c r="B1570" s="119" t="s">
        <v>16700</v>
      </c>
      <c r="C1570" s="119" t="s">
        <v>17251</v>
      </c>
      <c r="D1570" s="119" t="s">
        <v>17252</v>
      </c>
      <c r="E1570" s="119" t="s">
        <v>17269</v>
      </c>
      <c r="F1570" s="119" t="s">
        <v>18100</v>
      </c>
      <c r="G1570" s="119">
        <v>31</v>
      </c>
      <c r="H1570" s="119">
        <v>2025</v>
      </c>
      <c r="I1570" s="119" t="s">
        <v>16746</v>
      </c>
      <c r="J1570" s="126">
        <v>15.95</v>
      </c>
      <c r="K1570" s="126">
        <v>12</v>
      </c>
      <c r="L1570" s="119" t="s">
        <v>16741</v>
      </c>
      <c r="M1570" s="126">
        <v>0</v>
      </c>
      <c r="N1570" s="119" t="s">
        <v>16742</v>
      </c>
      <c r="O1570" s="119" t="s">
        <v>17260</v>
      </c>
      <c r="P1570" s="120">
        <v>45773</v>
      </c>
      <c r="Q1570" s="120">
        <v>45804</v>
      </c>
      <c r="R1570" s="119">
        <v>4</v>
      </c>
      <c r="S1570" s="119">
        <v>2025</v>
      </c>
      <c r="T1570" s="119">
        <v>5</v>
      </c>
    </row>
    <row r="1571" spans="1:20">
      <c r="A1571" s="121" t="s">
        <v>17624</v>
      </c>
      <c r="B1571" s="124" t="s">
        <v>16700</v>
      </c>
      <c r="C1571" s="124" t="s">
        <v>17251</v>
      </c>
      <c r="D1571" s="124" t="s">
        <v>17252</v>
      </c>
      <c r="E1571" s="124" t="s">
        <v>17269</v>
      </c>
      <c r="F1571" s="124" t="s">
        <v>18101</v>
      </c>
      <c r="G1571" s="124">
        <v>29</v>
      </c>
      <c r="H1571" s="124">
        <v>2025</v>
      </c>
      <c r="I1571" s="124" t="s">
        <v>16749</v>
      </c>
      <c r="J1571" s="127">
        <v>34.33</v>
      </c>
      <c r="K1571" s="127">
        <v>138</v>
      </c>
      <c r="L1571" s="124" t="s">
        <v>16741</v>
      </c>
      <c r="M1571" s="127">
        <v>0</v>
      </c>
      <c r="N1571" s="124" t="s">
        <v>16742</v>
      </c>
      <c r="O1571" s="124" t="s">
        <v>17260</v>
      </c>
      <c r="P1571" s="125">
        <v>45743</v>
      </c>
      <c r="Q1571" s="125">
        <v>45772</v>
      </c>
      <c r="R1571" s="124">
        <v>3</v>
      </c>
      <c r="S1571" s="124">
        <v>2025</v>
      </c>
      <c r="T1571" s="124">
        <v>4</v>
      </c>
    </row>
    <row r="1572" spans="1:20">
      <c r="A1572" s="116" t="s">
        <v>17624</v>
      </c>
      <c r="B1572" s="119" t="s">
        <v>16700</v>
      </c>
      <c r="C1572" s="119" t="s">
        <v>17251</v>
      </c>
      <c r="D1572" s="119" t="s">
        <v>17252</v>
      </c>
      <c r="E1572" s="119" t="s">
        <v>17269</v>
      </c>
      <c r="F1572" s="119" t="s">
        <v>17783</v>
      </c>
      <c r="G1572" s="119">
        <v>28</v>
      </c>
      <c r="H1572" s="119">
        <v>2025</v>
      </c>
      <c r="I1572" s="119" t="s">
        <v>16752</v>
      </c>
      <c r="J1572" s="126">
        <v>62.59</v>
      </c>
      <c r="K1572" s="126">
        <v>326</v>
      </c>
      <c r="L1572" s="119" t="s">
        <v>16741</v>
      </c>
      <c r="M1572" s="126">
        <v>0</v>
      </c>
      <c r="N1572" s="119" t="s">
        <v>16742</v>
      </c>
      <c r="O1572" s="119" t="s">
        <v>17260</v>
      </c>
      <c r="P1572" s="120">
        <v>45714</v>
      </c>
      <c r="Q1572" s="120">
        <v>45742</v>
      </c>
      <c r="R1572" s="119">
        <v>2</v>
      </c>
      <c r="S1572" s="119">
        <v>2025</v>
      </c>
      <c r="T1572" s="119">
        <v>3</v>
      </c>
    </row>
    <row r="1573" spans="1:20">
      <c r="A1573" s="121" t="s">
        <v>17624</v>
      </c>
      <c r="B1573" s="124" t="s">
        <v>16700</v>
      </c>
      <c r="C1573" s="124" t="s">
        <v>17251</v>
      </c>
      <c r="D1573" s="124" t="s">
        <v>17252</v>
      </c>
      <c r="E1573" s="124" t="s">
        <v>17269</v>
      </c>
      <c r="F1573" s="124" t="s">
        <v>18102</v>
      </c>
      <c r="G1573" s="124">
        <v>28</v>
      </c>
      <c r="H1573" s="124">
        <v>2025</v>
      </c>
      <c r="I1573" s="124" t="s">
        <v>16755</v>
      </c>
      <c r="J1573" s="127">
        <v>125.55</v>
      </c>
      <c r="K1573" s="127">
        <v>852</v>
      </c>
      <c r="L1573" s="124" t="s">
        <v>16741</v>
      </c>
      <c r="M1573" s="127">
        <v>0</v>
      </c>
      <c r="N1573" s="124" t="s">
        <v>16742</v>
      </c>
      <c r="O1573" s="124" t="s">
        <v>17260</v>
      </c>
      <c r="P1573" s="125">
        <v>45685</v>
      </c>
      <c r="Q1573" s="125">
        <v>45713</v>
      </c>
      <c r="R1573" s="124">
        <v>1</v>
      </c>
      <c r="S1573" s="124">
        <v>2025</v>
      </c>
      <c r="T1573" s="124">
        <v>2</v>
      </c>
    </row>
    <row r="1574" spans="1:20">
      <c r="A1574" s="116" t="s">
        <v>17624</v>
      </c>
      <c r="B1574" s="119" t="s">
        <v>16700</v>
      </c>
      <c r="C1574" s="119" t="s">
        <v>17251</v>
      </c>
      <c r="D1574" s="119" t="s">
        <v>17252</v>
      </c>
      <c r="E1574" s="119" t="s">
        <v>17269</v>
      </c>
      <c r="F1574" s="119" t="s">
        <v>17700</v>
      </c>
      <c r="G1574" s="119">
        <v>31</v>
      </c>
      <c r="H1574" s="119">
        <v>2025</v>
      </c>
      <c r="I1574" s="119" t="s">
        <v>16924</v>
      </c>
      <c r="J1574" s="126">
        <v>78.3</v>
      </c>
      <c r="K1574" s="126">
        <v>485</v>
      </c>
      <c r="L1574" s="119" t="s">
        <v>16741</v>
      </c>
      <c r="M1574" s="126">
        <v>0</v>
      </c>
      <c r="N1574" s="119" t="s">
        <v>16742</v>
      </c>
      <c r="O1574" s="119" t="s">
        <v>17260</v>
      </c>
      <c r="P1574" s="120">
        <v>45653</v>
      </c>
      <c r="Q1574" s="120">
        <v>45684</v>
      </c>
      <c r="R1574" s="119">
        <v>12</v>
      </c>
      <c r="S1574" s="119">
        <v>2024</v>
      </c>
      <c r="T1574" s="119">
        <v>1</v>
      </c>
    </row>
    <row r="1575" spans="1:20">
      <c r="A1575" s="121" t="s">
        <v>17624</v>
      </c>
      <c r="B1575" s="124" t="s">
        <v>16700</v>
      </c>
      <c r="C1575" s="124" t="s">
        <v>17251</v>
      </c>
      <c r="D1575" s="124" t="s">
        <v>17252</v>
      </c>
      <c r="E1575" s="124" t="s">
        <v>17269</v>
      </c>
      <c r="F1575" s="124" t="s">
        <v>17701</v>
      </c>
      <c r="G1575" s="124">
        <v>33</v>
      </c>
      <c r="H1575" s="124">
        <v>2025</v>
      </c>
      <c r="I1575" s="124" t="s">
        <v>16924</v>
      </c>
      <c r="J1575" s="127">
        <v>51.01</v>
      </c>
      <c r="K1575" s="127">
        <v>229</v>
      </c>
      <c r="L1575" s="124" t="s">
        <v>16741</v>
      </c>
      <c r="M1575" s="127">
        <v>0</v>
      </c>
      <c r="N1575" s="124" t="s">
        <v>16742</v>
      </c>
      <c r="O1575" s="124" t="s">
        <v>17260</v>
      </c>
      <c r="P1575" s="125">
        <v>45619</v>
      </c>
      <c r="Q1575" s="125">
        <v>45652</v>
      </c>
      <c r="R1575" s="124">
        <v>11</v>
      </c>
      <c r="S1575" s="124">
        <v>2024</v>
      </c>
      <c r="T1575" s="124">
        <v>12</v>
      </c>
    </row>
    <row r="1576" spans="1:20">
      <c r="A1576" s="116" t="s">
        <v>17624</v>
      </c>
      <c r="B1576" s="119" t="s">
        <v>16700</v>
      </c>
      <c r="C1576" s="119" t="s">
        <v>17251</v>
      </c>
      <c r="D1576" s="119" t="s">
        <v>17252</v>
      </c>
      <c r="E1576" s="119" t="s">
        <v>17268</v>
      </c>
      <c r="F1576" s="119" t="s">
        <v>18100</v>
      </c>
      <c r="G1576" s="119">
        <v>31</v>
      </c>
      <c r="H1576" s="119">
        <v>2025</v>
      </c>
      <c r="I1576" s="119" t="s">
        <v>16746</v>
      </c>
      <c r="J1576" s="126">
        <v>14.11</v>
      </c>
      <c r="K1576" s="126">
        <v>0</v>
      </c>
      <c r="L1576" s="119" t="s">
        <v>16741</v>
      </c>
      <c r="M1576" s="126">
        <v>0</v>
      </c>
      <c r="N1576" s="119" t="s">
        <v>16742</v>
      </c>
      <c r="O1576" s="119" t="s">
        <v>17260</v>
      </c>
      <c r="P1576" s="120">
        <v>45773</v>
      </c>
      <c r="Q1576" s="120">
        <v>45804</v>
      </c>
      <c r="R1576" s="119">
        <v>4</v>
      </c>
      <c r="S1576" s="119">
        <v>2025</v>
      </c>
      <c r="T1576" s="119">
        <v>5</v>
      </c>
    </row>
    <row r="1577" spans="1:20">
      <c r="A1577" s="121" t="s">
        <v>17624</v>
      </c>
      <c r="B1577" s="124" t="s">
        <v>16700</v>
      </c>
      <c r="C1577" s="124" t="s">
        <v>17251</v>
      </c>
      <c r="D1577" s="124" t="s">
        <v>17252</v>
      </c>
      <c r="E1577" s="124" t="s">
        <v>17268</v>
      </c>
      <c r="F1577" s="124" t="s">
        <v>18101</v>
      </c>
      <c r="G1577" s="124">
        <v>29</v>
      </c>
      <c r="H1577" s="124">
        <v>2025</v>
      </c>
      <c r="I1577" s="124" t="s">
        <v>16749</v>
      </c>
      <c r="J1577" s="127">
        <v>13.23</v>
      </c>
      <c r="K1577" s="127">
        <v>0</v>
      </c>
      <c r="L1577" s="124" t="s">
        <v>16741</v>
      </c>
      <c r="M1577" s="127">
        <v>0</v>
      </c>
      <c r="N1577" s="124" t="s">
        <v>16742</v>
      </c>
      <c r="O1577" s="124" t="s">
        <v>17260</v>
      </c>
      <c r="P1577" s="125">
        <v>45743</v>
      </c>
      <c r="Q1577" s="125">
        <v>45772</v>
      </c>
      <c r="R1577" s="124">
        <v>3</v>
      </c>
      <c r="S1577" s="124">
        <v>2025</v>
      </c>
      <c r="T1577" s="124">
        <v>4</v>
      </c>
    </row>
    <row r="1578" spans="1:20">
      <c r="A1578" s="116" t="s">
        <v>17624</v>
      </c>
      <c r="B1578" s="119" t="s">
        <v>16700</v>
      </c>
      <c r="C1578" s="119" t="s">
        <v>17251</v>
      </c>
      <c r="D1578" s="119" t="s">
        <v>17252</v>
      </c>
      <c r="E1578" s="119" t="s">
        <v>17268</v>
      </c>
      <c r="F1578" s="119" t="s">
        <v>17783</v>
      </c>
      <c r="G1578" s="119">
        <v>28</v>
      </c>
      <c r="H1578" s="119">
        <v>2025</v>
      </c>
      <c r="I1578" s="119" t="s">
        <v>16752</v>
      </c>
      <c r="J1578" s="126">
        <v>41.83</v>
      </c>
      <c r="K1578" s="126">
        <v>190</v>
      </c>
      <c r="L1578" s="119" t="s">
        <v>16741</v>
      </c>
      <c r="M1578" s="126">
        <v>0</v>
      </c>
      <c r="N1578" s="119" t="s">
        <v>16742</v>
      </c>
      <c r="O1578" s="119" t="s">
        <v>17260</v>
      </c>
      <c r="P1578" s="120">
        <v>45714</v>
      </c>
      <c r="Q1578" s="120">
        <v>45742</v>
      </c>
      <c r="R1578" s="119">
        <v>2</v>
      </c>
      <c r="S1578" s="119">
        <v>2025</v>
      </c>
      <c r="T1578" s="119">
        <v>3</v>
      </c>
    </row>
    <row r="1579" spans="1:20">
      <c r="A1579" s="121" t="s">
        <v>17624</v>
      </c>
      <c r="B1579" s="124" t="s">
        <v>16700</v>
      </c>
      <c r="C1579" s="124" t="s">
        <v>17251</v>
      </c>
      <c r="D1579" s="124" t="s">
        <v>17252</v>
      </c>
      <c r="E1579" s="124" t="s">
        <v>17268</v>
      </c>
      <c r="F1579" s="124" t="s">
        <v>18102</v>
      </c>
      <c r="G1579" s="124">
        <v>28</v>
      </c>
      <c r="H1579" s="124">
        <v>2025</v>
      </c>
      <c r="I1579" s="124" t="s">
        <v>16755</v>
      </c>
      <c r="J1579" s="127">
        <v>13.58</v>
      </c>
      <c r="K1579" s="127">
        <v>6</v>
      </c>
      <c r="L1579" s="124" t="s">
        <v>16741</v>
      </c>
      <c r="M1579" s="127">
        <v>0</v>
      </c>
      <c r="N1579" s="124" t="s">
        <v>16742</v>
      </c>
      <c r="O1579" s="124" t="s">
        <v>17260</v>
      </c>
      <c r="P1579" s="125">
        <v>45685</v>
      </c>
      <c r="Q1579" s="125">
        <v>45713</v>
      </c>
      <c r="R1579" s="124">
        <v>1</v>
      </c>
      <c r="S1579" s="124">
        <v>2025</v>
      </c>
      <c r="T1579" s="124">
        <v>2</v>
      </c>
    </row>
    <row r="1580" spans="1:20">
      <c r="A1580" s="116" t="s">
        <v>17624</v>
      </c>
      <c r="B1580" s="119" t="s">
        <v>16700</v>
      </c>
      <c r="C1580" s="119" t="s">
        <v>17251</v>
      </c>
      <c r="D1580" s="119" t="s">
        <v>17252</v>
      </c>
      <c r="E1580" s="119" t="s">
        <v>17268</v>
      </c>
      <c r="F1580" s="119" t="s">
        <v>17700</v>
      </c>
      <c r="G1580" s="119">
        <v>31</v>
      </c>
      <c r="H1580" s="119">
        <v>2025</v>
      </c>
      <c r="I1580" s="119" t="s">
        <v>16924</v>
      </c>
      <c r="J1580" s="126">
        <v>14.11</v>
      </c>
      <c r="K1580" s="126">
        <v>0</v>
      </c>
      <c r="L1580" s="119" t="s">
        <v>16741</v>
      </c>
      <c r="M1580" s="126">
        <v>0</v>
      </c>
      <c r="N1580" s="119" t="s">
        <v>16742</v>
      </c>
      <c r="O1580" s="119" t="s">
        <v>17260</v>
      </c>
      <c r="P1580" s="120">
        <v>45653</v>
      </c>
      <c r="Q1580" s="120">
        <v>45684</v>
      </c>
      <c r="R1580" s="119">
        <v>12</v>
      </c>
      <c r="S1580" s="119">
        <v>2024</v>
      </c>
      <c r="T1580" s="119">
        <v>1</v>
      </c>
    </row>
    <row r="1581" spans="1:20">
      <c r="A1581" s="121" t="s">
        <v>17624</v>
      </c>
      <c r="B1581" s="124" t="s">
        <v>16700</v>
      </c>
      <c r="C1581" s="124" t="s">
        <v>17251</v>
      </c>
      <c r="D1581" s="124" t="s">
        <v>17252</v>
      </c>
      <c r="E1581" s="124" t="s">
        <v>17268</v>
      </c>
      <c r="F1581" s="124" t="s">
        <v>17701</v>
      </c>
      <c r="G1581" s="124">
        <v>33</v>
      </c>
      <c r="H1581" s="124">
        <v>2025</v>
      </c>
      <c r="I1581" s="124" t="s">
        <v>16924</v>
      </c>
      <c r="J1581" s="127">
        <v>25.22</v>
      </c>
      <c r="K1581" s="127">
        <v>4</v>
      </c>
      <c r="L1581" s="124" t="s">
        <v>16741</v>
      </c>
      <c r="M1581" s="127">
        <v>0</v>
      </c>
      <c r="N1581" s="124" t="s">
        <v>16742</v>
      </c>
      <c r="O1581" s="124" t="s">
        <v>17260</v>
      </c>
      <c r="P1581" s="125">
        <v>45619</v>
      </c>
      <c r="Q1581" s="125">
        <v>45652</v>
      </c>
      <c r="R1581" s="124">
        <v>11</v>
      </c>
      <c r="S1581" s="124">
        <v>2024</v>
      </c>
      <c r="T1581" s="124">
        <v>12</v>
      </c>
    </row>
    <row r="1582" spans="1:20">
      <c r="A1582" s="116" t="s">
        <v>17624</v>
      </c>
      <c r="B1582" s="119" t="s">
        <v>16700</v>
      </c>
      <c r="C1582" s="119" t="s">
        <v>17251</v>
      </c>
      <c r="D1582" s="119" t="s">
        <v>17252</v>
      </c>
      <c r="E1582" s="119" t="s">
        <v>17267</v>
      </c>
      <c r="F1582" s="119" t="s">
        <v>18100</v>
      </c>
      <c r="G1582" s="119">
        <v>31</v>
      </c>
      <c r="H1582" s="119">
        <v>2025</v>
      </c>
      <c r="I1582" s="119" t="s">
        <v>16746</v>
      </c>
      <c r="J1582" s="126">
        <v>14.11</v>
      </c>
      <c r="K1582" s="126">
        <v>0</v>
      </c>
      <c r="L1582" s="119" t="s">
        <v>16741</v>
      </c>
      <c r="M1582" s="126">
        <v>0</v>
      </c>
      <c r="N1582" s="119" t="s">
        <v>16742</v>
      </c>
      <c r="O1582" s="119" t="s">
        <v>17260</v>
      </c>
      <c r="P1582" s="120">
        <v>45773</v>
      </c>
      <c r="Q1582" s="120">
        <v>45804</v>
      </c>
      <c r="R1582" s="119">
        <v>4</v>
      </c>
      <c r="S1582" s="119">
        <v>2025</v>
      </c>
      <c r="T1582" s="119">
        <v>5</v>
      </c>
    </row>
    <row r="1583" spans="1:20">
      <c r="A1583" s="121" t="s">
        <v>17624</v>
      </c>
      <c r="B1583" s="124" t="s">
        <v>16700</v>
      </c>
      <c r="C1583" s="124" t="s">
        <v>17251</v>
      </c>
      <c r="D1583" s="124" t="s">
        <v>17252</v>
      </c>
      <c r="E1583" s="124" t="s">
        <v>17267</v>
      </c>
      <c r="F1583" s="124" t="s">
        <v>18101</v>
      </c>
      <c r="G1583" s="124">
        <v>29</v>
      </c>
      <c r="H1583" s="124">
        <v>2025</v>
      </c>
      <c r="I1583" s="124" t="s">
        <v>16749</v>
      </c>
      <c r="J1583" s="127">
        <v>31.71</v>
      </c>
      <c r="K1583" s="127">
        <v>121</v>
      </c>
      <c r="L1583" s="124" t="s">
        <v>16741</v>
      </c>
      <c r="M1583" s="127">
        <v>0</v>
      </c>
      <c r="N1583" s="124" t="s">
        <v>16742</v>
      </c>
      <c r="O1583" s="124" t="s">
        <v>17260</v>
      </c>
      <c r="P1583" s="125">
        <v>45743</v>
      </c>
      <c r="Q1583" s="125">
        <v>45772</v>
      </c>
      <c r="R1583" s="124">
        <v>3</v>
      </c>
      <c r="S1583" s="124">
        <v>2025</v>
      </c>
      <c r="T1583" s="124">
        <v>4</v>
      </c>
    </row>
    <row r="1584" spans="1:20">
      <c r="A1584" s="116" t="s">
        <v>17624</v>
      </c>
      <c r="B1584" s="119" t="s">
        <v>16700</v>
      </c>
      <c r="C1584" s="119" t="s">
        <v>17251</v>
      </c>
      <c r="D1584" s="119" t="s">
        <v>17252</v>
      </c>
      <c r="E1584" s="119" t="s">
        <v>17267</v>
      </c>
      <c r="F1584" s="119" t="s">
        <v>17783</v>
      </c>
      <c r="G1584" s="119">
        <v>28</v>
      </c>
      <c r="H1584" s="119">
        <v>2025</v>
      </c>
      <c r="I1584" s="119" t="s">
        <v>16752</v>
      </c>
      <c r="J1584" s="126">
        <v>72.09</v>
      </c>
      <c r="K1584" s="126">
        <v>388</v>
      </c>
      <c r="L1584" s="119" t="s">
        <v>16741</v>
      </c>
      <c r="M1584" s="126">
        <v>0</v>
      </c>
      <c r="N1584" s="119" t="s">
        <v>16742</v>
      </c>
      <c r="O1584" s="119" t="s">
        <v>17260</v>
      </c>
      <c r="P1584" s="120">
        <v>45714</v>
      </c>
      <c r="Q1584" s="120">
        <v>45742</v>
      </c>
      <c r="R1584" s="119">
        <v>2</v>
      </c>
      <c r="S1584" s="119">
        <v>2025</v>
      </c>
      <c r="T1584" s="119">
        <v>3</v>
      </c>
    </row>
    <row r="1585" spans="1:20">
      <c r="A1585" s="121" t="s">
        <v>17624</v>
      </c>
      <c r="B1585" s="124" t="s">
        <v>16700</v>
      </c>
      <c r="C1585" s="124" t="s">
        <v>17251</v>
      </c>
      <c r="D1585" s="124" t="s">
        <v>17252</v>
      </c>
      <c r="E1585" s="124" t="s">
        <v>17267</v>
      </c>
      <c r="F1585" s="124" t="s">
        <v>18102</v>
      </c>
      <c r="G1585" s="124">
        <v>28</v>
      </c>
      <c r="H1585" s="124">
        <v>2025</v>
      </c>
      <c r="I1585" s="124" t="s">
        <v>16755</v>
      </c>
      <c r="J1585" s="127">
        <v>109.93</v>
      </c>
      <c r="K1585" s="127">
        <v>734</v>
      </c>
      <c r="L1585" s="124" t="s">
        <v>16741</v>
      </c>
      <c r="M1585" s="127">
        <v>0</v>
      </c>
      <c r="N1585" s="124" t="s">
        <v>16742</v>
      </c>
      <c r="O1585" s="124" t="s">
        <v>17260</v>
      </c>
      <c r="P1585" s="125">
        <v>45685</v>
      </c>
      <c r="Q1585" s="125">
        <v>45713</v>
      </c>
      <c r="R1585" s="124">
        <v>1</v>
      </c>
      <c r="S1585" s="124">
        <v>2025</v>
      </c>
      <c r="T1585" s="124">
        <v>2</v>
      </c>
    </row>
    <row r="1586" spans="1:20">
      <c r="A1586" s="116" t="s">
        <v>17624</v>
      </c>
      <c r="B1586" s="119" t="s">
        <v>16700</v>
      </c>
      <c r="C1586" s="119" t="s">
        <v>17251</v>
      </c>
      <c r="D1586" s="119" t="s">
        <v>17252</v>
      </c>
      <c r="E1586" s="119" t="s">
        <v>17267</v>
      </c>
      <c r="F1586" s="119" t="s">
        <v>17700</v>
      </c>
      <c r="G1586" s="119">
        <v>31</v>
      </c>
      <c r="H1586" s="119">
        <v>2025</v>
      </c>
      <c r="I1586" s="119" t="s">
        <v>16924</v>
      </c>
      <c r="J1586" s="126">
        <v>14.11</v>
      </c>
      <c r="K1586" s="126">
        <v>0</v>
      </c>
      <c r="L1586" s="119" t="s">
        <v>16741</v>
      </c>
      <c r="M1586" s="126">
        <v>0</v>
      </c>
      <c r="N1586" s="119" t="s">
        <v>16742</v>
      </c>
      <c r="O1586" s="119" t="s">
        <v>17260</v>
      </c>
      <c r="P1586" s="120">
        <v>45653</v>
      </c>
      <c r="Q1586" s="120">
        <v>45684</v>
      </c>
      <c r="R1586" s="119">
        <v>12</v>
      </c>
      <c r="S1586" s="119">
        <v>2024</v>
      </c>
      <c r="T1586" s="119">
        <v>1</v>
      </c>
    </row>
    <row r="1587" spans="1:20">
      <c r="A1587" s="121" t="s">
        <v>17624</v>
      </c>
      <c r="B1587" s="124" t="s">
        <v>16700</v>
      </c>
      <c r="C1587" s="124" t="s">
        <v>17251</v>
      </c>
      <c r="D1587" s="124" t="s">
        <v>17252</v>
      </c>
      <c r="E1587" s="124" t="s">
        <v>17267</v>
      </c>
      <c r="F1587" s="124" t="s">
        <v>17701</v>
      </c>
      <c r="G1587" s="124">
        <v>33</v>
      </c>
      <c r="H1587" s="124">
        <v>2025</v>
      </c>
      <c r="I1587" s="124" t="s">
        <v>16924</v>
      </c>
      <c r="J1587" s="127">
        <v>102.68</v>
      </c>
      <c r="K1587" s="127">
        <v>680</v>
      </c>
      <c r="L1587" s="124" t="s">
        <v>16741</v>
      </c>
      <c r="M1587" s="127">
        <v>0</v>
      </c>
      <c r="N1587" s="124" t="s">
        <v>16742</v>
      </c>
      <c r="O1587" s="124" t="s">
        <v>17260</v>
      </c>
      <c r="P1587" s="125">
        <v>45619</v>
      </c>
      <c r="Q1587" s="125">
        <v>45652</v>
      </c>
      <c r="R1587" s="124">
        <v>11</v>
      </c>
      <c r="S1587" s="124">
        <v>2024</v>
      </c>
      <c r="T1587" s="124">
        <v>12</v>
      </c>
    </row>
    <row r="1588" spans="1:20">
      <c r="A1588" s="116" t="s">
        <v>17624</v>
      </c>
      <c r="B1588" s="119" t="s">
        <v>16700</v>
      </c>
      <c r="C1588" s="119" t="s">
        <v>17251</v>
      </c>
      <c r="D1588" s="119" t="s">
        <v>17252</v>
      </c>
      <c r="E1588" s="119" t="s">
        <v>17266</v>
      </c>
      <c r="F1588" s="119" t="s">
        <v>18100</v>
      </c>
      <c r="G1588" s="119">
        <v>31</v>
      </c>
      <c r="H1588" s="119">
        <v>2025</v>
      </c>
      <c r="I1588" s="119" t="s">
        <v>16746</v>
      </c>
      <c r="J1588" s="126">
        <v>33.07</v>
      </c>
      <c r="K1588" s="126">
        <v>124</v>
      </c>
      <c r="L1588" s="119" t="s">
        <v>16741</v>
      </c>
      <c r="M1588" s="126">
        <v>0</v>
      </c>
      <c r="N1588" s="119" t="s">
        <v>16742</v>
      </c>
      <c r="O1588" s="119" t="s">
        <v>17260</v>
      </c>
      <c r="P1588" s="120">
        <v>45773</v>
      </c>
      <c r="Q1588" s="120">
        <v>45804</v>
      </c>
      <c r="R1588" s="119">
        <v>4</v>
      </c>
      <c r="S1588" s="119">
        <v>2025</v>
      </c>
      <c r="T1588" s="119">
        <v>5</v>
      </c>
    </row>
    <row r="1589" spans="1:20">
      <c r="A1589" s="121" t="s">
        <v>17624</v>
      </c>
      <c r="B1589" s="124" t="s">
        <v>16700</v>
      </c>
      <c r="C1589" s="124" t="s">
        <v>17251</v>
      </c>
      <c r="D1589" s="124" t="s">
        <v>17252</v>
      </c>
      <c r="E1589" s="124" t="s">
        <v>17266</v>
      </c>
      <c r="F1589" s="124" t="s">
        <v>18101</v>
      </c>
      <c r="G1589" s="124">
        <v>29</v>
      </c>
      <c r="H1589" s="124">
        <v>2025</v>
      </c>
      <c r="I1589" s="124" t="s">
        <v>16749</v>
      </c>
      <c r="J1589" s="127">
        <v>17.350000000000001</v>
      </c>
      <c r="K1589" s="127">
        <v>27</v>
      </c>
      <c r="L1589" s="124" t="s">
        <v>16741</v>
      </c>
      <c r="M1589" s="127">
        <v>0</v>
      </c>
      <c r="N1589" s="124" t="s">
        <v>16742</v>
      </c>
      <c r="O1589" s="124" t="s">
        <v>17260</v>
      </c>
      <c r="P1589" s="125">
        <v>45743</v>
      </c>
      <c r="Q1589" s="125">
        <v>45772</v>
      </c>
      <c r="R1589" s="124">
        <v>3</v>
      </c>
      <c r="S1589" s="124">
        <v>2025</v>
      </c>
      <c r="T1589" s="124">
        <v>4</v>
      </c>
    </row>
    <row r="1590" spans="1:20">
      <c r="A1590" s="116" t="s">
        <v>17624</v>
      </c>
      <c r="B1590" s="119" t="s">
        <v>16700</v>
      </c>
      <c r="C1590" s="119" t="s">
        <v>17251</v>
      </c>
      <c r="D1590" s="119" t="s">
        <v>17252</v>
      </c>
      <c r="E1590" s="119" t="s">
        <v>17266</v>
      </c>
      <c r="F1590" s="119" t="s">
        <v>17783</v>
      </c>
      <c r="G1590" s="119">
        <v>28</v>
      </c>
      <c r="H1590" s="119">
        <v>2025</v>
      </c>
      <c r="I1590" s="119" t="s">
        <v>16752</v>
      </c>
      <c r="J1590" s="126">
        <v>12.79</v>
      </c>
      <c r="K1590" s="126">
        <v>0</v>
      </c>
      <c r="L1590" s="119" t="s">
        <v>16741</v>
      </c>
      <c r="M1590" s="126">
        <v>0</v>
      </c>
      <c r="N1590" s="119" t="s">
        <v>16742</v>
      </c>
      <c r="O1590" s="119" t="s">
        <v>17260</v>
      </c>
      <c r="P1590" s="120">
        <v>45714</v>
      </c>
      <c r="Q1590" s="120">
        <v>45742</v>
      </c>
      <c r="R1590" s="119">
        <v>2</v>
      </c>
      <c r="S1590" s="119">
        <v>2025</v>
      </c>
      <c r="T1590" s="119">
        <v>3</v>
      </c>
    </row>
    <row r="1591" spans="1:20">
      <c r="A1591" s="121" t="s">
        <v>17624</v>
      </c>
      <c r="B1591" s="124" t="s">
        <v>16700</v>
      </c>
      <c r="C1591" s="124" t="s">
        <v>17251</v>
      </c>
      <c r="D1591" s="124" t="s">
        <v>17252</v>
      </c>
      <c r="E1591" s="124" t="s">
        <v>17266</v>
      </c>
      <c r="F1591" s="124" t="s">
        <v>18102</v>
      </c>
      <c r="G1591" s="124">
        <v>28</v>
      </c>
      <c r="H1591" s="124">
        <v>2025</v>
      </c>
      <c r="I1591" s="124" t="s">
        <v>16755</v>
      </c>
      <c r="J1591" s="127">
        <v>12.79</v>
      </c>
      <c r="K1591" s="127">
        <v>0</v>
      </c>
      <c r="L1591" s="124" t="s">
        <v>16741</v>
      </c>
      <c r="M1591" s="127">
        <v>0</v>
      </c>
      <c r="N1591" s="124" t="s">
        <v>16742</v>
      </c>
      <c r="O1591" s="124" t="s">
        <v>17260</v>
      </c>
      <c r="P1591" s="125">
        <v>45685</v>
      </c>
      <c r="Q1591" s="125">
        <v>45713</v>
      </c>
      <c r="R1591" s="124">
        <v>1</v>
      </c>
      <c r="S1591" s="124">
        <v>2025</v>
      </c>
      <c r="T1591" s="124">
        <v>2</v>
      </c>
    </row>
    <row r="1592" spans="1:20">
      <c r="A1592" s="116" t="s">
        <v>17624</v>
      </c>
      <c r="B1592" s="119" t="s">
        <v>16700</v>
      </c>
      <c r="C1592" s="119" t="s">
        <v>17251</v>
      </c>
      <c r="D1592" s="119" t="s">
        <v>17252</v>
      </c>
      <c r="E1592" s="119" t="s">
        <v>17266</v>
      </c>
      <c r="F1592" s="119" t="s">
        <v>17700</v>
      </c>
      <c r="G1592" s="119">
        <v>31</v>
      </c>
      <c r="H1592" s="119">
        <v>2025</v>
      </c>
      <c r="I1592" s="119" t="s">
        <v>16924</v>
      </c>
      <c r="J1592" s="126">
        <v>14.11</v>
      </c>
      <c r="K1592" s="126">
        <v>0</v>
      </c>
      <c r="L1592" s="119" t="s">
        <v>16741</v>
      </c>
      <c r="M1592" s="126">
        <v>0</v>
      </c>
      <c r="N1592" s="119" t="s">
        <v>16742</v>
      </c>
      <c r="O1592" s="119" t="s">
        <v>17260</v>
      </c>
      <c r="P1592" s="120">
        <v>45653</v>
      </c>
      <c r="Q1592" s="120">
        <v>45684</v>
      </c>
      <c r="R1592" s="119">
        <v>12</v>
      </c>
      <c r="S1592" s="119">
        <v>2024</v>
      </c>
      <c r="T1592" s="119">
        <v>1</v>
      </c>
    </row>
    <row r="1593" spans="1:20">
      <c r="A1593" s="121" t="s">
        <v>17624</v>
      </c>
      <c r="B1593" s="124" t="s">
        <v>16700</v>
      </c>
      <c r="C1593" s="124" t="s">
        <v>17251</v>
      </c>
      <c r="D1593" s="124" t="s">
        <v>17252</v>
      </c>
      <c r="E1593" s="124" t="s">
        <v>17266</v>
      </c>
      <c r="F1593" s="124" t="s">
        <v>17701</v>
      </c>
      <c r="G1593" s="124">
        <v>33</v>
      </c>
      <c r="H1593" s="124">
        <v>2025</v>
      </c>
      <c r="I1593" s="124" t="s">
        <v>16924</v>
      </c>
      <c r="J1593" s="127">
        <v>60.5</v>
      </c>
      <c r="K1593" s="127">
        <v>312</v>
      </c>
      <c r="L1593" s="124" t="s">
        <v>16741</v>
      </c>
      <c r="M1593" s="127">
        <v>0</v>
      </c>
      <c r="N1593" s="124" t="s">
        <v>16742</v>
      </c>
      <c r="O1593" s="124" t="s">
        <v>17260</v>
      </c>
      <c r="P1593" s="125">
        <v>45619</v>
      </c>
      <c r="Q1593" s="125">
        <v>45652</v>
      </c>
      <c r="R1593" s="124">
        <v>11</v>
      </c>
      <c r="S1593" s="124">
        <v>2024</v>
      </c>
      <c r="T1593" s="124">
        <v>12</v>
      </c>
    </row>
    <row r="1594" spans="1:20">
      <c r="A1594" s="116" t="s">
        <v>17624</v>
      </c>
      <c r="B1594" s="119" t="s">
        <v>16700</v>
      </c>
      <c r="C1594" s="119" t="s">
        <v>17251</v>
      </c>
      <c r="D1594" s="119" t="s">
        <v>17252</v>
      </c>
      <c r="E1594" s="119" t="s">
        <v>17265</v>
      </c>
      <c r="F1594" s="119" t="s">
        <v>18100</v>
      </c>
      <c r="G1594" s="119">
        <v>31</v>
      </c>
      <c r="H1594" s="119">
        <v>2025</v>
      </c>
      <c r="I1594" s="119" t="s">
        <v>16746</v>
      </c>
      <c r="J1594" s="126">
        <v>34.74</v>
      </c>
      <c r="K1594" s="126">
        <v>135</v>
      </c>
      <c r="L1594" s="119" t="s">
        <v>16741</v>
      </c>
      <c r="M1594" s="126">
        <v>0</v>
      </c>
      <c r="N1594" s="119" t="s">
        <v>16742</v>
      </c>
      <c r="O1594" s="119" t="s">
        <v>17260</v>
      </c>
      <c r="P1594" s="120">
        <v>45773</v>
      </c>
      <c r="Q1594" s="120">
        <v>45804</v>
      </c>
      <c r="R1594" s="119">
        <v>4</v>
      </c>
      <c r="S1594" s="119">
        <v>2025</v>
      </c>
      <c r="T1594" s="119">
        <v>5</v>
      </c>
    </row>
    <row r="1595" spans="1:20">
      <c r="A1595" s="121" t="s">
        <v>17624</v>
      </c>
      <c r="B1595" s="124" t="s">
        <v>16700</v>
      </c>
      <c r="C1595" s="124" t="s">
        <v>17251</v>
      </c>
      <c r="D1595" s="124" t="s">
        <v>17252</v>
      </c>
      <c r="E1595" s="124" t="s">
        <v>17265</v>
      </c>
      <c r="F1595" s="124" t="s">
        <v>18101</v>
      </c>
      <c r="G1595" s="124">
        <v>29</v>
      </c>
      <c r="H1595" s="124">
        <v>2025</v>
      </c>
      <c r="I1595" s="124" t="s">
        <v>16749</v>
      </c>
      <c r="J1595" s="127">
        <v>69.16</v>
      </c>
      <c r="K1595" s="127">
        <v>366</v>
      </c>
      <c r="L1595" s="124" t="s">
        <v>16741</v>
      </c>
      <c r="M1595" s="127">
        <v>0</v>
      </c>
      <c r="N1595" s="124" t="s">
        <v>16742</v>
      </c>
      <c r="O1595" s="124" t="s">
        <v>17260</v>
      </c>
      <c r="P1595" s="125">
        <v>45743</v>
      </c>
      <c r="Q1595" s="125">
        <v>45772</v>
      </c>
      <c r="R1595" s="124">
        <v>3</v>
      </c>
      <c r="S1595" s="124">
        <v>2025</v>
      </c>
      <c r="T1595" s="124">
        <v>4</v>
      </c>
    </row>
    <row r="1596" spans="1:20">
      <c r="A1596" s="116" t="s">
        <v>17624</v>
      </c>
      <c r="B1596" s="119" t="s">
        <v>16700</v>
      </c>
      <c r="C1596" s="119" t="s">
        <v>17251</v>
      </c>
      <c r="D1596" s="119" t="s">
        <v>17252</v>
      </c>
      <c r="E1596" s="119" t="s">
        <v>17265</v>
      </c>
      <c r="F1596" s="119" t="s">
        <v>17783</v>
      </c>
      <c r="G1596" s="119">
        <v>28</v>
      </c>
      <c r="H1596" s="119">
        <v>2025</v>
      </c>
      <c r="I1596" s="119" t="s">
        <v>16752</v>
      </c>
      <c r="J1596" s="126">
        <v>52.22</v>
      </c>
      <c r="K1596" s="126">
        <v>258</v>
      </c>
      <c r="L1596" s="119" t="s">
        <v>16741</v>
      </c>
      <c r="M1596" s="126">
        <v>0</v>
      </c>
      <c r="N1596" s="119" t="s">
        <v>16742</v>
      </c>
      <c r="O1596" s="119" t="s">
        <v>17260</v>
      </c>
      <c r="P1596" s="120">
        <v>45714</v>
      </c>
      <c r="Q1596" s="120">
        <v>45742</v>
      </c>
      <c r="R1596" s="119">
        <v>2</v>
      </c>
      <c r="S1596" s="119">
        <v>2025</v>
      </c>
      <c r="T1596" s="119">
        <v>3</v>
      </c>
    </row>
    <row r="1597" spans="1:20">
      <c r="A1597" s="121" t="s">
        <v>17624</v>
      </c>
      <c r="B1597" s="124" t="s">
        <v>16700</v>
      </c>
      <c r="C1597" s="124" t="s">
        <v>17251</v>
      </c>
      <c r="D1597" s="124" t="s">
        <v>17252</v>
      </c>
      <c r="E1597" s="124" t="s">
        <v>17265</v>
      </c>
      <c r="F1597" s="124" t="s">
        <v>18102</v>
      </c>
      <c r="G1597" s="124">
        <v>28</v>
      </c>
      <c r="H1597" s="124">
        <v>2025</v>
      </c>
      <c r="I1597" s="124" t="s">
        <v>16755</v>
      </c>
      <c r="J1597" s="127">
        <v>36.229999999999997</v>
      </c>
      <c r="K1597" s="127">
        <v>177</v>
      </c>
      <c r="L1597" s="124" t="s">
        <v>16741</v>
      </c>
      <c r="M1597" s="127">
        <v>0</v>
      </c>
      <c r="N1597" s="124" t="s">
        <v>16742</v>
      </c>
      <c r="O1597" s="124" t="s">
        <v>17260</v>
      </c>
      <c r="P1597" s="125">
        <v>45685</v>
      </c>
      <c r="Q1597" s="125">
        <v>45713</v>
      </c>
      <c r="R1597" s="124">
        <v>1</v>
      </c>
      <c r="S1597" s="124">
        <v>2025</v>
      </c>
      <c r="T1597" s="124">
        <v>2</v>
      </c>
    </row>
    <row r="1598" spans="1:20">
      <c r="A1598" s="116" t="s">
        <v>17624</v>
      </c>
      <c r="B1598" s="119" t="s">
        <v>16700</v>
      </c>
      <c r="C1598" s="119" t="s">
        <v>17251</v>
      </c>
      <c r="D1598" s="119" t="s">
        <v>17252</v>
      </c>
      <c r="E1598" s="119" t="s">
        <v>17265</v>
      </c>
      <c r="F1598" s="119" t="s">
        <v>17700</v>
      </c>
      <c r="G1598" s="119">
        <v>31</v>
      </c>
      <c r="H1598" s="119">
        <v>2025</v>
      </c>
      <c r="I1598" s="119" t="s">
        <v>16924</v>
      </c>
      <c r="J1598" s="126">
        <v>14.11</v>
      </c>
      <c r="K1598" s="126">
        <v>0</v>
      </c>
      <c r="L1598" s="119" t="s">
        <v>16741</v>
      </c>
      <c r="M1598" s="126">
        <v>0</v>
      </c>
      <c r="N1598" s="119" t="s">
        <v>16742</v>
      </c>
      <c r="O1598" s="119" t="s">
        <v>17260</v>
      </c>
      <c r="P1598" s="120">
        <v>45653</v>
      </c>
      <c r="Q1598" s="120">
        <v>45684</v>
      </c>
      <c r="R1598" s="119">
        <v>12</v>
      </c>
      <c r="S1598" s="119">
        <v>2024</v>
      </c>
      <c r="T1598" s="119">
        <v>1</v>
      </c>
    </row>
    <row r="1599" spans="1:20">
      <c r="A1599" s="121" t="s">
        <v>17624</v>
      </c>
      <c r="B1599" s="124" t="s">
        <v>16700</v>
      </c>
      <c r="C1599" s="124" t="s">
        <v>17251</v>
      </c>
      <c r="D1599" s="124" t="s">
        <v>17252</v>
      </c>
      <c r="E1599" s="124" t="s">
        <v>17265</v>
      </c>
      <c r="F1599" s="124" t="s">
        <v>17701</v>
      </c>
      <c r="G1599" s="124">
        <v>33</v>
      </c>
      <c r="H1599" s="124">
        <v>2025</v>
      </c>
      <c r="I1599" s="124" t="s">
        <v>16924</v>
      </c>
      <c r="J1599" s="127">
        <v>76.44</v>
      </c>
      <c r="K1599" s="127">
        <v>451</v>
      </c>
      <c r="L1599" s="124" t="s">
        <v>16741</v>
      </c>
      <c r="M1599" s="127">
        <v>0</v>
      </c>
      <c r="N1599" s="124" t="s">
        <v>16742</v>
      </c>
      <c r="O1599" s="124" t="s">
        <v>17260</v>
      </c>
      <c r="P1599" s="125">
        <v>45619</v>
      </c>
      <c r="Q1599" s="125">
        <v>45652</v>
      </c>
      <c r="R1599" s="124">
        <v>11</v>
      </c>
      <c r="S1599" s="124">
        <v>2024</v>
      </c>
      <c r="T1599" s="124">
        <v>12</v>
      </c>
    </row>
    <row r="1600" spans="1:20">
      <c r="A1600" s="116" t="s">
        <v>17624</v>
      </c>
      <c r="B1600" s="119" t="s">
        <v>16700</v>
      </c>
      <c r="C1600" s="119" t="s">
        <v>17251</v>
      </c>
      <c r="D1600" s="119" t="s">
        <v>17252</v>
      </c>
      <c r="E1600" s="119" t="s">
        <v>17264</v>
      </c>
      <c r="F1600" s="119" t="s">
        <v>18100</v>
      </c>
      <c r="G1600" s="119">
        <v>31</v>
      </c>
      <c r="H1600" s="119">
        <v>2025</v>
      </c>
      <c r="I1600" s="119" t="s">
        <v>16746</v>
      </c>
      <c r="J1600" s="126">
        <v>30.77</v>
      </c>
      <c r="K1600" s="126">
        <v>109</v>
      </c>
      <c r="L1600" s="119" t="s">
        <v>16741</v>
      </c>
      <c r="M1600" s="126">
        <v>0</v>
      </c>
      <c r="N1600" s="119" t="s">
        <v>16742</v>
      </c>
      <c r="O1600" s="119" t="s">
        <v>17260</v>
      </c>
      <c r="P1600" s="120">
        <v>45773</v>
      </c>
      <c r="Q1600" s="120">
        <v>45804</v>
      </c>
      <c r="R1600" s="119">
        <v>4</v>
      </c>
      <c r="S1600" s="119">
        <v>2025</v>
      </c>
      <c r="T1600" s="119">
        <v>5</v>
      </c>
    </row>
    <row r="1601" spans="1:20">
      <c r="A1601" s="121" t="s">
        <v>17624</v>
      </c>
      <c r="B1601" s="124" t="s">
        <v>16700</v>
      </c>
      <c r="C1601" s="124" t="s">
        <v>17251</v>
      </c>
      <c r="D1601" s="124" t="s">
        <v>17252</v>
      </c>
      <c r="E1601" s="124" t="s">
        <v>17264</v>
      </c>
      <c r="F1601" s="124" t="s">
        <v>18101</v>
      </c>
      <c r="G1601" s="124">
        <v>29</v>
      </c>
      <c r="H1601" s="124">
        <v>2025</v>
      </c>
      <c r="I1601" s="124" t="s">
        <v>16749</v>
      </c>
      <c r="J1601" s="127">
        <v>49.76</v>
      </c>
      <c r="K1601" s="127">
        <v>239</v>
      </c>
      <c r="L1601" s="124" t="s">
        <v>16741</v>
      </c>
      <c r="M1601" s="127">
        <v>0</v>
      </c>
      <c r="N1601" s="124" t="s">
        <v>16742</v>
      </c>
      <c r="O1601" s="124" t="s">
        <v>17260</v>
      </c>
      <c r="P1601" s="125">
        <v>45743</v>
      </c>
      <c r="Q1601" s="125">
        <v>45772</v>
      </c>
      <c r="R1601" s="124">
        <v>3</v>
      </c>
      <c r="S1601" s="124">
        <v>2025</v>
      </c>
      <c r="T1601" s="124">
        <v>4</v>
      </c>
    </row>
    <row r="1602" spans="1:20">
      <c r="A1602" s="116" t="s">
        <v>17624</v>
      </c>
      <c r="B1602" s="119" t="s">
        <v>16700</v>
      </c>
      <c r="C1602" s="119" t="s">
        <v>17251</v>
      </c>
      <c r="D1602" s="119" t="s">
        <v>17252</v>
      </c>
      <c r="E1602" s="119" t="s">
        <v>17264</v>
      </c>
      <c r="F1602" s="119" t="s">
        <v>17783</v>
      </c>
      <c r="G1602" s="119">
        <v>28</v>
      </c>
      <c r="H1602" s="119">
        <v>2025</v>
      </c>
      <c r="I1602" s="119" t="s">
        <v>16752</v>
      </c>
      <c r="J1602" s="126">
        <v>14.93</v>
      </c>
      <c r="K1602" s="126">
        <v>14</v>
      </c>
      <c r="L1602" s="119" t="s">
        <v>16741</v>
      </c>
      <c r="M1602" s="126">
        <v>0</v>
      </c>
      <c r="N1602" s="119" t="s">
        <v>16742</v>
      </c>
      <c r="O1602" s="119" t="s">
        <v>17260</v>
      </c>
      <c r="P1602" s="120">
        <v>45714</v>
      </c>
      <c r="Q1602" s="120">
        <v>45742</v>
      </c>
      <c r="R1602" s="119">
        <v>2</v>
      </c>
      <c r="S1602" s="119">
        <v>2025</v>
      </c>
      <c r="T1602" s="119">
        <v>3</v>
      </c>
    </row>
    <row r="1603" spans="1:20">
      <c r="A1603" s="121" t="s">
        <v>17624</v>
      </c>
      <c r="B1603" s="124" t="s">
        <v>16700</v>
      </c>
      <c r="C1603" s="124" t="s">
        <v>17251</v>
      </c>
      <c r="D1603" s="124" t="s">
        <v>17252</v>
      </c>
      <c r="E1603" s="124" t="s">
        <v>17264</v>
      </c>
      <c r="F1603" s="124" t="s">
        <v>18102</v>
      </c>
      <c r="G1603" s="124">
        <v>28</v>
      </c>
      <c r="H1603" s="124">
        <v>2025</v>
      </c>
      <c r="I1603" s="124" t="s">
        <v>16755</v>
      </c>
      <c r="J1603" s="127">
        <v>18.48</v>
      </c>
      <c r="K1603" s="127">
        <v>43</v>
      </c>
      <c r="L1603" s="124" t="s">
        <v>16741</v>
      </c>
      <c r="M1603" s="127">
        <v>0</v>
      </c>
      <c r="N1603" s="124" t="s">
        <v>16742</v>
      </c>
      <c r="O1603" s="124" t="s">
        <v>17260</v>
      </c>
      <c r="P1603" s="125">
        <v>45685</v>
      </c>
      <c r="Q1603" s="125">
        <v>45713</v>
      </c>
      <c r="R1603" s="124">
        <v>1</v>
      </c>
      <c r="S1603" s="124">
        <v>2025</v>
      </c>
      <c r="T1603" s="124">
        <v>2</v>
      </c>
    </row>
    <row r="1604" spans="1:20">
      <c r="A1604" s="116" t="s">
        <v>17624</v>
      </c>
      <c r="B1604" s="119" t="s">
        <v>16700</v>
      </c>
      <c r="C1604" s="119" t="s">
        <v>17251</v>
      </c>
      <c r="D1604" s="119" t="s">
        <v>17252</v>
      </c>
      <c r="E1604" s="119" t="s">
        <v>17264</v>
      </c>
      <c r="F1604" s="119" t="s">
        <v>17700</v>
      </c>
      <c r="G1604" s="119">
        <v>31</v>
      </c>
      <c r="H1604" s="119">
        <v>2025</v>
      </c>
      <c r="I1604" s="119" t="s">
        <v>16924</v>
      </c>
      <c r="J1604" s="126">
        <v>52.9</v>
      </c>
      <c r="K1604" s="126">
        <v>293</v>
      </c>
      <c r="L1604" s="119" t="s">
        <v>16741</v>
      </c>
      <c r="M1604" s="126">
        <v>0</v>
      </c>
      <c r="N1604" s="119" t="s">
        <v>16742</v>
      </c>
      <c r="O1604" s="119" t="s">
        <v>17260</v>
      </c>
      <c r="P1604" s="120">
        <v>45653</v>
      </c>
      <c r="Q1604" s="120">
        <v>45684</v>
      </c>
      <c r="R1604" s="119">
        <v>12</v>
      </c>
      <c r="S1604" s="119">
        <v>2024</v>
      </c>
      <c r="T1604" s="119">
        <v>1</v>
      </c>
    </row>
    <row r="1605" spans="1:20">
      <c r="A1605" s="121" t="s">
        <v>17624</v>
      </c>
      <c r="B1605" s="124" t="s">
        <v>16700</v>
      </c>
      <c r="C1605" s="124" t="s">
        <v>17251</v>
      </c>
      <c r="D1605" s="124" t="s">
        <v>17252</v>
      </c>
      <c r="E1605" s="124" t="s">
        <v>17264</v>
      </c>
      <c r="F1605" s="124" t="s">
        <v>17701</v>
      </c>
      <c r="G1605" s="124">
        <v>33</v>
      </c>
      <c r="H1605" s="124">
        <v>2025</v>
      </c>
      <c r="I1605" s="124" t="s">
        <v>16924</v>
      </c>
      <c r="J1605" s="127">
        <v>24.76</v>
      </c>
      <c r="K1605" s="127">
        <v>0</v>
      </c>
      <c r="L1605" s="124" t="s">
        <v>16741</v>
      </c>
      <c r="M1605" s="127">
        <v>0</v>
      </c>
      <c r="N1605" s="124" t="s">
        <v>16742</v>
      </c>
      <c r="O1605" s="124" t="s">
        <v>17260</v>
      </c>
      <c r="P1605" s="125">
        <v>45619</v>
      </c>
      <c r="Q1605" s="125">
        <v>45652</v>
      </c>
      <c r="R1605" s="124">
        <v>11</v>
      </c>
      <c r="S1605" s="124">
        <v>2024</v>
      </c>
      <c r="T1605" s="124">
        <v>12</v>
      </c>
    </row>
    <row r="1606" spans="1:20">
      <c r="A1606" s="116" t="s">
        <v>17624</v>
      </c>
      <c r="B1606" s="119" t="s">
        <v>16700</v>
      </c>
      <c r="C1606" s="119" t="s">
        <v>17251</v>
      </c>
      <c r="D1606" s="119" t="s">
        <v>17252</v>
      </c>
      <c r="E1606" s="119" t="s">
        <v>17263</v>
      </c>
      <c r="F1606" s="119" t="s">
        <v>18100</v>
      </c>
      <c r="G1606" s="119">
        <v>31</v>
      </c>
      <c r="H1606" s="119">
        <v>2025</v>
      </c>
      <c r="I1606" s="119" t="s">
        <v>16746</v>
      </c>
      <c r="J1606" s="126">
        <v>14.11</v>
      </c>
      <c r="K1606" s="126">
        <v>0</v>
      </c>
      <c r="L1606" s="119" t="s">
        <v>16741</v>
      </c>
      <c r="M1606" s="126">
        <v>0</v>
      </c>
      <c r="N1606" s="119" t="s">
        <v>16742</v>
      </c>
      <c r="O1606" s="119" t="s">
        <v>17260</v>
      </c>
      <c r="P1606" s="120">
        <v>45773</v>
      </c>
      <c r="Q1606" s="120">
        <v>45804</v>
      </c>
      <c r="R1606" s="119">
        <v>4</v>
      </c>
      <c r="S1606" s="119">
        <v>2025</v>
      </c>
      <c r="T1606" s="119">
        <v>5</v>
      </c>
    </row>
    <row r="1607" spans="1:20">
      <c r="A1607" s="121" t="s">
        <v>17624</v>
      </c>
      <c r="B1607" s="124" t="s">
        <v>16700</v>
      </c>
      <c r="C1607" s="124" t="s">
        <v>17251</v>
      </c>
      <c r="D1607" s="124" t="s">
        <v>17252</v>
      </c>
      <c r="E1607" s="124" t="s">
        <v>17263</v>
      </c>
      <c r="F1607" s="124" t="s">
        <v>18101</v>
      </c>
      <c r="G1607" s="124">
        <v>29</v>
      </c>
      <c r="H1607" s="124">
        <v>2025</v>
      </c>
      <c r="I1607" s="124" t="s">
        <v>16749</v>
      </c>
      <c r="J1607" s="127">
        <v>13.23</v>
      </c>
      <c r="K1607" s="127">
        <v>0</v>
      </c>
      <c r="L1607" s="124" t="s">
        <v>16741</v>
      </c>
      <c r="M1607" s="127">
        <v>0</v>
      </c>
      <c r="N1607" s="124" t="s">
        <v>16742</v>
      </c>
      <c r="O1607" s="124" t="s">
        <v>17260</v>
      </c>
      <c r="P1607" s="125">
        <v>45743</v>
      </c>
      <c r="Q1607" s="125">
        <v>45772</v>
      </c>
      <c r="R1607" s="124">
        <v>3</v>
      </c>
      <c r="S1607" s="124">
        <v>2025</v>
      </c>
      <c r="T1607" s="124">
        <v>4</v>
      </c>
    </row>
    <row r="1608" spans="1:20">
      <c r="A1608" s="116" t="s">
        <v>17624</v>
      </c>
      <c r="B1608" s="119" t="s">
        <v>16700</v>
      </c>
      <c r="C1608" s="119" t="s">
        <v>17251</v>
      </c>
      <c r="D1608" s="119" t="s">
        <v>17252</v>
      </c>
      <c r="E1608" s="119" t="s">
        <v>17263</v>
      </c>
      <c r="F1608" s="119" t="s">
        <v>17783</v>
      </c>
      <c r="G1608" s="119">
        <v>28</v>
      </c>
      <c r="H1608" s="119">
        <v>2025</v>
      </c>
      <c r="I1608" s="119" t="s">
        <v>16752</v>
      </c>
      <c r="J1608" s="126">
        <v>108.61</v>
      </c>
      <c r="K1608" s="126">
        <v>627</v>
      </c>
      <c r="L1608" s="119" t="s">
        <v>16741</v>
      </c>
      <c r="M1608" s="126">
        <v>0</v>
      </c>
      <c r="N1608" s="119" t="s">
        <v>16742</v>
      </c>
      <c r="O1608" s="119" t="s">
        <v>17260</v>
      </c>
      <c r="P1608" s="120">
        <v>45714</v>
      </c>
      <c r="Q1608" s="120">
        <v>45742</v>
      </c>
      <c r="R1608" s="119">
        <v>2</v>
      </c>
      <c r="S1608" s="119">
        <v>2025</v>
      </c>
      <c r="T1608" s="119">
        <v>3</v>
      </c>
    </row>
    <row r="1609" spans="1:20">
      <c r="A1609" s="121" t="s">
        <v>17624</v>
      </c>
      <c r="B1609" s="124" t="s">
        <v>16700</v>
      </c>
      <c r="C1609" s="124" t="s">
        <v>17251</v>
      </c>
      <c r="D1609" s="124" t="s">
        <v>17252</v>
      </c>
      <c r="E1609" s="124" t="s">
        <v>17263</v>
      </c>
      <c r="F1609" s="124" t="s">
        <v>18102</v>
      </c>
      <c r="G1609" s="124">
        <v>28</v>
      </c>
      <c r="H1609" s="124">
        <v>2025</v>
      </c>
      <c r="I1609" s="124" t="s">
        <v>16755</v>
      </c>
      <c r="J1609" s="127">
        <v>94.45</v>
      </c>
      <c r="K1609" s="127">
        <v>617</v>
      </c>
      <c r="L1609" s="124" t="s">
        <v>16741</v>
      </c>
      <c r="M1609" s="127">
        <v>0</v>
      </c>
      <c r="N1609" s="124" t="s">
        <v>16742</v>
      </c>
      <c r="O1609" s="124" t="s">
        <v>17260</v>
      </c>
      <c r="P1609" s="125">
        <v>45685</v>
      </c>
      <c r="Q1609" s="125">
        <v>45713</v>
      </c>
      <c r="R1609" s="124">
        <v>1</v>
      </c>
      <c r="S1609" s="124">
        <v>2025</v>
      </c>
      <c r="T1609" s="124">
        <v>2</v>
      </c>
    </row>
    <row r="1610" spans="1:20">
      <c r="A1610" s="116" t="s">
        <v>17624</v>
      </c>
      <c r="B1610" s="119" t="s">
        <v>16700</v>
      </c>
      <c r="C1610" s="119" t="s">
        <v>17251</v>
      </c>
      <c r="D1610" s="119" t="s">
        <v>17252</v>
      </c>
      <c r="E1610" s="119" t="s">
        <v>17263</v>
      </c>
      <c r="F1610" s="119" t="s">
        <v>17700</v>
      </c>
      <c r="G1610" s="119">
        <v>31</v>
      </c>
      <c r="H1610" s="119">
        <v>2025</v>
      </c>
      <c r="I1610" s="119" t="s">
        <v>16924</v>
      </c>
      <c r="J1610" s="126">
        <v>53.68</v>
      </c>
      <c r="K1610" s="126">
        <v>299</v>
      </c>
      <c r="L1610" s="119" t="s">
        <v>16741</v>
      </c>
      <c r="M1610" s="126">
        <v>0</v>
      </c>
      <c r="N1610" s="119" t="s">
        <v>16742</v>
      </c>
      <c r="O1610" s="119" t="s">
        <v>17260</v>
      </c>
      <c r="P1610" s="120">
        <v>45653</v>
      </c>
      <c r="Q1610" s="120">
        <v>45684</v>
      </c>
      <c r="R1610" s="119">
        <v>12</v>
      </c>
      <c r="S1610" s="119">
        <v>2024</v>
      </c>
      <c r="T1610" s="119">
        <v>1</v>
      </c>
    </row>
    <row r="1611" spans="1:20">
      <c r="A1611" s="121" t="s">
        <v>17624</v>
      </c>
      <c r="B1611" s="124" t="s">
        <v>16700</v>
      </c>
      <c r="C1611" s="124" t="s">
        <v>17251</v>
      </c>
      <c r="D1611" s="124" t="s">
        <v>17252</v>
      </c>
      <c r="E1611" s="124" t="s">
        <v>17263</v>
      </c>
      <c r="F1611" s="124" t="s">
        <v>17701</v>
      </c>
      <c r="G1611" s="124">
        <v>33</v>
      </c>
      <c r="H1611" s="124">
        <v>2025</v>
      </c>
      <c r="I1611" s="124" t="s">
        <v>16924</v>
      </c>
      <c r="J1611" s="127">
        <v>24.76</v>
      </c>
      <c r="K1611" s="127">
        <v>0</v>
      </c>
      <c r="L1611" s="124" t="s">
        <v>16741</v>
      </c>
      <c r="M1611" s="127">
        <v>0</v>
      </c>
      <c r="N1611" s="124" t="s">
        <v>16742</v>
      </c>
      <c r="O1611" s="124" t="s">
        <v>17260</v>
      </c>
      <c r="P1611" s="125">
        <v>45619</v>
      </c>
      <c r="Q1611" s="125">
        <v>45652</v>
      </c>
      <c r="R1611" s="124">
        <v>11</v>
      </c>
      <c r="S1611" s="124">
        <v>2024</v>
      </c>
      <c r="T1611" s="124">
        <v>12</v>
      </c>
    </row>
    <row r="1612" spans="1:20">
      <c r="A1612" s="116" t="s">
        <v>17624</v>
      </c>
      <c r="B1612" s="119" t="s">
        <v>16700</v>
      </c>
      <c r="C1612" s="119" t="s">
        <v>17251</v>
      </c>
      <c r="D1612" s="119" t="s">
        <v>17252</v>
      </c>
      <c r="E1612" s="119" t="s">
        <v>17262</v>
      </c>
      <c r="F1612" s="119" t="s">
        <v>18100</v>
      </c>
      <c r="G1612" s="119">
        <v>31</v>
      </c>
      <c r="H1612" s="119">
        <v>2025</v>
      </c>
      <c r="I1612" s="119" t="s">
        <v>16746</v>
      </c>
      <c r="J1612" s="126">
        <v>178.37</v>
      </c>
      <c r="K1612" s="126">
        <v>1066</v>
      </c>
      <c r="L1612" s="119" t="s">
        <v>16741</v>
      </c>
      <c r="M1612" s="126">
        <v>0</v>
      </c>
      <c r="N1612" s="119" t="s">
        <v>16742</v>
      </c>
      <c r="O1612" s="119" t="s">
        <v>17260</v>
      </c>
      <c r="P1612" s="120">
        <v>45773</v>
      </c>
      <c r="Q1612" s="120">
        <v>45804</v>
      </c>
      <c r="R1612" s="119">
        <v>4</v>
      </c>
      <c r="S1612" s="119">
        <v>2025</v>
      </c>
      <c r="T1612" s="119">
        <v>5</v>
      </c>
    </row>
    <row r="1613" spans="1:20">
      <c r="A1613" s="121" t="s">
        <v>17624</v>
      </c>
      <c r="B1613" s="124" t="s">
        <v>16700</v>
      </c>
      <c r="C1613" s="124" t="s">
        <v>17251</v>
      </c>
      <c r="D1613" s="124" t="s">
        <v>17252</v>
      </c>
      <c r="E1613" s="124" t="s">
        <v>17262</v>
      </c>
      <c r="F1613" s="124" t="s">
        <v>18101</v>
      </c>
      <c r="G1613" s="124">
        <v>29</v>
      </c>
      <c r="H1613" s="124">
        <v>2025</v>
      </c>
      <c r="I1613" s="124" t="s">
        <v>16749</v>
      </c>
      <c r="J1613" s="127">
        <v>140.22</v>
      </c>
      <c r="K1613" s="127">
        <v>831</v>
      </c>
      <c r="L1613" s="124" t="s">
        <v>16741</v>
      </c>
      <c r="M1613" s="127">
        <v>0</v>
      </c>
      <c r="N1613" s="124" t="s">
        <v>16742</v>
      </c>
      <c r="O1613" s="124" t="s">
        <v>17260</v>
      </c>
      <c r="P1613" s="125">
        <v>45743</v>
      </c>
      <c r="Q1613" s="125">
        <v>45772</v>
      </c>
      <c r="R1613" s="124">
        <v>3</v>
      </c>
      <c r="S1613" s="124">
        <v>2025</v>
      </c>
      <c r="T1613" s="124">
        <v>4</v>
      </c>
    </row>
    <row r="1614" spans="1:20">
      <c r="A1614" s="116" t="s">
        <v>17624</v>
      </c>
      <c r="B1614" s="119" t="s">
        <v>16700</v>
      </c>
      <c r="C1614" s="119" t="s">
        <v>17251</v>
      </c>
      <c r="D1614" s="119" t="s">
        <v>17252</v>
      </c>
      <c r="E1614" s="119" t="s">
        <v>17262</v>
      </c>
      <c r="F1614" s="119" t="s">
        <v>17783</v>
      </c>
      <c r="G1614" s="119">
        <v>28</v>
      </c>
      <c r="H1614" s="119">
        <v>2025</v>
      </c>
      <c r="I1614" s="119" t="s">
        <v>16752</v>
      </c>
      <c r="J1614" s="126">
        <v>62.3</v>
      </c>
      <c r="K1614" s="126">
        <v>324</v>
      </c>
      <c r="L1614" s="119" t="s">
        <v>16741</v>
      </c>
      <c r="M1614" s="126">
        <v>0</v>
      </c>
      <c r="N1614" s="119" t="s">
        <v>16742</v>
      </c>
      <c r="O1614" s="119" t="s">
        <v>17260</v>
      </c>
      <c r="P1614" s="120">
        <v>45714</v>
      </c>
      <c r="Q1614" s="120">
        <v>45742</v>
      </c>
      <c r="R1614" s="119">
        <v>2</v>
      </c>
      <c r="S1614" s="119">
        <v>2025</v>
      </c>
      <c r="T1614" s="119">
        <v>3</v>
      </c>
    </row>
    <row r="1615" spans="1:20">
      <c r="A1615" s="121" t="s">
        <v>17624</v>
      </c>
      <c r="B1615" s="124" t="s">
        <v>16700</v>
      </c>
      <c r="C1615" s="124" t="s">
        <v>17251</v>
      </c>
      <c r="D1615" s="124" t="s">
        <v>17252</v>
      </c>
      <c r="E1615" s="124" t="s">
        <v>17262</v>
      </c>
      <c r="F1615" s="124" t="s">
        <v>18102</v>
      </c>
      <c r="G1615" s="124">
        <v>28</v>
      </c>
      <c r="H1615" s="124">
        <v>2025</v>
      </c>
      <c r="I1615" s="124" t="s">
        <v>16755</v>
      </c>
      <c r="J1615" s="127">
        <v>12.79</v>
      </c>
      <c r="K1615" s="127">
        <v>0</v>
      </c>
      <c r="L1615" s="124" t="s">
        <v>16741</v>
      </c>
      <c r="M1615" s="127">
        <v>0</v>
      </c>
      <c r="N1615" s="124" t="s">
        <v>16742</v>
      </c>
      <c r="O1615" s="124" t="s">
        <v>17260</v>
      </c>
      <c r="P1615" s="125">
        <v>45685</v>
      </c>
      <c r="Q1615" s="125">
        <v>45713</v>
      </c>
      <c r="R1615" s="124">
        <v>1</v>
      </c>
      <c r="S1615" s="124">
        <v>2025</v>
      </c>
      <c r="T1615" s="124">
        <v>2</v>
      </c>
    </row>
    <row r="1616" spans="1:20">
      <c r="A1616" s="116" t="s">
        <v>17624</v>
      </c>
      <c r="B1616" s="119" t="s">
        <v>16700</v>
      </c>
      <c r="C1616" s="119" t="s">
        <v>17251</v>
      </c>
      <c r="D1616" s="119" t="s">
        <v>17252</v>
      </c>
      <c r="E1616" s="119" t="s">
        <v>17262</v>
      </c>
      <c r="F1616" s="119" t="s">
        <v>17700</v>
      </c>
      <c r="G1616" s="119">
        <v>31</v>
      </c>
      <c r="H1616" s="119">
        <v>2025</v>
      </c>
      <c r="I1616" s="119" t="s">
        <v>16924</v>
      </c>
      <c r="J1616" s="126">
        <v>14.11</v>
      </c>
      <c r="K1616" s="126">
        <v>0</v>
      </c>
      <c r="L1616" s="119" t="s">
        <v>16741</v>
      </c>
      <c r="M1616" s="126">
        <v>0</v>
      </c>
      <c r="N1616" s="119" t="s">
        <v>16742</v>
      </c>
      <c r="O1616" s="119" t="s">
        <v>17260</v>
      </c>
      <c r="P1616" s="120">
        <v>45653</v>
      </c>
      <c r="Q1616" s="120">
        <v>45684</v>
      </c>
      <c r="R1616" s="119">
        <v>12</v>
      </c>
      <c r="S1616" s="119">
        <v>2024</v>
      </c>
      <c r="T1616" s="119">
        <v>1</v>
      </c>
    </row>
    <row r="1617" spans="1:20">
      <c r="A1617" s="121" t="s">
        <v>17624</v>
      </c>
      <c r="B1617" s="124" t="s">
        <v>16700</v>
      </c>
      <c r="C1617" s="124" t="s">
        <v>17251</v>
      </c>
      <c r="D1617" s="124" t="s">
        <v>17252</v>
      </c>
      <c r="E1617" s="124" t="s">
        <v>17262</v>
      </c>
      <c r="F1617" s="124" t="s">
        <v>17701</v>
      </c>
      <c r="G1617" s="124">
        <v>33</v>
      </c>
      <c r="H1617" s="124">
        <v>2025</v>
      </c>
      <c r="I1617" s="124" t="s">
        <v>16924</v>
      </c>
      <c r="J1617" s="127">
        <v>24.76</v>
      </c>
      <c r="K1617" s="127">
        <v>0</v>
      </c>
      <c r="L1617" s="124" t="s">
        <v>16741</v>
      </c>
      <c r="M1617" s="127">
        <v>0</v>
      </c>
      <c r="N1617" s="124" t="s">
        <v>16742</v>
      </c>
      <c r="O1617" s="124" t="s">
        <v>17260</v>
      </c>
      <c r="P1617" s="125">
        <v>45619</v>
      </c>
      <c r="Q1617" s="125">
        <v>45652</v>
      </c>
      <c r="R1617" s="124">
        <v>11</v>
      </c>
      <c r="S1617" s="124">
        <v>2024</v>
      </c>
      <c r="T1617" s="124">
        <v>12</v>
      </c>
    </row>
    <row r="1618" spans="1:20">
      <c r="A1618" s="116" t="s">
        <v>17624</v>
      </c>
      <c r="B1618" s="119" t="s">
        <v>16700</v>
      </c>
      <c r="C1618" s="119" t="s">
        <v>17251</v>
      </c>
      <c r="D1618" s="119" t="s">
        <v>17252</v>
      </c>
      <c r="E1618" s="119" t="s">
        <v>17261</v>
      </c>
      <c r="F1618" s="119" t="s">
        <v>18100</v>
      </c>
      <c r="G1618" s="119">
        <v>31</v>
      </c>
      <c r="H1618" s="119">
        <v>2025</v>
      </c>
      <c r="I1618" s="119" t="s">
        <v>16746</v>
      </c>
      <c r="J1618" s="126">
        <v>149.83000000000001</v>
      </c>
      <c r="K1618" s="126">
        <v>888</v>
      </c>
      <c r="L1618" s="119" t="s">
        <v>16741</v>
      </c>
      <c r="M1618" s="126">
        <v>0</v>
      </c>
      <c r="N1618" s="119" t="s">
        <v>16742</v>
      </c>
      <c r="O1618" s="119" t="s">
        <v>17260</v>
      </c>
      <c r="P1618" s="120">
        <v>45773</v>
      </c>
      <c r="Q1618" s="120">
        <v>45804</v>
      </c>
      <c r="R1618" s="119">
        <v>4</v>
      </c>
      <c r="S1618" s="119">
        <v>2025</v>
      </c>
      <c r="T1618" s="119">
        <v>5</v>
      </c>
    </row>
    <row r="1619" spans="1:20">
      <c r="A1619" s="121" t="s">
        <v>17624</v>
      </c>
      <c r="B1619" s="124" t="s">
        <v>16700</v>
      </c>
      <c r="C1619" s="124" t="s">
        <v>17251</v>
      </c>
      <c r="D1619" s="124" t="s">
        <v>17252</v>
      </c>
      <c r="E1619" s="124" t="s">
        <v>17261</v>
      </c>
      <c r="F1619" s="124" t="s">
        <v>18101</v>
      </c>
      <c r="G1619" s="124">
        <v>29</v>
      </c>
      <c r="H1619" s="124">
        <v>2025</v>
      </c>
      <c r="I1619" s="124" t="s">
        <v>16749</v>
      </c>
      <c r="J1619" s="127">
        <v>180.08</v>
      </c>
      <c r="K1619" s="127">
        <v>1081</v>
      </c>
      <c r="L1619" s="124" t="s">
        <v>16741</v>
      </c>
      <c r="M1619" s="127">
        <v>0</v>
      </c>
      <c r="N1619" s="124" t="s">
        <v>16742</v>
      </c>
      <c r="O1619" s="124" t="s">
        <v>17260</v>
      </c>
      <c r="P1619" s="125">
        <v>45743</v>
      </c>
      <c r="Q1619" s="125">
        <v>45772</v>
      </c>
      <c r="R1619" s="124">
        <v>3</v>
      </c>
      <c r="S1619" s="124">
        <v>2025</v>
      </c>
      <c r="T1619" s="124">
        <v>4</v>
      </c>
    </row>
    <row r="1620" spans="1:20">
      <c r="A1620" s="116" t="s">
        <v>17624</v>
      </c>
      <c r="B1620" s="119" t="s">
        <v>16700</v>
      </c>
      <c r="C1620" s="119" t="s">
        <v>17251</v>
      </c>
      <c r="D1620" s="119" t="s">
        <v>17252</v>
      </c>
      <c r="E1620" s="119" t="s">
        <v>17261</v>
      </c>
      <c r="F1620" s="119" t="s">
        <v>17783</v>
      </c>
      <c r="G1620" s="119">
        <v>28</v>
      </c>
      <c r="H1620" s="119">
        <v>2025</v>
      </c>
      <c r="I1620" s="119" t="s">
        <v>16752</v>
      </c>
      <c r="J1620" s="126">
        <v>147.12</v>
      </c>
      <c r="K1620" s="126">
        <v>879</v>
      </c>
      <c r="L1620" s="119" t="s">
        <v>16741</v>
      </c>
      <c r="M1620" s="126">
        <v>0</v>
      </c>
      <c r="N1620" s="119" t="s">
        <v>16742</v>
      </c>
      <c r="O1620" s="119" t="s">
        <v>17260</v>
      </c>
      <c r="P1620" s="120">
        <v>45714</v>
      </c>
      <c r="Q1620" s="120">
        <v>45742</v>
      </c>
      <c r="R1620" s="119">
        <v>2</v>
      </c>
      <c r="S1620" s="119">
        <v>2025</v>
      </c>
      <c r="T1620" s="119">
        <v>3</v>
      </c>
    </row>
    <row r="1621" spans="1:20">
      <c r="A1621" s="121" t="s">
        <v>17624</v>
      </c>
      <c r="B1621" s="124" t="s">
        <v>16700</v>
      </c>
      <c r="C1621" s="124" t="s">
        <v>17251</v>
      </c>
      <c r="D1621" s="124" t="s">
        <v>17252</v>
      </c>
      <c r="E1621" s="124" t="s">
        <v>17261</v>
      </c>
      <c r="F1621" s="124" t="s">
        <v>18102</v>
      </c>
      <c r="G1621" s="124">
        <v>28</v>
      </c>
      <c r="H1621" s="124">
        <v>2025</v>
      </c>
      <c r="I1621" s="124" t="s">
        <v>16755</v>
      </c>
      <c r="J1621" s="127">
        <v>118.4</v>
      </c>
      <c r="K1621" s="127">
        <v>798</v>
      </c>
      <c r="L1621" s="124" t="s">
        <v>16741</v>
      </c>
      <c r="M1621" s="127">
        <v>0</v>
      </c>
      <c r="N1621" s="124" t="s">
        <v>16742</v>
      </c>
      <c r="O1621" s="124" t="s">
        <v>17260</v>
      </c>
      <c r="P1621" s="125">
        <v>45685</v>
      </c>
      <c r="Q1621" s="125">
        <v>45713</v>
      </c>
      <c r="R1621" s="124">
        <v>1</v>
      </c>
      <c r="S1621" s="124">
        <v>2025</v>
      </c>
      <c r="T1621" s="124">
        <v>2</v>
      </c>
    </row>
    <row r="1622" spans="1:20">
      <c r="A1622" s="116" t="s">
        <v>17624</v>
      </c>
      <c r="B1622" s="119" t="s">
        <v>16700</v>
      </c>
      <c r="C1622" s="119" t="s">
        <v>17251</v>
      </c>
      <c r="D1622" s="119" t="s">
        <v>17252</v>
      </c>
      <c r="E1622" s="119" t="s">
        <v>17261</v>
      </c>
      <c r="F1622" s="119" t="s">
        <v>17700</v>
      </c>
      <c r="G1622" s="119">
        <v>31</v>
      </c>
      <c r="H1622" s="119">
        <v>2025</v>
      </c>
      <c r="I1622" s="119" t="s">
        <v>16924</v>
      </c>
      <c r="J1622" s="126">
        <v>148.76</v>
      </c>
      <c r="K1622" s="126">
        <v>1015</v>
      </c>
      <c r="L1622" s="119" t="s">
        <v>16741</v>
      </c>
      <c r="M1622" s="126">
        <v>0</v>
      </c>
      <c r="N1622" s="119" t="s">
        <v>16742</v>
      </c>
      <c r="O1622" s="119" t="s">
        <v>17260</v>
      </c>
      <c r="P1622" s="120">
        <v>45653</v>
      </c>
      <c r="Q1622" s="120">
        <v>45684</v>
      </c>
      <c r="R1622" s="119">
        <v>12</v>
      </c>
      <c r="S1622" s="119">
        <v>2024</v>
      </c>
      <c r="T1622" s="119">
        <v>1</v>
      </c>
    </row>
    <row r="1623" spans="1:20">
      <c r="A1623" s="121" t="s">
        <v>17624</v>
      </c>
      <c r="B1623" s="124" t="s">
        <v>16700</v>
      </c>
      <c r="C1623" s="124" t="s">
        <v>17251</v>
      </c>
      <c r="D1623" s="124" t="s">
        <v>17252</v>
      </c>
      <c r="E1623" s="124" t="s">
        <v>17261</v>
      </c>
      <c r="F1623" s="124" t="s">
        <v>17701</v>
      </c>
      <c r="G1623" s="124">
        <v>33</v>
      </c>
      <c r="H1623" s="124">
        <v>2025</v>
      </c>
      <c r="I1623" s="124" t="s">
        <v>16924</v>
      </c>
      <c r="J1623" s="127">
        <v>159.16</v>
      </c>
      <c r="K1623" s="127">
        <v>1145</v>
      </c>
      <c r="L1623" s="124" t="s">
        <v>16741</v>
      </c>
      <c r="M1623" s="127">
        <v>0</v>
      </c>
      <c r="N1623" s="124" t="s">
        <v>16742</v>
      </c>
      <c r="O1623" s="124" t="s">
        <v>17260</v>
      </c>
      <c r="P1623" s="125">
        <v>45619</v>
      </c>
      <c r="Q1623" s="125">
        <v>45652</v>
      </c>
      <c r="R1623" s="124">
        <v>11</v>
      </c>
      <c r="S1623" s="124">
        <v>2024</v>
      </c>
      <c r="T1623" s="124">
        <v>12</v>
      </c>
    </row>
    <row r="1624" spans="1:20">
      <c r="A1624" s="116" t="s">
        <v>17624</v>
      </c>
      <c r="B1624" s="119" t="s">
        <v>16700</v>
      </c>
      <c r="C1624" s="119" t="s">
        <v>17251</v>
      </c>
      <c r="D1624" s="119" t="s">
        <v>17252</v>
      </c>
      <c r="E1624" s="119" t="s">
        <v>17259</v>
      </c>
      <c r="F1624" s="119" t="s">
        <v>18100</v>
      </c>
      <c r="G1624" s="119">
        <v>31</v>
      </c>
      <c r="H1624" s="119">
        <v>2025</v>
      </c>
      <c r="I1624" s="119" t="s">
        <v>16746</v>
      </c>
      <c r="J1624" s="126">
        <v>14.11</v>
      </c>
      <c r="K1624" s="126">
        <v>0</v>
      </c>
      <c r="L1624" s="119" t="s">
        <v>16741</v>
      </c>
      <c r="M1624" s="126">
        <v>0</v>
      </c>
      <c r="N1624" s="119" t="s">
        <v>16742</v>
      </c>
      <c r="O1624" s="119" t="s">
        <v>17260</v>
      </c>
      <c r="P1624" s="120">
        <v>45773</v>
      </c>
      <c r="Q1624" s="120">
        <v>45804</v>
      </c>
      <c r="R1624" s="119">
        <v>4</v>
      </c>
      <c r="S1624" s="119">
        <v>2025</v>
      </c>
      <c r="T1624" s="119">
        <v>5</v>
      </c>
    </row>
    <row r="1625" spans="1:20">
      <c r="A1625" s="121" t="s">
        <v>17624</v>
      </c>
      <c r="B1625" s="124" t="s">
        <v>16700</v>
      </c>
      <c r="C1625" s="124" t="s">
        <v>17251</v>
      </c>
      <c r="D1625" s="124" t="s">
        <v>17252</v>
      </c>
      <c r="E1625" s="124" t="s">
        <v>17259</v>
      </c>
      <c r="F1625" s="124" t="s">
        <v>18101</v>
      </c>
      <c r="G1625" s="124">
        <v>29</v>
      </c>
      <c r="H1625" s="124">
        <v>2025</v>
      </c>
      <c r="I1625" s="124" t="s">
        <v>16749</v>
      </c>
      <c r="J1625" s="127">
        <v>13.23</v>
      </c>
      <c r="K1625" s="127">
        <v>0</v>
      </c>
      <c r="L1625" s="124" t="s">
        <v>16741</v>
      </c>
      <c r="M1625" s="127">
        <v>0</v>
      </c>
      <c r="N1625" s="124" t="s">
        <v>16742</v>
      </c>
      <c r="O1625" s="124" t="s">
        <v>17260</v>
      </c>
      <c r="P1625" s="125">
        <v>45743</v>
      </c>
      <c r="Q1625" s="125">
        <v>45772</v>
      </c>
      <c r="R1625" s="124">
        <v>3</v>
      </c>
      <c r="S1625" s="124">
        <v>2025</v>
      </c>
      <c r="T1625" s="124">
        <v>4</v>
      </c>
    </row>
    <row r="1626" spans="1:20">
      <c r="A1626" s="116" t="s">
        <v>17624</v>
      </c>
      <c r="B1626" s="119" t="s">
        <v>16700</v>
      </c>
      <c r="C1626" s="119" t="s">
        <v>17251</v>
      </c>
      <c r="D1626" s="119" t="s">
        <v>17252</v>
      </c>
      <c r="E1626" s="119" t="s">
        <v>17259</v>
      </c>
      <c r="F1626" s="119" t="s">
        <v>17783</v>
      </c>
      <c r="G1626" s="119">
        <v>28</v>
      </c>
      <c r="H1626" s="119">
        <v>2025</v>
      </c>
      <c r="I1626" s="119" t="s">
        <v>16752</v>
      </c>
      <c r="J1626" s="126">
        <v>57.88</v>
      </c>
      <c r="K1626" s="126">
        <v>295</v>
      </c>
      <c r="L1626" s="119" t="s">
        <v>16741</v>
      </c>
      <c r="M1626" s="126">
        <v>0</v>
      </c>
      <c r="N1626" s="119" t="s">
        <v>16742</v>
      </c>
      <c r="O1626" s="119" t="s">
        <v>17260</v>
      </c>
      <c r="P1626" s="120">
        <v>45714</v>
      </c>
      <c r="Q1626" s="120">
        <v>45742</v>
      </c>
      <c r="R1626" s="119">
        <v>2</v>
      </c>
      <c r="S1626" s="119">
        <v>2025</v>
      </c>
      <c r="T1626" s="119">
        <v>3</v>
      </c>
    </row>
    <row r="1627" spans="1:20">
      <c r="A1627" s="121" t="s">
        <v>17624</v>
      </c>
      <c r="B1627" s="124" t="s">
        <v>16700</v>
      </c>
      <c r="C1627" s="124" t="s">
        <v>17251</v>
      </c>
      <c r="D1627" s="124" t="s">
        <v>17252</v>
      </c>
      <c r="E1627" s="124" t="s">
        <v>17259</v>
      </c>
      <c r="F1627" s="124" t="s">
        <v>18102</v>
      </c>
      <c r="G1627" s="124">
        <v>28</v>
      </c>
      <c r="H1627" s="124">
        <v>2025</v>
      </c>
      <c r="I1627" s="124" t="s">
        <v>16755</v>
      </c>
      <c r="J1627" s="127">
        <v>20.72</v>
      </c>
      <c r="K1627" s="127">
        <v>60</v>
      </c>
      <c r="L1627" s="124" t="s">
        <v>16741</v>
      </c>
      <c r="M1627" s="127">
        <v>0</v>
      </c>
      <c r="N1627" s="124" t="s">
        <v>16742</v>
      </c>
      <c r="O1627" s="124" t="s">
        <v>17260</v>
      </c>
      <c r="P1627" s="125">
        <v>45685</v>
      </c>
      <c r="Q1627" s="125">
        <v>45713</v>
      </c>
      <c r="R1627" s="124">
        <v>1</v>
      </c>
      <c r="S1627" s="124">
        <v>2025</v>
      </c>
      <c r="T1627" s="124">
        <v>2</v>
      </c>
    </row>
    <row r="1628" spans="1:20">
      <c r="A1628" s="116" t="s">
        <v>17624</v>
      </c>
      <c r="B1628" s="119" t="s">
        <v>16700</v>
      </c>
      <c r="C1628" s="119" t="s">
        <v>17251</v>
      </c>
      <c r="D1628" s="119" t="s">
        <v>17252</v>
      </c>
      <c r="E1628" s="119" t="s">
        <v>17259</v>
      </c>
      <c r="F1628" s="119" t="s">
        <v>17700</v>
      </c>
      <c r="G1628" s="119">
        <v>31</v>
      </c>
      <c r="H1628" s="119">
        <v>2025</v>
      </c>
      <c r="I1628" s="119" t="s">
        <v>16924</v>
      </c>
      <c r="J1628" s="126">
        <v>14.11</v>
      </c>
      <c r="K1628" s="126">
        <v>0</v>
      </c>
      <c r="L1628" s="119" t="s">
        <v>16741</v>
      </c>
      <c r="M1628" s="126">
        <v>0</v>
      </c>
      <c r="N1628" s="119" t="s">
        <v>16742</v>
      </c>
      <c r="O1628" s="119" t="s">
        <v>17260</v>
      </c>
      <c r="P1628" s="120">
        <v>45653</v>
      </c>
      <c r="Q1628" s="120">
        <v>45684</v>
      </c>
      <c r="R1628" s="119">
        <v>12</v>
      </c>
      <c r="S1628" s="119">
        <v>2024</v>
      </c>
      <c r="T1628" s="119">
        <v>1</v>
      </c>
    </row>
    <row r="1629" spans="1:20">
      <c r="A1629" s="121" t="s">
        <v>17624</v>
      </c>
      <c r="B1629" s="124" t="s">
        <v>16700</v>
      </c>
      <c r="C1629" s="124" t="s">
        <v>17251</v>
      </c>
      <c r="D1629" s="124" t="s">
        <v>17252</v>
      </c>
      <c r="E1629" s="124" t="s">
        <v>17259</v>
      </c>
      <c r="F1629" s="124" t="s">
        <v>17701</v>
      </c>
      <c r="G1629" s="124">
        <v>33</v>
      </c>
      <c r="H1629" s="124">
        <v>2025</v>
      </c>
      <c r="I1629" s="124" t="s">
        <v>16924</v>
      </c>
      <c r="J1629" s="127">
        <v>24.76</v>
      </c>
      <c r="K1629" s="127">
        <v>0</v>
      </c>
      <c r="L1629" s="124" t="s">
        <v>16741</v>
      </c>
      <c r="M1629" s="127">
        <v>0</v>
      </c>
      <c r="N1629" s="124" t="s">
        <v>16742</v>
      </c>
      <c r="O1629" s="124" t="s">
        <v>17260</v>
      </c>
      <c r="P1629" s="125">
        <v>45619</v>
      </c>
      <c r="Q1629" s="125">
        <v>45652</v>
      </c>
      <c r="R1629" s="124">
        <v>11</v>
      </c>
      <c r="S1629" s="124">
        <v>2024</v>
      </c>
      <c r="T1629" s="124">
        <v>12</v>
      </c>
    </row>
    <row r="1630" spans="1:20">
      <c r="A1630" s="116" t="s">
        <v>17624</v>
      </c>
      <c r="B1630" s="119" t="s">
        <v>16700</v>
      </c>
      <c r="C1630" s="119" t="s">
        <v>17251</v>
      </c>
      <c r="D1630" s="119" t="s">
        <v>17252</v>
      </c>
      <c r="E1630" s="119" t="s">
        <v>17253</v>
      </c>
      <c r="F1630" s="119" t="s">
        <v>18100</v>
      </c>
      <c r="G1630" s="119">
        <v>31</v>
      </c>
      <c r="H1630" s="119">
        <v>2025</v>
      </c>
      <c r="I1630" s="119" t="s">
        <v>16746</v>
      </c>
      <c r="J1630" s="126">
        <v>598.77</v>
      </c>
      <c r="K1630" s="126">
        <v>1594</v>
      </c>
      <c r="L1630" s="119" t="s">
        <v>16741</v>
      </c>
      <c r="M1630" s="126">
        <v>0</v>
      </c>
      <c r="N1630" s="119" t="s">
        <v>16742</v>
      </c>
      <c r="O1630" s="119" t="s">
        <v>17255</v>
      </c>
      <c r="P1630" s="120">
        <v>45773</v>
      </c>
      <c r="Q1630" s="120">
        <v>45804</v>
      </c>
      <c r="R1630" s="119">
        <v>4</v>
      </c>
      <c r="S1630" s="119">
        <v>2025</v>
      </c>
      <c r="T1630" s="119">
        <v>5</v>
      </c>
    </row>
    <row r="1631" spans="1:20">
      <c r="A1631" s="121" t="s">
        <v>17624</v>
      </c>
      <c r="B1631" s="124" t="s">
        <v>16700</v>
      </c>
      <c r="C1631" s="124" t="s">
        <v>17251</v>
      </c>
      <c r="D1631" s="124" t="s">
        <v>17252</v>
      </c>
      <c r="E1631" s="124" t="s">
        <v>17253</v>
      </c>
      <c r="F1631" s="124" t="s">
        <v>18101</v>
      </c>
      <c r="G1631" s="124">
        <v>29</v>
      </c>
      <c r="H1631" s="124">
        <v>2025</v>
      </c>
      <c r="I1631" s="124" t="s">
        <v>16749</v>
      </c>
      <c r="J1631" s="127">
        <v>590.26</v>
      </c>
      <c r="K1631" s="127">
        <v>1559</v>
      </c>
      <c r="L1631" s="124" t="s">
        <v>16741</v>
      </c>
      <c r="M1631" s="127">
        <v>0</v>
      </c>
      <c r="N1631" s="124" t="s">
        <v>16742</v>
      </c>
      <c r="O1631" s="124" t="s">
        <v>17255</v>
      </c>
      <c r="P1631" s="125">
        <v>45743</v>
      </c>
      <c r="Q1631" s="125">
        <v>45772</v>
      </c>
      <c r="R1631" s="124">
        <v>3</v>
      </c>
      <c r="S1631" s="124">
        <v>2025</v>
      </c>
      <c r="T1631" s="124">
        <v>4</v>
      </c>
    </row>
    <row r="1632" spans="1:20">
      <c r="A1632" s="116" t="s">
        <v>17624</v>
      </c>
      <c r="B1632" s="119" t="s">
        <v>16700</v>
      </c>
      <c r="C1632" s="119" t="s">
        <v>17251</v>
      </c>
      <c r="D1632" s="119" t="s">
        <v>17252</v>
      </c>
      <c r="E1632" s="119" t="s">
        <v>17253</v>
      </c>
      <c r="F1632" s="119" t="s">
        <v>17783</v>
      </c>
      <c r="G1632" s="119">
        <v>28</v>
      </c>
      <c r="H1632" s="119">
        <v>2025</v>
      </c>
      <c r="I1632" s="119" t="s">
        <v>16752</v>
      </c>
      <c r="J1632" s="126">
        <v>592.63</v>
      </c>
      <c r="K1632" s="126">
        <v>1582</v>
      </c>
      <c r="L1632" s="119" t="s">
        <v>16741</v>
      </c>
      <c r="M1632" s="126">
        <v>0</v>
      </c>
      <c r="N1632" s="119" t="s">
        <v>16742</v>
      </c>
      <c r="O1632" s="119" t="s">
        <v>17255</v>
      </c>
      <c r="P1632" s="120">
        <v>45714</v>
      </c>
      <c r="Q1632" s="120">
        <v>45742</v>
      </c>
      <c r="R1632" s="119">
        <v>2</v>
      </c>
      <c r="S1632" s="119">
        <v>2025</v>
      </c>
      <c r="T1632" s="119">
        <v>3</v>
      </c>
    </row>
    <row r="1633" spans="1:20">
      <c r="A1633" s="121" t="s">
        <v>17624</v>
      </c>
      <c r="B1633" s="124" t="s">
        <v>16700</v>
      </c>
      <c r="C1633" s="124" t="s">
        <v>17251</v>
      </c>
      <c r="D1633" s="124" t="s">
        <v>17252</v>
      </c>
      <c r="E1633" s="124" t="s">
        <v>17253</v>
      </c>
      <c r="F1633" s="124" t="s">
        <v>18102</v>
      </c>
      <c r="G1633" s="124">
        <v>28</v>
      </c>
      <c r="H1633" s="124">
        <v>2025</v>
      </c>
      <c r="I1633" s="124" t="s">
        <v>16755</v>
      </c>
      <c r="J1633" s="127">
        <v>551.97</v>
      </c>
      <c r="K1633" s="127">
        <v>1530</v>
      </c>
      <c r="L1633" s="124" t="s">
        <v>16741</v>
      </c>
      <c r="M1633" s="127">
        <v>0</v>
      </c>
      <c r="N1633" s="124" t="s">
        <v>16742</v>
      </c>
      <c r="O1633" s="124" t="s">
        <v>17255</v>
      </c>
      <c r="P1633" s="125">
        <v>45685</v>
      </c>
      <c r="Q1633" s="125">
        <v>45713</v>
      </c>
      <c r="R1633" s="124">
        <v>1</v>
      </c>
      <c r="S1633" s="124">
        <v>2025</v>
      </c>
      <c r="T1633" s="124">
        <v>2</v>
      </c>
    </row>
    <row r="1634" spans="1:20">
      <c r="A1634" s="116" t="s">
        <v>17624</v>
      </c>
      <c r="B1634" s="119" t="s">
        <v>16700</v>
      </c>
      <c r="C1634" s="119" t="s">
        <v>17251</v>
      </c>
      <c r="D1634" s="119" t="s">
        <v>17252</v>
      </c>
      <c r="E1634" s="119" t="s">
        <v>17253</v>
      </c>
      <c r="F1634" s="119" t="s">
        <v>17700</v>
      </c>
      <c r="G1634" s="119">
        <v>31</v>
      </c>
      <c r="H1634" s="119">
        <v>2025</v>
      </c>
      <c r="I1634" s="119" t="s">
        <v>16924</v>
      </c>
      <c r="J1634" s="126">
        <v>576.44000000000005</v>
      </c>
      <c r="K1634" s="126">
        <v>1675</v>
      </c>
      <c r="L1634" s="119" t="s">
        <v>16741</v>
      </c>
      <c r="M1634" s="126">
        <v>0</v>
      </c>
      <c r="N1634" s="119" t="s">
        <v>16742</v>
      </c>
      <c r="O1634" s="119" t="s">
        <v>17255</v>
      </c>
      <c r="P1634" s="120">
        <v>45653</v>
      </c>
      <c r="Q1634" s="120">
        <v>45684</v>
      </c>
      <c r="R1634" s="119">
        <v>12</v>
      </c>
      <c r="S1634" s="119">
        <v>2024</v>
      </c>
      <c r="T1634" s="119">
        <v>1</v>
      </c>
    </row>
    <row r="1635" spans="1:20">
      <c r="A1635" s="121" t="s">
        <v>17624</v>
      </c>
      <c r="B1635" s="124" t="s">
        <v>16700</v>
      </c>
      <c r="C1635" s="124" t="s">
        <v>17251</v>
      </c>
      <c r="D1635" s="124" t="s">
        <v>17252</v>
      </c>
      <c r="E1635" s="124" t="s">
        <v>17253</v>
      </c>
      <c r="F1635" s="124" t="s">
        <v>17701</v>
      </c>
      <c r="G1635" s="124">
        <v>33</v>
      </c>
      <c r="H1635" s="124">
        <v>2025</v>
      </c>
      <c r="I1635" s="124" t="s">
        <v>16924</v>
      </c>
      <c r="J1635" s="127">
        <v>437.95</v>
      </c>
      <c r="K1635" s="127">
        <v>474</v>
      </c>
      <c r="L1635" s="124" t="s">
        <v>16741</v>
      </c>
      <c r="M1635" s="127">
        <v>0</v>
      </c>
      <c r="N1635" s="124" t="s">
        <v>16742</v>
      </c>
      <c r="O1635" s="124" t="s">
        <v>17255</v>
      </c>
      <c r="P1635" s="125">
        <v>45619</v>
      </c>
      <c r="Q1635" s="125">
        <v>45652</v>
      </c>
      <c r="R1635" s="124">
        <v>11</v>
      </c>
      <c r="S1635" s="124">
        <v>2024</v>
      </c>
      <c r="T1635" s="124">
        <v>12</v>
      </c>
    </row>
    <row r="1636" spans="1:20">
      <c r="A1636" s="116" t="s">
        <v>17624</v>
      </c>
      <c r="B1636" s="119" t="s">
        <v>16700</v>
      </c>
      <c r="C1636" s="119" t="s">
        <v>17251</v>
      </c>
      <c r="D1636" s="119" t="s">
        <v>17252</v>
      </c>
      <c r="E1636" s="119" t="s">
        <v>17253</v>
      </c>
      <c r="F1636" s="119" t="s">
        <v>18110</v>
      </c>
      <c r="G1636" s="119">
        <v>57</v>
      </c>
      <c r="H1636" s="119">
        <v>2025</v>
      </c>
      <c r="I1636" s="119" t="s">
        <v>16924</v>
      </c>
      <c r="J1636" s="126">
        <v>330.11</v>
      </c>
      <c r="K1636" s="126">
        <v>4373</v>
      </c>
      <c r="L1636" s="119" t="s">
        <v>16741</v>
      </c>
      <c r="M1636" s="126">
        <v>0</v>
      </c>
      <c r="N1636" s="119" t="s">
        <v>16742</v>
      </c>
      <c r="O1636" s="119" t="s">
        <v>17255</v>
      </c>
      <c r="P1636" s="120">
        <v>45561</v>
      </c>
      <c r="Q1636" s="120">
        <v>45618</v>
      </c>
      <c r="R1636" s="119">
        <v>9</v>
      </c>
      <c r="S1636" s="119">
        <v>2024</v>
      </c>
      <c r="T1636" s="119">
        <v>11</v>
      </c>
    </row>
    <row r="1637" spans="1:20">
      <c r="A1637" s="121" t="s">
        <v>17624</v>
      </c>
      <c r="B1637" s="124" t="s">
        <v>17845</v>
      </c>
      <c r="C1637" s="124" t="s">
        <v>17846</v>
      </c>
      <c r="D1637" s="124" t="s">
        <v>16798</v>
      </c>
      <c r="E1637" s="124" t="s">
        <v>18111</v>
      </c>
      <c r="F1637" s="124" t="s">
        <v>17986</v>
      </c>
      <c r="G1637" s="124">
        <v>30</v>
      </c>
      <c r="H1637" s="124">
        <v>2025</v>
      </c>
      <c r="I1637" s="124" t="s">
        <v>16746</v>
      </c>
      <c r="J1637" s="127">
        <v>-156.13</v>
      </c>
      <c r="K1637" s="127">
        <v>0</v>
      </c>
      <c r="L1637" s="124" t="s">
        <v>16741</v>
      </c>
      <c r="M1637" s="127">
        <v>0</v>
      </c>
      <c r="N1637" s="124" t="s">
        <v>16742</v>
      </c>
      <c r="O1637" s="124" t="s">
        <v>16878</v>
      </c>
      <c r="P1637" s="125">
        <v>45783</v>
      </c>
      <c r="Q1637" s="125">
        <v>45813</v>
      </c>
      <c r="R1637" s="124">
        <v>5</v>
      </c>
      <c r="S1637" s="124">
        <v>2025</v>
      </c>
      <c r="T1637" s="124">
        <v>6</v>
      </c>
    </row>
    <row r="1638" spans="1:20">
      <c r="A1638" s="116" t="s">
        <v>17624</v>
      </c>
      <c r="B1638" s="119" t="s">
        <v>17845</v>
      </c>
      <c r="C1638" s="119" t="s">
        <v>17846</v>
      </c>
      <c r="D1638" s="119" t="s">
        <v>16798</v>
      </c>
      <c r="E1638" s="119" t="s">
        <v>18111</v>
      </c>
      <c r="F1638" s="119" t="s">
        <v>17987</v>
      </c>
      <c r="G1638" s="119">
        <v>32</v>
      </c>
      <c r="H1638" s="119">
        <v>2025</v>
      </c>
      <c r="I1638" s="119" t="s">
        <v>16749</v>
      </c>
      <c r="J1638" s="126">
        <v>123.97</v>
      </c>
      <c r="K1638" s="126">
        <v>204</v>
      </c>
      <c r="L1638" s="119" t="s">
        <v>16741</v>
      </c>
      <c r="M1638" s="126">
        <v>0</v>
      </c>
      <c r="N1638" s="119" t="s">
        <v>16742</v>
      </c>
      <c r="O1638" s="119" t="s">
        <v>16878</v>
      </c>
      <c r="P1638" s="120">
        <v>45751</v>
      </c>
      <c r="Q1638" s="120">
        <v>45783</v>
      </c>
      <c r="R1638" s="119">
        <v>4</v>
      </c>
      <c r="S1638" s="119">
        <v>2025</v>
      </c>
      <c r="T1638" s="119">
        <v>5</v>
      </c>
    </row>
    <row r="1639" spans="1:20">
      <c r="A1639" s="121" t="s">
        <v>17624</v>
      </c>
      <c r="B1639" s="124" t="s">
        <v>17845</v>
      </c>
      <c r="C1639" s="124" t="s">
        <v>17846</v>
      </c>
      <c r="D1639" s="124" t="s">
        <v>16798</v>
      </c>
      <c r="E1639" s="124" t="s">
        <v>18111</v>
      </c>
      <c r="F1639" s="124" t="s">
        <v>17988</v>
      </c>
      <c r="G1639" s="124">
        <v>29</v>
      </c>
      <c r="H1639" s="124">
        <v>2025</v>
      </c>
      <c r="I1639" s="124" t="s">
        <v>16752</v>
      </c>
      <c r="J1639" s="127">
        <v>123.97</v>
      </c>
      <c r="K1639" s="127">
        <v>204</v>
      </c>
      <c r="L1639" s="124" t="s">
        <v>16741</v>
      </c>
      <c r="M1639" s="127">
        <v>0</v>
      </c>
      <c r="N1639" s="124" t="s">
        <v>16742</v>
      </c>
      <c r="O1639" s="124" t="s">
        <v>16878</v>
      </c>
      <c r="P1639" s="125">
        <v>45722</v>
      </c>
      <c r="Q1639" s="125">
        <v>45751</v>
      </c>
      <c r="R1639" s="124">
        <v>3</v>
      </c>
      <c r="S1639" s="124">
        <v>2025</v>
      </c>
      <c r="T1639" s="124">
        <v>4</v>
      </c>
    </row>
    <row r="1640" spans="1:20">
      <c r="A1640" s="116" t="s">
        <v>17624</v>
      </c>
      <c r="B1640" s="119" t="s">
        <v>17845</v>
      </c>
      <c r="C1640" s="119" t="s">
        <v>17846</v>
      </c>
      <c r="D1640" s="119" t="s">
        <v>16798</v>
      </c>
      <c r="E1640" s="119" t="s">
        <v>18111</v>
      </c>
      <c r="F1640" s="119" t="s">
        <v>17989</v>
      </c>
      <c r="G1640" s="119">
        <v>28</v>
      </c>
      <c r="H1640" s="119">
        <v>2025</v>
      </c>
      <c r="I1640" s="119" t="s">
        <v>16755</v>
      </c>
      <c r="J1640" s="126">
        <v>123.97</v>
      </c>
      <c r="K1640" s="126">
        <v>204</v>
      </c>
      <c r="L1640" s="119" t="s">
        <v>16741</v>
      </c>
      <c r="M1640" s="126">
        <v>0</v>
      </c>
      <c r="N1640" s="119" t="s">
        <v>16742</v>
      </c>
      <c r="O1640" s="119" t="s">
        <v>16878</v>
      </c>
      <c r="P1640" s="120">
        <v>45694</v>
      </c>
      <c r="Q1640" s="120">
        <v>45722</v>
      </c>
      <c r="R1640" s="119">
        <v>2</v>
      </c>
      <c r="S1640" s="119">
        <v>2025</v>
      </c>
      <c r="T1640" s="119">
        <v>3</v>
      </c>
    </row>
    <row r="1641" spans="1:20">
      <c r="A1641" s="121" t="s">
        <v>17624</v>
      </c>
      <c r="B1641" s="124" t="s">
        <v>17845</v>
      </c>
      <c r="C1641" s="124" t="s">
        <v>17846</v>
      </c>
      <c r="D1641" s="124" t="s">
        <v>16798</v>
      </c>
      <c r="E1641" s="124" t="s">
        <v>18111</v>
      </c>
      <c r="F1641" s="124" t="s">
        <v>17990</v>
      </c>
      <c r="G1641" s="124">
        <v>30</v>
      </c>
      <c r="H1641" s="124">
        <v>2025</v>
      </c>
      <c r="I1641" s="124" t="s">
        <v>16758</v>
      </c>
      <c r="J1641" s="127">
        <v>123.97</v>
      </c>
      <c r="K1641" s="127">
        <v>204</v>
      </c>
      <c r="L1641" s="124" t="s">
        <v>16741</v>
      </c>
      <c r="M1641" s="127">
        <v>0</v>
      </c>
      <c r="N1641" s="124" t="s">
        <v>16742</v>
      </c>
      <c r="O1641" s="124" t="s">
        <v>16878</v>
      </c>
      <c r="P1641" s="125">
        <v>45664</v>
      </c>
      <c r="Q1641" s="125">
        <v>45694</v>
      </c>
      <c r="R1641" s="124">
        <v>1</v>
      </c>
      <c r="S1641" s="124">
        <v>2025</v>
      </c>
      <c r="T1641" s="124">
        <v>2</v>
      </c>
    </row>
    <row r="1642" spans="1:20">
      <c r="A1642" s="116" t="s">
        <v>17624</v>
      </c>
      <c r="B1642" s="119" t="s">
        <v>17845</v>
      </c>
      <c r="C1642" s="119" t="s">
        <v>17846</v>
      </c>
      <c r="D1642" s="119" t="s">
        <v>16798</v>
      </c>
      <c r="E1642" s="119" t="s">
        <v>18111</v>
      </c>
      <c r="F1642" s="119" t="s">
        <v>17991</v>
      </c>
      <c r="G1642" s="119">
        <v>33</v>
      </c>
      <c r="H1642" s="119">
        <v>2025</v>
      </c>
      <c r="I1642" s="119" t="s">
        <v>16924</v>
      </c>
      <c r="J1642" s="126">
        <v>123.36</v>
      </c>
      <c r="K1642" s="126">
        <v>204</v>
      </c>
      <c r="L1642" s="119" t="s">
        <v>16741</v>
      </c>
      <c r="M1642" s="126">
        <v>0</v>
      </c>
      <c r="N1642" s="119" t="s">
        <v>16742</v>
      </c>
      <c r="O1642" s="119" t="s">
        <v>16878</v>
      </c>
      <c r="P1642" s="120">
        <v>45631</v>
      </c>
      <c r="Q1642" s="120">
        <v>45664</v>
      </c>
      <c r="R1642" s="119">
        <v>12</v>
      </c>
      <c r="S1642" s="119">
        <v>2024</v>
      </c>
      <c r="T1642" s="119">
        <v>1</v>
      </c>
    </row>
    <row r="1643" spans="1:20">
      <c r="A1643" s="121" t="s">
        <v>17624</v>
      </c>
      <c r="B1643" s="124" t="s">
        <v>17845</v>
      </c>
      <c r="C1643" s="124" t="s">
        <v>17846</v>
      </c>
      <c r="D1643" s="124" t="s">
        <v>16798</v>
      </c>
      <c r="E1643" s="124" t="s">
        <v>18112</v>
      </c>
      <c r="F1643" s="124" t="s">
        <v>17986</v>
      </c>
      <c r="G1643" s="124">
        <v>30</v>
      </c>
      <c r="H1643" s="124">
        <v>2025</v>
      </c>
      <c r="I1643" s="124" t="s">
        <v>16746</v>
      </c>
      <c r="J1643" s="127">
        <v>30.53</v>
      </c>
      <c r="K1643" s="127">
        <v>23</v>
      </c>
      <c r="L1643" s="124" t="s">
        <v>16741</v>
      </c>
      <c r="M1643" s="127">
        <v>0</v>
      </c>
      <c r="N1643" s="124" t="s">
        <v>16742</v>
      </c>
      <c r="O1643" s="124" t="s">
        <v>16813</v>
      </c>
      <c r="P1643" s="125">
        <v>45783</v>
      </c>
      <c r="Q1643" s="125">
        <v>45813</v>
      </c>
      <c r="R1643" s="124">
        <v>5</v>
      </c>
      <c r="S1643" s="124">
        <v>2025</v>
      </c>
      <c r="T1643" s="124">
        <v>6</v>
      </c>
    </row>
    <row r="1644" spans="1:20">
      <c r="A1644" s="116" t="s">
        <v>17624</v>
      </c>
      <c r="B1644" s="119" t="s">
        <v>17845</v>
      </c>
      <c r="C1644" s="119" t="s">
        <v>17846</v>
      </c>
      <c r="D1644" s="119" t="s">
        <v>16798</v>
      </c>
      <c r="E1644" s="119" t="s">
        <v>18112</v>
      </c>
      <c r="F1644" s="119" t="s">
        <v>17987</v>
      </c>
      <c r="G1644" s="119">
        <v>32</v>
      </c>
      <c r="H1644" s="119">
        <v>2025</v>
      </c>
      <c r="I1644" s="119" t="s">
        <v>16749</v>
      </c>
      <c r="J1644" s="126">
        <v>31.29</v>
      </c>
      <c r="K1644" s="126">
        <v>32</v>
      </c>
      <c r="L1644" s="119" t="s">
        <v>16741</v>
      </c>
      <c r="M1644" s="126">
        <v>0</v>
      </c>
      <c r="N1644" s="119" t="s">
        <v>16742</v>
      </c>
      <c r="O1644" s="119" t="s">
        <v>16813</v>
      </c>
      <c r="P1644" s="120">
        <v>45751</v>
      </c>
      <c r="Q1644" s="120">
        <v>45783</v>
      </c>
      <c r="R1644" s="119">
        <v>4</v>
      </c>
      <c r="S1644" s="119">
        <v>2025</v>
      </c>
      <c r="T1644" s="119">
        <v>5</v>
      </c>
    </row>
    <row r="1645" spans="1:20">
      <c r="A1645" s="121" t="s">
        <v>17624</v>
      </c>
      <c r="B1645" s="124" t="s">
        <v>17845</v>
      </c>
      <c r="C1645" s="124" t="s">
        <v>17846</v>
      </c>
      <c r="D1645" s="124" t="s">
        <v>16798</v>
      </c>
      <c r="E1645" s="124" t="s">
        <v>18112</v>
      </c>
      <c r="F1645" s="124" t="s">
        <v>17988</v>
      </c>
      <c r="G1645" s="124">
        <v>29</v>
      </c>
      <c r="H1645" s="124">
        <v>2025</v>
      </c>
      <c r="I1645" s="124" t="s">
        <v>16752</v>
      </c>
      <c r="J1645" s="127">
        <v>31.65</v>
      </c>
      <c r="K1645" s="127">
        <v>46</v>
      </c>
      <c r="L1645" s="124" t="s">
        <v>16741</v>
      </c>
      <c r="M1645" s="127">
        <v>0</v>
      </c>
      <c r="N1645" s="124" t="s">
        <v>16742</v>
      </c>
      <c r="O1645" s="124" t="s">
        <v>16813</v>
      </c>
      <c r="P1645" s="125">
        <v>45722</v>
      </c>
      <c r="Q1645" s="125">
        <v>45751</v>
      </c>
      <c r="R1645" s="124">
        <v>3</v>
      </c>
      <c r="S1645" s="124">
        <v>2025</v>
      </c>
      <c r="T1645" s="124">
        <v>4</v>
      </c>
    </row>
    <row r="1646" spans="1:20">
      <c r="A1646" s="116" t="s">
        <v>17624</v>
      </c>
      <c r="B1646" s="119" t="s">
        <v>17845</v>
      </c>
      <c r="C1646" s="119" t="s">
        <v>17846</v>
      </c>
      <c r="D1646" s="119" t="s">
        <v>16798</v>
      </c>
      <c r="E1646" s="119" t="s">
        <v>18112</v>
      </c>
      <c r="F1646" s="119" t="s">
        <v>17989</v>
      </c>
      <c r="G1646" s="119">
        <v>28</v>
      </c>
      <c r="H1646" s="119">
        <v>2025</v>
      </c>
      <c r="I1646" s="119" t="s">
        <v>16755</v>
      </c>
      <c r="J1646" s="126">
        <v>32.4</v>
      </c>
      <c r="K1646" s="126">
        <v>50</v>
      </c>
      <c r="L1646" s="119" t="s">
        <v>16741</v>
      </c>
      <c r="M1646" s="126">
        <v>0</v>
      </c>
      <c r="N1646" s="119" t="s">
        <v>16742</v>
      </c>
      <c r="O1646" s="119" t="s">
        <v>16813</v>
      </c>
      <c r="P1646" s="120">
        <v>45694</v>
      </c>
      <c r="Q1646" s="120">
        <v>45722</v>
      </c>
      <c r="R1646" s="119">
        <v>2</v>
      </c>
      <c r="S1646" s="119">
        <v>2025</v>
      </c>
      <c r="T1646" s="119">
        <v>3</v>
      </c>
    </row>
    <row r="1647" spans="1:20">
      <c r="A1647" s="121" t="s">
        <v>17624</v>
      </c>
      <c r="B1647" s="124" t="s">
        <v>17845</v>
      </c>
      <c r="C1647" s="124" t="s">
        <v>17846</v>
      </c>
      <c r="D1647" s="124" t="s">
        <v>16798</v>
      </c>
      <c r="E1647" s="124" t="s">
        <v>18112</v>
      </c>
      <c r="F1647" s="124" t="s">
        <v>17990</v>
      </c>
      <c r="G1647" s="124">
        <v>30</v>
      </c>
      <c r="H1647" s="124">
        <v>2025</v>
      </c>
      <c r="I1647" s="124" t="s">
        <v>16758</v>
      </c>
      <c r="J1647" s="127">
        <v>33.630000000000003</v>
      </c>
      <c r="K1647" s="127">
        <v>71</v>
      </c>
      <c r="L1647" s="124" t="s">
        <v>16741</v>
      </c>
      <c r="M1647" s="127">
        <v>0</v>
      </c>
      <c r="N1647" s="124" t="s">
        <v>16742</v>
      </c>
      <c r="O1647" s="124" t="s">
        <v>16813</v>
      </c>
      <c r="P1647" s="125">
        <v>45664</v>
      </c>
      <c r="Q1647" s="125">
        <v>45694</v>
      </c>
      <c r="R1647" s="124">
        <v>1</v>
      </c>
      <c r="S1647" s="124">
        <v>2025</v>
      </c>
      <c r="T1647" s="124">
        <v>2</v>
      </c>
    </row>
    <row r="1648" spans="1:20">
      <c r="A1648" s="116" t="s">
        <v>17624</v>
      </c>
      <c r="B1648" s="119" t="s">
        <v>17845</v>
      </c>
      <c r="C1648" s="119" t="s">
        <v>17846</v>
      </c>
      <c r="D1648" s="119" t="s">
        <v>16798</v>
      </c>
      <c r="E1648" s="119" t="s">
        <v>18112</v>
      </c>
      <c r="F1648" s="119" t="s">
        <v>17991</v>
      </c>
      <c r="G1648" s="119">
        <v>33</v>
      </c>
      <c r="H1648" s="119">
        <v>2025</v>
      </c>
      <c r="I1648" s="119" t="s">
        <v>16924</v>
      </c>
      <c r="J1648" s="126">
        <v>33.119999999999997</v>
      </c>
      <c r="K1648" s="126">
        <v>62</v>
      </c>
      <c r="L1648" s="119" t="s">
        <v>16741</v>
      </c>
      <c r="M1648" s="126">
        <v>0</v>
      </c>
      <c r="N1648" s="119" t="s">
        <v>16742</v>
      </c>
      <c r="O1648" s="119" t="s">
        <v>16813</v>
      </c>
      <c r="P1648" s="120">
        <v>45631</v>
      </c>
      <c r="Q1648" s="120">
        <v>45664</v>
      </c>
      <c r="R1648" s="119">
        <v>12</v>
      </c>
      <c r="S1648" s="119">
        <v>2024</v>
      </c>
      <c r="T1648" s="119">
        <v>1</v>
      </c>
    </row>
    <row r="1649" spans="1:20">
      <c r="A1649" s="121" t="s">
        <v>17624</v>
      </c>
      <c r="B1649" s="124" t="s">
        <v>17845</v>
      </c>
      <c r="C1649" s="124" t="s">
        <v>17846</v>
      </c>
      <c r="D1649" s="124" t="s">
        <v>16798</v>
      </c>
      <c r="E1649" s="124" t="s">
        <v>18113</v>
      </c>
      <c r="F1649" s="124" t="s">
        <v>17986</v>
      </c>
      <c r="G1649" s="124">
        <v>30</v>
      </c>
      <c r="H1649" s="124">
        <v>2025</v>
      </c>
      <c r="I1649" s="124" t="s">
        <v>16746</v>
      </c>
      <c r="J1649" s="127">
        <v>102.88</v>
      </c>
      <c r="K1649" s="127">
        <v>605</v>
      </c>
      <c r="L1649" s="124" t="s">
        <v>16741</v>
      </c>
      <c r="M1649" s="127">
        <v>0</v>
      </c>
      <c r="N1649" s="124" t="s">
        <v>16742</v>
      </c>
      <c r="O1649" s="124" t="s">
        <v>16813</v>
      </c>
      <c r="P1649" s="125">
        <v>45783</v>
      </c>
      <c r="Q1649" s="125">
        <v>45813</v>
      </c>
      <c r="R1649" s="124">
        <v>5</v>
      </c>
      <c r="S1649" s="124">
        <v>2025</v>
      </c>
      <c r="T1649" s="124">
        <v>6</v>
      </c>
    </row>
    <row r="1650" spans="1:20">
      <c r="A1650" s="116" t="s">
        <v>17624</v>
      </c>
      <c r="B1650" s="119" t="s">
        <v>17845</v>
      </c>
      <c r="C1650" s="119" t="s">
        <v>17846</v>
      </c>
      <c r="D1650" s="119" t="s">
        <v>16798</v>
      </c>
      <c r="E1650" s="119" t="s">
        <v>18113</v>
      </c>
      <c r="F1650" s="119" t="s">
        <v>17987</v>
      </c>
      <c r="G1650" s="119">
        <v>32</v>
      </c>
      <c r="H1650" s="119">
        <v>2025</v>
      </c>
      <c r="I1650" s="119" t="s">
        <v>16749</v>
      </c>
      <c r="J1650" s="126">
        <v>-5.25</v>
      </c>
      <c r="K1650" s="126">
        <v>639</v>
      </c>
      <c r="L1650" s="119" t="s">
        <v>16741</v>
      </c>
      <c r="M1650" s="126">
        <v>0</v>
      </c>
      <c r="N1650" s="119" t="s">
        <v>16742</v>
      </c>
      <c r="O1650" s="119" t="s">
        <v>16813</v>
      </c>
      <c r="P1650" s="120">
        <v>45751</v>
      </c>
      <c r="Q1650" s="120">
        <v>45783</v>
      </c>
      <c r="R1650" s="119">
        <v>4</v>
      </c>
      <c r="S1650" s="119">
        <v>2025</v>
      </c>
      <c r="T1650" s="119">
        <v>5</v>
      </c>
    </row>
    <row r="1651" spans="1:20">
      <c r="A1651" s="121" t="s">
        <v>17624</v>
      </c>
      <c r="B1651" s="124" t="s">
        <v>17845</v>
      </c>
      <c r="C1651" s="124" t="s">
        <v>17846</v>
      </c>
      <c r="D1651" s="124" t="s">
        <v>16798</v>
      </c>
      <c r="E1651" s="124" t="s">
        <v>18113</v>
      </c>
      <c r="F1651" s="124" t="s">
        <v>17988</v>
      </c>
      <c r="G1651" s="124">
        <v>29</v>
      </c>
      <c r="H1651" s="124">
        <v>2025</v>
      </c>
      <c r="I1651" s="124" t="s">
        <v>16752</v>
      </c>
      <c r="J1651" s="127">
        <v>103.6</v>
      </c>
      <c r="K1651" s="127">
        <v>610</v>
      </c>
      <c r="L1651" s="124" t="s">
        <v>16741</v>
      </c>
      <c r="M1651" s="127">
        <v>0</v>
      </c>
      <c r="N1651" s="124" t="s">
        <v>16742</v>
      </c>
      <c r="O1651" s="124" t="s">
        <v>16813</v>
      </c>
      <c r="P1651" s="125">
        <v>45722</v>
      </c>
      <c r="Q1651" s="125">
        <v>45751</v>
      </c>
      <c r="R1651" s="124">
        <v>3</v>
      </c>
      <c r="S1651" s="124">
        <v>2025</v>
      </c>
      <c r="T1651" s="124">
        <v>4</v>
      </c>
    </row>
    <row r="1652" spans="1:20">
      <c r="A1652" s="116" t="s">
        <v>17624</v>
      </c>
      <c r="B1652" s="119" t="s">
        <v>17845</v>
      </c>
      <c r="C1652" s="119" t="s">
        <v>17846</v>
      </c>
      <c r="D1652" s="119" t="s">
        <v>16798</v>
      </c>
      <c r="E1652" s="119" t="s">
        <v>18113</v>
      </c>
      <c r="F1652" s="119" t="s">
        <v>17989</v>
      </c>
      <c r="G1652" s="119">
        <v>28</v>
      </c>
      <c r="H1652" s="119">
        <v>2025</v>
      </c>
      <c r="I1652" s="119" t="s">
        <v>16755</v>
      </c>
      <c r="J1652" s="126">
        <v>111.43</v>
      </c>
      <c r="K1652" s="126">
        <v>664</v>
      </c>
      <c r="L1652" s="119" t="s">
        <v>16741</v>
      </c>
      <c r="M1652" s="126">
        <v>0</v>
      </c>
      <c r="N1652" s="119" t="s">
        <v>16742</v>
      </c>
      <c r="O1652" s="119" t="s">
        <v>16813</v>
      </c>
      <c r="P1652" s="120">
        <v>45694</v>
      </c>
      <c r="Q1652" s="120">
        <v>45722</v>
      </c>
      <c r="R1652" s="119">
        <v>2</v>
      </c>
      <c r="S1652" s="119">
        <v>2025</v>
      </c>
      <c r="T1652" s="119">
        <v>3</v>
      </c>
    </row>
    <row r="1653" spans="1:20">
      <c r="A1653" s="121" t="s">
        <v>17624</v>
      </c>
      <c r="B1653" s="124" t="s">
        <v>17845</v>
      </c>
      <c r="C1653" s="124" t="s">
        <v>17846</v>
      </c>
      <c r="D1653" s="124" t="s">
        <v>16798</v>
      </c>
      <c r="E1653" s="124" t="s">
        <v>18113</v>
      </c>
      <c r="F1653" s="124" t="s">
        <v>17990</v>
      </c>
      <c r="G1653" s="124">
        <v>30</v>
      </c>
      <c r="H1653" s="124">
        <v>2025</v>
      </c>
      <c r="I1653" s="124" t="s">
        <v>16758</v>
      </c>
      <c r="J1653" s="127">
        <v>98.82</v>
      </c>
      <c r="K1653" s="127">
        <v>577</v>
      </c>
      <c r="L1653" s="124" t="s">
        <v>16741</v>
      </c>
      <c r="M1653" s="127">
        <v>0</v>
      </c>
      <c r="N1653" s="124" t="s">
        <v>16742</v>
      </c>
      <c r="O1653" s="124" t="s">
        <v>16813</v>
      </c>
      <c r="P1653" s="125">
        <v>45664</v>
      </c>
      <c r="Q1653" s="125">
        <v>45694</v>
      </c>
      <c r="R1653" s="124">
        <v>1</v>
      </c>
      <c r="S1653" s="124">
        <v>2025</v>
      </c>
      <c r="T1653" s="124">
        <v>2</v>
      </c>
    </row>
    <row r="1654" spans="1:20">
      <c r="A1654" s="116" t="s">
        <v>17624</v>
      </c>
      <c r="B1654" s="119" t="s">
        <v>17845</v>
      </c>
      <c r="C1654" s="119" t="s">
        <v>17846</v>
      </c>
      <c r="D1654" s="119" t="s">
        <v>16798</v>
      </c>
      <c r="E1654" s="119" t="s">
        <v>18113</v>
      </c>
      <c r="F1654" s="119" t="s">
        <v>17991</v>
      </c>
      <c r="G1654" s="119">
        <v>33</v>
      </c>
      <c r="H1654" s="119">
        <v>2025</v>
      </c>
      <c r="I1654" s="119" t="s">
        <v>16924</v>
      </c>
      <c r="J1654" s="126">
        <v>101.06</v>
      </c>
      <c r="K1654" s="126">
        <v>603</v>
      </c>
      <c r="L1654" s="119" t="s">
        <v>16741</v>
      </c>
      <c r="M1654" s="126">
        <v>0</v>
      </c>
      <c r="N1654" s="119" t="s">
        <v>16742</v>
      </c>
      <c r="O1654" s="119" t="s">
        <v>16813</v>
      </c>
      <c r="P1654" s="120">
        <v>45631</v>
      </c>
      <c r="Q1654" s="120">
        <v>45664</v>
      </c>
      <c r="R1654" s="119">
        <v>12</v>
      </c>
      <c r="S1654" s="119">
        <v>2024</v>
      </c>
      <c r="T1654" s="119">
        <v>1</v>
      </c>
    </row>
    <row r="1655" spans="1:20">
      <c r="A1655" s="121" t="s">
        <v>17624</v>
      </c>
      <c r="B1655" s="124" t="s">
        <v>18114</v>
      </c>
      <c r="C1655" s="124" t="s">
        <v>18115</v>
      </c>
      <c r="D1655" s="124" t="s">
        <v>18116</v>
      </c>
      <c r="E1655" s="124" t="s">
        <v>18117</v>
      </c>
      <c r="F1655" s="124" t="s">
        <v>18118</v>
      </c>
      <c r="G1655" s="124">
        <v>0</v>
      </c>
      <c r="H1655" s="124">
        <v>2025</v>
      </c>
      <c r="I1655" s="124" t="s">
        <v>16746</v>
      </c>
      <c r="J1655" s="127">
        <v>9.09</v>
      </c>
      <c r="K1655" s="127">
        <v>0</v>
      </c>
      <c r="L1655" s="124" t="s">
        <v>16741</v>
      </c>
      <c r="M1655" s="127">
        <v>0</v>
      </c>
      <c r="N1655" s="124" t="s">
        <v>16742</v>
      </c>
      <c r="O1655" s="124" t="s">
        <v>25</v>
      </c>
      <c r="P1655" s="125">
        <v>45821</v>
      </c>
      <c r="Q1655" s="125">
        <v>45821</v>
      </c>
      <c r="R1655" s="124">
        <v>6</v>
      </c>
      <c r="S1655" s="124">
        <v>2025</v>
      </c>
      <c r="T1655" s="124">
        <v>6</v>
      </c>
    </row>
    <row r="1656" spans="1:20">
      <c r="A1656" s="116" t="s">
        <v>17624</v>
      </c>
      <c r="B1656" s="119" t="s">
        <v>18114</v>
      </c>
      <c r="C1656" s="119" t="s">
        <v>18115</v>
      </c>
      <c r="D1656" s="119" t="s">
        <v>18116</v>
      </c>
      <c r="E1656" s="119" t="s">
        <v>18117</v>
      </c>
      <c r="F1656" s="119" t="s">
        <v>18119</v>
      </c>
      <c r="G1656" s="119">
        <v>0</v>
      </c>
      <c r="H1656" s="119">
        <v>2025</v>
      </c>
      <c r="I1656" s="119" t="s">
        <v>16752</v>
      </c>
      <c r="J1656" s="126">
        <v>7.84</v>
      </c>
      <c r="K1656" s="126">
        <v>0</v>
      </c>
      <c r="L1656" s="119" t="s">
        <v>16741</v>
      </c>
      <c r="M1656" s="126">
        <v>0</v>
      </c>
      <c r="N1656" s="119" t="s">
        <v>16742</v>
      </c>
      <c r="O1656" s="119" t="s">
        <v>25</v>
      </c>
      <c r="P1656" s="120">
        <v>45761</v>
      </c>
      <c r="Q1656" s="120">
        <v>45761</v>
      </c>
      <c r="R1656" s="119">
        <v>4</v>
      </c>
      <c r="S1656" s="119">
        <v>2025</v>
      </c>
      <c r="T1656" s="119">
        <v>4</v>
      </c>
    </row>
    <row r="1657" spans="1:20">
      <c r="A1657" s="121" t="s">
        <v>17624</v>
      </c>
      <c r="B1657" s="124" t="s">
        <v>18114</v>
      </c>
      <c r="C1657" s="124" t="s">
        <v>18115</v>
      </c>
      <c r="D1657" s="124" t="s">
        <v>18116</v>
      </c>
      <c r="E1657" s="124" t="s">
        <v>18117</v>
      </c>
      <c r="F1657" s="124" t="s">
        <v>18120</v>
      </c>
      <c r="G1657" s="124">
        <v>0</v>
      </c>
      <c r="H1657" s="124">
        <v>2025</v>
      </c>
      <c r="I1657" s="124" t="s">
        <v>16924</v>
      </c>
      <c r="J1657" s="127">
        <v>8.84</v>
      </c>
      <c r="K1657" s="127">
        <v>0</v>
      </c>
      <c r="L1657" s="124" t="s">
        <v>16741</v>
      </c>
      <c r="M1657" s="127">
        <v>0</v>
      </c>
      <c r="N1657" s="124" t="s">
        <v>16742</v>
      </c>
      <c r="O1657" s="124" t="s">
        <v>25</v>
      </c>
      <c r="P1657" s="125">
        <v>45672</v>
      </c>
      <c r="Q1657" s="125">
        <v>45672</v>
      </c>
      <c r="R1657" s="124">
        <v>1</v>
      </c>
      <c r="S1657" s="124">
        <v>2025</v>
      </c>
      <c r="T1657" s="124">
        <v>1</v>
      </c>
    </row>
    <row r="1658" spans="1:20">
      <c r="A1658" s="116" t="s">
        <v>17624</v>
      </c>
      <c r="B1658" s="119" t="s">
        <v>18114</v>
      </c>
      <c r="C1658" s="119" t="s">
        <v>18115</v>
      </c>
      <c r="D1658" s="119" t="s">
        <v>18116</v>
      </c>
      <c r="E1658" s="119" t="s">
        <v>18117</v>
      </c>
      <c r="F1658" s="119" t="s">
        <v>17874</v>
      </c>
      <c r="G1658" s="119">
        <v>30</v>
      </c>
      <c r="H1658" s="119">
        <v>2025</v>
      </c>
      <c r="I1658" s="119" t="s">
        <v>16758</v>
      </c>
      <c r="J1658" s="126">
        <v>7.84</v>
      </c>
      <c r="K1658" s="126">
        <v>0</v>
      </c>
      <c r="L1658" s="119" t="s">
        <v>16741</v>
      </c>
      <c r="M1658" s="126">
        <v>0</v>
      </c>
      <c r="N1658" s="119" t="s">
        <v>16742</v>
      </c>
      <c r="O1658" s="119" t="s">
        <v>25</v>
      </c>
      <c r="P1658" s="120">
        <v>45672</v>
      </c>
      <c r="Q1658" s="120">
        <v>45702</v>
      </c>
      <c r="R1658" s="119">
        <v>1</v>
      </c>
      <c r="S1658" s="119">
        <v>2025</v>
      </c>
      <c r="T1658" s="119">
        <v>2</v>
      </c>
    </row>
    <row r="1659" spans="1:20">
      <c r="A1659" s="121" t="s">
        <v>17624</v>
      </c>
      <c r="B1659" s="124" t="s">
        <v>16708</v>
      </c>
      <c r="C1659" s="124" t="s">
        <v>17408</v>
      </c>
      <c r="D1659" s="124" t="s">
        <v>16798</v>
      </c>
      <c r="E1659" s="124" t="s">
        <v>17431</v>
      </c>
      <c r="F1659" s="124" t="s">
        <v>18121</v>
      </c>
      <c r="G1659" s="124">
        <v>30</v>
      </c>
      <c r="H1659" s="124">
        <v>2025</v>
      </c>
      <c r="I1659" s="124" t="s">
        <v>16746</v>
      </c>
      <c r="J1659" s="127">
        <v>158.52000000000001</v>
      </c>
      <c r="K1659" s="127">
        <v>1023</v>
      </c>
      <c r="L1659" s="124" t="s">
        <v>16741</v>
      </c>
      <c r="M1659" s="127">
        <v>0</v>
      </c>
      <c r="N1659" s="124" t="s">
        <v>16742</v>
      </c>
      <c r="O1659" s="124" t="s">
        <v>16824</v>
      </c>
      <c r="P1659" s="125">
        <v>45782</v>
      </c>
      <c r="Q1659" s="125">
        <v>45812</v>
      </c>
      <c r="R1659" s="124">
        <v>5</v>
      </c>
      <c r="S1659" s="124">
        <v>2025</v>
      </c>
      <c r="T1659" s="124">
        <v>6</v>
      </c>
    </row>
    <row r="1660" spans="1:20">
      <c r="A1660" s="116" t="s">
        <v>17624</v>
      </c>
      <c r="B1660" s="119" t="s">
        <v>16708</v>
      </c>
      <c r="C1660" s="119" t="s">
        <v>17408</v>
      </c>
      <c r="D1660" s="119" t="s">
        <v>16798</v>
      </c>
      <c r="E1660" s="119" t="s">
        <v>17431</v>
      </c>
      <c r="F1660" s="119" t="s">
        <v>17828</v>
      </c>
      <c r="G1660" s="119">
        <v>32</v>
      </c>
      <c r="H1660" s="119">
        <v>2025</v>
      </c>
      <c r="I1660" s="119" t="s">
        <v>16749</v>
      </c>
      <c r="J1660" s="126">
        <v>148.53</v>
      </c>
      <c r="K1660" s="126">
        <v>957</v>
      </c>
      <c r="L1660" s="119" t="s">
        <v>16741</v>
      </c>
      <c r="M1660" s="126">
        <v>0</v>
      </c>
      <c r="N1660" s="119" t="s">
        <v>16742</v>
      </c>
      <c r="O1660" s="119" t="s">
        <v>16824</v>
      </c>
      <c r="P1660" s="120">
        <v>45750</v>
      </c>
      <c r="Q1660" s="120">
        <v>45782</v>
      </c>
      <c r="R1660" s="119">
        <v>4</v>
      </c>
      <c r="S1660" s="119">
        <v>2025</v>
      </c>
      <c r="T1660" s="119">
        <v>5</v>
      </c>
    </row>
    <row r="1661" spans="1:20">
      <c r="A1661" s="121" t="s">
        <v>17624</v>
      </c>
      <c r="B1661" s="124" t="s">
        <v>16708</v>
      </c>
      <c r="C1661" s="124" t="s">
        <v>17408</v>
      </c>
      <c r="D1661" s="124" t="s">
        <v>16798</v>
      </c>
      <c r="E1661" s="124" t="s">
        <v>17431</v>
      </c>
      <c r="F1661" s="124" t="s">
        <v>18122</v>
      </c>
      <c r="G1661" s="124">
        <v>29</v>
      </c>
      <c r="H1661" s="124">
        <v>2025</v>
      </c>
      <c r="I1661" s="124" t="s">
        <v>16752</v>
      </c>
      <c r="J1661" s="127">
        <v>135.66</v>
      </c>
      <c r="K1661" s="127">
        <v>867</v>
      </c>
      <c r="L1661" s="124" t="s">
        <v>16741</v>
      </c>
      <c r="M1661" s="127">
        <v>0</v>
      </c>
      <c r="N1661" s="124" t="s">
        <v>16742</v>
      </c>
      <c r="O1661" s="124" t="s">
        <v>16824</v>
      </c>
      <c r="P1661" s="125">
        <v>45721</v>
      </c>
      <c r="Q1661" s="125">
        <v>45750</v>
      </c>
      <c r="R1661" s="124">
        <v>3</v>
      </c>
      <c r="S1661" s="124">
        <v>2025</v>
      </c>
      <c r="T1661" s="124">
        <v>4</v>
      </c>
    </row>
    <row r="1662" spans="1:20">
      <c r="A1662" s="116" t="s">
        <v>17624</v>
      </c>
      <c r="B1662" s="119" t="s">
        <v>16708</v>
      </c>
      <c r="C1662" s="119" t="s">
        <v>17408</v>
      </c>
      <c r="D1662" s="119" t="s">
        <v>16798</v>
      </c>
      <c r="E1662" s="119" t="s">
        <v>17431</v>
      </c>
      <c r="F1662" s="119" t="s">
        <v>17829</v>
      </c>
      <c r="G1662" s="119">
        <v>28</v>
      </c>
      <c r="H1662" s="119">
        <v>2025</v>
      </c>
      <c r="I1662" s="119" t="s">
        <v>16755</v>
      </c>
      <c r="J1662" s="126">
        <v>-86.22</v>
      </c>
      <c r="K1662" s="126">
        <v>884</v>
      </c>
      <c r="L1662" s="119" t="s">
        <v>16741</v>
      </c>
      <c r="M1662" s="126">
        <v>0</v>
      </c>
      <c r="N1662" s="119" t="s">
        <v>16742</v>
      </c>
      <c r="O1662" s="119" t="s">
        <v>16824</v>
      </c>
      <c r="P1662" s="120">
        <v>45693</v>
      </c>
      <c r="Q1662" s="120">
        <v>45721</v>
      </c>
      <c r="R1662" s="119">
        <v>2</v>
      </c>
      <c r="S1662" s="119">
        <v>2025</v>
      </c>
      <c r="T1662" s="119">
        <v>3</v>
      </c>
    </row>
    <row r="1663" spans="1:20">
      <c r="A1663" s="121" t="s">
        <v>17624</v>
      </c>
      <c r="B1663" s="124" t="s">
        <v>16708</v>
      </c>
      <c r="C1663" s="124" t="s">
        <v>17408</v>
      </c>
      <c r="D1663" s="124" t="s">
        <v>16798</v>
      </c>
      <c r="E1663" s="124" t="s">
        <v>17431</v>
      </c>
      <c r="F1663" s="124" t="s">
        <v>18123</v>
      </c>
      <c r="G1663" s="124">
        <v>30</v>
      </c>
      <c r="H1663" s="124">
        <v>2025</v>
      </c>
      <c r="I1663" s="124" t="s">
        <v>16758</v>
      </c>
      <c r="J1663" s="127">
        <v>166.02</v>
      </c>
      <c r="K1663" s="127">
        <v>1068</v>
      </c>
      <c r="L1663" s="124" t="s">
        <v>16741</v>
      </c>
      <c r="M1663" s="127">
        <v>0</v>
      </c>
      <c r="N1663" s="124" t="s">
        <v>16742</v>
      </c>
      <c r="O1663" s="124" t="s">
        <v>16824</v>
      </c>
      <c r="P1663" s="125">
        <v>45663</v>
      </c>
      <c r="Q1663" s="125">
        <v>45693</v>
      </c>
      <c r="R1663" s="124">
        <v>1</v>
      </c>
      <c r="S1663" s="124">
        <v>2025</v>
      </c>
      <c r="T1663" s="124">
        <v>2</v>
      </c>
    </row>
    <row r="1664" spans="1:20">
      <c r="A1664" s="116" t="s">
        <v>17624</v>
      </c>
      <c r="B1664" s="119" t="s">
        <v>16708</v>
      </c>
      <c r="C1664" s="119" t="s">
        <v>17408</v>
      </c>
      <c r="D1664" s="119" t="s">
        <v>16798</v>
      </c>
      <c r="E1664" s="119" t="s">
        <v>17431</v>
      </c>
      <c r="F1664" s="119" t="s">
        <v>18124</v>
      </c>
      <c r="G1664" s="119">
        <v>33</v>
      </c>
      <c r="H1664" s="119">
        <v>2025</v>
      </c>
      <c r="I1664" s="119" t="s">
        <v>16924</v>
      </c>
      <c r="J1664" s="126">
        <v>37.15</v>
      </c>
      <c r="K1664" s="126">
        <v>125</v>
      </c>
      <c r="L1664" s="119" t="s">
        <v>16741</v>
      </c>
      <c r="M1664" s="126">
        <v>0</v>
      </c>
      <c r="N1664" s="119" t="s">
        <v>16742</v>
      </c>
      <c r="O1664" s="119" t="s">
        <v>16824</v>
      </c>
      <c r="P1664" s="120">
        <v>45630</v>
      </c>
      <c r="Q1664" s="120">
        <v>45663</v>
      </c>
      <c r="R1664" s="119">
        <v>12</v>
      </c>
      <c r="S1664" s="119">
        <v>2024</v>
      </c>
      <c r="T1664" s="119">
        <v>1</v>
      </c>
    </row>
    <row r="1665" spans="1:20">
      <c r="A1665" s="121" t="s">
        <v>17624</v>
      </c>
      <c r="B1665" s="124" t="s">
        <v>16708</v>
      </c>
      <c r="C1665" s="124" t="s">
        <v>17408</v>
      </c>
      <c r="D1665" s="124" t="s">
        <v>16798</v>
      </c>
      <c r="E1665" s="124" t="s">
        <v>17430</v>
      </c>
      <c r="F1665" s="124" t="s">
        <v>18121</v>
      </c>
      <c r="G1665" s="124">
        <v>30</v>
      </c>
      <c r="H1665" s="124">
        <v>2025</v>
      </c>
      <c r="I1665" s="124" t="s">
        <v>16746</v>
      </c>
      <c r="J1665" s="127">
        <v>29.92</v>
      </c>
      <c r="K1665" s="127">
        <v>0</v>
      </c>
      <c r="L1665" s="124" t="s">
        <v>16741</v>
      </c>
      <c r="M1665" s="127">
        <v>0</v>
      </c>
      <c r="N1665" s="124" t="s">
        <v>16742</v>
      </c>
      <c r="O1665" s="124" t="s">
        <v>16824</v>
      </c>
      <c r="P1665" s="125">
        <v>45782</v>
      </c>
      <c r="Q1665" s="125">
        <v>45812</v>
      </c>
      <c r="R1665" s="124">
        <v>5</v>
      </c>
      <c r="S1665" s="124">
        <v>2025</v>
      </c>
      <c r="T1665" s="124">
        <v>6</v>
      </c>
    </row>
    <row r="1666" spans="1:20">
      <c r="A1666" s="116" t="s">
        <v>17624</v>
      </c>
      <c r="B1666" s="119" t="s">
        <v>16708</v>
      </c>
      <c r="C1666" s="119" t="s">
        <v>17408</v>
      </c>
      <c r="D1666" s="119" t="s">
        <v>16798</v>
      </c>
      <c r="E1666" s="119" t="s">
        <v>17430</v>
      </c>
      <c r="F1666" s="119" t="s">
        <v>17828</v>
      </c>
      <c r="G1666" s="119">
        <v>32</v>
      </c>
      <c r="H1666" s="119">
        <v>2025</v>
      </c>
      <c r="I1666" s="119" t="s">
        <v>16749</v>
      </c>
      <c r="J1666" s="126">
        <v>29.92</v>
      </c>
      <c r="K1666" s="126">
        <v>0</v>
      </c>
      <c r="L1666" s="119" t="s">
        <v>16741</v>
      </c>
      <c r="M1666" s="126">
        <v>0</v>
      </c>
      <c r="N1666" s="119" t="s">
        <v>16742</v>
      </c>
      <c r="O1666" s="119" t="s">
        <v>16824</v>
      </c>
      <c r="P1666" s="120">
        <v>45750</v>
      </c>
      <c r="Q1666" s="120">
        <v>45782</v>
      </c>
      <c r="R1666" s="119">
        <v>4</v>
      </c>
      <c r="S1666" s="119">
        <v>2025</v>
      </c>
      <c r="T1666" s="119">
        <v>5</v>
      </c>
    </row>
    <row r="1667" spans="1:20">
      <c r="A1667" s="121" t="s">
        <v>17624</v>
      </c>
      <c r="B1667" s="124" t="s">
        <v>16708</v>
      </c>
      <c r="C1667" s="124" t="s">
        <v>17408</v>
      </c>
      <c r="D1667" s="124" t="s">
        <v>16798</v>
      </c>
      <c r="E1667" s="124" t="s">
        <v>17430</v>
      </c>
      <c r="F1667" s="124" t="s">
        <v>18122</v>
      </c>
      <c r="G1667" s="124">
        <v>29</v>
      </c>
      <c r="H1667" s="124">
        <v>2025</v>
      </c>
      <c r="I1667" s="124" t="s">
        <v>16752</v>
      </c>
      <c r="J1667" s="127">
        <v>29.92</v>
      </c>
      <c r="K1667" s="127">
        <v>0</v>
      </c>
      <c r="L1667" s="124" t="s">
        <v>16741</v>
      </c>
      <c r="M1667" s="127">
        <v>0</v>
      </c>
      <c r="N1667" s="124" t="s">
        <v>16742</v>
      </c>
      <c r="O1667" s="124" t="s">
        <v>16824</v>
      </c>
      <c r="P1667" s="125">
        <v>45721</v>
      </c>
      <c r="Q1667" s="125">
        <v>45750</v>
      </c>
      <c r="R1667" s="124">
        <v>3</v>
      </c>
      <c r="S1667" s="124">
        <v>2025</v>
      </c>
      <c r="T1667" s="124">
        <v>4</v>
      </c>
    </row>
    <row r="1668" spans="1:20">
      <c r="A1668" s="116" t="s">
        <v>17624</v>
      </c>
      <c r="B1668" s="119" t="s">
        <v>16708</v>
      </c>
      <c r="C1668" s="119" t="s">
        <v>17408</v>
      </c>
      <c r="D1668" s="119" t="s">
        <v>16798</v>
      </c>
      <c r="E1668" s="119" t="s">
        <v>17430</v>
      </c>
      <c r="F1668" s="119" t="s">
        <v>17829</v>
      </c>
      <c r="G1668" s="119">
        <v>28</v>
      </c>
      <c r="H1668" s="119">
        <v>2025</v>
      </c>
      <c r="I1668" s="119" t="s">
        <v>16755</v>
      </c>
      <c r="J1668" s="126">
        <v>29.92</v>
      </c>
      <c r="K1668" s="126">
        <v>0</v>
      </c>
      <c r="L1668" s="119" t="s">
        <v>16741</v>
      </c>
      <c r="M1668" s="126">
        <v>0</v>
      </c>
      <c r="N1668" s="119" t="s">
        <v>16742</v>
      </c>
      <c r="O1668" s="119" t="s">
        <v>16824</v>
      </c>
      <c r="P1668" s="120">
        <v>45693</v>
      </c>
      <c r="Q1668" s="120">
        <v>45721</v>
      </c>
      <c r="R1668" s="119">
        <v>2</v>
      </c>
      <c r="S1668" s="119">
        <v>2025</v>
      </c>
      <c r="T1668" s="119">
        <v>3</v>
      </c>
    </row>
    <row r="1669" spans="1:20">
      <c r="A1669" s="121" t="s">
        <v>17624</v>
      </c>
      <c r="B1669" s="124" t="s">
        <v>16708</v>
      </c>
      <c r="C1669" s="124" t="s">
        <v>17408</v>
      </c>
      <c r="D1669" s="124" t="s">
        <v>16798</v>
      </c>
      <c r="E1669" s="124" t="s">
        <v>17430</v>
      </c>
      <c r="F1669" s="124" t="s">
        <v>18123</v>
      </c>
      <c r="G1669" s="124">
        <v>30</v>
      </c>
      <c r="H1669" s="124">
        <v>2025</v>
      </c>
      <c r="I1669" s="124" t="s">
        <v>16758</v>
      </c>
      <c r="J1669" s="127">
        <v>29.92</v>
      </c>
      <c r="K1669" s="127">
        <v>0</v>
      </c>
      <c r="L1669" s="124" t="s">
        <v>16741</v>
      </c>
      <c r="M1669" s="127">
        <v>0</v>
      </c>
      <c r="N1669" s="124" t="s">
        <v>16742</v>
      </c>
      <c r="O1669" s="124" t="s">
        <v>16824</v>
      </c>
      <c r="P1669" s="125">
        <v>45663</v>
      </c>
      <c r="Q1669" s="125">
        <v>45693</v>
      </c>
      <c r="R1669" s="124">
        <v>1</v>
      </c>
      <c r="S1669" s="124">
        <v>2025</v>
      </c>
      <c r="T1669" s="124">
        <v>2</v>
      </c>
    </row>
    <row r="1670" spans="1:20">
      <c r="A1670" s="116" t="s">
        <v>17624</v>
      </c>
      <c r="B1670" s="119" t="s">
        <v>16708</v>
      </c>
      <c r="C1670" s="119" t="s">
        <v>17408</v>
      </c>
      <c r="D1670" s="119" t="s">
        <v>16798</v>
      </c>
      <c r="E1670" s="119" t="s">
        <v>17430</v>
      </c>
      <c r="F1670" s="119" t="s">
        <v>18124</v>
      </c>
      <c r="G1670" s="119">
        <v>33</v>
      </c>
      <c r="H1670" s="119">
        <v>2025</v>
      </c>
      <c r="I1670" s="119" t="s">
        <v>16924</v>
      </c>
      <c r="J1670" s="126">
        <v>29.92</v>
      </c>
      <c r="K1670" s="126">
        <v>0</v>
      </c>
      <c r="L1670" s="119" t="s">
        <v>16741</v>
      </c>
      <c r="M1670" s="126">
        <v>0</v>
      </c>
      <c r="N1670" s="119" t="s">
        <v>16742</v>
      </c>
      <c r="O1670" s="119" t="s">
        <v>16824</v>
      </c>
      <c r="P1670" s="120">
        <v>45630</v>
      </c>
      <c r="Q1670" s="120">
        <v>45663</v>
      </c>
      <c r="R1670" s="119">
        <v>12</v>
      </c>
      <c r="S1670" s="119">
        <v>2024</v>
      </c>
      <c r="T1670" s="119">
        <v>1</v>
      </c>
    </row>
    <row r="1671" spans="1:20">
      <c r="A1671" s="121" t="s">
        <v>17624</v>
      </c>
      <c r="B1671" s="124" t="s">
        <v>16708</v>
      </c>
      <c r="C1671" s="124" t="s">
        <v>17408</v>
      </c>
      <c r="D1671" s="124" t="s">
        <v>16798</v>
      </c>
      <c r="E1671" s="124" t="s">
        <v>17429</v>
      </c>
      <c r="F1671" s="124" t="s">
        <v>18121</v>
      </c>
      <c r="G1671" s="124">
        <v>30</v>
      </c>
      <c r="H1671" s="124">
        <v>2025</v>
      </c>
      <c r="I1671" s="124" t="s">
        <v>16746</v>
      </c>
      <c r="J1671" s="127">
        <v>134.80000000000001</v>
      </c>
      <c r="K1671" s="127">
        <v>861</v>
      </c>
      <c r="L1671" s="124" t="s">
        <v>16741</v>
      </c>
      <c r="M1671" s="127">
        <v>0</v>
      </c>
      <c r="N1671" s="124" t="s">
        <v>16742</v>
      </c>
      <c r="O1671" s="124" t="s">
        <v>16824</v>
      </c>
      <c r="P1671" s="125">
        <v>45782</v>
      </c>
      <c r="Q1671" s="125">
        <v>45812</v>
      </c>
      <c r="R1671" s="124">
        <v>5</v>
      </c>
      <c r="S1671" s="124">
        <v>2025</v>
      </c>
      <c r="T1671" s="124">
        <v>6</v>
      </c>
    </row>
    <row r="1672" spans="1:20">
      <c r="A1672" s="116" t="s">
        <v>17624</v>
      </c>
      <c r="B1672" s="119" t="s">
        <v>16708</v>
      </c>
      <c r="C1672" s="119" t="s">
        <v>17408</v>
      </c>
      <c r="D1672" s="119" t="s">
        <v>16798</v>
      </c>
      <c r="E1672" s="119" t="s">
        <v>17429</v>
      </c>
      <c r="F1672" s="119" t="s">
        <v>17828</v>
      </c>
      <c r="G1672" s="119">
        <v>32</v>
      </c>
      <c r="H1672" s="119">
        <v>2025</v>
      </c>
      <c r="I1672" s="119" t="s">
        <v>16749</v>
      </c>
      <c r="J1672" s="126">
        <v>58.61</v>
      </c>
      <c r="K1672" s="126">
        <v>329</v>
      </c>
      <c r="L1672" s="119" t="s">
        <v>16741</v>
      </c>
      <c r="M1672" s="126">
        <v>0</v>
      </c>
      <c r="N1672" s="119" t="s">
        <v>16742</v>
      </c>
      <c r="O1672" s="119" t="s">
        <v>16824</v>
      </c>
      <c r="P1672" s="120">
        <v>45750</v>
      </c>
      <c r="Q1672" s="120">
        <v>45782</v>
      </c>
      <c r="R1672" s="119">
        <v>4</v>
      </c>
      <c r="S1672" s="119">
        <v>2025</v>
      </c>
      <c r="T1672" s="119">
        <v>5</v>
      </c>
    </row>
    <row r="1673" spans="1:20">
      <c r="A1673" s="121" t="s">
        <v>17624</v>
      </c>
      <c r="B1673" s="124" t="s">
        <v>16708</v>
      </c>
      <c r="C1673" s="124" t="s">
        <v>17408</v>
      </c>
      <c r="D1673" s="124" t="s">
        <v>16798</v>
      </c>
      <c r="E1673" s="124" t="s">
        <v>17429</v>
      </c>
      <c r="F1673" s="124" t="s">
        <v>18122</v>
      </c>
      <c r="G1673" s="124">
        <v>29</v>
      </c>
      <c r="H1673" s="124">
        <v>2025</v>
      </c>
      <c r="I1673" s="124" t="s">
        <v>16752</v>
      </c>
      <c r="J1673" s="127">
        <v>44</v>
      </c>
      <c r="K1673" s="127">
        <v>227</v>
      </c>
      <c r="L1673" s="124" t="s">
        <v>16741</v>
      </c>
      <c r="M1673" s="127">
        <v>0</v>
      </c>
      <c r="N1673" s="124" t="s">
        <v>16742</v>
      </c>
      <c r="O1673" s="124" t="s">
        <v>16824</v>
      </c>
      <c r="P1673" s="125">
        <v>45721</v>
      </c>
      <c r="Q1673" s="125">
        <v>45750</v>
      </c>
      <c r="R1673" s="124">
        <v>3</v>
      </c>
      <c r="S1673" s="124">
        <v>2025</v>
      </c>
      <c r="T1673" s="124">
        <v>4</v>
      </c>
    </row>
    <row r="1674" spans="1:20">
      <c r="A1674" s="116" t="s">
        <v>17624</v>
      </c>
      <c r="B1674" s="119" t="s">
        <v>16708</v>
      </c>
      <c r="C1674" s="119" t="s">
        <v>17408</v>
      </c>
      <c r="D1674" s="119" t="s">
        <v>16798</v>
      </c>
      <c r="E1674" s="119" t="s">
        <v>17429</v>
      </c>
      <c r="F1674" s="119" t="s">
        <v>17829</v>
      </c>
      <c r="G1674" s="119">
        <v>28</v>
      </c>
      <c r="H1674" s="119">
        <v>2025</v>
      </c>
      <c r="I1674" s="119" t="s">
        <v>16755</v>
      </c>
      <c r="J1674" s="126">
        <v>39.22</v>
      </c>
      <c r="K1674" s="126">
        <v>162</v>
      </c>
      <c r="L1674" s="119" t="s">
        <v>16741</v>
      </c>
      <c r="M1674" s="126">
        <v>0</v>
      </c>
      <c r="N1674" s="119" t="s">
        <v>16742</v>
      </c>
      <c r="O1674" s="119" t="s">
        <v>16824</v>
      </c>
      <c r="P1674" s="120">
        <v>45693</v>
      </c>
      <c r="Q1674" s="120">
        <v>45721</v>
      </c>
      <c r="R1674" s="119">
        <v>2</v>
      </c>
      <c r="S1674" s="119">
        <v>2025</v>
      </c>
      <c r="T1674" s="119">
        <v>3</v>
      </c>
    </row>
    <row r="1675" spans="1:20">
      <c r="A1675" s="121" t="s">
        <v>17624</v>
      </c>
      <c r="B1675" s="124" t="s">
        <v>16708</v>
      </c>
      <c r="C1675" s="124" t="s">
        <v>17408</v>
      </c>
      <c r="D1675" s="124" t="s">
        <v>16798</v>
      </c>
      <c r="E1675" s="124" t="s">
        <v>17429</v>
      </c>
      <c r="F1675" s="124" t="s">
        <v>18123</v>
      </c>
      <c r="G1675" s="124">
        <v>30</v>
      </c>
      <c r="H1675" s="124">
        <v>2025</v>
      </c>
      <c r="I1675" s="124" t="s">
        <v>16758</v>
      </c>
      <c r="J1675" s="127">
        <v>59.91</v>
      </c>
      <c r="K1675" s="127">
        <v>338</v>
      </c>
      <c r="L1675" s="124" t="s">
        <v>16741</v>
      </c>
      <c r="M1675" s="127">
        <v>0</v>
      </c>
      <c r="N1675" s="124" t="s">
        <v>16742</v>
      </c>
      <c r="O1675" s="124" t="s">
        <v>16824</v>
      </c>
      <c r="P1675" s="125">
        <v>45663</v>
      </c>
      <c r="Q1675" s="125">
        <v>45693</v>
      </c>
      <c r="R1675" s="124">
        <v>1</v>
      </c>
      <c r="S1675" s="124">
        <v>2025</v>
      </c>
      <c r="T1675" s="124">
        <v>2</v>
      </c>
    </row>
    <row r="1676" spans="1:20">
      <c r="A1676" s="116" t="s">
        <v>17624</v>
      </c>
      <c r="B1676" s="119" t="s">
        <v>16708</v>
      </c>
      <c r="C1676" s="119" t="s">
        <v>17408</v>
      </c>
      <c r="D1676" s="119" t="s">
        <v>16798</v>
      </c>
      <c r="E1676" s="119" t="s">
        <v>17429</v>
      </c>
      <c r="F1676" s="119" t="s">
        <v>18124</v>
      </c>
      <c r="G1676" s="119">
        <v>33</v>
      </c>
      <c r="H1676" s="119">
        <v>2025</v>
      </c>
      <c r="I1676" s="119" t="s">
        <v>16924</v>
      </c>
      <c r="J1676" s="126">
        <v>38.6</v>
      </c>
      <c r="K1676" s="126">
        <v>150</v>
      </c>
      <c r="L1676" s="119" t="s">
        <v>16741</v>
      </c>
      <c r="M1676" s="126">
        <v>0</v>
      </c>
      <c r="N1676" s="119" t="s">
        <v>16742</v>
      </c>
      <c r="O1676" s="119" t="s">
        <v>16824</v>
      </c>
      <c r="P1676" s="120">
        <v>45630</v>
      </c>
      <c r="Q1676" s="120">
        <v>45663</v>
      </c>
      <c r="R1676" s="119">
        <v>12</v>
      </c>
      <c r="S1676" s="119">
        <v>2024</v>
      </c>
      <c r="T1676" s="119">
        <v>1</v>
      </c>
    </row>
    <row r="1677" spans="1:20">
      <c r="A1677" s="121" t="s">
        <v>17624</v>
      </c>
      <c r="B1677" s="124" t="s">
        <v>16708</v>
      </c>
      <c r="C1677" s="124" t="s">
        <v>17408</v>
      </c>
      <c r="D1677" s="124" t="s">
        <v>16798</v>
      </c>
      <c r="E1677" s="124" t="s">
        <v>17428</v>
      </c>
      <c r="F1677" s="124" t="s">
        <v>18121</v>
      </c>
      <c r="G1677" s="124">
        <v>30</v>
      </c>
      <c r="H1677" s="124">
        <v>2025</v>
      </c>
      <c r="I1677" s="124" t="s">
        <v>16746</v>
      </c>
      <c r="J1677" s="127">
        <v>99.56</v>
      </c>
      <c r="K1677" s="127">
        <v>615</v>
      </c>
      <c r="L1677" s="124" t="s">
        <v>16741</v>
      </c>
      <c r="M1677" s="127">
        <v>0</v>
      </c>
      <c r="N1677" s="124" t="s">
        <v>16742</v>
      </c>
      <c r="O1677" s="124" t="s">
        <v>16824</v>
      </c>
      <c r="P1677" s="125">
        <v>45782</v>
      </c>
      <c r="Q1677" s="125">
        <v>45812</v>
      </c>
      <c r="R1677" s="124">
        <v>5</v>
      </c>
      <c r="S1677" s="124">
        <v>2025</v>
      </c>
      <c r="T1677" s="124">
        <v>6</v>
      </c>
    </row>
    <row r="1678" spans="1:20">
      <c r="A1678" s="116" t="s">
        <v>17624</v>
      </c>
      <c r="B1678" s="119" t="s">
        <v>16708</v>
      </c>
      <c r="C1678" s="119" t="s">
        <v>17408</v>
      </c>
      <c r="D1678" s="119" t="s">
        <v>16798</v>
      </c>
      <c r="E1678" s="119" t="s">
        <v>17428</v>
      </c>
      <c r="F1678" s="119" t="s">
        <v>17828</v>
      </c>
      <c r="G1678" s="119">
        <v>32</v>
      </c>
      <c r="H1678" s="119">
        <v>2025</v>
      </c>
      <c r="I1678" s="119" t="s">
        <v>16749</v>
      </c>
      <c r="J1678" s="126">
        <v>29.92</v>
      </c>
      <c r="K1678" s="126">
        <v>0</v>
      </c>
      <c r="L1678" s="119" t="s">
        <v>16741</v>
      </c>
      <c r="M1678" s="126">
        <v>0</v>
      </c>
      <c r="N1678" s="119" t="s">
        <v>16742</v>
      </c>
      <c r="O1678" s="119" t="s">
        <v>16824</v>
      </c>
      <c r="P1678" s="120">
        <v>45750</v>
      </c>
      <c r="Q1678" s="120">
        <v>45782</v>
      </c>
      <c r="R1678" s="119">
        <v>4</v>
      </c>
      <c r="S1678" s="119">
        <v>2025</v>
      </c>
      <c r="T1678" s="119">
        <v>5</v>
      </c>
    </row>
    <row r="1679" spans="1:20">
      <c r="A1679" s="121" t="s">
        <v>17624</v>
      </c>
      <c r="B1679" s="124" t="s">
        <v>16708</v>
      </c>
      <c r="C1679" s="124" t="s">
        <v>17408</v>
      </c>
      <c r="D1679" s="124" t="s">
        <v>16798</v>
      </c>
      <c r="E1679" s="124" t="s">
        <v>17428</v>
      </c>
      <c r="F1679" s="124" t="s">
        <v>18122</v>
      </c>
      <c r="G1679" s="124">
        <v>29</v>
      </c>
      <c r="H1679" s="124">
        <v>2025</v>
      </c>
      <c r="I1679" s="124" t="s">
        <v>16752</v>
      </c>
      <c r="J1679" s="127">
        <v>29.92</v>
      </c>
      <c r="K1679" s="127">
        <v>0</v>
      </c>
      <c r="L1679" s="124" t="s">
        <v>16741</v>
      </c>
      <c r="M1679" s="127">
        <v>0</v>
      </c>
      <c r="N1679" s="124" t="s">
        <v>16742</v>
      </c>
      <c r="O1679" s="124" t="s">
        <v>16824</v>
      </c>
      <c r="P1679" s="125">
        <v>45721</v>
      </c>
      <c r="Q1679" s="125">
        <v>45750</v>
      </c>
      <c r="R1679" s="124">
        <v>3</v>
      </c>
      <c r="S1679" s="124">
        <v>2025</v>
      </c>
      <c r="T1679" s="124">
        <v>4</v>
      </c>
    </row>
    <row r="1680" spans="1:20">
      <c r="A1680" s="116" t="s">
        <v>17624</v>
      </c>
      <c r="B1680" s="119" t="s">
        <v>16708</v>
      </c>
      <c r="C1680" s="119" t="s">
        <v>17408</v>
      </c>
      <c r="D1680" s="119" t="s">
        <v>16798</v>
      </c>
      <c r="E1680" s="119" t="s">
        <v>17428</v>
      </c>
      <c r="F1680" s="119" t="s">
        <v>17829</v>
      </c>
      <c r="G1680" s="119">
        <v>28</v>
      </c>
      <c r="H1680" s="119">
        <v>2025</v>
      </c>
      <c r="I1680" s="119" t="s">
        <v>16755</v>
      </c>
      <c r="J1680" s="126">
        <v>-176.13</v>
      </c>
      <c r="K1680" s="126">
        <v>0</v>
      </c>
      <c r="L1680" s="119" t="s">
        <v>16741</v>
      </c>
      <c r="M1680" s="126">
        <v>0</v>
      </c>
      <c r="N1680" s="119" t="s">
        <v>16742</v>
      </c>
      <c r="O1680" s="119" t="s">
        <v>16824</v>
      </c>
      <c r="P1680" s="120">
        <v>45693</v>
      </c>
      <c r="Q1680" s="120">
        <v>45721</v>
      </c>
      <c r="R1680" s="119">
        <v>2</v>
      </c>
      <c r="S1680" s="119">
        <v>2025</v>
      </c>
      <c r="T1680" s="119">
        <v>3</v>
      </c>
    </row>
    <row r="1681" spans="1:20">
      <c r="A1681" s="121" t="s">
        <v>17624</v>
      </c>
      <c r="B1681" s="124" t="s">
        <v>16708</v>
      </c>
      <c r="C1681" s="124" t="s">
        <v>17408</v>
      </c>
      <c r="D1681" s="124" t="s">
        <v>16798</v>
      </c>
      <c r="E1681" s="124" t="s">
        <v>17428</v>
      </c>
      <c r="F1681" s="124" t="s">
        <v>18123</v>
      </c>
      <c r="G1681" s="124">
        <v>30</v>
      </c>
      <c r="H1681" s="124">
        <v>2025</v>
      </c>
      <c r="I1681" s="124" t="s">
        <v>16758</v>
      </c>
      <c r="J1681" s="127">
        <v>29.92</v>
      </c>
      <c r="K1681" s="127">
        <v>0</v>
      </c>
      <c r="L1681" s="124" t="s">
        <v>16741</v>
      </c>
      <c r="M1681" s="127">
        <v>0</v>
      </c>
      <c r="N1681" s="124" t="s">
        <v>16742</v>
      </c>
      <c r="O1681" s="124" t="s">
        <v>16824</v>
      </c>
      <c r="P1681" s="125">
        <v>45663</v>
      </c>
      <c r="Q1681" s="125">
        <v>45693</v>
      </c>
      <c r="R1681" s="124">
        <v>1</v>
      </c>
      <c r="S1681" s="124">
        <v>2025</v>
      </c>
      <c r="T1681" s="124">
        <v>2</v>
      </c>
    </row>
    <row r="1682" spans="1:20">
      <c r="A1682" s="116" t="s">
        <v>17624</v>
      </c>
      <c r="B1682" s="119" t="s">
        <v>16708</v>
      </c>
      <c r="C1682" s="119" t="s">
        <v>17408</v>
      </c>
      <c r="D1682" s="119" t="s">
        <v>16798</v>
      </c>
      <c r="E1682" s="119" t="s">
        <v>17428</v>
      </c>
      <c r="F1682" s="119" t="s">
        <v>18124</v>
      </c>
      <c r="G1682" s="119">
        <v>33</v>
      </c>
      <c r="H1682" s="119">
        <v>2025</v>
      </c>
      <c r="I1682" s="119" t="s">
        <v>16924</v>
      </c>
      <c r="J1682" s="126">
        <v>29.92</v>
      </c>
      <c r="K1682" s="126">
        <v>0</v>
      </c>
      <c r="L1682" s="119" t="s">
        <v>16741</v>
      </c>
      <c r="M1682" s="126">
        <v>0</v>
      </c>
      <c r="N1682" s="119" t="s">
        <v>16742</v>
      </c>
      <c r="O1682" s="119" t="s">
        <v>16824</v>
      </c>
      <c r="P1682" s="120">
        <v>45630</v>
      </c>
      <c r="Q1682" s="120">
        <v>45663</v>
      </c>
      <c r="R1682" s="119">
        <v>12</v>
      </c>
      <c r="S1682" s="119">
        <v>2024</v>
      </c>
      <c r="T1682" s="119">
        <v>1</v>
      </c>
    </row>
    <row r="1683" spans="1:20">
      <c r="A1683" s="121" t="s">
        <v>17624</v>
      </c>
      <c r="B1683" s="124" t="s">
        <v>16708</v>
      </c>
      <c r="C1683" s="124" t="s">
        <v>17408</v>
      </c>
      <c r="D1683" s="124" t="s">
        <v>16798</v>
      </c>
      <c r="E1683" s="124" t="s">
        <v>17427</v>
      </c>
      <c r="F1683" s="124" t="s">
        <v>18121</v>
      </c>
      <c r="G1683" s="124">
        <v>30</v>
      </c>
      <c r="H1683" s="124">
        <v>2025</v>
      </c>
      <c r="I1683" s="124" t="s">
        <v>16746</v>
      </c>
      <c r="J1683" s="127">
        <v>108.44</v>
      </c>
      <c r="K1683" s="127">
        <v>677</v>
      </c>
      <c r="L1683" s="124" t="s">
        <v>16741</v>
      </c>
      <c r="M1683" s="127">
        <v>0</v>
      </c>
      <c r="N1683" s="124" t="s">
        <v>16742</v>
      </c>
      <c r="O1683" s="124" t="s">
        <v>16824</v>
      </c>
      <c r="P1683" s="125">
        <v>45782</v>
      </c>
      <c r="Q1683" s="125">
        <v>45812</v>
      </c>
      <c r="R1683" s="124">
        <v>5</v>
      </c>
      <c r="S1683" s="124">
        <v>2025</v>
      </c>
      <c r="T1683" s="124">
        <v>6</v>
      </c>
    </row>
    <row r="1684" spans="1:20">
      <c r="A1684" s="116" t="s">
        <v>17624</v>
      </c>
      <c r="B1684" s="119" t="s">
        <v>16708</v>
      </c>
      <c r="C1684" s="119" t="s">
        <v>17408</v>
      </c>
      <c r="D1684" s="119" t="s">
        <v>16798</v>
      </c>
      <c r="E1684" s="119" t="s">
        <v>17427</v>
      </c>
      <c r="F1684" s="119" t="s">
        <v>17828</v>
      </c>
      <c r="G1684" s="119">
        <v>32</v>
      </c>
      <c r="H1684" s="119">
        <v>2025</v>
      </c>
      <c r="I1684" s="119" t="s">
        <v>16749</v>
      </c>
      <c r="J1684" s="126">
        <v>86.82</v>
      </c>
      <c r="K1684" s="126">
        <v>526</v>
      </c>
      <c r="L1684" s="119" t="s">
        <v>16741</v>
      </c>
      <c r="M1684" s="126">
        <v>0</v>
      </c>
      <c r="N1684" s="119" t="s">
        <v>16742</v>
      </c>
      <c r="O1684" s="119" t="s">
        <v>16824</v>
      </c>
      <c r="P1684" s="120">
        <v>45750</v>
      </c>
      <c r="Q1684" s="120">
        <v>45782</v>
      </c>
      <c r="R1684" s="119">
        <v>4</v>
      </c>
      <c r="S1684" s="119">
        <v>2025</v>
      </c>
      <c r="T1684" s="119">
        <v>5</v>
      </c>
    </row>
    <row r="1685" spans="1:20">
      <c r="A1685" s="121" t="s">
        <v>17624</v>
      </c>
      <c r="B1685" s="124" t="s">
        <v>16708</v>
      </c>
      <c r="C1685" s="124" t="s">
        <v>17408</v>
      </c>
      <c r="D1685" s="124" t="s">
        <v>16798</v>
      </c>
      <c r="E1685" s="124" t="s">
        <v>17427</v>
      </c>
      <c r="F1685" s="124" t="s">
        <v>18122</v>
      </c>
      <c r="G1685" s="124">
        <v>29</v>
      </c>
      <c r="H1685" s="124">
        <v>2025</v>
      </c>
      <c r="I1685" s="124" t="s">
        <v>16752</v>
      </c>
      <c r="J1685" s="127">
        <v>69.19</v>
      </c>
      <c r="K1685" s="127">
        <v>403</v>
      </c>
      <c r="L1685" s="124" t="s">
        <v>16741</v>
      </c>
      <c r="M1685" s="127">
        <v>0</v>
      </c>
      <c r="N1685" s="124" t="s">
        <v>16742</v>
      </c>
      <c r="O1685" s="124" t="s">
        <v>16824</v>
      </c>
      <c r="P1685" s="125">
        <v>45721</v>
      </c>
      <c r="Q1685" s="125">
        <v>45750</v>
      </c>
      <c r="R1685" s="124">
        <v>3</v>
      </c>
      <c r="S1685" s="124">
        <v>2025</v>
      </c>
      <c r="T1685" s="124">
        <v>4</v>
      </c>
    </row>
    <row r="1686" spans="1:20">
      <c r="A1686" s="116" t="s">
        <v>17624</v>
      </c>
      <c r="B1686" s="119" t="s">
        <v>16708</v>
      </c>
      <c r="C1686" s="119" t="s">
        <v>17408</v>
      </c>
      <c r="D1686" s="119" t="s">
        <v>16798</v>
      </c>
      <c r="E1686" s="119" t="s">
        <v>17427</v>
      </c>
      <c r="F1686" s="119" t="s">
        <v>17829</v>
      </c>
      <c r="G1686" s="119">
        <v>28</v>
      </c>
      <c r="H1686" s="119">
        <v>2025</v>
      </c>
      <c r="I1686" s="119" t="s">
        <v>16755</v>
      </c>
      <c r="J1686" s="126">
        <v>50.47</v>
      </c>
      <c r="K1686" s="126">
        <v>272</v>
      </c>
      <c r="L1686" s="119" t="s">
        <v>16741</v>
      </c>
      <c r="M1686" s="126">
        <v>0</v>
      </c>
      <c r="N1686" s="119" t="s">
        <v>16742</v>
      </c>
      <c r="O1686" s="119" t="s">
        <v>16824</v>
      </c>
      <c r="P1686" s="120">
        <v>45693</v>
      </c>
      <c r="Q1686" s="120">
        <v>45721</v>
      </c>
      <c r="R1686" s="119">
        <v>2</v>
      </c>
      <c r="S1686" s="119">
        <v>2025</v>
      </c>
      <c r="T1686" s="119">
        <v>3</v>
      </c>
    </row>
    <row r="1687" spans="1:20">
      <c r="A1687" s="121" t="s">
        <v>17624</v>
      </c>
      <c r="B1687" s="124" t="s">
        <v>16708</v>
      </c>
      <c r="C1687" s="124" t="s">
        <v>17408</v>
      </c>
      <c r="D1687" s="124" t="s">
        <v>16798</v>
      </c>
      <c r="E1687" s="124" t="s">
        <v>17427</v>
      </c>
      <c r="F1687" s="124" t="s">
        <v>18123</v>
      </c>
      <c r="G1687" s="124">
        <v>30</v>
      </c>
      <c r="H1687" s="124">
        <v>2025</v>
      </c>
      <c r="I1687" s="124" t="s">
        <v>16758</v>
      </c>
      <c r="J1687" s="127">
        <v>68.92</v>
      </c>
      <c r="K1687" s="127">
        <v>401</v>
      </c>
      <c r="L1687" s="124" t="s">
        <v>16741</v>
      </c>
      <c r="M1687" s="127">
        <v>0</v>
      </c>
      <c r="N1687" s="124" t="s">
        <v>16742</v>
      </c>
      <c r="O1687" s="124" t="s">
        <v>16824</v>
      </c>
      <c r="P1687" s="125">
        <v>45663</v>
      </c>
      <c r="Q1687" s="125">
        <v>45693</v>
      </c>
      <c r="R1687" s="124">
        <v>1</v>
      </c>
      <c r="S1687" s="124">
        <v>2025</v>
      </c>
      <c r="T1687" s="124">
        <v>2</v>
      </c>
    </row>
    <row r="1688" spans="1:20">
      <c r="A1688" s="116" t="s">
        <v>17624</v>
      </c>
      <c r="B1688" s="119" t="s">
        <v>16708</v>
      </c>
      <c r="C1688" s="119" t="s">
        <v>17408</v>
      </c>
      <c r="D1688" s="119" t="s">
        <v>16798</v>
      </c>
      <c r="E1688" s="119" t="s">
        <v>17427</v>
      </c>
      <c r="F1688" s="119" t="s">
        <v>18124</v>
      </c>
      <c r="G1688" s="119">
        <v>33</v>
      </c>
      <c r="H1688" s="119">
        <v>2025</v>
      </c>
      <c r="I1688" s="119" t="s">
        <v>16924</v>
      </c>
      <c r="J1688" s="126">
        <v>70.959999999999994</v>
      </c>
      <c r="K1688" s="126">
        <v>416</v>
      </c>
      <c r="L1688" s="119" t="s">
        <v>16741</v>
      </c>
      <c r="M1688" s="126">
        <v>0</v>
      </c>
      <c r="N1688" s="119" t="s">
        <v>16742</v>
      </c>
      <c r="O1688" s="119" t="s">
        <v>16824</v>
      </c>
      <c r="P1688" s="120">
        <v>45630</v>
      </c>
      <c r="Q1688" s="120">
        <v>45663</v>
      </c>
      <c r="R1688" s="119">
        <v>12</v>
      </c>
      <c r="S1688" s="119">
        <v>2024</v>
      </c>
      <c r="T1688" s="119">
        <v>1</v>
      </c>
    </row>
    <row r="1689" spans="1:20">
      <c r="A1689" s="121" t="s">
        <v>17624</v>
      </c>
      <c r="B1689" s="124" t="s">
        <v>16708</v>
      </c>
      <c r="C1689" s="124" t="s">
        <v>17408</v>
      </c>
      <c r="D1689" s="124" t="s">
        <v>16798</v>
      </c>
      <c r="E1689" s="124" t="s">
        <v>17426</v>
      </c>
      <c r="F1689" s="124" t="s">
        <v>18121</v>
      </c>
      <c r="G1689" s="124">
        <v>30</v>
      </c>
      <c r="H1689" s="124">
        <v>2025</v>
      </c>
      <c r="I1689" s="124" t="s">
        <v>16746</v>
      </c>
      <c r="J1689" s="127">
        <v>29.92</v>
      </c>
      <c r="K1689" s="127">
        <v>0</v>
      </c>
      <c r="L1689" s="124" t="s">
        <v>16741</v>
      </c>
      <c r="M1689" s="127">
        <v>0</v>
      </c>
      <c r="N1689" s="124" t="s">
        <v>16742</v>
      </c>
      <c r="O1689" s="124" t="s">
        <v>16824</v>
      </c>
      <c r="P1689" s="125">
        <v>45782</v>
      </c>
      <c r="Q1689" s="125">
        <v>45812</v>
      </c>
      <c r="R1689" s="124">
        <v>5</v>
      </c>
      <c r="S1689" s="124">
        <v>2025</v>
      </c>
      <c r="T1689" s="124">
        <v>6</v>
      </c>
    </row>
    <row r="1690" spans="1:20">
      <c r="A1690" s="116" t="s">
        <v>17624</v>
      </c>
      <c r="B1690" s="119" t="s">
        <v>16708</v>
      </c>
      <c r="C1690" s="119" t="s">
        <v>17408</v>
      </c>
      <c r="D1690" s="119" t="s">
        <v>16798</v>
      </c>
      <c r="E1690" s="119" t="s">
        <v>17426</v>
      </c>
      <c r="F1690" s="119" t="s">
        <v>17828</v>
      </c>
      <c r="G1690" s="119">
        <v>32</v>
      </c>
      <c r="H1690" s="119">
        <v>2025</v>
      </c>
      <c r="I1690" s="119" t="s">
        <v>16749</v>
      </c>
      <c r="J1690" s="126">
        <v>29.92</v>
      </c>
      <c r="K1690" s="126">
        <v>0</v>
      </c>
      <c r="L1690" s="119" t="s">
        <v>16741</v>
      </c>
      <c r="M1690" s="126">
        <v>0</v>
      </c>
      <c r="N1690" s="119" t="s">
        <v>16742</v>
      </c>
      <c r="O1690" s="119" t="s">
        <v>16824</v>
      </c>
      <c r="P1690" s="120">
        <v>45750</v>
      </c>
      <c r="Q1690" s="120">
        <v>45782</v>
      </c>
      <c r="R1690" s="119">
        <v>4</v>
      </c>
      <c r="S1690" s="119">
        <v>2025</v>
      </c>
      <c r="T1690" s="119">
        <v>5</v>
      </c>
    </row>
    <row r="1691" spans="1:20">
      <c r="A1691" s="121" t="s">
        <v>17624</v>
      </c>
      <c r="B1691" s="124" t="s">
        <v>16708</v>
      </c>
      <c r="C1691" s="124" t="s">
        <v>17408</v>
      </c>
      <c r="D1691" s="124" t="s">
        <v>16798</v>
      </c>
      <c r="E1691" s="124" t="s">
        <v>17426</v>
      </c>
      <c r="F1691" s="124" t="s">
        <v>18122</v>
      </c>
      <c r="G1691" s="124">
        <v>29</v>
      </c>
      <c r="H1691" s="124">
        <v>2025</v>
      </c>
      <c r="I1691" s="124" t="s">
        <v>16752</v>
      </c>
      <c r="J1691" s="127">
        <v>29.92</v>
      </c>
      <c r="K1691" s="127">
        <v>0</v>
      </c>
      <c r="L1691" s="124" t="s">
        <v>16741</v>
      </c>
      <c r="M1691" s="127">
        <v>0</v>
      </c>
      <c r="N1691" s="124" t="s">
        <v>16742</v>
      </c>
      <c r="O1691" s="124" t="s">
        <v>16824</v>
      </c>
      <c r="P1691" s="125">
        <v>45721</v>
      </c>
      <c r="Q1691" s="125">
        <v>45750</v>
      </c>
      <c r="R1691" s="124">
        <v>3</v>
      </c>
      <c r="S1691" s="124">
        <v>2025</v>
      </c>
      <c r="T1691" s="124">
        <v>4</v>
      </c>
    </row>
    <row r="1692" spans="1:20">
      <c r="A1692" s="116" t="s">
        <v>17624</v>
      </c>
      <c r="B1692" s="119" t="s">
        <v>16708</v>
      </c>
      <c r="C1692" s="119" t="s">
        <v>17408</v>
      </c>
      <c r="D1692" s="119" t="s">
        <v>16798</v>
      </c>
      <c r="E1692" s="119" t="s">
        <v>17426</v>
      </c>
      <c r="F1692" s="119" t="s">
        <v>17829</v>
      </c>
      <c r="G1692" s="119">
        <v>28</v>
      </c>
      <c r="H1692" s="119">
        <v>2025</v>
      </c>
      <c r="I1692" s="119" t="s">
        <v>16755</v>
      </c>
      <c r="J1692" s="126">
        <v>29.92</v>
      </c>
      <c r="K1692" s="126">
        <v>0</v>
      </c>
      <c r="L1692" s="119" t="s">
        <v>16741</v>
      </c>
      <c r="M1692" s="126">
        <v>0</v>
      </c>
      <c r="N1692" s="119" t="s">
        <v>16742</v>
      </c>
      <c r="O1692" s="119" t="s">
        <v>16824</v>
      </c>
      <c r="P1692" s="120">
        <v>45693</v>
      </c>
      <c r="Q1692" s="120">
        <v>45721</v>
      </c>
      <c r="R1692" s="119">
        <v>2</v>
      </c>
      <c r="S1692" s="119">
        <v>2025</v>
      </c>
      <c r="T1692" s="119">
        <v>3</v>
      </c>
    </row>
    <row r="1693" spans="1:20">
      <c r="A1693" s="121" t="s">
        <v>17624</v>
      </c>
      <c r="B1693" s="124" t="s">
        <v>16708</v>
      </c>
      <c r="C1693" s="124" t="s">
        <v>17408</v>
      </c>
      <c r="D1693" s="124" t="s">
        <v>16798</v>
      </c>
      <c r="E1693" s="124" t="s">
        <v>17426</v>
      </c>
      <c r="F1693" s="124" t="s">
        <v>18123</v>
      </c>
      <c r="G1693" s="124">
        <v>30</v>
      </c>
      <c r="H1693" s="124">
        <v>2025</v>
      </c>
      <c r="I1693" s="124" t="s">
        <v>16758</v>
      </c>
      <c r="J1693" s="127">
        <v>29.92</v>
      </c>
      <c r="K1693" s="127">
        <v>0</v>
      </c>
      <c r="L1693" s="124" t="s">
        <v>16741</v>
      </c>
      <c r="M1693" s="127">
        <v>0</v>
      </c>
      <c r="N1693" s="124" t="s">
        <v>16742</v>
      </c>
      <c r="O1693" s="124" t="s">
        <v>16824</v>
      </c>
      <c r="P1693" s="125">
        <v>45663</v>
      </c>
      <c r="Q1693" s="125">
        <v>45693</v>
      </c>
      <c r="R1693" s="124">
        <v>1</v>
      </c>
      <c r="S1693" s="124">
        <v>2025</v>
      </c>
      <c r="T1693" s="124">
        <v>2</v>
      </c>
    </row>
    <row r="1694" spans="1:20">
      <c r="A1694" s="116" t="s">
        <v>17624</v>
      </c>
      <c r="B1694" s="119" t="s">
        <v>16708</v>
      </c>
      <c r="C1694" s="119" t="s">
        <v>17408</v>
      </c>
      <c r="D1694" s="119" t="s">
        <v>16798</v>
      </c>
      <c r="E1694" s="119" t="s">
        <v>17426</v>
      </c>
      <c r="F1694" s="119" t="s">
        <v>18124</v>
      </c>
      <c r="G1694" s="119">
        <v>33</v>
      </c>
      <c r="H1694" s="119">
        <v>2025</v>
      </c>
      <c r="I1694" s="119" t="s">
        <v>16924</v>
      </c>
      <c r="J1694" s="126">
        <v>29.92</v>
      </c>
      <c r="K1694" s="126">
        <v>0</v>
      </c>
      <c r="L1694" s="119" t="s">
        <v>16741</v>
      </c>
      <c r="M1694" s="126">
        <v>0</v>
      </c>
      <c r="N1694" s="119" t="s">
        <v>16742</v>
      </c>
      <c r="O1694" s="119" t="s">
        <v>16824</v>
      </c>
      <c r="P1694" s="120">
        <v>45630</v>
      </c>
      <c r="Q1694" s="120">
        <v>45663</v>
      </c>
      <c r="R1694" s="119">
        <v>12</v>
      </c>
      <c r="S1694" s="119">
        <v>2024</v>
      </c>
      <c r="T1694" s="119">
        <v>1</v>
      </c>
    </row>
    <row r="1695" spans="1:20">
      <c r="A1695" s="121" t="s">
        <v>17624</v>
      </c>
      <c r="B1695" s="124" t="s">
        <v>16708</v>
      </c>
      <c r="C1695" s="124" t="s">
        <v>17408</v>
      </c>
      <c r="D1695" s="124" t="s">
        <v>16798</v>
      </c>
      <c r="E1695" s="124" t="s">
        <v>17425</v>
      </c>
      <c r="F1695" s="124" t="s">
        <v>18121</v>
      </c>
      <c r="G1695" s="124">
        <v>30</v>
      </c>
      <c r="H1695" s="124">
        <v>2025</v>
      </c>
      <c r="I1695" s="124" t="s">
        <v>16746</v>
      </c>
      <c r="J1695" s="127">
        <v>229.48</v>
      </c>
      <c r="K1695" s="127">
        <v>1450</v>
      </c>
      <c r="L1695" s="124" t="s">
        <v>16741</v>
      </c>
      <c r="M1695" s="127">
        <v>0</v>
      </c>
      <c r="N1695" s="124" t="s">
        <v>16742</v>
      </c>
      <c r="O1695" s="124" t="s">
        <v>16824</v>
      </c>
      <c r="P1695" s="125">
        <v>45782</v>
      </c>
      <c r="Q1695" s="125">
        <v>45812</v>
      </c>
      <c r="R1695" s="124">
        <v>5</v>
      </c>
      <c r="S1695" s="124">
        <v>2025</v>
      </c>
      <c r="T1695" s="124">
        <v>6</v>
      </c>
    </row>
    <row r="1696" spans="1:20">
      <c r="A1696" s="116" t="s">
        <v>17624</v>
      </c>
      <c r="B1696" s="119" t="s">
        <v>16708</v>
      </c>
      <c r="C1696" s="119" t="s">
        <v>17408</v>
      </c>
      <c r="D1696" s="119" t="s">
        <v>16798</v>
      </c>
      <c r="E1696" s="119" t="s">
        <v>17425</v>
      </c>
      <c r="F1696" s="119" t="s">
        <v>17828</v>
      </c>
      <c r="G1696" s="119">
        <v>32</v>
      </c>
      <c r="H1696" s="119">
        <v>2025</v>
      </c>
      <c r="I1696" s="119" t="s">
        <v>16749</v>
      </c>
      <c r="J1696" s="126">
        <v>155.19</v>
      </c>
      <c r="K1696" s="126">
        <v>1003</v>
      </c>
      <c r="L1696" s="119" t="s">
        <v>16741</v>
      </c>
      <c r="M1696" s="126">
        <v>0</v>
      </c>
      <c r="N1696" s="119" t="s">
        <v>16742</v>
      </c>
      <c r="O1696" s="119" t="s">
        <v>16824</v>
      </c>
      <c r="P1696" s="120">
        <v>45750</v>
      </c>
      <c r="Q1696" s="120">
        <v>45782</v>
      </c>
      <c r="R1696" s="119">
        <v>4</v>
      </c>
      <c r="S1696" s="119">
        <v>2025</v>
      </c>
      <c r="T1696" s="119">
        <v>5</v>
      </c>
    </row>
    <row r="1697" spans="1:20">
      <c r="A1697" s="121" t="s">
        <v>17624</v>
      </c>
      <c r="B1697" s="124" t="s">
        <v>16708</v>
      </c>
      <c r="C1697" s="124" t="s">
        <v>17408</v>
      </c>
      <c r="D1697" s="124" t="s">
        <v>16798</v>
      </c>
      <c r="E1697" s="124" t="s">
        <v>17425</v>
      </c>
      <c r="F1697" s="124" t="s">
        <v>18122</v>
      </c>
      <c r="G1697" s="124">
        <v>29</v>
      </c>
      <c r="H1697" s="124">
        <v>2025</v>
      </c>
      <c r="I1697" s="124" t="s">
        <v>16752</v>
      </c>
      <c r="J1697" s="127">
        <v>139.94999999999999</v>
      </c>
      <c r="K1697" s="127">
        <v>897</v>
      </c>
      <c r="L1697" s="124" t="s">
        <v>16741</v>
      </c>
      <c r="M1697" s="127">
        <v>0</v>
      </c>
      <c r="N1697" s="124" t="s">
        <v>16742</v>
      </c>
      <c r="O1697" s="124" t="s">
        <v>16824</v>
      </c>
      <c r="P1697" s="125">
        <v>45721</v>
      </c>
      <c r="Q1697" s="125">
        <v>45750</v>
      </c>
      <c r="R1697" s="124">
        <v>3</v>
      </c>
      <c r="S1697" s="124">
        <v>2025</v>
      </c>
      <c r="T1697" s="124">
        <v>4</v>
      </c>
    </row>
    <row r="1698" spans="1:20">
      <c r="A1698" s="116" t="s">
        <v>17624</v>
      </c>
      <c r="B1698" s="119" t="s">
        <v>16708</v>
      </c>
      <c r="C1698" s="119" t="s">
        <v>17408</v>
      </c>
      <c r="D1698" s="119" t="s">
        <v>16798</v>
      </c>
      <c r="E1698" s="119" t="s">
        <v>17425</v>
      </c>
      <c r="F1698" s="119" t="s">
        <v>17829</v>
      </c>
      <c r="G1698" s="119">
        <v>28</v>
      </c>
      <c r="H1698" s="119">
        <v>2025</v>
      </c>
      <c r="I1698" s="119" t="s">
        <v>16755</v>
      </c>
      <c r="J1698" s="126">
        <v>214.38</v>
      </c>
      <c r="K1698" s="126">
        <v>1359</v>
      </c>
      <c r="L1698" s="119" t="s">
        <v>16741</v>
      </c>
      <c r="M1698" s="126">
        <v>0</v>
      </c>
      <c r="N1698" s="119" t="s">
        <v>16742</v>
      </c>
      <c r="O1698" s="119" t="s">
        <v>16824</v>
      </c>
      <c r="P1698" s="120">
        <v>45693</v>
      </c>
      <c r="Q1698" s="120">
        <v>45721</v>
      </c>
      <c r="R1698" s="119">
        <v>2</v>
      </c>
      <c r="S1698" s="119">
        <v>2025</v>
      </c>
      <c r="T1698" s="119">
        <v>3</v>
      </c>
    </row>
    <row r="1699" spans="1:20">
      <c r="A1699" s="121" t="s">
        <v>17624</v>
      </c>
      <c r="B1699" s="124" t="s">
        <v>16708</v>
      </c>
      <c r="C1699" s="124" t="s">
        <v>17408</v>
      </c>
      <c r="D1699" s="124" t="s">
        <v>16798</v>
      </c>
      <c r="E1699" s="124" t="s">
        <v>17425</v>
      </c>
      <c r="F1699" s="124" t="s">
        <v>18123</v>
      </c>
      <c r="G1699" s="124">
        <v>30</v>
      </c>
      <c r="H1699" s="124">
        <v>2025</v>
      </c>
      <c r="I1699" s="124" t="s">
        <v>16758</v>
      </c>
      <c r="J1699" s="127">
        <v>228.67</v>
      </c>
      <c r="K1699" s="127">
        <v>1445</v>
      </c>
      <c r="L1699" s="124" t="s">
        <v>16741</v>
      </c>
      <c r="M1699" s="127">
        <v>0</v>
      </c>
      <c r="N1699" s="124" t="s">
        <v>16742</v>
      </c>
      <c r="O1699" s="124" t="s">
        <v>16824</v>
      </c>
      <c r="P1699" s="125">
        <v>45663</v>
      </c>
      <c r="Q1699" s="125">
        <v>45693</v>
      </c>
      <c r="R1699" s="124">
        <v>1</v>
      </c>
      <c r="S1699" s="124">
        <v>2025</v>
      </c>
      <c r="T1699" s="124">
        <v>2</v>
      </c>
    </row>
    <row r="1700" spans="1:20">
      <c r="A1700" s="116" t="s">
        <v>17624</v>
      </c>
      <c r="B1700" s="119" t="s">
        <v>16708</v>
      </c>
      <c r="C1700" s="119" t="s">
        <v>17408</v>
      </c>
      <c r="D1700" s="119" t="s">
        <v>16798</v>
      </c>
      <c r="E1700" s="119" t="s">
        <v>17425</v>
      </c>
      <c r="F1700" s="119" t="s">
        <v>18124</v>
      </c>
      <c r="G1700" s="119">
        <v>33</v>
      </c>
      <c r="H1700" s="119">
        <v>2025</v>
      </c>
      <c r="I1700" s="119" t="s">
        <v>16924</v>
      </c>
      <c r="J1700" s="126">
        <v>233.14</v>
      </c>
      <c r="K1700" s="126">
        <v>1474</v>
      </c>
      <c r="L1700" s="119" t="s">
        <v>16741</v>
      </c>
      <c r="M1700" s="126">
        <v>0</v>
      </c>
      <c r="N1700" s="119" t="s">
        <v>16742</v>
      </c>
      <c r="O1700" s="119" t="s">
        <v>16824</v>
      </c>
      <c r="P1700" s="120">
        <v>45630</v>
      </c>
      <c r="Q1700" s="120">
        <v>45663</v>
      </c>
      <c r="R1700" s="119">
        <v>12</v>
      </c>
      <c r="S1700" s="119">
        <v>2024</v>
      </c>
      <c r="T1700" s="119">
        <v>1</v>
      </c>
    </row>
    <row r="1701" spans="1:20">
      <c r="A1701" s="121" t="s">
        <v>17624</v>
      </c>
      <c r="B1701" s="124" t="s">
        <v>16708</v>
      </c>
      <c r="C1701" s="124" t="s">
        <v>17408</v>
      </c>
      <c r="D1701" s="124" t="s">
        <v>16798</v>
      </c>
      <c r="E1701" s="124" t="s">
        <v>17424</v>
      </c>
      <c r="F1701" s="124" t="s">
        <v>18121</v>
      </c>
      <c r="G1701" s="124">
        <v>30</v>
      </c>
      <c r="H1701" s="124">
        <v>2025</v>
      </c>
      <c r="I1701" s="124" t="s">
        <v>16746</v>
      </c>
      <c r="J1701" s="127">
        <v>113.02</v>
      </c>
      <c r="K1701" s="127">
        <v>709</v>
      </c>
      <c r="L1701" s="124" t="s">
        <v>16741</v>
      </c>
      <c r="M1701" s="127">
        <v>0</v>
      </c>
      <c r="N1701" s="124" t="s">
        <v>16742</v>
      </c>
      <c r="O1701" s="124" t="s">
        <v>16824</v>
      </c>
      <c r="P1701" s="125">
        <v>45782</v>
      </c>
      <c r="Q1701" s="125">
        <v>45812</v>
      </c>
      <c r="R1701" s="124">
        <v>5</v>
      </c>
      <c r="S1701" s="124">
        <v>2025</v>
      </c>
      <c r="T1701" s="124">
        <v>6</v>
      </c>
    </row>
    <row r="1702" spans="1:20">
      <c r="A1702" s="116" t="s">
        <v>17624</v>
      </c>
      <c r="B1702" s="119" t="s">
        <v>16708</v>
      </c>
      <c r="C1702" s="119" t="s">
        <v>17408</v>
      </c>
      <c r="D1702" s="119" t="s">
        <v>16798</v>
      </c>
      <c r="E1702" s="119" t="s">
        <v>17424</v>
      </c>
      <c r="F1702" s="119" t="s">
        <v>17828</v>
      </c>
      <c r="G1702" s="119">
        <v>32</v>
      </c>
      <c r="H1702" s="119">
        <v>2025</v>
      </c>
      <c r="I1702" s="119" t="s">
        <v>16749</v>
      </c>
      <c r="J1702" s="126">
        <v>82.1</v>
      </c>
      <c r="K1702" s="126">
        <v>493</v>
      </c>
      <c r="L1702" s="119" t="s">
        <v>16741</v>
      </c>
      <c r="M1702" s="126">
        <v>0</v>
      </c>
      <c r="N1702" s="119" t="s">
        <v>16742</v>
      </c>
      <c r="O1702" s="119" t="s">
        <v>16824</v>
      </c>
      <c r="P1702" s="120">
        <v>45750</v>
      </c>
      <c r="Q1702" s="120">
        <v>45782</v>
      </c>
      <c r="R1702" s="119">
        <v>4</v>
      </c>
      <c r="S1702" s="119">
        <v>2025</v>
      </c>
      <c r="T1702" s="119">
        <v>5</v>
      </c>
    </row>
    <row r="1703" spans="1:20">
      <c r="A1703" s="121" t="s">
        <v>17624</v>
      </c>
      <c r="B1703" s="124" t="s">
        <v>16708</v>
      </c>
      <c r="C1703" s="124" t="s">
        <v>17408</v>
      </c>
      <c r="D1703" s="124" t="s">
        <v>16798</v>
      </c>
      <c r="E1703" s="124" t="s">
        <v>17424</v>
      </c>
      <c r="F1703" s="124" t="s">
        <v>18122</v>
      </c>
      <c r="G1703" s="124">
        <v>29</v>
      </c>
      <c r="H1703" s="124">
        <v>2025</v>
      </c>
      <c r="I1703" s="124" t="s">
        <v>16752</v>
      </c>
      <c r="J1703" s="127">
        <v>112.9</v>
      </c>
      <c r="K1703" s="127">
        <v>708</v>
      </c>
      <c r="L1703" s="124" t="s">
        <v>16741</v>
      </c>
      <c r="M1703" s="127">
        <v>0</v>
      </c>
      <c r="N1703" s="124" t="s">
        <v>16742</v>
      </c>
      <c r="O1703" s="124" t="s">
        <v>16824</v>
      </c>
      <c r="P1703" s="125">
        <v>45721</v>
      </c>
      <c r="Q1703" s="125">
        <v>45750</v>
      </c>
      <c r="R1703" s="124">
        <v>3</v>
      </c>
      <c r="S1703" s="124">
        <v>2025</v>
      </c>
      <c r="T1703" s="124">
        <v>4</v>
      </c>
    </row>
    <row r="1704" spans="1:20">
      <c r="A1704" s="116" t="s">
        <v>17624</v>
      </c>
      <c r="B1704" s="119" t="s">
        <v>16708</v>
      </c>
      <c r="C1704" s="119" t="s">
        <v>17408</v>
      </c>
      <c r="D1704" s="119" t="s">
        <v>16798</v>
      </c>
      <c r="E1704" s="119" t="s">
        <v>17424</v>
      </c>
      <c r="F1704" s="119" t="s">
        <v>17829</v>
      </c>
      <c r="G1704" s="119">
        <v>28</v>
      </c>
      <c r="H1704" s="119">
        <v>2025</v>
      </c>
      <c r="I1704" s="119" t="s">
        <v>16755</v>
      </c>
      <c r="J1704" s="126">
        <v>87.55</v>
      </c>
      <c r="K1704" s="126">
        <v>531</v>
      </c>
      <c r="L1704" s="119" t="s">
        <v>16741</v>
      </c>
      <c r="M1704" s="126">
        <v>0</v>
      </c>
      <c r="N1704" s="119" t="s">
        <v>16742</v>
      </c>
      <c r="O1704" s="119" t="s">
        <v>16824</v>
      </c>
      <c r="P1704" s="120">
        <v>45693</v>
      </c>
      <c r="Q1704" s="120">
        <v>45721</v>
      </c>
      <c r="R1704" s="119">
        <v>2</v>
      </c>
      <c r="S1704" s="119">
        <v>2025</v>
      </c>
      <c r="T1704" s="119">
        <v>3</v>
      </c>
    </row>
    <row r="1705" spans="1:20">
      <c r="A1705" s="121" t="s">
        <v>17624</v>
      </c>
      <c r="B1705" s="124" t="s">
        <v>16708</v>
      </c>
      <c r="C1705" s="124" t="s">
        <v>17408</v>
      </c>
      <c r="D1705" s="124" t="s">
        <v>16798</v>
      </c>
      <c r="E1705" s="124" t="s">
        <v>17424</v>
      </c>
      <c r="F1705" s="124" t="s">
        <v>18123</v>
      </c>
      <c r="G1705" s="124">
        <v>30</v>
      </c>
      <c r="H1705" s="124">
        <v>2025</v>
      </c>
      <c r="I1705" s="124" t="s">
        <v>16758</v>
      </c>
      <c r="J1705" s="127">
        <v>151.97999999999999</v>
      </c>
      <c r="K1705" s="127">
        <v>981</v>
      </c>
      <c r="L1705" s="124" t="s">
        <v>16741</v>
      </c>
      <c r="M1705" s="127">
        <v>0</v>
      </c>
      <c r="N1705" s="124" t="s">
        <v>16742</v>
      </c>
      <c r="O1705" s="124" t="s">
        <v>16824</v>
      </c>
      <c r="P1705" s="125">
        <v>45663</v>
      </c>
      <c r="Q1705" s="125">
        <v>45693</v>
      </c>
      <c r="R1705" s="124">
        <v>1</v>
      </c>
      <c r="S1705" s="124">
        <v>2025</v>
      </c>
      <c r="T1705" s="124">
        <v>2</v>
      </c>
    </row>
    <row r="1706" spans="1:20">
      <c r="A1706" s="116" t="s">
        <v>17624</v>
      </c>
      <c r="B1706" s="119" t="s">
        <v>16708</v>
      </c>
      <c r="C1706" s="119" t="s">
        <v>17408</v>
      </c>
      <c r="D1706" s="119" t="s">
        <v>16798</v>
      </c>
      <c r="E1706" s="119" t="s">
        <v>17424</v>
      </c>
      <c r="F1706" s="119" t="s">
        <v>18124</v>
      </c>
      <c r="G1706" s="119">
        <v>33</v>
      </c>
      <c r="H1706" s="119">
        <v>2025</v>
      </c>
      <c r="I1706" s="119" t="s">
        <v>16924</v>
      </c>
      <c r="J1706" s="126">
        <v>132.31</v>
      </c>
      <c r="K1706" s="126">
        <v>845</v>
      </c>
      <c r="L1706" s="119" t="s">
        <v>16741</v>
      </c>
      <c r="M1706" s="126">
        <v>0</v>
      </c>
      <c r="N1706" s="119" t="s">
        <v>16742</v>
      </c>
      <c r="O1706" s="119" t="s">
        <v>16824</v>
      </c>
      <c r="P1706" s="120">
        <v>45630</v>
      </c>
      <c r="Q1706" s="120">
        <v>45663</v>
      </c>
      <c r="R1706" s="119">
        <v>12</v>
      </c>
      <c r="S1706" s="119">
        <v>2024</v>
      </c>
      <c r="T1706" s="119">
        <v>1</v>
      </c>
    </row>
    <row r="1707" spans="1:20">
      <c r="A1707" s="121" t="s">
        <v>17624</v>
      </c>
      <c r="B1707" s="124" t="s">
        <v>16708</v>
      </c>
      <c r="C1707" s="124" t="s">
        <v>17408</v>
      </c>
      <c r="D1707" s="124" t="s">
        <v>16798</v>
      </c>
      <c r="E1707" s="124" t="s">
        <v>17423</v>
      </c>
      <c r="F1707" s="124" t="s">
        <v>18121</v>
      </c>
      <c r="G1707" s="124">
        <v>30</v>
      </c>
      <c r="H1707" s="124">
        <v>2025</v>
      </c>
      <c r="I1707" s="124" t="s">
        <v>16746</v>
      </c>
      <c r="J1707" s="127">
        <v>113.47</v>
      </c>
      <c r="K1707" s="127">
        <v>712</v>
      </c>
      <c r="L1707" s="124" t="s">
        <v>16741</v>
      </c>
      <c r="M1707" s="127">
        <v>0</v>
      </c>
      <c r="N1707" s="124" t="s">
        <v>16742</v>
      </c>
      <c r="O1707" s="124" t="s">
        <v>16824</v>
      </c>
      <c r="P1707" s="125">
        <v>45782</v>
      </c>
      <c r="Q1707" s="125">
        <v>45812</v>
      </c>
      <c r="R1707" s="124">
        <v>5</v>
      </c>
      <c r="S1707" s="124">
        <v>2025</v>
      </c>
      <c r="T1707" s="124">
        <v>6</v>
      </c>
    </row>
    <row r="1708" spans="1:20">
      <c r="A1708" s="116" t="s">
        <v>17624</v>
      </c>
      <c r="B1708" s="119" t="s">
        <v>16708</v>
      </c>
      <c r="C1708" s="119" t="s">
        <v>17408</v>
      </c>
      <c r="D1708" s="119" t="s">
        <v>16798</v>
      </c>
      <c r="E1708" s="119" t="s">
        <v>17423</v>
      </c>
      <c r="F1708" s="119" t="s">
        <v>17828</v>
      </c>
      <c r="G1708" s="119">
        <v>32</v>
      </c>
      <c r="H1708" s="119">
        <v>2025</v>
      </c>
      <c r="I1708" s="119" t="s">
        <v>16749</v>
      </c>
      <c r="J1708" s="126">
        <v>29.92</v>
      </c>
      <c r="K1708" s="126">
        <v>0</v>
      </c>
      <c r="L1708" s="119" t="s">
        <v>16741</v>
      </c>
      <c r="M1708" s="126">
        <v>0</v>
      </c>
      <c r="N1708" s="119" t="s">
        <v>16742</v>
      </c>
      <c r="O1708" s="119" t="s">
        <v>16824</v>
      </c>
      <c r="P1708" s="120">
        <v>45750</v>
      </c>
      <c r="Q1708" s="120">
        <v>45782</v>
      </c>
      <c r="R1708" s="119">
        <v>4</v>
      </c>
      <c r="S1708" s="119">
        <v>2025</v>
      </c>
      <c r="T1708" s="119">
        <v>5</v>
      </c>
    </row>
    <row r="1709" spans="1:20">
      <c r="A1709" s="121" t="s">
        <v>17624</v>
      </c>
      <c r="B1709" s="124" t="s">
        <v>16708</v>
      </c>
      <c r="C1709" s="124" t="s">
        <v>17408</v>
      </c>
      <c r="D1709" s="124" t="s">
        <v>16798</v>
      </c>
      <c r="E1709" s="124" t="s">
        <v>17423</v>
      </c>
      <c r="F1709" s="124" t="s">
        <v>18122</v>
      </c>
      <c r="G1709" s="124">
        <v>29</v>
      </c>
      <c r="H1709" s="124">
        <v>2025</v>
      </c>
      <c r="I1709" s="124" t="s">
        <v>16752</v>
      </c>
      <c r="J1709" s="127">
        <v>68.77</v>
      </c>
      <c r="K1709" s="127">
        <v>400</v>
      </c>
      <c r="L1709" s="124" t="s">
        <v>16741</v>
      </c>
      <c r="M1709" s="127">
        <v>0</v>
      </c>
      <c r="N1709" s="124" t="s">
        <v>16742</v>
      </c>
      <c r="O1709" s="124" t="s">
        <v>16824</v>
      </c>
      <c r="P1709" s="125">
        <v>45721</v>
      </c>
      <c r="Q1709" s="125">
        <v>45750</v>
      </c>
      <c r="R1709" s="124">
        <v>3</v>
      </c>
      <c r="S1709" s="124">
        <v>2025</v>
      </c>
      <c r="T1709" s="124">
        <v>4</v>
      </c>
    </row>
    <row r="1710" spans="1:20">
      <c r="A1710" s="116" t="s">
        <v>17624</v>
      </c>
      <c r="B1710" s="119" t="s">
        <v>16708</v>
      </c>
      <c r="C1710" s="119" t="s">
        <v>17408</v>
      </c>
      <c r="D1710" s="119" t="s">
        <v>16798</v>
      </c>
      <c r="E1710" s="119" t="s">
        <v>17423</v>
      </c>
      <c r="F1710" s="119" t="s">
        <v>17829</v>
      </c>
      <c r="G1710" s="119">
        <v>28</v>
      </c>
      <c r="H1710" s="119">
        <v>2025</v>
      </c>
      <c r="I1710" s="119" t="s">
        <v>16755</v>
      </c>
      <c r="J1710" s="126">
        <v>48.59</v>
      </c>
      <c r="K1710" s="126">
        <v>259</v>
      </c>
      <c r="L1710" s="119" t="s">
        <v>16741</v>
      </c>
      <c r="M1710" s="126">
        <v>0</v>
      </c>
      <c r="N1710" s="119" t="s">
        <v>16742</v>
      </c>
      <c r="O1710" s="119" t="s">
        <v>16824</v>
      </c>
      <c r="P1710" s="120">
        <v>45693</v>
      </c>
      <c r="Q1710" s="120">
        <v>45721</v>
      </c>
      <c r="R1710" s="119">
        <v>2</v>
      </c>
      <c r="S1710" s="119">
        <v>2025</v>
      </c>
      <c r="T1710" s="119">
        <v>3</v>
      </c>
    </row>
    <row r="1711" spans="1:20">
      <c r="A1711" s="121" t="s">
        <v>17624</v>
      </c>
      <c r="B1711" s="124" t="s">
        <v>16708</v>
      </c>
      <c r="C1711" s="124" t="s">
        <v>17408</v>
      </c>
      <c r="D1711" s="124" t="s">
        <v>16798</v>
      </c>
      <c r="E1711" s="124" t="s">
        <v>17423</v>
      </c>
      <c r="F1711" s="124" t="s">
        <v>18123</v>
      </c>
      <c r="G1711" s="124">
        <v>30</v>
      </c>
      <c r="H1711" s="124">
        <v>2025</v>
      </c>
      <c r="I1711" s="124" t="s">
        <v>16758</v>
      </c>
      <c r="J1711" s="127">
        <v>29.92</v>
      </c>
      <c r="K1711" s="127">
        <v>0</v>
      </c>
      <c r="L1711" s="124" t="s">
        <v>16741</v>
      </c>
      <c r="M1711" s="127">
        <v>0</v>
      </c>
      <c r="N1711" s="124" t="s">
        <v>16742</v>
      </c>
      <c r="O1711" s="124" t="s">
        <v>16824</v>
      </c>
      <c r="P1711" s="125">
        <v>45663</v>
      </c>
      <c r="Q1711" s="125">
        <v>45693</v>
      </c>
      <c r="R1711" s="124">
        <v>1</v>
      </c>
      <c r="S1711" s="124">
        <v>2025</v>
      </c>
      <c r="T1711" s="124">
        <v>2</v>
      </c>
    </row>
    <row r="1712" spans="1:20">
      <c r="A1712" s="116" t="s">
        <v>17624</v>
      </c>
      <c r="B1712" s="119" t="s">
        <v>16708</v>
      </c>
      <c r="C1712" s="119" t="s">
        <v>17408</v>
      </c>
      <c r="D1712" s="119" t="s">
        <v>16798</v>
      </c>
      <c r="E1712" s="119" t="s">
        <v>17423</v>
      </c>
      <c r="F1712" s="119" t="s">
        <v>18124</v>
      </c>
      <c r="G1712" s="119">
        <v>33</v>
      </c>
      <c r="H1712" s="119">
        <v>2025</v>
      </c>
      <c r="I1712" s="119" t="s">
        <v>16924</v>
      </c>
      <c r="J1712" s="126">
        <v>127.74</v>
      </c>
      <c r="K1712" s="126">
        <v>813</v>
      </c>
      <c r="L1712" s="119" t="s">
        <v>16741</v>
      </c>
      <c r="M1712" s="126">
        <v>0</v>
      </c>
      <c r="N1712" s="119" t="s">
        <v>16742</v>
      </c>
      <c r="O1712" s="119" t="s">
        <v>16824</v>
      </c>
      <c r="P1712" s="120">
        <v>45630</v>
      </c>
      <c r="Q1712" s="120">
        <v>45663</v>
      </c>
      <c r="R1712" s="119">
        <v>12</v>
      </c>
      <c r="S1712" s="119">
        <v>2024</v>
      </c>
      <c r="T1712" s="119">
        <v>1</v>
      </c>
    </row>
    <row r="1713" spans="1:20">
      <c r="A1713" s="121" t="s">
        <v>17624</v>
      </c>
      <c r="B1713" s="124" t="s">
        <v>16708</v>
      </c>
      <c r="C1713" s="124" t="s">
        <v>17408</v>
      </c>
      <c r="D1713" s="124" t="s">
        <v>16798</v>
      </c>
      <c r="E1713" s="124" t="s">
        <v>17422</v>
      </c>
      <c r="F1713" s="124" t="s">
        <v>18121</v>
      </c>
      <c r="G1713" s="124">
        <v>30</v>
      </c>
      <c r="H1713" s="124">
        <v>2025</v>
      </c>
      <c r="I1713" s="124" t="s">
        <v>16746</v>
      </c>
      <c r="J1713" s="127">
        <v>102.58</v>
      </c>
      <c r="K1713" s="127">
        <v>636</v>
      </c>
      <c r="L1713" s="124" t="s">
        <v>16741</v>
      </c>
      <c r="M1713" s="127">
        <v>0</v>
      </c>
      <c r="N1713" s="124" t="s">
        <v>16742</v>
      </c>
      <c r="O1713" s="124" t="s">
        <v>16824</v>
      </c>
      <c r="P1713" s="125">
        <v>45782</v>
      </c>
      <c r="Q1713" s="125">
        <v>45812</v>
      </c>
      <c r="R1713" s="124">
        <v>5</v>
      </c>
      <c r="S1713" s="124">
        <v>2025</v>
      </c>
      <c r="T1713" s="124">
        <v>6</v>
      </c>
    </row>
    <row r="1714" spans="1:20">
      <c r="A1714" s="116" t="s">
        <v>17624</v>
      </c>
      <c r="B1714" s="119" t="s">
        <v>16708</v>
      </c>
      <c r="C1714" s="119" t="s">
        <v>17408</v>
      </c>
      <c r="D1714" s="119" t="s">
        <v>16798</v>
      </c>
      <c r="E1714" s="119" t="s">
        <v>17422</v>
      </c>
      <c r="F1714" s="119" t="s">
        <v>17828</v>
      </c>
      <c r="G1714" s="119">
        <v>32</v>
      </c>
      <c r="H1714" s="119">
        <v>2025</v>
      </c>
      <c r="I1714" s="119" t="s">
        <v>16749</v>
      </c>
      <c r="J1714" s="126">
        <v>85.68</v>
      </c>
      <c r="K1714" s="126">
        <v>518</v>
      </c>
      <c r="L1714" s="119" t="s">
        <v>16741</v>
      </c>
      <c r="M1714" s="126">
        <v>0</v>
      </c>
      <c r="N1714" s="119" t="s">
        <v>16742</v>
      </c>
      <c r="O1714" s="119" t="s">
        <v>16824</v>
      </c>
      <c r="P1714" s="120">
        <v>45750</v>
      </c>
      <c r="Q1714" s="120">
        <v>45782</v>
      </c>
      <c r="R1714" s="119">
        <v>4</v>
      </c>
      <c r="S1714" s="119">
        <v>2025</v>
      </c>
      <c r="T1714" s="119">
        <v>5</v>
      </c>
    </row>
    <row r="1715" spans="1:20">
      <c r="A1715" s="121" t="s">
        <v>17624</v>
      </c>
      <c r="B1715" s="124" t="s">
        <v>16708</v>
      </c>
      <c r="C1715" s="124" t="s">
        <v>17408</v>
      </c>
      <c r="D1715" s="124" t="s">
        <v>16798</v>
      </c>
      <c r="E1715" s="124" t="s">
        <v>17422</v>
      </c>
      <c r="F1715" s="124" t="s">
        <v>18122</v>
      </c>
      <c r="G1715" s="124">
        <v>29</v>
      </c>
      <c r="H1715" s="124">
        <v>2025</v>
      </c>
      <c r="I1715" s="124" t="s">
        <v>16752</v>
      </c>
      <c r="J1715" s="127">
        <v>69.489999999999995</v>
      </c>
      <c r="K1715" s="127">
        <v>405</v>
      </c>
      <c r="L1715" s="124" t="s">
        <v>16741</v>
      </c>
      <c r="M1715" s="127">
        <v>0</v>
      </c>
      <c r="N1715" s="124" t="s">
        <v>16742</v>
      </c>
      <c r="O1715" s="124" t="s">
        <v>16824</v>
      </c>
      <c r="P1715" s="125">
        <v>45721</v>
      </c>
      <c r="Q1715" s="125">
        <v>45750</v>
      </c>
      <c r="R1715" s="124">
        <v>3</v>
      </c>
      <c r="S1715" s="124">
        <v>2025</v>
      </c>
      <c r="T1715" s="124">
        <v>4</v>
      </c>
    </row>
    <row r="1716" spans="1:20">
      <c r="A1716" s="116" t="s">
        <v>17624</v>
      </c>
      <c r="B1716" s="119" t="s">
        <v>16708</v>
      </c>
      <c r="C1716" s="119" t="s">
        <v>17408</v>
      </c>
      <c r="D1716" s="119" t="s">
        <v>16798</v>
      </c>
      <c r="E1716" s="119" t="s">
        <v>17422</v>
      </c>
      <c r="F1716" s="119" t="s">
        <v>17829</v>
      </c>
      <c r="G1716" s="119">
        <v>28</v>
      </c>
      <c r="H1716" s="119">
        <v>2025</v>
      </c>
      <c r="I1716" s="119" t="s">
        <v>16755</v>
      </c>
      <c r="J1716" s="126">
        <v>61.62</v>
      </c>
      <c r="K1716" s="126">
        <v>350</v>
      </c>
      <c r="L1716" s="119" t="s">
        <v>16741</v>
      </c>
      <c r="M1716" s="126">
        <v>0</v>
      </c>
      <c r="N1716" s="119" t="s">
        <v>16742</v>
      </c>
      <c r="O1716" s="119" t="s">
        <v>16824</v>
      </c>
      <c r="P1716" s="120">
        <v>45693</v>
      </c>
      <c r="Q1716" s="120">
        <v>45721</v>
      </c>
      <c r="R1716" s="119">
        <v>2</v>
      </c>
      <c r="S1716" s="119">
        <v>2025</v>
      </c>
      <c r="T1716" s="119">
        <v>3</v>
      </c>
    </row>
    <row r="1717" spans="1:20">
      <c r="A1717" s="121" t="s">
        <v>17624</v>
      </c>
      <c r="B1717" s="124" t="s">
        <v>16708</v>
      </c>
      <c r="C1717" s="124" t="s">
        <v>17408</v>
      </c>
      <c r="D1717" s="124" t="s">
        <v>16798</v>
      </c>
      <c r="E1717" s="124" t="s">
        <v>17422</v>
      </c>
      <c r="F1717" s="124" t="s">
        <v>18123</v>
      </c>
      <c r="G1717" s="124">
        <v>30</v>
      </c>
      <c r="H1717" s="124">
        <v>2025</v>
      </c>
      <c r="I1717" s="124" t="s">
        <v>16758</v>
      </c>
      <c r="J1717" s="127">
        <v>53.74</v>
      </c>
      <c r="K1717" s="127">
        <v>295</v>
      </c>
      <c r="L1717" s="124" t="s">
        <v>16741</v>
      </c>
      <c r="M1717" s="127">
        <v>0</v>
      </c>
      <c r="N1717" s="124" t="s">
        <v>16742</v>
      </c>
      <c r="O1717" s="124" t="s">
        <v>16824</v>
      </c>
      <c r="P1717" s="125">
        <v>45663</v>
      </c>
      <c r="Q1717" s="125">
        <v>45693</v>
      </c>
      <c r="R1717" s="124">
        <v>1</v>
      </c>
      <c r="S1717" s="124">
        <v>2025</v>
      </c>
      <c r="T1717" s="124">
        <v>2</v>
      </c>
    </row>
    <row r="1718" spans="1:20">
      <c r="A1718" s="116" t="s">
        <v>17624</v>
      </c>
      <c r="B1718" s="119" t="s">
        <v>16708</v>
      </c>
      <c r="C1718" s="119" t="s">
        <v>17408</v>
      </c>
      <c r="D1718" s="119" t="s">
        <v>16798</v>
      </c>
      <c r="E1718" s="119" t="s">
        <v>17422</v>
      </c>
      <c r="F1718" s="119" t="s">
        <v>18124</v>
      </c>
      <c r="G1718" s="119">
        <v>33</v>
      </c>
      <c r="H1718" s="119">
        <v>2025</v>
      </c>
      <c r="I1718" s="119" t="s">
        <v>16924</v>
      </c>
      <c r="J1718" s="126">
        <v>52.51</v>
      </c>
      <c r="K1718" s="126">
        <v>287</v>
      </c>
      <c r="L1718" s="119" t="s">
        <v>16741</v>
      </c>
      <c r="M1718" s="126">
        <v>0</v>
      </c>
      <c r="N1718" s="119" t="s">
        <v>16742</v>
      </c>
      <c r="O1718" s="119" t="s">
        <v>16824</v>
      </c>
      <c r="P1718" s="120">
        <v>45630</v>
      </c>
      <c r="Q1718" s="120">
        <v>45663</v>
      </c>
      <c r="R1718" s="119">
        <v>12</v>
      </c>
      <c r="S1718" s="119">
        <v>2024</v>
      </c>
      <c r="T1718" s="119">
        <v>1</v>
      </c>
    </row>
    <row r="1719" spans="1:20">
      <c r="A1719" s="121" t="s">
        <v>17624</v>
      </c>
      <c r="B1719" s="124" t="s">
        <v>16708</v>
      </c>
      <c r="C1719" s="124" t="s">
        <v>17408</v>
      </c>
      <c r="D1719" s="124" t="s">
        <v>16798</v>
      </c>
      <c r="E1719" s="124" t="s">
        <v>17421</v>
      </c>
      <c r="F1719" s="124" t="s">
        <v>18121</v>
      </c>
      <c r="G1719" s="124">
        <v>30</v>
      </c>
      <c r="H1719" s="124">
        <v>2025</v>
      </c>
      <c r="I1719" s="124" t="s">
        <v>16746</v>
      </c>
      <c r="J1719" s="127">
        <v>150.27000000000001</v>
      </c>
      <c r="K1719" s="127">
        <v>969</v>
      </c>
      <c r="L1719" s="124" t="s">
        <v>16741</v>
      </c>
      <c r="M1719" s="127">
        <v>0</v>
      </c>
      <c r="N1719" s="124" t="s">
        <v>16742</v>
      </c>
      <c r="O1719" s="124" t="s">
        <v>16824</v>
      </c>
      <c r="P1719" s="125">
        <v>45782</v>
      </c>
      <c r="Q1719" s="125">
        <v>45812</v>
      </c>
      <c r="R1719" s="124">
        <v>5</v>
      </c>
      <c r="S1719" s="124">
        <v>2025</v>
      </c>
      <c r="T1719" s="124">
        <v>6</v>
      </c>
    </row>
    <row r="1720" spans="1:20">
      <c r="A1720" s="116" t="s">
        <v>17624</v>
      </c>
      <c r="B1720" s="119" t="s">
        <v>16708</v>
      </c>
      <c r="C1720" s="119" t="s">
        <v>17408</v>
      </c>
      <c r="D1720" s="119" t="s">
        <v>16798</v>
      </c>
      <c r="E1720" s="119" t="s">
        <v>17421</v>
      </c>
      <c r="F1720" s="119" t="s">
        <v>17828</v>
      </c>
      <c r="G1720" s="119">
        <v>32</v>
      </c>
      <c r="H1720" s="119">
        <v>2025</v>
      </c>
      <c r="I1720" s="119" t="s">
        <v>16749</v>
      </c>
      <c r="J1720" s="126">
        <v>152.13</v>
      </c>
      <c r="K1720" s="126">
        <v>982</v>
      </c>
      <c r="L1720" s="119" t="s">
        <v>16741</v>
      </c>
      <c r="M1720" s="126">
        <v>0</v>
      </c>
      <c r="N1720" s="119" t="s">
        <v>16742</v>
      </c>
      <c r="O1720" s="119" t="s">
        <v>16824</v>
      </c>
      <c r="P1720" s="120">
        <v>45750</v>
      </c>
      <c r="Q1720" s="120">
        <v>45782</v>
      </c>
      <c r="R1720" s="119">
        <v>4</v>
      </c>
      <c r="S1720" s="119">
        <v>2025</v>
      </c>
      <c r="T1720" s="119">
        <v>5</v>
      </c>
    </row>
    <row r="1721" spans="1:20">
      <c r="A1721" s="121" t="s">
        <v>17624</v>
      </c>
      <c r="B1721" s="124" t="s">
        <v>16708</v>
      </c>
      <c r="C1721" s="124" t="s">
        <v>17408</v>
      </c>
      <c r="D1721" s="124" t="s">
        <v>16798</v>
      </c>
      <c r="E1721" s="124" t="s">
        <v>17421</v>
      </c>
      <c r="F1721" s="124" t="s">
        <v>18122</v>
      </c>
      <c r="G1721" s="124">
        <v>29</v>
      </c>
      <c r="H1721" s="124">
        <v>2025</v>
      </c>
      <c r="I1721" s="124" t="s">
        <v>16752</v>
      </c>
      <c r="J1721" s="127">
        <v>109.44</v>
      </c>
      <c r="K1721" s="127">
        <v>684</v>
      </c>
      <c r="L1721" s="124" t="s">
        <v>16741</v>
      </c>
      <c r="M1721" s="127">
        <v>0</v>
      </c>
      <c r="N1721" s="124" t="s">
        <v>16742</v>
      </c>
      <c r="O1721" s="124" t="s">
        <v>16824</v>
      </c>
      <c r="P1721" s="125">
        <v>45721</v>
      </c>
      <c r="Q1721" s="125">
        <v>45750</v>
      </c>
      <c r="R1721" s="124">
        <v>3</v>
      </c>
      <c r="S1721" s="124">
        <v>2025</v>
      </c>
      <c r="T1721" s="124">
        <v>4</v>
      </c>
    </row>
    <row r="1722" spans="1:20">
      <c r="A1722" s="116" t="s">
        <v>17624</v>
      </c>
      <c r="B1722" s="119" t="s">
        <v>16708</v>
      </c>
      <c r="C1722" s="119" t="s">
        <v>17408</v>
      </c>
      <c r="D1722" s="119" t="s">
        <v>16798</v>
      </c>
      <c r="E1722" s="119" t="s">
        <v>17421</v>
      </c>
      <c r="F1722" s="119" t="s">
        <v>17829</v>
      </c>
      <c r="G1722" s="119">
        <v>28</v>
      </c>
      <c r="H1722" s="119">
        <v>2025</v>
      </c>
      <c r="I1722" s="119" t="s">
        <v>16755</v>
      </c>
      <c r="J1722" s="126">
        <v>92.69</v>
      </c>
      <c r="K1722" s="126">
        <v>567</v>
      </c>
      <c r="L1722" s="119" t="s">
        <v>16741</v>
      </c>
      <c r="M1722" s="126">
        <v>0</v>
      </c>
      <c r="N1722" s="119" t="s">
        <v>16742</v>
      </c>
      <c r="O1722" s="119" t="s">
        <v>16824</v>
      </c>
      <c r="P1722" s="120">
        <v>45693</v>
      </c>
      <c r="Q1722" s="120">
        <v>45721</v>
      </c>
      <c r="R1722" s="119">
        <v>2</v>
      </c>
      <c r="S1722" s="119">
        <v>2025</v>
      </c>
      <c r="T1722" s="119">
        <v>3</v>
      </c>
    </row>
    <row r="1723" spans="1:20">
      <c r="A1723" s="121" t="s">
        <v>17624</v>
      </c>
      <c r="B1723" s="124" t="s">
        <v>16708</v>
      </c>
      <c r="C1723" s="124" t="s">
        <v>17408</v>
      </c>
      <c r="D1723" s="124" t="s">
        <v>16798</v>
      </c>
      <c r="E1723" s="124" t="s">
        <v>17421</v>
      </c>
      <c r="F1723" s="124" t="s">
        <v>18123</v>
      </c>
      <c r="G1723" s="124">
        <v>30</v>
      </c>
      <c r="H1723" s="124">
        <v>2025</v>
      </c>
      <c r="I1723" s="124" t="s">
        <v>16758</v>
      </c>
      <c r="J1723" s="127">
        <v>93.14</v>
      </c>
      <c r="K1723" s="127">
        <v>570</v>
      </c>
      <c r="L1723" s="124" t="s">
        <v>16741</v>
      </c>
      <c r="M1723" s="127">
        <v>0</v>
      </c>
      <c r="N1723" s="124" t="s">
        <v>16742</v>
      </c>
      <c r="O1723" s="124" t="s">
        <v>16824</v>
      </c>
      <c r="P1723" s="125">
        <v>45663</v>
      </c>
      <c r="Q1723" s="125">
        <v>45693</v>
      </c>
      <c r="R1723" s="124">
        <v>1</v>
      </c>
      <c r="S1723" s="124">
        <v>2025</v>
      </c>
      <c r="T1723" s="124">
        <v>2</v>
      </c>
    </row>
    <row r="1724" spans="1:20">
      <c r="A1724" s="116" t="s">
        <v>17624</v>
      </c>
      <c r="B1724" s="119" t="s">
        <v>16708</v>
      </c>
      <c r="C1724" s="119" t="s">
        <v>17408</v>
      </c>
      <c r="D1724" s="119" t="s">
        <v>16798</v>
      </c>
      <c r="E1724" s="119" t="s">
        <v>17421</v>
      </c>
      <c r="F1724" s="119" t="s">
        <v>18124</v>
      </c>
      <c r="G1724" s="119">
        <v>33</v>
      </c>
      <c r="H1724" s="119">
        <v>2025</v>
      </c>
      <c r="I1724" s="119" t="s">
        <v>16924</v>
      </c>
      <c r="J1724" s="126">
        <v>97.13</v>
      </c>
      <c r="K1724" s="126">
        <v>599</v>
      </c>
      <c r="L1724" s="119" t="s">
        <v>16741</v>
      </c>
      <c r="M1724" s="126">
        <v>0</v>
      </c>
      <c r="N1724" s="119" t="s">
        <v>16742</v>
      </c>
      <c r="O1724" s="119" t="s">
        <v>16824</v>
      </c>
      <c r="P1724" s="120">
        <v>45630</v>
      </c>
      <c r="Q1724" s="120">
        <v>45663</v>
      </c>
      <c r="R1724" s="119">
        <v>12</v>
      </c>
      <c r="S1724" s="119">
        <v>2024</v>
      </c>
      <c r="T1724" s="119">
        <v>1</v>
      </c>
    </row>
    <row r="1725" spans="1:20">
      <c r="A1725" s="121" t="s">
        <v>17624</v>
      </c>
      <c r="B1725" s="124" t="s">
        <v>16708</v>
      </c>
      <c r="C1725" s="124" t="s">
        <v>17408</v>
      </c>
      <c r="D1725" s="124" t="s">
        <v>16798</v>
      </c>
      <c r="E1725" s="124" t="s">
        <v>17420</v>
      </c>
      <c r="F1725" s="124" t="s">
        <v>18121</v>
      </c>
      <c r="G1725" s="124">
        <v>30</v>
      </c>
      <c r="H1725" s="124">
        <v>2025</v>
      </c>
      <c r="I1725" s="124" t="s">
        <v>16746</v>
      </c>
      <c r="J1725" s="127">
        <v>70.22</v>
      </c>
      <c r="K1725" s="127">
        <v>410</v>
      </c>
      <c r="L1725" s="124" t="s">
        <v>16741</v>
      </c>
      <c r="M1725" s="127">
        <v>0</v>
      </c>
      <c r="N1725" s="124" t="s">
        <v>16742</v>
      </c>
      <c r="O1725" s="124" t="s">
        <v>16824</v>
      </c>
      <c r="P1725" s="125">
        <v>45782</v>
      </c>
      <c r="Q1725" s="125">
        <v>45812</v>
      </c>
      <c r="R1725" s="124">
        <v>5</v>
      </c>
      <c r="S1725" s="124">
        <v>2025</v>
      </c>
      <c r="T1725" s="124">
        <v>6</v>
      </c>
    </row>
    <row r="1726" spans="1:20">
      <c r="A1726" s="116" t="s">
        <v>17624</v>
      </c>
      <c r="B1726" s="119" t="s">
        <v>16708</v>
      </c>
      <c r="C1726" s="119" t="s">
        <v>17408</v>
      </c>
      <c r="D1726" s="119" t="s">
        <v>16798</v>
      </c>
      <c r="E1726" s="119" t="s">
        <v>17420</v>
      </c>
      <c r="F1726" s="119" t="s">
        <v>17828</v>
      </c>
      <c r="G1726" s="119">
        <v>32</v>
      </c>
      <c r="H1726" s="119">
        <v>2025</v>
      </c>
      <c r="I1726" s="119" t="s">
        <v>16749</v>
      </c>
      <c r="J1726" s="126">
        <v>66.78</v>
      </c>
      <c r="K1726" s="126">
        <v>386</v>
      </c>
      <c r="L1726" s="119" t="s">
        <v>16741</v>
      </c>
      <c r="M1726" s="126">
        <v>0</v>
      </c>
      <c r="N1726" s="119" t="s">
        <v>16742</v>
      </c>
      <c r="O1726" s="119" t="s">
        <v>16824</v>
      </c>
      <c r="P1726" s="120">
        <v>45750</v>
      </c>
      <c r="Q1726" s="120">
        <v>45782</v>
      </c>
      <c r="R1726" s="119">
        <v>4</v>
      </c>
      <c r="S1726" s="119">
        <v>2025</v>
      </c>
      <c r="T1726" s="119">
        <v>5</v>
      </c>
    </row>
    <row r="1727" spans="1:20">
      <c r="A1727" s="121" t="s">
        <v>17624</v>
      </c>
      <c r="B1727" s="124" t="s">
        <v>16708</v>
      </c>
      <c r="C1727" s="124" t="s">
        <v>17408</v>
      </c>
      <c r="D1727" s="124" t="s">
        <v>16798</v>
      </c>
      <c r="E1727" s="124" t="s">
        <v>17420</v>
      </c>
      <c r="F1727" s="124" t="s">
        <v>18122</v>
      </c>
      <c r="G1727" s="124">
        <v>29</v>
      </c>
      <c r="H1727" s="124">
        <v>2025</v>
      </c>
      <c r="I1727" s="124" t="s">
        <v>16752</v>
      </c>
      <c r="J1727" s="127">
        <v>78.66</v>
      </c>
      <c r="K1727" s="127">
        <v>469</v>
      </c>
      <c r="L1727" s="124" t="s">
        <v>16741</v>
      </c>
      <c r="M1727" s="127">
        <v>0</v>
      </c>
      <c r="N1727" s="124" t="s">
        <v>16742</v>
      </c>
      <c r="O1727" s="124" t="s">
        <v>16824</v>
      </c>
      <c r="P1727" s="125">
        <v>45721</v>
      </c>
      <c r="Q1727" s="125">
        <v>45750</v>
      </c>
      <c r="R1727" s="124">
        <v>3</v>
      </c>
      <c r="S1727" s="124">
        <v>2025</v>
      </c>
      <c r="T1727" s="124">
        <v>4</v>
      </c>
    </row>
    <row r="1728" spans="1:20">
      <c r="A1728" s="116" t="s">
        <v>17624</v>
      </c>
      <c r="B1728" s="119" t="s">
        <v>16708</v>
      </c>
      <c r="C1728" s="119" t="s">
        <v>17408</v>
      </c>
      <c r="D1728" s="119" t="s">
        <v>16798</v>
      </c>
      <c r="E1728" s="119" t="s">
        <v>17420</v>
      </c>
      <c r="F1728" s="119" t="s">
        <v>17829</v>
      </c>
      <c r="G1728" s="119">
        <v>28</v>
      </c>
      <c r="H1728" s="119">
        <v>2025</v>
      </c>
      <c r="I1728" s="119" t="s">
        <v>16755</v>
      </c>
      <c r="J1728" s="126">
        <v>81.52</v>
      </c>
      <c r="K1728" s="126">
        <v>489</v>
      </c>
      <c r="L1728" s="119" t="s">
        <v>16741</v>
      </c>
      <c r="M1728" s="126">
        <v>0</v>
      </c>
      <c r="N1728" s="119" t="s">
        <v>16742</v>
      </c>
      <c r="O1728" s="119" t="s">
        <v>16824</v>
      </c>
      <c r="P1728" s="120">
        <v>45693</v>
      </c>
      <c r="Q1728" s="120">
        <v>45721</v>
      </c>
      <c r="R1728" s="119">
        <v>2</v>
      </c>
      <c r="S1728" s="119">
        <v>2025</v>
      </c>
      <c r="T1728" s="119">
        <v>3</v>
      </c>
    </row>
    <row r="1729" spans="1:20">
      <c r="A1729" s="121" t="s">
        <v>17624</v>
      </c>
      <c r="B1729" s="124" t="s">
        <v>16708</v>
      </c>
      <c r="C1729" s="124" t="s">
        <v>17408</v>
      </c>
      <c r="D1729" s="124" t="s">
        <v>16798</v>
      </c>
      <c r="E1729" s="124" t="s">
        <v>17420</v>
      </c>
      <c r="F1729" s="124" t="s">
        <v>18123</v>
      </c>
      <c r="G1729" s="124">
        <v>30</v>
      </c>
      <c r="H1729" s="124">
        <v>2025</v>
      </c>
      <c r="I1729" s="124" t="s">
        <v>16758</v>
      </c>
      <c r="J1729" s="127">
        <v>140.66999999999999</v>
      </c>
      <c r="K1729" s="127">
        <v>902</v>
      </c>
      <c r="L1729" s="124" t="s">
        <v>16741</v>
      </c>
      <c r="M1729" s="127">
        <v>0</v>
      </c>
      <c r="N1729" s="124" t="s">
        <v>16742</v>
      </c>
      <c r="O1729" s="124" t="s">
        <v>16824</v>
      </c>
      <c r="P1729" s="125">
        <v>45663</v>
      </c>
      <c r="Q1729" s="125">
        <v>45693</v>
      </c>
      <c r="R1729" s="124">
        <v>1</v>
      </c>
      <c r="S1729" s="124">
        <v>2025</v>
      </c>
      <c r="T1729" s="124">
        <v>2</v>
      </c>
    </row>
    <row r="1730" spans="1:20">
      <c r="A1730" s="116" t="s">
        <v>17624</v>
      </c>
      <c r="B1730" s="119" t="s">
        <v>16708</v>
      </c>
      <c r="C1730" s="119" t="s">
        <v>17408</v>
      </c>
      <c r="D1730" s="119" t="s">
        <v>16798</v>
      </c>
      <c r="E1730" s="119" t="s">
        <v>17420</v>
      </c>
      <c r="F1730" s="119" t="s">
        <v>18124</v>
      </c>
      <c r="G1730" s="119">
        <v>33</v>
      </c>
      <c r="H1730" s="119">
        <v>2025</v>
      </c>
      <c r="I1730" s="119" t="s">
        <v>16924</v>
      </c>
      <c r="J1730" s="126">
        <v>122.02</v>
      </c>
      <c r="K1730" s="126">
        <v>773</v>
      </c>
      <c r="L1730" s="119" t="s">
        <v>16741</v>
      </c>
      <c r="M1730" s="126">
        <v>0</v>
      </c>
      <c r="N1730" s="119" t="s">
        <v>16742</v>
      </c>
      <c r="O1730" s="119" t="s">
        <v>16824</v>
      </c>
      <c r="P1730" s="120">
        <v>45630</v>
      </c>
      <c r="Q1730" s="120">
        <v>45663</v>
      </c>
      <c r="R1730" s="119">
        <v>12</v>
      </c>
      <c r="S1730" s="119">
        <v>2024</v>
      </c>
      <c r="T1730" s="119">
        <v>1</v>
      </c>
    </row>
    <row r="1731" spans="1:20">
      <c r="A1731" s="121" t="s">
        <v>17624</v>
      </c>
      <c r="B1731" s="124" t="s">
        <v>16708</v>
      </c>
      <c r="C1731" s="124" t="s">
        <v>17408</v>
      </c>
      <c r="D1731" s="124" t="s">
        <v>16798</v>
      </c>
      <c r="E1731" s="124" t="s">
        <v>17419</v>
      </c>
      <c r="F1731" s="124" t="s">
        <v>18121</v>
      </c>
      <c r="G1731" s="124">
        <v>30</v>
      </c>
      <c r="H1731" s="124">
        <v>2025</v>
      </c>
      <c r="I1731" s="124" t="s">
        <v>16746</v>
      </c>
      <c r="J1731" s="127">
        <v>29.92</v>
      </c>
      <c r="K1731" s="127">
        <v>0</v>
      </c>
      <c r="L1731" s="124" t="s">
        <v>16741</v>
      </c>
      <c r="M1731" s="127">
        <v>0</v>
      </c>
      <c r="N1731" s="124" t="s">
        <v>16742</v>
      </c>
      <c r="O1731" s="124" t="s">
        <v>16824</v>
      </c>
      <c r="P1731" s="125">
        <v>45782</v>
      </c>
      <c r="Q1731" s="125">
        <v>45812</v>
      </c>
      <c r="R1731" s="124">
        <v>5</v>
      </c>
      <c r="S1731" s="124">
        <v>2025</v>
      </c>
      <c r="T1731" s="124">
        <v>6</v>
      </c>
    </row>
    <row r="1732" spans="1:20">
      <c r="A1732" s="116" t="s">
        <v>17624</v>
      </c>
      <c r="B1732" s="119" t="s">
        <v>16708</v>
      </c>
      <c r="C1732" s="119" t="s">
        <v>17408</v>
      </c>
      <c r="D1732" s="119" t="s">
        <v>16798</v>
      </c>
      <c r="E1732" s="119" t="s">
        <v>17419</v>
      </c>
      <c r="F1732" s="119" t="s">
        <v>17828</v>
      </c>
      <c r="G1732" s="119">
        <v>32</v>
      </c>
      <c r="H1732" s="119">
        <v>2025</v>
      </c>
      <c r="I1732" s="119" t="s">
        <v>16749</v>
      </c>
      <c r="J1732" s="126">
        <v>29.92</v>
      </c>
      <c r="K1732" s="126">
        <v>0</v>
      </c>
      <c r="L1732" s="119" t="s">
        <v>16741</v>
      </c>
      <c r="M1732" s="126">
        <v>0</v>
      </c>
      <c r="N1732" s="119" t="s">
        <v>16742</v>
      </c>
      <c r="O1732" s="119" t="s">
        <v>16824</v>
      </c>
      <c r="P1732" s="120">
        <v>45750</v>
      </c>
      <c r="Q1732" s="120">
        <v>45782</v>
      </c>
      <c r="R1732" s="119">
        <v>4</v>
      </c>
      <c r="S1732" s="119">
        <v>2025</v>
      </c>
      <c r="T1732" s="119">
        <v>5</v>
      </c>
    </row>
    <row r="1733" spans="1:20">
      <c r="A1733" s="121" t="s">
        <v>17624</v>
      </c>
      <c r="B1733" s="124" t="s">
        <v>16708</v>
      </c>
      <c r="C1733" s="124" t="s">
        <v>17408</v>
      </c>
      <c r="D1733" s="124" t="s">
        <v>16798</v>
      </c>
      <c r="E1733" s="124" t="s">
        <v>17419</v>
      </c>
      <c r="F1733" s="124" t="s">
        <v>18122</v>
      </c>
      <c r="G1733" s="124">
        <v>29</v>
      </c>
      <c r="H1733" s="124">
        <v>2025</v>
      </c>
      <c r="I1733" s="124" t="s">
        <v>16752</v>
      </c>
      <c r="J1733" s="127">
        <v>29.92</v>
      </c>
      <c r="K1733" s="127">
        <v>0</v>
      </c>
      <c r="L1733" s="124" t="s">
        <v>16741</v>
      </c>
      <c r="M1733" s="127">
        <v>0</v>
      </c>
      <c r="N1733" s="124" t="s">
        <v>16742</v>
      </c>
      <c r="O1733" s="124" t="s">
        <v>16824</v>
      </c>
      <c r="P1733" s="125">
        <v>45721</v>
      </c>
      <c r="Q1733" s="125">
        <v>45750</v>
      </c>
      <c r="R1733" s="124">
        <v>3</v>
      </c>
      <c r="S1733" s="124">
        <v>2025</v>
      </c>
      <c r="T1733" s="124">
        <v>4</v>
      </c>
    </row>
    <row r="1734" spans="1:20">
      <c r="A1734" s="116" t="s">
        <v>17624</v>
      </c>
      <c r="B1734" s="119" t="s">
        <v>16708</v>
      </c>
      <c r="C1734" s="119" t="s">
        <v>17408</v>
      </c>
      <c r="D1734" s="119" t="s">
        <v>16798</v>
      </c>
      <c r="E1734" s="119" t="s">
        <v>17419</v>
      </c>
      <c r="F1734" s="119" t="s">
        <v>17829</v>
      </c>
      <c r="G1734" s="119">
        <v>28</v>
      </c>
      <c r="H1734" s="119">
        <v>2025</v>
      </c>
      <c r="I1734" s="119" t="s">
        <v>16755</v>
      </c>
      <c r="J1734" s="126">
        <v>29.92</v>
      </c>
      <c r="K1734" s="126">
        <v>0</v>
      </c>
      <c r="L1734" s="119" t="s">
        <v>16741</v>
      </c>
      <c r="M1734" s="126">
        <v>0</v>
      </c>
      <c r="N1734" s="119" t="s">
        <v>16742</v>
      </c>
      <c r="O1734" s="119" t="s">
        <v>16824</v>
      </c>
      <c r="P1734" s="120">
        <v>45693</v>
      </c>
      <c r="Q1734" s="120">
        <v>45721</v>
      </c>
      <c r="R1734" s="119">
        <v>2</v>
      </c>
      <c r="S1734" s="119">
        <v>2025</v>
      </c>
      <c r="T1734" s="119">
        <v>3</v>
      </c>
    </row>
    <row r="1735" spans="1:20">
      <c r="A1735" s="121" t="s">
        <v>17624</v>
      </c>
      <c r="B1735" s="124" t="s">
        <v>16708</v>
      </c>
      <c r="C1735" s="124" t="s">
        <v>17408</v>
      </c>
      <c r="D1735" s="124" t="s">
        <v>16798</v>
      </c>
      <c r="E1735" s="124" t="s">
        <v>17419</v>
      </c>
      <c r="F1735" s="124" t="s">
        <v>18123</v>
      </c>
      <c r="G1735" s="124">
        <v>30</v>
      </c>
      <c r="H1735" s="124">
        <v>2025</v>
      </c>
      <c r="I1735" s="124" t="s">
        <v>16758</v>
      </c>
      <c r="J1735" s="127">
        <v>29.92</v>
      </c>
      <c r="K1735" s="127">
        <v>0</v>
      </c>
      <c r="L1735" s="124" t="s">
        <v>16741</v>
      </c>
      <c r="M1735" s="127">
        <v>0</v>
      </c>
      <c r="N1735" s="124" t="s">
        <v>16742</v>
      </c>
      <c r="O1735" s="124" t="s">
        <v>16824</v>
      </c>
      <c r="P1735" s="125">
        <v>45663</v>
      </c>
      <c r="Q1735" s="125">
        <v>45693</v>
      </c>
      <c r="R1735" s="124">
        <v>1</v>
      </c>
      <c r="S1735" s="124">
        <v>2025</v>
      </c>
      <c r="T1735" s="124">
        <v>2</v>
      </c>
    </row>
    <row r="1736" spans="1:20">
      <c r="A1736" s="116" t="s">
        <v>17624</v>
      </c>
      <c r="B1736" s="119" t="s">
        <v>16708</v>
      </c>
      <c r="C1736" s="119" t="s">
        <v>17408</v>
      </c>
      <c r="D1736" s="119" t="s">
        <v>16798</v>
      </c>
      <c r="E1736" s="119" t="s">
        <v>17419</v>
      </c>
      <c r="F1736" s="119" t="s">
        <v>18124</v>
      </c>
      <c r="G1736" s="119">
        <v>33</v>
      </c>
      <c r="H1736" s="119">
        <v>2025</v>
      </c>
      <c r="I1736" s="119" t="s">
        <v>16924</v>
      </c>
      <c r="J1736" s="126">
        <v>29.92</v>
      </c>
      <c r="K1736" s="126">
        <v>0</v>
      </c>
      <c r="L1736" s="119" t="s">
        <v>16741</v>
      </c>
      <c r="M1736" s="126">
        <v>0</v>
      </c>
      <c r="N1736" s="119" t="s">
        <v>16742</v>
      </c>
      <c r="O1736" s="119" t="s">
        <v>16824</v>
      </c>
      <c r="P1736" s="120">
        <v>45630</v>
      </c>
      <c r="Q1736" s="120">
        <v>45663</v>
      </c>
      <c r="R1736" s="119">
        <v>12</v>
      </c>
      <c r="S1736" s="119">
        <v>2024</v>
      </c>
      <c r="T1736" s="119">
        <v>1</v>
      </c>
    </row>
    <row r="1737" spans="1:20">
      <c r="A1737" s="121" t="s">
        <v>17624</v>
      </c>
      <c r="B1737" s="124" t="s">
        <v>16708</v>
      </c>
      <c r="C1737" s="124" t="s">
        <v>17408</v>
      </c>
      <c r="D1737" s="124" t="s">
        <v>16798</v>
      </c>
      <c r="E1737" s="124" t="s">
        <v>17418</v>
      </c>
      <c r="F1737" s="124" t="s">
        <v>18121</v>
      </c>
      <c r="G1737" s="124">
        <v>30</v>
      </c>
      <c r="H1737" s="124">
        <v>2025</v>
      </c>
      <c r="I1737" s="124" t="s">
        <v>16746</v>
      </c>
      <c r="J1737" s="127">
        <v>148.38999999999999</v>
      </c>
      <c r="K1737" s="127">
        <v>956</v>
      </c>
      <c r="L1737" s="124" t="s">
        <v>16741</v>
      </c>
      <c r="M1737" s="127">
        <v>0</v>
      </c>
      <c r="N1737" s="124" t="s">
        <v>16742</v>
      </c>
      <c r="O1737" s="124" t="s">
        <v>16824</v>
      </c>
      <c r="P1737" s="125">
        <v>45782</v>
      </c>
      <c r="Q1737" s="125">
        <v>45812</v>
      </c>
      <c r="R1737" s="124">
        <v>5</v>
      </c>
      <c r="S1737" s="124">
        <v>2025</v>
      </c>
      <c r="T1737" s="124">
        <v>6</v>
      </c>
    </row>
    <row r="1738" spans="1:20">
      <c r="A1738" s="116" t="s">
        <v>17624</v>
      </c>
      <c r="B1738" s="119" t="s">
        <v>16708</v>
      </c>
      <c r="C1738" s="119" t="s">
        <v>17408</v>
      </c>
      <c r="D1738" s="119" t="s">
        <v>16798</v>
      </c>
      <c r="E1738" s="119" t="s">
        <v>17418</v>
      </c>
      <c r="F1738" s="119" t="s">
        <v>17828</v>
      </c>
      <c r="G1738" s="119">
        <v>32</v>
      </c>
      <c r="H1738" s="119">
        <v>2025</v>
      </c>
      <c r="I1738" s="119" t="s">
        <v>16749</v>
      </c>
      <c r="J1738" s="126">
        <v>110.45</v>
      </c>
      <c r="K1738" s="126">
        <v>691</v>
      </c>
      <c r="L1738" s="119" t="s">
        <v>16741</v>
      </c>
      <c r="M1738" s="126">
        <v>0</v>
      </c>
      <c r="N1738" s="119" t="s">
        <v>16742</v>
      </c>
      <c r="O1738" s="119" t="s">
        <v>16824</v>
      </c>
      <c r="P1738" s="120">
        <v>45750</v>
      </c>
      <c r="Q1738" s="120">
        <v>45782</v>
      </c>
      <c r="R1738" s="119">
        <v>4</v>
      </c>
      <c r="S1738" s="119">
        <v>2025</v>
      </c>
      <c r="T1738" s="119">
        <v>5</v>
      </c>
    </row>
    <row r="1739" spans="1:20">
      <c r="A1739" s="121" t="s">
        <v>17624</v>
      </c>
      <c r="B1739" s="124" t="s">
        <v>16708</v>
      </c>
      <c r="C1739" s="124" t="s">
        <v>17408</v>
      </c>
      <c r="D1739" s="124" t="s">
        <v>16798</v>
      </c>
      <c r="E1739" s="124" t="s">
        <v>17418</v>
      </c>
      <c r="F1739" s="124" t="s">
        <v>18122</v>
      </c>
      <c r="G1739" s="124">
        <v>29</v>
      </c>
      <c r="H1739" s="124">
        <v>2025</v>
      </c>
      <c r="I1739" s="124" t="s">
        <v>16752</v>
      </c>
      <c r="J1739" s="127">
        <v>105.27</v>
      </c>
      <c r="K1739" s="127">
        <v>655</v>
      </c>
      <c r="L1739" s="124" t="s">
        <v>16741</v>
      </c>
      <c r="M1739" s="127">
        <v>0</v>
      </c>
      <c r="N1739" s="124" t="s">
        <v>16742</v>
      </c>
      <c r="O1739" s="124" t="s">
        <v>16824</v>
      </c>
      <c r="P1739" s="125">
        <v>45721</v>
      </c>
      <c r="Q1739" s="125">
        <v>45750</v>
      </c>
      <c r="R1739" s="124">
        <v>3</v>
      </c>
      <c r="S1739" s="124">
        <v>2025</v>
      </c>
      <c r="T1739" s="124">
        <v>4</v>
      </c>
    </row>
    <row r="1740" spans="1:20">
      <c r="A1740" s="116" t="s">
        <v>17624</v>
      </c>
      <c r="B1740" s="119" t="s">
        <v>16708</v>
      </c>
      <c r="C1740" s="119" t="s">
        <v>17408</v>
      </c>
      <c r="D1740" s="119" t="s">
        <v>16798</v>
      </c>
      <c r="E1740" s="119" t="s">
        <v>17418</v>
      </c>
      <c r="F1740" s="119" t="s">
        <v>17829</v>
      </c>
      <c r="G1740" s="119">
        <v>28</v>
      </c>
      <c r="H1740" s="119">
        <v>2025</v>
      </c>
      <c r="I1740" s="119" t="s">
        <v>16755</v>
      </c>
      <c r="J1740" s="126">
        <v>101.44</v>
      </c>
      <c r="K1740" s="126">
        <v>628</v>
      </c>
      <c r="L1740" s="119" t="s">
        <v>16741</v>
      </c>
      <c r="M1740" s="126">
        <v>0</v>
      </c>
      <c r="N1740" s="119" t="s">
        <v>16742</v>
      </c>
      <c r="O1740" s="119" t="s">
        <v>16824</v>
      </c>
      <c r="P1740" s="120">
        <v>45693</v>
      </c>
      <c r="Q1740" s="120">
        <v>45721</v>
      </c>
      <c r="R1740" s="119">
        <v>2</v>
      </c>
      <c r="S1740" s="119">
        <v>2025</v>
      </c>
      <c r="T1740" s="119">
        <v>3</v>
      </c>
    </row>
    <row r="1741" spans="1:20">
      <c r="A1741" s="121" t="s">
        <v>17624</v>
      </c>
      <c r="B1741" s="124" t="s">
        <v>16708</v>
      </c>
      <c r="C1741" s="124" t="s">
        <v>17408</v>
      </c>
      <c r="D1741" s="124" t="s">
        <v>16798</v>
      </c>
      <c r="E1741" s="124" t="s">
        <v>17418</v>
      </c>
      <c r="F1741" s="124" t="s">
        <v>18123</v>
      </c>
      <c r="G1741" s="124">
        <v>30</v>
      </c>
      <c r="H1741" s="124">
        <v>2025</v>
      </c>
      <c r="I1741" s="124" t="s">
        <v>16758</v>
      </c>
      <c r="J1741" s="127">
        <v>127.35</v>
      </c>
      <c r="K1741" s="127">
        <v>809</v>
      </c>
      <c r="L1741" s="124" t="s">
        <v>16741</v>
      </c>
      <c r="M1741" s="127">
        <v>0</v>
      </c>
      <c r="N1741" s="124" t="s">
        <v>16742</v>
      </c>
      <c r="O1741" s="124" t="s">
        <v>16824</v>
      </c>
      <c r="P1741" s="125">
        <v>45663</v>
      </c>
      <c r="Q1741" s="125">
        <v>45693</v>
      </c>
      <c r="R1741" s="124">
        <v>1</v>
      </c>
      <c r="S1741" s="124">
        <v>2025</v>
      </c>
      <c r="T1741" s="124">
        <v>2</v>
      </c>
    </row>
    <row r="1742" spans="1:20">
      <c r="A1742" s="116" t="s">
        <v>17624</v>
      </c>
      <c r="B1742" s="119" t="s">
        <v>16708</v>
      </c>
      <c r="C1742" s="119" t="s">
        <v>17408</v>
      </c>
      <c r="D1742" s="119" t="s">
        <v>16798</v>
      </c>
      <c r="E1742" s="119" t="s">
        <v>17418</v>
      </c>
      <c r="F1742" s="119" t="s">
        <v>18124</v>
      </c>
      <c r="G1742" s="119">
        <v>33</v>
      </c>
      <c r="H1742" s="119">
        <v>2025</v>
      </c>
      <c r="I1742" s="119" t="s">
        <v>16924</v>
      </c>
      <c r="J1742" s="126">
        <v>117.15</v>
      </c>
      <c r="K1742" s="126">
        <v>739</v>
      </c>
      <c r="L1742" s="119" t="s">
        <v>16741</v>
      </c>
      <c r="M1742" s="126">
        <v>0</v>
      </c>
      <c r="N1742" s="119" t="s">
        <v>16742</v>
      </c>
      <c r="O1742" s="119" t="s">
        <v>16824</v>
      </c>
      <c r="P1742" s="120">
        <v>45630</v>
      </c>
      <c r="Q1742" s="120">
        <v>45663</v>
      </c>
      <c r="R1742" s="119">
        <v>12</v>
      </c>
      <c r="S1742" s="119">
        <v>2024</v>
      </c>
      <c r="T1742" s="119">
        <v>1</v>
      </c>
    </row>
    <row r="1743" spans="1:20">
      <c r="A1743" s="121" t="s">
        <v>17624</v>
      </c>
      <c r="B1743" s="124" t="s">
        <v>16708</v>
      </c>
      <c r="C1743" s="124" t="s">
        <v>17408</v>
      </c>
      <c r="D1743" s="124" t="s">
        <v>16798</v>
      </c>
      <c r="E1743" s="124" t="s">
        <v>17417</v>
      </c>
      <c r="F1743" s="124" t="s">
        <v>18121</v>
      </c>
      <c r="G1743" s="124">
        <v>30</v>
      </c>
      <c r="H1743" s="124">
        <v>2025</v>
      </c>
      <c r="I1743" s="124" t="s">
        <v>16746</v>
      </c>
      <c r="J1743" s="127">
        <v>157.19999999999999</v>
      </c>
      <c r="K1743" s="127">
        <v>1015</v>
      </c>
      <c r="L1743" s="124" t="s">
        <v>16741</v>
      </c>
      <c r="M1743" s="127">
        <v>0</v>
      </c>
      <c r="N1743" s="124" t="s">
        <v>16742</v>
      </c>
      <c r="O1743" s="124" t="s">
        <v>16824</v>
      </c>
      <c r="P1743" s="125">
        <v>45782</v>
      </c>
      <c r="Q1743" s="125">
        <v>45812</v>
      </c>
      <c r="R1743" s="124">
        <v>5</v>
      </c>
      <c r="S1743" s="124">
        <v>2025</v>
      </c>
      <c r="T1743" s="124">
        <v>6</v>
      </c>
    </row>
    <row r="1744" spans="1:20">
      <c r="A1744" s="116" t="s">
        <v>17624</v>
      </c>
      <c r="B1744" s="119" t="s">
        <v>16708</v>
      </c>
      <c r="C1744" s="119" t="s">
        <v>17408</v>
      </c>
      <c r="D1744" s="119" t="s">
        <v>16798</v>
      </c>
      <c r="E1744" s="119" t="s">
        <v>17417</v>
      </c>
      <c r="F1744" s="119" t="s">
        <v>17828</v>
      </c>
      <c r="G1744" s="119">
        <v>32</v>
      </c>
      <c r="H1744" s="119">
        <v>2025</v>
      </c>
      <c r="I1744" s="119" t="s">
        <v>16749</v>
      </c>
      <c r="J1744" s="126">
        <v>157.53</v>
      </c>
      <c r="K1744" s="126">
        <v>1017</v>
      </c>
      <c r="L1744" s="119" t="s">
        <v>16741</v>
      </c>
      <c r="M1744" s="126">
        <v>0</v>
      </c>
      <c r="N1744" s="119" t="s">
        <v>16742</v>
      </c>
      <c r="O1744" s="119" t="s">
        <v>16824</v>
      </c>
      <c r="P1744" s="120">
        <v>45750</v>
      </c>
      <c r="Q1744" s="120">
        <v>45782</v>
      </c>
      <c r="R1744" s="119">
        <v>4</v>
      </c>
      <c r="S1744" s="119">
        <v>2025</v>
      </c>
      <c r="T1744" s="119">
        <v>5</v>
      </c>
    </row>
    <row r="1745" spans="1:20">
      <c r="A1745" s="121" t="s">
        <v>17624</v>
      </c>
      <c r="B1745" s="124" t="s">
        <v>16708</v>
      </c>
      <c r="C1745" s="124" t="s">
        <v>17408</v>
      </c>
      <c r="D1745" s="124" t="s">
        <v>16798</v>
      </c>
      <c r="E1745" s="124" t="s">
        <v>17417</v>
      </c>
      <c r="F1745" s="124" t="s">
        <v>18122</v>
      </c>
      <c r="G1745" s="124">
        <v>29</v>
      </c>
      <c r="H1745" s="124">
        <v>2025</v>
      </c>
      <c r="I1745" s="124" t="s">
        <v>16752</v>
      </c>
      <c r="J1745" s="127">
        <v>116.91</v>
      </c>
      <c r="K1745" s="127">
        <v>736</v>
      </c>
      <c r="L1745" s="124" t="s">
        <v>16741</v>
      </c>
      <c r="M1745" s="127">
        <v>0</v>
      </c>
      <c r="N1745" s="124" t="s">
        <v>16742</v>
      </c>
      <c r="O1745" s="124" t="s">
        <v>16824</v>
      </c>
      <c r="P1745" s="125">
        <v>45721</v>
      </c>
      <c r="Q1745" s="125">
        <v>45750</v>
      </c>
      <c r="R1745" s="124">
        <v>3</v>
      </c>
      <c r="S1745" s="124">
        <v>2025</v>
      </c>
      <c r="T1745" s="124">
        <v>4</v>
      </c>
    </row>
    <row r="1746" spans="1:20">
      <c r="A1746" s="116" t="s">
        <v>17624</v>
      </c>
      <c r="B1746" s="119" t="s">
        <v>16708</v>
      </c>
      <c r="C1746" s="119" t="s">
        <v>17408</v>
      </c>
      <c r="D1746" s="119" t="s">
        <v>16798</v>
      </c>
      <c r="E1746" s="119" t="s">
        <v>17417</v>
      </c>
      <c r="F1746" s="119" t="s">
        <v>17829</v>
      </c>
      <c r="G1746" s="119">
        <v>28</v>
      </c>
      <c r="H1746" s="119">
        <v>2025</v>
      </c>
      <c r="I1746" s="119" t="s">
        <v>16755</v>
      </c>
      <c r="J1746" s="126">
        <v>79.67</v>
      </c>
      <c r="K1746" s="126">
        <v>476</v>
      </c>
      <c r="L1746" s="119" t="s">
        <v>16741</v>
      </c>
      <c r="M1746" s="126">
        <v>0</v>
      </c>
      <c r="N1746" s="119" t="s">
        <v>16742</v>
      </c>
      <c r="O1746" s="119" t="s">
        <v>16824</v>
      </c>
      <c r="P1746" s="120">
        <v>45693</v>
      </c>
      <c r="Q1746" s="120">
        <v>45721</v>
      </c>
      <c r="R1746" s="119">
        <v>2</v>
      </c>
      <c r="S1746" s="119">
        <v>2025</v>
      </c>
      <c r="T1746" s="119">
        <v>3</v>
      </c>
    </row>
    <row r="1747" spans="1:20">
      <c r="A1747" s="121" t="s">
        <v>17624</v>
      </c>
      <c r="B1747" s="124" t="s">
        <v>16708</v>
      </c>
      <c r="C1747" s="124" t="s">
        <v>17408</v>
      </c>
      <c r="D1747" s="124" t="s">
        <v>16798</v>
      </c>
      <c r="E1747" s="124" t="s">
        <v>17417</v>
      </c>
      <c r="F1747" s="124" t="s">
        <v>18123</v>
      </c>
      <c r="G1747" s="124">
        <v>30</v>
      </c>
      <c r="H1747" s="124">
        <v>2025</v>
      </c>
      <c r="I1747" s="124" t="s">
        <v>16758</v>
      </c>
      <c r="J1747" s="127">
        <v>39.85</v>
      </c>
      <c r="K1747" s="127">
        <v>173</v>
      </c>
      <c r="L1747" s="124" t="s">
        <v>16741</v>
      </c>
      <c r="M1747" s="127">
        <v>0</v>
      </c>
      <c r="N1747" s="124" t="s">
        <v>16742</v>
      </c>
      <c r="O1747" s="124" t="s">
        <v>16824</v>
      </c>
      <c r="P1747" s="125">
        <v>45663</v>
      </c>
      <c r="Q1747" s="125">
        <v>45693</v>
      </c>
      <c r="R1747" s="124">
        <v>1</v>
      </c>
      <c r="S1747" s="124">
        <v>2025</v>
      </c>
      <c r="T1747" s="124">
        <v>2</v>
      </c>
    </row>
    <row r="1748" spans="1:20">
      <c r="A1748" s="116" t="s">
        <v>17624</v>
      </c>
      <c r="B1748" s="119" t="s">
        <v>16708</v>
      </c>
      <c r="C1748" s="119" t="s">
        <v>17408</v>
      </c>
      <c r="D1748" s="119" t="s">
        <v>16798</v>
      </c>
      <c r="E1748" s="119" t="s">
        <v>17417</v>
      </c>
      <c r="F1748" s="119" t="s">
        <v>18124</v>
      </c>
      <c r="G1748" s="119">
        <v>33</v>
      </c>
      <c r="H1748" s="119">
        <v>2025</v>
      </c>
      <c r="I1748" s="119" t="s">
        <v>16924</v>
      </c>
      <c r="J1748" s="126">
        <v>87.24</v>
      </c>
      <c r="K1748" s="126">
        <v>530</v>
      </c>
      <c r="L1748" s="119" t="s">
        <v>16741</v>
      </c>
      <c r="M1748" s="126">
        <v>0</v>
      </c>
      <c r="N1748" s="119" t="s">
        <v>16742</v>
      </c>
      <c r="O1748" s="119" t="s">
        <v>16824</v>
      </c>
      <c r="P1748" s="120">
        <v>45630</v>
      </c>
      <c r="Q1748" s="120">
        <v>45663</v>
      </c>
      <c r="R1748" s="119">
        <v>12</v>
      </c>
      <c r="S1748" s="119">
        <v>2024</v>
      </c>
      <c r="T1748" s="119">
        <v>1</v>
      </c>
    </row>
    <row r="1749" spans="1:20">
      <c r="A1749" s="121" t="s">
        <v>17624</v>
      </c>
      <c r="B1749" s="124" t="s">
        <v>16708</v>
      </c>
      <c r="C1749" s="124" t="s">
        <v>17408</v>
      </c>
      <c r="D1749" s="124" t="s">
        <v>16798</v>
      </c>
      <c r="E1749" s="124" t="s">
        <v>17416</v>
      </c>
      <c r="F1749" s="124" t="s">
        <v>18121</v>
      </c>
      <c r="G1749" s="124">
        <v>30</v>
      </c>
      <c r="H1749" s="124">
        <v>2025</v>
      </c>
      <c r="I1749" s="124" t="s">
        <v>16746</v>
      </c>
      <c r="J1749" s="127">
        <v>29.92</v>
      </c>
      <c r="K1749" s="127">
        <v>0</v>
      </c>
      <c r="L1749" s="124" t="s">
        <v>16741</v>
      </c>
      <c r="M1749" s="127">
        <v>0</v>
      </c>
      <c r="N1749" s="124" t="s">
        <v>16742</v>
      </c>
      <c r="O1749" s="124" t="s">
        <v>16824</v>
      </c>
      <c r="P1749" s="125">
        <v>45782</v>
      </c>
      <c r="Q1749" s="125">
        <v>45812</v>
      </c>
      <c r="R1749" s="124">
        <v>5</v>
      </c>
      <c r="S1749" s="124">
        <v>2025</v>
      </c>
      <c r="T1749" s="124">
        <v>6</v>
      </c>
    </row>
    <row r="1750" spans="1:20">
      <c r="A1750" s="116" t="s">
        <v>17624</v>
      </c>
      <c r="B1750" s="119" t="s">
        <v>16708</v>
      </c>
      <c r="C1750" s="119" t="s">
        <v>17408</v>
      </c>
      <c r="D1750" s="119" t="s">
        <v>16798</v>
      </c>
      <c r="E1750" s="119" t="s">
        <v>17416</v>
      </c>
      <c r="F1750" s="119" t="s">
        <v>17828</v>
      </c>
      <c r="G1750" s="119">
        <v>32</v>
      </c>
      <c r="H1750" s="119">
        <v>2025</v>
      </c>
      <c r="I1750" s="119" t="s">
        <v>16749</v>
      </c>
      <c r="J1750" s="126">
        <v>29.92</v>
      </c>
      <c r="K1750" s="126">
        <v>0</v>
      </c>
      <c r="L1750" s="119" t="s">
        <v>16741</v>
      </c>
      <c r="M1750" s="126">
        <v>0</v>
      </c>
      <c r="N1750" s="119" t="s">
        <v>16742</v>
      </c>
      <c r="O1750" s="119" t="s">
        <v>16824</v>
      </c>
      <c r="P1750" s="120">
        <v>45750</v>
      </c>
      <c r="Q1750" s="120">
        <v>45782</v>
      </c>
      <c r="R1750" s="119">
        <v>4</v>
      </c>
      <c r="S1750" s="119">
        <v>2025</v>
      </c>
      <c r="T1750" s="119">
        <v>5</v>
      </c>
    </row>
    <row r="1751" spans="1:20">
      <c r="A1751" s="121" t="s">
        <v>17624</v>
      </c>
      <c r="B1751" s="124" t="s">
        <v>16708</v>
      </c>
      <c r="C1751" s="124" t="s">
        <v>17408</v>
      </c>
      <c r="D1751" s="124" t="s">
        <v>16798</v>
      </c>
      <c r="E1751" s="124" t="s">
        <v>17416</v>
      </c>
      <c r="F1751" s="124" t="s">
        <v>18122</v>
      </c>
      <c r="G1751" s="124">
        <v>29</v>
      </c>
      <c r="H1751" s="124">
        <v>2025</v>
      </c>
      <c r="I1751" s="124" t="s">
        <v>16752</v>
      </c>
      <c r="J1751" s="127">
        <v>29.92</v>
      </c>
      <c r="K1751" s="127">
        <v>0</v>
      </c>
      <c r="L1751" s="124" t="s">
        <v>16741</v>
      </c>
      <c r="M1751" s="127">
        <v>0</v>
      </c>
      <c r="N1751" s="124" t="s">
        <v>16742</v>
      </c>
      <c r="O1751" s="124" t="s">
        <v>16824</v>
      </c>
      <c r="P1751" s="125">
        <v>45721</v>
      </c>
      <c r="Q1751" s="125">
        <v>45750</v>
      </c>
      <c r="R1751" s="124">
        <v>3</v>
      </c>
      <c r="S1751" s="124">
        <v>2025</v>
      </c>
      <c r="T1751" s="124">
        <v>4</v>
      </c>
    </row>
    <row r="1752" spans="1:20">
      <c r="A1752" s="116" t="s">
        <v>17624</v>
      </c>
      <c r="B1752" s="119" t="s">
        <v>16708</v>
      </c>
      <c r="C1752" s="119" t="s">
        <v>17408</v>
      </c>
      <c r="D1752" s="119" t="s">
        <v>16798</v>
      </c>
      <c r="E1752" s="119" t="s">
        <v>17416</v>
      </c>
      <c r="F1752" s="119" t="s">
        <v>17829</v>
      </c>
      <c r="G1752" s="119">
        <v>28</v>
      </c>
      <c r="H1752" s="119">
        <v>2025</v>
      </c>
      <c r="I1752" s="119" t="s">
        <v>16755</v>
      </c>
      <c r="J1752" s="126">
        <v>29.92</v>
      </c>
      <c r="K1752" s="126">
        <v>0</v>
      </c>
      <c r="L1752" s="119" t="s">
        <v>16741</v>
      </c>
      <c r="M1752" s="126">
        <v>0</v>
      </c>
      <c r="N1752" s="119" t="s">
        <v>16742</v>
      </c>
      <c r="O1752" s="119" t="s">
        <v>16824</v>
      </c>
      <c r="P1752" s="120">
        <v>45693</v>
      </c>
      <c r="Q1752" s="120">
        <v>45721</v>
      </c>
      <c r="R1752" s="119">
        <v>2</v>
      </c>
      <c r="S1752" s="119">
        <v>2025</v>
      </c>
      <c r="T1752" s="119">
        <v>3</v>
      </c>
    </row>
    <row r="1753" spans="1:20">
      <c r="A1753" s="121" t="s">
        <v>17624</v>
      </c>
      <c r="B1753" s="124" t="s">
        <v>16708</v>
      </c>
      <c r="C1753" s="124" t="s">
        <v>17408</v>
      </c>
      <c r="D1753" s="124" t="s">
        <v>16798</v>
      </c>
      <c r="E1753" s="124" t="s">
        <v>17416</v>
      </c>
      <c r="F1753" s="124" t="s">
        <v>18123</v>
      </c>
      <c r="G1753" s="124">
        <v>30</v>
      </c>
      <c r="H1753" s="124">
        <v>2025</v>
      </c>
      <c r="I1753" s="124" t="s">
        <v>16758</v>
      </c>
      <c r="J1753" s="127">
        <v>29.92</v>
      </c>
      <c r="K1753" s="127">
        <v>0</v>
      </c>
      <c r="L1753" s="124" t="s">
        <v>16741</v>
      </c>
      <c r="M1753" s="127">
        <v>0</v>
      </c>
      <c r="N1753" s="124" t="s">
        <v>16742</v>
      </c>
      <c r="O1753" s="124" t="s">
        <v>16824</v>
      </c>
      <c r="P1753" s="125">
        <v>45663</v>
      </c>
      <c r="Q1753" s="125">
        <v>45693</v>
      </c>
      <c r="R1753" s="124">
        <v>1</v>
      </c>
      <c r="S1753" s="124">
        <v>2025</v>
      </c>
      <c r="T1753" s="124">
        <v>2</v>
      </c>
    </row>
    <row r="1754" spans="1:20">
      <c r="A1754" s="116" t="s">
        <v>17624</v>
      </c>
      <c r="B1754" s="119" t="s">
        <v>16708</v>
      </c>
      <c r="C1754" s="119" t="s">
        <v>17408</v>
      </c>
      <c r="D1754" s="119" t="s">
        <v>16798</v>
      </c>
      <c r="E1754" s="119" t="s">
        <v>17416</v>
      </c>
      <c r="F1754" s="119" t="s">
        <v>18124</v>
      </c>
      <c r="G1754" s="119">
        <v>33</v>
      </c>
      <c r="H1754" s="119">
        <v>2025</v>
      </c>
      <c r="I1754" s="119" t="s">
        <v>16924</v>
      </c>
      <c r="J1754" s="126">
        <v>29.92</v>
      </c>
      <c r="K1754" s="126">
        <v>0</v>
      </c>
      <c r="L1754" s="119" t="s">
        <v>16741</v>
      </c>
      <c r="M1754" s="126">
        <v>0</v>
      </c>
      <c r="N1754" s="119" t="s">
        <v>16742</v>
      </c>
      <c r="O1754" s="119" t="s">
        <v>16824</v>
      </c>
      <c r="P1754" s="120">
        <v>45630</v>
      </c>
      <c r="Q1754" s="120">
        <v>45663</v>
      </c>
      <c r="R1754" s="119">
        <v>12</v>
      </c>
      <c r="S1754" s="119">
        <v>2024</v>
      </c>
      <c r="T1754" s="119">
        <v>1</v>
      </c>
    </row>
    <row r="1755" spans="1:20">
      <c r="A1755" s="121" t="s">
        <v>17624</v>
      </c>
      <c r="B1755" s="124" t="s">
        <v>16708</v>
      </c>
      <c r="C1755" s="124" t="s">
        <v>17408</v>
      </c>
      <c r="D1755" s="124" t="s">
        <v>16798</v>
      </c>
      <c r="E1755" s="124" t="s">
        <v>17409</v>
      </c>
      <c r="F1755" s="124" t="s">
        <v>18121</v>
      </c>
      <c r="G1755" s="124">
        <v>30</v>
      </c>
      <c r="H1755" s="124">
        <v>2025</v>
      </c>
      <c r="I1755" s="124" t="s">
        <v>16746</v>
      </c>
      <c r="J1755" s="127">
        <v>723.74</v>
      </c>
      <c r="K1755" s="127">
        <v>4424</v>
      </c>
      <c r="L1755" s="124" t="s">
        <v>16741</v>
      </c>
      <c r="M1755" s="127">
        <v>0</v>
      </c>
      <c r="N1755" s="124" t="s">
        <v>16742</v>
      </c>
      <c r="O1755" s="124" t="s">
        <v>16824</v>
      </c>
      <c r="P1755" s="125">
        <v>45782</v>
      </c>
      <c r="Q1755" s="125">
        <v>45812</v>
      </c>
      <c r="R1755" s="124">
        <v>5</v>
      </c>
      <c r="S1755" s="124">
        <v>2025</v>
      </c>
      <c r="T1755" s="124">
        <v>6</v>
      </c>
    </row>
    <row r="1756" spans="1:20">
      <c r="A1756" s="116" t="s">
        <v>17624</v>
      </c>
      <c r="B1756" s="119" t="s">
        <v>16708</v>
      </c>
      <c r="C1756" s="119" t="s">
        <v>17408</v>
      </c>
      <c r="D1756" s="119" t="s">
        <v>16798</v>
      </c>
      <c r="E1756" s="119" t="s">
        <v>17409</v>
      </c>
      <c r="F1756" s="119" t="s">
        <v>17828</v>
      </c>
      <c r="G1756" s="119">
        <v>32</v>
      </c>
      <c r="H1756" s="119">
        <v>2025</v>
      </c>
      <c r="I1756" s="119" t="s">
        <v>16749</v>
      </c>
      <c r="J1756" s="126">
        <v>596.75</v>
      </c>
      <c r="K1756" s="126">
        <v>3660</v>
      </c>
      <c r="L1756" s="119" t="s">
        <v>16741</v>
      </c>
      <c r="M1756" s="126">
        <v>0</v>
      </c>
      <c r="N1756" s="119" t="s">
        <v>16742</v>
      </c>
      <c r="O1756" s="119" t="s">
        <v>16824</v>
      </c>
      <c r="P1756" s="120">
        <v>45750</v>
      </c>
      <c r="Q1756" s="120">
        <v>45782</v>
      </c>
      <c r="R1756" s="119">
        <v>4</v>
      </c>
      <c r="S1756" s="119">
        <v>2025</v>
      </c>
      <c r="T1756" s="119">
        <v>5</v>
      </c>
    </row>
    <row r="1757" spans="1:20">
      <c r="A1757" s="121" t="s">
        <v>17624</v>
      </c>
      <c r="B1757" s="124" t="s">
        <v>16708</v>
      </c>
      <c r="C1757" s="124" t="s">
        <v>17408</v>
      </c>
      <c r="D1757" s="124" t="s">
        <v>16798</v>
      </c>
      <c r="E1757" s="124" t="s">
        <v>17409</v>
      </c>
      <c r="F1757" s="124" t="s">
        <v>18122</v>
      </c>
      <c r="G1757" s="124">
        <v>29</v>
      </c>
      <c r="H1757" s="124">
        <v>2025</v>
      </c>
      <c r="I1757" s="124" t="s">
        <v>16752</v>
      </c>
      <c r="J1757" s="127">
        <v>455.68</v>
      </c>
      <c r="K1757" s="127">
        <v>2811</v>
      </c>
      <c r="L1757" s="124" t="s">
        <v>16741</v>
      </c>
      <c r="M1757" s="127">
        <v>0</v>
      </c>
      <c r="N1757" s="124" t="s">
        <v>16742</v>
      </c>
      <c r="O1757" s="124" t="s">
        <v>16824</v>
      </c>
      <c r="P1757" s="125">
        <v>45721</v>
      </c>
      <c r="Q1757" s="125">
        <v>45750</v>
      </c>
      <c r="R1757" s="124">
        <v>3</v>
      </c>
      <c r="S1757" s="124">
        <v>2025</v>
      </c>
      <c r="T1757" s="124">
        <v>4</v>
      </c>
    </row>
    <row r="1758" spans="1:20">
      <c r="A1758" s="116" t="s">
        <v>17624</v>
      </c>
      <c r="B1758" s="119" t="s">
        <v>16708</v>
      </c>
      <c r="C1758" s="119" t="s">
        <v>17408</v>
      </c>
      <c r="D1758" s="119" t="s">
        <v>16798</v>
      </c>
      <c r="E1758" s="119" t="s">
        <v>17409</v>
      </c>
      <c r="F1758" s="119" t="s">
        <v>17829</v>
      </c>
      <c r="G1758" s="119">
        <v>28</v>
      </c>
      <c r="H1758" s="119">
        <v>2025</v>
      </c>
      <c r="I1758" s="119" t="s">
        <v>16755</v>
      </c>
      <c r="J1758" s="126">
        <v>304.76</v>
      </c>
      <c r="K1758" s="126">
        <v>1903</v>
      </c>
      <c r="L1758" s="119" t="s">
        <v>16741</v>
      </c>
      <c r="M1758" s="126">
        <v>0</v>
      </c>
      <c r="N1758" s="119" t="s">
        <v>16742</v>
      </c>
      <c r="O1758" s="119" t="s">
        <v>16824</v>
      </c>
      <c r="P1758" s="120">
        <v>45693</v>
      </c>
      <c r="Q1758" s="120">
        <v>45721</v>
      </c>
      <c r="R1758" s="119">
        <v>2</v>
      </c>
      <c r="S1758" s="119">
        <v>2025</v>
      </c>
      <c r="T1758" s="119">
        <v>3</v>
      </c>
    </row>
    <row r="1759" spans="1:20">
      <c r="A1759" s="121" t="s">
        <v>17624</v>
      </c>
      <c r="B1759" s="124" t="s">
        <v>16708</v>
      </c>
      <c r="C1759" s="124" t="s">
        <v>17408</v>
      </c>
      <c r="D1759" s="124" t="s">
        <v>16798</v>
      </c>
      <c r="E1759" s="124" t="s">
        <v>17409</v>
      </c>
      <c r="F1759" s="124" t="s">
        <v>18123</v>
      </c>
      <c r="G1759" s="124">
        <v>30</v>
      </c>
      <c r="H1759" s="124">
        <v>2025</v>
      </c>
      <c r="I1759" s="124" t="s">
        <v>16758</v>
      </c>
      <c r="J1759" s="127">
        <v>409.65</v>
      </c>
      <c r="K1759" s="127">
        <v>2534</v>
      </c>
      <c r="L1759" s="124" t="s">
        <v>16741</v>
      </c>
      <c r="M1759" s="127">
        <v>0</v>
      </c>
      <c r="N1759" s="124" t="s">
        <v>16742</v>
      </c>
      <c r="O1759" s="124" t="s">
        <v>16824</v>
      </c>
      <c r="P1759" s="125">
        <v>45663</v>
      </c>
      <c r="Q1759" s="125">
        <v>45693</v>
      </c>
      <c r="R1759" s="124">
        <v>1</v>
      </c>
      <c r="S1759" s="124">
        <v>2025</v>
      </c>
      <c r="T1759" s="124">
        <v>2</v>
      </c>
    </row>
    <row r="1760" spans="1:20">
      <c r="A1760" s="116" t="s">
        <v>17624</v>
      </c>
      <c r="B1760" s="119" t="s">
        <v>16708</v>
      </c>
      <c r="C1760" s="119" t="s">
        <v>17408</v>
      </c>
      <c r="D1760" s="119" t="s">
        <v>16798</v>
      </c>
      <c r="E1760" s="119" t="s">
        <v>17409</v>
      </c>
      <c r="F1760" s="119" t="s">
        <v>18124</v>
      </c>
      <c r="G1760" s="119">
        <v>33</v>
      </c>
      <c r="H1760" s="119">
        <v>2025</v>
      </c>
      <c r="I1760" s="119" t="s">
        <v>16924</v>
      </c>
      <c r="J1760" s="126">
        <v>396.43</v>
      </c>
      <c r="K1760" s="126">
        <v>2458</v>
      </c>
      <c r="L1760" s="119" t="s">
        <v>16741</v>
      </c>
      <c r="M1760" s="126">
        <v>0</v>
      </c>
      <c r="N1760" s="119" t="s">
        <v>16742</v>
      </c>
      <c r="O1760" s="119" t="s">
        <v>16824</v>
      </c>
      <c r="P1760" s="120">
        <v>45630</v>
      </c>
      <c r="Q1760" s="120">
        <v>45663</v>
      </c>
      <c r="R1760" s="119">
        <v>12</v>
      </c>
      <c r="S1760" s="119">
        <v>2024</v>
      </c>
      <c r="T1760" s="119">
        <v>1</v>
      </c>
    </row>
    <row r="1761" spans="1:20">
      <c r="A1761" s="121" t="s">
        <v>17624</v>
      </c>
      <c r="B1761" s="124" t="s">
        <v>16693</v>
      </c>
      <c r="C1761" s="124" t="s">
        <v>17392</v>
      </c>
      <c r="D1761" s="124" t="s">
        <v>16798</v>
      </c>
      <c r="E1761" s="124" t="s">
        <v>17393</v>
      </c>
      <c r="F1761" s="124" t="s">
        <v>18125</v>
      </c>
      <c r="G1761" s="124">
        <v>32</v>
      </c>
      <c r="H1761" s="124">
        <v>2025</v>
      </c>
      <c r="I1761" s="124" t="s">
        <v>16746</v>
      </c>
      <c r="J1761" s="127">
        <v>32.29</v>
      </c>
      <c r="K1761" s="127">
        <v>43</v>
      </c>
      <c r="L1761" s="124" t="s">
        <v>16741</v>
      </c>
      <c r="M1761" s="127">
        <v>0</v>
      </c>
      <c r="N1761" s="124" t="s">
        <v>16742</v>
      </c>
      <c r="O1761" s="124" t="s">
        <v>16813</v>
      </c>
      <c r="P1761" s="125">
        <v>45785</v>
      </c>
      <c r="Q1761" s="125">
        <v>45817</v>
      </c>
      <c r="R1761" s="124">
        <v>5</v>
      </c>
      <c r="S1761" s="124">
        <v>2025</v>
      </c>
      <c r="T1761" s="124">
        <v>6</v>
      </c>
    </row>
    <row r="1762" spans="1:20">
      <c r="A1762" s="116" t="s">
        <v>17624</v>
      </c>
      <c r="B1762" s="119" t="s">
        <v>16693</v>
      </c>
      <c r="C1762" s="119" t="s">
        <v>17392</v>
      </c>
      <c r="D1762" s="119" t="s">
        <v>16798</v>
      </c>
      <c r="E1762" s="119" t="s">
        <v>17393</v>
      </c>
      <c r="F1762" s="119" t="s">
        <v>17902</v>
      </c>
      <c r="G1762" s="119">
        <v>30</v>
      </c>
      <c r="H1762" s="119">
        <v>2025</v>
      </c>
      <c r="I1762" s="119" t="s">
        <v>16749</v>
      </c>
      <c r="J1762" s="126">
        <v>32.51</v>
      </c>
      <c r="K1762" s="126">
        <v>38</v>
      </c>
      <c r="L1762" s="119" t="s">
        <v>16741</v>
      </c>
      <c r="M1762" s="126">
        <v>0</v>
      </c>
      <c r="N1762" s="119" t="s">
        <v>16742</v>
      </c>
      <c r="O1762" s="119" t="s">
        <v>16813</v>
      </c>
      <c r="P1762" s="120">
        <v>45755</v>
      </c>
      <c r="Q1762" s="120">
        <v>45785</v>
      </c>
      <c r="R1762" s="119">
        <v>4</v>
      </c>
      <c r="S1762" s="119">
        <v>2025</v>
      </c>
      <c r="T1762" s="119">
        <v>5</v>
      </c>
    </row>
    <row r="1763" spans="1:20">
      <c r="A1763" s="121" t="s">
        <v>17624</v>
      </c>
      <c r="B1763" s="124" t="s">
        <v>16693</v>
      </c>
      <c r="C1763" s="124" t="s">
        <v>17392</v>
      </c>
      <c r="D1763" s="124" t="s">
        <v>16798</v>
      </c>
      <c r="E1763" s="124" t="s">
        <v>17393</v>
      </c>
      <c r="F1763" s="124" t="s">
        <v>18126</v>
      </c>
      <c r="G1763" s="124">
        <v>29</v>
      </c>
      <c r="H1763" s="124">
        <v>2025</v>
      </c>
      <c r="I1763" s="124" t="s">
        <v>16752</v>
      </c>
      <c r="J1763" s="127">
        <v>32.58</v>
      </c>
      <c r="K1763" s="127">
        <v>39</v>
      </c>
      <c r="L1763" s="124" t="s">
        <v>16741</v>
      </c>
      <c r="M1763" s="127">
        <v>0</v>
      </c>
      <c r="N1763" s="124" t="s">
        <v>16742</v>
      </c>
      <c r="O1763" s="124" t="s">
        <v>16813</v>
      </c>
      <c r="P1763" s="125">
        <v>45726</v>
      </c>
      <c r="Q1763" s="125">
        <v>45755</v>
      </c>
      <c r="R1763" s="124">
        <v>3</v>
      </c>
      <c r="S1763" s="124">
        <v>2025</v>
      </c>
      <c r="T1763" s="124">
        <v>4</v>
      </c>
    </row>
    <row r="1764" spans="1:20">
      <c r="A1764" s="116" t="s">
        <v>17624</v>
      </c>
      <c r="B1764" s="119" t="s">
        <v>16693</v>
      </c>
      <c r="C1764" s="119" t="s">
        <v>17392</v>
      </c>
      <c r="D1764" s="119" t="s">
        <v>16798</v>
      </c>
      <c r="E1764" s="119" t="s">
        <v>17393</v>
      </c>
      <c r="F1764" s="119" t="s">
        <v>18127</v>
      </c>
      <c r="G1764" s="119">
        <v>28</v>
      </c>
      <c r="H1764" s="119">
        <v>2025</v>
      </c>
      <c r="I1764" s="119" t="s">
        <v>16755</v>
      </c>
      <c r="J1764" s="126">
        <v>32.75</v>
      </c>
      <c r="K1764" s="126">
        <v>42</v>
      </c>
      <c r="L1764" s="119" t="s">
        <v>16741</v>
      </c>
      <c r="M1764" s="126">
        <v>0</v>
      </c>
      <c r="N1764" s="119" t="s">
        <v>16742</v>
      </c>
      <c r="O1764" s="119" t="s">
        <v>16813</v>
      </c>
      <c r="P1764" s="120">
        <v>45698</v>
      </c>
      <c r="Q1764" s="120">
        <v>45726</v>
      </c>
      <c r="R1764" s="119">
        <v>2</v>
      </c>
      <c r="S1764" s="119">
        <v>2025</v>
      </c>
      <c r="T1764" s="119">
        <v>3</v>
      </c>
    </row>
    <row r="1765" spans="1:20">
      <c r="A1765" s="121" t="s">
        <v>17624</v>
      </c>
      <c r="B1765" s="124" t="s">
        <v>16693</v>
      </c>
      <c r="C1765" s="124" t="s">
        <v>17392</v>
      </c>
      <c r="D1765" s="124" t="s">
        <v>16798</v>
      </c>
      <c r="E1765" s="124" t="s">
        <v>17393</v>
      </c>
      <c r="F1765" s="124" t="s">
        <v>18128</v>
      </c>
      <c r="G1765" s="124">
        <v>32</v>
      </c>
      <c r="H1765" s="124">
        <v>2025</v>
      </c>
      <c r="I1765" s="124" t="s">
        <v>16758</v>
      </c>
      <c r="J1765" s="127">
        <v>33.1</v>
      </c>
      <c r="K1765" s="127">
        <v>48</v>
      </c>
      <c r="L1765" s="124" t="s">
        <v>16741</v>
      </c>
      <c r="M1765" s="127">
        <v>0</v>
      </c>
      <c r="N1765" s="124" t="s">
        <v>16742</v>
      </c>
      <c r="O1765" s="124" t="s">
        <v>16813</v>
      </c>
      <c r="P1765" s="125">
        <v>45666</v>
      </c>
      <c r="Q1765" s="125">
        <v>45698</v>
      </c>
      <c r="R1765" s="124">
        <v>1</v>
      </c>
      <c r="S1765" s="124">
        <v>2025</v>
      </c>
      <c r="T1765" s="124">
        <v>2</v>
      </c>
    </row>
    <row r="1766" spans="1:20">
      <c r="A1766" s="116" t="s">
        <v>17624</v>
      </c>
      <c r="B1766" s="119" t="s">
        <v>16693</v>
      </c>
      <c r="C1766" s="119" t="s">
        <v>17392</v>
      </c>
      <c r="D1766" s="119" t="s">
        <v>16798</v>
      </c>
      <c r="E1766" s="119" t="s">
        <v>17393</v>
      </c>
      <c r="F1766" s="119" t="s">
        <v>18129</v>
      </c>
      <c r="G1766" s="119">
        <v>31</v>
      </c>
      <c r="H1766" s="119">
        <v>2025</v>
      </c>
      <c r="I1766" s="119" t="s">
        <v>16924</v>
      </c>
      <c r="J1766" s="126">
        <v>34.85</v>
      </c>
      <c r="K1766" s="126">
        <v>77</v>
      </c>
      <c r="L1766" s="119" t="s">
        <v>16741</v>
      </c>
      <c r="M1766" s="126">
        <v>0</v>
      </c>
      <c r="N1766" s="119" t="s">
        <v>16742</v>
      </c>
      <c r="O1766" s="119" t="s">
        <v>16813</v>
      </c>
      <c r="P1766" s="120">
        <v>45635</v>
      </c>
      <c r="Q1766" s="120">
        <v>45666</v>
      </c>
      <c r="R1766" s="119">
        <v>12</v>
      </c>
      <c r="S1766" s="119">
        <v>2024</v>
      </c>
      <c r="T1766" s="119">
        <v>1</v>
      </c>
    </row>
    <row r="1767" spans="1:20">
      <c r="A1767" s="121" t="s">
        <v>17624</v>
      </c>
      <c r="B1767" s="124" t="s">
        <v>16701</v>
      </c>
      <c r="C1767" s="124" t="s">
        <v>17440</v>
      </c>
      <c r="D1767" s="124" t="s">
        <v>16798</v>
      </c>
      <c r="E1767" s="124" t="s">
        <v>17465</v>
      </c>
      <c r="F1767" s="124" t="s">
        <v>18130</v>
      </c>
      <c r="G1767" s="124">
        <v>28</v>
      </c>
      <c r="H1767" s="124">
        <v>2025</v>
      </c>
      <c r="I1767" s="124" t="s">
        <v>16755</v>
      </c>
      <c r="J1767" s="127">
        <v>-29.99</v>
      </c>
      <c r="K1767" s="127">
        <v>0</v>
      </c>
      <c r="L1767" s="124" t="s">
        <v>16741</v>
      </c>
      <c r="M1767" s="127">
        <v>0</v>
      </c>
      <c r="N1767" s="124" t="s">
        <v>16742</v>
      </c>
      <c r="O1767" s="124" t="s">
        <v>16824</v>
      </c>
      <c r="P1767" s="125">
        <v>45705</v>
      </c>
      <c r="Q1767" s="125">
        <v>45733</v>
      </c>
      <c r="R1767" s="124">
        <v>2</v>
      </c>
      <c r="S1767" s="124">
        <v>2025</v>
      </c>
      <c r="T1767" s="124">
        <v>3</v>
      </c>
    </row>
    <row r="1768" spans="1:20">
      <c r="A1768" s="116" t="s">
        <v>17624</v>
      </c>
      <c r="B1768" s="119" t="s">
        <v>16701</v>
      </c>
      <c r="C1768" s="119" t="s">
        <v>17440</v>
      </c>
      <c r="D1768" s="119" t="s">
        <v>16798</v>
      </c>
      <c r="E1768" s="119" t="s">
        <v>17465</v>
      </c>
      <c r="F1768" s="119" t="s">
        <v>17707</v>
      </c>
      <c r="G1768" s="119">
        <v>33</v>
      </c>
      <c r="H1768" s="119">
        <v>2025</v>
      </c>
      <c r="I1768" s="119" t="s">
        <v>16758</v>
      </c>
      <c r="J1768" s="126">
        <v>29.9</v>
      </c>
      <c r="K1768" s="126">
        <v>0</v>
      </c>
      <c r="L1768" s="119" t="s">
        <v>16741</v>
      </c>
      <c r="M1768" s="126">
        <v>0</v>
      </c>
      <c r="N1768" s="119" t="s">
        <v>16742</v>
      </c>
      <c r="O1768" s="119" t="s">
        <v>16824</v>
      </c>
      <c r="P1768" s="120">
        <v>45672</v>
      </c>
      <c r="Q1768" s="120">
        <v>45705</v>
      </c>
      <c r="R1768" s="119">
        <v>1</v>
      </c>
      <c r="S1768" s="119">
        <v>2025</v>
      </c>
      <c r="T1768" s="119">
        <v>2</v>
      </c>
    </row>
    <row r="1769" spans="1:20">
      <c r="A1769" s="121" t="s">
        <v>17624</v>
      </c>
      <c r="B1769" s="124" t="s">
        <v>16701</v>
      </c>
      <c r="C1769" s="124" t="s">
        <v>17440</v>
      </c>
      <c r="D1769" s="124" t="s">
        <v>16798</v>
      </c>
      <c r="E1769" s="124" t="s">
        <v>17465</v>
      </c>
      <c r="F1769" s="124" t="s">
        <v>18131</v>
      </c>
      <c r="G1769" s="124">
        <v>30</v>
      </c>
      <c r="H1769" s="124">
        <v>2025</v>
      </c>
      <c r="I1769" s="124" t="s">
        <v>16924</v>
      </c>
      <c r="J1769" s="127">
        <v>29.9</v>
      </c>
      <c r="K1769" s="127">
        <v>0</v>
      </c>
      <c r="L1769" s="124" t="s">
        <v>16741</v>
      </c>
      <c r="M1769" s="127">
        <v>0</v>
      </c>
      <c r="N1769" s="124" t="s">
        <v>16742</v>
      </c>
      <c r="O1769" s="124" t="s">
        <v>16824</v>
      </c>
      <c r="P1769" s="125">
        <v>45642</v>
      </c>
      <c r="Q1769" s="125">
        <v>45672</v>
      </c>
      <c r="R1769" s="124">
        <v>12</v>
      </c>
      <c r="S1769" s="124">
        <v>2024</v>
      </c>
      <c r="T1769" s="124">
        <v>1</v>
      </c>
    </row>
    <row r="1770" spans="1:20">
      <c r="A1770" s="116" t="s">
        <v>17624</v>
      </c>
      <c r="B1770" s="119" t="s">
        <v>16701</v>
      </c>
      <c r="C1770" s="119" t="s">
        <v>17440</v>
      </c>
      <c r="D1770" s="119" t="s">
        <v>16798</v>
      </c>
      <c r="E1770" s="119" t="s">
        <v>17464</v>
      </c>
      <c r="F1770" s="119" t="s">
        <v>18131</v>
      </c>
      <c r="G1770" s="119">
        <v>30</v>
      </c>
      <c r="H1770" s="119">
        <v>2025</v>
      </c>
      <c r="I1770" s="119" t="s">
        <v>16924</v>
      </c>
      <c r="J1770" s="126">
        <v>29.9</v>
      </c>
      <c r="K1770" s="126">
        <v>0</v>
      </c>
      <c r="L1770" s="119" t="s">
        <v>16741</v>
      </c>
      <c r="M1770" s="126">
        <v>0</v>
      </c>
      <c r="N1770" s="119" t="s">
        <v>16742</v>
      </c>
      <c r="O1770" s="119" t="s">
        <v>16824</v>
      </c>
      <c r="P1770" s="120">
        <v>45642</v>
      </c>
      <c r="Q1770" s="120">
        <v>45672</v>
      </c>
      <c r="R1770" s="119">
        <v>12</v>
      </c>
      <c r="S1770" s="119">
        <v>2024</v>
      </c>
      <c r="T1770" s="119">
        <v>1</v>
      </c>
    </row>
    <row r="1771" spans="1:20">
      <c r="A1771" s="121" t="s">
        <v>17624</v>
      </c>
      <c r="B1771" s="124" t="s">
        <v>16701</v>
      </c>
      <c r="C1771" s="124" t="s">
        <v>17440</v>
      </c>
      <c r="D1771" s="124" t="s">
        <v>16798</v>
      </c>
      <c r="E1771" s="124" t="s">
        <v>17461</v>
      </c>
      <c r="F1771" s="124" t="s">
        <v>18132</v>
      </c>
      <c r="G1771" s="124">
        <v>32</v>
      </c>
      <c r="H1771" s="124">
        <v>2025</v>
      </c>
      <c r="I1771" s="124" t="s">
        <v>16746</v>
      </c>
      <c r="J1771" s="127">
        <v>160.94999999999999</v>
      </c>
      <c r="K1771" s="127">
        <v>1038</v>
      </c>
      <c r="L1771" s="124" t="s">
        <v>16741</v>
      </c>
      <c r="M1771" s="127">
        <v>0</v>
      </c>
      <c r="N1771" s="124" t="s">
        <v>16742</v>
      </c>
      <c r="O1771" s="124" t="s">
        <v>16824</v>
      </c>
      <c r="P1771" s="125">
        <v>45792</v>
      </c>
      <c r="Q1771" s="125">
        <v>45824</v>
      </c>
      <c r="R1771" s="124">
        <v>5</v>
      </c>
      <c r="S1771" s="124">
        <v>2025</v>
      </c>
      <c r="T1771" s="124">
        <v>6</v>
      </c>
    </row>
    <row r="1772" spans="1:20">
      <c r="A1772" s="116" t="s">
        <v>17624</v>
      </c>
      <c r="B1772" s="119" t="s">
        <v>16701</v>
      </c>
      <c r="C1772" s="119" t="s">
        <v>17440</v>
      </c>
      <c r="D1772" s="119" t="s">
        <v>16798</v>
      </c>
      <c r="E1772" s="119" t="s">
        <v>17461</v>
      </c>
      <c r="F1772" s="119" t="s">
        <v>17872</v>
      </c>
      <c r="G1772" s="119">
        <v>30</v>
      </c>
      <c r="H1772" s="119">
        <v>2025</v>
      </c>
      <c r="I1772" s="119" t="s">
        <v>16749</v>
      </c>
      <c r="J1772" s="126">
        <v>105.95</v>
      </c>
      <c r="K1772" s="126">
        <v>660</v>
      </c>
      <c r="L1772" s="119" t="s">
        <v>16741</v>
      </c>
      <c r="M1772" s="126">
        <v>0</v>
      </c>
      <c r="N1772" s="119" t="s">
        <v>16742</v>
      </c>
      <c r="O1772" s="119" t="s">
        <v>16824</v>
      </c>
      <c r="P1772" s="120">
        <v>45762</v>
      </c>
      <c r="Q1772" s="120">
        <v>45792</v>
      </c>
      <c r="R1772" s="119">
        <v>4</v>
      </c>
      <c r="S1772" s="119">
        <v>2025</v>
      </c>
      <c r="T1772" s="119">
        <v>5</v>
      </c>
    </row>
    <row r="1773" spans="1:20">
      <c r="A1773" s="121" t="s">
        <v>17624</v>
      </c>
      <c r="B1773" s="124" t="s">
        <v>16701</v>
      </c>
      <c r="C1773" s="124" t="s">
        <v>17440</v>
      </c>
      <c r="D1773" s="124" t="s">
        <v>16798</v>
      </c>
      <c r="E1773" s="124" t="s">
        <v>17461</v>
      </c>
      <c r="F1773" s="124" t="s">
        <v>18133</v>
      </c>
      <c r="G1773" s="124">
        <v>29</v>
      </c>
      <c r="H1773" s="124">
        <v>2025</v>
      </c>
      <c r="I1773" s="124" t="s">
        <v>16752</v>
      </c>
      <c r="J1773" s="127">
        <v>78.91</v>
      </c>
      <c r="K1773" s="127">
        <v>471</v>
      </c>
      <c r="L1773" s="124" t="s">
        <v>16741</v>
      </c>
      <c r="M1773" s="127">
        <v>0</v>
      </c>
      <c r="N1773" s="124" t="s">
        <v>16742</v>
      </c>
      <c r="O1773" s="124" t="s">
        <v>16824</v>
      </c>
      <c r="P1773" s="125">
        <v>45733</v>
      </c>
      <c r="Q1773" s="125">
        <v>45762</v>
      </c>
      <c r="R1773" s="124">
        <v>3</v>
      </c>
      <c r="S1773" s="124">
        <v>2025</v>
      </c>
      <c r="T1773" s="124">
        <v>4</v>
      </c>
    </row>
    <row r="1774" spans="1:20">
      <c r="A1774" s="116" t="s">
        <v>17624</v>
      </c>
      <c r="B1774" s="119" t="s">
        <v>16701</v>
      </c>
      <c r="C1774" s="119" t="s">
        <v>17440</v>
      </c>
      <c r="D1774" s="119" t="s">
        <v>16798</v>
      </c>
      <c r="E1774" s="119" t="s">
        <v>17461</v>
      </c>
      <c r="F1774" s="119" t="s">
        <v>18130</v>
      </c>
      <c r="G1774" s="119">
        <v>28</v>
      </c>
      <c r="H1774" s="119">
        <v>2025</v>
      </c>
      <c r="I1774" s="119" t="s">
        <v>16755</v>
      </c>
      <c r="J1774" s="126">
        <v>69.87</v>
      </c>
      <c r="K1774" s="126">
        <v>408</v>
      </c>
      <c r="L1774" s="119" t="s">
        <v>16741</v>
      </c>
      <c r="M1774" s="126">
        <v>0</v>
      </c>
      <c r="N1774" s="119" t="s">
        <v>16742</v>
      </c>
      <c r="O1774" s="119" t="s">
        <v>16824</v>
      </c>
      <c r="P1774" s="120">
        <v>45705</v>
      </c>
      <c r="Q1774" s="120">
        <v>45733</v>
      </c>
      <c r="R1774" s="119">
        <v>2</v>
      </c>
      <c r="S1774" s="119">
        <v>2025</v>
      </c>
      <c r="T1774" s="119">
        <v>3</v>
      </c>
    </row>
    <row r="1775" spans="1:20">
      <c r="A1775" s="121" t="s">
        <v>17624</v>
      </c>
      <c r="B1775" s="124" t="s">
        <v>16701</v>
      </c>
      <c r="C1775" s="124" t="s">
        <v>17440</v>
      </c>
      <c r="D1775" s="124" t="s">
        <v>16798</v>
      </c>
      <c r="E1775" s="124" t="s">
        <v>17461</v>
      </c>
      <c r="F1775" s="124" t="s">
        <v>17707</v>
      </c>
      <c r="G1775" s="124">
        <v>33</v>
      </c>
      <c r="H1775" s="124">
        <v>2025</v>
      </c>
      <c r="I1775" s="124" t="s">
        <v>16758</v>
      </c>
      <c r="J1775" s="127">
        <v>135.9</v>
      </c>
      <c r="K1775" s="127">
        <v>869</v>
      </c>
      <c r="L1775" s="124" t="s">
        <v>16741</v>
      </c>
      <c r="M1775" s="127">
        <v>0</v>
      </c>
      <c r="N1775" s="124" t="s">
        <v>16742</v>
      </c>
      <c r="O1775" s="124" t="s">
        <v>16824</v>
      </c>
      <c r="P1775" s="125">
        <v>45672</v>
      </c>
      <c r="Q1775" s="125">
        <v>45705</v>
      </c>
      <c r="R1775" s="124">
        <v>1</v>
      </c>
      <c r="S1775" s="124">
        <v>2025</v>
      </c>
      <c r="T1775" s="124">
        <v>2</v>
      </c>
    </row>
    <row r="1776" spans="1:20">
      <c r="A1776" s="116" t="s">
        <v>17624</v>
      </c>
      <c r="B1776" s="119" t="s">
        <v>16701</v>
      </c>
      <c r="C1776" s="119" t="s">
        <v>17440</v>
      </c>
      <c r="D1776" s="119" t="s">
        <v>16798</v>
      </c>
      <c r="E1776" s="119" t="s">
        <v>17461</v>
      </c>
      <c r="F1776" s="119" t="s">
        <v>18131</v>
      </c>
      <c r="G1776" s="119">
        <v>30</v>
      </c>
      <c r="H1776" s="119">
        <v>2025</v>
      </c>
      <c r="I1776" s="119" t="s">
        <v>16924</v>
      </c>
      <c r="J1776" s="126">
        <v>95.06</v>
      </c>
      <c r="K1776" s="126">
        <v>585</v>
      </c>
      <c r="L1776" s="119" t="s">
        <v>16741</v>
      </c>
      <c r="M1776" s="126">
        <v>0</v>
      </c>
      <c r="N1776" s="119" t="s">
        <v>16742</v>
      </c>
      <c r="O1776" s="119" t="s">
        <v>16824</v>
      </c>
      <c r="P1776" s="120">
        <v>45642</v>
      </c>
      <c r="Q1776" s="120">
        <v>45672</v>
      </c>
      <c r="R1776" s="119">
        <v>12</v>
      </c>
      <c r="S1776" s="119">
        <v>2024</v>
      </c>
      <c r="T1776" s="119">
        <v>1</v>
      </c>
    </row>
    <row r="1777" spans="1:20">
      <c r="A1777" s="121" t="s">
        <v>17624</v>
      </c>
      <c r="B1777" s="124" t="s">
        <v>16701</v>
      </c>
      <c r="C1777" s="124" t="s">
        <v>17440</v>
      </c>
      <c r="D1777" s="124" t="s">
        <v>16798</v>
      </c>
      <c r="E1777" s="124" t="s">
        <v>17460</v>
      </c>
      <c r="F1777" s="124" t="s">
        <v>18131</v>
      </c>
      <c r="G1777" s="124">
        <v>30</v>
      </c>
      <c r="H1777" s="124">
        <v>2025</v>
      </c>
      <c r="I1777" s="124" t="s">
        <v>16924</v>
      </c>
      <c r="J1777" s="127">
        <v>29.9</v>
      </c>
      <c r="K1777" s="127">
        <v>0</v>
      </c>
      <c r="L1777" s="124" t="s">
        <v>16741</v>
      </c>
      <c r="M1777" s="127">
        <v>0</v>
      </c>
      <c r="N1777" s="124" t="s">
        <v>16742</v>
      </c>
      <c r="O1777" s="124" t="s">
        <v>16824</v>
      </c>
      <c r="P1777" s="125">
        <v>45642</v>
      </c>
      <c r="Q1777" s="125">
        <v>45672</v>
      </c>
      <c r="R1777" s="124">
        <v>12</v>
      </c>
      <c r="S1777" s="124">
        <v>2024</v>
      </c>
      <c r="T1777" s="124">
        <v>1</v>
      </c>
    </row>
    <row r="1778" spans="1:20">
      <c r="A1778" s="116" t="s">
        <v>17624</v>
      </c>
      <c r="B1778" s="119" t="s">
        <v>16701</v>
      </c>
      <c r="C1778" s="119" t="s">
        <v>17440</v>
      </c>
      <c r="D1778" s="119" t="s">
        <v>16798</v>
      </c>
      <c r="E1778" s="119" t="s">
        <v>17459</v>
      </c>
      <c r="F1778" s="119" t="s">
        <v>18132</v>
      </c>
      <c r="G1778" s="119">
        <v>32</v>
      </c>
      <c r="H1778" s="119">
        <v>2025</v>
      </c>
      <c r="I1778" s="119" t="s">
        <v>16746</v>
      </c>
      <c r="J1778" s="126">
        <v>29.9</v>
      </c>
      <c r="K1778" s="126">
        <v>0</v>
      </c>
      <c r="L1778" s="119" t="s">
        <v>16741</v>
      </c>
      <c r="M1778" s="126">
        <v>0</v>
      </c>
      <c r="N1778" s="119" t="s">
        <v>16742</v>
      </c>
      <c r="O1778" s="119" t="s">
        <v>16824</v>
      </c>
      <c r="P1778" s="120">
        <v>45792</v>
      </c>
      <c r="Q1778" s="120">
        <v>45824</v>
      </c>
      <c r="R1778" s="119">
        <v>5</v>
      </c>
      <c r="S1778" s="119">
        <v>2025</v>
      </c>
      <c r="T1778" s="119">
        <v>6</v>
      </c>
    </row>
    <row r="1779" spans="1:20">
      <c r="A1779" s="121" t="s">
        <v>17624</v>
      </c>
      <c r="B1779" s="124" t="s">
        <v>16701</v>
      </c>
      <c r="C1779" s="124" t="s">
        <v>17440</v>
      </c>
      <c r="D1779" s="124" t="s">
        <v>16798</v>
      </c>
      <c r="E1779" s="124" t="s">
        <v>17459</v>
      </c>
      <c r="F1779" s="124" t="s">
        <v>17872</v>
      </c>
      <c r="G1779" s="124">
        <v>30</v>
      </c>
      <c r="H1779" s="124">
        <v>2025</v>
      </c>
      <c r="I1779" s="124" t="s">
        <v>16749</v>
      </c>
      <c r="J1779" s="127">
        <v>29.9</v>
      </c>
      <c r="K1779" s="127">
        <v>0</v>
      </c>
      <c r="L1779" s="124" t="s">
        <v>16741</v>
      </c>
      <c r="M1779" s="127">
        <v>0</v>
      </c>
      <c r="N1779" s="124" t="s">
        <v>16742</v>
      </c>
      <c r="O1779" s="124" t="s">
        <v>16824</v>
      </c>
      <c r="P1779" s="125">
        <v>45762</v>
      </c>
      <c r="Q1779" s="125">
        <v>45792</v>
      </c>
      <c r="R1779" s="124">
        <v>4</v>
      </c>
      <c r="S1779" s="124">
        <v>2025</v>
      </c>
      <c r="T1779" s="124">
        <v>5</v>
      </c>
    </row>
    <row r="1780" spans="1:20">
      <c r="A1780" s="116" t="s">
        <v>17624</v>
      </c>
      <c r="B1780" s="119" t="s">
        <v>16701</v>
      </c>
      <c r="C1780" s="119" t="s">
        <v>17440</v>
      </c>
      <c r="D1780" s="119" t="s">
        <v>16798</v>
      </c>
      <c r="E1780" s="119" t="s">
        <v>17459</v>
      </c>
      <c r="F1780" s="119" t="s">
        <v>18133</v>
      </c>
      <c r="G1780" s="119">
        <v>29</v>
      </c>
      <c r="H1780" s="119">
        <v>2025</v>
      </c>
      <c r="I1780" s="119" t="s">
        <v>16752</v>
      </c>
      <c r="J1780" s="126">
        <v>29.9</v>
      </c>
      <c r="K1780" s="126">
        <v>0</v>
      </c>
      <c r="L1780" s="119" t="s">
        <v>16741</v>
      </c>
      <c r="M1780" s="126">
        <v>0</v>
      </c>
      <c r="N1780" s="119" t="s">
        <v>16742</v>
      </c>
      <c r="O1780" s="119" t="s">
        <v>16824</v>
      </c>
      <c r="P1780" s="120">
        <v>45733</v>
      </c>
      <c r="Q1780" s="120">
        <v>45762</v>
      </c>
      <c r="R1780" s="119">
        <v>3</v>
      </c>
      <c r="S1780" s="119">
        <v>2025</v>
      </c>
      <c r="T1780" s="119">
        <v>4</v>
      </c>
    </row>
    <row r="1781" spans="1:20">
      <c r="A1781" s="121" t="s">
        <v>17624</v>
      </c>
      <c r="B1781" s="124" t="s">
        <v>16701</v>
      </c>
      <c r="C1781" s="124" t="s">
        <v>17440</v>
      </c>
      <c r="D1781" s="124" t="s">
        <v>16798</v>
      </c>
      <c r="E1781" s="124" t="s">
        <v>17459</v>
      </c>
      <c r="F1781" s="124" t="s">
        <v>18130</v>
      </c>
      <c r="G1781" s="124">
        <v>28</v>
      </c>
      <c r="H1781" s="124">
        <v>2025</v>
      </c>
      <c r="I1781" s="124" t="s">
        <v>16755</v>
      </c>
      <c r="J1781" s="127">
        <v>-29.99</v>
      </c>
      <c r="K1781" s="127">
        <v>0</v>
      </c>
      <c r="L1781" s="124" t="s">
        <v>16741</v>
      </c>
      <c r="M1781" s="127">
        <v>0</v>
      </c>
      <c r="N1781" s="124" t="s">
        <v>16742</v>
      </c>
      <c r="O1781" s="124" t="s">
        <v>16824</v>
      </c>
      <c r="P1781" s="125">
        <v>45705</v>
      </c>
      <c r="Q1781" s="125">
        <v>45733</v>
      </c>
      <c r="R1781" s="124">
        <v>2</v>
      </c>
      <c r="S1781" s="124">
        <v>2025</v>
      </c>
      <c r="T1781" s="124">
        <v>3</v>
      </c>
    </row>
    <row r="1782" spans="1:20">
      <c r="A1782" s="116" t="s">
        <v>17624</v>
      </c>
      <c r="B1782" s="119" t="s">
        <v>16701</v>
      </c>
      <c r="C1782" s="119" t="s">
        <v>17440</v>
      </c>
      <c r="D1782" s="119" t="s">
        <v>16798</v>
      </c>
      <c r="E1782" s="119" t="s">
        <v>17459</v>
      </c>
      <c r="F1782" s="119" t="s">
        <v>17707</v>
      </c>
      <c r="G1782" s="119">
        <v>33</v>
      </c>
      <c r="H1782" s="119">
        <v>2025</v>
      </c>
      <c r="I1782" s="119" t="s">
        <v>16758</v>
      </c>
      <c r="J1782" s="126">
        <v>29.9</v>
      </c>
      <c r="K1782" s="126">
        <v>0</v>
      </c>
      <c r="L1782" s="119" t="s">
        <v>16741</v>
      </c>
      <c r="M1782" s="126">
        <v>0</v>
      </c>
      <c r="N1782" s="119" t="s">
        <v>16742</v>
      </c>
      <c r="O1782" s="119" t="s">
        <v>16824</v>
      </c>
      <c r="P1782" s="120">
        <v>45672</v>
      </c>
      <c r="Q1782" s="120">
        <v>45705</v>
      </c>
      <c r="R1782" s="119">
        <v>1</v>
      </c>
      <c r="S1782" s="119">
        <v>2025</v>
      </c>
      <c r="T1782" s="119">
        <v>2</v>
      </c>
    </row>
    <row r="1783" spans="1:20">
      <c r="A1783" s="121" t="s">
        <v>17624</v>
      </c>
      <c r="B1783" s="124" t="s">
        <v>16701</v>
      </c>
      <c r="C1783" s="124" t="s">
        <v>17440</v>
      </c>
      <c r="D1783" s="124" t="s">
        <v>16798</v>
      </c>
      <c r="E1783" s="124" t="s">
        <v>17459</v>
      </c>
      <c r="F1783" s="124" t="s">
        <v>18131</v>
      </c>
      <c r="G1783" s="124">
        <v>30</v>
      </c>
      <c r="H1783" s="124">
        <v>2025</v>
      </c>
      <c r="I1783" s="124" t="s">
        <v>16924</v>
      </c>
      <c r="J1783" s="127">
        <v>29.9</v>
      </c>
      <c r="K1783" s="127">
        <v>0</v>
      </c>
      <c r="L1783" s="124" t="s">
        <v>16741</v>
      </c>
      <c r="M1783" s="127">
        <v>0</v>
      </c>
      <c r="N1783" s="124" t="s">
        <v>16742</v>
      </c>
      <c r="O1783" s="124" t="s">
        <v>16824</v>
      </c>
      <c r="P1783" s="125">
        <v>45642</v>
      </c>
      <c r="Q1783" s="125">
        <v>45672</v>
      </c>
      <c r="R1783" s="124">
        <v>12</v>
      </c>
      <c r="S1783" s="124">
        <v>2024</v>
      </c>
      <c r="T1783" s="124">
        <v>1</v>
      </c>
    </row>
    <row r="1784" spans="1:20">
      <c r="A1784" s="116" t="s">
        <v>17624</v>
      </c>
      <c r="B1784" s="119" t="s">
        <v>16701</v>
      </c>
      <c r="C1784" s="119" t="s">
        <v>17440</v>
      </c>
      <c r="D1784" s="119" t="s">
        <v>16798</v>
      </c>
      <c r="E1784" s="119" t="s">
        <v>17458</v>
      </c>
      <c r="F1784" s="119" t="s">
        <v>18133</v>
      </c>
      <c r="G1784" s="119">
        <v>29</v>
      </c>
      <c r="H1784" s="119">
        <v>2025</v>
      </c>
      <c r="I1784" s="119" t="s">
        <v>16752</v>
      </c>
      <c r="J1784" s="126">
        <v>19.64</v>
      </c>
      <c r="K1784" s="126">
        <v>77</v>
      </c>
      <c r="L1784" s="119" t="s">
        <v>16741</v>
      </c>
      <c r="M1784" s="126">
        <v>0</v>
      </c>
      <c r="N1784" s="119" t="s">
        <v>16742</v>
      </c>
      <c r="O1784" s="119" t="s">
        <v>16878</v>
      </c>
      <c r="P1784" s="120">
        <v>45733</v>
      </c>
      <c r="Q1784" s="120">
        <v>45762</v>
      </c>
      <c r="R1784" s="119">
        <v>3</v>
      </c>
      <c r="S1784" s="119">
        <v>2025</v>
      </c>
      <c r="T1784" s="119">
        <v>4</v>
      </c>
    </row>
    <row r="1785" spans="1:20">
      <c r="A1785" s="121" t="s">
        <v>17624</v>
      </c>
      <c r="B1785" s="124" t="s">
        <v>16701</v>
      </c>
      <c r="C1785" s="124" t="s">
        <v>17440</v>
      </c>
      <c r="D1785" s="124" t="s">
        <v>16798</v>
      </c>
      <c r="E1785" s="124" t="s">
        <v>17458</v>
      </c>
      <c r="F1785" s="124" t="s">
        <v>18130</v>
      </c>
      <c r="G1785" s="124">
        <v>28</v>
      </c>
      <c r="H1785" s="124">
        <v>2025</v>
      </c>
      <c r="I1785" s="124" t="s">
        <v>16755</v>
      </c>
      <c r="J1785" s="127">
        <v>112.71</v>
      </c>
      <c r="K1785" s="127">
        <v>414</v>
      </c>
      <c r="L1785" s="124" t="s">
        <v>16741</v>
      </c>
      <c r="M1785" s="127">
        <v>0</v>
      </c>
      <c r="N1785" s="124" t="s">
        <v>16742</v>
      </c>
      <c r="O1785" s="124" t="s">
        <v>16878</v>
      </c>
      <c r="P1785" s="125">
        <v>45705</v>
      </c>
      <c r="Q1785" s="125">
        <v>45733</v>
      </c>
      <c r="R1785" s="124">
        <v>2</v>
      </c>
      <c r="S1785" s="124">
        <v>2025</v>
      </c>
      <c r="T1785" s="124">
        <v>3</v>
      </c>
    </row>
    <row r="1786" spans="1:20">
      <c r="A1786" s="116" t="s">
        <v>17624</v>
      </c>
      <c r="B1786" s="119" t="s">
        <v>16701</v>
      </c>
      <c r="C1786" s="119" t="s">
        <v>17440</v>
      </c>
      <c r="D1786" s="119" t="s">
        <v>16798</v>
      </c>
      <c r="E1786" s="119" t="s">
        <v>17458</v>
      </c>
      <c r="F1786" s="119" t="s">
        <v>17707</v>
      </c>
      <c r="G1786" s="119">
        <v>33</v>
      </c>
      <c r="H1786" s="119">
        <v>2025</v>
      </c>
      <c r="I1786" s="119" t="s">
        <v>16758</v>
      </c>
      <c r="J1786" s="126">
        <v>112.71</v>
      </c>
      <c r="K1786" s="126">
        <v>414</v>
      </c>
      <c r="L1786" s="119" t="s">
        <v>16741</v>
      </c>
      <c r="M1786" s="126">
        <v>0</v>
      </c>
      <c r="N1786" s="119" t="s">
        <v>16742</v>
      </c>
      <c r="O1786" s="119" t="s">
        <v>16878</v>
      </c>
      <c r="P1786" s="120">
        <v>45672</v>
      </c>
      <c r="Q1786" s="120">
        <v>45705</v>
      </c>
      <c r="R1786" s="119">
        <v>1</v>
      </c>
      <c r="S1786" s="119">
        <v>2025</v>
      </c>
      <c r="T1786" s="119">
        <v>2</v>
      </c>
    </row>
    <row r="1787" spans="1:20">
      <c r="A1787" s="121" t="s">
        <v>17624</v>
      </c>
      <c r="B1787" s="124" t="s">
        <v>16701</v>
      </c>
      <c r="C1787" s="124" t="s">
        <v>17440</v>
      </c>
      <c r="D1787" s="124" t="s">
        <v>16798</v>
      </c>
      <c r="E1787" s="124" t="s">
        <v>17458</v>
      </c>
      <c r="F1787" s="124" t="s">
        <v>18131</v>
      </c>
      <c r="G1787" s="124">
        <v>30</v>
      </c>
      <c r="H1787" s="124">
        <v>2025</v>
      </c>
      <c r="I1787" s="124" t="s">
        <v>16924</v>
      </c>
      <c r="J1787" s="127">
        <v>110.54</v>
      </c>
      <c r="K1787" s="127">
        <v>414</v>
      </c>
      <c r="L1787" s="124" t="s">
        <v>16741</v>
      </c>
      <c r="M1787" s="127">
        <v>0</v>
      </c>
      <c r="N1787" s="124" t="s">
        <v>16742</v>
      </c>
      <c r="O1787" s="124" t="s">
        <v>16878</v>
      </c>
      <c r="P1787" s="125">
        <v>45642</v>
      </c>
      <c r="Q1787" s="125">
        <v>45672</v>
      </c>
      <c r="R1787" s="124">
        <v>12</v>
      </c>
      <c r="S1787" s="124">
        <v>2024</v>
      </c>
      <c r="T1787" s="124">
        <v>1</v>
      </c>
    </row>
    <row r="1788" spans="1:20">
      <c r="A1788" s="116" t="s">
        <v>17624</v>
      </c>
      <c r="B1788" s="119" t="s">
        <v>16701</v>
      </c>
      <c r="C1788" s="119" t="s">
        <v>17440</v>
      </c>
      <c r="D1788" s="119" t="s">
        <v>16798</v>
      </c>
      <c r="E1788" s="119" t="s">
        <v>17455</v>
      </c>
      <c r="F1788" s="119" t="s">
        <v>18133</v>
      </c>
      <c r="G1788" s="119">
        <v>29</v>
      </c>
      <c r="H1788" s="119">
        <v>2025</v>
      </c>
      <c r="I1788" s="119" t="s">
        <v>16752</v>
      </c>
      <c r="J1788" s="126">
        <v>14.47</v>
      </c>
      <c r="K1788" s="126">
        <v>29</v>
      </c>
      <c r="L1788" s="119" t="s">
        <v>16741</v>
      </c>
      <c r="M1788" s="126">
        <v>0</v>
      </c>
      <c r="N1788" s="119" t="s">
        <v>16742</v>
      </c>
      <c r="O1788" s="119" t="s">
        <v>16878</v>
      </c>
      <c r="P1788" s="120">
        <v>45733</v>
      </c>
      <c r="Q1788" s="120">
        <v>45762</v>
      </c>
      <c r="R1788" s="119">
        <v>3</v>
      </c>
      <c r="S1788" s="119">
        <v>2025</v>
      </c>
      <c r="T1788" s="119">
        <v>4</v>
      </c>
    </row>
    <row r="1789" spans="1:20">
      <c r="A1789" s="121" t="s">
        <v>17624</v>
      </c>
      <c r="B1789" s="124" t="s">
        <v>16701</v>
      </c>
      <c r="C1789" s="124" t="s">
        <v>17440</v>
      </c>
      <c r="D1789" s="124" t="s">
        <v>16798</v>
      </c>
      <c r="E1789" s="124" t="s">
        <v>17455</v>
      </c>
      <c r="F1789" s="124" t="s">
        <v>18130</v>
      </c>
      <c r="G1789" s="124">
        <v>28</v>
      </c>
      <c r="H1789" s="124">
        <v>2025</v>
      </c>
      <c r="I1789" s="124" t="s">
        <v>16755</v>
      </c>
      <c r="J1789" s="127">
        <v>144.87</v>
      </c>
      <c r="K1789" s="127">
        <v>290</v>
      </c>
      <c r="L1789" s="124" t="s">
        <v>16741</v>
      </c>
      <c r="M1789" s="127">
        <v>0</v>
      </c>
      <c r="N1789" s="124" t="s">
        <v>16742</v>
      </c>
      <c r="O1789" s="124" t="s">
        <v>16878</v>
      </c>
      <c r="P1789" s="125">
        <v>45705</v>
      </c>
      <c r="Q1789" s="125">
        <v>45733</v>
      </c>
      <c r="R1789" s="124">
        <v>2</v>
      </c>
      <c r="S1789" s="124">
        <v>2025</v>
      </c>
      <c r="T1789" s="124">
        <v>3</v>
      </c>
    </row>
    <row r="1790" spans="1:20">
      <c r="A1790" s="116" t="s">
        <v>17624</v>
      </c>
      <c r="B1790" s="119" t="s">
        <v>16701</v>
      </c>
      <c r="C1790" s="119" t="s">
        <v>17440</v>
      </c>
      <c r="D1790" s="119" t="s">
        <v>16798</v>
      </c>
      <c r="E1790" s="119" t="s">
        <v>17455</v>
      </c>
      <c r="F1790" s="119" t="s">
        <v>17707</v>
      </c>
      <c r="G1790" s="119">
        <v>33</v>
      </c>
      <c r="H1790" s="119">
        <v>2025</v>
      </c>
      <c r="I1790" s="119" t="s">
        <v>16758</v>
      </c>
      <c r="J1790" s="126">
        <v>144.87</v>
      </c>
      <c r="K1790" s="126">
        <v>290</v>
      </c>
      <c r="L1790" s="119" t="s">
        <v>16741</v>
      </c>
      <c r="M1790" s="126">
        <v>0</v>
      </c>
      <c r="N1790" s="119" t="s">
        <v>16742</v>
      </c>
      <c r="O1790" s="119" t="s">
        <v>16878</v>
      </c>
      <c r="P1790" s="120">
        <v>45672</v>
      </c>
      <c r="Q1790" s="120">
        <v>45705</v>
      </c>
      <c r="R1790" s="119">
        <v>1</v>
      </c>
      <c r="S1790" s="119">
        <v>2025</v>
      </c>
      <c r="T1790" s="119">
        <v>2</v>
      </c>
    </row>
    <row r="1791" spans="1:20">
      <c r="A1791" s="121" t="s">
        <v>17624</v>
      </c>
      <c r="B1791" s="124" t="s">
        <v>16701</v>
      </c>
      <c r="C1791" s="124" t="s">
        <v>17440</v>
      </c>
      <c r="D1791" s="124" t="s">
        <v>16798</v>
      </c>
      <c r="E1791" s="124" t="s">
        <v>17455</v>
      </c>
      <c r="F1791" s="124" t="s">
        <v>18131</v>
      </c>
      <c r="G1791" s="124">
        <v>30</v>
      </c>
      <c r="H1791" s="124">
        <v>2025</v>
      </c>
      <c r="I1791" s="124" t="s">
        <v>16924</v>
      </c>
      <c r="J1791" s="127">
        <v>144.22</v>
      </c>
      <c r="K1791" s="127">
        <v>290</v>
      </c>
      <c r="L1791" s="124" t="s">
        <v>16741</v>
      </c>
      <c r="M1791" s="127">
        <v>0</v>
      </c>
      <c r="N1791" s="124" t="s">
        <v>16742</v>
      </c>
      <c r="O1791" s="124" t="s">
        <v>16878</v>
      </c>
      <c r="P1791" s="125">
        <v>45642</v>
      </c>
      <c r="Q1791" s="125">
        <v>45672</v>
      </c>
      <c r="R1791" s="124">
        <v>12</v>
      </c>
      <c r="S1791" s="124">
        <v>2024</v>
      </c>
      <c r="T1791" s="124">
        <v>1</v>
      </c>
    </row>
    <row r="1792" spans="1:20">
      <c r="A1792" s="116" t="s">
        <v>17624</v>
      </c>
      <c r="B1792" s="119" t="s">
        <v>16701</v>
      </c>
      <c r="C1792" s="119" t="s">
        <v>17440</v>
      </c>
      <c r="D1792" s="119" t="s">
        <v>16798</v>
      </c>
      <c r="E1792" s="119" t="s">
        <v>17454</v>
      </c>
      <c r="F1792" s="119" t="s">
        <v>18132</v>
      </c>
      <c r="G1792" s="119">
        <v>32</v>
      </c>
      <c r="H1792" s="119">
        <v>2025</v>
      </c>
      <c r="I1792" s="119" t="s">
        <v>16746</v>
      </c>
      <c r="J1792" s="126">
        <v>88.07</v>
      </c>
      <c r="K1792" s="126">
        <v>535</v>
      </c>
      <c r="L1792" s="119" t="s">
        <v>16741</v>
      </c>
      <c r="M1792" s="126">
        <v>0</v>
      </c>
      <c r="N1792" s="119" t="s">
        <v>16742</v>
      </c>
      <c r="O1792" s="119" t="s">
        <v>16824</v>
      </c>
      <c r="P1792" s="120">
        <v>45792</v>
      </c>
      <c r="Q1792" s="120">
        <v>45824</v>
      </c>
      <c r="R1792" s="119">
        <v>5</v>
      </c>
      <c r="S1792" s="119">
        <v>2025</v>
      </c>
      <c r="T1792" s="119">
        <v>6</v>
      </c>
    </row>
    <row r="1793" spans="1:20">
      <c r="A1793" s="121" t="s">
        <v>17624</v>
      </c>
      <c r="B1793" s="124" t="s">
        <v>16701</v>
      </c>
      <c r="C1793" s="124" t="s">
        <v>17440</v>
      </c>
      <c r="D1793" s="124" t="s">
        <v>16798</v>
      </c>
      <c r="E1793" s="124" t="s">
        <v>17454</v>
      </c>
      <c r="F1793" s="124" t="s">
        <v>17872</v>
      </c>
      <c r="G1793" s="124">
        <v>30</v>
      </c>
      <c r="H1793" s="124">
        <v>2025</v>
      </c>
      <c r="I1793" s="124" t="s">
        <v>16749</v>
      </c>
      <c r="J1793" s="127">
        <v>65.45</v>
      </c>
      <c r="K1793" s="127">
        <v>377</v>
      </c>
      <c r="L1793" s="124" t="s">
        <v>16741</v>
      </c>
      <c r="M1793" s="127">
        <v>0</v>
      </c>
      <c r="N1793" s="124" t="s">
        <v>16742</v>
      </c>
      <c r="O1793" s="124" t="s">
        <v>16824</v>
      </c>
      <c r="P1793" s="125">
        <v>45762</v>
      </c>
      <c r="Q1793" s="125">
        <v>45792</v>
      </c>
      <c r="R1793" s="124">
        <v>4</v>
      </c>
      <c r="S1793" s="124">
        <v>2025</v>
      </c>
      <c r="T1793" s="124">
        <v>5</v>
      </c>
    </row>
    <row r="1794" spans="1:20">
      <c r="A1794" s="116" t="s">
        <v>17624</v>
      </c>
      <c r="B1794" s="119" t="s">
        <v>16701</v>
      </c>
      <c r="C1794" s="119" t="s">
        <v>17440</v>
      </c>
      <c r="D1794" s="119" t="s">
        <v>16798</v>
      </c>
      <c r="E1794" s="119" t="s">
        <v>17454</v>
      </c>
      <c r="F1794" s="119" t="s">
        <v>18133</v>
      </c>
      <c r="G1794" s="119">
        <v>29</v>
      </c>
      <c r="H1794" s="119">
        <v>2025</v>
      </c>
      <c r="I1794" s="119" t="s">
        <v>16752</v>
      </c>
      <c r="J1794" s="126">
        <v>54.28</v>
      </c>
      <c r="K1794" s="126">
        <v>299</v>
      </c>
      <c r="L1794" s="119" t="s">
        <v>16741</v>
      </c>
      <c r="M1794" s="126">
        <v>0</v>
      </c>
      <c r="N1794" s="119" t="s">
        <v>16742</v>
      </c>
      <c r="O1794" s="119" t="s">
        <v>16824</v>
      </c>
      <c r="P1794" s="120">
        <v>45733</v>
      </c>
      <c r="Q1794" s="120">
        <v>45762</v>
      </c>
      <c r="R1794" s="119">
        <v>3</v>
      </c>
      <c r="S1794" s="119">
        <v>2025</v>
      </c>
      <c r="T1794" s="119">
        <v>4</v>
      </c>
    </row>
    <row r="1795" spans="1:20">
      <c r="A1795" s="121" t="s">
        <v>17624</v>
      </c>
      <c r="B1795" s="124" t="s">
        <v>16701</v>
      </c>
      <c r="C1795" s="124" t="s">
        <v>17440</v>
      </c>
      <c r="D1795" s="124" t="s">
        <v>16798</v>
      </c>
      <c r="E1795" s="124" t="s">
        <v>17454</v>
      </c>
      <c r="F1795" s="124" t="s">
        <v>18130</v>
      </c>
      <c r="G1795" s="124">
        <v>28</v>
      </c>
      <c r="H1795" s="124">
        <v>2025</v>
      </c>
      <c r="I1795" s="124" t="s">
        <v>16755</v>
      </c>
      <c r="J1795" s="127">
        <v>38.76</v>
      </c>
      <c r="K1795" s="127">
        <v>154</v>
      </c>
      <c r="L1795" s="124" t="s">
        <v>16741</v>
      </c>
      <c r="M1795" s="127">
        <v>0</v>
      </c>
      <c r="N1795" s="124" t="s">
        <v>16742</v>
      </c>
      <c r="O1795" s="124" t="s">
        <v>16824</v>
      </c>
      <c r="P1795" s="125">
        <v>45705</v>
      </c>
      <c r="Q1795" s="125">
        <v>45733</v>
      </c>
      <c r="R1795" s="124">
        <v>2</v>
      </c>
      <c r="S1795" s="124">
        <v>2025</v>
      </c>
      <c r="T1795" s="124">
        <v>3</v>
      </c>
    </row>
    <row r="1796" spans="1:20">
      <c r="A1796" s="116" t="s">
        <v>17624</v>
      </c>
      <c r="B1796" s="119" t="s">
        <v>16701</v>
      </c>
      <c r="C1796" s="119" t="s">
        <v>17440</v>
      </c>
      <c r="D1796" s="119" t="s">
        <v>16798</v>
      </c>
      <c r="E1796" s="119" t="s">
        <v>17454</v>
      </c>
      <c r="F1796" s="119" t="s">
        <v>17707</v>
      </c>
      <c r="G1796" s="119">
        <v>33</v>
      </c>
      <c r="H1796" s="119">
        <v>2025</v>
      </c>
      <c r="I1796" s="119" t="s">
        <v>16758</v>
      </c>
      <c r="J1796" s="126">
        <v>-41.09</v>
      </c>
      <c r="K1796" s="126">
        <v>158</v>
      </c>
      <c r="L1796" s="119" t="s">
        <v>16741</v>
      </c>
      <c r="M1796" s="126">
        <v>0</v>
      </c>
      <c r="N1796" s="119" t="s">
        <v>16742</v>
      </c>
      <c r="O1796" s="119" t="s">
        <v>16824</v>
      </c>
      <c r="P1796" s="120">
        <v>45672</v>
      </c>
      <c r="Q1796" s="120">
        <v>45705</v>
      </c>
      <c r="R1796" s="119">
        <v>1</v>
      </c>
      <c r="S1796" s="119">
        <v>2025</v>
      </c>
      <c r="T1796" s="119">
        <v>2</v>
      </c>
    </row>
    <row r="1797" spans="1:20">
      <c r="A1797" s="121" t="s">
        <v>17624</v>
      </c>
      <c r="B1797" s="124" t="s">
        <v>16701</v>
      </c>
      <c r="C1797" s="124" t="s">
        <v>17440</v>
      </c>
      <c r="D1797" s="124" t="s">
        <v>16798</v>
      </c>
      <c r="E1797" s="124" t="s">
        <v>17454</v>
      </c>
      <c r="F1797" s="124" t="s">
        <v>18131</v>
      </c>
      <c r="G1797" s="124">
        <v>30</v>
      </c>
      <c r="H1797" s="124">
        <v>2025</v>
      </c>
      <c r="I1797" s="124" t="s">
        <v>16924</v>
      </c>
      <c r="J1797" s="127">
        <v>33.21</v>
      </c>
      <c r="K1797" s="127">
        <v>57</v>
      </c>
      <c r="L1797" s="124" t="s">
        <v>16741</v>
      </c>
      <c r="M1797" s="127">
        <v>0</v>
      </c>
      <c r="N1797" s="124" t="s">
        <v>16742</v>
      </c>
      <c r="O1797" s="124" t="s">
        <v>16824</v>
      </c>
      <c r="P1797" s="125">
        <v>45642</v>
      </c>
      <c r="Q1797" s="125">
        <v>45672</v>
      </c>
      <c r="R1797" s="124">
        <v>12</v>
      </c>
      <c r="S1797" s="124">
        <v>2024</v>
      </c>
      <c r="T1797" s="124">
        <v>1</v>
      </c>
    </row>
    <row r="1798" spans="1:20">
      <c r="A1798" s="116" t="s">
        <v>17624</v>
      </c>
      <c r="B1798" s="119" t="s">
        <v>16701</v>
      </c>
      <c r="C1798" s="119" t="s">
        <v>17440</v>
      </c>
      <c r="D1798" s="119" t="s">
        <v>16798</v>
      </c>
      <c r="E1798" s="119" t="s">
        <v>17453</v>
      </c>
      <c r="F1798" s="119" t="s">
        <v>18132</v>
      </c>
      <c r="G1798" s="119">
        <v>32</v>
      </c>
      <c r="H1798" s="119">
        <v>2025</v>
      </c>
      <c r="I1798" s="119" t="s">
        <v>16746</v>
      </c>
      <c r="J1798" s="126">
        <v>29.9</v>
      </c>
      <c r="K1798" s="126">
        <v>0</v>
      </c>
      <c r="L1798" s="119" t="s">
        <v>16741</v>
      </c>
      <c r="M1798" s="126">
        <v>0</v>
      </c>
      <c r="N1798" s="119" t="s">
        <v>16742</v>
      </c>
      <c r="O1798" s="119" t="s">
        <v>16824</v>
      </c>
      <c r="P1798" s="120">
        <v>45792</v>
      </c>
      <c r="Q1798" s="120">
        <v>45824</v>
      </c>
      <c r="R1798" s="119">
        <v>5</v>
      </c>
      <c r="S1798" s="119">
        <v>2025</v>
      </c>
      <c r="T1798" s="119">
        <v>6</v>
      </c>
    </row>
    <row r="1799" spans="1:20">
      <c r="A1799" s="121" t="s">
        <v>17624</v>
      </c>
      <c r="B1799" s="124" t="s">
        <v>16701</v>
      </c>
      <c r="C1799" s="124" t="s">
        <v>17440</v>
      </c>
      <c r="D1799" s="124" t="s">
        <v>16798</v>
      </c>
      <c r="E1799" s="124" t="s">
        <v>17453</v>
      </c>
      <c r="F1799" s="124" t="s">
        <v>17872</v>
      </c>
      <c r="G1799" s="124">
        <v>30</v>
      </c>
      <c r="H1799" s="124">
        <v>2025</v>
      </c>
      <c r="I1799" s="124" t="s">
        <v>16749</v>
      </c>
      <c r="J1799" s="127">
        <v>29.9</v>
      </c>
      <c r="K1799" s="127">
        <v>0</v>
      </c>
      <c r="L1799" s="124" t="s">
        <v>16741</v>
      </c>
      <c r="M1799" s="127">
        <v>0</v>
      </c>
      <c r="N1799" s="124" t="s">
        <v>16742</v>
      </c>
      <c r="O1799" s="124" t="s">
        <v>16824</v>
      </c>
      <c r="P1799" s="125">
        <v>45762</v>
      </c>
      <c r="Q1799" s="125">
        <v>45792</v>
      </c>
      <c r="R1799" s="124">
        <v>4</v>
      </c>
      <c r="S1799" s="124">
        <v>2025</v>
      </c>
      <c r="T1799" s="124">
        <v>5</v>
      </c>
    </row>
    <row r="1800" spans="1:20">
      <c r="A1800" s="116" t="s">
        <v>17624</v>
      </c>
      <c r="B1800" s="119" t="s">
        <v>16701</v>
      </c>
      <c r="C1800" s="119" t="s">
        <v>17440</v>
      </c>
      <c r="D1800" s="119" t="s">
        <v>16798</v>
      </c>
      <c r="E1800" s="119" t="s">
        <v>17453</v>
      </c>
      <c r="F1800" s="119" t="s">
        <v>18133</v>
      </c>
      <c r="G1800" s="119">
        <v>29</v>
      </c>
      <c r="H1800" s="119">
        <v>2025</v>
      </c>
      <c r="I1800" s="119" t="s">
        <v>16752</v>
      </c>
      <c r="J1800" s="126">
        <v>29.9</v>
      </c>
      <c r="K1800" s="126">
        <v>0</v>
      </c>
      <c r="L1800" s="119" t="s">
        <v>16741</v>
      </c>
      <c r="M1800" s="126">
        <v>0</v>
      </c>
      <c r="N1800" s="119" t="s">
        <v>16742</v>
      </c>
      <c r="O1800" s="119" t="s">
        <v>16824</v>
      </c>
      <c r="P1800" s="120">
        <v>45733</v>
      </c>
      <c r="Q1800" s="120">
        <v>45762</v>
      </c>
      <c r="R1800" s="119">
        <v>3</v>
      </c>
      <c r="S1800" s="119">
        <v>2025</v>
      </c>
      <c r="T1800" s="119">
        <v>4</v>
      </c>
    </row>
    <row r="1801" spans="1:20">
      <c r="A1801" s="121" t="s">
        <v>17624</v>
      </c>
      <c r="B1801" s="124" t="s">
        <v>16701</v>
      </c>
      <c r="C1801" s="124" t="s">
        <v>17440</v>
      </c>
      <c r="D1801" s="124" t="s">
        <v>16798</v>
      </c>
      <c r="E1801" s="124" t="s">
        <v>17453</v>
      </c>
      <c r="F1801" s="124" t="s">
        <v>18130</v>
      </c>
      <c r="G1801" s="124">
        <v>28</v>
      </c>
      <c r="H1801" s="124">
        <v>2025</v>
      </c>
      <c r="I1801" s="124" t="s">
        <v>16755</v>
      </c>
      <c r="J1801" s="127">
        <v>29.9</v>
      </c>
      <c r="K1801" s="127">
        <v>0</v>
      </c>
      <c r="L1801" s="124" t="s">
        <v>16741</v>
      </c>
      <c r="M1801" s="127">
        <v>0</v>
      </c>
      <c r="N1801" s="124" t="s">
        <v>16742</v>
      </c>
      <c r="O1801" s="124" t="s">
        <v>16824</v>
      </c>
      <c r="P1801" s="125">
        <v>45705</v>
      </c>
      <c r="Q1801" s="125">
        <v>45733</v>
      </c>
      <c r="R1801" s="124">
        <v>2</v>
      </c>
      <c r="S1801" s="124">
        <v>2025</v>
      </c>
      <c r="T1801" s="124">
        <v>3</v>
      </c>
    </row>
    <row r="1802" spans="1:20">
      <c r="A1802" s="116" t="s">
        <v>17624</v>
      </c>
      <c r="B1802" s="119" t="s">
        <v>16701</v>
      </c>
      <c r="C1802" s="119" t="s">
        <v>17440</v>
      </c>
      <c r="D1802" s="119" t="s">
        <v>16798</v>
      </c>
      <c r="E1802" s="119" t="s">
        <v>17453</v>
      </c>
      <c r="F1802" s="119" t="s">
        <v>17707</v>
      </c>
      <c r="G1802" s="119">
        <v>33</v>
      </c>
      <c r="H1802" s="119">
        <v>2025</v>
      </c>
      <c r="I1802" s="119" t="s">
        <v>16758</v>
      </c>
      <c r="J1802" s="126">
        <v>-29.9</v>
      </c>
      <c r="K1802" s="126">
        <v>0</v>
      </c>
      <c r="L1802" s="119" t="s">
        <v>16741</v>
      </c>
      <c r="M1802" s="126">
        <v>0</v>
      </c>
      <c r="N1802" s="119" t="s">
        <v>16742</v>
      </c>
      <c r="O1802" s="119" t="s">
        <v>16824</v>
      </c>
      <c r="P1802" s="120">
        <v>45672</v>
      </c>
      <c r="Q1802" s="120">
        <v>45705</v>
      </c>
      <c r="R1802" s="119">
        <v>1</v>
      </c>
      <c r="S1802" s="119">
        <v>2025</v>
      </c>
      <c r="T1802" s="119">
        <v>2</v>
      </c>
    </row>
    <row r="1803" spans="1:20">
      <c r="A1803" s="121" t="s">
        <v>17624</v>
      </c>
      <c r="B1803" s="124" t="s">
        <v>16701</v>
      </c>
      <c r="C1803" s="124" t="s">
        <v>17440</v>
      </c>
      <c r="D1803" s="124" t="s">
        <v>16798</v>
      </c>
      <c r="E1803" s="124" t="s">
        <v>17453</v>
      </c>
      <c r="F1803" s="124" t="s">
        <v>18131</v>
      </c>
      <c r="G1803" s="124">
        <v>30</v>
      </c>
      <c r="H1803" s="124">
        <v>2025</v>
      </c>
      <c r="I1803" s="124" t="s">
        <v>16924</v>
      </c>
      <c r="J1803" s="127">
        <v>29.9</v>
      </c>
      <c r="K1803" s="127">
        <v>0</v>
      </c>
      <c r="L1803" s="124" t="s">
        <v>16741</v>
      </c>
      <c r="M1803" s="127">
        <v>0</v>
      </c>
      <c r="N1803" s="124" t="s">
        <v>16742</v>
      </c>
      <c r="O1803" s="124" t="s">
        <v>16824</v>
      </c>
      <c r="P1803" s="125">
        <v>45642</v>
      </c>
      <c r="Q1803" s="125">
        <v>45672</v>
      </c>
      <c r="R1803" s="124">
        <v>12</v>
      </c>
      <c r="S1803" s="124">
        <v>2024</v>
      </c>
      <c r="T1803" s="124">
        <v>1</v>
      </c>
    </row>
    <row r="1804" spans="1:20">
      <c r="A1804" s="116" t="s">
        <v>17624</v>
      </c>
      <c r="B1804" s="119" t="s">
        <v>16701</v>
      </c>
      <c r="C1804" s="119" t="s">
        <v>17440</v>
      </c>
      <c r="D1804" s="119" t="s">
        <v>16798</v>
      </c>
      <c r="E1804" s="119" t="s">
        <v>17452</v>
      </c>
      <c r="F1804" s="119" t="s">
        <v>18131</v>
      </c>
      <c r="G1804" s="119">
        <v>30</v>
      </c>
      <c r="H1804" s="119">
        <v>2025</v>
      </c>
      <c r="I1804" s="119" t="s">
        <v>16924</v>
      </c>
      <c r="J1804" s="126">
        <v>29.9</v>
      </c>
      <c r="K1804" s="126">
        <v>0</v>
      </c>
      <c r="L1804" s="119" t="s">
        <v>16741</v>
      </c>
      <c r="M1804" s="126">
        <v>0</v>
      </c>
      <c r="N1804" s="119" t="s">
        <v>16742</v>
      </c>
      <c r="O1804" s="119" t="s">
        <v>16824</v>
      </c>
      <c r="P1804" s="120">
        <v>45642</v>
      </c>
      <c r="Q1804" s="120">
        <v>45672</v>
      </c>
      <c r="R1804" s="119">
        <v>12</v>
      </c>
      <c r="S1804" s="119">
        <v>2024</v>
      </c>
      <c r="T1804" s="119">
        <v>1</v>
      </c>
    </row>
    <row r="1805" spans="1:20">
      <c r="A1805" s="121" t="s">
        <v>17624</v>
      </c>
      <c r="B1805" s="124" t="s">
        <v>16701</v>
      </c>
      <c r="C1805" s="124" t="s">
        <v>17440</v>
      </c>
      <c r="D1805" s="124" t="s">
        <v>16798</v>
      </c>
      <c r="E1805" s="124" t="s">
        <v>17451</v>
      </c>
      <c r="F1805" s="124" t="s">
        <v>18132</v>
      </c>
      <c r="G1805" s="124">
        <v>32</v>
      </c>
      <c r="H1805" s="124">
        <v>2025</v>
      </c>
      <c r="I1805" s="124" t="s">
        <v>16746</v>
      </c>
      <c r="J1805" s="127">
        <v>29.9</v>
      </c>
      <c r="K1805" s="127">
        <v>0</v>
      </c>
      <c r="L1805" s="124" t="s">
        <v>16741</v>
      </c>
      <c r="M1805" s="127">
        <v>0</v>
      </c>
      <c r="N1805" s="124" t="s">
        <v>16742</v>
      </c>
      <c r="O1805" s="124" t="s">
        <v>16824</v>
      </c>
      <c r="P1805" s="125">
        <v>45792</v>
      </c>
      <c r="Q1805" s="125">
        <v>45824</v>
      </c>
      <c r="R1805" s="124">
        <v>5</v>
      </c>
      <c r="S1805" s="124">
        <v>2025</v>
      </c>
      <c r="T1805" s="124">
        <v>6</v>
      </c>
    </row>
    <row r="1806" spans="1:20">
      <c r="A1806" s="116" t="s">
        <v>17624</v>
      </c>
      <c r="B1806" s="119" t="s">
        <v>16701</v>
      </c>
      <c r="C1806" s="119" t="s">
        <v>17440</v>
      </c>
      <c r="D1806" s="119" t="s">
        <v>16798</v>
      </c>
      <c r="E1806" s="119" t="s">
        <v>17451</v>
      </c>
      <c r="F1806" s="119" t="s">
        <v>17872</v>
      </c>
      <c r="G1806" s="119">
        <v>30</v>
      </c>
      <c r="H1806" s="119">
        <v>2025</v>
      </c>
      <c r="I1806" s="119" t="s">
        <v>16749</v>
      </c>
      <c r="J1806" s="126">
        <v>29.9</v>
      </c>
      <c r="K1806" s="126">
        <v>0</v>
      </c>
      <c r="L1806" s="119" t="s">
        <v>16741</v>
      </c>
      <c r="M1806" s="126">
        <v>0</v>
      </c>
      <c r="N1806" s="119" t="s">
        <v>16742</v>
      </c>
      <c r="O1806" s="119" t="s">
        <v>16824</v>
      </c>
      <c r="P1806" s="120">
        <v>45762</v>
      </c>
      <c r="Q1806" s="120">
        <v>45792</v>
      </c>
      <c r="R1806" s="119">
        <v>4</v>
      </c>
      <c r="S1806" s="119">
        <v>2025</v>
      </c>
      <c r="T1806" s="119">
        <v>5</v>
      </c>
    </row>
    <row r="1807" spans="1:20">
      <c r="A1807" s="121" t="s">
        <v>17624</v>
      </c>
      <c r="B1807" s="124" t="s">
        <v>16701</v>
      </c>
      <c r="C1807" s="124" t="s">
        <v>17440</v>
      </c>
      <c r="D1807" s="124" t="s">
        <v>16798</v>
      </c>
      <c r="E1807" s="124" t="s">
        <v>17451</v>
      </c>
      <c r="F1807" s="124" t="s">
        <v>18133</v>
      </c>
      <c r="G1807" s="124">
        <v>29</v>
      </c>
      <c r="H1807" s="124">
        <v>2025</v>
      </c>
      <c r="I1807" s="124" t="s">
        <v>16752</v>
      </c>
      <c r="J1807" s="127">
        <v>29.9</v>
      </c>
      <c r="K1807" s="127">
        <v>0</v>
      </c>
      <c r="L1807" s="124" t="s">
        <v>16741</v>
      </c>
      <c r="M1807" s="127">
        <v>0</v>
      </c>
      <c r="N1807" s="124" t="s">
        <v>16742</v>
      </c>
      <c r="O1807" s="124" t="s">
        <v>16824</v>
      </c>
      <c r="P1807" s="125">
        <v>45733</v>
      </c>
      <c r="Q1807" s="125">
        <v>45762</v>
      </c>
      <c r="R1807" s="124">
        <v>3</v>
      </c>
      <c r="S1807" s="124">
        <v>2025</v>
      </c>
      <c r="T1807" s="124">
        <v>4</v>
      </c>
    </row>
    <row r="1808" spans="1:20">
      <c r="A1808" s="116" t="s">
        <v>17624</v>
      </c>
      <c r="B1808" s="119" t="s">
        <v>16701</v>
      </c>
      <c r="C1808" s="119" t="s">
        <v>17440</v>
      </c>
      <c r="D1808" s="119" t="s">
        <v>16798</v>
      </c>
      <c r="E1808" s="119" t="s">
        <v>17451</v>
      </c>
      <c r="F1808" s="119" t="s">
        <v>18130</v>
      </c>
      <c r="G1808" s="119">
        <v>28</v>
      </c>
      <c r="H1808" s="119">
        <v>2025</v>
      </c>
      <c r="I1808" s="119" t="s">
        <v>16755</v>
      </c>
      <c r="J1808" s="126">
        <v>29.9</v>
      </c>
      <c r="K1808" s="126">
        <v>0</v>
      </c>
      <c r="L1808" s="119" t="s">
        <v>16741</v>
      </c>
      <c r="M1808" s="126">
        <v>0</v>
      </c>
      <c r="N1808" s="119" t="s">
        <v>16742</v>
      </c>
      <c r="O1808" s="119" t="s">
        <v>16824</v>
      </c>
      <c r="P1808" s="120">
        <v>45705</v>
      </c>
      <c r="Q1808" s="120">
        <v>45733</v>
      </c>
      <c r="R1808" s="119">
        <v>2</v>
      </c>
      <c r="S1808" s="119">
        <v>2025</v>
      </c>
      <c r="T1808" s="119">
        <v>3</v>
      </c>
    </row>
    <row r="1809" spans="1:20">
      <c r="A1809" s="121" t="s">
        <v>17624</v>
      </c>
      <c r="B1809" s="124" t="s">
        <v>16701</v>
      </c>
      <c r="C1809" s="124" t="s">
        <v>17440</v>
      </c>
      <c r="D1809" s="124" t="s">
        <v>16798</v>
      </c>
      <c r="E1809" s="124" t="s">
        <v>17451</v>
      </c>
      <c r="F1809" s="124" t="s">
        <v>17707</v>
      </c>
      <c r="G1809" s="124">
        <v>33</v>
      </c>
      <c r="H1809" s="124">
        <v>2025</v>
      </c>
      <c r="I1809" s="124" t="s">
        <v>16758</v>
      </c>
      <c r="J1809" s="127">
        <v>-29.9</v>
      </c>
      <c r="K1809" s="127">
        <v>0</v>
      </c>
      <c r="L1809" s="124" t="s">
        <v>16741</v>
      </c>
      <c r="M1809" s="127">
        <v>0</v>
      </c>
      <c r="N1809" s="124" t="s">
        <v>16742</v>
      </c>
      <c r="O1809" s="124" t="s">
        <v>16824</v>
      </c>
      <c r="P1809" s="125">
        <v>45672</v>
      </c>
      <c r="Q1809" s="125">
        <v>45705</v>
      </c>
      <c r="R1809" s="124">
        <v>1</v>
      </c>
      <c r="S1809" s="124">
        <v>2025</v>
      </c>
      <c r="T1809" s="124">
        <v>2</v>
      </c>
    </row>
    <row r="1810" spans="1:20">
      <c r="A1810" s="116" t="s">
        <v>17624</v>
      </c>
      <c r="B1810" s="119" t="s">
        <v>16701</v>
      </c>
      <c r="C1810" s="119" t="s">
        <v>17440</v>
      </c>
      <c r="D1810" s="119" t="s">
        <v>16798</v>
      </c>
      <c r="E1810" s="119" t="s">
        <v>17451</v>
      </c>
      <c r="F1810" s="119" t="s">
        <v>18131</v>
      </c>
      <c r="G1810" s="119">
        <v>30</v>
      </c>
      <c r="H1810" s="119">
        <v>2025</v>
      </c>
      <c r="I1810" s="119" t="s">
        <v>16924</v>
      </c>
      <c r="J1810" s="126">
        <v>29.9</v>
      </c>
      <c r="K1810" s="126">
        <v>0</v>
      </c>
      <c r="L1810" s="119" t="s">
        <v>16741</v>
      </c>
      <c r="M1810" s="126">
        <v>0</v>
      </c>
      <c r="N1810" s="119" t="s">
        <v>16742</v>
      </c>
      <c r="O1810" s="119" t="s">
        <v>16824</v>
      </c>
      <c r="P1810" s="120">
        <v>45642</v>
      </c>
      <c r="Q1810" s="120">
        <v>45672</v>
      </c>
      <c r="R1810" s="119">
        <v>12</v>
      </c>
      <c r="S1810" s="119">
        <v>2024</v>
      </c>
      <c r="T1810" s="119">
        <v>1</v>
      </c>
    </row>
    <row r="1811" spans="1:20">
      <c r="A1811" s="121" t="s">
        <v>17624</v>
      </c>
      <c r="B1811" s="124" t="s">
        <v>16701</v>
      </c>
      <c r="C1811" s="124" t="s">
        <v>17440</v>
      </c>
      <c r="D1811" s="124" t="s">
        <v>16798</v>
      </c>
      <c r="E1811" s="124" t="s">
        <v>17450</v>
      </c>
      <c r="F1811" s="124" t="s">
        <v>18132</v>
      </c>
      <c r="G1811" s="124">
        <v>32</v>
      </c>
      <c r="H1811" s="124">
        <v>2025</v>
      </c>
      <c r="I1811" s="124" t="s">
        <v>16746</v>
      </c>
      <c r="J1811" s="127">
        <v>29.9</v>
      </c>
      <c r="K1811" s="127">
        <v>0</v>
      </c>
      <c r="L1811" s="124" t="s">
        <v>16741</v>
      </c>
      <c r="M1811" s="127">
        <v>0</v>
      </c>
      <c r="N1811" s="124" t="s">
        <v>16742</v>
      </c>
      <c r="O1811" s="124" t="s">
        <v>16824</v>
      </c>
      <c r="P1811" s="125">
        <v>45792</v>
      </c>
      <c r="Q1811" s="125">
        <v>45824</v>
      </c>
      <c r="R1811" s="124">
        <v>5</v>
      </c>
      <c r="S1811" s="124">
        <v>2025</v>
      </c>
      <c r="T1811" s="124">
        <v>6</v>
      </c>
    </row>
    <row r="1812" spans="1:20">
      <c r="A1812" s="116" t="s">
        <v>17624</v>
      </c>
      <c r="B1812" s="119" t="s">
        <v>16701</v>
      </c>
      <c r="C1812" s="119" t="s">
        <v>17440</v>
      </c>
      <c r="D1812" s="119" t="s">
        <v>16798</v>
      </c>
      <c r="E1812" s="119" t="s">
        <v>17450</v>
      </c>
      <c r="F1812" s="119" t="s">
        <v>17872</v>
      </c>
      <c r="G1812" s="119">
        <v>30</v>
      </c>
      <c r="H1812" s="119">
        <v>2025</v>
      </c>
      <c r="I1812" s="119" t="s">
        <v>16749</v>
      </c>
      <c r="J1812" s="126">
        <v>29.9</v>
      </c>
      <c r="K1812" s="126">
        <v>0</v>
      </c>
      <c r="L1812" s="119" t="s">
        <v>16741</v>
      </c>
      <c r="M1812" s="126">
        <v>0</v>
      </c>
      <c r="N1812" s="119" t="s">
        <v>16742</v>
      </c>
      <c r="O1812" s="119" t="s">
        <v>16824</v>
      </c>
      <c r="P1812" s="120">
        <v>45762</v>
      </c>
      <c r="Q1812" s="120">
        <v>45792</v>
      </c>
      <c r="R1812" s="119">
        <v>4</v>
      </c>
      <c r="S1812" s="119">
        <v>2025</v>
      </c>
      <c r="T1812" s="119">
        <v>5</v>
      </c>
    </row>
    <row r="1813" spans="1:20">
      <c r="A1813" s="121" t="s">
        <v>17624</v>
      </c>
      <c r="B1813" s="124" t="s">
        <v>16701</v>
      </c>
      <c r="C1813" s="124" t="s">
        <v>17440</v>
      </c>
      <c r="D1813" s="124" t="s">
        <v>16798</v>
      </c>
      <c r="E1813" s="124" t="s">
        <v>17450</v>
      </c>
      <c r="F1813" s="124" t="s">
        <v>18133</v>
      </c>
      <c r="G1813" s="124">
        <v>29</v>
      </c>
      <c r="H1813" s="124">
        <v>2025</v>
      </c>
      <c r="I1813" s="124" t="s">
        <v>16752</v>
      </c>
      <c r="J1813" s="127">
        <v>29.9</v>
      </c>
      <c r="K1813" s="127">
        <v>0</v>
      </c>
      <c r="L1813" s="124" t="s">
        <v>16741</v>
      </c>
      <c r="M1813" s="127">
        <v>0</v>
      </c>
      <c r="N1813" s="124" t="s">
        <v>16742</v>
      </c>
      <c r="O1813" s="124" t="s">
        <v>16824</v>
      </c>
      <c r="P1813" s="125">
        <v>45733</v>
      </c>
      <c r="Q1813" s="125">
        <v>45762</v>
      </c>
      <c r="R1813" s="124">
        <v>3</v>
      </c>
      <c r="S1813" s="124">
        <v>2025</v>
      </c>
      <c r="T1813" s="124">
        <v>4</v>
      </c>
    </row>
    <row r="1814" spans="1:20">
      <c r="A1814" s="116" t="s">
        <v>17624</v>
      </c>
      <c r="B1814" s="119" t="s">
        <v>16701</v>
      </c>
      <c r="C1814" s="119" t="s">
        <v>17440</v>
      </c>
      <c r="D1814" s="119" t="s">
        <v>16798</v>
      </c>
      <c r="E1814" s="119" t="s">
        <v>17450</v>
      </c>
      <c r="F1814" s="119" t="s">
        <v>18130</v>
      </c>
      <c r="G1814" s="119">
        <v>28</v>
      </c>
      <c r="H1814" s="119">
        <v>2025</v>
      </c>
      <c r="I1814" s="119" t="s">
        <v>16755</v>
      </c>
      <c r="J1814" s="126">
        <v>-29.99</v>
      </c>
      <c r="K1814" s="126">
        <v>0</v>
      </c>
      <c r="L1814" s="119" t="s">
        <v>16741</v>
      </c>
      <c r="M1814" s="126">
        <v>0</v>
      </c>
      <c r="N1814" s="119" t="s">
        <v>16742</v>
      </c>
      <c r="O1814" s="119" t="s">
        <v>16824</v>
      </c>
      <c r="P1814" s="120">
        <v>45705</v>
      </c>
      <c r="Q1814" s="120">
        <v>45733</v>
      </c>
      <c r="R1814" s="119">
        <v>2</v>
      </c>
      <c r="S1814" s="119">
        <v>2025</v>
      </c>
      <c r="T1814" s="119">
        <v>3</v>
      </c>
    </row>
    <row r="1815" spans="1:20">
      <c r="A1815" s="121" t="s">
        <v>17624</v>
      </c>
      <c r="B1815" s="124" t="s">
        <v>16701</v>
      </c>
      <c r="C1815" s="124" t="s">
        <v>17440</v>
      </c>
      <c r="D1815" s="124" t="s">
        <v>16798</v>
      </c>
      <c r="E1815" s="124" t="s">
        <v>17450</v>
      </c>
      <c r="F1815" s="124" t="s">
        <v>17707</v>
      </c>
      <c r="G1815" s="124">
        <v>33</v>
      </c>
      <c r="H1815" s="124">
        <v>2025</v>
      </c>
      <c r="I1815" s="124" t="s">
        <v>16758</v>
      </c>
      <c r="J1815" s="127">
        <v>29.9</v>
      </c>
      <c r="K1815" s="127">
        <v>0</v>
      </c>
      <c r="L1815" s="124" t="s">
        <v>16741</v>
      </c>
      <c r="M1815" s="127">
        <v>0</v>
      </c>
      <c r="N1815" s="124" t="s">
        <v>16742</v>
      </c>
      <c r="O1815" s="124" t="s">
        <v>16824</v>
      </c>
      <c r="P1815" s="125">
        <v>45672</v>
      </c>
      <c r="Q1815" s="125">
        <v>45705</v>
      </c>
      <c r="R1815" s="124">
        <v>1</v>
      </c>
      <c r="S1815" s="124">
        <v>2025</v>
      </c>
      <c r="T1815" s="124">
        <v>2</v>
      </c>
    </row>
    <row r="1816" spans="1:20">
      <c r="A1816" s="116" t="s">
        <v>17624</v>
      </c>
      <c r="B1816" s="119" t="s">
        <v>16701</v>
      </c>
      <c r="C1816" s="119" t="s">
        <v>17440</v>
      </c>
      <c r="D1816" s="119" t="s">
        <v>16798</v>
      </c>
      <c r="E1816" s="119" t="s">
        <v>17450</v>
      </c>
      <c r="F1816" s="119" t="s">
        <v>18131</v>
      </c>
      <c r="G1816" s="119">
        <v>30</v>
      </c>
      <c r="H1816" s="119">
        <v>2025</v>
      </c>
      <c r="I1816" s="119" t="s">
        <v>16924</v>
      </c>
      <c r="J1816" s="126">
        <v>30.32</v>
      </c>
      <c r="K1816" s="126">
        <v>7</v>
      </c>
      <c r="L1816" s="119" t="s">
        <v>16741</v>
      </c>
      <c r="M1816" s="126">
        <v>0</v>
      </c>
      <c r="N1816" s="119" t="s">
        <v>16742</v>
      </c>
      <c r="O1816" s="119" t="s">
        <v>16824</v>
      </c>
      <c r="P1816" s="120">
        <v>45642</v>
      </c>
      <c r="Q1816" s="120">
        <v>45672</v>
      </c>
      <c r="R1816" s="119">
        <v>12</v>
      </c>
      <c r="S1816" s="119">
        <v>2024</v>
      </c>
      <c r="T1816" s="119">
        <v>1</v>
      </c>
    </row>
    <row r="1817" spans="1:20">
      <c r="A1817" s="121" t="s">
        <v>17624</v>
      </c>
      <c r="B1817" s="124" t="s">
        <v>16701</v>
      </c>
      <c r="C1817" s="124" t="s">
        <v>17440</v>
      </c>
      <c r="D1817" s="124" t="s">
        <v>16798</v>
      </c>
      <c r="E1817" s="124" t="s">
        <v>17449</v>
      </c>
      <c r="F1817" s="124" t="s">
        <v>18131</v>
      </c>
      <c r="G1817" s="124">
        <v>30</v>
      </c>
      <c r="H1817" s="124">
        <v>2025</v>
      </c>
      <c r="I1817" s="124" t="s">
        <v>16924</v>
      </c>
      <c r="J1817" s="127">
        <v>29.9</v>
      </c>
      <c r="K1817" s="127">
        <v>0</v>
      </c>
      <c r="L1817" s="124" t="s">
        <v>16741</v>
      </c>
      <c r="M1817" s="127">
        <v>0</v>
      </c>
      <c r="N1817" s="124" t="s">
        <v>16742</v>
      </c>
      <c r="O1817" s="124" t="s">
        <v>16824</v>
      </c>
      <c r="P1817" s="125">
        <v>45642</v>
      </c>
      <c r="Q1817" s="125">
        <v>45672</v>
      </c>
      <c r="R1817" s="124">
        <v>12</v>
      </c>
      <c r="S1817" s="124">
        <v>2024</v>
      </c>
      <c r="T1817" s="124">
        <v>1</v>
      </c>
    </row>
    <row r="1818" spans="1:20">
      <c r="A1818" s="116" t="s">
        <v>17624</v>
      </c>
      <c r="B1818" s="119" t="s">
        <v>16701</v>
      </c>
      <c r="C1818" s="119" t="s">
        <v>17440</v>
      </c>
      <c r="D1818" s="119" t="s">
        <v>16798</v>
      </c>
      <c r="E1818" s="119" t="s">
        <v>17448</v>
      </c>
      <c r="F1818" s="119" t="s">
        <v>18131</v>
      </c>
      <c r="G1818" s="119">
        <v>30</v>
      </c>
      <c r="H1818" s="119">
        <v>2025</v>
      </c>
      <c r="I1818" s="119" t="s">
        <v>16924</v>
      </c>
      <c r="J1818" s="126">
        <v>29.9</v>
      </c>
      <c r="K1818" s="126">
        <v>0</v>
      </c>
      <c r="L1818" s="119" t="s">
        <v>16741</v>
      </c>
      <c r="M1818" s="126">
        <v>0</v>
      </c>
      <c r="N1818" s="119" t="s">
        <v>16742</v>
      </c>
      <c r="O1818" s="119" t="s">
        <v>16824</v>
      </c>
      <c r="P1818" s="120">
        <v>45642</v>
      </c>
      <c r="Q1818" s="120">
        <v>45672</v>
      </c>
      <c r="R1818" s="119">
        <v>12</v>
      </c>
      <c r="S1818" s="119">
        <v>2024</v>
      </c>
      <c r="T1818" s="119">
        <v>1</v>
      </c>
    </row>
    <row r="1819" spans="1:20">
      <c r="A1819" s="121" t="s">
        <v>17624</v>
      </c>
      <c r="B1819" s="124" t="s">
        <v>16701</v>
      </c>
      <c r="C1819" s="124" t="s">
        <v>17440</v>
      </c>
      <c r="D1819" s="124" t="s">
        <v>16798</v>
      </c>
      <c r="E1819" s="124" t="s">
        <v>17447</v>
      </c>
      <c r="F1819" s="124" t="s">
        <v>18131</v>
      </c>
      <c r="G1819" s="124">
        <v>30</v>
      </c>
      <c r="H1819" s="124">
        <v>2025</v>
      </c>
      <c r="I1819" s="124" t="s">
        <v>16924</v>
      </c>
      <c r="J1819" s="127">
        <v>29.9</v>
      </c>
      <c r="K1819" s="127">
        <v>0</v>
      </c>
      <c r="L1819" s="124" t="s">
        <v>16741</v>
      </c>
      <c r="M1819" s="127">
        <v>0</v>
      </c>
      <c r="N1819" s="124" t="s">
        <v>16742</v>
      </c>
      <c r="O1819" s="124" t="s">
        <v>16824</v>
      </c>
      <c r="P1819" s="125">
        <v>45642</v>
      </c>
      <c r="Q1819" s="125">
        <v>45672</v>
      </c>
      <c r="R1819" s="124">
        <v>12</v>
      </c>
      <c r="S1819" s="124">
        <v>2024</v>
      </c>
      <c r="T1819" s="124">
        <v>1</v>
      </c>
    </row>
    <row r="1820" spans="1:20">
      <c r="A1820" s="116" t="s">
        <v>17624</v>
      </c>
      <c r="B1820" s="119" t="s">
        <v>16701</v>
      </c>
      <c r="C1820" s="119" t="s">
        <v>17440</v>
      </c>
      <c r="D1820" s="119" t="s">
        <v>16798</v>
      </c>
      <c r="E1820" s="119" t="s">
        <v>17446</v>
      </c>
      <c r="F1820" s="119" t="s">
        <v>18132</v>
      </c>
      <c r="G1820" s="119">
        <v>32</v>
      </c>
      <c r="H1820" s="119">
        <v>2025</v>
      </c>
      <c r="I1820" s="119" t="s">
        <v>16746</v>
      </c>
      <c r="J1820" s="126">
        <v>29.9</v>
      </c>
      <c r="K1820" s="126">
        <v>0</v>
      </c>
      <c r="L1820" s="119" t="s">
        <v>16741</v>
      </c>
      <c r="M1820" s="126">
        <v>0</v>
      </c>
      <c r="N1820" s="119" t="s">
        <v>16742</v>
      </c>
      <c r="O1820" s="119" t="s">
        <v>16824</v>
      </c>
      <c r="P1820" s="120">
        <v>45792</v>
      </c>
      <c r="Q1820" s="120">
        <v>45824</v>
      </c>
      <c r="R1820" s="119">
        <v>5</v>
      </c>
      <c r="S1820" s="119">
        <v>2025</v>
      </c>
      <c r="T1820" s="119">
        <v>6</v>
      </c>
    </row>
    <row r="1821" spans="1:20">
      <c r="A1821" s="121" t="s">
        <v>17624</v>
      </c>
      <c r="B1821" s="124" t="s">
        <v>16701</v>
      </c>
      <c r="C1821" s="124" t="s">
        <v>17440</v>
      </c>
      <c r="D1821" s="124" t="s">
        <v>16798</v>
      </c>
      <c r="E1821" s="124" t="s">
        <v>17446</v>
      </c>
      <c r="F1821" s="124" t="s">
        <v>17872</v>
      </c>
      <c r="G1821" s="124">
        <v>30</v>
      </c>
      <c r="H1821" s="124">
        <v>2025</v>
      </c>
      <c r="I1821" s="124" t="s">
        <v>16749</v>
      </c>
      <c r="J1821" s="127">
        <v>29.9</v>
      </c>
      <c r="K1821" s="127">
        <v>0</v>
      </c>
      <c r="L1821" s="124" t="s">
        <v>16741</v>
      </c>
      <c r="M1821" s="127">
        <v>0</v>
      </c>
      <c r="N1821" s="124" t="s">
        <v>16742</v>
      </c>
      <c r="O1821" s="124" t="s">
        <v>16824</v>
      </c>
      <c r="P1821" s="125">
        <v>45762</v>
      </c>
      <c r="Q1821" s="125">
        <v>45792</v>
      </c>
      <c r="R1821" s="124">
        <v>4</v>
      </c>
      <c r="S1821" s="124">
        <v>2025</v>
      </c>
      <c r="T1821" s="124">
        <v>5</v>
      </c>
    </row>
    <row r="1822" spans="1:20">
      <c r="A1822" s="116" t="s">
        <v>17624</v>
      </c>
      <c r="B1822" s="119" t="s">
        <v>16701</v>
      </c>
      <c r="C1822" s="119" t="s">
        <v>17440</v>
      </c>
      <c r="D1822" s="119" t="s">
        <v>16798</v>
      </c>
      <c r="E1822" s="119" t="s">
        <v>17446</v>
      </c>
      <c r="F1822" s="119" t="s">
        <v>18133</v>
      </c>
      <c r="G1822" s="119">
        <v>29</v>
      </c>
      <c r="H1822" s="119">
        <v>2025</v>
      </c>
      <c r="I1822" s="119" t="s">
        <v>16752</v>
      </c>
      <c r="J1822" s="126">
        <v>29.9</v>
      </c>
      <c r="K1822" s="126">
        <v>0</v>
      </c>
      <c r="L1822" s="119" t="s">
        <v>16741</v>
      </c>
      <c r="M1822" s="126">
        <v>0</v>
      </c>
      <c r="N1822" s="119" t="s">
        <v>16742</v>
      </c>
      <c r="O1822" s="119" t="s">
        <v>16824</v>
      </c>
      <c r="P1822" s="120">
        <v>45733</v>
      </c>
      <c r="Q1822" s="120">
        <v>45762</v>
      </c>
      <c r="R1822" s="119">
        <v>3</v>
      </c>
      <c r="S1822" s="119">
        <v>2025</v>
      </c>
      <c r="T1822" s="119">
        <v>4</v>
      </c>
    </row>
    <row r="1823" spans="1:20">
      <c r="A1823" s="121" t="s">
        <v>17624</v>
      </c>
      <c r="B1823" s="124" t="s">
        <v>16701</v>
      </c>
      <c r="C1823" s="124" t="s">
        <v>17440</v>
      </c>
      <c r="D1823" s="124" t="s">
        <v>16798</v>
      </c>
      <c r="E1823" s="124" t="s">
        <v>17446</v>
      </c>
      <c r="F1823" s="124" t="s">
        <v>18130</v>
      </c>
      <c r="G1823" s="124">
        <v>28</v>
      </c>
      <c r="H1823" s="124">
        <v>2025</v>
      </c>
      <c r="I1823" s="124" t="s">
        <v>16755</v>
      </c>
      <c r="J1823" s="127">
        <v>29.9</v>
      </c>
      <c r="K1823" s="127">
        <v>0</v>
      </c>
      <c r="L1823" s="124" t="s">
        <v>16741</v>
      </c>
      <c r="M1823" s="127">
        <v>0</v>
      </c>
      <c r="N1823" s="124" t="s">
        <v>16742</v>
      </c>
      <c r="O1823" s="124" t="s">
        <v>16824</v>
      </c>
      <c r="P1823" s="125">
        <v>45705</v>
      </c>
      <c r="Q1823" s="125">
        <v>45733</v>
      </c>
      <c r="R1823" s="124">
        <v>2</v>
      </c>
      <c r="S1823" s="124">
        <v>2025</v>
      </c>
      <c r="T1823" s="124">
        <v>3</v>
      </c>
    </row>
    <row r="1824" spans="1:20">
      <c r="A1824" s="116" t="s">
        <v>17624</v>
      </c>
      <c r="B1824" s="119" t="s">
        <v>16701</v>
      </c>
      <c r="C1824" s="119" t="s">
        <v>17440</v>
      </c>
      <c r="D1824" s="119" t="s">
        <v>16798</v>
      </c>
      <c r="E1824" s="119" t="s">
        <v>17446</v>
      </c>
      <c r="F1824" s="119" t="s">
        <v>17707</v>
      </c>
      <c r="G1824" s="119">
        <v>33</v>
      </c>
      <c r="H1824" s="119">
        <v>2025</v>
      </c>
      <c r="I1824" s="119" t="s">
        <v>16758</v>
      </c>
      <c r="J1824" s="126">
        <v>-29.9</v>
      </c>
      <c r="K1824" s="126">
        <v>0</v>
      </c>
      <c r="L1824" s="119" t="s">
        <v>16741</v>
      </c>
      <c r="M1824" s="126">
        <v>0</v>
      </c>
      <c r="N1824" s="119" t="s">
        <v>16742</v>
      </c>
      <c r="O1824" s="119" t="s">
        <v>16824</v>
      </c>
      <c r="P1824" s="120">
        <v>45672</v>
      </c>
      <c r="Q1824" s="120">
        <v>45705</v>
      </c>
      <c r="R1824" s="119">
        <v>1</v>
      </c>
      <c r="S1824" s="119">
        <v>2025</v>
      </c>
      <c r="T1824" s="119">
        <v>2</v>
      </c>
    </row>
    <row r="1825" spans="1:20">
      <c r="A1825" s="121" t="s">
        <v>17624</v>
      </c>
      <c r="B1825" s="124" t="s">
        <v>16701</v>
      </c>
      <c r="C1825" s="124" t="s">
        <v>17440</v>
      </c>
      <c r="D1825" s="124" t="s">
        <v>16798</v>
      </c>
      <c r="E1825" s="124" t="s">
        <v>17446</v>
      </c>
      <c r="F1825" s="124" t="s">
        <v>18131</v>
      </c>
      <c r="G1825" s="124">
        <v>30</v>
      </c>
      <c r="H1825" s="124">
        <v>2025</v>
      </c>
      <c r="I1825" s="124" t="s">
        <v>16924</v>
      </c>
      <c r="J1825" s="127">
        <v>29.9</v>
      </c>
      <c r="K1825" s="127">
        <v>0</v>
      </c>
      <c r="L1825" s="124" t="s">
        <v>16741</v>
      </c>
      <c r="M1825" s="127">
        <v>0</v>
      </c>
      <c r="N1825" s="124" t="s">
        <v>16742</v>
      </c>
      <c r="O1825" s="124" t="s">
        <v>16824</v>
      </c>
      <c r="P1825" s="125">
        <v>45642</v>
      </c>
      <c r="Q1825" s="125">
        <v>45672</v>
      </c>
      <c r="R1825" s="124">
        <v>12</v>
      </c>
      <c r="S1825" s="124">
        <v>2024</v>
      </c>
      <c r="T1825" s="124">
        <v>1</v>
      </c>
    </row>
    <row r="1826" spans="1:20">
      <c r="A1826" s="116" t="s">
        <v>17624</v>
      </c>
      <c r="B1826" s="119" t="s">
        <v>16701</v>
      </c>
      <c r="C1826" s="119" t="s">
        <v>17440</v>
      </c>
      <c r="D1826" s="119" t="s">
        <v>16798</v>
      </c>
      <c r="E1826" s="119" t="s">
        <v>17445</v>
      </c>
      <c r="F1826" s="119" t="s">
        <v>18132</v>
      </c>
      <c r="G1826" s="119">
        <v>32</v>
      </c>
      <c r="H1826" s="119">
        <v>2025</v>
      </c>
      <c r="I1826" s="119" t="s">
        <v>16746</v>
      </c>
      <c r="J1826" s="126">
        <v>34.770000000000003</v>
      </c>
      <c r="K1826" s="126">
        <v>47</v>
      </c>
      <c r="L1826" s="119" t="s">
        <v>16741</v>
      </c>
      <c r="M1826" s="126">
        <v>0</v>
      </c>
      <c r="N1826" s="119" t="s">
        <v>16742</v>
      </c>
      <c r="O1826" s="119" t="s">
        <v>16813</v>
      </c>
      <c r="P1826" s="120">
        <v>45792</v>
      </c>
      <c r="Q1826" s="120">
        <v>45824</v>
      </c>
      <c r="R1826" s="119">
        <v>5</v>
      </c>
      <c r="S1826" s="119">
        <v>2025</v>
      </c>
      <c r="T1826" s="119">
        <v>6</v>
      </c>
    </row>
    <row r="1827" spans="1:20">
      <c r="A1827" s="121" t="s">
        <v>17624</v>
      </c>
      <c r="B1827" s="124" t="s">
        <v>16701</v>
      </c>
      <c r="C1827" s="124" t="s">
        <v>17440</v>
      </c>
      <c r="D1827" s="124" t="s">
        <v>16798</v>
      </c>
      <c r="E1827" s="124" t="s">
        <v>17445</v>
      </c>
      <c r="F1827" s="124" t="s">
        <v>17872</v>
      </c>
      <c r="G1827" s="124">
        <v>30</v>
      </c>
      <c r="H1827" s="124">
        <v>2025</v>
      </c>
      <c r="I1827" s="124" t="s">
        <v>16749</v>
      </c>
      <c r="J1827" s="127">
        <v>35.22</v>
      </c>
      <c r="K1827" s="127">
        <v>50</v>
      </c>
      <c r="L1827" s="124" t="s">
        <v>16741</v>
      </c>
      <c r="M1827" s="127">
        <v>0</v>
      </c>
      <c r="N1827" s="124" t="s">
        <v>16742</v>
      </c>
      <c r="O1827" s="124" t="s">
        <v>16813</v>
      </c>
      <c r="P1827" s="125">
        <v>45762</v>
      </c>
      <c r="Q1827" s="125">
        <v>45792</v>
      </c>
      <c r="R1827" s="124">
        <v>4</v>
      </c>
      <c r="S1827" s="124">
        <v>2025</v>
      </c>
      <c r="T1827" s="124">
        <v>5</v>
      </c>
    </row>
    <row r="1828" spans="1:20">
      <c r="A1828" s="116" t="s">
        <v>17624</v>
      </c>
      <c r="B1828" s="119" t="s">
        <v>16701</v>
      </c>
      <c r="C1828" s="119" t="s">
        <v>17440</v>
      </c>
      <c r="D1828" s="119" t="s">
        <v>16798</v>
      </c>
      <c r="E1828" s="119" t="s">
        <v>17445</v>
      </c>
      <c r="F1828" s="119" t="s">
        <v>18133</v>
      </c>
      <c r="G1828" s="119">
        <v>29</v>
      </c>
      <c r="H1828" s="119">
        <v>2025</v>
      </c>
      <c r="I1828" s="119" t="s">
        <v>16752</v>
      </c>
      <c r="J1828" s="126">
        <v>34.770000000000003</v>
      </c>
      <c r="K1828" s="126">
        <v>43</v>
      </c>
      <c r="L1828" s="119" t="s">
        <v>16741</v>
      </c>
      <c r="M1828" s="126">
        <v>0</v>
      </c>
      <c r="N1828" s="119" t="s">
        <v>16742</v>
      </c>
      <c r="O1828" s="119" t="s">
        <v>16813</v>
      </c>
      <c r="P1828" s="120">
        <v>45733</v>
      </c>
      <c r="Q1828" s="120">
        <v>45762</v>
      </c>
      <c r="R1828" s="119">
        <v>3</v>
      </c>
      <c r="S1828" s="119">
        <v>2025</v>
      </c>
      <c r="T1828" s="119">
        <v>4</v>
      </c>
    </row>
    <row r="1829" spans="1:20">
      <c r="A1829" s="121" t="s">
        <v>17624</v>
      </c>
      <c r="B1829" s="124" t="s">
        <v>16701</v>
      </c>
      <c r="C1829" s="124" t="s">
        <v>17440</v>
      </c>
      <c r="D1829" s="124" t="s">
        <v>16798</v>
      </c>
      <c r="E1829" s="124" t="s">
        <v>17445</v>
      </c>
      <c r="F1829" s="124" t="s">
        <v>18130</v>
      </c>
      <c r="G1829" s="124">
        <v>28</v>
      </c>
      <c r="H1829" s="124">
        <v>2025</v>
      </c>
      <c r="I1829" s="124" t="s">
        <v>16755</v>
      </c>
      <c r="J1829" s="127">
        <v>34.26</v>
      </c>
      <c r="K1829" s="127">
        <v>43</v>
      </c>
      <c r="L1829" s="124" t="s">
        <v>16741</v>
      </c>
      <c r="M1829" s="127">
        <v>0</v>
      </c>
      <c r="N1829" s="124" t="s">
        <v>16742</v>
      </c>
      <c r="O1829" s="124" t="s">
        <v>16813</v>
      </c>
      <c r="P1829" s="125">
        <v>45705</v>
      </c>
      <c r="Q1829" s="125">
        <v>45733</v>
      </c>
      <c r="R1829" s="124">
        <v>2</v>
      </c>
      <c r="S1829" s="124">
        <v>2025</v>
      </c>
      <c r="T1829" s="124">
        <v>3</v>
      </c>
    </row>
    <row r="1830" spans="1:20">
      <c r="A1830" s="116" t="s">
        <v>17624</v>
      </c>
      <c r="B1830" s="119" t="s">
        <v>16701</v>
      </c>
      <c r="C1830" s="119" t="s">
        <v>17440</v>
      </c>
      <c r="D1830" s="119" t="s">
        <v>16798</v>
      </c>
      <c r="E1830" s="119" t="s">
        <v>17445</v>
      </c>
      <c r="F1830" s="119" t="s">
        <v>17707</v>
      </c>
      <c r="G1830" s="119">
        <v>33</v>
      </c>
      <c r="H1830" s="119">
        <v>2025</v>
      </c>
      <c r="I1830" s="119" t="s">
        <v>16758</v>
      </c>
      <c r="J1830" s="126">
        <v>36.35</v>
      </c>
      <c r="K1830" s="126">
        <v>68</v>
      </c>
      <c r="L1830" s="119" t="s">
        <v>16741</v>
      </c>
      <c r="M1830" s="126">
        <v>0</v>
      </c>
      <c r="N1830" s="119" t="s">
        <v>16742</v>
      </c>
      <c r="O1830" s="119" t="s">
        <v>16813</v>
      </c>
      <c r="P1830" s="120">
        <v>45672</v>
      </c>
      <c r="Q1830" s="120">
        <v>45705</v>
      </c>
      <c r="R1830" s="119">
        <v>1</v>
      </c>
      <c r="S1830" s="119">
        <v>2025</v>
      </c>
      <c r="T1830" s="119">
        <v>2</v>
      </c>
    </row>
    <row r="1831" spans="1:20">
      <c r="A1831" s="121" t="s">
        <v>17624</v>
      </c>
      <c r="B1831" s="124" t="s">
        <v>16701</v>
      </c>
      <c r="C1831" s="124" t="s">
        <v>17440</v>
      </c>
      <c r="D1831" s="124" t="s">
        <v>16798</v>
      </c>
      <c r="E1831" s="124" t="s">
        <v>17445</v>
      </c>
      <c r="F1831" s="124" t="s">
        <v>18131</v>
      </c>
      <c r="G1831" s="124">
        <v>30</v>
      </c>
      <c r="H1831" s="124">
        <v>2025</v>
      </c>
      <c r="I1831" s="124" t="s">
        <v>16924</v>
      </c>
      <c r="J1831" s="127">
        <v>33.520000000000003</v>
      </c>
      <c r="K1831" s="127">
        <v>23</v>
      </c>
      <c r="L1831" s="124" t="s">
        <v>16741</v>
      </c>
      <c r="M1831" s="127">
        <v>0</v>
      </c>
      <c r="N1831" s="124" t="s">
        <v>16742</v>
      </c>
      <c r="O1831" s="124" t="s">
        <v>16813</v>
      </c>
      <c r="P1831" s="125">
        <v>45642</v>
      </c>
      <c r="Q1831" s="125">
        <v>45672</v>
      </c>
      <c r="R1831" s="124">
        <v>12</v>
      </c>
      <c r="S1831" s="124">
        <v>2024</v>
      </c>
      <c r="T1831" s="124">
        <v>1</v>
      </c>
    </row>
    <row r="1832" spans="1:20">
      <c r="A1832" s="116" t="s">
        <v>17624</v>
      </c>
      <c r="B1832" s="119" t="s">
        <v>16701</v>
      </c>
      <c r="C1832" s="119" t="s">
        <v>17440</v>
      </c>
      <c r="D1832" s="119" t="s">
        <v>16798</v>
      </c>
      <c r="E1832" s="119" t="s">
        <v>17443</v>
      </c>
      <c r="F1832" s="119" t="s">
        <v>18132</v>
      </c>
      <c r="G1832" s="119">
        <v>32</v>
      </c>
      <c r="H1832" s="119">
        <v>2025</v>
      </c>
      <c r="I1832" s="119" t="s">
        <v>16746</v>
      </c>
      <c r="J1832" s="126">
        <v>29.9</v>
      </c>
      <c r="K1832" s="126">
        <v>0</v>
      </c>
      <c r="L1832" s="119" t="s">
        <v>16741</v>
      </c>
      <c r="M1832" s="126">
        <v>0</v>
      </c>
      <c r="N1832" s="119" t="s">
        <v>16742</v>
      </c>
      <c r="O1832" s="119" t="s">
        <v>16824</v>
      </c>
      <c r="P1832" s="120">
        <v>45792</v>
      </c>
      <c r="Q1832" s="120">
        <v>45824</v>
      </c>
      <c r="R1832" s="119">
        <v>5</v>
      </c>
      <c r="S1832" s="119">
        <v>2025</v>
      </c>
      <c r="T1832" s="119">
        <v>6</v>
      </c>
    </row>
    <row r="1833" spans="1:20">
      <c r="A1833" s="121" t="s">
        <v>17624</v>
      </c>
      <c r="B1833" s="124" t="s">
        <v>16701</v>
      </c>
      <c r="C1833" s="124" t="s">
        <v>17440</v>
      </c>
      <c r="D1833" s="124" t="s">
        <v>16798</v>
      </c>
      <c r="E1833" s="124" t="s">
        <v>17443</v>
      </c>
      <c r="F1833" s="124" t="s">
        <v>17872</v>
      </c>
      <c r="G1833" s="124">
        <v>30</v>
      </c>
      <c r="H1833" s="124">
        <v>2025</v>
      </c>
      <c r="I1833" s="124" t="s">
        <v>16749</v>
      </c>
      <c r="J1833" s="127">
        <v>29.9</v>
      </c>
      <c r="K1833" s="127">
        <v>0</v>
      </c>
      <c r="L1833" s="124" t="s">
        <v>16741</v>
      </c>
      <c r="M1833" s="127">
        <v>0</v>
      </c>
      <c r="N1833" s="124" t="s">
        <v>16742</v>
      </c>
      <c r="O1833" s="124" t="s">
        <v>16824</v>
      </c>
      <c r="P1833" s="125">
        <v>45762</v>
      </c>
      <c r="Q1833" s="125">
        <v>45792</v>
      </c>
      <c r="R1833" s="124">
        <v>4</v>
      </c>
      <c r="S1833" s="124">
        <v>2025</v>
      </c>
      <c r="T1833" s="124">
        <v>5</v>
      </c>
    </row>
    <row r="1834" spans="1:20">
      <c r="A1834" s="116" t="s">
        <v>17624</v>
      </c>
      <c r="B1834" s="119" t="s">
        <v>16701</v>
      </c>
      <c r="C1834" s="119" t="s">
        <v>17440</v>
      </c>
      <c r="D1834" s="119" t="s">
        <v>16798</v>
      </c>
      <c r="E1834" s="119" t="s">
        <v>17443</v>
      </c>
      <c r="F1834" s="119" t="s">
        <v>18133</v>
      </c>
      <c r="G1834" s="119">
        <v>29</v>
      </c>
      <c r="H1834" s="119">
        <v>2025</v>
      </c>
      <c r="I1834" s="119" t="s">
        <v>16752</v>
      </c>
      <c r="J1834" s="126">
        <v>29.9</v>
      </c>
      <c r="K1834" s="126">
        <v>0</v>
      </c>
      <c r="L1834" s="119" t="s">
        <v>16741</v>
      </c>
      <c r="M1834" s="126">
        <v>0</v>
      </c>
      <c r="N1834" s="119" t="s">
        <v>16742</v>
      </c>
      <c r="O1834" s="119" t="s">
        <v>16824</v>
      </c>
      <c r="P1834" s="120">
        <v>45733</v>
      </c>
      <c r="Q1834" s="120">
        <v>45762</v>
      </c>
      <c r="R1834" s="119">
        <v>3</v>
      </c>
      <c r="S1834" s="119">
        <v>2025</v>
      </c>
      <c r="T1834" s="119">
        <v>4</v>
      </c>
    </row>
    <row r="1835" spans="1:20">
      <c r="A1835" s="121" t="s">
        <v>17624</v>
      </c>
      <c r="B1835" s="124" t="s">
        <v>16701</v>
      </c>
      <c r="C1835" s="124" t="s">
        <v>17440</v>
      </c>
      <c r="D1835" s="124" t="s">
        <v>16798</v>
      </c>
      <c r="E1835" s="124" t="s">
        <v>17443</v>
      </c>
      <c r="F1835" s="124" t="s">
        <v>18130</v>
      </c>
      <c r="G1835" s="124">
        <v>28</v>
      </c>
      <c r="H1835" s="124">
        <v>2025</v>
      </c>
      <c r="I1835" s="124" t="s">
        <v>16755</v>
      </c>
      <c r="J1835" s="127">
        <v>29.9</v>
      </c>
      <c r="K1835" s="127">
        <v>0</v>
      </c>
      <c r="L1835" s="124" t="s">
        <v>16741</v>
      </c>
      <c r="M1835" s="127">
        <v>0</v>
      </c>
      <c r="N1835" s="124" t="s">
        <v>16742</v>
      </c>
      <c r="O1835" s="124" t="s">
        <v>16824</v>
      </c>
      <c r="P1835" s="125">
        <v>45705</v>
      </c>
      <c r="Q1835" s="125">
        <v>45733</v>
      </c>
      <c r="R1835" s="124">
        <v>2</v>
      </c>
      <c r="S1835" s="124">
        <v>2025</v>
      </c>
      <c r="T1835" s="124">
        <v>3</v>
      </c>
    </row>
    <row r="1836" spans="1:20">
      <c r="A1836" s="116" t="s">
        <v>17624</v>
      </c>
      <c r="B1836" s="119" t="s">
        <v>16701</v>
      </c>
      <c r="C1836" s="119" t="s">
        <v>17440</v>
      </c>
      <c r="D1836" s="119" t="s">
        <v>16798</v>
      </c>
      <c r="E1836" s="119" t="s">
        <v>17443</v>
      </c>
      <c r="F1836" s="119" t="s">
        <v>17707</v>
      </c>
      <c r="G1836" s="119">
        <v>33</v>
      </c>
      <c r="H1836" s="119">
        <v>2025</v>
      </c>
      <c r="I1836" s="119" t="s">
        <v>16758</v>
      </c>
      <c r="J1836" s="126">
        <v>-29.9</v>
      </c>
      <c r="K1836" s="126">
        <v>0</v>
      </c>
      <c r="L1836" s="119" t="s">
        <v>16741</v>
      </c>
      <c r="M1836" s="126">
        <v>0</v>
      </c>
      <c r="N1836" s="119" t="s">
        <v>16742</v>
      </c>
      <c r="O1836" s="119" t="s">
        <v>16824</v>
      </c>
      <c r="P1836" s="120">
        <v>45672</v>
      </c>
      <c r="Q1836" s="120">
        <v>45705</v>
      </c>
      <c r="R1836" s="119">
        <v>1</v>
      </c>
      <c r="S1836" s="119">
        <v>2025</v>
      </c>
      <c r="T1836" s="119">
        <v>2</v>
      </c>
    </row>
    <row r="1837" spans="1:20">
      <c r="A1837" s="121" t="s">
        <v>17624</v>
      </c>
      <c r="B1837" s="124" t="s">
        <v>16701</v>
      </c>
      <c r="C1837" s="124" t="s">
        <v>17440</v>
      </c>
      <c r="D1837" s="124" t="s">
        <v>16798</v>
      </c>
      <c r="E1837" s="124" t="s">
        <v>17443</v>
      </c>
      <c r="F1837" s="124" t="s">
        <v>18131</v>
      </c>
      <c r="G1837" s="124">
        <v>30</v>
      </c>
      <c r="H1837" s="124">
        <v>2025</v>
      </c>
      <c r="I1837" s="124" t="s">
        <v>16924</v>
      </c>
      <c r="J1837" s="127">
        <v>29.9</v>
      </c>
      <c r="K1837" s="127">
        <v>0</v>
      </c>
      <c r="L1837" s="124" t="s">
        <v>16741</v>
      </c>
      <c r="M1837" s="127">
        <v>0</v>
      </c>
      <c r="N1837" s="124" t="s">
        <v>16742</v>
      </c>
      <c r="O1837" s="124" t="s">
        <v>16824</v>
      </c>
      <c r="P1837" s="125">
        <v>45642</v>
      </c>
      <c r="Q1837" s="125">
        <v>45672</v>
      </c>
      <c r="R1837" s="124">
        <v>12</v>
      </c>
      <c r="S1837" s="124">
        <v>2024</v>
      </c>
      <c r="T1837" s="124">
        <v>1</v>
      </c>
    </row>
    <row r="1838" spans="1:20">
      <c r="A1838" s="116" t="s">
        <v>17624</v>
      </c>
      <c r="B1838" s="119" t="s">
        <v>16701</v>
      </c>
      <c r="C1838" s="119" t="s">
        <v>17440</v>
      </c>
      <c r="D1838" s="119" t="s">
        <v>16798</v>
      </c>
      <c r="E1838" s="119" t="s">
        <v>17442</v>
      </c>
      <c r="F1838" s="119" t="s">
        <v>18134</v>
      </c>
      <c r="G1838" s="119">
        <v>1</v>
      </c>
      <c r="H1838" s="119">
        <v>2025</v>
      </c>
      <c r="I1838" s="119" t="s">
        <v>16752</v>
      </c>
      <c r="J1838" s="126">
        <v>3.23</v>
      </c>
      <c r="K1838" s="126">
        <v>20</v>
      </c>
      <c r="L1838" s="119" t="s">
        <v>16741</v>
      </c>
      <c r="M1838" s="126">
        <v>0</v>
      </c>
      <c r="N1838" s="119" t="s">
        <v>16742</v>
      </c>
      <c r="O1838" s="119" t="s">
        <v>16824</v>
      </c>
      <c r="P1838" s="120">
        <v>45762</v>
      </c>
      <c r="Q1838" s="120">
        <v>45763</v>
      </c>
      <c r="R1838" s="119">
        <v>4</v>
      </c>
      <c r="S1838" s="119">
        <v>2025</v>
      </c>
      <c r="T1838" s="119">
        <v>4</v>
      </c>
    </row>
    <row r="1839" spans="1:20">
      <c r="A1839" s="121" t="s">
        <v>17624</v>
      </c>
      <c r="B1839" s="124" t="s">
        <v>16701</v>
      </c>
      <c r="C1839" s="124" t="s">
        <v>17440</v>
      </c>
      <c r="D1839" s="124" t="s">
        <v>16798</v>
      </c>
      <c r="E1839" s="124" t="s">
        <v>17442</v>
      </c>
      <c r="F1839" s="124" t="s">
        <v>18133</v>
      </c>
      <c r="G1839" s="124">
        <v>29</v>
      </c>
      <c r="H1839" s="124">
        <v>2025</v>
      </c>
      <c r="I1839" s="124" t="s">
        <v>16752</v>
      </c>
      <c r="J1839" s="127">
        <v>33.6</v>
      </c>
      <c r="K1839" s="127">
        <v>64</v>
      </c>
      <c r="L1839" s="124" t="s">
        <v>16741</v>
      </c>
      <c r="M1839" s="127">
        <v>0</v>
      </c>
      <c r="N1839" s="124" t="s">
        <v>16742</v>
      </c>
      <c r="O1839" s="124" t="s">
        <v>16824</v>
      </c>
      <c r="P1839" s="125">
        <v>45733</v>
      </c>
      <c r="Q1839" s="125">
        <v>45762</v>
      </c>
      <c r="R1839" s="124">
        <v>3</v>
      </c>
      <c r="S1839" s="124">
        <v>2025</v>
      </c>
      <c r="T1839" s="124">
        <v>4</v>
      </c>
    </row>
    <row r="1840" spans="1:20">
      <c r="A1840" s="116" t="s">
        <v>17624</v>
      </c>
      <c r="B1840" s="119" t="s">
        <v>16701</v>
      </c>
      <c r="C1840" s="119" t="s">
        <v>17440</v>
      </c>
      <c r="D1840" s="119" t="s">
        <v>16798</v>
      </c>
      <c r="E1840" s="119" t="s">
        <v>17442</v>
      </c>
      <c r="F1840" s="119" t="s">
        <v>18130</v>
      </c>
      <c r="G1840" s="119">
        <v>28</v>
      </c>
      <c r="H1840" s="119">
        <v>2025</v>
      </c>
      <c r="I1840" s="119" t="s">
        <v>16755</v>
      </c>
      <c r="J1840" s="126">
        <v>31.97</v>
      </c>
      <c r="K1840" s="126">
        <v>36</v>
      </c>
      <c r="L1840" s="119" t="s">
        <v>16741</v>
      </c>
      <c r="M1840" s="126">
        <v>0</v>
      </c>
      <c r="N1840" s="119" t="s">
        <v>16742</v>
      </c>
      <c r="O1840" s="119" t="s">
        <v>16824</v>
      </c>
      <c r="P1840" s="120">
        <v>45705</v>
      </c>
      <c r="Q1840" s="120">
        <v>45733</v>
      </c>
      <c r="R1840" s="119">
        <v>2</v>
      </c>
      <c r="S1840" s="119">
        <v>2025</v>
      </c>
      <c r="T1840" s="119">
        <v>3</v>
      </c>
    </row>
    <row r="1841" spans="1:20">
      <c r="A1841" s="121" t="s">
        <v>17624</v>
      </c>
      <c r="B1841" s="124" t="s">
        <v>16701</v>
      </c>
      <c r="C1841" s="124" t="s">
        <v>17440</v>
      </c>
      <c r="D1841" s="124" t="s">
        <v>16798</v>
      </c>
      <c r="E1841" s="124" t="s">
        <v>17442</v>
      </c>
      <c r="F1841" s="124" t="s">
        <v>17707</v>
      </c>
      <c r="G1841" s="124">
        <v>33</v>
      </c>
      <c r="H1841" s="124">
        <v>2025</v>
      </c>
      <c r="I1841" s="124" t="s">
        <v>16758</v>
      </c>
      <c r="J1841" s="127">
        <v>-27.94</v>
      </c>
      <c r="K1841" s="127">
        <v>34</v>
      </c>
      <c r="L1841" s="124" t="s">
        <v>16741</v>
      </c>
      <c r="M1841" s="127">
        <v>0</v>
      </c>
      <c r="N1841" s="124" t="s">
        <v>16742</v>
      </c>
      <c r="O1841" s="124" t="s">
        <v>16824</v>
      </c>
      <c r="P1841" s="125">
        <v>45672</v>
      </c>
      <c r="Q1841" s="125">
        <v>45705</v>
      </c>
      <c r="R1841" s="124">
        <v>1</v>
      </c>
      <c r="S1841" s="124">
        <v>2025</v>
      </c>
      <c r="T1841" s="124">
        <v>2</v>
      </c>
    </row>
    <row r="1842" spans="1:20">
      <c r="A1842" s="116" t="s">
        <v>17624</v>
      </c>
      <c r="B1842" s="119" t="s">
        <v>16701</v>
      </c>
      <c r="C1842" s="119" t="s">
        <v>17440</v>
      </c>
      <c r="D1842" s="119" t="s">
        <v>16798</v>
      </c>
      <c r="E1842" s="119" t="s">
        <v>17442</v>
      </c>
      <c r="F1842" s="119" t="s">
        <v>18131</v>
      </c>
      <c r="G1842" s="119">
        <v>30</v>
      </c>
      <c r="H1842" s="119">
        <v>2025</v>
      </c>
      <c r="I1842" s="119" t="s">
        <v>16924</v>
      </c>
      <c r="J1842" s="126">
        <v>31.57</v>
      </c>
      <c r="K1842" s="126">
        <v>29</v>
      </c>
      <c r="L1842" s="119" t="s">
        <v>16741</v>
      </c>
      <c r="M1842" s="126">
        <v>0</v>
      </c>
      <c r="N1842" s="119" t="s">
        <v>16742</v>
      </c>
      <c r="O1842" s="119" t="s">
        <v>16824</v>
      </c>
      <c r="P1842" s="120">
        <v>45642</v>
      </c>
      <c r="Q1842" s="120">
        <v>45672</v>
      </c>
      <c r="R1842" s="119">
        <v>12</v>
      </c>
      <c r="S1842" s="119">
        <v>2024</v>
      </c>
      <c r="T1842" s="119">
        <v>1</v>
      </c>
    </row>
    <row r="1843" spans="1:20">
      <c r="A1843" s="121" t="s">
        <v>17624</v>
      </c>
      <c r="B1843" s="124" t="s">
        <v>16701</v>
      </c>
      <c r="C1843" s="124" t="s">
        <v>17440</v>
      </c>
      <c r="D1843" s="124" t="s">
        <v>16798</v>
      </c>
      <c r="E1843" s="124" t="s">
        <v>17441</v>
      </c>
      <c r="F1843" s="124" t="s">
        <v>18132</v>
      </c>
      <c r="G1843" s="124">
        <v>32</v>
      </c>
      <c r="H1843" s="124">
        <v>2025</v>
      </c>
      <c r="I1843" s="124" t="s">
        <v>16746</v>
      </c>
      <c r="J1843" s="127">
        <v>29.9</v>
      </c>
      <c r="K1843" s="127">
        <v>0</v>
      </c>
      <c r="L1843" s="124" t="s">
        <v>16741</v>
      </c>
      <c r="M1843" s="127">
        <v>0</v>
      </c>
      <c r="N1843" s="124" t="s">
        <v>16742</v>
      </c>
      <c r="O1843" s="124" t="s">
        <v>16824</v>
      </c>
      <c r="P1843" s="125">
        <v>45792</v>
      </c>
      <c r="Q1843" s="125">
        <v>45824</v>
      </c>
      <c r="R1843" s="124">
        <v>5</v>
      </c>
      <c r="S1843" s="124">
        <v>2025</v>
      </c>
      <c r="T1843" s="124">
        <v>6</v>
      </c>
    </row>
    <row r="1844" spans="1:20">
      <c r="A1844" s="116" t="s">
        <v>17624</v>
      </c>
      <c r="B1844" s="119" t="s">
        <v>16701</v>
      </c>
      <c r="C1844" s="119" t="s">
        <v>17440</v>
      </c>
      <c r="D1844" s="119" t="s">
        <v>16798</v>
      </c>
      <c r="E1844" s="119" t="s">
        <v>17441</v>
      </c>
      <c r="F1844" s="119" t="s">
        <v>17872</v>
      </c>
      <c r="G1844" s="119">
        <v>30</v>
      </c>
      <c r="H1844" s="119">
        <v>2025</v>
      </c>
      <c r="I1844" s="119" t="s">
        <v>16749</v>
      </c>
      <c r="J1844" s="126">
        <v>29.9</v>
      </c>
      <c r="K1844" s="126">
        <v>0</v>
      </c>
      <c r="L1844" s="119" t="s">
        <v>16741</v>
      </c>
      <c r="M1844" s="126">
        <v>0</v>
      </c>
      <c r="N1844" s="119" t="s">
        <v>16742</v>
      </c>
      <c r="O1844" s="119" t="s">
        <v>16824</v>
      </c>
      <c r="P1844" s="120">
        <v>45762</v>
      </c>
      <c r="Q1844" s="120">
        <v>45792</v>
      </c>
      <c r="R1844" s="119">
        <v>4</v>
      </c>
      <c r="S1844" s="119">
        <v>2025</v>
      </c>
      <c r="T1844" s="119">
        <v>5</v>
      </c>
    </row>
    <row r="1845" spans="1:20">
      <c r="A1845" s="121" t="s">
        <v>17624</v>
      </c>
      <c r="B1845" s="124" t="s">
        <v>16701</v>
      </c>
      <c r="C1845" s="124" t="s">
        <v>17440</v>
      </c>
      <c r="D1845" s="124" t="s">
        <v>16798</v>
      </c>
      <c r="E1845" s="124" t="s">
        <v>17441</v>
      </c>
      <c r="F1845" s="124" t="s">
        <v>18133</v>
      </c>
      <c r="G1845" s="124">
        <v>29</v>
      </c>
      <c r="H1845" s="124">
        <v>2025</v>
      </c>
      <c r="I1845" s="124" t="s">
        <v>16752</v>
      </c>
      <c r="J1845" s="127">
        <v>29.9</v>
      </c>
      <c r="K1845" s="127">
        <v>0</v>
      </c>
      <c r="L1845" s="124" t="s">
        <v>16741</v>
      </c>
      <c r="M1845" s="127">
        <v>0</v>
      </c>
      <c r="N1845" s="124" t="s">
        <v>16742</v>
      </c>
      <c r="O1845" s="124" t="s">
        <v>16824</v>
      </c>
      <c r="P1845" s="125">
        <v>45733</v>
      </c>
      <c r="Q1845" s="125">
        <v>45762</v>
      </c>
      <c r="R1845" s="124">
        <v>3</v>
      </c>
      <c r="S1845" s="124">
        <v>2025</v>
      </c>
      <c r="T1845" s="124">
        <v>4</v>
      </c>
    </row>
    <row r="1846" spans="1:20">
      <c r="A1846" s="116" t="s">
        <v>17624</v>
      </c>
      <c r="B1846" s="119" t="s">
        <v>16701</v>
      </c>
      <c r="C1846" s="119" t="s">
        <v>17440</v>
      </c>
      <c r="D1846" s="119" t="s">
        <v>16798</v>
      </c>
      <c r="E1846" s="119" t="s">
        <v>17441</v>
      </c>
      <c r="F1846" s="119" t="s">
        <v>18130</v>
      </c>
      <c r="G1846" s="119">
        <v>28</v>
      </c>
      <c r="H1846" s="119">
        <v>2025</v>
      </c>
      <c r="I1846" s="119" t="s">
        <v>16755</v>
      </c>
      <c r="J1846" s="126">
        <v>29.9</v>
      </c>
      <c r="K1846" s="126">
        <v>0</v>
      </c>
      <c r="L1846" s="119" t="s">
        <v>16741</v>
      </c>
      <c r="M1846" s="126">
        <v>0</v>
      </c>
      <c r="N1846" s="119" t="s">
        <v>16742</v>
      </c>
      <c r="O1846" s="119" t="s">
        <v>16824</v>
      </c>
      <c r="P1846" s="120">
        <v>45705</v>
      </c>
      <c r="Q1846" s="120">
        <v>45733</v>
      </c>
      <c r="R1846" s="119">
        <v>2</v>
      </c>
      <c r="S1846" s="119">
        <v>2025</v>
      </c>
      <c r="T1846" s="119">
        <v>3</v>
      </c>
    </row>
    <row r="1847" spans="1:20">
      <c r="A1847" s="121" t="s">
        <v>17624</v>
      </c>
      <c r="B1847" s="124" t="s">
        <v>16701</v>
      </c>
      <c r="C1847" s="124" t="s">
        <v>17440</v>
      </c>
      <c r="D1847" s="124" t="s">
        <v>16798</v>
      </c>
      <c r="E1847" s="124" t="s">
        <v>17441</v>
      </c>
      <c r="F1847" s="124" t="s">
        <v>17707</v>
      </c>
      <c r="G1847" s="124">
        <v>33</v>
      </c>
      <c r="H1847" s="124">
        <v>2025</v>
      </c>
      <c r="I1847" s="124" t="s">
        <v>16758</v>
      </c>
      <c r="J1847" s="127">
        <v>-29.9</v>
      </c>
      <c r="K1847" s="127">
        <v>0</v>
      </c>
      <c r="L1847" s="124" t="s">
        <v>16741</v>
      </c>
      <c r="M1847" s="127">
        <v>0</v>
      </c>
      <c r="N1847" s="124" t="s">
        <v>16742</v>
      </c>
      <c r="O1847" s="124" t="s">
        <v>16824</v>
      </c>
      <c r="P1847" s="125">
        <v>45672</v>
      </c>
      <c r="Q1847" s="125">
        <v>45705</v>
      </c>
      <c r="R1847" s="124">
        <v>1</v>
      </c>
      <c r="S1847" s="124">
        <v>2025</v>
      </c>
      <c r="T1847" s="124">
        <v>2</v>
      </c>
    </row>
    <row r="1848" spans="1:20">
      <c r="A1848" s="116" t="s">
        <v>17624</v>
      </c>
      <c r="B1848" s="119" t="s">
        <v>16701</v>
      </c>
      <c r="C1848" s="119" t="s">
        <v>17440</v>
      </c>
      <c r="D1848" s="119" t="s">
        <v>16798</v>
      </c>
      <c r="E1848" s="119" t="s">
        <v>17441</v>
      </c>
      <c r="F1848" s="119" t="s">
        <v>18131</v>
      </c>
      <c r="G1848" s="119">
        <v>30</v>
      </c>
      <c r="H1848" s="119">
        <v>2025</v>
      </c>
      <c r="I1848" s="119" t="s">
        <v>16924</v>
      </c>
      <c r="J1848" s="126">
        <v>29.9</v>
      </c>
      <c r="K1848" s="126">
        <v>0</v>
      </c>
      <c r="L1848" s="119" t="s">
        <v>16741</v>
      </c>
      <c r="M1848" s="126">
        <v>0</v>
      </c>
      <c r="N1848" s="119" t="s">
        <v>16742</v>
      </c>
      <c r="O1848" s="119" t="s">
        <v>16824</v>
      </c>
      <c r="P1848" s="120">
        <v>45642</v>
      </c>
      <c r="Q1848" s="120">
        <v>45672</v>
      </c>
      <c r="R1848" s="119">
        <v>12</v>
      </c>
      <c r="S1848" s="119">
        <v>2024</v>
      </c>
      <c r="T1848" s="119">
        <v>1</v>
      </c>
    </row>
    <row r="1849" spans="1:20">
      <c r="A1849" s="121" t="s">
        <v>17624</v>
      </c>
      <c r="B1849" s="124" t="s">
        <v>16697</v>
      </c>
      <c r="C1849" s="124" t="s">
        <v>17365</v>
      </c>
      <c r="D1849" s="124" t="s">
        <v>16798</v>
      </c>
      <c r="E1849" s="124" t="s">
        <v>18135</v>
      </c>
      <c r="F1849" s="124" t="s">
        <v>18136</v>
      </c>
      <c r="G1849" s="124">
        <v>16</v>
      </c>
      <c r="H1849" s="124">
        <v>2025</v>
      </c>
      <c r="I1849" s="124" t="s">
        <v>16749</v>
      </c>
      <c r="J1849" s="127">
        <v>17.66</v>
      </c>
      <c r="K1849" s="127">
        <v>30</v>
      </c>
      <c r="L1849" s="124" t="s">
        <v>16741</v>
      </c>
      <c r="M1849" s="127">
        <v>0</v>
      </c>
      <c r="N1849" s="124" t="s">
        <v>16742</v>
      </c>
      <c r="O1849" s="124" t="s">
        <v>16824</v>
      </c>
      <c r="P1849" s="125">
        <v>45762</v>
      </c>
      <c r="Q1849" s="125">
        <v>45778</v>
      </c>
      <c r="R1849" s="124">
        <v>4</v>
      </c>
      <c r="S1849" s="124">
        <v>2025</v>
      </c>
      <c r="T1849" s="124">
        <v>5</v>
      </c>
    </row>
    <row r="1850" spans="1:20">
      <c r="A1850" s="116" t="s">
        <v>17624</v>
      </c>
      <c r="B1850" s="119" t="s">
        <v>16697</v>
      </c>
      <c r="C1850" s="119" t="s">
        <v>17365</v>
      </c>
      <c r="D1850" s="119" t="s">
        <v>16798</v>
      </c>
      <c r="E1850" s="119" t="s">
        <v>18135</v>
      </c>
      <c r="F1850" s="119" t="s">
        <v>18133</v>
      </c>
      <c r="G1850" s="119">
        <v>29</v>
      </c>
      <c r="H1850" s="119">
        <v>2025</v>
      </c>
      <c r="I1850" s="119" t="s">
        <v>16752</v>
      </c>
      <c r="J1850" s="126">
        <v>32.549999999999997</v>
      </c>
      <c r="K1850" s="126">
        <v>46</v>
      </c>
      <c r="L1850" s="119" t="s">
        <v>16741</v>
      </c>
      <c r="M1850" s="126">
        <v>0</v>
      </c>
      <c r="N1850" s="119" t="s">
        <v>16742</v>
      </c>
      <c r="O1850" s="119" t="s">
        <v>16824</v>
      </c>
      <c r="P1850" s="120">
        <v>45733</v>
      </c>
      <c r="Q1850" s="120">
        <v>45762</v>
      </c>
      <c r="R1850" s="119">
        <v>3</v>
      </c>
      <c r="S1850" s="119">
        <v>2025</v>
      </c>
      <c r="T1850" s="119">
        <v>4</v>
      </c>
    </row>
    <row r="1851" spans="1:20">
      <c r="A1851" s="121" t="s">
        <v>17624</v>
      </c>
      <c r="B1851" s="124" t="s">
        <v>16697</v>
      </c>
      <c r="C1851" s="124" t="s">
        <v>17365</v>
      </c>
      <c r="D1851" s="124" t="s">
        <v>16798</v>
      </c>
      <c r="E1851" s="124" t="s">
        <v>18135</v>
      </c>
      <c r="F1851" s="124" t="s">
        <v>18130</v>
      </c>
      <c r="G1851" s="124">
        <v>28</v>
      </c>
      <c r="H1851" s="124">
        <v>2025</v>
      </c>
      <c r="I1851" s="124" t="s">
        <v>16755</v>
      </c>
      <c r="J1851" s="127">
        <v>31.97</v>
      </c>
      <c r="K1851" s="127">
        <v>36</v>
      </c>
      <c r="L1851" s="124" t="s">
        <v>16741</v>
      </c>
      <c r="M1851" s="127">
        <v>0</v>
      </c>
      <c r="N1851" s="124" t="s">
        <v>16742</v>
      </c>
      <c r="O1851" s="124" t="s">
        <v>16824</v>
      </c>
      <c r="P1851" s="125">
        <v>45705</v>
      </c>
      <c r="Q1851" s="125">
        <v>45733</v>
      </c>
      <c r="R1851" s="124">
        <v>2</v>
      </c>
      <c r="S1851" s="124">
        <v>2025</v>
      </c>
      <c r="T1851" s="124">
        <v>3</v>
      </c>
    </row>
    <row r="1852" spans="1:20">
      <c r="A1852" s="116" t="s">
        <v>17624</v>
      </c>
      <c r="B1852" s="119" t="s">
        <v>16697</v>
      </c>
      <c r="C1852" s="119" t="s">
        <v>17365</v>
      </c>
      <c r="D1852" s="119" t="s">
        <v>16798</v>
      </c>
      <c r="E1852" s="119" t="s">
        <v>18135</v>
      </c>
      <c r="F1852" s="119" t="s">
        <v>17707</v>
      </c>
      <c r="G1852" s="119">
        <v>33</v>
      </c>
      <c r="H1852" s="119">
        <v>2025</v>
      </c>
      <c r="I1852" s="119" t="s">
        <v>16758</v>
      </c>
      <c r="J1852" s="126">
        <v>39.49</v>
      </c>
      <c r="K1852" s="126">
        <v>167</v>
      </c>
      <c r="L1852" s="119" t="s">
        <v>16741</v>
      </c>
      <c r="M1852" s="126">
        <v>0</v>
      </c>
      <c r="N1852" s="119" t="s">
        <v>16742</v>
      </c>
      <c r="O1852" s="119" t="s">
        <v>16824</v>
      </c>
      <c r="P1852" s="120">
        <v>45672</v>
      </c>
      <c r="Q1852" s="120">
        <v>45705</v>
      </c>
      <c r="R1852" s="119">
        <v>1</v>
      </c>
      <c r="S1852" s="119">
        <v>2025</v>
      </c>
      <c r="T1852" s="119">
        <v>2</v>
      </c>
    </row>
    <row r="1853" spans="1:20">
      <c r="A1853" s="121" t="s">
        <v>17624</v>
      </c>
      <c r="B1853" s="124" t="s">
        <v>16697</v>
      </c>
      <c r="C1853" s="124" t="s">
        <v>17365</v>
      </c>
      <c r="D1853" s="124" t="s">
        <v>16798</v>
      </c>
      <c r="E1853" s="124" t="s">
        <v>18135</v>
      </c>
      <c r="F1853" s="124" t="s">
        <v>18131</v>
      </c>
      <c r="G1853" s="124">
        <v>30</v>
      </c>
      <c r="H1853" s="124">
        <v>2025</v>
      </c>
      <c r="I1853" s="124" t="s">
        <v>16924</v>
      </c>
      <c r="J1853" s="127">
        <v>37.9</v>
      </c>
      <c r="K1853" s="127">
        <v>138</v>
      </c>
      <c r="L1853" s="124" t="s">
        <v>16741</v>
      </c>
      <c r="M1853" s="127">
        <v>0</v>
      </c>
      <c r="N1853" s="124" t="s">
        <v>16742</v>
      </c>
      <c r="O1853" s="124" t="s">
        <v>16824</v>
      </c>
      <c r="P1853" s="125">
        <v>45642</v>
      </c>
      <c r="Q1853" s="125">
        <v>45672</v>
      </c>
      <c r="R1853" s="124">
        <v>12</v>
      </c>
      <c r="S1853" s="124">
        <v>2024</v>
      </c>
      <c r="T1853" s="124">
        <v>1</v>
      </c>
    </row>
    <row r="1854" spans="1:20">
      <c r="A1854" s="116" t="s">
        <v>17624</v>
      </c>
      <c r="B1854" s="119" t="s">
        <v>16697</v>
      </c>
      <c r="C1854" s="119" t="s">
        <v>17365</v>
      </c>
      <c r="D1854" s="119" t="s">
        <v>16798</v>
      </c>
      <c r="E1854" s="119" t="s">
        <v>17374</v>
      </c>
      <c r="F1854" s="119" t="s">
        <v>18132</v>
      </c>
      <c r="G1854" s="119">
        <v>32</v>
      </c>
      <c r="H1854" s="119">
        <v>2025</v>
      </c>
      <c r="I1854" s="119" t="s">
        <v>16746</v>
      </c>
      <c r="J1854" s="126">
        <v>103.94</v>
      </c>
      <c r="K1854" s="126">
        <v>646</v>
      </c>
      <c r="L1854" s="119" t="s">
        <v>16741</v>
      </c>
      <c r="M1854" s="126">
        <v>0</v>
      </c>
      <c r="N1854" s="119" t="s">
        <v>16742</v>
      </c>
      <c r="O1854" s="119" t="s">
        <v>16824</v>
      </c>
      <c r="P1854" s="120">
        <v>45792</v>
      </c>
      <c r="Q1854" s="120">
        <v>45824</v>
      </c>
      <c r="R1854" s="119">
        <v>5</v>
      </c>
      <c r="S1854" s="119">
        <v>2025</v>
      </c>
      <c r="T1854" s="119">
        <v>6</v>
      </c>
    </row>
    <row r="1855" spans="1:20">
      <c r="A1855" s="121" t="s">
        <v>17624</v>
      </c>
      <c r="B1855" s="124" t="s">
        <v>16697</v>
      </c>
      <c r="C1855" s="124" t="s">
        <v>17365</v>
      </c>
      <c r="D1855" s="124" t="s">
        <v>16798</v>
      </c>
      <c r="E1855" s="124" t="s">
        <v>17374</v>
      </c>
      <c r="F1855" s="124" t="s">
        <v>17872</v>
      </c>
      <c r="G1855" s="124">
        <v>30</v>
      </c>
      <c r="H1855" s="124">
        <v>2025</v>
      </c>
      <c r="I1855" s="124" t="s">
        <v>16749</v>
      </c>
      <c r="J1855" s="127">
        <v>80.19</v>
      </c>
      <c r="K1855" s="127">
        <v>480</v>
      </c>
      <c r="L1855" s="124" t="s">
        <v>16741</v>
      </c>
      <c r="M1855" s="127">
        <v>0</v>
      </c>
      <c r="N1855" s="124" t="s">
        <v>16742</v>
      </c>
      <c r="O1855" s="124" t="s">
        <v>16824</v>
      </c>
      <c r="P1855" s="125">
        <v>45762</v>
      </c>
      <c r="Q1855" s="125">
        <v>45792</v>
      </c>
      <c r="R1855" s="124">
        <v>4</v>
      </c>
      <c r="S1855" s="124">
        <v>2025</v>
      </c>
      <c r="T1855" s="124">
        <v>5</v>
      </c>
    </row>
    <row r="1856" spans="1:20">
      <c r="A1856" s="116" t="s">
        <v>17624</v>
      </c>
      <c r="B1856" s="119" t="s">
        <v>16697</v>
      </c>
      <c r="C1856" s="119" t="s">
        <v>17365</v>
      </c>
      <c r="D1856" s="119" t="s">
        <v>16798</v>
      </c>
      <c r="E1856" s="119" t="s">
        <v>17374</v>
      </c>
      <c r="F1856" s="119" t="s">
        <v>18133</v>
      </c>
      <c r="G1856" s="119">
        <v>29</v>
      </c>
      <c r="H1856" s="119">
        <v>2025</v>
      </c>
      <c r="I1856" s="119" t="s">
        <v>16752</v>
      </c>
      <c r="J1856" s="126">
        <v>97.52</v>
      </c>
      <c r="K1856" s="126">
        <v>601</v>
      </c>
      <c r="L1856" s="119" t="s">
        <v>16741</v>
      </c>
      <c r="M1856" s="126">
        <v>0</v>
      </c>
      <c r="N1856" s="119" t="s">
        <v>16742</v>
      </c>
      <c r="O1856" s="119" t="s">
        <v>16824</v>
      </c>
      <c r="P1856" s="120">
        <v>45733</v>
      </c>
      <c r="Q1856" s="120">
        <v>45762</v>
      </c>
      <c r="R1856" s="119">
        <v>3</v>
      </c>
      <c r="S1856" s="119">
        <v>2025</v>
      </c>
      <c r="T1856" s="119">
        <v>4</v>
      </c>
    </row>
    <row r="1857" spans="1:20">
      <c r="A1857" s="121" t="s">
        <v>17624</v>
      </c>
      <c r="B1857" s="124" t="s">
        <v>16697</v>
      </c>
      <c r="C1857" s="124" t="s">
        <v>17365</v>
      </c>
      <c r="D1857" s="124" t="s">
        <v>16798</v>
      </c>
      <c r="E1857" s="124" t="s">
        <v>17374</v>
      </c>
      <c r="F1857" s="124" t="s">
        <v>18130</v>
      </c>
      <c r="G1857" s="124">
        <v>28</v>
      </c>
      <c r="H1857" s="124">
        <v>2025</v>
      </c>
      <c r="I1857" s="124" t="s">
        <v>16755</v>
      </c>
      <c r="J1857" s="127">
        <v>42.26</v>
      </c>
      <c r="K1857" s="127">
        <v>215</v>
      </c>
      <c r="L1857" s="124" t="s">
        <v>16741</v>
      </c>
      <c r="M1857" s="127">
        <v>0</v>
      </c>
      <c r="N1857" s="124" t="s">
        <v>16742</v>
      </c>
      <c r="O1857" s="124" t="s">
        <v>16824</v>
      </c>
      <c r="P1857" s="125">
        <v>45705</v>
      </c>
      <c r="Q1857" s="125">
        <v>45733</v>
      </c>
      <c r="R1857" s="124">
        <v>2</v>
      </c>
      <c r="S1857" s="124">
        <v>2025</v>
      </c>
      <c r="T1857" s="124">
        <v>3</v>
      </c>
    </row>
    <row r="1858" spans="1:20">
      <c r="A1858" s="116" t="s">
        <v>17624</v>
      </c>
      <c r="B1858" s="119" t="s">
        <v>16697</v>
      </c>
      <c r="C1858" s="119" t="s">
        <v>17365</v>
      </c>
      <c r="D1858" s="119" t="s">
        <v>16798</v>
      </c>
      <c r="E1858" s="119" t="s">
        <v>17374</v>
      </c>
      <c r="F1858" s="119" t="s">
        <v>17707</v>
      </c>
      <c r="G1858" s="119">
        <v>33</v>
      </c>
      <c r="H1858" s="119">
        <v>2025</v>
      </c>
      <c r="I1858" s="119" t="s">
        <v>16758</v>
      </c>
      <c r="J1858" s="126">
        <v>70.040000000000006</v>
      </c>
      <c r="K1858" s="126">
        <v>409</v>
      </c>
      <c r="L1858" s="119" t="s">
        <v>16741</v>
      </c>
      <c r="M1858" s="126">
        <v>0</v>
      </c>
      <c r="N1858" s="119" t="s">
        <v>16742</v>
      </c>
      <c r="O1858" s="119" t="s">
        <v>16824</v>
      </c>
      <c r="P1858" s="120">
        <v>45672</v>
      </c>
      <c r="Q1858" s="120">
        <v>45705</v>
      </c>
      <c r="R1858" s="119">
        <v>1</v>
      </c>
      <c r="S1858" s="119">
        <v>2025</v>
      </c>
      <c r="T1858" s="119">
        <v>2</v>
      </c>
    </row>
    <row r="1859" spans="1:20">
      <c r="A1859" s="121" t="s">
        <v>17624</v>
      </c>
      <c r="B1859" s="124" t="s">
        <v>16697</v>
      </c>
      <c r="C1859" s="124" t="s">
        <v>17365</v>
      </c>
      <c r="D1859" s="124" t="s">
        <v>16798</v>
      </c>
      <c r="E1859" s="124" t="s">
        <v>17374</v>
      </c>
      <c r="F1859" s="124" t="s">
        <v>18131</v>
      </c>
      <c r="G1859" s="124">
        <v>30</v>
      </c>
      <c r="H1859" s="124">
        <v>2025</v>
      </c>
      <c r="I1859" s="124" t="s">
        <v>16924</v>
      </c>
      <c r="J1859" s="127">
        <v>38.94</v>
      </c>
      <c r="K1859" s="127">
        <v>156</v>
      </c>
      <c r="L1859" s="124" t="s">
        <v>16741</v>
      </c>
      <c r="M1859" s="127">
        <v>0</v>
      </c>
      <c r="N1859" s="124" t="s">
        <v>16742</v>
      </c>
      <c r="O1859" s="124" t="s">
        <v>16824</v>
      </c>
      <c r="P1859" s="125">
        <v>45642</v>
      </c>
      <c r="Q1859" s="125">
        <v>45672</v>
      </c>
      <c r="R1859" s="124">
        <v>12</v>
      </c>
      <c r="S1859" s="124">
        <v>2024</v>
      </c>
      <c r="T1859" s="124">
        <v>1</v>
      </c>
    </row>
    <row r="1860" spans="1:20">
      <c r="A1860" s="116" t="s">
        <v>17624</v>
      </c>
      <c r="B1860" s="119" t="s">
        <v>16697</v>
      </c>
      <c r="C1860" s="119" t="s">
        <v>17365</v>
      </c>
      <c r="D1860" s="119" t="s">
        <v>16798</v>
      </c>
      <c r="E1860" s="119" t="s">
        <v>17373</v>
      </c>
      <c r="F1860" s="119" t="s">
        <v>18132</v>
      </c>
      <c r="G1860" s="119">
        <v>32</v>
      </c>
      <c r="H1860" s="119">
        <v>2025</v>
      </c>
      <c r="I1860" s="119" t="s">
        <v>16746</v>
      </c>
      <c r="J1860" s="126">
        <v>1866.21</v>
      </c>
      <c r="K1860" s="126">
        <v>16320</v>
      </c>
      <c r="L1860" s="119" t="s">
        <v>16741</v>
      </c>
      <c r="M1860" s="126">
        <v>38</v>
      </c>
      <c r="N1860" s="119" t="s">
        <v>16770</v>
      </c>
      <c r="O1860" s="119" t="s">
        <v>17027</v>
      </c>
      <c r="P1860" s="120">
        <v>45792</v>
      </c>
      <c r="Q1860" s="120">
        <v>45824</v>
      </c>
      <c r="R1860" s="119">
        <v>5</v>
      </c>
      <c r="S1860" s="119">
        <v>2025</v>
      </c>
      <c r="T1860" s="119">
        <v>6</v>
      </c>
    </row>
    <row r="1861" spans="1:20">
      <c r="A1861" s="121" t="s">
        <v>17624</v>
      </c>
      <c r="B1861" s="124" t="s">
        <v>16697</v>
      </c>
      <c r="C1861" s="124" t="s">
        <v>17365</v>
      </c>
      <c r="D1861" s="124" t="s">
        <v>16798</v>
      </c>
      <c r="E1861" s="124" t="s">
        <v>17373</v>
      </c>
      <c r="F1861" s="124" t="s">
        <v>17872</v>
      </c>
      <c r="G1861" s="124">
        <v>30</v>
      </c>
      <c r="H1861" s="124">
        <v>2025</v>
      </c>
      <c r="I1861" s="124" t="s">
        <v>16749</v>
      </c>
      <c r="J1861" s="127">
        <v>1439.11</v>
      </c>
      <c r="K1861" s="127">
        <v>11360</v>
      </c>
      <c r="L1861" s="124" t="s">
        <v>16741</v>
      </c>
      <c r="M1861" s="127">
        <v>31</v>
      </c>
      <c r="N1861" s="124" t="s">
        <v>16770</v>
      </c>
      <c r="O1861" s="124" t="s">
        <v>17027</v>
      </c>
      <c r="P1861" s="125">
        <v>45762</v>
      </c>
      <c r="Q1861" s="125">
        <v>45792</v>
      </c>
      <c r="R1861" s="124">
        <v>4</v>
      </c>
      <c r="S1861" s="124">
        <v>2025</v>
      </c>
      <c r="T1861" s="124">
        <v>5</v>
      </c>
    </row>
    <row r="1862" spans="1:20">
      <c r="A1862" s="116" t="s">
        <v>17624</v>
      </c>
      <c r="B1862" s="119" t="s">
        <v>16697</v>
      </c>
      <c r="C1862" s="119" t="s">
        <v>17365</v>
      </c>
      <c r="D1862" s="119" t="s">
        <v>16798</v>
      </c>
      <c r="E1862" s="119" t="s">
        <v>17373</v>
      </c>
      <c r="F1862" s="119" t="s">
        <v>18133</v>
      </c>
      <c r="G1862" s="119">
        <v>29</v>
      </c>
      <c r="H1862" s="119">
        <v>2025</v>
      </c>
      <c r="I1862" s="119" t="s">
        <v>16752</v>
      </c>
      <c r="J1862" s="126">
        <v>1435.81</v>
      </c>
      <c r="K1862" s="126">
        <v>10640</v>
      </c>
      <c r="L1862" s="119" t="s">
        <v>16741</v>
      </c>
      <c r="M1862" s="126">
        <v>34</v>
      </c>
      <c r="N1862" s="119" t="s">
        <v>16770</v>
      </c>
      <c r="O1862" s="119" t="s">
        <v>17027</v>
      </c>
      <c r="P1862" s="120">
        <v>45733</v>
      </c>
      <c r="Q1862" s="120">
        <v>45762</v>
      </c>
      <c r="R1862" s="119">
        <v>3</v>
      </c>
      <c r="S1862" s="119">
        <v>2025</v>
      </c>
      <c r="T1862" s="119">
        <v>4</v>
      </c>
    </row>
    <row r="1863" spans="1:20">
      <c r="A1863" s="121" t="s">
        <v>17624</v>
      </c>
      <c r="B1863" s="124" t="s">
        <v>16697</v>
      </c>
      <c r="C1863" s="124" t="s">
        <v>17365</v>
      </c>
      <c r="D1863" s="124" t="s">
        <v>16798</v>
      </c>
      <c r="E1863" s="124" t="s">
        <v>17373</v>
      </c>
      <c r="F1863" s="124" t="s">
        <v>18130</v>
      </c>
      <c r="G1863" s="124">
        <v>28</v>
      </c>
      <c r="H1863" s="124">
        <v>2025</v>
      </c>
      <c r="I1863" s="124" t="s">
        <v>16755</v>
      </c>
      <c r="J1863" s="127">
        <v>1329.24</v>
      </c>
      <c r="K1863" s="127">
        <v>9920</v>
      </c>
      <c r="L1863" s="124" t="s">
        <v>16741</v>
      </c>
      <c r="M1863" s="127">
        <v>31</v>
      </c>
      <c r="N1863" s="124" t="s">
        <v>16770</v>
      </c>
      <c r="O1863" s="124" t="s">
        <v>17027</v>
      </c>
      <c r="P1863" s="125">
        <v>45705</v>
      </c>
      <c r="Q1863" s="125">
        <v>45733</v>
      </c>
      <c r="R1863" s="124">
        <v>2</v>
      </c>
      <c r="S1863" s="124">
        <v>2025</v>
      </c>
      <c r="T1863" s="124">
        <v>3</v>
      </c>
    </row>
    <row r="1864" spans="1:20">
      <c r="A1864" s="116" t="s">
        <v>17624</v>
      </c>
      <c r="B1864" s="119" t="s">
        <v>16697</v>
      </c>
      <c r="C1864" s="119" t="s">
        <v>17365</v>
      </c>
      <c r="D1864" s="119" t="s">
        <v>16798</v>
      </c>
      <c r="E1864" s="119" t="s">
        <v>17373</v>
      </c>
      <c r="F1864" s="119" t="s">
        <v>17707</v>
      </c>
      <c r="G1864" s="119">
        <v>33</v>
      </c>
      <c r="H1864" s="119">
        <v>2025</v>
      </c>
      <c r="I1864" s="119" t="s">
        <v>16758</v>
      </c>
      <c r="J1864" s="126">
        <v>1588.41</v>
      </c>
      <c r="K1864" s="126">
        <v>12640</v>
      </c>
      <c r="L1864" s="119" t="s">
        <v>16741</v>
      </c>
      <c r="M1864" s="126">
        <v>34</v>
      </c>
      <c r="N1864" s="119" t="s">
        <v>16770</v>
      </c>
      <c r="O1864" s="119" t="s">
        <v>17027</v>
      </c>
      <c r="P1864" s="120">
        <v>45672</v>
      </c>
      <c r="Q1864" s="120">
        <v>45705</v>
      </c>
      <c r="R1864" s="119">
        <v>1</v>
      </c>
      <c r="S1864" s="119">
        <v>2025</v>
      </c>
      <c r="T1864" s="119">
        <v>2</v>
      </c>
    </row>
    <row r="1865" spans="1:20">
      <c r="A1865" s="121" t="s">
        <v>17624</v>
      </c>
      <c r="B1865" s="124" t="s">
        <v>16697</v>
      </c>
      <c r="C1865" s="124" t="s">
        <v>17365</v>
      </c>
      <c r="D1865" s="124" t="s">
        <v>16798</v>
      </c>
      <c r="E1865" s="124" t="s">
        <v>17373</v>
      </c>
      <c r="F1865" s="124" t="s">
        <v>18131</v>
      </c>
      <c r="G1865" s="124">
        <v>30</v>
      </c>
      <c r="H1865" s="124">
        <v>2025</v>
      </c>
      <c r="I1865" s="124" t="s">
        <v>16924</v>
      </c>
      <c r="J1865" s="127">
        <v>1301.29</v>
      </c>
      <c r="K1865" s="127">
        <v>10240</v>
      </c>
      <c r="L1865" s="124" t="s">
        <v>16741</v>
      </c>
      <c r="M1865" s="127">
        <v>28</v>
      </c>
      <c r="N1865" s="124" t="s">
        <v>16770</v>
      </c>
      <c r="O1865" s="124" t="s">
        <v>17027</v>
      </c>
      <c r="P1865" s="125">
        <v>45642</v>
      </c>
      <c r="Q1865" s="125">
        <v>45672</v>
      </c>
      <c r="R1865" s="124">
        <v>12</v>
      </c>
      <c r="S1865" s="124">
        <v>2024</v>
      </c>
      <c r="T1865" s="124">
        <v>1</v>
      </c>
    </row>
    <row r="1866" spans="1:20">
      <c r="A1866" s="116" t="s">
        <v>17624</v>
      </c>
      <c r="B1866" s="119" t="s">
        <v>16697</v>
      </c>
      <c r="C1866" s="119" t="s">
        <v>17365</v>
      </c>
      <c r="D1866" s="119" t="s">
        <v>16798</v>
      </c>
      <c r="E1866" s="119" t="s">
        <v>17372</v>
      </c>
      <c r="F1866" s="119" t="s">
        <v>18132</v>
      </c>
      <c r="G1866" s="119">
        <v>32</v>
      </c>
      <c r="H1866" s="119">
        <v>2025</v>
      </c>
      <c r="I1866" s="119" t="s">
        <v>16746</v>
      </c>
      <c r="J1866" s="126">
        <v>29.9</v>
      </c>
      <c r="K1866" s="126">
        <v>0</v>
      </c>
      <c r="L1866" s="119" t="s">
        <v>16741</v>
      </c>
      <c r="M1866" s="126">
        <v>0</v>
      </c>
      <c r="N1866" s="119" t="s">
        <v>16742</v>
      </c>
      <c r="O1866" s="119" t="s">
        <v>16824</v>
      </c>
      <c r="P1866" s="120">
        <v>45792</v>
      </c>
      <c r="Q1866" s="120">
        <v>45824</v>
      </c>
      <c r="R1866" s="119">
        <v>5</v>
      </c>
      <c r="S1866" s="119">
        <v>2025</v>
      </c>
      <c r="T1866" s="119">
        <v>6</v>
      </c>
    </row>
    <row r="1867" spans="1:20">
      <c r="A1867" s="121" t="s">
        <v>17624</v>
      </c>
      <c r="B1867" s="124" t="s">
        <v>16697</v>
      </c>
      <c r="C1867" s="124" t="s">
        <v>17365</v>
      </c>
      <c r="D1867" s="124" t="s">
        <v>16798</v>
      </c>
      <c r="E1867" s="124" t="s">
        <v>17372</v>
      </c>
      <c r="F1867" s="124" t="s">
        <v>17872</v>
      </c>
      <c r="G1867" s="124">
        <v>30</v>
      </c>
      <c r="H1867" s="124">
        <v>2025</v>
      </c>
      <c r="I1867" s="124" t="s">
        <v>16749</v>
      </c>
      <c r="J1867" s="127">
        <v>29.9</v>
      </c>
      <c r="K1867" s="127">
        <v>0</v>
      </c>
      <c r="L1867" s="124" t="s">
        <v>16741</v>
      </c>
      <c r="M1867" s="127">
        <v>0</v>
      </c>
      <c r="N1867" s="124" t="s">
        <v>16742</v>
      </c>
      <c r="O1867" s="124" t="s">
        <v>16824</v>
      </c>
      <c r="P1867" s="125">
        <v>45762</v>
      </c>
      <c r="Q1867" s="125">
        <v>45792</v>
      </c>
      <c r="R1867" s="124">
        <v>4</v>
      </c>
      <c r="S1867" s="124">
        <v>2025</v>
      </c>
      <c r="T1867" s="124">
        <v>5</v>
      </c>
    </row>
    <row r="1868" spans="1:20">
      <c r="A1868" s="116" t="s">
        <v>17624</v>
      </c>
      <c r="B1868" s="119" t="s">
        <v>16697</v>
      </c>
      <c r="C1868" s="119" t="s">
        <v>17365</v>
      </c>
      <c r="D1868" s="119" t="s">
        <v>16798</v>
      </c>
      <c r="E1868" s="119" t="s">
        <v>17372</v>
      </c>
      <c r="F1868" s="119" t="s">
        <v>18133</v>
      </c>
      <c r="G1868" s="119">
        <v>29</v>
      </c>
      <c r="H1868" s="119">
        <v>2025</v>
      </c>
      <c r="I1868" s="119" t="s">
        <v>16752</v>
      </c>
      <c r="J1868" s="126">
        <v>29.9</v>
      </c>
      <c r="K1868" s="126">
        <v>0</v>
      </c>
      <c r="L1868" s="119" t="s">
        <v>16741</v>
      </c>
      <c r="M1868" s="126">
        <v>0</v>
      </c>
      <c r="N1868" s="119" t="s">
        <v>16742</v>
      </c>
      <c r="O1868" s="119" t="s">
        <v>16824</v>
      </c>
      <c r="P1868" s="120">
        <v>45733</v>
      </c>
      <c r="Q1868" s="120">
        <v>45762</v>
      </c>
      <c r="R1868" s="119">
        <v>3</v>
      </c>
      <c r="S1868" s="119">
        <v>2025</v>
      </c>
      <c r="T1868" s="119">
        <v>4</v>
      </c>
    </row>
    <row r="1869" spans="1:20">
      <c r="A1869" s="121" t="s">
        <v>17624</v>
      </c>
      <c r="B1869" s="124" t="s">
        <v>16697</v>
      </c>
      <c r="C1869" s="124" t="s">
        <v>17365</v>
      </c>
      <c r="D1869" s="124" t="s">
        <v>16798</v>
      </c>
      <c r="E1869" s="124" t="s">
        <v>17372</v>
      </c>
      <c r="F1869" s="124" t="s">
        <v>18130</v>
      </c>
      <c r="G1869" s="124">
        <v>28</v>
      </c>
      <c r="H1869" s="124">
        <v>2025</v>
      </c>
      <c r="I1869" s="124" t="s">
        <v>16755</v>
      </c>
      <c r="J1869" s="127">
        <v>29.9</v>
      </c>
      <c r="K1869" s="127">
        <v>0</v>
      </c>
      <c r="L1869" s="124" t="s">
        <v>16741</v>
      </c>
      <c r="M1869" s="127">
        <v>0</v>
      </c>
      <c r="N1869" s="124" t="s">
        <v>16742</v>
      </c>
      <c r="O1869" s="124" t="s">
        <v>16824</v>
      </c>
      <c r="P1869" s="125">
        <v>45705</v>
      </c>
      <c r="Q1869" s="125">
        <v>45733</v>
      </c>
      <c r="R1869" s="124">
        <v>2</v>
      </c>
      <c r="S1869" s="124">
        <v>2025</v>
      </c>
      <c r="T1869" s="124">
        <v>3</v>
      </c>
    </row>
    <row r="1870" spans="1:20">
      <c r="A1870" s="116" t="s">
        <v>17624</v>
      </c>
      <c r="B1870" s="119" t="s">
        <v>16697</v>
      </c>
      <c r="C1870" s="119" t="s">
        <v>17365</v>
      </c>
      <c r="D1870" s="119" t="s">
        <v>16798</v>
      </c>
      <c r="E1870" s="119" t="s">
        <v>17372</v>
      </c>
      <c r="F1870" s="119" t="s">
        <v>17707</v>
      </c>
      <c r="G1870" s="119">
        <v>33</v>
      </c>
      <c r="H1870" s="119">
        <v>2025</v>
      </c>
      <c r="I1870" s="119" t="s">
        <v>16758</v>
      </c>
      <c r="J1870" s="126">
        <v>29.9</v>
      </c>
      <c r="K1870" s="126">
        <v>0</v>
      </c>
      <c r="L1870" s="119" t="s">
        <v>16741</v>
      </c>
      <c r="M1870" s="126">
        <v>0</v>
      </c>
      <c r="N1870" s="119" t="s">
        <v>16742</v>
      </c>
      <c r="O1870" s="119" t="s">
        <v>16824</v>
      </c>
      <c r="P1870" s="120">
        <v>45672</v>
      </c>
      <c r="Q1870" s="120">
        <v>45705</v>
      </c>
      <c r="R1870" s="119">
        <v>1</v>
      </c>
      <c r="S1870" s="119">
        <v>2025</v>
      </c>
      <c r="T1870" s="119">
        <v>2</v>
      </c>
    </row>
    <row r="1871" spans="1:20">
      <c r="A1871" s="121" t="s">
        <v>17624</v>
      </c>
      <c r="B1871" s="124" t="s">
        <v>16697</v>
      </c>
      <c r="C1871" s="124" t="s">
        <v>17365</v>
      </c>
      <c r="D1871" s="124" t="s">
        <v>16798</v>
      </c>
      <c r="E1871" s="124" t="s">
        <v>17372</v>
      </c>
      <c r="F1871" s="124" t="s">
        <v>18131</v>
      </c>
      <c r="G1871" s="124">
        <v>30</v>
      </c>
      <c r="H1871" s="124">
        <v>2025</v>
      </c>
      <c r="I1871" s="124" t="s">
        <v>16924</v>
      </c>
      <c r="J1871" s="127">
        <v>29.9</v>
      </c>
      <c r="K1871" s="127">
        <v>0</v>
      </c>
      <c r="L1871" s="124" t="s">
        <v>16741</v>
      </c>
      <c r="M1871" s="127">
        <v>0</v>
      </c>
      <c r="N1871" s="124" t="s">
        <v>16742</v>
      </c>
      <c r="O1871" s="124" t="s">
        <v>16824</v>
      </c>
      <c r="P1871" s="125">
        <v>45642</v>
      </c>
      <c r="Q1871" s="125">
        <v>45672</v>
      </c>
      <c r="R1871" s="124">
        <v>12</v>
      </c>
      <c r="S1871" s="124">
        <v>2024</v>
      </c>
      <c r="T1871" s="124">
        <v>1</v>
      </c>
    </row>
    <row r="1872" spans="1:20">
      <c r="A1872" s="116" t="s">
        <v>17624</v>
      </c>
      <c r="B1872" s="119" t="s">
        <v>16697</v>
      </c>
      <c r="C1872" s="119" t="s">
        <v>17365</v>
      </c>
      <c r="D1872" s="119" t="s">
        <v>16798</v>
      </c>
      <c r="E1872" s="119" t="s">
        <v>17366</v>
      </c>
      <c r="F1872" s="119" t="s">
        <v>18132</v>
      </c>
      <c r="G1872" s="119">
        <v>32</v>
      </c>
      <c r="H1872" s="119">
        <v>2025</v>
      </c>
      <c r="I1872" s="119" t="s">
        <v>16746</v>
      </c>
      <c r="J1872" s="126">
        <v>299.61</v>
      </c>
      <c r="K1872" s="126">
        <v>1873</v>
      </c>
      <c r="L1872" s="119" t="s">
        <v>16741</v>
      </c>
      <c r="M1872" s="126">
        <v>0</v>
      </c>
      <c r="N1872" s="119" t="s">
        <v>16742</v>
      </c>
      <c r="O1872" s="119" t="s">
        <v>16824</v>
      </c>
      <c r="P1872" s="120">
        <v>45792</v>
      </c>
      <c r="Q1872" s="120">
        <v>45824</v>
      </c>
      <c r="R1872" s="119">
        <v>5</v>
      </c>
      <c r="S1872" s="119">
        <v>2025</v>
      </c>
      <c r="T1872" s="119">
        <v>6</v>
      </c>
    </row>
    <row r="1873" spans="1:20">
      <c r="A1873" s="121" t="s">
        <v>17624</v>
      </c>
      <c r="B1873" s="124" t="s">
        <v>16697</v>
      </c>
      <c r="C1873" s="124" t="s">
        <v>17365</v>
      </c>
      <c r="D1873" s="124" t="s">
        <v>16798</v>
      </c>
      <c r="E1873" s="124" t="s">
        <v>17366</v>
      </c>
      <c r="F1873" s="124" t="s">
        <v>17872</v>
      </c>
      <c r="G1873" s="124">
        <v>30</v>
      </c>
      <c r="H1873" s="124">
        <v>2025</v>
      </c>
      <c r="I1873" s="124" t="s">
        <v>16749</v>
      </c>
      <c r="J1873" s="127">
        <v>217.08</v>
      </c>
      <c r="K1873" s="127">
        <v>1376</v>
      </c>
      <c r="L1873" s="124" t="s">
        <v>16741</v>
      </c>
      <c r="M1873" s="127">
        <v>0</v>
      </c>
      <c r="N1873" s="124" t="s">
        <v>16742</v>
      </c>
      <c r="O1873" s="124" t="s">
        <v>16824</v>
      </c>
      <c r="P1873" s="125">
        <v>45762</v>
      </c>
      <c r="Q1873" s="125">
        <v>45792</v>
      </c>
      <c r="R1873" s="124">
        <v>4</v>
      </c>
      <c r="S1873" s="124">
        <v>2025</v>
      </c>
      <c r="T1873" s="124">
        <v>5</v>
      </c>
    </row>
    <row r="1874" spans="1:20">
      <c r="A1874" s="116" t="s">
        <v>17624</v>
      </c>
      <c r="B1874" s="119" t="s">
        <v>16697</v>
      </c>
      <c r="C1874" s="119" t="s">
        <v>17365</v>
      </c>
      <c r="D1874" s="119" t="s">
        <v>16798</v>
      </c>
      <c r="E1874" s="119" t="s">
        <v>17366</v>
      </c>
      <c r="F1874" s="119" t="s">
        <v>18133</v>
      </c>
      <c r="G1874" s="119">
        <v>29</v>
      </c>
      <c r="H1874" s="119">
        <v>2025</v>
      </c>
      <c r="I1874" s="119" t="s">
        <v>16752</v>
      </c>
      <c r="J1874" s="126">
        <v>172.71</v>
      </c>
      <c r="K1874" s="126">
        <v>1109</v>
      </c>
      <c r="L1874" s="119" t="s">
        <v>16741</v>
      </c>
      <c r="M1874" s="126">
        <v>0</v>
      </c>
      <c r="N1874" s="119" t="s">
        <v>16742</v>
      </c>
      <c r="O1874" s="119" t="s">
        <v>16824</v>
      </c>
      <c r="P1874" s="120">
        <v>45733</v>
      </c>
      <c r="Q1874" s="120">
        <v>45762</v>
      </c>
      <c r="R1874" s="119">
        <v>3</v>
      </c>
      <c r="S1874" s="119">
        <v>2025</v>
      </c>
      <c r="T1874" s="119">
        <v>4</v>
      </c>
    </row>
    <row r="1875" spans="1:20">
      <c r="A1875" s="121" t="s">
        <v>17624</v>
      </c>
      <c r="B1875" s="124" t="s">
        <v>16697</v>
      </c>
      <c r="C1875" s="124" t="s">
        <v>17365</v>
      </c>
      <c r="D1875" s="124" t="s">
        <v>16798</v>
      </c>
      <c r="E1875" s="124" t="s">
        <v>17366</v>
      </c>
      <c r="F1875" s="124" t="s">
        <v>18130</v>
      </c>
      <c r="G1875" s="124">
        <v>28</v>
      </c>
      <c r="H1875" s="124">
        <v>2025</v>
      </c>
      <c r="I1875" s="124" t="s">
        <v>16755</v>
      </c>
      <c r="J1875" s="127">
        <v>118.55</v>
      </c>
      <c r="K1875" s="127">
        <v>748</v>
      </c>
      <c r="L1875" s="124" t="s">
        <v>16741</v>
      </c>
      <c r="M1875" s="127">
        <v>0</v>
      </c>
      <c r="N1875" s="124" t="s">
        <v>16742</v>
      </c>
      <c r="O1875" s="124" t="s">
        <v>16824</v>
      </c>
      <c r="P1875" s="125">
        <v>45705</v>
      </c>
      <c r="Q1875" s="125">
        <v>45733</v>
      </c>
      <c r="R1875" s="124">
        <v>2</v>
      </c>
      <c r="S1875" s="124">
        <v>2025</v>
      </c>
      <c r="T1875" s="124">
        <v>3</v>
      </c>
    </row>
    <row r="1876" spans="1:20">
      <c r="A1876" s="116" t="s">
        <v>17624</v>
      </c>
      <c r="B1876" s="119" t="s">
        <v>16697</v>
      </c>
      <c r="C1876" s="119" t="s">
        <v>17365</v>
      </c>
      <c r="D1876" s="119" t="s">
        <v>16798</v>
      </c>
      <c r="E1876" s="119" t="s">
        <v>17366</v>
      </c>
      <c r="F1876" s="119" t="s">
        <v>17707</v>
      </c>
      <c r="G1876" s="119">
        <v>33</v>
      </c>
      <c r="H1876" s="119">
        <v>2025</v>
      </c>
      <c r="I1876" s="119" t="s">
        <v>16758</v>
      </c>
      <c r="J1876" s="126">
        <v>74.349999999999994</v>
      </c>
      <c r="K1876" s="126">
        <v>986</v>
      </c>
      <c r="L1876" s="119" t="s">
        <v>16741</v>
      </c>
      <c r="M1876" s="126">
        <v>0</v>
      </c>
      <c r="N1876" s="119" t="s">
        <v>16742</v>
      </c>
      <c r="O1876" s="119" t="s">
        <v>16824</v>
      </c>
      <c r="P1876" s="120">
        <v>45672</v>
      </c>
      <c r="Q1876" s="120">
        <v>45705</v>
      </c>
      <c r="R1876" s="119">
        <v>1</v>
      </c>
      <c r="S1876" s="119">
        <v>2025</v>
      </c>
      <c r="T1876" s="119">
        <v>2</v>
      </c>
    </row>
    <row r="1877" spans="1:20">
      <c r="A1877" s="121" t="s">
        <v>17624</v>
      </c>
      <c r="B1877" s="124" t="s">
        <v>16697</v>
      </c>
      <c r="C1877" s="124" t="s">
        <v>17365</v>
      </c>
      <c r="D1877" s="124" t="s">
        <v>16798</v>
      </c>
      <c r="E1877" s="124" t="s">
        <v>17366</v>
      </c>
      <c r="F1877" s="124" t="s">
        <v>18131</v>
      </c>
      <c r="G1877" s="124">
        <v>30</v>
      </c>
      <c r="H1877" s="124">
        <v>2025</v>
      </c>
      <c r="I1877" s="124" t="s">
        <v>16924</v>
      </c>
      <c r="J1877" s="127">
        <v>126.79</v>
      </c>
      <c r="K1877" s="127">
        <v>807</v>
      </c>
      <c r="L1877" s="124" t="s">
        <v>16741</v>
      </c>
      <c r="M1877" s="127">
        <v>0</v>
      </c>
      <c r="N1877" s="124" t="s">
        <v>16742</v>
      </c>
      <c r="O1877" s="124" t="s">
        <v>16824</v>
      </c>
      <c r="P1877" s="125">
        <v>45642</v>
      </c>
      <c r="Q1877" s="125">
        <v>45672</v>
      </c>
      <c r="R1877" s="124">
        <v>12</v>
      </c>
      <c r="S1877" s="124">
        <v>2024</v>
      </c>
      <c r="T1877" s="124">
        <v>1</v>
      </c>
    </row>
    <row r="1878" spans="1:20">
      <c r="A1878" s="116" t="s">
        <v>17624</v>
      </c>
      <c r="B1878" s="119" t="s">
        <v>16702</v>
      </c>
      <c r="C1878" s="119" t="s">
        <v>17481</v>
      </c>
      <c r="D1878" s="119" t="s">
        <v>16767</v>
      </c>
      <c r="E1878" s="119" t="s">
        <v>17490</v>
      </c>
      <c r="F1878" s="119" t="s">
        <v>17996</v>
      </c>
      <c r="G1878" s="119">
        <v>31</v>
      </c>
      <c r="H1878" s="119">
        <v>2025</v>
      </c>
      <c r="I1878" s="119" t="s">
        <v>16746</v>
      </c>
      <c r="J1878" s="126">
        <v>107.57</v>
      </c>
      <c r="K1878" s="126">
        <v>260</v>
      </c>
      <c r="L1878" s="119" t="s">
        <v>16741</v>
      </c>
      <c r="M1878" s="126">
        <v>5.64</v>
      </c>
      <c r="N1878" s="119" t="s">
        <v>16770</v>
      </c>
      <c r="O1878" s="119" t="s">
        <v>17491</v>
      </c>
      <c r="P1878" s="120">
        <v>45793</v>
      </c>
      <c r="Q1878" s="120">
        <v>45824</v>
      </c>
      <c r="R1878" s="119">
        <v>5</v>
      </c>
      <c r="S1878" s="119">
        <v>2025</v>
      </c>
      <c r="T1878" s="119">
        <v>6</v>
      </c>
    </row>
    <row r="1879" spans="1:20">
      <c r="A1879" s="121" t="s">
        <v>17624</v>
      </c>
      <c r="B1879" s="124" t="s">
        <v>16702</v>
      </c>
      <c r="C1879" s="124" t="s">
        <v>17481</v>
      </c>
      <c r="D1879" s="124" t="s">
        <v>16767</v>
      </c>
      <c r="E1879" s="124" t="s">
        <v>17490</v>
      </c>
      <c r="F1879" s="124" t="s">
        <v>17793</v>
      </c>
      <c r="G1879" s="124">
        <v>29</v>
      </c>
      <c r="H1879" s="124">
        <v>2025</v>
      </c>
      <c r="I1879" s="124" t="s">
        <v>16749</v>
      </c>
      <c r="J1879" s="127">
        <v>94.31</v>
      </c>
      <c r="K1879" s="127">
        <v>171</v>
      </c>
      <c r="L1879" s="124" t="s">
        <v>16741</v>
      </c>
      <c r="M1879" s="127">
        <v>4.9400000000000004</v>
      </c>
      <c r="N1879" s="124" t="s">
        <v>16770</v>
      </c>
      <c r="O1879" s="124" t="s">
        <v>17491</v>
      </c>
      <c r="P1879" s="125">
        <v>45763</v>
      </c>
      <c r="Q1879" s="125">
        <v>45792</v>
      </c>
      <c r="R1879" s="124">
        <v>4</v>
      </c>
      <c r="S1879" s="124">
        <v>2025</v>
      </c>
      <c r="T1879" s="124">
        <v>5</v>
      </c>
    </row>
    <row r="1880" spans="1:20">
      <c r="A1880" s="116" t="s">
        <v>17624</v>
      </c>
      <c r="B1880" s="119" t="s">
        <v>16702</v>
      </c>
      <c r="C1880" s="119" t="s">
        <v>17481</v>
      </c>
      <c r="D1880" s="119" t="s">
        <v>16767</v>
      </c>
      <c r="E1880" s="119" t="s">
        <v>17490</v>
      </c>
      <c r="F1880" s="119" t="s">
        <v>18137</v>
      </c>
      <c r="G1880" s="119">
        <v>28</v>
      </c>
      <c r="H1880" s="119">
        <v>2025</v>
      </c>
      <c r="I1880" s="119" t="s">
        <v>16752</v>
      </c>
      <c r="J1880" s="126">
        <v>95.04</v>
      </c>
      <c r="K1880" s="126">
        <v>128</v>
      </c>
      <c r="L1880" s="119" t="s">
        <v>16741</v>
      </c>
      <c r="M1880" s="126">
        <v>5.51</v>
      </c>
      <c r="N1880" s="119" t="s">
        <v>16770</v>
      </c>
      <c r="O1880" s="119" t="s">
        <v>17491</v>
      </c>
      <c r="P1880" s="120">
        <v>45734</v>
      </c>
      <c r="Q1880" s="120">
        <v>45762</v>
      </c>
      <c r="R1880" s="119">
        <v>3</v>
      </c>
      <c r="S1880" s="119">
        <v>2025</v>
      </c>
      <c r="T1880" s="119">
        <v>4</v>
      </c>
    </row>
    <row r="1881" spans="1:20">
      <c r="A1881" s="121" t="s">
        <v>17624</v>
      </c>
      <c r="B1881" s="124" t="s">
        <v>16702</v>
      </c>
      <c r="C1881" s="124" t="s">
        <v>17481</v>
      </c>
      <c r="D1881" s="124" t="s">
        <v>16767</v>
      </c>
      <c r="E1881" s="124" t="s">
        <v>17490</v>
      </c>
      <c r="F1881" s="124" t="s">
        <v>18138</v>
      </c>
      <c r="G1881" s="124">
        <v>27</v>
      </c>
      <c r="H1881" s="124">
        <v>2025</v>
      </c>
      <c r="I1881" s="124" t="s">
        <v>16755</v>
      </c>
      <c r="J1881" s="127">
        <v>87.62</v>
      </c>
      <c r="K1881" s="127">
        <v>112</v>
      </c>
      <c r="L1881" s="124" t="s">
        <v>16741</v>
      </c>
      <c r="M1881" s="127">
        <v>4.7300000000000004</v>
      </c>
      <c r="N1881" s="124" t="s">
        <v>16770</v>
      </c>
      <c r="O1881" s="124" t="s">
        <v>17491</v>
      </c>
      <c r="P1881" s="125">
        <v>45706</v>
      </c>
      <c r="Q1881" s="125">
        <v>45733</v>
      </c>
      <c r="R1881" s="124">
        <v>2</v>
      </c>
      <c r="S1881" s="124">
        <v>2025</v>
      </c>
      <c r="T1881" s="124">
        <v>3</v>
      </c>
    </row>
    <row r="1882" spans="1:20">
      <c r="A1882" s="116" t="s">
        <v>17624</v>
      </c>
      <c r="B1882" s="119" t="s">
        <v>16702</v>
      </c>
      <c r="C1882" s="119" t="s">
        <v>17481</v>
      </c>
      <c r="D1882" s="119" t="s">
        <v>16767</v>
      </c>
      <c r="E1882" s="119" t="s">
        <v>17490</v>
      </c>
      <c r="F1882" s="119" t="s">
        <v>18139</v>
      </c>
      <c r="G1882" s="119">
        <v>31</v>
      </c>
      <c r="H1882" s="119">
        <v>2025</v>
      </c>
      <c r="I1882" s="119" t="s">
        <v>16758</v>
      </c>
      <c r="J1882" s="126">
        <v>98.01</v>
      </c>
      <c r="K1882" s="126">
        <v>158</v>
      </c>
      <c r="L1882" s="119" t="s">
        <v>16741</v>
      </c>
      <c r="M1882" s="126">
        <v>5.56</v>
      </c>
      <c r="N1882" s="119" t="s">
        <v>16770</v>
      </c>
      <c r="O1882" s="119" t="s">
        <v>17491</v>
      </c>
      <c r="P1882" s="120">
        <v>45674</v>
      </c>
      <c r="Q1882" s="120">
        <v>45705</v>
      </c>
      <c r="R1882" s="119">
        <v>1</v>
      </c>
      <c r="S1882" s="119">
        <v>2025</v>
      </c>
      <c r="T1882" s="119">
        <v>2</v>
      </c>
    </row>
    <row r="1883" spans="1:20">
      <c r="A1883" s="121" t="s">
        <v>17624</v>
      </c>
      <c r="B1883" s="124" t="s">
        <v>16702</v>
      </c>
      <c r="C1883" s="124" t="s">
        <v>17481</v>
      </c>
      <c r="D1883" s="124" t="s">
        <v>16767</v>
      </c>
      <c r="E1883" s="124" t="s">
        <v>17490</v>
      </c>
      <c r="F1883" s="124" t="s">
        <v>18140</v>
      </c>
      <c r="G1883" s="124">
        <v>33</v>
      </c>
      <c r="H1883" s="124">
        <v>2025</v>
      </c>
      <c r="I1883" s="124" t="s">
        <v>16924</v>
      </c>
      <c r="J1883" s="127">
        <v>94.1</v>
      </c>
      <c r="K1883" s="127">
        <v>185</v>
      </c>
      <c r="L1883" s="124" t="s">
        <v>16741</v>
      </c>
      <c r="M1883" s="127">
        <v>4.6399999999999997</v>
      </c>
      <c r="N1883" s="124" t="s">
        <v>16770</v>
      </c>
      <c r="O1883" s="124" t="s">
        <v>17491</v>
      </c>
      <c r="P1883" s="125">
        <v>45640</v>
      </c>
      <c r="Q1883" s="125">
        <v>45673</v>
      </c>
      <c r="R1883" s="124">
        <v>12</v>
      </c>
      <c r="S1883" s="124">
        <v>2024</v>
      </c>
      <c r="T1883" s="124">
        <v>1</v>
      </c>
    </row>
    <row r="1884" spans="1:20">
      <c r="A1884" s="116" t="s">
        <v>17624</v>
      </c>
      <c r="B1884" s="119" t="s">
        <v>16702</v>
      </c>
      <c r="C1884" s="119" t="s">
        <v>17481</v>
      </c>
      <c r="D1884" s="119" t="s">
        <v>16767</v>
      </c>
      <c r="E1884" s="119" t="s">
        <v>17489</v>
      </c>
      <c r="F1884" s="119" t="s">
        <v>17996</v>
      </c>
      <c r="G1884" s="119">
        <v>31</v>
      </c>
      <c r="H1884" s="119">
        <v>2025</v>
      </c>
      <c r="I1884" s="119" t="s">
        <v>16746</v>
      </c>
      <c r="J1884" s="126">
        <v>288.52999999999997</v>
      </c>
      <c r="K1884" s="126">
        <v>1913</v>
      </c>
      <c r="L1884" s="119" t="s">
        <v>16741</v>
      </c>
      <c r="M1884" s="126">
        <v>5.98</v>
      </c>
      <c r="N1884" s="119" t="s">
        <v>16770</v>
      </c>
      <c r="O1884" s="119" t="s">
        <v>17483</v>
      </c>
      <c r="P1884" s="120">
        <v>45793</v>
      </c>
      <c r="Q1884" s="120">
        <v>45824</v>
      </c>
      <c r="R1884" s="119">
        <v>5</v>
      </c>
      <c r="S1884" s="119">
        <v>2025</v>
      </c>
      <c r="T1884" s="119">
        <v>6</v>
      </c>
    </row>
    <row r="1885" spans="1:20">
      <c r="A1885" s="121" t="s">
        <v>17624</v>
      </c>
      <c r="B1885" s="124" t="s">
        <v>16702</v>
      </c>
      <c r="C1885" s="124" t="s">
        <v>17481</v>
      </c>
      <c r="D1885" s="124" t="s">
        <v>16767</v>
      </c>
      <c r="E1885" s="124" t="s">
        <v>17489</v>
      </c>
      <c r="F1885" s="124" t="s">
        <v>17793</v>
      </c>
      <c r="G1885" s="124">
        <v>29</v>
      </c>
      <c r="H1885" s="124">
        <v>2025</v>
      </c>
      <c r="I1885" s="124" t="s">
        <v>16749</v>
      </c>
      <c r="J1885" s="127">
        <v>240.7</v>
      </c>
      <c r="K1885" s="127">
        <v>1532</v>
      </c>
      <c r="L1885" s="124" t="s">
        <v>16741</v>
      </c>
      <c r="M1885" s="127">
        <v>6.14</v>
      </c>
      <c r="N1885" s="124" t="s">
        <v>16770</v>
      </c>
      <c r="O1885" s="124" t="s">
        <v>17483</v>
      </c>
      <c r="P1885" s="125">
        <v>45763</v>
      </c>
      <c r="Q1885" s="125">
        <v>45792</v>
      </c>
      <c r="R1885" s="124">
        <v>4</v>
      </c>
      <c r="S1885" s="124">
        <v>2025</v>
      </c>
      <c r="T1885" s="124">
        <v>5</v>
      </c>
    </row>
    <row r="1886" spans="1:20">
      <c r="A1886" s="116" t="s">
        <v>17624</v>
      </c>
      <c r="B1886" s="119" t="s">
        <v>16702</v>
      </c>
      <c r="C1886" s="119" t="s">
        <v>17481</v>
      </c>
      <c r="D1886" s="119" t="s">
        <v>16767</v>
      </c>
      <c r="E1886" s="119" t="s">
        <v>17489</v>
      </c>
      <c r="F1886" s="119" t="s">
        <v>18137</v>
      </c>
      <c r="G1886" s="119">
        <v>28</v>
      </c>
      <c r="H1886" s="119">
        <v>2025</v>
      </c>
      <c r="I1886" s="119" t="s">
        <v>16752</v>
      </c>
      <c r="J1886" s="126">
        <v>166</v>
      </c>
      <c r="K1886" s="126">
        <v>938</v>
      </c>
      <c r="L1886" s="119" t="s">
        <v>16741</v>
      </c>
      <c r="M1886" s="126">
        <v>6.79</v>
      </c>
      <c r="N1886" s="119" t="s">
        <v>16770</v>
      </c>
      <c r="O1886" s="119" t="s">
        <v>17483</v>
      </c>
      <c r="P1886" s="120">
        <v>45734</v>
      </c>
      <c r="Q1886" s="120">
        <v>45762</v>
      </c>
      <c r="R1886" s="119">
        <v>3</v>
      </c>
      <c r="S1886" s="119">
        <v>2025</v>
      </c>
      <c r="T1886" s="119">
        <v>4</v>
      </c>
    </row>
    <row r="1887" spans="1:20">
      <c r="A1887" s="121" t="s">
        <v>17624</v>
      </c>
      <c r="B1887" s="124" t="s">
        <v>16702</v>
      </c>
      <c r="C1887" s="124" t="s">
        <v>17481</v>
      </c>
      <c r="D1887" s="124" t="s">
        <v>16767</v>
      </c>
      <c r="E1887" s="124" t="s">
        <v>17489</v>
      </c>
      <c r="F1887" s="124" t="s">
        <v>18138</v>
      </c>
      <c r="G1887" s="124">
        <v>27</v>
      </c>
      <c r="H1887" s="124">
        <v>2025</v>
      </c>
      <c r="I1887" s="124" t="s">
        <v>16755</v>
      </c>
      <c r="J1887" s="127">
        <v>270.35000000000002</v>
      </c>
      <c r="K1887" s="127">
        <v>1769</v>
      </c>
      <c r="L1887" s="124" t="s">
        <v>16741</v>
      </c>
      <c r="M1887" s="127">
        <v>8.9</v>
      </c>
      <c r="N1887" s="124" t="s">
        <v>16770</v>
      </c>
      <c r="O1887" s="124" t="s">
        <v>17483</v>
      </c>
      <c r="P1887" s="125">
        <v>45706</v>
      </c>
      <c r="Q1887" s="125">
        <v>45733</v>
      </c>
      <c r="R1887" s="124">
        <v>2</v>
      </c>
      <c r="S1887" s="124">
        <v>2025</v>
      </c>
      <c r="T1887" s="124">
        <v>3</v>
      </c>
    </row>
    <row r="1888" spans="1:20">
      <c r="A1888" s="116" t="s">
        <v>17624</v>
      </c>
      <c r="B1888" s="119" t="s">
        <v>16702</v>
      </c>
      <c r="C1888" s="119" t="s">
        <v>17481</v>
      </c>
      <c r="D1888" s="119" t="s">
        <v>16767</v>
      </c>
      <c r="E1888" s="119" t="s">
        <v>17489</v>
      </c>
      <c r="F1888" s="119" t="s">
        <v>18139</v>
      </c>
      <c r="G1888" s="119">
        <v>31</v>
      </c>
      <c r="H1888" s="119">
        <v>2025</v>
      </c>
      <c r="I1888" s="119" t="s">
        <v>16758</v>
      </c>
      <c r="J1888" s="126">
        <v>309.08</v>
      </c>
      <c r="K1888" s="126">
        <v>2081</v>
      </c>
      <c r="L1888" s="119" t="s">
        <v>16741</v>
      </c>
      <c r="M1888" s="126">
        <v>9.14</v>
      </c>
      <c r="N1888" s="119" t="s">
        <v>16770</v>
      </c>
      <c r="O1888" s="119" t="s">
        <v>17483</v>
      </c>
      <c r="P1888" s="120">
        <v>45674</v>
      </c>
      <c r="Q1888" s="120">
        <v>45705</v>
      </c>
      <c r="R1888" s="119">
        <v>1</v>
      </c>
      <c r="S1888" s="119">
        <v>2025</v>
      </c>
      <c r="T1888" s="119">
        <v>2</v>
      </c>
    </row>
    <row r="1889" spans="1:20">
      <c r="A1889" s="121" t="s">
        <v>17624</v>
      </c>
      <c r="B1889" s="124" t="s">
        <v>16702</v>
      </c>
      <c r="C1889" s="124" t="s">
        <v>17481</v>
      </c>
      <c r="D1889" s="124" t="s">
        <v>16767</v>
      </c>
      <c r="E1889" s="124" t="s">
        <v>17489</v>
      </c>
      <c r="F1889" s="124" t="s">
        <v>18140</v>
      </c>
      <c r="G1889" s="124">
        <v>33</v>
      </c>
      <c r="H1889" s="124">
        <v>2025</v>
      </c>
      <c r="I1889" s="124" t="s">
        <v>16924</v>
      </c>
      <c r="J1889" s="127">
        <v>309.07</v>
      </c>
      <c r="K1889" s="127">
        <v>2070</v>
      </c>
      <c r="L1889" s="124" t="s">
        <v>16741</v>
      </c>
      <c r="M1889" s="127">
        <v>8.7100000000000009</v>
      </c>
      <c r="N1889" s="124" t="s">
        <v>16770</v>
      </c>
      <c r="O1889" s="124" t="s">
        <v>17483</v>
      </c>
      <c r="P1889" s="125">
        <v>45640</v>
      </c>
      <c r="Q1889" s="125">
        <v>45673</v>
      </c>
      <c r="R1889" s="124">
        <v>12</v>
      </c>
      <c r="S1889" s="124">
        <v>2024</v>
      </c>
      <c r="T1889" s="124">
        <v>1</v>
      </c>
    </row>
    <row r="1890" spans="1:20">
      <c r="A1890" s="116" t="s">
        <v>17624</v>
      </c>
      <c r="B1890" s="119" t="s">
        <v>16702</v>
      </c>
      <c r="C1890" s="119" t="s">
        <v>17481</v>
      </c>
      <c r="D1890" s="119" t="s">
        <v>16767</v>
      </c>
      <c r="E1890" s="119" t="s">
        <v>17485</v>
      </c>
      <c r="F1890" s="119" t="s">
        <v>17996</v>
      </c>
      <c r="G1890" s="119">
        <v>31</v>
      </c>
      <c r="H1890" s="119">
        <v>2025</v>
      </c>
      <c r="I1890" s="119" t="s">
        <v>16746</v>
      </c>
      <c r="J1890" s="126">
        <v>36.72</v>
      </c>
      <c r="K1890" s="126">
        <v>27</v>
      </c>
      <c r="L1890" s="119" t="s">
        <v>16741</v>
      </c>
      <c r="M1890" s="126">
        <v>0.94</v>
      </c>
      <c r="N1890" s="119" t="s">
        <v>16770</v>
      </c>
      <c r="O1890" s="119" t="s">
        <v>17483</v>
      </c>
      <c r="P1890" s="120">
        <v>45793</v>
      </c>
      <c r="Q1890" s="120">
        <v>45824</v>
      </c>
      <c r="R1890" s="119">
        <v>5</v>
      </c>
      <c r="S1890" s="119">
        <v>2025</v>
      </c>
      <c r="T1890" s="119">
        <v>6</v>
      </c>
    </row>
    <row r="1891" spans="1:20">
      <c r="A1891" s="121" t="s">
        <v>17624</v>
      </c>
      <c r="B1891" s="124" t="s">
        <v>16702</v>
      </c>
      <c r="C1891" s="124" t="s">
        <v>17481</v>
      </c>
      <c r="D1891" s="124" t="s">
        <v>16767</v>
      </c>
      <c r="E1891" s="124" t="s">
        <v>17485</v>
      </c>
      <c r="F1891" s="124" t="s">
        <v>17793</v>
      </c>
      <c r="G1891" s="124">
        <v>29</v>
      </c>
      <c r="H1891" s="124">
        <v>2025</v>
      </c>
      <c r="I1891" s="124" t="s">
        <v>16749</v>
      </c>
      <c r="J1891" s="127">
        <v>33.44</v>
      </c>
      <c r="K1891" s="127">
        <v>5</v>
      </c>
      <c r="L1891" s="124" t="s">
        <v>16741</v>
      </c>
      <c r="M1891" s="127">
        <v>0.69</v>
      </c>
      <c r="N1891" s="124" t="s">
        <v>16770</v>
      </c>
      <c r="O1891" s="124" t="s">
        <v>17483</v>
      </c>
      <c r="P1891" s="125">
        <v>45763</v>
      </c>
      <c r="Q1891" s="125">
        <v>45792</v>
      </c>
      <c r="R1891" s="124">
        <v>4</v>
      </c>
      <c r="S1891" s="124">
        <v>2025</v>
      </c>
      <c r="T1891" s="124">
        <v>5</v>
      </c>
    </row>
    <row r="1892" spans="1:20">
      <c r="A1892" s="116" t="s">
        <v>17624</v>
      </c>
      <c r="B1892" s="119" t="s">
        <v>16702</v>
      </c>
      <c r="C1892" s="119" t="s">
        <v>17481</v>
      </c>
      <c r="D1892" s="119" t="s">
        <v>16767</v>
      </c>
      <c r="E1892" s="119" t="s">
        <v>17485</v>
      </c>
      <c r="F1892" s="119" t="s">
        <v>18137</v>
      </c>
      <c r="G1892" s="119">
        <v>28</v>
      </c>
      <c r="H1892" s="119">
        <v>2025</v>
      </c>
      <c r="I1892" s="119" t="s">
        <v>16752</v>
      </c>
      <c r="J1892" s="126">
        <v>33.35</v>
      </c>
      <c r="K1892" s="126">
        <v>4</v>
      </c>
      <c r="L1892" s="119" t="s">
        <v>16741</v>
      </c>
      <c r="M1892" s="126">
        <v>0.01</v>
      </c>
      <c r="N1892" s="119" t="s">
        <v>16770</v>
      </c>
      <c r="O1892" s="119" t="s">
        <v>17483</v>
      </c>
      <c r="P1892" s="120">
        <v>45734</v>
      </c>
      <c r="Q1892" s="120">
        <v>45762</v>
      </c>
      <c r="R1892" s="119">
        <v>3</v>
      </c>
      <c r="S1892" s="119">
        <v>2025</v>
      </c>
      <c r="T1892" s="119">
        <v>4</v>
      </c>
    </row>
    <row r="1893" spans="1:20">
      <c r="A1893" s="121" t="s">
        <v>17624</v>
      </c>
      <c r="B1893" s="124" t="s">
        <v>16702</v>
      </c>
      <c r="C1893" s="124" t="s">
        <v>17481</v>
      </c>
      <c r="D1893" s="124" t="s">
        <v>16767</v>
      </c>
      <c r="E1893" s="124" t="s">
        <v>17485</v>
      </c>
      <c r="F1893" s="124" t="s">
        <v>18138</v>
      </c>
      <c r="G1893" s="124">
        <v>27</v>
      </c>
      <c r="H1893" s="124">
        <v>2025</v>
      </c>
      <c r="I1893" s="124" t="s">
        <v>16755</v>
      </c>
      <c r="J1893" s="127">
        <v>-1769.26</v>
      </c>
      <c r="K1893" s="127">
        <v>4</v>
      </c>
      <c r="L1893" s="124" t="s">
        <v>16741</v>
      </c>
      <c r="M1893" s="127">
        <v>0.01</v>
      </c>
      <c r="N1893" s="124" t="s">
        <v>16770</v>
      </c>
      <c r="O1893" s="124" t="s">
        <v>17483</v>
      </c>
      <c r="P1893" s="125">
        <v>45706</v>
      </c>
      <c r="Q1893" s="125">
        <v>45733</v>
      </c>
      <c r="R1893" s="124">
        <v>2</v>
      </c>
      <c r="S1893" s="124">
        <v>2025</v>
      </c>
      <c r="T1893" s="124">
        <v>3</v>
      </c>
    </row>
    <row r="1894" spans="1:20">
      <c r="A1894" s="116" t="s">
        <v>17624</v>
      </c>
      <c r="B1894" s="119" t="s">
        <v>16702</v>
      </c>
      <c r="C1894" s="119" t="s">
        <v>17481</v>
      </c>
      <c r="D1894" s="119" t="s">
        <v>16767</v>
      </c>
      <c r="E1894" s="119" t="s">
        <v>17485</v>
      </c>
      <c r="F1894" s="119" t="s">
        <v>18139</v>
      </c>
      <c r="G1894" s="119">
        <v>31</v>
      </c>
      <c r="H1894" s="119">
        <v>2025</v>
      </c>
      <c r="I1894" s="119" t="s">
        <v>16758</v>
      </c>
      <c r="J1894" s="126">
        <v>33.46</v>
      </c>
      <c r="K1894" s="126">
        <v>5</v>
      </c>
      <c r="L1894" s="119" t="s">
        <v>16741</v>
      </c>
      <c r="M1894" s="126">
        <v>0</v>
      </c>
      <c r="N1894" s="119" t="s">
        <v>16742</v>
      </c>
      <c r="O1894" s="119" t="s">
        <v>17483</v>
      </c>
      <c r="P1894" s="120">
        <v>45674</v>
      </c>
      <c r="Q1894" s="120">
        <v>45705</v>
      </c>
      <c r="R1894" s="119">
        <v>1</v>
      </c>
      <c r="S1894" s="119">
        <v>2025</v>
      </c>
      <c r="T1894" s="119">
        <v>2</v>
      </c>
    </row>
    <row r="1895" spans="1:20">
      <c r="A1895" s="121" t="s">
        <v>17624</v>
      </c>
      <c r="B1895" s="124" t="s">
        <v>16702</v>
      </c>
      <c r="C1895" s="124" t="s">
        <v>17481</v>
      </c>
      <c r="D1895" s="124" t="s">
        <v>16767</v>
      </c>
      <c r="E1895" s="124" t="s">
        <v>17485</v>
      </c>
      <c r="F1895" s="124" t="s">
        <v>18140</v>
      </c>
      <c r="G1895" s="124">
        <v>33</v>
      </c>
      <c r="H1895" s="124">
        <v>2025</v>
      </c>
      <c r="I1895" s="124" t="s">
        <v>16924</v>
      </c>
      <c r="J1895" s="127">
        <v>34.33</v>
      </c>
      <c r="K1895" s="127">
        <v>5</v>
      </c>
      <c r="L1895" s="124" t="s">
        <v>16741</v>
      </c>
      <c r="M1895" s="127">
        <v>0</v>
      </c>
      <c r="N1895" s="124" t="s">
        <v>16742</v>
      </c>
      <c r="O1895" s="124" t="s">
        <v>17483</v>
      </c>
      <c r="P1895" s="125">
        <v>45640</v>
      </c>
      <c r="Q1895" s="125">
        <v>45673</v>
      </c>
      <c r="R1895" s="124">
        <v>12</v>
      </c>
      <c r="S1895" s="124">
        <v>2024</v>
      </c>
      <c r="T1895" s="124">
        <v>1</v>
      </c>
    </row>
    <row r="1896" spans="1:20">
      <c r="A1896" s="116" t="s">
        <v>17624</v>
      </c>
      <c r="B1896" s="119" t="s">
        <v>16698</v>
      </c>
      <c r="C1896" s="119" t="s">
        <v>17471</v>
      </c>
      <c r="D1896" s="119" t="s">
        <v>16798</v>
      </c>
      <c r="E1896" s="119" t="s">
        <v>17476</v>
      </c>
      <c r="F1896" s="119" t="s">
        <v>17986</v>
      </c>
      <c r="G1896" s="119">
        <v>30</v>
      </c>
      <c r="H1896" s="119">
        <v>2025</v>
      </c>
      <c r="I1896" s="119" t="s">
        <v>16746</v>
      </c>
      <c r="J1896" s="126">
        <v>145.52000000000001</v>
      </c>
      <c r="K1896" s="126">
        <v>918</v>
      </c>
      <c r="L1896" s="119" t="s">
        <v>16741</v>
      </c>
      <c r="M1896" s="126">
        <v>0</v>
      </c>
      <c r="N1896" s="119" t="s">
        <v>16742</v>
      </c>
      <c r="O1896" s="119" t="s">
        <v>16813</v>
      </c>
      <c r="P1896" s="120">
        <v>45783</v>
      </c>
      <c r="Q1896" s="120">
        <v>45813</v>
      </c>
      <c r="R1896" s="119">
        <v>5</v>
      </c>
      <c r="S1896" s="119">
        <v>2025</v>
      </c>
      <c r="T1896" s="119">
        <v>6</v>
      </c>
    </row>
    <row r="1897" spans="1:20">
      <c r="A1897" s="121" t="s">
        <v>17624</v>
      </c>
      <c r="B1897" s="124" t="s">
        <v>16698</v>
      </c>
      <c r="C1897" s="124" t="s">
        <v>17471</v>
      </c>
      <c r="D1897" s="124" t="s">
        <v>16798</v>
      </c>
      <c r="E1897" s="124" t="s">
        <v>17476</v>
      </c>
      <c r="F1897" s="124" t="s">
        <v>17987</v>
      </c>
      <c r="G1897" s="124">
        <v>32</v>
      </c>
      <c r="H1897" s="124">
        <v>2025</v>
      </c>
      <c r="I1897" s="124" t="s">
        <v>16749</v>
      </c>
      <c r="J1897" s="127">
        <v>133.03</v>
      </c>
      <c r="K1897" s="127">
        <v>813</v>
      </c>
      <c r="L1897" s="124" t="s">
        <v>16741</v>
      </c>
      <c r="M1897" s="127">
        <v>0</v>
      </c>
      <c r="N1897" s="124" t="s">
        <v>16742</v>
      </c>
      <c r="O1897" s="124" t="s">
        <v>16813</v>
      </c>
      <c r="P1897" s="125">
        <v>45751</v>
      </c>
      <c r="Q1897" s="125">
        <v>45783</v>
      </c>
      <c r="R1897" s="124">
        <v>4</v>
      </c>
      <c r="S1897" s="124">
        <v>2025</v>
      </c>
      <c r="T1897" s="124">
        <v>5</v>
      </c>
    </row>
    <row r="1898" spans="1:20">
      <c r="A1898" s="116" t="s">
        <v>17624</v>
      </c>
      <c r="B1898" s="119" t="s">
        <v>16698</v>
      </c>
      <c r="C1898" s="119" t="s">
        <v>17471</v>
      </c>
      <c r="D1898" s="119" t="s">
        <v>16798</v>
      </c>
      <c r="E1898" s="119" t="s">
        <v>17476</v>
      </c>
      <c r="F1898" s="119" t="s">
        <v>17988</v>
      </c>
      <c r="G1898" s="119">
        <v>29</v>
      </c>
      <c r="H1898" s="119">
        <v>2025</v>
      </c>
      <c r="I1898" s="119" t="s">
        <v>16752</v>
      </c>
      <c r="J1898" s="126">
        <v>74.599999999999994</v>
      </c>
      <c r="K1898" s="126">
        <v>410</v>
      </c>
      <c r="L1898" s="119" t="s">
        <v>16741</v>
      </c>
      <c r="M1898" s="126">
        <v>0</v>
      </c>
      <c r="N1898" s="119" t="s">
        <v>16742</v>
      </c>
      <c r="O1898" s="119" t="s">
        <v>16813</v>
      </c>
      <c r="P1898" s="120">
        <v>45722</v>
      </c>
      <c r="Q1898" s="120">
        <v>45751</v>
      </c>
      <c r="R1898" s="119">
        <v>3</v>
      </c>
      <c r="S1898" s="119">
        <v>2025</v>
      </c>
      <c r="T1898" s="119">
        <v>4</v>
      </c>
    </row>
    <row r="1899" spans="1:20">
      <c r="A1899" s="121" t="s">
        <v>17624</v>
      </c>
      <c r="B1899" s="124" t="s">
        <v>16698</v>
      </c>
      <c r="C1899" s="124" t="s">
        <v>17471</v>
      </c>
      <c r="D1899" s="124" t="s">
        <v>16798</v>
      </c>
      <c r="E1899" s="124" t="s">
        <v>17476</v>
      </c>
      <c r="F1899" s="124" t="s">
        <v>17989</v>
      </c>
      <c r="G1899" s="124">
        <v>28</v>
      </c>
      <c r="H1899" s="124">
        <v>2025</v>
      </c>
      <c r="I1899" s="124" t="s">
        <v>16755</v>
      </c>
      <c r="J1899" s="127">
        <v>65.739999999999995</v>
      </c>
      <c r="K1899" s="127">
        <v>349</v>
      </c>
      <c r="L1899" s="124" t="s">
        <v>16741</v>
      </c>
      <c r="M1899" s="127">
        <v>0</v>
      </c>
      <c r="N1899" s="124" t="s">
        <v>16742</v>
      </c>
      <c r="O1899" s="124" t="s">
        <v>16813</v>
      </c>
      <c r="P1899" s="125">
        <v>45694</v>
      </c>
      <c r="Q1899" s="125">
        <v>45722</v>
      </c>
      <c r="R1899" s="124">
        <v>2</v>
      </c>
      <c r="S1899" s="124">
        <v>2025</v>
      </c>
      <c r="T1899" s="124">
        <v>3</v>
      </c>
    </row>
    <row r="1900" spans="1:20">
      <c r="A1900" s="116" t="s">
        <v>17624</v>
      </c>
      <c r="B1900" s="119" t="s">
        <v>16698</v>
      </c>
      <c r="C1900" s="119" t="s">
        <v>17471</v>
      </c>
      <c r="D1900" s="119" t="s">
        <v>16798</v>
      </c>
      <c r="E1900" s="119" t="s">
        <v>17476</v>
      </c>
      <c r="F1900" s="119" t="s">
        <v>17990</v>
      </c>
      <c r="G1900" s="119">
        <v>30</v>
      </c>
      <c r="H1900" s="119">
        <v>2025</v>
      </c>
      <c r="I1900" s="119" t="s">
        <v>16758</v>
      </c>
      <c r="J1900" s="126">
        <v>47.84</v>
      </c>
      <c r="K1900" s="126">
        <v>226</v>
      </c>
      <c r="L1900" s="119" t="s">
        <v>16741</v>
      </c>
      <c r="M1900" s="126">
        <v>0</v>
      </c>
      <c r="N1900" s="119" t="s">
        <v>16742</v>
      </c>
      <c r="O1900" s="119" t="s">
        <v>16813</v>
      </c>
      <c r="P1900" s="120">
        <v>45664</v>
      </c>
      <c r="Q1900" s="120">
        <v>45694</v>
      </c>
      <c r="R1900" s="119">
        <v>1</v>
      </c>
      <c r="S1900" s="119">
        <v>2025</v>
      </c>
      <c r="T1900" s="119">
        <v>2</v>
      </c>
    </row>
    <row r="1901" spans="1:20">
      <c r="A1901" s="121" t="s">
        <v>17624</v>
      </c>
      <c r="B1901" s="124" t="s">
        <v>16698</v>
      </c>
      <c r="C1901" s="124" t="s">
        <v>17471</v>
      </c>
      <c r="D1901" s="124" t="s">
        <v>16798</v>
      </c>
      <c r="E1901" s="124" t="s">
        <v>17476</v>
      </c>
      <c r="F1901" s="124" t="s">
        <v>17991</v>
      </c>
      <c r="G1901" s="124">
        <v>33</v>
      </c>
      <c r="H1901" s="124">
        <v>2025</v>
      </c>
      <c r="I1901" s="124" t="s">
        <v>16924</v>
      </c>
      <c r="J1901" s="127">
        <v>43.92</v>
      </c>
      <c r="K1901" s="127">
        <v>200</v>
      </c>
      <c r="L1901" s="124" t="s">
        <v>16741</v>
      </c>
      <c r="M1901" s="127">
        <v>0</v>
      </c>
      <c r="N1901" s="124" t="s">
        <v>16742</v>
      </c>
      <c r="O1901" s="124" t="s">
        <v>16813</v>
      </c>
      <c r="P1901" s="125">
        <v>45631</v>
      </c>
      <c r="Q1901" s="125">
        <v>45664</v>
      </c>
      <c r="R1901" s="124">
        <v>12</v>
      </c>
      <c r="S1901" s="124">
        <v>2024</v>
      </c>
      <c r="T1901" s="124">
        <v>1</v>
      </c>
    </row>
    <row r="1902" spans="1:20">
      <c r="A1902" s="116" t="s">
        <v>17624</v>
      </c>
      <c r="B1902" s="119" t="s">
        <v>16698</v>
      </c>
      <c r="C1902" s="119" t="s">
        <v>17471</v>
      </c>
      <c r="D1902" s="119" t="s">
        <v>16798</v>
      </c>
      <c r="E1902" s="119" t="s">
        <v>17475</v>
      </c>
      <c r="F1902" s="119" t="s">
        <v>17986</v>
      </c>
      <c r="G1902" s="119">
        <v>30</v>
      </c>
      <c r="H1902" s="119">
        <v>2025</v>
      </c>
      <c r="I1902" s="119" t="s">
        <v>16746</v>
      </c>
      <c r="J1902" s="126">
        <v>102.57</v>
      </c>
      <c r="K1902" s="126">
        <v>698</v>
      </c>
      <c r="L1902" s="119" t="s">
        <v>16741</v>
      </c>
      <c r="M1902" s="126">
        <v>0</v>
      </c>
      <c r="N1902" s="119" t="s">
        <v>16742</v>
      </c>
      <c r="O1902" s="119" t="s">
        <v>16824</v>
      </c>
      <c r="P1902" s="120">
        <v>45783</v>
      </c>
      <c r="Q1902" s="120">
        <v>45813</v>
      </c>
      <c r="R1902" s="119">
        <v>5</v>
      </c>
      <c r="S1902" s="119">
        <v>2025</v>
      </c>
      <c r="T1902" s="119">
        <v>6</v>
      </c>
    </row>
    <row r="1903" spans="1:20">
      <c r="A1903" s="121" t="s">
        <v>17624</v>
      </c>
      <c r="B1903" s="124" t="s">
        <v>16698</v>
      </c>
      <c r="C1903" s="124" t="s">
        <v>17471</v>
      </c>
      <c r="D1903" s="124" t="s">
        <v>16798</v>
      </c>
      <c r="E1903" s="124" t="s">
        <v>17475</v>
      </c>
      <c r="F1903" s="124" t="s">
        <v>17987</v>
      </c>
      <c r="G1903" s="124">
        <v>32</v>
      </c>
      <c r="H1903" s="124">
        <v>2025</v>
      </c>
      <c r="I1903" s="124" t="s">
        <v>16749</v>
      </c>
      <c r="J1903" s="127">
        <v>98.86</v>
      </c>
      <c r="K1903" s="127">
        <v>670</v>
      </c>
      <c r="L1903" s="124" t="s">
        <v>16741</v>
      </c>
      <c r="M1903" s="127">
        <v>0</v>
      </c>
      <c r="N1903" s="124" t="s">
        <v>16742</v>
      </c>
      <c r="O1903" s="124" t="s">
        <v>16824</v>
      </c>
      <c r="P1903" s="125">
        <v>45751</v>
      </c>
      <c r="Q1903" s="125">
        <v>45783</v>
      </c>
      <c r="R1903" s="124">
        <v>4</v>
      </c>
      <c r="S1903" s="124">
        <v>2025</v>
      </c>
      <c r="T1903" s="124">
        <v>5</v>
      </c>
    </row>
    <row r="1904" spans="1:20">
      <c r="A1904" s="116" t="s">
        <v>17624</v>
      </c>
      <c r="B1904" s="119" t="s">
        <v>16698</v>
      </c>
      <c r="C1904" s="119" t="s">
        <v>17471</v>
      </c>
      <c r="D1904" s="119" t="s">
        <v>16798</v>
      </c>
      <c r="E1904" s="119" t="s">
        <v>17475</v>
      </c>
      <c r="F1904" s="119" t="s">
        <v>17988</v>
      </c>
      <c r="G1904" s="119">
        <v>29</v>
      </c>
      <c r="H1904" s="119">
        <v>2025</v>
      </c>
      <c r="I1904" s="119" t="s">
        <v>16752</v>
      </c>
      <c r="J1904" s="126">
        <v>48.34</v>
      </c>
      <c r="K1904" s="126">
        <v>287</v>
      </c>
      <c r="L1904" s="119" t="s">
        <v>16741</v>
      </c>
      <c r="M1904" s="126">
        <v>0</v>
      </c>
      <c r="N1904" s="119" t="s">
        <v>16742</v>
      </c>
      <c r="O1904" s="119" t="s">
        <v>16824</v>
      </c>
      <c r="P1904" s="120">
        <v>45722</v>
      </c>
      <c r="Q1904" s="120">
        <v>45751</v>
      </c>
      <c r="R1904" s="119">
        <v>3</v>
      </c>
      <c r="S1904" s="119">
        <v>2025</v>
      </c>
      <c r="T1904" s="119">
        <v>4</v>
      </c>
    </row>
    <row r="1905" spans="1:20">
      <c r="A1905" s="121" t="s">
        <v>17624</v>
      </c>
      <c r="B1905" s="124" t="s">
        <v>16698</v>
      </c>
      <c r="C1905" s="124" t="s">
        <v>17471</v>
      </c>
      <c r="D1905" s="124" t="s">
        <v>16798</v>
      </c>
      <c r="E1905" s="124" t="s">
        <v>17475</v>
      </c>
      <c r="F1905" s="124" t="s">
        <v>17989</v>
      </c>
      <c r="G1905" s="124">
        <v>28</v>
      </c>
      <c r="H1905" s="124">
        <v>2025</v>
      </c>
      <c r="I1905" s="124" t="s">
        <v>16755</v>
      </c>
      <c r="J1905" s="127">
        <v>44.9</v>
      </c>
      <c r="K1905" s="127">
        <v>261</v>
      </c>
      <c r="L1905" s="124" t="s">
        <v>16741</v>
      </c>
      <c r="M1905" s="127">
        <v>0</v>
      </c>
      <c r="N1905" s="124" t="s">
        <v>16742</v>
      </c>
      <c r="O1905" s="124" t="s">
        <v>16824</v>
      </c>
      <c r="P1905" s="125">
        <v>45694</v>
      </c>
      <c r="Q1905" s="125">
        <v>45722</v>
      </c>
      <c r="R1905" s="124">
        <v>2</v>
      </c>
      <c r="S1905" s="124">
        <v>2025</v>
      </c>
      <c r="T1905" s="124">
        <v>3</v>
      </c>
    </row>
    <row r="1906" spans="1:20">
      <c r="A1906" s="116" t="s">
        <v>17624</v>
      </c>
      <c r="B1906" s="119" t="s">
        <v>16698</v>
      </c>
      <c r="C1906" s="119" t="s">
        <v>17471</v>
      </c>
      <c r="D1906" s="119" t="s">
        <v>16798</v>
      </c>
      <c r="E1906" s="119" t="s">
        <v>17475</v>
      </c>
      <c r="F1906" s="119" t="s">
        <v>17990</v>
      </c>
      <c r="G1906" s="119">
        <v>30</v>
      </c>
      <c r="H1906" s="119">
        <v>2025</v>
      </c>
      <c r="I1906" s="119" t="s">
        <v>16758</v>
      </c>
      <c r="J1906" s="126">
        <v>79.2</v>
      </c>
      <c r="K1906" s="126">
        <v>522</v>
      </c>
      <c r="L1906" s="119" t="s">
        <v>16741</v>
      </c>
      <c r="M1906" s="126">
        <v>0</v>
      </c>
      <c r="N1906" s="119" t="s">
        <v>16742</v>
      </c>
      <c r="O1906" s="119" t="s">
        <v>16824</v>
      </c>
      <c r="P1906" s="120">
        <v>45664</v>
      </c>
      <c r="Q1906" s="120">
        <v>45694</v>
      </c>
      <c r="R1906" s="119">
        <v>1</v>
      </c>
      <c r="S1906" s="119">
        <v>2025</v>
      </c>
      <c r="T1906" s="119">
        <v>2</v>
      </c>
    </row>
    <row r="1907" spans="1:20">
      <c r="A1907" s="121" t="s">
        <v>17624</v>
      </c>
      <c r="B1907" s="124" t="s">
        <v>16698</v>
      </c>
      <c r="C1907" s="124" t="s">
        <v>17471</v>
      </c>
      <c r="D1907" s="124" t="s">
        <v>16798</v>
      </c>
      <c r="E1907" s="124" t="s">
        <v>17475</v>
      </c>
      <c r="F1907" s="124" t="s">
        <v>17991</v>
      </c>
      <c r="G1907" s="124">
        <v>33</v>
      </c>
      <c r="H1907" s="124">
        <v>2025</v>
      </c>
      <c r="I1907" s="124" t="s">
        <v>16924</v>
      </c>
      <c r="J1907" s="127">
        <v>35.79</v>
      </c>
      <c r="K1907" s="127">
        <v>159</v>
      </c>
      <c r="L1907" s="124" t="s">
        <v>16741</v>
      </c>
      <c r="M1907" s="127">
        <v>0</v>
      </c>
      <c r="N1907" s="124" t="s">
        <v>16742</v>
      </c>
      <c r="O1907" s="124" t="s">
        <v>16824</v>
      </c>
      <c r="P1907" s="125">
        <v>45631</v>
      </c>
      <c r="Q1907" s="125">
        <v>45664</v>
      </c>
      <c r="R1907" s="124">
        <v>12</v>
      </c>
      <c r="S1907" s="124">
        <v>2024</v>
      </c>
      <c r="T1907" s="124">
        <v>1</v>
      </c>
    </row>
    <row r="1908" spans="1:20">
      <c r="A1908" s="116" t="s">
        <v>17624</v>
      </c>
      <c r="B1908" s="119" t="s">
        <v>16698</v>
      </c>
      <c r="C1908" s="119" t="s">
        <v>17471</v>
      </c>
      <c r="D1908" s="119" t="s">
        <v>16798</v>
      </c>
      <c r="E1908" s="119" t="s">
        <v>17474</v>
      </c>
      <c r="F1908" s="119" t="s">
        <v>17986</v>
      </c>
      <c r="G1908" s="119">
        <v>30</v>
      </c>
      <c r="H1908" s="119">
        <v>2025</v>
      </c>
      <c r="I1908" s="119" t="s">
        <v>16746</v>
      </c>
      <c r="J1908" s="126">
        <v>42.41</v>
      </c>
      <c r="K1908" s="126">
        <v>242</v>
      </c>
      <c r="L1908" s="119" t="s">
        <v>16741</v>
      </c>
      <c r="M1908" s="126">
        <v>0</v>
      </c>
      <c r="N1908" s="119" t="s">
        <v>16742</v>
      </c>
      <c r="O1908" s="119" t="s">
        <v>16824</v>
      </c>
      <c r="P1908" s="120">
        <v>45783</v>
      </c>
      <c r="Q1908" s="120">
        <v>45813</v>
      </c>
      <c r="R1908" s="119">
        <v>5</v>
      </c>
      <c r="S1908" s="119">
        <v>2025</v>
      </c>
      <c r="T1908" s="119">
        <v>6</v>
      </c>
    </row>
    <row r="1909" spans="1:20">
      <c r="A1909" s="121" t="s">
        <v>17624</v>
      </c>
      <c r="B1909" s="124" t="s">
        <v>16698</v>
      </c>
      <c r="C1909" s="124" t="s">
        <v>17471</v>
      </c>
      <c r="D1909" s="124" t="s">
        <v>16798</v>
      </c>
      <c r="E1909" s="124" t="s">
        <v>17474</v>
      </c>
      <c r="F1909" s="124" t="s">
        <v>17987</v>
      </c>
      <c r="G1909" s="124">
        <v>32</v>
      </c>
      <c r="H1909" s="124">
        <v>2025</v>
      </c>
      <c r="I1909" s="124" t="s">
        <v>16749</v>
      </c>
      <c r="J1909" s="127">
        <v>44.37</v>
      </c>
      <c r="K1909" s="127">
        <v>257</v>
      </c>
      <c r="L1909" s="124" t="s">
        <v>16741</v>
      </c>
      <c r="M1909" s="127">
        <v>0</v>
      </c>
      <c r="N1909" s="124" t="s">
        <v>16742</v>
      </c>
      <c r="O1909" s="124" t="s">
        <v>16824</v>
      </c>
      <c r="P1909" s="125">
        <v>45751</v>
      </c>
      <c r="Q1909" s="125">
        <v>45783</v>
      </c>
      <c r="R1909" s="124">
        <v>4</v>
      </c>
      <c r="S1909" s="124">
        <v>2025</v>
      </c>
      <c r="T1909" s="124">
        <v>5</v>
      </c>
    </row>
    <row r="1910" spans="1:20">
      <c r="A1910" s="116" t="s">
        <v>17624</v>
      </c>
      <c r="B1910" s="119" t="s">
        <v>16698</v>
      </c>
      <c r="C1910" s="119" t="s">
        <v>17471</v>
      </c>
      <c r="D1910" s="119" t="s">
        <v>16798</v>
      </c>
      <c r="E1910" s="119" t="s">
        <v>17474</v>
      </c>
      <c r="F1910" s="119" t="s">
        <v>17988</v>
      </c>
      <c r="G1910" s="119">
        <v>29</v>
      </c>
      <c r="H1910" s="119">
        <v>2025</v>
      </c>
      <c r="I1910" s="119" t="s">
        <v>16752</v>
      </c>
      <c r="J1910" s="126">
        <v>57.59</v>
      </c>
      <c r="K1910" s="126">
        <v>357</v>
      </c>
      <c r="L1910" s="119" t="s">
        <v>16741</v>
      </c>
      <c r="M1910" s="126">
        <v>0</v>
      </c>
      <c r="N1910" s="119" t="s">
        <v>16742</v>
      </c>
      <c r="O1910" s="119" t="s">
        <v>16824</v>
      </c>
      <c r="P1910" s="120">
        <v>45722</v>
      </c>
      <c r="Q1910" s="120">
        <v>45751</v>
      </c>
      <c r="R1910" s="119">
        <v>3</v>
      </c>
      <c r="S1910" s="119">
        <v>2025</v>
      </c>
      <c r="T1910" s="119">
        <v>4</v>
      </c>
    </row>
    <row r="1911" spans="1:20">
      <c r="A1911" s="121" t="s">
        <v>17624</v>
      </c>
      <c r="B1911" s="124" t="s">
        <v>16698</v>
      </c>
      <c r="C1911" s="124" t="s">
        <v>17471</v>
      </c>
      <c r="D1911" s="124" t="s">
        <v>16798</v>
      </c>
      <c r="E1911" s="124" t="s">
        <v>17474</v>
      </c>
      <c r="F1911" s="124" t="s">
        <v>17989</v>
      </c>
      <c r="G1911" s="124">
        <v>28</v>
      </c>
      <c r="H1911" s="124">
        <v>2025</v>
      </c>
      <c r="I1911" s="124" t="s">
        <v>16755</v>
      </c>
      <c r="J1911" s="127">
        <v>52.7</v>
      </c>
      <c r="K1911" s="127">
        <v>320</v>
      </c>
      <c r="L1911" s="124" t="s">
        <v>16741</v>
      </c>
      <c r="M1911" s="127">
        <v>0</v>
      </c>
      <c r="N1911" s="124" t="s">
        <v>16742</v>
      </c>
      <c r="O1911" s="124" t="s">
        <v>16824</v>
      </c>
      <c r="P1911" s="125">
        <v>45694</v>
      </c>
      <c r="Q1911" s="125">
        <v>45722</v>
      </c>
      <c r="R1911" s="124">
        <v>2</v>
      </c>
      <c r="S1911" s="124">
        <v>2025</v>
      </c>
      <c r="T1911" s="124">
        <v>3</v>
      </c>
    </row>
    <row r="1912" spans="1:20">
      <c r="A1912" s="116" t="s">
        <v>17624</v>
      </c>
      <c r="B1912" s="119" t="s">
        <v>16698</v>
      </c>
      <c r="C1912" s="119" t="s">
        <v>17471</v>
      </c>
      <c r="D1912" s="119" t="s">
        <v>16798</v>
      </c>
      <c r="E1912" s="119" t="s">
        <v>17474</v>
      </c>
      <c r="F1912" s="119" t="s">
        <v>17990</v>
      </c>
      <c r="G1912" s="119">
        <v>30</v>
      </c>
      <c r="H1912" s="119">
        <v>2025</v>
      </c>
      <c r="I1912" s="119" t="s">
        <v>16758</v>
      </c>
      <c r="J1912" s="126">
        <v>41.13</v>
      </c>
      <c r="K1912" s="126">
        <v>233</v>
      </c>
      <c r="L1912" s="119" t="s">
        <v>16741</v>
      </c>
      <c r="M1912" s="126">
        <v>0</v>
      </c>
      <c r="N1912" s="119" t="s">
        <v>16742</v>
      </c>
      <c r="O1912" s="119" t="s">
        <v>16824</v>
      </c>
      <c r="P1912" s="120">
        <v>45664</v>
      </c>
      <c r="Q1912" s="120">
        <v>45694</v>
      </c>
      <c r="R1912" s="119">
        <v>1</v>
      </c>
      <c r="S1912" s="119">
        <v>2025</v>
      </c>
      <c r="T1912" s="119">
        <v>2</v>
      </c>
    </row>
    <row r="1913" spans="1:20">
      <c r="A1913" s="121" t="s">
        <v>17624</v>
      </c>
      <c r="B1913" s="124" t="s">
        <v>16698</v>
      </c>
      <c r="C1913" s="124" t="s">
        <v>17471</v>
      </c>
      <c r="D1913" s="124" t="s">
        <v>16798</v>
      </c>
      <c r="E1913" s="124" t="s">
        <v>17474</v>
      </c>
      <c r="F1913" s="124" t="s">
        <v>17991</v>
      </c>
      <c r="G1913" s="124">
        <v>33</v>
      </c>
      <c r="H1913" s="124">
        <v>2025</v>
      </c>
      <c r="I1913" s="124" t="s">
        <v>16924</v>
      </c>
      <c r="J1913" s="127">
        <v>33.26</v>
      </c>
      <c r="K1913" s="127">
        <v>112</v>
      </c>
      <c r="L1913" s="124" t="s">
        <v>16741</v>
      </c>
      <c r="M1913" s="127">
        <v>0</v>
      </c>
      <c r="N1913" s="124" t="s">
        <v>16742</v>
      </c>
      <c r="O1913" s="124" t="s">
        <v>16824</v>
      </c>
      <c r="P1913" s="125">
        <v>45631</v>
      </c>
      <c r="Q1913" s="125">
        <v>45664</v>
      </c>
      <c r="R1913" s="124">
        <v>12</v>
      </c>
      <c r="S1913" s="124">
        <v>2024</v>
      </c>
      <c r="T1913" s="124">
        <v>1</v>
      </c>
    </row>
    <row r="1914" spans="1:20">
      <c r="A1914" s="116" t="s">
        <v>17624</v>
      </c>
      <c r="B1914" s="119" t="s">
        <v>16707</v>
      </c>
      <c r="C1914" s="119" t="s">
        <v>17500</v>
      </c>
      <c r="D1914" s="119" t="s">
        <v>16798</v>
      </c>
      <c r="E1914" s="119" t="s">
        <v>17530</v>
      </c>
      <c r="F1914" s="119" t="s">
        <v>18141</v>
      </c>
      <c r="G1914" s="119">
        <v>30</v>
      </c>
      <c r="H1914" s="119">
        <v>2025</v>
      </c>
      <c r="I1914" s="119" t="s">
        <v>16749</v>
      </c>
      <c r="J1914" s="126">
        <v>38.07</v>
      </c>
      <c r="K1914" s="126">
        <v>227</v>
      </c>
      <c r="L1914" s="119" t="s">
        <v>16741</v>
      </c>
      <c r="M1914" s="126">
        <v>0</v>
      </c>
      <c r="N1914" s="119" t="s">
        <v>16742</v>
      </c>
      <c r="O1914" s="119" t="s">
        <v>16824</v>
      </c>
      <c r="P1914" s="120">
        <v>45777</v>
      </c>
      <c r="Q1914" s="120">
        <v>45807</v>
      </c>
      <c r="R1914" s="119">
        <v>4</v>
      </c>
      <c r="S1914" s="119">
        <v>2025</v>
      </c>
      <c r="T1914" s="119">
        <v>5</v>
      </c>
    </row>
    <row r="1915" spans="1:20">
      <c r="A1915" s="121" t="s">
        <v>17624</v>
      </c>
      <c r="B1915" s="124" t="s">
        <v>16707</v>
      </c>
      <c r="C1915" s="124" t="s">
        <v>17500</v>
      </c>
      <c r="D1915" s="124" t="s">
        <v>16798</v>
      </c>
      <c r="E1915" s="124" t="s">
        <v>17530</v>
      </c>
      <c r="F1915" s="124" t="s">
        <v>17762</v>
      </c>
      <c r="G1915" s="124">
        <v>30</v>
      </c>
      <c r="H1915" s="124">
        <v>2025</v>
      </c>
      <c r="I1915" s="124" t="s">
        <v>16752</v>
      </c>
      <c r="J1915" s="127">
        <v>34.700000000000003</v>
      </c>
      <c r="K1915" s="127">
        <v>178</v>
      </c>
      <c r="L1915" s="124" t="s">
        <v>16741</v>
      </c>
      <c r="M1915" s="127">
        <v>0</v>
      </c>
      <c r="N1915" s="124" t="s">
        <v>16742</v>
      </c>
      <c r="O1915" s="124" t="s">
        <v>16824</v>
      </c>
      <c r="P1915" s="125">
        <v>45747</v>
      </c>
      <c r="Q1915" s="125">
        <v>45777</v>
      </c>
      <c r="R1915" s="124">
        <v>3</v>
      </c>
      <c r="S1915" s="124">
        <v>2025</v>
      </c>
      <c r="T1915" s="124">
        <v>4</v>
      </c>
    </row>
    <row r="1916" spans="1:20">
      <c r="A1916" s="116" t="s">
        <v>17624</v>
      </c>
      <c r="B1916" s="119" t="s">
        <v>16707</v>
      </c>
      <c r="C1916" s="119" t="s">
        <v>17500</v>
      </c>
      <c r="D1916" s="119" t="s">
        <v>16798</v>
      </c>
      <c r="E1916" s="119" t="s">
        <v>17530</v>
      </c>
      <c r="F1916" s="119" t="s">
        <v>18142</v>
      </c>
      <c r="G1916" s="119">
        <v>31</v>
      </c>
      <c r="H1916" s="119">
        <v>2025</v>
      </c>
      <c r="I1916" s="119" t="s">
        <v>16755</v>
      </c>
      <c r="J1916" s="126">
        <v>32.72</v>
      </c>
      <c r="K1916" s="126">
        <v>139</v>
      </c>
      <c r="L1916" s="119" t="s">
        <v>16741</v>
      </c>
      <c r="M1916" s="126">
        <v>0</v>
      </c>
      <c r="N1916" s="119" t="s">
        <v>16742</v>
      </c>
      <c r="O1916" s="119" t="s">
        <v>16824</v>
      </c>
      <c r="P1916" s="120">
        <v>45716</v>
      </c>
      <c r="Q1916" s="120">
        <v>45747</v>
      </c>
      <c r="R1916" s="119">
        <v>2</v>
      </c>
      <c r="S1916" s="119">
        <v>2025</v>
      </c>
      <c r="T1916" s="119">
        <v>3</v>
      </c>
    </row>
    <row r="1917" spans="1:20">
      <c r="A1917" s="121" t="s">
        <v>17624</v>
      </c>
      <c r="B1917" s="124" t="s">
        <v>16707</v>
      </c>
      <c r="C1917" s="124" t="s">
        <v>17500</v>
      </c>
      <c r="D1917" s="124" t="s">
        <v>16798</v>
      </c>
      <c r="E1917" s="124" t="s">
        <v>17530</v>
      </c>
      <c r="F1917" s="124" t="s">
        <v>18037</v>
      </c>
      <c r="G1917" s="124">
        <v>28</v>
      </c>
      <c r="H1917" s="124">
        <v>2025</v>
      </c>
      <c r="I1917" s="124" t="s">
        <v>16758</v>
      </c>
      <c r="J1917" s="127">
        <v>32.159999999999997</v>
      </c>
      <c r="K1917" s="127">
        <v>128</v>
      </c>
      <c r="L1917" s="124" t="s">
        <v>16741</v>
      </c>
      <c r="M1917" s="127">
        <v>0</v>
      </c>
      <c r="N1917" s="124" t="s">
        <v>16742</v>
      </c>
      <c r="O1917" s="124" t="s">
        <v>16824</v>
      </c>
      <c r="P1917" s="125">
        <v>45688</v>
      </c>
      <c r="Q1917" s="125">
        <v>45716</v>
      </c>
      <c r="R1917" s="124">
        <v>1</v>
      </c>
      <c r="S1917" s="124">
        <v>2025</v>
      </c>
      <c r="T1917" s="124">
        <v>2</v>
      </c>
    </row>
    <row r="1918" spans="1:20">
      <c r="A1918" s="116" t="s">
        <v>17624</v>
      </c>
      <c r="B1918" s="119" t="s">
        <v>16707</v>
      </c>
      <c r="C1918" s="119" t="s">
        <v>17500</v>
      </c>
      <c r="D1918" s="119" t="s">
        <v>16798</v>
      </c>
      <c r="E1918" s="119" t="s">
        <v>17530</v>
      </c>
      <c r="F1918" s="119" t="s">
        <v>18143</v>
      </c>
      <c r="G1918" s="119">
        <v>31</v>
      </c>
      <c r="H1918" s="119">
        <v>2025</v>
      </c>
      <c r="I1918" s="119" t="s">
        <v>16924</v>
      </c>
      <c r="J1918" s="126">
        <v>30.98</v>
      </c>
      <c r="K1918" s="126">
        <v>104</v>
      </c>
      <c r="L1918" s="119" t="s">
        <v>16741</v>
      </c>
      <c r="M1918" s="126">
        <v>0</v>
      </c>
      <c r="N1918" s="119" t="s">
        <v>16742</v>
      </c>
      <c r="O1918" s="119" t="s">
        <v>16824</v>
      </c>
      <c r="P1918" s="120">
        <v>45657</v>
      </c>
      <c r="Q1918" s="120">
        <v>45688</v>
      </c>
      <c r="R1918" s="119">
        <v>12</v>
      </c>
      <c r="S1918" s="119">
        <v>2024</v>
      </c>
      <c r="T1918" s="119">
        <v>1</v>
      </c>
    </row>
    <row r="1919" spans="1:20">
      <c r="A1919" s="121" t="s">
        <v>17624</v>
      </c>
      <c r="B1919" s="124" t="s">
        <v>16707</v>
      </c>
      <c r="C1919" s="124" t="s">
        <v>17500</v>
      </c>
      <c r="D1919" s="124" t="s">
        <v>16798</v>
      </c>
      <c r="E1919" s="124" t="s">
        <v>17529</v>
      </c>
      <c r="F1919" s="124" t="s">
        <v>18141</v>
      </c>
      <c r="G1919" s="124">
        <v>30</v>
      </c>
      <c r="H1919" s="124">
        <v>2025</v>
      </c>
      <c r="I1919" s="124" t="s">
        <v>16749</v>
      </c>
      <c r="J1919" s="127">
        <v>100.05</v>
      </c>
      <c r="K1919" s="127">
        <v>628</v>
      </c>
      <c r="L1919" s="124" t="s">
        <v>16741</v>
      </c>
      <c r="M1919" s="127">
        <v>0</v>
      </c>
      <c r="N1919" s="124" t="s">
        <v>16742</v>
      </c>
      <c r="O1919" s="124" t="s">
        <v>16813</v>
      </c>
      <c r="P1919" s="125">
        <v>45777</v>
      </c>
      <c r="Q1919" s="125">
        <v>45807</v>
      </c>
      <c r="R1919" s="124">
        <v>4</v>
      </c>
      <c r="S1919" s="124">
        <v>2025</v>
      </c>
      <c r="T1919" s="124">
        <v>5</v>
      </c>
    </row>
    <row r="1920" spans="1:20">
      <c r="A1920" s="116" t="s">
        <v>17624</v>
      </c>
      <c r="B1920" s="119" t="s">
        <v>16707</v>
      </c>
      <c r="C1920" s="119" t="s">
        <v>17500</v>
      </c>
      <c r="D1920" s="119" t="s">
        <v>16798</v>
      </c>
      <c r="E1920" s="119" t="s">
        <v>17529</v>
      </c>
      <c r="F1920" s="119" t="s">
        <v>17762</v>
      </c>
      <c r="G1920" s="119">
        <v>30</v>
      </c>
      <c r="H1920" s="119">
        <v>2025</v>
      </c>
      <c r="I1920" s="119" t="s">
        <v>16752</v>
      </c>
      <c r="J1920" s="126">
        <v>82.16</v>
      </c>
      <c r="K1920" s="126">
        <v>497</v>
      </c>
      <c r="L1920" s="119" t="s">
        <v>16741</v>
      </c>
      <c r="M1920" s="126">
        <v>0</v>
      </c>
      <c r="N1920" s="119" t="s">
        <v>16742</v>
      </c>
      <c r="O1920" s="119" t="s">
        <v>16813</v>
      </c>
      <c r="P1920" s="120">
        <v>45747</v>
      </c>
      <c r="Q1920" s="120">
        <v>45777</v>
      </c>
      <c r="R1920" s="119">
        <v>3</v>
      </c>
      <c r="S1920" s="119">
        <v>2025</v>
      </c>
      <c r="T1920" s="119">
        <v>4</v>
      </c>
    </row>
    <row r="1921" spans="1:20">
      <c r="A1921" s="121" t="s">
        <v>17624</v>
      </c>
      <c r="B1921" s="124" t="s">
        <v>16707</v>
      </c>
      <c r="C1921" s="124" t="s">
        <v>17500</v>
      </c>
      <c r="D1921" s="124" t="s">
        <v>16798</v>
      </c>
      <c r="E1921" s="124" t="s">
        <v>17529</v>
      </c>
      <c r="F1921" s="124" t="s">
        <v>18142</v>
      </c>
      <c r="G1921" s="124">
        <v>31</v>
      </c>
      <c r="H1921" s="124">
        <v>2025</v>
      </c>
      <c r="I1921" s="124" t="s">
        <v>16755</v>
      </c>
      <c r="J1921" s="127">
        <v>169.58</v>
      </c>
      <c r="K1921" s="127">
        <v>1137</v>
      </c>
      <c r="L1921" s="124" t="s">
        <v>16741</v>
      </c>
      <c r="M1921" s="127">
        <v>0</v>
      </c>
      <c r="N1921" s="124" t="s">
        <v>16742</v>
      </c>
      <c r="O1921" s="124" t="s">
        <v>16813</v>
      </c>
      <c r="P1921" s="125">
        <v>45716</v>
      </c>
      <c r="Q1921" s="125">
        <v>45747</v>
      </c>
      <c r="R1921" s="124">
        <v>2</v>
      </c>
      <c r="S1921" s="124">
        <v>2025</v>
      </c>
      <c r="T1921" s="124">
        <v>3</v>
      </c>
    </row>
    <row r="1922" spans="1:20">
      <c r="A1922" s="116" t="s">
        <v>17624</v>
      </c>
      <c r="B1922" s="119" t="s">
        <v>16707</v>
      </c>
      <c r="C1922" s="119" t="s">
        <v>17500</v>
      </c>
      <c r="D1922" s="119" t="s">
        <v>16798</v>
      </c>
      <c r="E1922" s="119" t="s">
        <v>17529</v>
      </c>
      <c r="F1922" s="119" t="s">
        <v>18037</v>
      </c>
      <c r="G1922" s="119">
        <v>28</v>
      </c>
      <c r="H1922" s="119">
        <v>2025</v>
      </c>
      <c r="I1922" s="119" t="s">
        <v>16758</v>
      </c>
      <c r="J1922" s="126">
        <v>154.41</v>
      </c>
      <c r="K1922" s="126">
        <v>1026</v>
      </c>
      <c r="L1922" s="119" t="s">
        <v>16741</v>
      </c>
      <c r="M1922" s="126">
        <v>0</v>
      </c>
      <c r="N1922" s="119" t="s">
        <v>16742</v>
      </c>
      <c r="O1922" s="119" t="s">
        <v>16813</v>
      </c>
      <c r="P1922" s="120">
        <v>45688</v>
      </c>
      <c r="Q1922" s="120">
        <v>45716</v>
      </c>
      <c r="R1922" s="119">
        <v>1</v>
      </c>
      <c r="S1922" s="119">
        <v>2025</v>
      </c>
      <c r="T1922" s="119">
        <v>2</v>
      </c>
    </row>
    <row r="1923" spans="1:20">
      <c r="A1923" s="121" t="s">
        <v>17624</v>
      </c>
      <c r="B1923" s="124" t="s">
        <v>16707</v>
      </c>
      <c r="C1923" s="124" t="s">
        <v>17500</v>
      </c>
      <c r="D1923" s="124" t="s">
        <v>16798</v>
      </c>
      <c r="E1923" s="124" t="s">
        <v>17529</v>
      </c>
      <c r="F1923" s="124" t="s">
        <v>18143</v>
      </c>
      <c r="G1923" s="124">
        <v>31</v>
      </c>
      <c r="H1923" s="124">
        <v>2025</v>
      </c>
      <c r="I1923" s="124" t="s">
        <v>16924</v>
      </c>
      <c r="J1923" s="127">
        <v>173.05</v>
      </c>
      <c r="K1923" s="127">
        <v>1164</v>
      </c>
      <c r="L1923" s="124" t="s">
        <v>16741</v>
      </c>
      <c r="M1923" s="127">
        <v>0</v>
      </c>
      <c r="N1923" s="124" t="s">
        <v>16742</v>
      </c>
      <c r="O1923" s="124" t="s">
        <v>16813</v>
      </c>
      <c r="P1923" s="125">
        <v>45657</v>
      </c>
      <c r="Q1923" s="125">
        <v>45688</v>
      </c>
      <c r="R1923" s="124">
        <v>12</v>
      </c>
      <c r="S1923" s="124">
        <v>2024</v>
      </c>
      <c r="T1923" s="124">
        <v>1</v>
      </c>
    </row>
    <row r="1924" spans="1:20">
      <c r="A1924" s="116" t="s">
        <v>17624</v>
      </c>
      <c r="B1924" s="119" t="s">
        <v>16707</v>
      </c>
      <c r="C1924" s="119" t="s">
        <v>17500</v>
      </c>
      <c r="D1924" s="119" t="s">
        <v>16798</v>
      </c>
      <c r="E1924" s="119" t="s">
        <v>17528</v>
      </c>
      <c r="F1924" s="119" t="s">
        <v>18141</v>
      </c>
      <c r="G1924" s="119">
        <v>30</v>
      </c>
      <c r="H1924" s="119">
        <v>2025</v>
      </c>
      <c r="I1924" s="119" t="s">
        <v>16749</v>
      </c>
      <c r="J1924" s="126">
        <v>89.77</v>
      </c>
      <c r="K1924" s="126">
        <v>643</v>
      </c>
      <c r="L1924" s="119" t="s">
        <v>16741</v>
      </c>
      <c r="M1924" s="126">
        <v>0</v>
      </c>
      <c r="N1924" s="119" t="s">
        <v>16742</v>
      </c>
      <c r="O1924" s="119" t="s">
        <v>16824</v>
      </c>
      <c r="P1924" s="120">
        <v>45777</v>
      </c>
      <c r="Q1924" s="120">
        <v>45807</v>
      </c>
      <c r="R1924" s="119">
        <v>4</v>
      </c>
      <c r="S1924" s="119">
        <v>2025</v>
      </c>
      <c r="T1924" s="119">
        <v>5</v>
      </c>
    </row>
    <row r="1925" spans="1:20">
      <c r="A1925" s="121" t="s">
        <v>17624</v>
      </c>
      <c r="B1925" s="124" t="s">
        <v>16707</v>
      </c>
      <c r="C1925" s="124" t="s">
        <v>17500</v>
      </c>
      <c r="D1925" s="124" t="s">
        <v>16798</v>
      </c>
      <c r="E1925" s="124" t="s">
        <v>17528</v>
      </c>
      <c r="F1925" s="124" t="s">
        <v>17762</v>
      </c>
      <c r="G1925" s="124">
        <v>30</v>
      </c>
      <c r="H1925" s="124">
        <v>2025</v>
      </c>
      <c r="I1925" s="124" t="s">
        <v>16752</v>
      </c>
      <c r="J1925" s="127">
        <v>76.73</v>
      </c>
      <c r="K1925" s="127">
        <v>538</v>
      </c>
      <c r="L1925" s="124" t="s">
        <v>16741</v>
      </c>
      <c r="M1925" s="127">
        <v>0</v>
      </c>
      <c r="N1925" s="124" t="s">
        <v>16742</v>
      </c>
      <c r="O1925" s="124" t="s">
        <v>16824</v>
      </c>
      <c r="P1925" s="125">
        <v>45747</v>
      </c>
      <c r="Q1925" s="125">
        <v>45777</v>
      </c>
      <c r="R1925" s="124">
        <v>3</v>
      </c>
      <c r="S1925" s="124">
        <v>2025</v>
      </c>
      <c r="T1925" s="124">
        <v>4</v>
      </c>
    </row>
    <row r="1926" spans="1:20">
      <c r="A1926" s="116" t="s">
        <v>17624</v>
      </c>
      <c r="B1926" s="119" t="s">
        <v>16707</v>
      </c>
      <c r="C1926" s="119" t="s">
        <v>17500</v>
      </c>
      <c r="D1926" s="119" t="s">
        <v>16798</v>
      </c>
      <c r="E1926" s="119" t="s">
        <v>17528</v>
      </c>
      <c r="F1926" s="119" t="s">
        <v>18142</v>
      </c>
      <c r="G1926" s="119">
        <v>31</v>
      </c>
      <c r="H1926" s="119">
        <v>2025</v>
      </c>
      <c r="I1926" s="119" t="s">
        <v>16755</v>
      </c>
      <c r="J1926" s="126">
        <v>64.930000000000007</v>
      </c>
      <c r="K1926" s="126">
        <v>443</v>
      </c>
      <c r="L1926" s="119" t="s">
        <v>16741</v>
      </c>
      <c r="M1926" s="126">
        <v>0</v>
      </c>
      <c r="N1926" s="119" t="s">
        <v>16742</v>
      </c>
      <c r="O1926" s="119" t="s">
        <v>16824</v>
      </c>
      <c r="P1926" s="120">
        <v>45716</v>
      </c>
      <c r="Q1926" s="120">
        <v>45747</v>
      </c>
      <c r="R1926" s="119">
        <v>2</v>
      </c>
      <c r="S1926" s="119">
        <v>2025</v>
      </c>
      <c r="T1926" s="119">
        <v>3</v>
      </c>
    </row>
    <row r="1927" spans="1:20">
      <c r="A1927" s="121" t="s">
        <v>17624</v>
      </c>
      <c r="B1927" s="124" t="s">
        <v>16707</v>
      </c>
      <c r="C1927" s="124" t="s">
        <v>17500</v>
      </c>
      <c r="D1927" s="124" t="s">
        <v>16798</v>
      </c>
      <c r="E1927" s="124" t="s">
        <v>17528</v>
      </c>
      <c r="F1927" s="124" t="s">
        <v>18037</v>
      </c>
      <c r="G1927" s="124">
        <v>28</v>
      </c>
      <c r="H1927" s="124">
        <v>2025</v>
      </c>
      <c r="I1927" s="124" t="s">
        <v>16758</v>
      </c>
      <c r="J1927" s="127">
        <v>66.430000000000007</v>
      </c>
      <c r="K1927" s="127">
        <v>455</v>
      </c>
      <c r="L1927" s="124" t="s">
        <v>16741</v>
      </c>
      <c r="M1927" s="127">
        <v>0</v>
      </c>
      <c r="N1927" s="124" t="s">
        <v>16742</v>
      </c>
      <c r="O1927" s="124" t="s">
        <v>16824</v>
      </c>
      <c r="P1927" s="125">
        <v>45688</v>
      </c>
      <c r="Q1927" s="125">
        <v>45716</v>
      </c>
      <c r="R1927" s="124">
        <v>1</v>
      </c>
      <c r="S1927" s="124">
        <v>2025</v>
      </c>
      <c r="T1927" s="124">
        <v>2</v>
      </c>
    </row>
    <row r="1928" spans="1:20">
      <c r="A1928" s="116" t="s">
        <v>17624</v>
      </c>
      <c r="B1928" s="119" t="s">
        <v>16707</v>
      </c>
      <c r="C1928" s="119" t="s">
        <v>17500</v>
      </c>
      <c r="D1928" s="119" t="s">
        <v>16798</v>
      </c>
      <c r="E1928" s="119" t="s">
        <v>17528</v>
      </c>
      <c r="F1928" s="119" t="s">
        <v>18143</v>
      </c>
      <c r="G1928" s="119">
        <v>31</v>
      </c>
      <c r="H1928" s="119">
        <v>2025</v>
      </c>
      <c r="I1928" s="119" t="s">
        <v>16924</v>
      </c>
      <c r="J1928" s="126">
        <v>82.95</v>
      </c>
      <c r="K1928" s="126">
        <v>589</v>
      </c>
      <c r="L1928" s="119" t="s">
        <v>16741</v>
      </c>
      <c r="M1928" s="126">
        <v>0</v>
      </c>
      <c r="N1928" s="119" t="s">
        <v>16742</v>
      </c>
      <c r="O1928" s="119" t="s">
        <v>16824</v>
      </c>
      <c r="P1928" s="120">
        <v>45657</v>
      </c>
      <c r="Q1928" s="120">
        <v>45688</v>
      </c>
      <c r="R1928" s="119">
        <v>12</v>
      </c>
      <c r="S1928" s="119">
        <v>2024</v>
      </c>
      <c r="T1928" s="119">
        <v>1</v>
      </c>
    </row>
    <row r="1929" spans="1:20">
      <c r="A1929" s="121" t="s">
        <v>17624</v>
      </c>
      <c r="B1929" s="124" t="s">
        <v>16707</v>
      </c>
      <c r="C1929" s="124" t="s">
        <v>17500</v>
      </c>
      <c r="D1929" s="124" t="s">
        <v>16798</v>
      </c>
      <c r="E1929" s="124" t="s">
        <v>17527</v>
      </c>
      <c r="F1929" s="124" t="s">
        <v>18141</v>
      </c>
      <c r="G1929" s="124">
        <v>30</v>
      </c>
      <c r="H1929" s="124">
        <v>2025</v>
      </c>
      <c r="I1929" s="124" t="s">
        <v>16749</v>
      </c>
      <c r="J1929" s="127">
        <v>25.66</v>
      </c>
      <c r="K1929" s="127">
        <v>0</v>
      </c>
      <c r="L1929" s="124" t="s">
        <v>16741</v>
      </c>
      <c r="M1929" s="127">
        <v>0</v>
      </c>
      <c r="N1929" s="124" t="s">
        <v>16742</v>
      </c>
      <c r="O1929" s="124" t="s">
        <v>16824</v>
      </c>
      <c r="P1929" s="125">
        <v>45777</v>
      </c>
      <c r="Q1929" s="125">
        <v>45807</v>
      </c>
      <c r="R1929" s="124">
        <v>4</v>
      </c>
      <c r="S1929" s="124">
        <v>2025</v>
      </c>
      <c r="T1929" s="124">
        <v>5</v>
      </c>
    </row>
    <row r="1930" spans="1:20">
      <c r="A1930" s="116" t="s">
        <v>17624</v>
      </c>
      <c r="B1930" s="119" t="s">
        <v>16707</v>
      </c>
      <c r="C1930" s="119" t="s">
        <v>17500</v>
      </c>
      <c r="D1930" s="119" t="s">
        <v>16798</v>
      </c>
      <c r="E1930" s="119" t="s">
        <v>17527</v>
      </c>
      <c r="F1930" s="119" t="s">
        <v>17762</v>
      </c>
      <c r="G1930" s="119">
        <v>30</v>
      </c>
      <c r="H1930" s="119">
        <v>2025</v>
      </c>
      <c r="I1930" s="119" t="s">
        <v>16752</v>
      </c>
      <c r="J1930" s="126">
        <v>25.66</v>
      </c>
      <c r="K1930" s="126">
        <v>0</v>
      </c>
      <c r="L1930" s="119" t="s">
        <v>16741</v>
      </c>
      <c r="M1930" s="126">
        <v>0</v>
      </c>
      <c r="N1930" s="119" t="s">
        <v>16742</v>
      </c>
      <c r="O1930" s="119" t="s">
        <v>16824</v>
      </c>
      <c r="P1930" s="120">
        <v>45747</v>
      </c>
      <c r="Q1930" s="120">
        <v>45777</v>
      </c>
      <c r="R1930" s="119">
        <v>3</v>
      </c>
      <c r="S1930" s="119">
        <v>2025</v>
      </c>
      <c r="T1930" s="119">
        <v>4</v>
      </c>
    </row>
    <row r="1931" spans="1:20">
      <c r="A1931" s="121" t="s">
        <v>17624</v>
      </c>
      <c r="B1931" s="124" t="s">
        <v>16707</v>
      </c>
      <c r="C1931" s="124" t="s">
        <v>17500</v>
      </c>
      <c r="D1931" s="124" t="s">
        <v>16798</v>
      </c>
      <c r="E1931" s="124" t="s">
        <v>17527</v>
      </c>
      <c r="F1931" s="124" t="s">
        <v>18142</v>
      </c>
      <c r="G1931" s="124">
        <v>31</v>
      </c>
      <c r="H1931" s="124">
        <v>2025</v>
      </c>
      <c r="I1931" s="124" t="s">
        <v>16755</v>
      </c>
      <c r="J1931" s="127">
        <v>25.66</v>
      </c>
      <c r="K1931" s="127">
        <v>0</v>
      </c>
      <c r="L1931" s="124" t="s">
        <v>16741</v>
      </c>
      <c r="M1931" s="127">
        <v>0</v>
      </c>
      <c r="N1931" s="124" t="s">
        <v>16742</v>
      </c>
      <c r="O1931" s="124" t="s">
        <v>16824</v>
      </c>
      <c r="P1931" s="125">
        <v>45716</v>
      </c>
      <c r="Q1931" s="125">
        <v>45747</v>
      </c>
      <c r="R1931" s="124">
        <v>2</v>
      </c>
      <c r="S1931" s="124">
        <v>2025</v>
      </c>
      <c r="T1931" s="124">
        <v>3</v>
      </c>
    </row>
    <row r="1932" spans="1:20">
      <c r="A1932" s="116" t="s">
        <v>17624</v>
      </c>
      <c r="B1932" s="119" t="s">
        <v>16707</v>
      </c>
      <c r="C1932" s="119" t="s">
        <v>17500</v>
      </c>
      <c r="D1932" s="119" t="s">
        <v>16798</v>
      </c>
      <c r="E1932" s="119" t="s">
        <v>17527</v>
      </c>
      <c r="F1932" s="119" t="s">
        <v>18037</v>
      </c>
      <c r="G1932" s="119">
        <v>28</v>
      </c>
      <c r="H1932" s="119">
        <v>2025</v>
      </c>
      <c r="I1932" s="119" t="s">
        <v>16758</v>
      </c>
      <c r="J1932" s="126">
        <v>25.66</v>
      </c>
      <c r="K1932" s="126">
        <v>0</v>
      </c>
      <c r="L1932" s="119" t="s">
        <v>16741</v>
      </c>
      <c r="M1932" s="126">
        <v>0</v>
      </c>
      <c r="N1932" s="119" t="s">
        <v>16742</v>
      </c>
      <c r="O1932" s="119" t="s">
        <v>16824</v>
      </c>
      <c r="P1932" s="120">
        <v>45688</v>
      </c>
      <c r="Q1932" s="120">
        <v>45716</v>
      </c>
      <c r="R1932" s="119">
        <v>1</v>
      </c>
      <c r="S1932" s="119">
        <v>2025</v>
      </c>
      <c r="T1932" s="119">
        <v>2</v>
      </c>
    </row>
    <row r="1933" spans="1:20">
      <c r="A1933" s="121" t="s">
        <v>17624</v>
      </c>
      <c r="B1933" s="124" t="s">
        <v>16707</v>
      </c>
      <c r="C1933" s="124" t="s">
        <v>17500</v>
      </c>
      <c r="D1933" s="124" t="s">
        <v>16798</v>
      </c>
      <c r="E1933" s="124" t="s">
        <v>17527</v>
      </c>
      <c r="F1933" s="124" t="s">
        <v>18143</v>
      </c>
      <c r="G1933" s="124">
        <v>31</v>
      </c>
      <c r="H1933" s="124">
        <v>2025</v>
      </c>
      <c r="I1933" s="124" t="s">
        <v>16924</v>
      </c>
      <c r="J1933" s="127">
        <v>25.66</v>
      </c>
      <c r="K1933" s="127">
        <v>0</v>
      </c>
      <c r="L1933" s="124" t="s">
        <v>16741</v>
      </c>
      <c r="M1933" s="127">
        <v>0</v>
      </c>
      <c r="N1933" s="124" t="s">
        <v>16742</v>
      </c>
      <c r="O1933" s="124" t="s">
        <v>16824</v>
      </c>
      <c r="P1933" s="125">
        <v>45657</v>
      </c>
      <c r="Q1933" s="125">
        <v>45688</v>
      </c>
      <c r="R1933" s="124">
        <v>12</v>
      </c>
      <c r="S1933" s="124">
        <v>2024</v>
      </c>
      <c r="T1933" s="124">
        <v>1</v>
      </c>
    </row>
    <row r="1934" spans="1:20">
      <c r="A1934" s="116" t="s">
        <v>17624</v>
      </c>
      <c r="B1934" s="119" t="s">
        <v>16707</v>
      </c>
      <c r="C1934" s="119" t="s">
        <v>17500</v>
      </c>
      <c r="D1934" s="119" t="s">
        <v>16798</v>
      </c>
      <c r="E1934" s="119" t="s">
        <v>17526</v>
      </c>
      <c r="F1934" s="119" t="s">
        <v>18141</v>
      </c>
      <c r="G1934" s="119">
        <v>30</v>
      </c>
      <c r="H1934" s="119">
        <v>2025</v>
      </c>
      <c r="I1934" s="119" t="s">
        <v>16749</v>
      </c>
      <c r="J1934" s="126">
        <v>306.61</v>
      </c>
      <c r="K1934" s="126">
        <v>2140</v>
      </c>
      <c r="L1934" s="119" t="s">
        <v>16741</v>
      </c>
      <c r="M1934" s="126">
        <v>0</v>
      </c>
      <c r="N1934" s="119" t="s">
        <v>16742</v>
      </c>
      <c r="O1934" s="119" t="s">
        <v>16813</v>
      </c>
      <c r="P1934" s="120">
        <v>45777</v>
      </c>
      <c r="Q1934" s="120">
        <v>45807</v>
      </c>
      <c r="R1934" s="119">
        <v>4</v>
      </c>
      <c r="S1934" s="119">
        <v>2025</v>
      </c>
      <c r="T1934" s="119">
        <v>5</v>
      </c>
    </row>
    <row r="1935" spans="1:20">
      <c r="A1935" s="121" t="s">
        <v>17624</v>
      </c>
      <c r="B1935" s="124" t="s">
        <v>16707</v>
      </c>
      <c r="C1935" s="124" t="s">
        <v>17500</v>
      </c>
      <c r="D1935" s="124" t="s">
        <v>16798</v>
      </c>
      <c r="E1935" s="124" t="s">
        <v>17526</v>
      </c>
      <c r="F1935" s="124" t="s">
        <v>17762</v>
      </c>
      <c r="G1935" s="124">
        <v>30</v>
      </c>
      <c r="H1935" s="124">
        <v>2025</v>
      </c>
      <c r="I1935" s="124" t="s">
        <v>16752</v>
      </c>
      <c r="J1935" s="127">
        <v>214.81</v>
      </c>
      <c r="K1935" s="127">
        <v>1468</v>
      </c>
      <c r="L1935" s="124" t="s">
        <v>16741</v>
      </c>
      <c r="M1935" s="127">
        <v>0</v>
      </c>
      <c r="N1935" s="124" t="s">
        <v>16742</v>
      </c>
      <c r="O1935" s="124" t="s">
        <v>16813</v>
      </c>
      <c r="P1935" s="125">
        <v>45747</v>
      </c>
      <c r="Q1935" s="125">
        <v>45777</v>
      </c>
      <c r="R1935" s="124">
        <v>3</v>
      </c>
      <c r="S1935" s="124">
        <v>2025</v>
      </c>
      <c r="T1935" s="124">
        <v>4</v>
      </c>
    </row>
    <row r="1936" spans="1:20">
      <c r="A1936" s="116" t="s">
        <v>17624</v>
      </c>
      <c r="B1936" s="119" t="s">
        <v>16707</v>
      </c>
      <c r="C1936" s="119" t="s">
        <v>17500</v>
      </c>
      <c r="D1936" s="119" t="s">
        <v>16798</v>
      </c>
      <c r="E1936" s="119" t="s">
        <v>17526</v>
      </c>
      <c r="F1936" s="119" t="s">
        <v>18142</v>
      </c>
      <c r="G1936" s="119">
        <v>31</v>
      </c>
      <c r="H1936" s="119">
        <v>2025</v>
      </c>
      <c r="I1936" s="119" t="s">
        <v>16755</v>
      </c>
      <c r="J1936" s="126">
        <v>158.63999999999999</v>
      </c>
      <c r="K1936" s="126">
        <v>1057</v>
      </c>
      <c r="L1936" s="119" t="s">
        <v>16741</v>
      </c>
      <c r="M1936" s="126">
        <v>0</v>
      </c>
      <c r="N1936" s="119" t="s">
        <v>16742</v>
      </c>
      <c r="O1936" s="119" t="s">
        <v>16813</v>
      </c>
      <c r="P1936" s="120">
        <v>45716</v>
      </c>
      <c r="Q1936" s="120">
        <v>45747</v>
      </c>
      <c r="R1936" s="119">
        <v>2</v>
      </c>
      <c r="S1936" s="119">
        <v>2025</v>
      </c>
      <c r="T1936" s="119">
        <v>3</v>
      </c>
    </row>
    <row r="1937" spans="1:20">
      <c r="A1937" s="121" t="s">
        <v>17624</v>
      </c>
      <c r="B1937" s="124" t="s">
        <v>16707</v>
      </c>
      <c r="C1937" s="124" t="s">
        <v>17500</v>
      </c>
      <c r="D1937" s="124" t="s">
        <v>16798</v>
      </c>
      <c r="E1937" s="124" t="s">
        <v>17526</v>
      </c>
      <c r="F1937" s="124" t="s">
        <v>18037</v>
      </c>
      <c r="G1937" s="124">
        <v>28</v>
      </c>
      <c r="H1937" s="124">
        <v>2025</v>
      </c>
      <c r="I1937" s="124" t="s">
        <v>16758</v>
      </c>
      <c r="J1937" s="127">
        <v>148.96</v>
      </c>
      <c r="K1937" s="127">
        <v>986</v>
      </c>
      <c r="L1937" s="124" t="s">
        <v>16741</v>
      </c>
      <c r="M1937" s="127">
        <v>0</v>
      </c>
      <c r="N1937" s="124" t="s">
        <v>16742</v>
      </c>
      <c r="O1937" s="124" t="s">
        <v>16813</v>
      </c>
      <c r="P1937" s="125">
        <v>45688</v>
      </c>
      <c r="Q1937" s="125">
        <v>45716</v>
      </c>
      <c r="R1937" s="124">
        <v>1</v>
      </c>
      <c r="S1937" s="124">
        <v>2025</v>
      </c>
      <c r="T1937" s="124">
        <v>2</v>
      </c>
    </row>
    <row r="1938" spans="1:20">
      <c r="A1938" s="116" t="s">
        <v>17624</v>
      </c>
      <c r="B1938" s="119" t="s">
        <v>16707</v>
      </c>
      <c r="C1938" s="119" t="s">
        <v>17500</v>
      </c>
      <c r="D1938" s="119" t="s">
        <v>16798</v>
      </c>
      <c r="E1938" s="119" t="s">
        <v>17526</v>
      </c>
      <c r="F1938" s="119" t="s">
        <v>18143</v>
      </c>
      <c r="G1938" s="119">
        <v>31</v>
      </c>
      <c r="H1938" s="119">
        <v>2025</v>
      </c>
      <c r="I1938" s="119" t="s">
        <v>16924</v>
      </c>
      <c r="J1938" s="126">
        <v>143.96</v>
      </c>
      <c r="K1938" s="126">
        <v>951</v>
      </c>
      <c r="L1938" s="119" t="s">
        <v>16741</v>
      </c>
      <c r="M1938" s="126">
        <v>0</v>
      </c>
      <c r="N1938" s="119" t="s">
        <v>16742</v>
      </c>
      <c r="O1938" s="119" t="s">
        <v>16813</v>
      </c>
      <c r="P1938" s="120">
        <v>45657</v>
      </c>
      <c r="Q1938" s="120">
        <v>45688</v>
      </c>
      <c r="R1938" s="119">
        <v>12</v>
      </c>
      <c r="S1938" s="119">
        <v>2024</v>
      </c>
      <c r="T1938" s="119">
        <v>1</v>
      </c>
    </row>
    <row r="1939" spans="1:20">
      <c r="A1939" s="121" t="s">
        <v>17624</v>
      </c>
      <c r="B1939" s="124" t="s">
        <v>16707</v>
      </c>
      <c r="C1939" s="124" t="s">
        <v>17500</v>
      </c>
      <c r="D1939" s="124" t="s">
        <v>16798</v>
      </c>
      <c r="E1939" s="124" t="s">
        <v>17525</v>
      </c>
      <c r="F1939" s="124" t="s">
        <v>18141</v>
      </c>
      <c r="G1939" s="124">
        <v>30</v>
      </c>
      <c r="H1939" s="124">
        <v>2025</v>
      </c>
      <c r="I1939" s="124" t="s">
        <v>16749</v>
      </c>
      <c r="J1939" s="127">
        <v>51.01</v>
      </c>
      <c r="K1939" s="127">
        <v>269</v>
      </c>
      <c r="L1939" s="124" t="s">
        <v>16741</v>
      </c>
      <c r="M1939" s="127">
        <v>0</v>
      </c>
      <c r="N1939" s="124" t="s">
        <v>16742</v>
      </c>
      <c r="O1939" s="124" t="s">
        <v>16813</v>
      </c>
      <c r="P1939" s="125">
        <v>45777</v>
      </c>
      <c r="Q1939" s="125">
        <v>45807</v>
      </c>
      <c r="R1939" s="124">
        <v>4</v>
      </c>
      <c r="S1939" s="124">
        <v>2025</v>
      </c>
      <c r="T1939" s="124">
        <v>5</v>
      </c>
    </row>
    <row r="1940" spans="1:20">
      <c r="A1940" s="116" t="s">
        <v>17624</v>
      </c>
      <c r="B1940" s="119" t="s">
        <v>16707</v>
      </c>
      <c r="C1940" s="119" t="s">
        <v>17500</v>
      </c>
      <c r="D1940" s="119" t="s">
        <v>16798</v>
      </c>
      <c r="E1940" s="119" t="s">
        <v>17525</v>
      </c>
      <c r="F1940" s="119" t="s">
        <v>17762</v>
      </c>
      <c r="G1940" s="119">
        <v>30</v>
      </c>
      <c r="H1940" s="119">
        <v>2025</v>
      </c>
      <c r="I1940" s="119" t="s">
        <v>16752</v>
      </c>
      <c r="J1940" s="126">
        <v>47.75</v>
      </c>
      <c r="K1940" s="126">
        <v>245</v>
      </c>
      <c r="L1940" s="119" t="s">
        <v>16741</v>
      </c>
      <c r="M1940" s="126">
        <v>0</v>
      </c>
      <c r="N1940" s="119" t="s">
        <v>16742</v>
      </c>
      <c r="O1940" s="119" t="s">
        <v>16813</v>
      </c>
      <c r="P1940" s="120">
        <v>45747</v>
      </c>
      <c r="Q1940" s="120">
        <v>45777</v>
      </c>
      <c r="R1940" s="119">
        <v>3</v>
      </c>
      <c r="S1940" s="119">
        <v>2025</v>
      </c>
      <c r="T1940" s="119">
        <v>4</v>
      </c>
    </row>
    <row r="1941" spans="1:20">
      <c r="A1941" s="121" t="s">
        <v>17624</v>
      </c>
      <c r="B1941" s="124" t="s">
        <v>16707</v>
      </c>
      <c r="C1941" s="124" t="s">
        <v>17500</v>
      </c>
      <c r="D1941" s="124" t="s">
        <v>16798</v>
      </c>
      <c r="E1941" s="124" t="s">
        <v>17525</v>
      </c>
      <c r="F1941" s="124" t="s">
        <v>18142</v>
      </c>
      <c r="G1941" s="124">
        <v>31</v>
      </c>
      <c r="H1941" s="124">
        <v>2025</v>
      </c>
      <c r="I1941" s="124" t="s">
        <v>16755</v>
      </c>
      <c r="J1941" s="127">
        <v>51.43</v>
      </c>
      <c r="K1941" s="127">
        <v>272</v>
      </c>
      <c r="L1941" s="124" t="s">
        <v>16741</v>
      </c>
      <c r="M1941" s="127">
        <v>0</v>
      </c>
      <c r="N1941" s="124" t="s">
        <v>16742</v>
      </c>
      <c r="O1941" s="124" t="s">
        <v>16813</v>
      </c>
      <c r="P1941" s="125">
        <v>45716</v>
      </c>
      <c r="Q1941" s="125">
        <v>45747</v>
      </c>
      <c r="R1941" s="124">
        <v>2</v>
      </c>
      <c r="S1941" s="124">
        <v>2025</v>
      </c>
      <c r="T1941" s="124">
        <v>3</v>
      </c>
    </row>
    <row r="1942" spans="1:20">
      <c r="A1942" s="116" t="s">
        <v>17624</v>
      </c>
      <c r="B1942" s="119" t="s">
        <v>16707</v>
      </c>
      <c r="C1942" s="119" t="s">
        <v>17500</v>
      </c>
      <c r="D1942" s="119" t="s">
        <v>16798</v>
      </c>
      <c r="E1942" s="119" t="s">
        <v>17525</v>
      </c>
      <c r="F1942" s="119" t="s">
        <v>18037</v>
      </c>
      <c r="G1942" s="119">
        <v>28</v>
      </c>
      <c r="H1942" s="119">
        <v>2025</v>
      </c>
      <c r="I1942" s="119" t="s">
        <v>16758</v>
      </c>
      <c r="J1942" s="126">
        <v>50.46</v>
      </c>
      <c r="K1942" s="126">
        <v>265</v>
      </c>
      <c r="L1942" s="119" t="s">
        <v>16741</v>
      </c>
      <c r="M1942" s="126">
        <v>0</v>
      </c>
      <c r="N1942" s="119" t="s">
        <v>16742</v>
      </c>
      <c r="O1942" s="119" t="s">
        <v>16813</v>
      </c>
      <c r="P1942" s="120">
        <v>45688</v>
      </c>
      <c r="Q1942" s="120">
        <v>45716</v>
      </c>
      <c r="R1942" s="119">
        <v>1</v>
      </c>
      <c r="S1942" s="119">
        <v>2025</v>
      </c>
      <c r="T1942" s="119">
        <v>2</v>
      </c>
    </row>
    <row r="1943" spans="1:20">
      <c r="A1943" s="121" t="s">
        <v>17624</v>
      </c>
      <c r="B1943" s="124" t="s">
        <v>16707</v>
      </c>
      <c r="C1943" s="124" t="s">
        <v>17500</v>
      </c>
      <c r="D1943" s="124" t="s">
        <v>16798</v>
      </c>
      <c r="E1943" s="124" t="s">
        <v>17525</v>
      </c>
      <c r="F1943" s="124" t="s">
        <v>18143</v>
      </c>
      <c r="G1943" s="124">
        <v>31</v>
      </c>
      <c r="H1943" s="124">
        <v>2025</v>
      </c>
      <c r="I1943" s="124" t="s">
        <v>16924</v>
      </c>
      <c r="J1943" s="127">
        <v>57.43</v>
      </c>
      <c r="K1943" s="127">
        <v>317</v>
      </c>
      <c r="L1943" s="124" t="s">
        <v>16741</v>
      </c>
      <c r="M1943" s="127">
        <v>0</v>
      </c>
      <c r="N1943" s="124" t="s">
        <v>16742</v>
      </c>
      <c r="O1943" s="124" t="s">
        <v>16813</v>
      </c>
      <c r="P1943" s="125">
        <v>45657</v>
      </c>
      <c r="Q1943" s="125">
        <v>45688</v>
      </c>
      <c r="R1943" s="124">
        <v>12</v>
      </c>
      <c r="S1943" s="124">
        <v>2024</v>
      </c>
      <c r="T1943" s="124">
        <v>1</v>
      </c>
    </row>
    <row r="1944" spans="1:20">
      <c r="A1944" s="116" t="s">
        <v>17624</v>
      </c>
      <c r="B1944" s="119" t="s">
        <v>16707</v>
      </c>
      <c r="C1944" s="119" t="s">
        <v>17500</v>
      </c>
      <c r="D1944" s="119" t="s">
        <v>16798</v>
      </c>
      <c r="E1944" s="119" t="s">
        <v>17524</v>
      </c>
      <c r="F1944" s="119" t="s">
        <v>18141</v>
      </c>
      <c r="G1944" s="119">
        <v>30</v>
      </c>
      <c r="H1944" s="119">
        <v>2025</v>
      </c>
      <c r="I1944" s="119" t="s">
        <v>16749</v>
      </c>
      <c r="J1944" s="126">
        <v>25.66</v>
      </c>
      <c r="K1944" s="126">
        <v>0</v>
      </c>
      <c r="L1944" s="119" t="s">
        <v>16741</v>
      </c>
      <c r="M1944" s="126">
        <v>0</v>
      </c>
      <c r="N1944" s="119" t="s">
        <v>16742</v>
      </c>
      <c r="O1944" s="119" t="s">
        <v>16824</v>
      </c>
      <c r="P1944" s="120">
        <v>45777</v>
      </c>
      <c r="Q1944" s="120">
        <v>45807</v>
      </c>
      <c r="R1944" s="119">
        <v>4</v>
      </c>
      <c r="S1944" s="119">
        <v>2025</v>
      </c>
      <c r="T1944" s="119">
        <v>5</v>
      </c>
    </row>
    <row r="1945" spans="1:20">
      <c r="A1945" s="121" t="s">
        <v>17624</v>
      </c>
      <c r="B1945" s="124" t="s">
        <v>16707</v>
      </c>
      <c r="C1945" s="124" t="s">
        <v>17500</v>
      </c>
      <c r="D1945" s="124" t="s">
        <v>16798</v>
      </c>
      <c r="E1945" s="124" t="s">
        <v>17524</v>
      </c>
      <c r="F1945" s="124" t="s">
        <v>17762</v>
      </c>
      <c r="G1945" s="124">
        <v>30</v>
      </c>
      <c r="H1945" s="124">
        <v>2025</v>
      </c>
      <c r="I1945" s="124" t="s">
        <v>16752</v>
      </c>
      <c r="J1945" s="127">
        <v>25.66</v>
      </c>
      <c r="K1945" s="127">
        <v>0</v>
      </c>
      <c r="L1945" s="124" t="s">
        <v>16741</v>
      </c>
      <c r="M1945" s="127">
        <v>0</v>
      </c>
      <c r="N1945" s="124" t="s">
        <v>16742</v>
      </c>
      <c r="O1945" s="124" t="s">
        <v>16824</v>
      </c>
      <c r="P1945" s="125">
        <v>45747</v>
      </c>
      <c r="Q1945" s="125">
        <v>45777</v>
      </c>
      <c r="R1945" s="124">
        <v>3</v>
      </c>
      <c r="S1945" s="124">
        <v>2025</v>
      </c>
      <c r="T1945" s="124">
        <v>4</v>
      </c>
    </row>
    <row r="1946" spans="1:20">
      <c r="A1946" s="116" t="s">
        <v>17624</v>
      </c>
      <c r="B1946" s="119" t="s">
        <v>16707</v>
      </c>
      <c r="C1946" s="119" t="s">
        <v>17500</v>
      </c>
      <c r="D1946" s="119" t="s">
        <v>16798</v>
      </c>
      <c r="E1946" s="119" t="s">
        <v>17524</v>
      </c>
      <c r="F1946" s="119" t="s">
        <v>18142</v>
      </c>
      <c r="G1946" s="119">
        <v>31</v>
      </c>
      <c r="H1946" s="119">
        <v>2025</v>
      </c>
      <c r="I1946" s="119" t="s">
        <v>16755</v>
      </c>
      <c r="J1946" s="126">
        <v>25.66</v>
      </c>
      <c r="K1946" s="126">
        <v>0</v>
      </c>
      <c r="L1946" s="119" t="s">
        <v>16741</v>
      </c>
      <c r="M1946" s="126">
        <v>0</v>
      </c>
      <c r="N1946" s="119" t="s">
        <v>16742</v>
      </c>
      <c r="O1946" s="119" t="s">
        <v>16824</v>
      </c>
      <c r="P1946" s="120">
        <v>45716</v>
      </c>
      <c r="Q1946" s="120">
        <v>45747</v>
      </c>
      <c r="R1946" s="119">
        <v>2</v>
      </c>
      <c r="S1946" s="119">
        <v>2025</v>
      </c>
      <c r="T1946" s="119">
        <v>3</v>
      </c>
    </row>
    <row r="1947" spans="1:20">
      <c r="A1947" s="121" t="s">
        <v>17624</v>
      </c>
      <c r="B1947" s="124" t="s">
        <v>16707</v>
      </c>
      <c r="C1947" s="124" t="s">
        <v>17500</v>
      </c>
      <c r="D1947" s="124" t="s">
        <v>16798</v>
      </c>
      <c r="E1947" s="124" t="s">
        <v>17524</v>
      </c>
      <c r="F1947" s="124" t="s">
        <v>18037</v>
      </c>
      <c r="G1947" s="124">
        <v>28</v>
      </c>
      <c r="H1947" s="124">
        <v>2025</v>
      </c>
      <c r="I1947" s="124" t="s">
        <v>16758</v>
      </c>
      <c r="J1947" s="127">
        <v>25.66</v>
      </c>
      <c r="K1947" s="127">
        <v>0</v>
      </c>
      <c r="L1947" s="124" t="s">
        <v>16741</v>
      </c>
      <c r="M1947" s="127">
        <v>0</v>
      </c>
      <c r="N1947" s="124" t="s">
        <v>16742</v>
      </c>
      <c r="O1947" s="124" t="s">
        <v>16824</v>
      </c>
      <c r="P1947" s="125">
        <v>45688</v>
      </c>
      <c r="Q1947" s="125">
        <v>45716</v>
      </c>
      <c r="R1947" s="124">
        <v>1</v>
      </c>
      <c r="S1947" s="124">
        <v>2025</v>
      </c>
      <c r="T1947" s="124">
        <v>2</v>
      </c>
    </row>
    <row r="1948" spans="1:20">
      <c r="A1948" s="116" t="s">
        <v>17624</v>
      </c>
      <c r="B1948" s="119" t="s">
        <v>16707</v>
      </c>
      <c r="C1948" s="119" t="s">
        <v>17500</v>
      </c>
      <c r="D1948" s="119" t="s">
        <v>16798</v>
      </c>
      <c r="E1948" s="119" t="s">
        <v>17524</v>
      </c>
      <c r="F1948" s="119" t="s">
        <v>18143</v>
      </c>
      <c r="G1948" s="119">
        <v>31</v>
      </c>
      <c r="H1948" s="119">
        <v>2025</v>
      </c>
      <c r="I1948" s="119" t="s">
        <v>16924</v>
      </c>
      <c r="J1948" s="126">
        <v>25.66</v>
      </c>
      <c r="K1948" s="126">
        <v>0</v>
      </c>
      <c r="L1948" s="119" t="s">
        <v>16741</v>
      </c>
      <c r="M1948" s="126">
        <v>0</v>
      </c>
      <c r="N1948" s="119" t="s">
        <v>16742</v>
      </c>
      <c r="O1948" s="119" t="s">
        <v>16824</v>
      </c>
      <c r="P1948" s="120">
        <v>45657</v>
      </c>
      <c r="Q1948" s="120">
        <v>45688</v>
      </c>
      <c r="R1948" s="119">
        <v>12</v>
      </c>
      <c r="S1948" s="119">
        <v>2024</v>
      </c>
      <c r="T1948" s="119">
        <v>1</v>
      </c>
    </row>
    <row r="1949" spans="1:20">
      <c r="A1949" s="121" t="s">
        <v>17624</v>
      </c>
      <c r="B1949" s="124" t="s">
        <v>16707</v>
      </c>
      <c r="C1949" s="124" t="s">
        <v>17500</v>
      </c>
      <c r="D1949" s="124" t="s">
        <v>16798</v>
      </c>
      <c r="E1949" s="124" t="s">
        <v>17523</v>
      </c>
      <c r="F1949" s="124" t="s">
        <v>18141</v>
      </c>
      <c r="G1949" s="124">
        <v>30</v>
      </c>
      <c r="H1949" s="124">
        <v>2025</v>
      </c>
      <c r="I1949" s="124" t="s">
        <v>16749</v>
      </c>
      <c r="J1949" s="127">
        <v>29.3</v>
      </c>
      <c r="K1949" s="127">
        <v>72</v>
      </c>
      <c r="L1949" s="124" t="s">
        <v>16741</v>
      </c>
      <c r="M1949" s="127">
        <v>0</v>
      </c>
      <c r="N1949" s="124" t="s">
        <v>16742</v>
      </c>
      <c r="O1949" s="124" t="s">
        <v>16824</v>
      </c>
      <c r="P1949" s="125">
        <v>45777</v>
      </c>
      <c r="Q1949" s="125">
        <v>45807</v>
      </c>
      <c r="R1949" s="124">
        <v>4</v>
      </c>
      <c r="S1949" s="124">
        <v>2025</v>
      </c>
      <c r="T1949" s="124">
        <v>5</v>
      </c>
    </row>
    <row r="1950" spans="1:20">
      <c r="A1950" s="116" t="s">
        <v>17624</v>
      </c>
      <c r="B1950" s="119" t="s">
        <v>16707</v>
      </c>
      <c r="C1950" s="119" t="s">
        <v>17500</v>
      </c>
      <c r="D1950" s="119" t="s">
        <v>16798</v>
      </c>
      <c r="E1950" s="119" t="s">
        <v>17523</v>
      </c>
      <c r="F1950" s="119" t="s">
        <v>17762</v>
      </c>
      <c r="G1950" s="119">
        <v>30</v>
      </c>
      <c r="H1950" s="119">
        <v>2025</v>
      </c>
      <c r="I1950" s="119" t="s">
        <v>16752</v>
      </c>
      <c r="J1950" s="126">
        <v>28.74</v>
      </c>
      <c r="K1950" s="126">
        <v>61</v>
      </c>
      <c r="L1950" s="119" t="s">
        <v>16741</v>
      </c>
      <c r="M1950" s="126">
        <v>0</v>
      </c>
      <c r="N1950" s="119" t="s">
        <v>16742</v>
      </c>
      <c r="O1950" s="119" t="s">
        <v>16824</v>
      </c>
      <c r="P1950" s="120">
        <v>45747</v>
      </c>
      <c r="Q1950" s="120">
        <v>45777</v>
      </c>
      <c r="R1950" s="119">
        <v>3</v>
      </c>
      <c r="S1950" s="119">
        <v>2025</v>
      </c>
      <c r="T1950" s="119">
        <v>4</v>
      </c>
    </row>
    <row r="1951" spans="1:20">
      <c r="A1951" s="121" t="s">
        <v>17624</v>
      </c>
      <c r="B1951" s="124" t="s">
        <v>16707</v>
      </c>
      <c r="C1951" s="124" t="s">
        <v>17500</v>
      </c>
      <c r="D1951" s="124" t="s">
        <v>16798</v>
      </c>
      <c r="E1951" s="124" t="s">
        <v>17523</v>
      </c>
      <c r="F1951" s="124" t="s">
        <v>18142</v>
      </c>
      <c r="G1951" s="124">
        <v>31</v>
      </c>
      <c r="H1951" s="124">
        <v>2025</v>
      </c>
      <c r="I1951" s="124" t="s">
        <v>16755</v>
      </c>
      <c r="J1951" s="127">
        <v>29.52</v>
      </c>
      <c r="K1951" s="127">
        <v>76</v>
      </c>
      <c r="L1951" s="124" t="s">
        <v>16741</v>
      </c>
      <c r="M1951" s="127">
        <v>0</v>
      </c>
      <c r="N1951" s="124" t="s">
        <v>16742</v>
      </c>
      <c r="O1951" s="124" t="s">
        <v>16824</v>
      </c>
      <c r="P1951" s="125">
        <v>45716</v>
      </c>
      <c r="Q1951" s="125">
        <v>45747</v>
      </c>
      <c r="R1951" s="124">
        <v>2</v>
      </c>
      <c r="S1951" s="124">
        <v>2025</v>
      </c>
      <c r="T1951" s="124">
        <v>3</v>
      </c>
    </row>
    <row r="1952" spans="1:20">
      <c r="A1952" s="116" t="s">
        <v>17624</v>
      </c>
      <c r="B1952" s="119" t="s">
        <v>16707</v>
      </c>
      <c r="C1952" s="119" t="s">
        <v>17500</v>
      </c>
      <c r="D1952" s="119" t="s">
        <v>16798</v>
      </c>
      <c r="E1952" s="119" t="s">
        <v>17523</v>
      </c>
      <c r="F1952" s="119" t="s">
        <v>18037</v>
      </c>
      <c r="G1952" s="119">
        <v>28</v>
      </c>
      <c r="H1952" s="119">
        <v>2025</v>
      </c>
      <c r="I1952" s="119" t="s">
        <v>16758</v>
      </c>
      <c r="J1952" s="126">
        <v>28.3</v>
      </c>
      <c r="K1952" s="126">
        <v>52</v>
      </c>
      <c r="L1952" s="119" t="s">
        <v>16741</v>
      </c>
      <c r="M1952" s="126">
        <v>0</v>
      </c>
      <c r="N1952" s="119" t="s">
        <v>16742</v>
      </c>
      <c r="O1952" s="119" t="s">
        <v>16824</v>
      </c>
      <c r="P1952" s="120">
        <v>45688</v>
      </c>
      <c r="Q1952" s="120">
        <v>45716</v>
      </c>
      <c r="R1952" s="119">
        <v>1</v>
      </c>
      <c r="S1952" s="119">
        <v>2025</v>
      </c>
      <c r="T1952" s="119">
        <v>2</v>
      </c>
    </row>
    <row r="1953" spans="1:20">
      <c r="A1953" s="121" t="s">
        <v>17624</v>
      </c>
      <c r="B1953" s="124" t="s">
        <v>16707</v>
      </c>
      <c r="C1953" s="124" t="s">
        <v>17500</v>
      </c>
      <c r="D1953" s="124" t="s">
        <v>16798</v>
      </c>
      <c r="E1953" s="124" t="s">
        <v>17523</v>
      </c>
      <c r="F1953" s="124" t="s">
        <v>18143</v>
      </c>
      <c r="G1953" s="124">
        <v>31</v>
      </c>
      <c r="H1953" s="124">
        <v>2025</v>
      </c>
      <c r="I1953" s="124" t="s">
        <v>16924</v>
      </c>
      <c r="J1953" s="127">
        <v>28.26</v>
      </c>
      <c r="K1953" s="127">
        <v>51</v>
      </c>
      <c r="L1953" s="124" t="s">
        <v>16741</v>
      </c>
      <c r="M1953" s="127">
        <v>0</v>
      </c>
      <c r="N1953" s="124" t="s">
        <v>16742</v>
      </c>
      <c r="O1953" s="124" t="s">
        <v>16824</v>
      </c>
      <c r="P1953" s="125">
        <v>45657</v>
      </c>
      <c r="Q1953" s="125">
        <v>45688</v>
      </c>
      <c r="R1953" s="124">
        <v>12</v>
      </c>
      <c r="S1953" s="124">
        <v>2024</v>
      </c>
      <c r="T1953" s="124">
        <v>1</v>
      </c>
    </row>
    <row r="1954" spans="1:20">
      <c r="A1954" s="116" t="s">
        <v>17624</v>
      </c>
      <c r="B1954" s="119" t="s">
        <v>16707</v>
      </c>
      <c r="C1954" s="119" t="s">
        <v>17500</v>
      </c>
      <c r="D1954" s="119" t="s">
        <v>16798</v>
      </c>
      <c r="E1954" s="119" t="s">
        <v>17522</v>
      </c>
      <c r="F1954" s="119" t="s">
        <v>18141</v>
      </c>
      <c r="G1954" s="119">
        <v>30</v>
      </c>
      <c r="H1954" s="119">
        <v>2025</v>
      </c>
      <c r="I1954" s="119" t="s">
        <v>16749</v>
      </c>
      <c r="J1954" s="126">
        <v>706.07</v>
      </c>
      <c r="K1954" s="126">
        <v>5064</v>
      </c>
      <c r="L1954" s="119" t="s">
        <v>16741</v>
      </c>
      <c r="M1954" s="126">
        <v>0</v>
      </c>
      <c r="N1954" s="119" t="s">
        <v>16742</v>
      </c>
      <c r="O1954" s="119" t="s">
        <v>16813</v>
      </c>
      <c r="P1954" s="120">
        <v>45777</v>
      </c>
      <c r="Q1954" s="120">
        <v>45807</v>
      </c>
      <c r="R1954" s="119">
        <v>4</v>
      </c>
      <c r="S1954" s="119">
        <v>2025</v>
      </c>
      <c r="T1954" s="119">
        <v>5</v>
      </c>
    </row>
    <row r="1955" spans="1:20">
      <c r="A1955" s="121" t="s">
        <v>17624</v>
      </c>
      <c r="B1955" s="124" t="s">
        <v>16707</v>
      </c>
      <c r="C1955" s="124" t="s">
        <v>17500</v>
      </c>
      <c r="D1955" s="124" t="s">
        <v>16798</v>
      </c>
      <c r="E1955" s="124" t="s">
        <v>17522</v>
      </c>
      <c r="F1955" s="124" t="s">
        <v>17762</v>
      </c>
      <c r="G1955" s="124">
        <v>30</v>
      </c>
      <c r="H1955" s="124">
        <v>2025</v>
      </c>
      <c r="I1955" s="124" t="s">
        <v>16752</v>
      </c>
      <c r="J1955" s="127">
        <v>704.29</v>
      </c>
      <c r="K1955" s="127">
        <v>5051</v>
      </c>
      <c r="L1955" s="124" t="s">
        <v>16741</v>
      </c>
      <c r="M1955" s="127">
        <v>0</v>
      </c>
      <c r="N1955" s="124" t="s">
        <v>16742</v>
      </c>
      <c r="O1955" s="124" t="s">
        <v>16813</v>
      </c>
      <c r="P1955" s="125">
        <v>45747</v>
      </c>
      <c r="Q1955" s="125">
        <v>45777</v>
      </c>
      <c r="R1955" s="124">
        <v>3</v>
      </c>
      <c r="S1955" s="124">
        <v>2025</v>
      </c>
      <c r="T1955" s="124">
        <v>4</v>
      </c>
    </row>
    <row r="1956" spans="1:20">
      <c r="A1956" s="116" t="s">
        <v>17624</v>
      </c>
      <c r="B1956" s="119" t="s">
        <v>16707</v>
      </c>
      <c r="C1956" s="119" t="s">
        <v>17500</v>
      </c>
      <c r="D1956" s="119" t="s">
        <v>16798</v>
      </c>
      <c r="E1956" s="119" t="s">
        <v>17522</v>
      </c>
      <c r="F1956" s="119" t="s">
        <v>18142</v>
      </c>
      <c r="G1956" s="119">
        <v>31</v>
      </c>
      <c r="H1956" s="119">
        <v>2025</v>
      </c>
      <c r="I1956" s="119" t="s">
        <v>16755</v>
      </c>
      <c r="J1956" s="126">
        <v>739.53</v>
      </c>
      <c r="K1956" s="126">
        <v>5309</v>
      </c>
      <c r="L1956" s="119" t="s">
        <v>16741</v>
      </c>
      <c r="M1956" s="126">
        <v>0</v>
      </c>
      <c r="N1956" s="119" t="s">
        <v>16742</v>
      </c>
      <c r="O1956" s="119" t="s">
        <v>16813</v>
      </c>
      <c r="P1956" s="120">
        <v>45716</v>
      </c>
      <c r="Q1956" s="120">
        <v>45747</v>
      </c>
      <c r="R1956" s="119">
        <v>2</v>
      </c>
      <c r="S1956" s="119">
        <v>2025</v>
      </c>
      <c r="T1956" s="119">
        <v>3</v>
      </c>
    </row>
    <row r="1957" spans="1:20">
      <c r="A1957" s="121" t="s">
        <v>17624</v>
      </c>
      <c r="B1957" s="124" t="s">
        <v>16707</v>
      </c>
      <c r="C1957" s="124" t="s">
        <v>17500</v>
      </c>
      <c r="D1957" s="124" t="s">
        <v>16798</v>
      </c>
      <c r="E1957" s="124" t="s">
        <v>17522</v>
      </c>
      <c r="F1957" s="124" t="s">
        <v>18037</v>
      </c>
      <c r="G1957" s="124">
        <v>28</v>
      </c>
      <c r="H1957" s="124">
        <v>2025</v>
      </c>
      <c r="I1957" s="124" t="s">
        <v>16758</v>
      </c>
      <c r="J1957" s="127">
        <v>656.07</v>
      </c>
      <c r="K1957" s="127">
        <v>4698</v>
      </c>
      <c r="L1957" s="124" t="s">
        <v>16741</v>
      </c>
      <c r="M1957" s="127">
        <v>0</v>
      </c>
      <c r="N1957" s="124" t="s">
        <v>16742</v>
      </c>
      <c r="O1957" s="124" t="s">
        <v>16813</v>
      </c>
      <c r="P1957" s="125">
        <v>45688</v>
      </c>
      <c r="Q1957" s="125">
        <v>45716</v>
      </c>
      <c r="R1957" s="124">
        <v>1</v>
      </c>
      <c r="S1957" s="124">
        <v>2025</v>
      </c>
      <c r="T1957" s="124">
        <v>2</v>
      </c>
    </row>
    <row r="1958" spans="1:20">
      <c r="A1958" s="116" t="s">
        <v>17624</v>
      </c>
      <c r="B1958" s="119" t="s">
        <v>16707</v>
      </c>
      <c r="C1958" s="119" t="s">
        <v>17500</v>
      </c>
      <c r="D1958" s="119" t="s">
        <v>16798</v>
      </c>
      <c r="E1958" s="119" t="s">
        <v>17522</v>
      </c>
      <c r="F1958" s="119" t="s">
        <v>18143</v>
      </c>
      <c r="G1958" s="119">
        <v>31</v>
      </c>
      <c r="H1958" s="119">
        <v>2025</v>
      </c>
      <c r="I1958" s="119" t="s">
        <v>16924</v>
      </c>
      <c r="J1958" s="126">
        <v>731.19</v>
      </c>
      <c r="K1958" s="126">
        <v>5253</v>
      </c>
      <c r="L1958" s="119" t="s">
        <v>16741</v>
      </c>
      <c r="M1958" s="126">
        <v>0</v>
      </c>
      <c r="N1958" s="119" t="s">
        <v>16742</v>
      </c>
      <c r="O1958" s="119" t="s">
        <v>16813</v>
      </c>
      <c r="P1958" s="120">
        <v>45657</v>
      </c>
      <c r="Q1958" s="120">
        <v>45688</v>
      </c>
      <c r="R1958" s="119">
        <v>12</v>
      </c>
      <c r="S1958" s="119">
        <v>2024</v>
      </c>
      <c r="T1958" s="119">
        <v>1</v>
      </c>
    </row>
    <row r="1959" spans="1:20">
      <c r="A1959" s="121" t="s">
        <v>17624</v>
      </c>
      <c r="B1959" s="124" t="s">
        <v>16707</v>
      </c>
      <c r="C1959" s="124" t="s">
        <v>17500</v>
      </c>
      <c r="D1959" s="124" t="s">
        <v>16798</v>
      </c>
      <c r="E1959" s="124" t="s">
        <v>17521</v>
      </c>
      <c r="F1959" s="124" t="s">
        <v>18141</v>
      </c>
      <c r="G1959" s="124">
        <v>30</v>
      </c>
      <c r="H1959" s="124">
        <v>2025</v>
      </c>
      <c r="I1959" s="124" t="s">
        <v>16749</v>
      </c>
      <c r="J1959" s="127">
        <v>25.66</v>
      </c>
      <c r="K1959" s="127">
        <v>0</v>
      </c>
      <c r="L1959" s="124" t="s">
        <v>16741</v>
      </c>
      <c r="M1959" s="127">
        <v>0</v>
      </c>
      <c r="N1959" s="124" t="s">
        <v>16742</v>
      </c>
      <c r="O1959" s="124" t="s">
        <v>16824</v>
      </c>
      <c r="P1959" s="125">
        <v>45777</v>
      </c>
      <c r="Q1959" s="125">
        <v>45807</v>
      </c>
      <c r="R1959" s="124">
        <v>4</v>
      </c>
      <c r="S1959" s="124">
        <v>2025</v>
      </c>
      <c r="T1959" s="124">
        <v>5</v>
      </c>
    </row>
    <row r="1960" spans="1:20">
      <c r="A1960" s="116" t="s">
        <v>17624</v>
      </c>
      <c r="B1960" s="119" t="s">
        <v>16707</v>
      </c>
      <c r="C1960" s="119" t="s">
        <v>17500</v>
      </c>
      <c r="D1960" s="119" t="s">
        <v>16798</v>
      </c>
      <c r="E1960" s="119" t="s">
        <v>17521</v>
      </c>
      <c r="F1960" s="119" t="s">
        <v>17762</v>
      </c>
      <c r="G1960" s="119">
        <v>30</v>
      </c>
      <c r="H1960" s="119">
        <v>2025</v>
      </c>
      <c r="I1960" s="119" t="s">
        <v>16752</v>
      </c>
      <c r="J1960" s="126">
        <v>25.66</v>
      </c>
      <c r="K1960" s="126">
        <v>0</v>
      </c>
      <c r="L1960" s="119" t="s">
        <v>16741</v>
      </c>
      <c r="M1960" s="126">
        <v>0</v>
      </c>
      <c r="N1960" s="119" t="s">
        <v>16742</v>
      </c>
      <c r="O1960" s="119" t="s">
        <v>16824</v>
      </c>
      <c r="P1960" s="120">
        <v>45747</v>
      </c>
      <c r="Q1960" s="120">
        <v>45777</v>
      </c>
      <c r="R1960" s="119">
        <v>3</v>
      </c>
      <c r="S1960" s="119">
        <v>2025</v>
      </c>
      <c r="T1960" s="119">
        <v>4</v>
      </c>
    </row>
    <row r="1961" spans="1:20">
      <c r="A1961" s="121" t="s">
        <v>17624</v>
      </c>
      <c r="B1961" s="124" t="s">
        <v>16707</v>
      </c>
      <c r="C1961" s="124" t="s">
        <v>17500</v>
      </c>
      <c r="D1961" s="124" t="s">
        <v>16798</v>
      </c>
      <c r="E1961" s="124" t="s">
        <v>17521</v>
      </c>
      <c r="F1961" s="124" t="s">
        <v>18142</v>
      </c>
      <c r="G1961" s="124">
        <v>31</v>
      </c>
      <c r="H1961" s="124">
        <v>2025</v>
      </c>
      <c r="I1961" s="124" t="s">
        <v>16755</v>
      </c>
      <c r="J1961" s="127">
        <v>-128.32</v>
      </c>
      <c r="K1961" s="127">
        <v>391</v>
      </c>
      <c r="L1961" s="124" t="s">
        <v>16741</v>
      </c>
      <c r="M1961" s="127">
        <v>0</v>
      </c>
      <c r="N1961" s="124" t="s">
        <v>16742</v>
      </c>
      <c r="O1961" s="124" t="s">
        <v>16824</v>
      </c>
      <c r="P1961" s="125">
        <v>45716</v>
      </c>
      <c r="Q1961" s="125">
        <v>45747</v>
      </c>
      <c r="R1961" s="124">
        <v>2</v>
      </c>
      <c r="S1961" s="124">
        <v>2025</v>
      </c>
      <c r="T1961" s="124">
        <v>3</v>
      </c>
    </row>
    <row r="1962" spans="1:20">
      <c r="A1962" s="116" t="s">
        <v>17624</v>
      </c>
      <c r="B1962" s="119" t="s">
        <v>16707</v>
      </c>
      <c r="C1962" s="119" t="s">
        <v>17500</v>
      </c>
      <c r="D1962" s="119" t="s">
        <v>16798</v>
      </c>
      <c r="E1962" s="119" t="s">
        <v>17521</v>
      </c>
      <c r="F1962" s="119" t="s">
        <v>18037</v>
      </c>
      <c r="G1962" s="119">
        <v>28</v>
      </c>
      <c r="H1962" s="119">
        <v>2025</v>
      </c>
      <c r="I1962" s="119" t="s">
        <v>16758</v>
      </c>
      <c r="J1962" s="126">
        <v>49.02</v>
      </c>
      <c r="K1962" s="126">
        <v>315</v>
      </c>
      <c r="L1962" s="119" t="s">
        <v>16741</v>
      </c>
      <c r="M1962" s="126">
        <v>0</v>
      </c>
      <c r="N1962" s="119" t="s">
        <v>16742</v>
      </c>
      <c r="O1962" s="119" t="s">
        <v>16824</v>
      </c>
      <c r="P1962" s="120">
        <v>45688</v>
      </c>
      <c r="Q1962" s="120">
        <v>45716</v>
      </c>
      <c r="R1962" s="119">
        <v>1</v>
      </c>
      <c r="S1962" s="119">
        <v>2025</v>
      </c>
      <c r="T1962" s="119">
        <v>2</v>
      </c>
    </row>
    <row r="1963" spans="1:20">
      <c r="A1963" s="121" t="s">
        <v>17624</v>
      </c>
      <c r="B1963" s="124" t="s">
        <v>16707</v>
      </c>
      <c r="C1963" s="124" t="s">
        <v>17500</v>
      </c>
      <c r="D1963" s="124" t="s">
        <v>16798</v>
      </c>
      <c r="E1963" s="124" t="s">
        <v>17521</v>
      </c>
      <c r="F1963" s="124" t="s">
        <v>18143</v>
      </c>
      <c r="G1963" s="124">
        <v>31</v>
      </c>
      <c r="H1963" s="124">
        <v>2025</v>
      </c>
      <c r="I1963" s="124" t="s">
        <v>16924</v>
      </c>
      <c r="J1963" s="127">
        <v>87.67</v>
      </c>
      <c r="K1963" s="127">
        <v>627</v>
      </c>
      <c r="L1963" s="124" t="s">
        <v>16741</v>
      </c>
      <c r="M1963" s="127">
        <v>0</v>
      </c>
      <c r="N1963" s="124" t="s">
        <v>16742</v>
      </c>
      <c r="O1963" s="124" t="s">
        <v>16824</v>
      </c>
      <c r="P1963" s="125">
        <v>45657</v>
      </c>
      <c r="Q1963" s="125">
        <v>45688</v>
      </c>
      <c r="R1963" s="124">
        <v>12</v>
      </c>
      <c r="S1963" s="124">
        <v>2024</v>
      </c>
      <c r="T1963" s="124">
        <v>1</v>
      </c>
    </row>
    <row r="1964" spans="1:20">
      <c r="A1964" s="116" t="s">
        <v>17624</v>
      </c>
      <c r="B1964" s="119" t="s">
        <v>16707</v>
      </c>
      <c r="C1964" s="119" t="s">
        <v>17500</v>
      </c>
      <c r="D1964" s="119" t="s">
        <v>16798</v>
      </c>
      <c r="E1964" s="119" t="s">
        <v>17520</v>
      </c>
      <c r="F1964" s="119" t="s">
        <v>18141</v>
      </c>
      <c r="G1964" s="119">
        <v>30</v>
      </c>
      <c r="H1964" s="119">
        <v>2025</v>
      </c>
      <c r="I1964" s="119" t="s">
        <v>16749</v>
      </c>
      <c r="J1964" s="126">
        <v>97.49</v>
      </c>
      <c r="K1964" s="126">
        <v>705</v>
      </c>
      <c r="L1964" s="119" t="s">
        <v>16741</v>
      </c>
      <c r="M1964" s="126">
        <v>0</v>
      </c>
      <c r="N1964" s="119" t="s">
        <v>16742</v>
      </c>
      <c r="O1964" s="119" t="s">
        <v>16824</v>
      </c>
      <c r="P1964" s="120">
        <v>45777</v>
      </c>
      <c r="Q1964" s="120">
        <v>45807</v>
      </c>
      <c r="R1964" s="119">
        <v>4</v>
      </c>
      <c r="S1964" s="119">
        <v>2025</v>
      </c>
      <c r="T1964" s="119">
        <v>5</v>
      </c>
    </row>
    <row r="1965" spans="1:20">
      <c r="A1965" s="121" t="s">
        <v>17624</v>
      </c>
      <c r="B1965" s="124" t="s">
        <v>16707</v>
      </c>
      <c r="C1965" s="124" t="s">
        <v>17500</v>
      </c>
      <c r="D1965" s="124" t="s">
        <v>16798</v>
      </c>
      <c r="E1965" s="124" t="s">
        <v>17520</v>
      </c>
      <c r="F1965" s="124" t="s">
        <v>17762</v>
      </c>
      <c r="G1965" s="124">
        <v>30</v>
      </c>
      <c r="H1965" s="124">
        <v>2025</v>
      </c>
      <c r="I1965" s="124" t="s">
        <v>16752</v>
      </c>
      <c r="J1965" s="127">
        <v>71.89</v>
      </c>
      <c r="K1965" s="127">
        <v>499</v>
      </c>
      <c r="L1965" s="124" t="s">
        <v>16741</v>
      </c>
      <c r="M1965" s="127">
        <v>0</v>
      </c>
      <c r="N1965" s="124" t="s">
        <v>16742</v>
      </c>
      <c r="O1965" s="124" t="s">
        <v>16824</v>
      </c>
      <c r="P1965" s="125">
        <v>45747</v>
      </c>
      <c r="Q1965" s="125">
        <v>45777</v>
      </c>
      <c r="R1965" s="124">
        <v>3</v>
      </c>
      <c r="S1965" s="124">
        <v>2025</v>
      </c>
      <c r="T1965" s="124">
        <v>4</v>
      </c>
    </row>
    <row r="1966" spans="1:20">
      <c r="A1966" s="116" t="s">
        <v>17624</v>
      </c>
      <c r="B1966" s="119" t="s">
        <v>16707</v>
      </c>
      <c r="C1966" s="119" t="s">
        <v>17500</v>
      </c>
      <c r="D1966" s="119" t="s">
        <v>16798</v>
      </c>
      <c r="E1966" s="119" t="s">
        <v>17520</v>
      </c>
      <c r="F1966" s="119" t="s">
        <v>18142</v>
      </c>
      <c r="G1966" s="119">
        <v>31</v>
      </c>
      <c r="H1966" s="119">
        <v>2025</v>
      </c>
      <c r="I1966" s="119" t="s">
        <v>16755</v>
      </c>
      <c r="J1966" s="126">
        <v>46.67</v>
      </c>
      <c r="K1966" s="126">
        <v>296</v>
      </c>
      <c r="L1966" s="119" t="s">
        <v>16741</v>
      </c>
      <c r="M1966" s="126">
        <v>0</v>
      </c>
      <c r="N1966" s="119" t="s">
        <v>16742</v>
      </c>
      <c r="O1966" s="119" t="s">
        <v>16824</v>
      </c>
      <c r="P1966" s="120">
        <v>45716</v>
      </c>
      <c r="Q1966" s="120">
        <v>45747</v>
      </c>
      <c r="R1966" s="119">
        <v>2</v>
      </c>
      <c r="S1966" s="119">
        <v>2025</v>
      </c>
      <c r="T1966" s="119">
        <v>3</v>
      </c>
    </row>
    <row r="1967" spans="1:20">
      <c r="A1967" s="121" t="s">
        <v>17624</v>
      </c>
      <c r="B1967" s="124" t="s">
        <v>16707</v>
      </c>
      <c r="C1967" s="124" t="s">
        <v>17500</v>
      </c>
      <c r="D1967" s="124" t="s">
        <v>16798</v>
      </c>
      <c r="E1967" s="124" t="s">
        <v>17520</v>
      </c>
      <c r="F1967" s="124" t="s">
        <v>18037</v>
      </c>
      <c r="G1967" s="124">
        <v>28</v>
      </c>
      <c r="H1967" s="124">
        <v>2025</v>
      </c>
      <c r="I1967" s="124" t="s">
        <v>16758</v>
      </c>
      <c r="J1967" s="127">
        <v>50.88</v>
      </c>
      <c r="K1967" s="127">
        <v>330</v>
      </c>
      <c r="L1967" s="124" t="s">
        <v>16741</v>
      </c>
      <c r="M1967" s="127">
        <v>0</v>
      </c>
      <c r="N1967" s="124" t="s">
        <v>16742</v>
      </c>
      <c r="O1967" s="124" t="s">
        <v>16824</v>
      </c>
      <c r="P1967" s="125">
        <v>45688</v>
      </c>
      <c r="Q1967" s="125">
        <v>45716</v>
      </c>
      <c r="R1967" s="124">
        <v>1</v>
      </c>
      <c r="S1967" s="124">
        <v>2025</v>
      </c>
      <c r="T1967" s="124">
        <v>2</v>
      </c>
    </row>
    <row r="1968" spans="1:20">
      <c r="A1968" s="116" t="s">
        <v>17624</v>
      </c>
      <c r="B1968" s="119" t="s">
        <v>16707</v>
      </c>
      <c r="C1968" s="119" t="s">
        <v>17500</v>
      </c>
      <c r="D1968" s="119" t="s">
        <v>16798</v>
      </c>
      <c r="E1968" s="119" t="s">
        <v>17520</v>
      </c>
      <c r="F1968" s="119" t="s">
        <v>18143</v>
      </c>
      <c r="G1968" s="119">
        <v>31</v>
      </c>
      <c r="H1968" s="119">
        <v>2025</v>
      </c>
      <c r="I1968" s="119" t="s">
        <v>16924</v>
      </c>
      <c r="J1968" s="126">
        <v>64.430000000000007</v>
      </c>
      <c r="K1968" s="126">
        <v>440</v>
      </c>
      <c r="L1968" s="119" t="s">
        <v>16741</v>
      </c>
      <c r="M1968" s="126">
        <v>0</v>
      </c>
      <c r="N1968" s="119" t="s">
        <v>16742</v>
      </c>
      <c r="O1968" s="119" t="s">
        <v>16824</v>
      </c>
      <c r="P1968" s="120">
        <v>45657</v>
      </c>
      <c r="Q1968" s="120">
        <v>45688</v>
      </c>
      <c r="R1968" s="119">
        <v>12</v>
      </c>
      <c r="S1968" s="119">
        <v>2024</v>
      </c>
      <c r="T1968" s="119">
        <v>1</v>
      </c>
    </row>
    <row r="1969" spans="1:20">
      <c r="A1969" s="121" t="s">
        <v>17624</v>
      </c>
      <c r="B1969" s="124" t="s">
        <v>16707</v>
      </c>
      <c r="C1969" s="124" t="s">
        <v>17500</v>
      </c>
      <c r="D1969" s="124" t="s">
        <v>16798</v>
      </c>
      <c r="E1969" s="124" t="s">
        <v>18144</v>
      </c>
      <c r="F1969" s="124" t="s">
        <v>18141</v>
      </c>
      <c r="G1969" s="124">
        <v>30</v>
      </c>
      <c r="H1969" s="124">
        <v>2025</v>
      </c>
      <c r="I1969" s="124" t="s">
        <v>16749</v>
      </c>
      <c r="J1969" s="127">
        <v>25.66</v>
      </c>
      <c r="K1969" s="127">
        <v>0</v>
      </c>
      <c r="L1969" s="124" t="s">
        <v>16741</v>
      </c>
      <c r="M1969" s="127">
        <v>0</v>
      </c>
      <c r="N1969" s="124" t="s">
        <v>16742</v>
      </c>
      <c r="O1969" s="124" t="s">
        <v>16824</v>
      </c>
      <c r="P1969" s="125">
        <v>45777</v>
      </c>
      <c r="Q1969" s="125">
        <v>45807</v>
      </c>
      <c r="R1969" s="124">
        <v>4</v>
      </c>
      <c r="S1969" s="124">
        <v>2025</v>
      </c>
      <c r="T1969" s="124">
        <v>5</v>
      </c>
    </row>
    <row r="1970" spans="1:20">
      <c r="A1970" s="116" t="s">
        <v>17624</v>
      </c>
      <c r="B1970" s="119" t="s">
        <v>16707</v>
      </c>
      <c r="C1970" s="119" t="s">
        <v>17500</v>
      </c>
      <c r="D1970" s="119" t="s">
        <v>16798</v>
      </c>
      <c r="E1970" s="119" t="s">
        <v>18144</v>
      </c>
      <c r="F1970" s="119" t="s">
        <v>17762</v>
      </c>
      <c r="G1970" s="119">
        <v>30</v>
      </c>
      <c r="H1970" s="119">
        <v>2025</v>
      </c>
      <c r="I1970" s="119" t="s">
        <v>16752</v>
      </c>
      <c r="J1970" s="126">
        <v>25.66</v>
      </c>
      <c r="K1970" s="126">
        <v>0</v>
      </c>
      <c r="L1970" s="119" t="s">
        <v>16741</v>
      </c>
      <c r="M1970" s="126">
        <v>0</v>
      </c>
      <c r="N1970" s="119" t="s">
        <v>16742</v>
      </c>
      <c r="O1970" s="119" t="s">
        <v>16824</v>
      </c>
      <c r="P1970" s="120">
        <v>45747</v>
      </c>
      <c r="Q1970" s="120">
        <v>45777</v>
      </c>
      <c r="R1970" s="119">
        <v>3</v>
      </c>
      <c r="S1970" s="119">
        <v>2025</v>
      </c>
      <c r="T1970" s="119">
        <v>4</v>
      </c>
    </row>
    <row r="1971" spans="1:20">
      <c r="A1971" s="121" t="s">
        <v>17624</v>
      </c>
      <c r="B1971" s="124" t="s">
        <v>16707</v>
      </c>
      <c r="C1971" s="124" t="s">
        <v>17500</v>
      </c>
      <c r="D1971" s="124" t="s">
        <v>16798</v>
      </c>
      <c r="E1971" s="124" t="s">
        <v>18144</v>
      </c>
      <c r="F1971" s="124" t="s">
        <v>18142</v>
      </c>
      <c r="G1971" s="124">
        <v>31</v>
      </c>
      <c r="H1971" s="124">
        <v>2025</v>
      </c>
      <c r="I1971" s="124" t="s">
        <v>16755</v>
      </c>
      <c r="J1971" s="127">
        <v>25.66</v>
      </c>
      <c r="K1971" s="127">
        <v>0</v>
      </c>
      <c r="L1971" s="124" t="s">
        <v>16741</v>
      </c>
      <c r="M1971" s="127">
        <v>0</v>
      </c>
      <c r="N1971" s="124" t="s">
        <v>16742</v>
      </c>
      <c r="O1971" s="124" t="s">
        <v>16824</v>
      </c>
      <c r="P1971" s="125">
        <v>45716</v>
      </c>
      <c r="Q1971" s="125">
        <v>45747</v>
      </c>
      <c r="R1971" s="124">
        <v>2</v>
      </c>
      <c r="S1971" s="124">
        <v>2025</v>
      </c>
      <c r="T1971" s="124">
        <v>3</v>
      </c>
    </row>
    <row r="1972" spans="1:20">
      <c r="A1972" s="116" t="s">
        <v>17624</v>
      </c>
      <c r="B1972" s="119" t="s">
        <v>16707</v>
      </c>
      <c r="C1972" s="119" t="s">
        <v>17500</v>
      </c>
      <c r="D1972" s="119" t="s">
        <v>16798</v>
      </c>
      <c r="E1972" s="119" t="s">
        <v>18144</v>
      </c>
      <c r="F1972" s="119" t="s">
        <v>18037</v>
      </c>
      <c r="G1972" s="119">
        <v>28</v>
      </c>
      <c r="H1972" s="119">
        <v>2025</v>
      </c>
      <c r="I1972" s="119" t="s">
        <v>16758</v>
      </c>
      <c r="J1972" s="126">
        <v>25.66</v>
      </c>
      <c r="K1972" s="126">
        <v>0</v>
      </c>
      <c r="L1972" s="119" t="s">
        <v>16741</v>
      </c>
      <c r="M1972" s="126">
        <v>0</v>
      </c>
      <c r="N1972" s="119" t="s">
        <v>16742</v>
      </c>
      <c r="O1972" s="119" t="s">
        <v>16824</v>
      </c>
      <c r="P1972" s="120">
        <v>45688</v>
      </c>
      <c r="Q1972" s="120">
        <v>45716</v>
      </c>
      <c r="R1972" s="119">
        <v>1</v>
      </c>
      <c r="S1972" s="119">
        <v>2025</v>
      </c>
      <c r="T1972" s="119">
        <v>2</v>
      </c>
    </row>
    <row r="1973" spans="1:20">
      <c r="A1973" s="121" t="s">
        <v>17624</v>
      </c>
      <c r="B1973" s="124" t="s">
        <v>16707</v>
      </c>
      <c r="C1973" s="124" t="s">
        <v>17500</v>
      </c>
      <c r="D1973" s="124" t="s">
        <v>16798</v>
      </c>
      <c r="E1973" s="124" t="s">
        <v>18144</v>
      </c>
      <c r="F1973" s="124" t="s">
        <v>18143</v>
      </c>
      <c r="G1973" s="124">
        <v>31</v>
      </c>
      <c r="H1973" s="124">
        <v>2025</v>
      </c>
      <c r="I1973" s="124" t="s">
        <v>16924</v>
      </c>
      <c r="J1973" s="127">
        <v>25.66</v>
      </c>
      <c r="K1973" s="127">
        <v>0</v>
      </c>
      <c r="L1973" s="124" t="s">
        <v>16741</v>
      </c>
      <c r="M1973" s="127">
        <v>0</v>
      </c>
      <c r="N1973" s="124" t="s">
        <v>16742</v>
      </c>
      <c r="O1973" s="124" t="s">
        <v>16824</v>
      </c>
      <c r="P1973" s="125">
        <v>45657</v>
      </c>
      <c r="Q1973" s="125">
        <v>45688</v>
      </c>
      <c r="R1973" s="124">
        <v>12</v>
      </c>
      <c r="S1973" s="124">
        <v>2024</v>
      </c>
      <c r="T1973" s="124">
        <v>1</v>
      </c>
    </row>
    <row r="1974" spans="1:20">
      <c r="A1974" s="116" t="s">
        <v>17624</v>
      </c>
      <c r="B1974" s="119" t="s">
        <v>16707</v>
      </c>
      <c r="C1974" s="119" t="s">
        <v>17500</v>
      </c>
      <c r="D1974" s="119" t="s">
        <v>16798</v>
      </c>
      <c r="E1974" s="119" t="s">
        <v>17519</v>
      </c>
      <c r="F1974" s="119" t="s">
        <v>18141</v>
      </c>
      <c r="G1974" s="119">
        <v>30</v>
      </c>
      <c r="H1974" s="119">
        <v>2025</v>
      </c>
      <c r="I1974" s="119" t="s">
        <v>16749</v>
      </c>
      <c r="J1974" s="126">
        <v>257.83999999999997</v>
      </c>
      <c r="K1974" s="126">
        <v>1783</v>
      </c>
      <c r="L1974" s="119" t="s">
        <v>16741</v>
      </c>
      <c r="M1974" s="126">
        <v>0</v>
      </c>
      <c r="N1974" s="119" t="s">
        <v>16742</v>
      </c>
      <c r="O1974" s="119" t="s">
        <v>16813</v>
      </c>
      <c r="P1974" s="120">
        <v>45777</v>
      </c>
      <c r="Q1974" s="120">
        <v>45807</v>
      </c>
      <c r="R1974" s="119">
        <v>4</v>
      </c>
      <c r="S1974" s="119">
        <v>2025</v>
      </c>
      <c r="T1974" s="119">
        <v>5</v>
      </c>
    </row>
    <row r="1975" spans="1:20">
      <c r="A1975" s="121" t="s">
        <v>17624</v>
      </c>
      <c r="B1975" s="124" t="s">
        <v>16707</v>
      </c>
      <c r="C1975" s="124" t="s">
        <v>17500</v>
      </c>
      <c r="D1975" s="124" t="s">
        <v>16798</v>
      </c>
      <c r="E1975" s="124" t="s">
        <v>17519</v>
      </c>
      <c r="F1975" s="124" t="s">
        <v>17762</v>
      </c>
      <c r="G1975" s="124">
        <v>30</v>
      </c>
      <c r="H1975" s="124">
        <v>2025</v>
      </c>
      <c r="I1975" s="124" t="s">
        <v>16752</v>
      </c>
      <c r="J1975" s="127">
        <v>249.39</v>
      </c>
      <c r="K1975" s="127">
        <v>1721</v>
      </c>
      <c r="L1975" s="124" t="s">
        <v>16741</v>
      </c>
      <c r="M1975" s="127">
        <v>0</v>
      </c>
      <c r="N1975" s="124" t="s">
        <v>16742</v>
      </c>
      <c r="O1975" s="124" t="s">
        <v>16813</v>
      </c>
      <c r="P1975" s="125">
        <v>45747</v>
      </c>
      <c r="Q1975" s="125">
        <v>45777</v>
      </c>
      <c r="R1975" s="124">
        <v>3</v>
      </c>
      <c r="S1975" s="124">
        <v>2025</v>
      </c>
      <c r="T1975" s="124">
        <v>4</v>
      </c>
    </row>
    <row r="1976" spans="1:20">
      <c r="A1976" s="116" t="s">
        <v>17624</v>
      </c>
      <c r="B1976" s="119" t="s">
        <v>16707</v>
      </c>
      <c r="C1976" s="119" t="s">
        <v>17500</v>
      </c>
      <c r="D1976" s="119" t="s">
        <v>16798</v>
      </c>
      <c r="E1976" s="119" t="s">
        <v>17519</v>
      </c>
      <c r="F1976" s="119" t="s">
        <v>18142</v>
      </c>
      <c r="G1976" s="119">
        <v>31</v>
      </c>
      <c r="H1976" s="119">
        <v>2025</v>
      </c>
      <c r="I1976" s="119" t="s">
        <v>16755</v>
      </c>
      <c r="J1976" s="126">
        <v>188.04</v>
      </c>
      <c r="K1976" s="126">
        <v>1272</v>
      </c>
      <c r="L1976" s="119" t="s">
        <v>16741</v>
      </c>
      <c r="M1976" s="126">
        <v>0</v>
      </c>
      <c r="N1976" s="119" t="s">
        <v>16742</v>
      </c>
      <c r="O1976" s="119" t="s">
        <v>16813</v>
      </c>
      <c r="P1976" s="120">
        <v>45716</v>
      </c>
      <c r="Q1976" s="120">
        <v>45747</v>
      </c>
      <c r="R1976" s="119">
        <v>2</v>
      </c>
      <c r="S1976" s="119">
        <v>2025</v>
      </c>
      <c r="T1976" s="119">
        <v>3</v>
      </c>
    </row>
    <row r="1977" spans="1:20">
      <c r="A1977" s="121" t="s">
        <v>17624</v>
      </c>
      <c r="B1977" s="124" t="s">
        <v>16707</v>
      </c>
      <c r="C1977" s="124" t="s">
        <v>17500</v>
      </c>
      <c r="D1977" s="124" t="s">
        <v>16798</v>
      </c>
      <c r="E1977" s="124" t="s">
        <v>17519</v>
      </c>
      <c r="F1977" s="124" t="s">
        <v>18037</v>
      </c>
      <c r="G1977" s="124">
        <v>28</v>
      </c>
      <c r="H1977" s="124">
        <v>2025</v>
      </c>
      <c r="I1977" s="124" t="s">
        <v>16758</v>
      </c>
      <c r="J1977" s="127">
        <v>168.49</v>
      </c>
      <c r="K1977" s="127">
        <v>1129</v>
      </c>
      <c r="L1977" s="124" t="s">
        <v>16741</v>
      </c>
      <c r="M1977" s="127">
        <v>0</v>
      </c>
      <c r="N1977" s="124" t="s">
        <v>16742</v>
      </c>
      <c r="O1977" s="124" t="s">
        <v>16813</v>
      </c>
      <c r="P1977" s="125">
        <v>45688</v>
      </c>
      <c r="Q1977" s="125">
        <v>45716</v>
      </c>
      <c r="R1977" s="124">
        <v>1</v>
      </c>
      <c r="S1977" s="124">
        <v>2025</v>
      </c>
      <c r="T1977" s="124">
        <v>2</v>
      </c>
    </row>
    <row r="1978" spans="1:20">
      <c r="A1978" s="116" t="s">
        <v>17624</v>
      </c>
      <c r="B1978" s="119" t="s">
        <v>16707</v>
      </c>
      <c r="C1978" s="119" t="s">
        <v>17500</v>
      </c>
      <c r="D1978" s="119" t="s">
        <v>16798</v>
      </c>
      <c r="E1978" s="119" t="s">
        <v>17519</v>
      </c>
      <c r="F1978" s="119" t="s">
        <v>18143</v>
      </c>
      <c r="G1978" s="119">
        <v>31</v>
      </c>
      <c r="H1978" s="119">
        <v>2025</v>
      </c>
      <c r="I1978" s="119" t="s">
        <v>16924</v>
      </c>
      <c r="J1978" s="126">
        <v>220.15</v>
      </c>
      <c r="K1978" s="126">
        <v>1509</v>
      </c>
      <c r="L1978" s="119" t="s">
        <v>16741</v>
      </c>
      <c r="M1978" s="126">
        <v>0</v>
      </c>
      <c r="N1978" s="119" t="s">
        <v>16742</v>
      </c>
      <c r="O1978" s="119" t="s">
        <v>16813</v>
      </c>
      <c r="P1978" s="120">
        <v>45657</v>
      </c>
      <c r="Q1978" s="120">
        <v>45688</v>
      </c>
      <c r="R1978" s="119">
        <v>12</v>
      </c>
      <c r="S1978" s="119">
        <v>2024</v>
      </c>
      <c r="T1978" s="119">
        <v>1</v>
      </c>
    </row>
    <row r="1979" spans="1:20">
      <c r="A1979" s="121" t="s">
        <v>17624</v>
      </c>
      <c r="B1979" s="124" t="s">
        <v>16707</v>
      </c>
      <c r="C1979" s="124" t="s">
        <v>17500</v>
      </c>
      <c r="D1979" s="124" t="s">
        <v>16798</v>
      </c>
      <c r="E1979" s="124" t="s">
        <v>17518</v>
      </c>
      <c r="F1979" s="124" t="s">
        <v>18141</v>
      </c>
      <c r="G1979" s="124">
        <v>30</v>
      </c>
      <c r="H1979" s="124">
        <v>2025</v>
      </c>
      <c r="I1979" s="124" t="s">
        <v>16749</v>
      </c>
      <c r="J1979" s="127">
        <v>665.77</v>
      </c>
      <c r="K1979" s="127">
        <v>4769</v>
      </c>
      <c r="L1979" s="124" t="s">
        <v>16741</v>
      </c>
      <c r="M1979" s="127">
        <v>0</v>
      </c>
      <c r="N1979" s="124" t="s">
        <v>16742</v>
      </c>
      <c r="O1979" s="124" t="s">
        <v>16813</v>
      </c>
      <c r="P1979" s="125">
        <v>45777</v>
      </c>
      <c r="Q1979" s="125">
        <v>45807</v>
      </c>
      <c r="R1979" s="124">
        <v>4</v>
      </c>
      <c r="S1979" s="124">
        <v>2025</v>
      </c>
      <c r="T1979" s="124">
        <v>5</v>
      </c>
    </row>
    <row r="1980" spans="1:20">
      <c r="A1980" s="116" t="s">
        <v>17624</v>
      </c>
      <c r="B1980" s="119" t="s">
        <v>16707</v>
      </c>
      <c r="C1980" s="119" t="s">
        <v>17500</v>
      </c>
      <c r="D1980" s="119" t="s">
        <v>16798</v>
      </c>
      <c r="E1980" s="119" t="s">
        <v>17518</v>
      </c>
      <c r="F1980" s="119" t="s">
        <v>17762</v>
      </c>
      <c r="G1980" s="119">
        <v>30</v>
      </c>
      <c r="H1980" s="119">
        <v>2025</v>
      </c>
      <c r="I1980" s="119" t="s">
        <v>16752</v>
      </c>
      <c r="J1980" s="126">
        <v>592.53</v>
      </c>
      <c r="K1980" s="126">
        <v>4233</v>
      </c>
      <c r="L1980" s="119" t="s">
        <v>16741</v>
      </c>
      <c r="M1980" s="126">
        <v>0</v>
      </c>
      <c r="N1980" s="119" t="s">
        <v>16742</v>
      </c>
      <c r="O1980" s="119" t="s">
        <v>16813</v>
      </c>
      <c r="P1980" s="120">
        <v>45747</v>
      </c>
      <c r="Q1980" s="120">
        <v>45777</v>
      </c>
      <c r="R1980" s="119">
        <v>3</v>
      </c>
      <c r="S1980" s="119">
        <v>2025</v>
      </c>
      <c r="T1980" s="119">
        <v>4</v>
      </c>
    </row>
    <row r="1981" spans="1:20">
      <c r="A1981" s="121" t="s">
        <v>17624</v>
      </c>
      <c r="B1981" s="124" t="s">
        <v>16707</v>
      </c>
      <c r="C1981" s="124" t="s">
        <v>17500</v>
      </c>
      <c r="D1981" s="124" t="s">
        <v>16798</v>
      </c>
      <c r="E1981" s="124" t="s">
        <v>17518</v>
      </c>
      <c r="F1981" s="124" t="s">
        <v>18142</v>
      </c>
      <c r="G1981" s="124">
        <v>31</v>
      </c>
      <c r="H1981" s="124">
        <v>2025</v>
      </c>
      <c r="I1981" s="124" t="s">
        <v>16755</v>
      </c>
      <c r="J1981" s="127">
        <v>532.84</v>
      </c>
      <c r="K1981" s="127">
        <v>3796</v>
      </c>
      <c r="L1981" s="124" t="s">
        <v>16741</v>
      </c>
      <c r="M1981" s="127">
        <v>0</v>
      </c>
      <c r="N1981" s="124" t="s">
        <v>16742</v>
      </c>
      <c r="O1981" s="124" t="s">
        <v>16813</v>
      </c>
      <c r="P1981" s="125">
        <v>45716</v>
      </c>
      <c r="Q1981" s="125">
        <v>45747</v>
      </c>
      <c r="R1981" s="124">
        <v>2</v>
      </c>
      <c r="S1981" s="124">
        <v>2025</v>
      </c>
      <c r="T1981" s="124">
        <v>3</v>
      </c>
    </row>
    <row r="1982" spans="1:20">
      <c r="A1982" s="116" t="s">
        <v>17624</v>
      </c>
      <c r="B1982" s="119" t="s">
        <v>16707</v>
      </c>
      <c r="C1982" s="119" t="s">
        <v>17500</v>
      </c>
      <c r="D1982" s="119" t="s">
        <v>16798</v>
      </c>
      <c r="E1982" s="119" t="s">
        <v>17518</v>
      </c>
      <c r="F1982" s="119" t="s">
        <v>18037</v>
      </c>
      <c r="G1982" s="119">
        <v>28</v>
      </c>
      <c r="H1982" s="119">
        <v>2025</v>
      </c>
      <c r="I1982" s="119" t="s">
        <v>16758</v>
      </c>
      <c r="J1982" s="126">
        <v>483.12</v>
      </c>
      <c r="K1982" s="126">
        <v>3432</v>
      </c>
      <c r="L1982" s="119" t="s">
        <v>16741</v>
      </c>
      <c r="M1982" s="126">
        <v>0</v>
      </c>
      <c r="N1982" s="119" t="s">
        <v>16742</v>
      </c>
      <c r="O1982" s="119" t="s">
        <v>16813</v>
      </c>
      <c r="P1982" s="120">
        <v>45688</v>
      </c>
      <c r="Q1982" s="120">
        <v>45716</v>
      </c>
      <c r="R1982" s="119">
        <v>1</v>
      </c>
      <c r="S1982" s="119">
        <v>2025</v>
      </c>
      <c r="T1982" s="119">
        <v>2</v>
      </c>
    </row>
    <row r="1983" spans="1:20">
      <c r="A1983" s="121" t="s">
        <v>17624</v>
      </c>
      <c r="B1983" s="124" t="s">
        <v>16707</v>
      </c>
      <c r="C1983" s="124" t="s">
        <v>17500</v>
      </c>
      <c r="D1983" s="124" t="s">
        <v>16798</v>
      </c>
      <c r="E1983" s="124" t="s">
        <v>17518</v>
      </c>
      <c r="F1983" s="124" t="s">
        <v>18143</v>
      </c>
      <c r="G1983" s="124">
        <v>31</v>
      </c>
      <c r="H1983" s="124">
        <v>2025</v>
      </c>
      <c r="I1983" s="124" t="s">
        <v>16924</v>
      </c>
      <c r="J1983" s="127">
        <v>618.72</v>
      </c>
      <c r="K1983" s="127">
        <v>4429</v>
      </c>
      <c r="L1983" s="124" t="s">
        <v>16741</v>
      </c>
      <c r="M1983" s="127">
        <v>0</v>
      </c>
      <c r="N1983" s="124" t="s">
        <v>16742</v>
      </c>
      <c r="O1983" s="124" t="s">
        <v>16813</v>
      </c>
      <c r="P1983" s="125">
        <v>45657</v>
      </c>
      <c r="Q1983" s="125">
        <v>45688</v>
      </c>
      <c r="R1983" s="124">
        <v>12</v>
      </c>
      <c r="S1983" s="124">
        <v>2024</v>
      </c>
      <c r="T1983" s="124">
        <v>1</v>
      </c>
    </row>
    <row r="1984" spans="1:20">
      <c r="A1984" s="116" t="s">
        <v>17624</v>
      </c>
      <c r="B1984" s="119" t="s">
        <v>16707</v>
      </c>
      <c r="C1984" s="119" t="s">
        <v>17500</v>
      </c>
      <c r="D1984" s="119" t="s">
        <v>16798</v>
      </c>
      <c r="E1984" s="119" t="s">
        <v>17517</v>
      </c>
      <c r="F1984" s="119" t="s">
        <v>18141</v>
      </c>
      <c r="G1984" s="119">
        <v>30</v>
      </c>
      <c r="H1984" s="119">
        <v>2025</v>
      </c>
      <c r="I1984" s="119" t="s">
        <v>16749</v>
      </c>
      <c r="J1984" s="126">
        <v>84.75</v>
      </c>
      <c r="K1984" s="126">
        <v>516</v>
      </c>
      <c r="L1984" s="119" t="s">
        <v>16741</v>
      </c>
      <c r="M1984" s="126">
        <v>0</v>
      </c>
      <c r="N1984" s="119" t="s">
        <v>16742</v>
      </c>
      <c r="O1984" s="119" t="s">
        <v>16813</v>
      </c>
      <c r="P1984" s="120">
        <v>45777</v>
      </c>
      <c r="Q1984" s="120">
        <v>45807</v>
      </c>
      <c r="R1984" s="119">
        <v>4</v>
      </c>
      <c r="S1984" s="119">
        <v>2025</v>
      </c>
      <c r="T1984" s="119">
        <v>5</v>
      </c>
    </row>
    <row r="1985" spans="1:20">
      <c r="A1985" s="121" t="s">
        <v>17624</v>
      </c>
      <c r="B1985" s="124" t="s">
        <v>16707</v>
      </c>
      <c r="C1985" s="124" t="s">
        <v>17500</v>
      </c>
      <c r="D1985" s="124" t="s">
        <v>16798</v>
      </c>
      <c r="E1985" s="124" t="s">
        <v>17517</v>
      </c>
      <c r="F1985" s="124" t="s">
        <v>17762</v>
      </c>
      <c r="G1985" s="124">
        <v>30</v>
      </c>
      <c r="H1985" s="124">
        <v>2025</v>
      </c>
      <c r="I1985" s="124" t="s">
        <v>16752</v>
      </c>
      <c r="J1985" s="127">
        <v>64.53</v>
      </c>
      <c r="K1985" s="127">
        <v>368</v>
      </c>
      <c r="L1985" s="124" t="s">
        <v>16741</v>
      </c>
      <c r="M1985" s="127">
        <v>0</v>
      </c>
      <c r="N1985" s="124" t="s">
        <v>16742</v>
      </c>
      <c r="O1985" s="124" t="s">
        <v>16813</v>
      </c>
      <c r="P1985" s="125">
        <v>45747</v>
      </c>
      <c r="Q1985" s="125">
        <v>45777</v>
      </c>
      <c r="R1985" s="124">
        <v>3</v>
      </c>
      <c r="S1985" s="124">
        <v>2025</v>
      </c>
      <c r="T1985" s="124">
        <v>4</v>
      </c>
    </row>
    <row r="1986" spans="1:20">
      <c r="A1986" s="116" t="s">
        <v>17624</v>
      </c>
      <c r="B1986" s="119" t="s">
        <v>16707</v>
      </c>
      <c r="C1986" s="119" t="s">
        <v>17500</v>
      </c>
      <c r="D1986" s="119" t="s">
        <v>16798</v>
      </c>
      <c r="E1986" s="119" t="s">
        <v>17517</v>
      </c>
      <c r="F1986" s="119" t="s">
        <v>18142</v>
      </c>
      <c r="G1986" s="119">
        <v>31</v>
      </c>
      <c r="H1986" s="119">
        <v>2025</v>
      </c>
      <c r="I1986" s="119" t="s">
        <v>16755</v>
      </c>
      <c r="J1986" s="126">
        <v>40.49</v>
      </c>
      <c r="K1986" s="126">
        <v>192</v>
      </c>
      <c r="L1986" s="119" t="s">
        <v>16741</v>
      </c>
      <c r="M1986" s="126">
        <v>0</v>
      </c>
      <c r="N1986" s="119" t="s">
        <v>16742</v>
      </c>
      <c r="O1986" s="119" t="s">
        <v>16813</v>
      </c>
      <c r="P1986" s="120">
        <v>45716</v>
      </c>
      <c r="Q1986" s="120">
        <v>45747</v>
      </c>
      <c r="R1986" s="119">
        <v>2</v>
      </c>
      <c r="S1986" s="119">
        <v>2025</v>
      </c>
      <c r="T1986" s="119">
        <v>3</v>
      </c>
    </row>
    <row r="1987" spans="1:20">
      <c r="A1987" s="121" t="s">
        <v>17624</v>
      </c>
      <c r="B1987" s="124" t="s">
        <v>16707</v>
      </c>
      <c r="C1987" s="124" t="s">
        <v>17500</v>
      </c>
      <c r="D1987" s="124" t="s">
        <v>16798</v>
      </c>
      <c r="E1987" s="124" t="s">
        <v>17517</v>
      </c>
      <c r="F1987" s="124" t="s">
        <v>18037</v>
      </c>
      <c r="G1987" s="124">
        <v>28</v>
      </c>
      <c r="H1987" s="124">
        <v>2025</v>
      </c>
      <c r="I1987" s="124" t="s">
        <v>16758</v>
      </c>
      <c r="J1987" s="127">
        <v>59.62</v>
      </c>
      <c r="K1987" s="127">
        <v>332</v>
      </c>
      <c r="L1987" s="124" t="s">
        <v>16741</v>
      </c>
      <c r="M1987" s="127">
        <v>0</v>
      </c>
      <c r="N1987" s="124" t="s">
        <v>16742</v>
      </c>
      <c r="O1987" s="124" t="s">
        <v>16813</v>
      </c>
      <c r="P1987" s="125">
        <v>45688</v>
      </c>
      <c r="Q1987" s="125">
        <v>45716</v>
      </c>
      <c r="R1987" s="124">
        <v>1</v>
      </c>
      <c r="S1987" s="124">
        <v>2025</v>
      </c>
      <c r="T1987" s="124">
        <v>2</v>
      </c>
    </row>
    <row r="1988" spans="1:20">
      <c r="A1988" s="116" t="s">
        <v>17624</v>
      </c>
      <c r="B1988" s="119" t="s">
        <v>16707</v>
      </c>
      <c r="C1988" s="119" t="s">
        <v>17500</v>
      </c>
      <c r="D1988" s="119" t="s">
        <v>16798</v>
      </c>
      <c r="E1988" s="119" t="s">
        <v>17517</v>
      </c>
      <c r="F1988" s="119" t="s">
        <v>18143</v>
      </c>
      <c r="G1988" s="119">
        <v>31</v>
      </c>
      <c r="H1988" s="119">
        <v>2025</v>
      </c>
      <c r="I1988" s="119" t="s">
        <v>16924</v>
      </c>
      <c r="J1988" s="126">
        <v>35.82</v>
      </c>
      <c r="K1988" s="126">
        <v>144</v>
      </c>
      <c r="L1988" s="119" t="s">
        <v>16741</v>
      </c>
      <c r="M1988" s="126">
        <v>0</v>
      </c>
      <c r="N1988" s="119" t="s">
        <v>16742</v>
      </c>
      <c r="O1988" s="119" t="s">
        <v>16813</v>
      </c>
      <c r="P1988" s="120">
        <v>45657</v>
      </c>
      <c r="Q1988" s="120">
        <v>45688</v>
      </c>
      <c r="R1988" s="119">
        <v>12</v>
      </c>
      <c r="S1988" s="119">
        <v>2024</v>
      </c>
      <c r="T1988" s="119">
        <v>1</v>
      </c>
    </row>
    <row r="1989" spans="1:20">
      <c r="A1989" s="121" t="s">
        <v>17624</v>
      </c>
      <c r="B1989" s="124" t="s">
        <v>16707</v>
      </c>
      <c r="C1989" s="124" t="s">
        <v>17500</v>
      </c>
      <c r="D1989" s="124" t="s">
        <v>16798</v>
      </c>
      <c r="E1989" s="124" t="s">
        <v>17516</v>
      </c>
      <c r="F1989" s="124" t="s">
        <v>18141</v>
      </c>
      <c r="G1989" s="124">
        <v>30</v>
      </c>
      <c r="H1989" s="124">
        <v>2025</v>
      </c>
      <c r="I1989" s="124" t="s">
        <v>16749</v>
      </c>
      <c r="J1989" s="127">
        <v>331.48</v>
      </c>
      <c r="K1989" s="127">
        <v>2322</v>
      </c>
      <c r="L1989" s="124" t="s">
        <v>16741</v>
      </c>
      <c r="M1989" s="127">
        <v>0</v>
      </c>
      <c r="N1989" s="124" t="s">
        <v>16742</v>
      </c>
      <c r="O1989" s="124" t="s">
        <v>16813</v>
      </c>
      <c r="P1989" s="125">
        <v>45777</v>
      </c>
      <c r="Q1989" s="125">
        <v>45807</v>
      </c>
      <c r="R1989" s="124">
        <v>4</v>
      </c>
      <c r="S1989" s="124">
        <v>2025</v>
      </c>
      <c r="T1989" s="124">
        <v>5</v>
      </c>
    </row>
    <row r="1990" spans="1:20">
      <c r="A1990" s="116" t="s">
        <v>17624</v>
      </c>
      <c r="B1990" s="119" t="s">
        <v>16707</v>
      </c>
      <c r="C1990" s="119" t="s">
        <v>17500</v>
      </c>
      <c r="D1990" s="119" t="s">
        <v>16798</v>
      </c>
      <c r="E1990" s="119" t="s">
        <v>17516</v>
      </c>
      <c r="F1990" s="119" t="s">
        <v>17762</v>
      </c>
      <c r="G1990" s="119">
        <v>30</v>
      </c>
      <c r="H1990" s="119">
        <v>2025</v>
      </c>
      <c r="I1990" s="119" t="s">
        <v>16752</v>
      </c>
      <c r="J1990" s="126">
        <v>220.41</v>
      </c>
      <c r="K1990" s="126">
        <v>1509</v>
      </c>
      <c r="L1990" s="119" t="s">
        <v>16741</v>
      </c>
      <c r="M1990" s="126">
        <v>0</v>
      </c>
      <c r="N1990" s="119" t="s">
        <v>16742</v>
      </c>
      <c r="O1990" s="119" t="s">
        <v>16813</v>
      </c>
      <c r="P1990" s="120">
        <v>45747</v>
      </c>
      <c r="Q1990" s="120">
        <v>45777</v>
      </c>
      <c r="R1990" s="119">
        <v>3</v>
      </c>
      <c r="S1990" s="119">
        <v>2025</v>
      </c>
      <c r="T1990" s="119">
        <v>4</v>
      </c>
    </row>
    <row r="1991" spans="1:20">
      <c r="A1991" s="121" t="s">
        <v>17624</v>
      </c>
      <c r="B1991" s="124" t="s">
        <v>16707</v>
      </c>
      <c r="C1991" s="124" t="s">
        <v>17500</v>
      </c>
      <c r="D1991" s="124" t="s">
        <v>16798</v>
      </c>
      <c r="E1991" s="124" t="s">
        <v>17516</v>
      </c>
      <c r="F1991" s="124" t="s">
        <v>18142</v>
      </c>
      <c r="G1991" s="124">
        <v>31</v>
      </c>
      <c r="H1991" s="124">
        <v>2025</v>
      </c>
      <c r="I1991" s="124" t="s">
        <v>16755</v>
      </c>
      <c r="J1991" s="127">
        <v>261.26</v>
      </c>
      <c r="K1991" s="127">
        <v>1808</v>
      </c>
      <c r="L1991" s="124" t="s">
        <v>16741</v>
      </c>
      <c r="M1991" s="127">
        <v>0</v>
      </c>
      <c r="N1991" s="124" t="s">
        <v>16742</v>
      </c>
      <c r="O1991" s="124" t="s">
        <v>16813</v>
      </c>
      <c r="P1991" s="125">
        <v>45716</v>
      </c>
      <c r="Q1991" s="125">
        <v>45747</v>
      </c>
      <c r="R1991" s="124">
        <v>2</v>
      </c>
      <c r="S1991" s="124">
        <v>2025</v>
      </c>
      <c r="T1991" s="124">
        <v>3</v>
      </c>
    </row>
    <row r="1992" spans="1:20">
      <c r="A1992" s="116" t="s">
        <v>17624</v>
      </c>
      <c r="B1992" s="119" t="s">
        <v>16707</v>
      </c>
      <c r="C1992" s="119" t="s">
        <v>17500</v>
      </c>
      <c r="D1992" s="119" t="s">
        <v>16798</v>
      </c>
      <c r="E1992" s="119" t="s">
        <v>17516</v>
      </c>
      <c r="F1992" s="119" t="s">
        <v>18037</v>
      </c>
      <c r="G1992" s="119">
        <v>28</v>
      </c>
      <c r="H1992" s="119">
        <v>2025</v>
      </c>
      <c r="I1992" s="119" t="s">
        <v>16758</v>
      </c>
      <c r="J1992" s="126">
        <v>234.2</v>
      </c>
      <c r="K1992" s="126">
        <v>1610</v>
      </c>
      <c r="L1992" s="119" t="s">
        <v>16741</v>
      </c>
      <c r="M1992" s="126">
        <v>0</v>
      </c>
      <c r="N1992" s="119" t="s">
        <v>16742</v>
      </c>
      <c r="O1992" s="119" t="s">
        <v>16813</v>
      </c>
      <c r="P1992" s="120">
        <v>45688</v>
      </c>
      <c r="Q1992" s="120">
        <v>45716</v>
      </c>
      <c r="R1992" s="119">
        <v>1</v>
      </c>
      <c r="S1992" s="119">
        <v>2025</v>
      </c>
      <c r="T1992" s="119">
        <v>2</v>
      </c>
    </row>
    <row r="1993" spans="1:20">
      <c r="A1993" s="121" t="s">
        <v>17624</v>
      </c>
      <c r="B1993" s="124" t="s">
        <v>16707</v>
      </c>
      <c r="C1993" s="124" t="s">
        <v>17500</v>
      </c>
      <c r="D1993" s="124" t="s">
        <v>16798</v>
      </c>
      <c r="E1993" s="124" t="s">
        <v>17516</v>
      </c>
      <c r="F1993" s="124" t="s">
        <v>18143</v>
      </c>
      <c r="G1993" s="124">
        <v>31</v>
      </c>
      <c r="H1993" s="124">
        <v>2025</v>
      </c>
      <c r="I1993" s="124" t="s">
        <v>16924</v>
      </c>
      <c r="J1993" s="127">
        <v>318.69</v>
      </c>
      <c r="K1993" s="127">
        <v>2231</v>
      </c>
      <c r="L1993" s="124" t="s">
        <v>16741</v>
      </c>
      <c r="M1993" s="127">
        <v>0</v>
      </c>
      <c r="N1993" s="124" t="s">
        <v>16742</v>
      </c>
      <c r="O1993" s="124" t="s">
        <v>16813</v>
      </c>
      <c r="P1993" s="125">
        <v>45657</v>
      </c>
      <c r="Q1993" s="125">
        <v>45688</v>
      </c>
      <c r="R1993" s="124">
        <v>12</v>
      </c>
      <c r="S1993" s="124">
        <v>2024</v>
      </c>
      <c r="T1993" s="124">
        <v>1</v>
      </c>
    </row>
    <row r="1994" spans="1:20">
      <c r="A1994" s="116" t="s">
        <v>17624</v>
      </c>
      <c r="B1994" s="119" t="s">
        <v>16707</v>
      </c>
      <c r="C1994" s="119" t="s">
        <v>17500</v>
      </c>
      <c r="D1994" s="119" t="s">
        <v>16798</v>
      </c>
      <c r="E1994" s="119" t="s">
        <v>17515</v>
      </c>
      <c r="F1994" s="119" t="s">
        <v>18141</v>
      </c>
      <c r="G1994" s="119">
        <v>30</v>
      </c>
      <c r="H1994" s="119">
        <v>2025</v>
      </c>
      <c r="I1994" s="119" t="s">
        <v>16749</v>
      </c>
      <c r="J1994" s="126">
        <v>76.98</v>
      </c>
      <c r="K1994" s="126">
        <v>540</v>
      </c>
      <c r="L1994" s="119" t="s">
        <v>16741</v>
      </c>
      <c r="M1994" s="126">
        <v>0</v>
      </c>
      <c r="N1994" s="119" t="s">
        <v>16742</v>
      </c>
      <c r="O1994" s="119" t="s">
        <v>16824</v>
      </c>
      <c r="P1994" s="120">
        <v>45777</v>
      </c>
      <c r="Q1994" s="120">
        <v>45807</v>
      </c>
      <c r="R1994" s="119">
        <v>4</v>
      </c>
      <c r="S1994" s="119">
        <v>2025</v>
      </c>
      <c r="T1994" s="119">
        <v>5</v>
      </c>
    </row>
    <row r="1995" spans="1:20">
      <c r="A1995" s="121" t="s">
        <v>17624</v>
      </c>
      <c r="B1995" s="124" t="s">
        <v>16707</v>
      </c>
      <c r="C1995" s="124" t="s">
        <v>17500</v>
      </c>
      <c r="D1995" s="124" t="s">
        <v>16798</v>
      </c>
      <c r="E1995" s="124" t="s">
        <v>17515</v>
      </c>
      <c r="F1995" s="124" t="s">
        <v>17762</v>
      </c>
      <c r="G1995" s="124">
        <v>30</v>
      </c>
      <c r="H1995" s="124">
        <v>2025</v>
      </c>
      <c r="I1995" s="124" t="s">
        <v>16752</v>
      </c>
      <c r="J1995" s="127">
        <v>43.56</v>
      </c>
      <c r="K1995" s="127">
        <v>271</v>
      </c>
      <c r="L1995" s="124" t="s">
        <v>16741</v>
      </c>
      <c r="M1995" s="127">
        <v>0</v>
      </c>
      <c r="N1995" s="124" t="s">
        <v>16742</v>
      </c>
      <c r="O1995" s="124" t="s">
        <v>16824</v>
      </c>
      <c r="P1995" s="125">
        <v>45747</v>
      </c>
      <c r="Q1995" s="125">
        <v>45777</v>
      </c>
      <c r="R1995" s="124">
        <v>3</v>
      </c>
      <c r="S1995" s="124">
        <v>2025</v>
      </c>
      <c r="T1995" s="124">
        <v>4</v>
      </c>
    </row>
    <row r="1996" spans="1:20">
      <c r="A1996" s="116" t="s">
        <v>17624</v>
      </c>
      <c r="B1996" s="119" t="s">
        <v>16707</v>
      </c>
      <c r="C1996" s="119" t="s">
        <v>17500</v>
      </c>
      <c r="D1996" s="119" t="s">
        <v>16798</v>
      </c>
      <c r="E1996" s="119" t="s">
        <v>17515</v>
      </c>
      <c r="F1996" s="119" t="s">
        <v>18142</v>
      </c>
      <c r="G1996" s="119">
        <v>31</v>
      </c>
      <c r="H1996" s="119">
        <v>2025</v>
      </c>
      <c r="I1996" s="119" t="s">
        <v>16755</v>
      </c>
      <c r="J1996" s="126">
        <v>40.19</v>
      </c>
      <c r="K1996" s="126">
        <v>244</v>
      </c>
      <c r="L1996" s="119" t="s">
        <v>16741</v>
      </c>
      <c r="M1996" s="126">
        <v>0</v>
      </c>
      <c r="N1996" s="119" t="s">
        <v>16742</v>
      </c>
      <c r="O1996" s="119" t="s">
        <v>16824</v>
      </c>
      <c r="P1996" s="120">
        <v>45716</v>
      </c>
      <c r="Q1996" s="120">
        <v>45747</v>
      </c>
      <c r="R1996" s="119">
        <v>2</v>
      </c>
      <c r="S1996" s="119">
        <v>2025</v>
      </c>
      <c r="T1996" s="119">
        <v>3</v>
      </c>
    </row>
    <row r="1997" spans="1:20">
      <c r="A1997" s="121" t="s">
        <v>17624</v>
      </c>
      <c r="B1997" s="124" t="s">
        <v>16707</v>
      </c>
      <c r="C1997" s="124" t="s">
        <v>17500</v>
      </c>
      <c r="D1997" s="124" t="s">
        <v>16798</v>
      </c>
      <c r="E1997" s="124" t="s">
        <v>17515</v>
      </c>
      <c r="F1997" s="124" t="s">
        <v>18037</v>
      </c>
      <c r="G1997" s="124">
        <v>28</v>
      </c>
      <c r="H1997" s="124">
        <v>2025</v>
      </c>
      <c r="I1997" s="124" t="s">
        <v>16758</v>
      </c>
      <c r="J1997" s="127">
        <v>34.700000000000003</v>
      </c>
      <c r="K1997" s="127">
        <v>178</v>
      </c>
      <c r="L1997" s="124" t="s">
        <v>16741</v>
      </c>
      <c r="M1997" s="127">
        <v>0</v>
      </c>
      <c r="N1997" s="124" t="s">
        <v>16742</v>
      </c>
      <c r="O1997" s="124" t="s">
        <v>16824</v>
      </c>
      <c r="P1997" s="125">
        <v>45688</v>
      </c>
      <c r="Q1997" s="125">
        <v>45716</v>
      </c>
      <c r="R1997" s="124">
        <v>1</v>
      </c>
      <c r="S1997" s="124">
        <v>2025</v>
      </c>
      <c r="T1997" s="124">
        <v>2</v>
      </c>
    </row>
    <row r="1998" spans="1:20">
      <c r="A1998" s="116" t="s">
        <v>17624</v>
      </c>
      <c r="B1998" s="119" t="s">
        <v>16707</v>
      </c>
      <c r="C1998" s="119" t="s">
        <v>17500</v>
      </c>
      <c r="D1998" s="119" t="s">
        <v>16798</v>
      </c>
      <c r="E1998" s="119" t="s">
        <v>17515</v>
      </c>
      <c r="F1998" s="119" t="s">
        <v>18143</v>
      </c>
      <c r="G1998" s="119">
        <v>31</v>
      </c>
      <c r="H1998" s="119">
        <v>2025</v>
      </c>
      <c r="I1998" s="119" t="s">
        <v>16924</v>
      </c>
      <c r="J1998" s="126">
        <v>78.739999999999995</v>
      </c>
      <c r="K1998" s="126">
        <v>555</v>
      </c>
      <c r="L1998" s="119" t="s">
        <v>16741</v>
      </c>
      <c r="M1998" s="126">
        <v>0</v>
      </c>
      <c r="N1998" s="119" t="s">
        <v>16742</v>
      </c>
      <c r="O1998" s="119" t="s">
        <v>16824</v>
      </c>
      <c r="P1998" s="120">
        <v>45657</v>
      </c>
      <c r="Q1998" s="120">
        <v>45688</v>
      </c>
      <c r="R1998" s="119">
        <v>12</v>
      </c>
      <c r="S1998" s="119">
        <v>2024</v>
      </c>
      <c r="T1998" s="119">
        <v>1</v>
      </c>
    </row>
    <row r="1999" spans="1:20">
      <c r="A1999" s="121" t="s">
        <v>17624</v>
      </c>
      <c r="B1999" s="124" t="s">
        <v>16707</v>
      </c>
      <c r="C1999" s="124" t="s">
        <v>17500</v>
      </c>
      <c r="D1999" s="124" t="s">
        <v>16798</v>
      </c>
      <c r="E1999" s="124" t="s">
        <v>17514</v>
      </c>
      <c r="F1999" s="124" t="s">
        <v>18141</v>
      </c>
      <c r="G1999" s="124">
        <v>30</v>
      </c>
      <c r="H1999" s="124">
        <v>2025</v>
      </c>
      <c r="I1999" s="124" t="s">
        <v>16749</v>
      </c>
      <c r="J1999" s="127">
        <v>28.59</v>
      </c>
      <c r="K1999" s="127">
        <v>16</v>
      </c>
      <c r="L1999" s="124" t="s">
        <v>16741</v>
      </c>
      <c r="M1999" s="127">
        <v>0</v>
      </c>
      <c r="N1999" s="124" t="s">
        <v>16742</v>
      </c>
      <c r="O1999" s="124" t="s">
        <v>16813</v>
      </c>
      <c r="P1999" s="125">
        <v>45777</v>
      </c>
      <c r="Q1999" s="125">
        <v>45807</v>
      </c>
      <c r="R1999" s="124">
        <v>4</v>
      </c>
      <c r="S1999" s="124">
        <v>2025</v>
      </c>
      <c r="T1999" s="124">
        <v>5</v>
      </c>
    </row>
    <row r="2000" spans="1:20">
      <c r="A2000" s="116" t="s">
        <v>17624</v>
      </c>
      <c r="B2000" s="119" t="s">
        <v>16707</v>
      </c>
      <c r="C2000" s="119" t="s">
        <v>17500</v>
      </c>
      <c r="D2000" s="119" t="s">
        <v>16798</v>
      </c>
      <c r="E2000" s="119" t="s">
        <v>17514</v>
      </c>
      <c r="F2000" s="119" t="s">
        <v>17762</v>
      </c>
      <c r="G2000" s="119">
        <v>30</v>
      </c>
      <c r="H2000" s="119">
        <v>2025</v>
      </c>
      <c r="I2000" s="119" t="s">
        <v>16752</v>
      </c>
      <c r="J2000" s="126">
        <v>28.65</v>
      </c>
      <c r="K2000" s="126">
        <v>17</v>
      </c>
      <c r="L2000" s="119" t="s">
        <v>16741</v>
      </c>
      <c r="M2000" s="126">
        <v>0</v>
      </c>
      <c r="N2000" s="119" t="s">
        <v>16742</v>
      </c>
      <c r="O2000" s="119" t="s">
        <v>16813</v>
      </c>
      <c r="P2000" s="120">
        <v>45747</v>
      </c>
      <c r="Q2000" s="120">
        <v>45777</v>
      </c>
      <c r="R2000" s="119">
        <v>3</v>
      </c>
      <c r="S2000" s="119">
        <v>2025</v>
      </c>
      <c r="T2000" s="119">
        <v>4</v>
      </c>
    </row>
    <row r="2001" spans="1:20">
      <c r="A2001" s="121" t="s">
        <v>17624</v>
      </c>
      <c r="B2001" s="124" t="s">
        <v>16707</v>
      </c>
      <c r="C2001" s="124" t="s">
        <v>17500</v>
      </c>
      <c r="D2001" s="124" t="s">
        <v>16798</v>
      </c>
      <c r="E2001" s="124" t="s">
        <v>17514</v>
      </c>
      <c r="F2001" s="124" t="s">
        <v>18142</v>
      </c>
      <c r="G2001" s="124">
        <v>31</v>
      </c>
      <c r="H2001" s="124">
        <v>2025</v>
      </c>
      <c r="I2001" s="124" t="s">
        <v>16755</v>
      </c>
      <c r="J2001" s="127">
        <v>28.77</v>
      </c>
      <c r="K2001" s="127">
        <v>19</v>
      </c>
      <c r="L2001" s="124" t="s">
        <v>16741</v>
      </c>
      <c r="M2001" s="127">
        <v>0</v>
      </c>
      <c r="N2001" s="124" t="s">
        <v>16742</v>
      </c>
      <c r="O2001" s="124" t="s">
        <v>16813</v>
      </c>
      <c r="P2001" s="125">
        <v>45716</v>
      </c>
      <c r="Q2001" s="125">
        <v>45747</v>
      </c>
      <c r="R2001" s="124">
        <v>2</v>
      </c>
      <c r="S2001" s="124">
        <v>2025</v>
      </c>
      <c r="T2001" s="124">
        <v>3</v>
      </c>
    </row>
    <row r="2002" spans="1:20">
      <c r="A2002" s="116" t="s">
        <v>17624</v>
      </c>
      <c r="B2002" s="119" t="s">
        <v>16707</v>
      </c>
      <c r="C2002" s="119" t="s">
        <v>17500</v>
      </c>
      <c r="D2002" s="119" t="s">
        <v>16798</v>
      </c>
      <c r="E2002" s="119" t="s">
        <v>17514</v>
      </c>
      <c r="F2002" s="119" t="s">
        <v>18037</v>
      </c>
      <c r="G2002" s="119">
        <v>28</v>
      </c>
      <c r="H2002" s="119">
        <v>2025</v>
      </c>
      <c r="I2002" s="119" t="s">
        <v>16758</v>
      </c>
      <c r="J2002" s="126">
        <v>28.7</v>
      </c>
      <c r="K2002" s="126">
        <v>18</v>
      </c>
      <c r="L2002" s="119" t="s">
        <v>16741</v>
      </c>
      <c r="M2002" s="126">
        <v>0</v>
      </c>
      <c r="N2002" s="119" t="s">
        <v>16742</v>
      </c>
      <c r="O2002" s="119" t="s">
        <v>16813</v>
      </c>
      <c r="P2002" s="120">
        <v>45688</v>
      </c>
      <c r="Q2002" s="120">
        <v>45716</v>
      </c>
      <c r="R2002" s="119">
        <v>1</v>
      </c>
      <c r="S2002" s="119">
        <v>2025</v>
      </c>
      <c r="T2002" s="119">
        <v>2</v>
      </c>
    </row>
    <row r="2003" spans="1:20">
      <c r="A2003" s="121" t="s">
        <v>17624</v>
      </c>
      <c r="B2003" s="124" t="s">
        <v>16707</v>
      </c>
      <c r="C2003" s="124" t="s">
        <v>17500</v>
      </c>
      <c r="D2003" s="124" t="s">
        <v>16798</v>
      </c>
      <c r="E2003" s="124" t="s">
        <v>17514</v>
      </c>
      <c r="F2003" s="124" t="s">
        <v>18143</v>
      </c>
      <c r="G2003" s="124">
        <v>31</v>
      </c>
      <c r="H2003" s="124">
        <v>2025</v>
      </c>
      <c r="I2003" s="124" t="s">
        <v>16924</v>
      </c>
      <c r="J2003" s="127">
        <v>28.89</v>
      </c>
      <c r="K2003" s="127">
        <v>21</v>
      </c>
      <c r="L2003" s="124" t="s">
        <v>16741</v>
      </c>
      <c r="M2003" s="127">
        <v>0</v>
      </c>
      <c r="N2003" s="124" t="s">
        <v>16742</v>
      </c>
      <c r="O2003" s="124" t="s">
        <v>16813</v>
      </c>
      <c r="P2003" s="125">
        <v>45657</v>
      </c>
      <c r="Q2003" s="125">
        <v>45688</v>
      </c>
      <c r="R2003" s="124">
        <v>12</v>
      </c>
      <c r="S2003" s="124">
        <v>2024</v>
      </c>
      <c r="T2003" s="124">
        <v>1</v>
      </c>
    </row>
    <row r="2004" spans="1:20">
      <c r="A2004" s="116" t="s">
        <v>17624</v>
      </c>
      <c r="B2004" s="119" t="s">
        <v>16707</v>
      </c>
      <c r="C2004" s="119" t="s">
        <v>17500</v>
      </c>
      <c r="D2004" s="119" t="s">
        <v>16798</v>
      </c>
      <c r="E2004" s="119" t="s">
        <v>17513</v>
      </c>
      <c r="F2004" s="119" t="s">
        <v>18141</v>
      </c>
      <c r="G2004" s="119">
        <v>30</v>
      </c>
      <c r="H2004" s="119">
        <v>2025</v>
      </c>
      <c r="I2004" s="119" t="s">
        <v>16749</v>
      </c>
      <c r="J2004" s="126">
        <v>14.26</v>
      </c>
      <c r="K2004" s="126">
        <v>41</v>
      </c>
      <c r="L2004" s="119" t="s">
        <v>16741</v>
      </c>
      <c r="M2004" s="126">
        <v>0</v>
      </c>
      <c r="N2004" s="119" t="s">
        <v>16742</v>
      </c>
      <c r="O2004" s="119" t="s">
        <v>16878</v>
      </c>
      <c r="P2004" s="120">
        <v>45777</v>
      </c>
      <c r="Q2004" s="120">
        <v>45807</v>
      </c>
      <c r="R2004" s="119">
        <v>4</v>
      </c>
      <c r="S2004" s="119">
        <v>2025</v>
      </c>
      <c r="T2004" s="119">
        <v>5</v>
      </c>
    </row>
    <row r="2005" spans="1:20">
      <c r="A2005" s="121" t="s">
        <v>17624</v>
      </c>
      <c r="B2005" s="124" t="s">
        <v>16707</v>
      </c>
      <c r="C2005" s="124" t="s">
        <v>17500</v>
      </c>
      <c r="D2005" s="124" t="s">
        <v>16798</v>
      </c>
      <c r="E2005" s="124" t="s">
        <v>17513</v>
      </c>
      <c r="F2005" s="124" t="s">
        <v>17762</v>
      </c>
      <c r="G2005" s="124">
        <v>30</v>
      </c>
      <c r="H2005" s="124">
        <v>2025</v>
      </c>
      <c r="I2005" s="124" t="s">
        <v>16752</v>
      </c>
      <c r="J2005" s="127">
        <v>14.26</v>
      </c>
      <c r="K2005" s="127">
        <v>41</v>
      </c>
      <c r="L2005" s="124" t="s">
        <v>16741</v>
      </c>
      <c r="M2005" s="127">
        <v>0</v>
      </c>
      <c r="N2005" s="124" t="s">
        <v>16742</v>
      </c>
      <c r="O2005" s="124" t="s">
        <v>16878</v>
      </c>
      <c r="P2005" s="125">
        <v>45747</v>
      </c>
      <c r="Q2005" s="125">
        <v>45777</v>
      </c>
      <c r="R2005" s="124">
        <v>3</v>
      </c>
      <c r="S2005" s="124">
        <v>2025</v>
      </c>
      <c r="T2005" s="124">
        <v>4</v>
      </c>
    </row>
    <row r="2006" spans="1:20">
      <c r="A2006" s="116" t="s">
        <v>17624</v>
      </c>
      <c r="B2006" s="119" t="s">
        <v>16707</v>
      </c>
      <c r="C2006" s="119" t="s">
        <v>17500</v>
      </c>
      <c r="D2006" s="119" t="s">
        <v>16798</v>
      </c>
      <c r="E2006" s="119" t="s">
        <v>17513</v>
      </c>
      <c r="F2006" s="119" t="s">
        <v>18142</v>
      </c>
      <c r="G2006" s="119">
        <v>31</v>
      </c>
      <c r="H2006" s="119">
        <v>2025</v>
      </c>
      <c r="I2006" s="119" t="s">
        <v>16755</v>
      </c>
      <c r="J2006" s="126">
        <v>14.26</v>
      </c>
      <c r="K2006" s="126">
        <v>41</v>
      </c>
      <c r="L2006" s="119" t="s">
        <v>16741</v>
      </c>
      <c r="M2006" s="126">
        <v>0</v>
      </c>
      <c r="N2006" s="119" t="s">
        <v>16742</v>
      </c>
      <c r="O2006" s="119" t="s">
        <v>16878</v>
      </c>
      <c r="P2006" s="120">
        <v>45716</v>
      </c>
      <c r="Q2006" s="120">
        <v>45747</v>
      </c>
      <c r="R2006" s="119">
        <v>2</v>
      </c>
      <c r="S2006" s="119">
        <v>2025</v>
      </c>
      <c r="T2006" s="119">
        <v>3</v>
      </c>
    </row>
    <row r="2007" spans="1:20">
      <c r="A2007" s="121" t="s">
        <v>17624</v>
      </c>
      <c r="B2007" s="124" t="s">
        <v>16707</v>
      </c>
      <c r="C2007" s="124" t="s">
        <v>17500</v>
      </c>
      <c r="D2007" s="124" t="s">
        <v>16798</v>
      </c>
      <c r="E2007" s="124" t="s">
        <v>17513</v>
      </c>
      <c r="F2007" s="124" t="s">
        <v>18037</v>
      </c>
      <c r="G2007" s="124">
        <v>28</v>
      </c>
      <c r="H2007" s="124">
        <v>2025</v>
      </c>
      <c r="I2007" s="124" t="s">
        <v>16758</v>
      </c>
      <c r="J2007" s="127">
        <v>14.26</v>
      </c>
      <c r="K2007" s="127">
        <v>41</v>
      </c>
      <c r="L2007" s="124" t="s">
        <v>16741</v>
      </c>
      <c r="M2007" s="127">
        <v>0</v>
      </c>
      <c r="N2007" s="124" t="s">
        <v>16742</v>
      </c>
      <c r="O2007" s="124" t="s">
        <v>16878</v>
      </c>
      <c r="P2007" s="125">
        <v>45688</v>
      </c>
      <c r="Q2007" s="125">
        <v>45716</v>
      </c>
      <c r="R2007" s="124">
        <v>1</v>
      </c>
      <c r="S2007" s="124">
        <v>2025</v>
      </c>
      <c r="T2007" s="124">
        <v>2</v>
      </c>
    </row>
    <row r="2008" spans="1:20">
      <c r="A2008" s="116" t="s">
        <v>17624</v>
      </c>
      <c r="B2008" s="119" t="s">
        <v>16707</v>
      </c>
      <c r="C2008" s="119" t="s">
        <v>17500</v>
      </c>
      <c r="D2008" s="119" t="s">
        <v>16798</v>
      </c>
      <c r="E2008" s="119" t="s">
        <v>17513</v>
      </c>
      <c r="F2008" s="119" t="s">
        <v>18143</v>
      </c>
      <c r="G2008" s="119">
        <v>31</v>
      </c>
      <c r="H2008" s="119">
        <v>2025</v>
      </c>
      <c r="I2008" s="119" t="s">
        <v>16924</v>
      </c>
      <c r="J2008" s="126">
        <v>14.21</v>
      </c>
      <c r="K2008" s="126">
        <v>41</v>
      </c>
      <c r="L2008" s="119" t="s">
        <v>16741</v>
      </c>
      <c r="M2008" s="126">
        <v>0</v>
      </c>
      <c r="N2008" s="119" t="s">
        <v>16742</v>
      </c>
      <c r="O2008" s="119" t="s">
        <v>16878</v>
      </c>
      <c r="P2008" s="120">
        <v>45657</v>
      </c>
      <c r="Q2008" s="120">
        <v>45688</v>
      </c>
      <c r="R2008" s="119">
        <v>12</v>
      </c>
      <c r="S2008" s="119">
        <v>2024</v>
      </c>
      <c r="T2008" s="119">
        <v>1</v>
      </c>
    </row>
    <row r="2009" spans="1:20">
      <c r="A2009" s="121" t="s">
        <v>17624</v>
      </c>
      <c r="B2009" s="124" t="s">
        <v>16707</v>
      </c>
      <c r="C2009" s="124" t="s">
        <v>17500</v>
      </c>
      <c r="D2009" s="124" t="s">
        <v>16798</v>
      </c>
      <c r="E2009" s="124" t="s">
        <v>18145</v>
      </c>
      <c r="F2009" s="124" t="s">
        <v>18141</v>
      </c>
      <c r="G2009" s="124">
        <v>30</v>
      </c>
      <c r="H2009" s="124">
        <v>2025</v>
      </c>
      <c r="I2009" s="124" t="s">
        <v>16749</v>
      </c>
      <c r="J2009" s="127">
        <v>27.93</v>
      </c>
      <c r="K2009" s="127">
        <v>45</v>
      </c>
      <c r="L2009" s="124" t="s">
        <v>16741</v>
      </c>
      <c r="M2009" s="127">
        <v>0</v>
      </c>
      <c r="N2009" s="124" t="s">
        <v>16742</v>
      </c>
      <c r="O2009" s="124" t="s">
        <v>16824</v>
      </c>
      <c r="P2009" s="125">
        <v>45777</v>
      </c>
      <c r="Q2009" s="125">
        <v>45807</v>
      </c>
      <c r="R2009" s="124">
        <v>4</v>
      </c>
      <c r="S2009" s="124">
        <v>2025</v>
      </c>
      <c r="T2009" s="124">
        <v>5</v>
      </c>
    </row>
    <row r="2010" spans="1:20">
      <c r="A2010" s="116" t="s">
        <v>17624</v>
      </c>
      <c r="B2010" s="119" t="s">
        <v>16707</v>
      </c>
      <c r="C2010" s="119" t="s">
        <v>17500</v>
      </c>
      <c r="D2010" s="119" t="s">
        <v>16798</v>
      </c>
      <c r="E2010" s="119" t="s">
        <v>18145</v>
      </c>
      <c r="F2010" s="119" t="s">
        <v>17762</v>
      </c>
      <c r="G2010" s="119">
        <v>30</v>
      </c>
      <c r="H2010" s="119">
        <v>2025</v>
      </c>
      <c r="I2010" s="119" t="s">
        <v>16752</v>
      </c>
      <c r="J2010" s="126">
        <v>29.42</v>
      </c>
      <c r="K2010" s="126">
        <v>74</v>
      </c>
      <c r="L2010" s="119" t="s">
        <v>16741</v>
      </c>
      <c r="M2010" s="126">
        <v>0</v>
      </c>
      <c r="N2010" s="119" t="s">
        <v>16742</v>
      </c>
      <c r="O2010" s="119" t="s">
        <v>16824</v>
      </c>
      <c r="P2010" s="120">
        <v>45747</v>
      </c>
      <c r="Q2010" s="120">
        <v>45777</v>
      </c>
      <c r="R2010" s="119">
        <v>3</v>
      </c>
      <c r="S2010" s="119">
        <v>2025</v>
      </c>
      <c r="T2010" s="119">
        <v>4</v>
      </c>
    </row>
    <row r="2011" spans="1:20">
      <c r="A2011" s="121" t="s">
        <v>17624</v>
      </c>
      <c r="B2011" s="124" t="s">
        <v>16707</v>
      </c>
      <c r="C2011" s="124" t="s">
        <v>17500</v>
      </c>
      <c r="D2011" s="124" t="s">
        <v>16798</v>
      </c>
      <c r="E2011" s="124" t="s">
        <v>18145</v>
      </c>
      <c r="F2011" s="124" t="s">
        <v>18142</v>
      </c>
      <c r="G2011" s="124">
        <v>31</v>
      </c>
      <c r="H2011" s="124">
        <v>2025</v>
      </c>
      <c r="I2011" s="124" t="s">
        <v>16755</v>
      </c>
      <c r="J2011" s="127">
        <v>29.88</v>
      </c>
      <c r="K2011" s="127">
        <v>83</v>
      </c>
      <c r="L2011" s="124" t="s">
        <v>16741</v>
      </c>
      <c r="M2011" s="127">
        <v>0</v>
      </c>
      <c r="N2011" s="124" t="s">
        <v>16742</v>
      </c>
      <c r="O2011" s="124" t="s">
        <v>16824</v>
      </c>
      <c r="P2011" s="125">
        <v>45716</v>
      </c>
      <c r="Q2011" s="125">
        <v>45747</v>
      </c>
      <c r="R2011" s="124">
        <v>2</v>
      </c>
      <c r="S2011" s="124">
        <v>2025</v>
      </c>
      <c r="T2011" s="124">
        <v>3</v>
      </c>
    </row>
    <row r="2012" spans="1:20">
      <c r="A2012" s="116" t="s">
        <v>17624</v>
      </c>
      <c r="B2012" s="119" t="s">
        <v>16707</v>
      </c>
      <c r="C2012" s="119" t="s">
        <v>17500</v>
      </c>
      <c r="D2012" s="119" t="s">
        <v>16798</v>
      </c>
      <c r="E2012" s="119" t="s">
        <v>18145</v>
      </c>
      <c r="F2012" s="119" t="s">
        <v>18037</v>
      </c>
      <c r="G2012" s="119">
        <v>28</v>
      </c>
      <c r="H2012" s="119">
        <v>2025</v>
      </c>
      <c r="I2012" s="119" t="s">
        <v>16758</v>
      </c>
      <c r="J2012" s="126">
        <v>29.42</v>
      </c>
      <c r="K2012" s="126">
        <v>74</v>
      </c>
      <c r="L2012" s="119" t="s">
        <v>16741</v>
      </c>
      <c r="M2012" s="126">
        <v>0</v>
      </c>
      <c r="N2012" s="119" t="s">
        <v>16742</v>
      </c>
      <c r="O2012" s="119" t="s">
        <v>16824</v>
      </c>
      <c r="P2012" s="120">
        <v>45688</v>
      </c>
      <c r="Q2012" s="120">
        <v>45716</v>
      </c>
      <c r="R2012" s="119">
        <v>1</v>
      </c>
      <c r="S2012" s="119">
        <v>2025</v>
      </c>
      <c r="T2012" s="119">
        <v>2</v>
      </c>
    </row>
    <row r="2013" spans="1:20">
      <c r="A2013" s="121" t="s">
        <v>17624</v>
      </c>
      <c r="B2013" s="124" t="s">
        <v>16707</v>
      </c>
      <c r="C2013" s="124" t="s">
        <v>17500</v>
      </c>
      <c r="D2013" s="124" t="s">
        <v>16798</v>
      </c>
      <c r="E2013" s="124" t="s">
        <v>18145</v>
      </c>
      <c r="F2013" s="124" t="s">
        <v>18143</v>
      </c>
      <c r="G2013" s="124">
        <v>31</v>
      </c>
      <c r="H2013" s="124">
        <v>2025</v>
      </c>
      <c r="I2013" s="124" t="s">
        <v>16924</v>
      </c>
      <c r="J2013" s="127">
        <v>30.16</v>
      </c>
      <c r="K2013" s="127">
        <v>88</v>
      </c>
      <c r="L2013" s="124" t="s">
        <v>16741</v>
      </c>
      <c r="M2013" s="127">
        <v>0</v>
      </c>
      <c r="N2013" s="124" t="s">
        <v>16742</v>
      </c>
      <c r="O2013" s="124" t="s">
        <v>16824</v>
      </c>
      <c r="P2013" s="125">
        <v>45657</v>
      </c>
      <c r="Q2013" s="125">
        <v>45688</v>
      </c>
      <c r="R2013" s="124">
        <v>12</v>
      </c>
      <c r="S2013" s="124">
        <v>2024</v>
      </c>
      <c r="T2013" s="124">
        <v>1</v>
      </c>
    </row>
    <row r="2014" spans="1:20">
      <c r="A2014" s="116" t="s">
        <v>17624</v>
      </c>
      <c r="B2014" s="119" t="s">
        <v>16707</v>
      </c>
      <c r="C2014" s="119" t="s">
        <v>17500</v>
      </c>
      <c r="D2014" s="119" t="s">
        <v>16798</v>
      </c>
      <c r="E2014" s="119" t="s">
        <v>17512</v>
      </c>
      <c r="F2014" s="119" t="s">
        <v>18141</v>
      </c>
      <c r="G2014" s="119">
        <v>30</v>
      </c>
      <c r="H2014" s="119">
        <v>2025</v>
      </c>
      <c r="I2014" s="119" t="s">
        <v>16749</v>
      </c>
      <c r="J2014" s="126">
        <v>25.66</v>
      </c>
      <c r="K2014" s="126">
        <v>0</v>
      </c>
      <c r="L2014" s="119" t="s">
        <v>16741</v>
      </c>
      <c r="M2014" s="126">
        <v>0</v>
      </c>
      <c r="N2014" s="119" t="s">
        <v>16742</v>
      </c>
      <c r="O2014" s="119" t="s">
        <v>16824</v>
      </c>
      <c r="P2014" s="120">
        <v>45777</v>
      </c>
      <c r="Q2014" s="120">
        <v>45807</v>
      </c>
      <c r="R2014" s="119">
        <v>4</v>
      </c>
      <c r="S2014" s="119">
        <v>2025</v>
      </c>
      <c r="T2014" s="119">
        <v>5</v>
      </c>
    </row>
    <row r="2015" spans="1:20">
      <c r="A2015" s="121" t="s">
        <v>17624</v>
      </c>
      <c r="B2015" s="124" t="s">
        <v>16707</v>
      </c>
      <c r="C2015" s="124" t="s">
        <v>17500</v>
      </c>
      <c r="D2015" s="124" t="s">
        <v>16798</v>
      </c>
      <c r="E2015" s="124" t="s">
        <v>17512</v>
      </c>
      <c r="F2015" s="124" t="s">
        <v>17762</v>
      </c>
      <c r="G2015" s="124">
        <v>30</v>
      </c>
      <c r="H2015" s="124">
        <v>2025</v>
      </c>
      <c r="I2015" s="124" t="s">
        <v>16752</v>
      </c>
      <c r="J2015" s="127">
        <v>39.450000000000003</v>
      </c>
      <c r="K2015" s="127">
        <v>238</v>
      </c>
      <c r="L2015" s="124" t="s">
        <v>16741</v>
      </c>
      <c r="M2015" s="127">
        <v>0</v>
      </c>
      <c r="N2015" s="124" t="s">
        <v>16742</v>
      </c>
      <c r="O2015" s="124" t="s">
        <v>16824</v>
      </c>
      <c r="P2015" s="125">
        <v>45747</v>
      </c>
      <c r="Q2015" s="125">
        <v>45777</v>
      </c>
      <c r="R2015" s="124">
        <v>3</v>
      </c>
      <c r="S2015" s="124">
        <v>2025</v>
      </c>
      <c r="T2015" s="124">
        <v>4</v>
      </c>
    </row>
    <row r="2016" spans="1:20">
      <c r="A2016" s="116" t="s">
        <v>17624</v>
      </c>
      <c r="B2016" s="119" t="s">
        <v>16707</v>
      </c>
      <c r="C2016" s="119" t="s">
        <v>17500</v>
      </c>
      <c r="D2016" s="119" t="s">
        <v>16798</v>
      </c>
      <c r="E2016" s="119" t="s">
        <v>17512</v>
      </c>
      <c r="F2016" s="119" t="s">
        <v>18142</v>
      </c>
      <c r="G2016" s="119">
        <v>31</v>
      </c>
      <c r="H2016" s="119">
        <v>2025</v>
      </c>
      <c r="I2016" s="119" t="s">
        <v>16755</v>
      </c>
      <c r="J2016" s="126">
        <v>172.25</v>
      </c>
      <c r="K2016" s="126">
        <v>1263</v>
      </c>
      <c r="L2016" s="119" t="s">
        <v>16741</v>
      </c>
      <c r="M2016" s="126">
        <v>0</v>
      </c>
      <c r="N2016" s="119" t="s">
        <v>16742</v>
      </c>
      <c r="O2016" s="119" t="s">
        <v>16824</v>
      </c>
      <c r="P2016" s="120">
        <v>45716</v>
      </c>
      <c r="Q2016" s="120">
        <v>45747</v>
      </c>
      <c r="R2016" s="119">
        <v>2</v>
      </c>
      <c r="S2016" s="119">
        <v>2025</v>
      </c>
      <c r="T2016" s="119">
        <v>3</v>
      </c>
    </row>
    <row r="2017" spans="1:20">
      <c r="A2017" s="121" t="s">
        <v>17624</v>
      </c>
      <c r="B2017" s="124" t="s">
        <v>16707</v>
      </c>
      <c r="C2017" s="124" t="s">
        <v>17500</v>
      </c>
      <c r="D2017" s="124" t="s">
        <v>16798</v>
      </c>
      <c r="E2017" s="124" t="s">
        <v>17512</v>
      </c>
      <c r="F2017" s="124" t="s">
        <v>18037</v>
      </c>
      <c r="G2017" s="124">
        <v>28</v>
      </c>
      <c r="H2017" s="124">
        <v>2025</v>
      </c>
      <c r="I2017" s="124" t="s">
        <v>16758</v>
      </c>
      <c r="J2017" s="127">
        <v>174.87</v>
      </c>
      <c r="K2017" s="127">
        <v>1281</v>
      </c>
      <c r="L2017" s="124" t="s">
        <v>16741</v>
      </c>
      <c r="M2017" s="127">
        <v>0</v>
      </c>
      <c r="N2017" s="124" t="s">
        <v>16742</v>
      </c>
      <c r="O2017" s="124" t="s">
        <v>16824</v>
      </c>
      <c r="P2017" s="125">
        <v>45688</v>
      </c>
      <c r="Q2017" s="125">
        <v>45716</v>
      </c>
      <c r="R2017" s="124">
        <v>1</v>
      </c>
      <c r="S2017" s="124">
        <v>2025</v>
      </c>
      <c r="T2017" s="124">
        <v>2</v>
      </c>
    </row>
    <row r="2018" spans="1:20">
      <c r="A2018" s="116" t="s">
        <v>17624</v>
      </c>
      <c r="B2018" s="119" t="s">
        <v>16707</v>
      </c>
      <c r="C2018" s="119" t="s">
        <v>17500</v>
      </c>
      <c r="D2018" s="119" t="s">
        <v>16798</v>
      </c>
      <c r="E2018" s="119" t="s">
        <v>17512</v>
      </c>
      <c r="F2018" s="119" t="s">
        <v>18143</v>
      </c>
      <c r="G2018" s="119">
        <v>31</v>
      </c>
      <c r="H2018" s="119">
        <v>2025</v>
      </c>
      <c r="I2018" s="119" t="s">
        <v>16924</v>
      </c>
      <c r="J2018" s="126">
        <v>166.83</v>
      </c>
      <c r="K2018" s="126">
        <v>1227</v>
      </c>
      <c r="L2018" s="119" t="s">
        <v>16741</v>
      </c>
      <c r="M2018" s="126">
        <v>0</v>
      </c>
      <c r="N2018" s="119" t="s">
        <v>16742</v>
      </c>
      <c r="O2018" s="119" t="s">
        <v>16824</v>
      </c>
      <c r="P2018" s="120">
        <v>45657</v>
      </c>
      <c r="Q2018" s="120">
        <v>45688</v>
      </c>
      <c r="R2018" s="119">
        <v>12</v>
      </c>
      <c r="S2018" s="119">
        <v>2024</v>
      </c>
      <c r="T2018" s="119">
        <v>1</v>
      </c>
    </row>
    <row r="2019" spans="1:20">
      <c r="A2019" s="121" t="s">
        <v>17624</v>
      </c>
      <c r="B2019" s="124" t="s">
        <v>16707</v>
      </c>
      <c r="C2019" s="124" t="s">
        <v>17500</v>
      </c>
      <c r="D2019" s="124" t="s">
        <v>16798</v>
      </c>
      <c r="E2019" s="124" t="s">
        <v>18146</v>
      </c>
      <c r="F2019" s="124" t="s">
        <v>18141</v>
      </c>
      <c r="G2019" s="124">
        <v>30</v>
      </c>
      <c r="H2019" s="124">
        <v>2025</v>
      </c>
      <c r="I2019" s="124" t="s">
        <v>16749</v>
      </c>
      <c r="J2019" s="127">
        <v>13.87</v>
      </c>
      <c r="K2019" s="127">
        <v>41</v>
      </c>
      <c r="L2019" s="124" t="s">
        <v>16741</v>
      </c>
      <c r="M2019" s="127">
        <v>0</v>
      </c>
      <c r="N2019" s="124" t="s">
        <v>16742</v>
      </c>
      <c r="O2019" s="124" t="s">
        <v>16878</v>
      </c>
      <c r="P2019" s="125">
        <v>45777</v>
      </c>
      <c r="Q2019" s="125">
        <v>45807</v>
      </c>
      <c r="R2019" s="124">
        <v>4</v>
      </c>
      <c r="S2019" s="124">
        <v>2025</v>
      </c>
      <c r="T2019" s="124">
        <v>5</v>
      </c>
    </row>
    <row r="2020" spans="1:20">
      <c r="A2020" s="116" t="s">
        <v>17624</v>
      </c>
      <c r="B2020" s="119" t="s">
        <v>16707</v>
      </c>
      <c r="C2020" s="119" t="s">
        <v>17500</v>
      </c>
      <c r="D2020" s="119" t="s">
        <v>16798</v>
      </c>
      <c r="E2020" s="119" t="s">
        <v>18146</v>
      </c>
      <c r="F2020" s="119" t="s">
        <v>17762</v>
      </c>
      <c r="G2020" s="119">
        <v>30</v>
      </c>
      <c r="H2020" s="119">
        <v>2025</v>
      </c>
      <c r="I2020" s="119" t="s">
        <v>16752</v>
      </c>
      <c r="J2020" s="126">
        <v>13.87</v>
      </c>
      <c r="K2020" s="126">
        <v>41</v>
      </c>
      <c r="L2020" s="119" t="s">
        <v>16741</v>
      </c>
      <c r="M2020" s="126">
        <v>0</v>
      </c>
      <c r="N2020" s="119" t="s">
        <v>16742</v>
      </c>
      <c r="O2020" s="119" t="s">
        <v>16878</v>
      </c>
      <c r="P2020" s="120">
        <v>45747</v>
      </c>
      <c r="Q2020" s="120">
        <v>45777</v>
      </c>
      <c r="R2020" s="119">
        <v>3</v>
      </c>
      <c r="S2020" s="119">
        <v>2025</v>
      </c>
      <c r="T2020" s="119">
        <v>4</v>
      </c>
    </row>
    <row r="2021" spans="1:20">
      <c r="A2021" s="121" t="s">
        <v>17624</v>
      </c>
      <c r="B2021" s="124" t="s">
        <v>16707</v>
      </c>
      <c r="C2021" s="124" t="s">
        <v>17500</v>
      </c>
      <c r="D2021" s="124" t="s">
        <v>16798</v>
      </c>
      <c r="E2021" s="124" t="s">
        <v>18146</v>
      </c>
      <c r="F2021" s="124" t="s">
        <v>18142</v>
      </c>
      <c r="G2021" s="124">
        <v>31</v>
      </c>
      <c r="H2021" s="124">
        <v>2025</v>
      </c>
      <c r="I2021" s="124" t="s">
        <v>16755</v>
      </c>
      <c r="J2021" s="127">
        <v>13.87</v>
      </c>
      <c r="K2021" s="127">
        <v>41</v>
      </c>
      <c r="L2021" s="124" t="s">
        <v>16741</v>
      </c>
      <c r="M2021" s="127">
        <v>0</v>
      </c>
      <c r="N2021" s="124" t="s">
        <v>16742</v>
      </c>
      <c r="O2021" s="124" t="s">
        <v>16878</v>
      </c>
      <c r="P2021" s="125">
        <v>45716</v>
      </c>
      <c r="Q2021" s="125">
        <v>45747</v>
      </c>
      <c r="R2021" s="124">
        <v>2</v>
      </c>
      <c r="S2021" s="124">
        <v>2025</v>
      </c>
      <c r="T2021" s="124">
        <v>3</v>
      </c>
    </row>
    <row r="2022" spans="1:20">
      <c r="A2022" s="116" t="s">
        <v>17624</v>
      </c>
      <c r="B2022" s="119" t="s">
        <v>16707</v>
      </c>
      <c r="C2022" s="119" t="s">
        <v>17500</v>
      </c>
      <c r="D2022" s="119" t="s">
        <v>16798</v>
      </c>
      <c r="E2022" s="119" t="s">
        <v>18146</v>
      </c>
      <c r="F2022" s="119" t="s">
        <v>18037</v>
      </c>
      <c r="G2022" s="119">
        <v>28</v>
      </c>
      <c r="H2022" s="119">
        <v>2025</v>
      </c>
      <c r="I2022" s="119" t="s">
        <v>16758</v>
      </c>
      <c r="J2022" s="126">
        <v>13.87</v>
      </c>
      <c r="K2022" s="126">
        <v>41</v>
      </c>
      <c r="L2022" s="119" t="s">
        <v>16741</v>
      </c>
      <c r="M2022" s="126">
        <v>0</v>
      </c>
      <c r="N2022" s="119" t="s">
        <v>16742</v>
      </c>
      <c r="O2022" s="119" t="s">
        <v>16878</v>
      </c>
      <c r="P2022" s="120">
        <v>45688</v>
      </c>
      <c r="Q2022" s="120">
        <v>45716</v>
      </c>
      <c r="R2022" s="119">
        <v>1</v>
      </c>
      <c r="S2022" s="119">
        <v>2025</v>
      </c>
      <c r="T2022" s="119">
        <v>2</v>
      </c>
    </row>
    <row r="2023" spans="1:20">
      <c r="A2023" s="121" t="s">
        <v>17624</v>
      </c>
      <c r="B2023" s="124" t="s">
        <v>16707</v>
      </c>
      <c r="C2023" s="124" t="s">
        <v>17500</v>
      </c>
      <c r="D2023" s="124" t="s">
        <v>16798</v>
      </c>
      <c r="E2023" s="124" t="s">
        <v>18146</v>
      </c>
      <c r="F2023" s="124" t="s">
        <v>18143</v>
      </c>
      <c r="G2023" s="124">
        <v>31</v>
      </c>
      <c r="H2023" s="124">
        <v>2025</v>
      </c>
      <c r="I2023" s="124" t="s">
        <v>16924</v>
      </c>
      <c r="J2023" s="127">
        <v>13.82</v>
      </c>
      <c r="K2023" s="127">
        <v>41</v>
      </c>
      <c r="L2023" s="124" t="s">
        <v>16741</v>
      </c>
      <c r="M2023" s="127">
        <v>0</v>
      </c>
      <c r="N2023" s="124" t="s">
        <v>16742</v>
      </c>
      <c r="O2023" s="124" t="s">
        <v>16878</v>
      </c>
      <c r="P2023" s="125">
        <v>45657</v>
      </c>
      <c r="Q2023" s="125">
        <v>45688</v>
      </c>
      <c r="R2023" s="124">
        <v>12</v>
      </c>
      <c r="S2023" s="124">
        <v>2024</v>
      </c>
      <c r="T2023" s="124">
        <v>1</v>
      </c>
    </row>
    <row r="2024" spans="1:20">
      <c r="A2024" s="116" t="s">
        <v>17624</v>
      </c>
      <c r="B2024" s="119" t="s">
        <v>16707</v>
      </c>
      <c r="C2024" s="119" t="s">
        <v>17500</v>
      </c>
      <c r="D2024" s="119" t="s">
        <v>16798</v>
      </c>
      <c r="E2024" s="119" t="s">
        <v>17511</v>
      </c>
      <c r="F2024" s="119" t="s">
        <v>18141</v>
      </c>
      <c r="G2024" s="119">
        <v>30</v>
      </c>
      <c r="H2024" s="119">
        <v>2025</v>
      </c>
      <c r="I2024" s="119" t="s">
        <v>16749</v>
      </c>
      <c r="J2024" s="126">
        <v>27.7</v>
      </c>
      <c r="K2024" s="126">
        <v>0</v>
      </c>
      <c r="L2024" s="119" t="s">
        <v>16741</v>
      </c>
      <c r="M2024" s="126">
        <v>0</v>
      </c>
      <c r="N2024" s="119" t="s">
        <v>16742</v>
      </c>
      <c r="O2024" s="119" t="s">
        <v>16813</v>
      </c>
      <c r="P2024" s="120">
        <v>45777</v>
      </c>
      <c r="Q2024" s="120">
        <v>45807</v>
      </c>
      <c r="R2024" s="119">
        <v>4</v>
      </c>
      <c r="S2024" s="119">
        <v>2025</v>
      </c>
      <c r="T2024" s="119">
        <v>5</v>
      </c>
    </row>
    <row r="2025" spans="1:20">
      <c r="A2025" s="121" t="s">
        <v>17624</v>
      </c>
      <c r="B2025" s="124" t="s">
        <v>16707</v>
      </c>
      <c r="C2025" s="124" t="s">
        <v>17500</v>
      </c>
      <c r="D2025" s="124" t="s">
        <v>16798</v>
      </c>
      <c r="E2025" s="124" t="s">
        <v>17511</v>
      </c>
      <c r="F2025" s="124" t="s">
        <v>17762</v>
      </c>
      <c r="G2025" s="124">
        <v>30</v>
      </c>
      <c r="H2025" s="124">
        <v>2025</v>
      </c>
      <c r="I2025" s="124" t="s">
        <v>16752</v>
      </c>
      <c r="J2025" s="127">
        <v>27.7</v>
      </c>
      <c r="K2025" s="127">
        <v>0</v>
      </c>
      <c r="L2025" s="124" t="s">
        <v>16741</v>
      </c>
      <c r="M2025" s="127">
        <v>0</v>
      </c>
      <c r="N2025" s="124" t="s">
        <v>16742</v>
      </c>
      <c r="O2025" s="124" t="s">
        <v>16813</v>
      </c>
      <c r="P2025" s="125">
        <v>45747</v>
      </c>
      <c r="Q2025" s="125">
        <v>45777</v>
      </c>
      <c r="R2025" s="124">
        <v>3</v>
      </c>
      <c r="S2025" s="124">
        <v>2025</v>
      </c>
      <c r="T2025" s="124">
        <v>4</v>
      </c>
    </row>
    <row r="2026" spans="1:20">
      <c r="A2026" s="116" t="s">
        <v>17624</v>
      </c>
      <c r="B2026" s="119" t="s">
        <v>16707</v>
      </c>
      <c r="C2026" s="119" t="s">
        <v>17500</v>
      </c>
      <c r="D2026" s="119" t="s">
        <v>16798</v>
      </c>
      <c r="E2026" s="119" t="s">
        <v>17511</v>
      </c>
      <c r="F2026" s="119" t="s">
        <v>18142</v>
      </c>
      <c r="G2026" s="119">
        <v>31</v>
      </c>
      <c r="H2026" s="119">
        <v>2025</v>
      </c>
      <c r="I2026" s="119" t="s">
        <v>16755</v>
      </c>
      <c r="J2026" s="126">
        <v>27.7</v>
      </c>
      <c r="K2026" s="126">
        <v>0</v>
      </c>
      <c r="L2026" s="119" t="s">
        <v>16741</v>
      </c>
      <c r="M2026" s="126">
        <v>0</v>
      </c>
      <c r="N2026" s="119" t="s">
        <v>16742</v>
      </c>
      <c r="O2026" s="119" t="s">
        <v>16813</v>
      </c>
      <c r="P2026" s="120">
        <v>45716</v>
      </c>
      <c r="Q2026" s="120">
        <v>45747</v>
      </c>
      <c r="R2026" s="119">
        <v>2</v>
      </c>
      <c r="S2026" s="119">
        <v>2025</v>
      </c>
      <c r="T2026" s="119">
        <v>3</v>
      </c>
    </row>
    <row r="2027" spans="1:20">
      <c r="A2027" s="121" t="s">
        <v>17624</v>
      </c>
      <c r="B2027" s="124" t="s">
        <v>16707</v>
      </c>
      <c r="C2027" s="124" t="s">
        <v>17500</v>
      </c>
      <c r="D2027" s="124" t="s">
        <v>16798</v>
      </c>
      <c r="E2027" s="124" t="s">
        <v>17511</v>
      </c>
      <c r="F2027" s="124" t="s">
        <v>18037</v>
      </c>
      <c r="G2027" s="124">
        <v>28</v>
      </c>
      <c r="H2027" s="124">
        <v>2025</v>
      </c>
      <c r="I2027" s="124" t="s">
        <v>16758</v>
      </c>
      <c r="J2027" s="127">
        <v>27.7</v>
      </c>
      <c r="K2027" s="127">
        <v>0</v>
      </c>
      <c r="L2027" s="124" t="s">
        <v>16741</v>
      </c>
      <c r="M2027" s="127">
        <v>0</v>
      </c>
      <c r="N2027" s="124" t="s">
        <v>16742</v>
      </c>
      <c r="O2027" s="124" t="s">
        <v>16813</v>
      </c>
      <c r="P2027" s="125">
        <v>45688</v>
      </c>
      <c r="Q2027" s="125">
        <v>45716</v>
      </c>
      <c r="R2027" s="124">
        <v>1</v>
      </c>
      <c r="S2027" s="124">
        <v>2025</v>
      </c>
      <c r="T2027" s="124">
        <v>2</v>
      </c>
    </row>
    <row r="2028" spans="1:20">
      <c r="A2028" s="116" t="s">
        <v>17624</v>
      </c>
      <c r="B2028" s="119" t="s">
        <v>16707</v>
      </c>
      <c r="C2028" s="119" t="s">
        <v>17500</v>
      </c>
      <c r="D2028" s="119" t="s">
        <v>16798</v>
      </c>
      <c r="E2028" s="119" t="s">
        <v>17511</v>
      </c>
      <c r="F2028" s="119" t="s">
        <v>18143</v>
      </c>
      <c r="G2028" s="119">
        <v>31</v>
      </c>
      <c r="H2028" s="119">
        <v>2025</v>
      </c>
      <c r="I2028" s="119" t="s">
        <v>16924</v>
      </c>
      <c r="J2028" s="126">
        <v>27.7</v>
      </c>
      <c r="K2028" s="126">
        <v>0</v>
      </c>
      <c r="L2028" s="119" t="s">
        <v>16741</v>
      </c>
      <c r="M2028" s="126">
        <v>0</v>
      </c>
      <c r="N2028" s="119" t="s">
        <v>16742</v>
      </c>
      <c r="O2028" s="119" t="s">
        <v>16813</v>
      </c>
      <c r="P2028" s="120">
        <v>45657</v>
      </c>
      <c r="Q2028" s="120">
        <v>45688</v>
      </c>
      <c r="R2028" s="119">
        <v>12</v>
      </c>
      <c r="S2028" s="119">
        <v>2024</v>
      </c>
      <c r="T2028" s="119">
        <v>1</v>
      </c>
    </row>
    <row r="2029" spans="1:20">
      <c r="A2029" s="121" t="s">
        <v>17624</v>
      </c>
      <c r="B2029" s="124" t="s">
        <v>16707</v>
      </c>
      <c r="C2029" s="124" t="s">
        <v>17500</v>
      </c>
      <c r="D2029" s="124" t="s">
        <v>16798</v>
      </c>
      <c r="E2029" s="124" t="s">
        <v>17510</v>
      </c>
      <c r="F2029" s="124" t="s">
        <v>18141</v>
      </c>
      <c r="G2029" s="124">
        <v>30</v>
      </c>
      <c r="H2029" s="124">
        <v>2025</v>
      </c>
      <c r="I2029" s="124" t="s">
        <v>16749</v>
      </c>
      <c r="J2029" s="127">
        <v>320</v>
      </c>
      <c r="K2029" s="127">
        <v>2238</v>
      </c>
      <c r="L2029" s="124" t="s">
        <v>16741</v>
      </c>
      <c r="M2029" s="127">
        <v>0</v>
      </c>
      <c r="N2029" s="124" t="s">
        <v>16742</v>
      </c>
      <c r="O2029" s="124" t="s">
        <v>16813</v>
      </c>
      <c r="P2029" s="125">
        <v>45777</v>
      </c>
      <c r="Q2029" s="125">
        <v>45807</v>
      </c>
      <c r="R2029" s="124">
        <v>4</v>
      </c>
      <c r="S2029" s="124">
        <v>2025</v>
      </c>
      <c r="T2029" s="124">
        <v>5</v>
      </c>
    </row>
    <row r="2030" spans="1:20">
      <c r="A2030" s="116" t="s">
        <v>17624</v>
      </c>
      <c r="B2030" s="119" t="s">
        <v>16707</v>
      </c>
      <c r="C2030" s="119" t="s">
        <v>17500</v>
      </c>
      <c r="D2030" s="119" t="s">
        <v>16798</v>
      </c>
      <c r="E2030" s="119" t="s">
        <v>17510</v>
      </c>
      <c r="F2030" s="119" t="s">
        <v>17762</v>
      </c>
      <c r="G2030" s="119">
        <v>30</v>
      </c>
      <c r="H2030" s="119">
        <v>2025</v>
      </c>
      <c r="I2030" s="119" t="s">
        <v>16752</v>
      </c>
      <c r="J2030" s="126">
        <v>269.86</v>
      </c>
      <c r="K2030" s="126">
        <v>1871</v>
      </c>
      <c r="L2030" s="119" t="s">
        <v>16741</v>
      </c>
      <c r="M2030" s="126">
        <v>0</v>
      </c>
      <c r="N2030" s="119" t="s">
        <v>16742</v>
      </c>
      <c r="O2030" s="119" t="s">
        <v>16813</v>
      </c>
      <c r="P2030" s="120">
        <v>45747</v>
      </c>
      <c r="Q2030" s="120">
        <v>45777</v>
      </c>
      <c r="R2030" s="119">
        <v>3</v>
      </c>
      <c r="S2030" s="119">
        <v>2025</v>
      </c>
      <c r="T2030" s="119">
        <v>4</v>
      </c>
    </row>
    <row r="2031" spans="1:20">
      <c r="A2031" s="121" t="s">
        <v>17624</v>
      </c>
      <c r="B2031" s="124" t="s">
        <v>16707</v>
      </c>
      <c r="C2031" s="124" t="s">
        <v>17500</v>
      </c>
      <c r="D2031" s="124" t="s">
        <v>16798</v>
      </c>
      <c r="E2031" s="124" t="s">
        <v>17510</v>
      </c>
      <c r="F2031" s="124" t="s">
        <v>18142</v>
      </c>
      <c r="G2031" s="124">
        <v>31</v>
      </c>
      <c r="H2031" s="124">
        <v>2025</v>
      </c>
      <c r="I2031" s="124" t="s">
        <v>16755</v>
      </c>
      <c r="J2031" s="127">
        <v>366.6</v>
      </c>
      <c r="K2031" s="127">
        <v>2579</v>
      </c>
      <c r="L2031" s="124" t="s">
        <v>16741</v>
      </c>
      <c r="M2031" s="127">
        <v>0</v>
      </c>
      <c r="N2031" s="124" t="s">
        <v>16742</v>
      </c>
      <c r="O2031" s="124" t="s">
        <v>16813</v>
      </c>
      <c r="P2031" s="125">
        <v>45716</v>
      </c>
      <c r="Q2031" s="125">
        <v>45747</v>
      </c>
      <c r="R2031" s="124">
        <v>2</v>
      </c>
      <c r="S2031" s="124">
        <v>2025</v>
      </c>
      <c r="T2031" s="124">
        <v>3</v>
      </c>
    </row>
    <row r="2032" spans="1:20">
      <c r="A2032" s="116" t="s">
        <v>17624</v>
      </c>
      <c r="B2032" s="119" t="s">
        <v>16707</v>
      </c>
      <c r="C2032" s="119" t="s">
        <v>17500</v>
      </c>
      <c r="D2032" s="119" t="s">
        <v>16798</v>
      </c>
      <c r="E2032" s="119" t="s">
        <v>17510</v>
      </c>
      <c r="F2032" s="119" t="s">
        <v>18037</v>
      </c>
      <c r="G2032" s="119">
        <v>28</v>
      </c>
      <c r="H2032" s="119">
        <v>2025</v>
      </c>
      <c r="I2032" s="119" t="s">
        <v>16758</v>
      </c>
      <c r="J2032" s="126">
        <v>331.62</v>
      </c>
      <c r="K2032" s="126">
        <v>2323</v>
      </c>
      <c r="L2032" s="119" t="s">
        <v>16741</v>
      </c>
      <c r="M2032" s="126">
        <v>0</v>
      </c>
      <c r="N2032" s="119" t="s">
        <v>16742</v>
      </c>
      <c r="O2032" s="119" t="s">
        <v>16813</v>
      </c>
      <c r="P2032" s="120">
        <v>45688</v>
      </c>
      <c r="Q2032" s="120">
        <v>45716</v>
      </c>
      <c r="R2032" s="119">
        <v>1</v>
      </c>
      <c r="S2032" s="119">
        <v>2025</v>
      </c>
      <c r="T2032" s="119">
        <v>2</v>
      </c>
    </row>
    <row r="2033" spans="1:20">
      <c r="A2033" s="121" t="s">
        <v>17624</v>
      </c>
      <c r="B2033" s="124" t="s">
        <v>16707</v>
      </c>
      <c r="C2033" s="124" t="s">
        <v>17500</v>
      </c>
      <c r="D2033" s="124" t="s">
        <v>16798</v>
      </c>
      <c r="E2033" s="124" t="s">
        <v>17510</v>
      </c>
      <c r="F2033" s="124" t="s">
        <v>18143</v>
      </c>
      <c r="G2033" s="124">
        <v>31</v>
      </c>
      <c r="H2033" s="124">
        <v>2025</v>
      </c>
      <c r="I2033" s="124" t="s">
        <v>16924</v>
      </c>
      <c r="J2033" s="127">
        <v>309.83</v>
      </c>
      <c r="K2033" s="127">
        <v>2166</v>
      </c>
      <c r="L2033" s="124" t="s">
        <v>16741</v>
      </c>
      <c r="M2033" s="127">
        <v>0</v>
      </c>
      <c r="N2033" s="124" t="s">
        <v>16742</v>
      </c>
      <c r="O2033" s="124" t="s">
        <v>16813</v>
      </c>
      <c r="P2033" s="125">
        <v>45657</v>
      </c>
      <c r="Q2033" s="125">
        <v>45688</v>
      </c>
      <c r="R2033" s="124">
        <v>12</v>
      </c>
      <c r="S2033" s="124">
        <v>2024</v>
      </c>
      <c r="T2033" s="124">
        <v>1</v>
      </c>
    </row>
    <row r="2034" spans="1:20">
      <c r="A2034" s="116" t="s">
        <v>17624</v>
      </c>
      <c r="B2034" s="119" t="s">
        <v>16707</v>
      </c>
      <c r="C2034" s="119" t="s">
        <v>17500</v>
      </c>
      <c r="D2034" s="119" t="s">
        <v>16798</v>
      </c>
      <c r="E2034" s="119" t="s">
        <v>17509</v>
      </c>
      <c r="F2034" s="119" t="s">
        <v>18141</v>
      </c>
      <c r="G2034" s="119">
        <v>30</v>
      </c>
      <c r="H2034" s="119">
        <v>2025</v>
      </c>
      <c r="I2034" s="119" t="s">
        <v>16749</v>
      </c>
      <c r="J2034" s="126">
        <v>69.569999999999993</v>
      </c>
      <c r="K2034" s="126">
        <v>405</v>
      </c>
      <c r="L2034" s="119" t="s">
        <v>16741</v>
      </c>
      <c r="M2034" s="126">
        <v>0</v>
      </c>
      <c r="N2034" s="119" t="s">
        <v>16742</v>
      </c>
      <c r="O2034" s="119" t="s">
        <v>16813</v>
      </c>
      <c r="P2034" s="120">
        <v>45777</v>
      </c>
      <c r="Q2034" s="120">
        <v>45807</v>
      </c>
      <c r="R2034" s="119">
        <v>4</v>
      </c>
      <c r="S2034" s="119">
        <v>2025</v>
      </c>
      <c r="T2034" s="119">
        <v>5</v>
      </c>
    </row>
    <row r="2035" spans="1:20">
      <c r="A2035" s="121" t="s">
        <v>17624</v>
      </c>
      <c r="B2035" s="124" t="s">
        <v>16707</v>
      </c>
      <c r="C2035" s="124" t="s">
        <v>17500</v>
      </c>
      <c r="D2035" s="124" t="s">
        <v>16798</v>
      </c>
      <c r="E2035" s="124" t="s">
        <v>17509</v>
      </c>
      <c r="F2035" s="124" t="s">
        <v>17762</v>
      </c>
      <c r="G2035" s="124">
        <v>30</v>
      </c>
      <c r="H2035" s="124">
        <v>2025</v>
      </c>
      <c r="I2035" s="124" t="s">
        <v>16752</v>
      </c>
      <c r="J2035" s="127">
        <v>63.58</v>
      </c>
      <c r="K2035" s="127">
        <v>361</v>
      </c>
      <c r="L2035" s="124" t="s">
        <v>16741</v>
      </c>
      <c r="M2035" s="127">
        <v>0</v>
      </c>
      <c r="N2035" s="124" t="s">
        <v>16742</v>
      </c>
      <c r="O2035" s="124" t="s">
        <v>16813</v>
      </c>
      <c r="P2035" s="125">
        <v>45747</v>
      </c>
      <c r="Q2035" s="125">
        <v>45777</v>
      </c>
      <c r="R2035" s="124">
        <v>3</v>
      </c>
      <c r="S2035" s="124">
        <v>2025</v>
      </c>
      <c r="T2035" s="124">
        <v>4</v>
      </c>
    </row>
    <row r="2036" spans="1:20">
      <c r="A2036" s="116" t="s">
        <v>17624</v>
      </c>
      <c r="B2036" s="119" t="s">
        <v>16707</v>
      </c>
      <c r="C2036" s="119" t="s">
        <v>17500</v>
      </c>
      <c r="D2036" s="119" t="s">
        <v>16798</v>
      </c>
      <c r="E2036" s="119" t="s">
        <v>17509</v>
      </c>
      <c r="F2036" s="119" t="s">
        <v>18142</v>
      </c>
      <c r="G2036" s="119">
        <v>31</v>
      </c>
      <c r="H2036" s="119">
        <v>2025</v>
      </c>
      <c r="I2036" s="119" t="s">
        <v>16755</v>
      </c>
      <c r="J2036" s="126">
        <v>92.41</v>
      </c>
      <c r="K2036" s="126">
        <v>572</v>
      </c>
      <c r="L2036" s="119" t="s">
        <v>16741</v>
      </c>
      <c r="M2036" s="126">
        <v>0</v>
      </c>
      <c r="N2036" s="119" t="s">
        <v>16742</v>
      </c>
      <c r="O2036" s="119" t="s">
        <v>16813</v>
      </c>
      <c r="P2036" s="120">
        <v>45716</v>
      </c>
      <c r="Q2036" s="120">
        <v>45747</v>
      </c>
      <c r="R2036" s="119">
        <v>2</v>
      </c>
      <c r="S2036" s="119">
        <v>2025</v>
      </c>
      <c r="T2036" s="119">
        <v>3</v>
      </c>
    </row>
    <row r="2037" spans="1:20">
      <c r="A2037" s="121" t="s">
        <v>17624</v>
      </c>
      <c r="B2037" s="124" t="s">
        <v>16707</v>
      </c>
      <c r="C2037" s="124" t="s">
        <v>17500</v>
      </c>
      <c r="D2037" s="124" t="s">
        <v>16798</v>
      </c>
      <c r="E2037" s="124" t="s">
        <v>17509</v>
      </c>
      <c r="F2037" s="124" t="s">
        <v>18037</v>
      </c>
      <c r="G2037" s="124">
        <v>28</v>
      </c>
      <c r="H2037" s="124">
        <v>2025</v>
      </c>
      <c r="I2037" s="124" t="s">
        <v>16758</v>
      </c>
      <c r="J2037" s="127">
        <v>77.92</v>
      </c>
      <c r="K2037" s="127">
        <v>466</v>
      </c>
      <c r="L2037" s="124" t="s">
        <v>16741</v>
      </c>
      <c r="M2037" s="127">
        <v>0</v>
      </c>
      <c r="N2037" s="124" t="s">
        <v>16742</v>
      </c>
      <c r="O2037" s="124" t="s">
        <v>16813</v>
      </c>
      <c r="P2037" s="125">
        <v>45688</v>
      </c>
      <c r="Q2037" s="125">
        <v>45716</v>
      </c>
      <c r="R2037" s="124">
        <v>1</v>
      </c>
      <c r="S2037" s="124">
        <v>2025</v>
      </c>
      <c r="T2037" s="124">
        <v>2</v>
      </c>
    </row>
    <row r="2038" spans="1:20">
      <c r="A2038" s="116" t="s">
        <v>17624</v>
      </c>
      <c r="B2038" s="119" t="s">
        <v>16707</v>
      </c>
      <c r="C2038" s="119" t="s">
        <v>17500</v>
      </c>
      <c r="D2038" s="119" t="s">
        <v>16798</v>
      </c>
      <c r="E2038" s="119" t="s">
        <v>17509</v>
      </c>
      <c r="F2038" s="119" t="s">
        <v>18143</v>
      </c>
      <c r="G2038" s="119">
        <v>31</v>
      </c>
      <c r="H2038" s="119">
        <v>2025</v>
      </c>
      <c r="I2038" s="119" t="s">
        <v>16924</v>
      </c>
      <c r="J2038" s="126">
        <v>76</v>
      </c>
      <c r="K2038" s="126">
        <v>453</v>
      </c>
      <c r="L2038" s="119" t="s">
        <v>16741</v>
      </c>
      <c r="M2038" s="126">
        <v>0</v>
      </c>
      <c r="N2038" s="119" t="s">
        <v>16742</v>
      </c>
      <c r="O2038" s="119" t="s">
        <v>16813</v>
      </c>
      <c r="P2038" s="120">
        <v>45657</v>
      </c>
      <c r="Q2038" s="120">
        <v>45688</v>
      </c>
      <c r="R2038" s="119">
        <v>12</v>
      </c>
      <c r="S2038" s="119">
        <v>2024</v>
      </c>
      <c r="T2038" s="119">
        <v>1</v>
      </c>
    </row>
    <row r="2039" spans="1:20">
      <c r="A2039" s="121" t="s">
        <v>17624</v>
      </c>
      <c r="B2039" s="124" t="s">
        <v>16707</v>
      </c>
      <c r="C2039" s="124" t="s">
        <v>17500</v>
      </c>
      <c r="D2039" s="124" t="s">
        <v>16798</v>
      </c>
      <c r="E2039" s="124" t="s">
        <v>17508</v>
      </c>
      <c r="F2039" s="124" t="s">
        <v>18141</v>
      </c>
      <c r="G2039" s="124">
        <v>30</v>
      </c>
      <c r="H2039" s="124">
        <v>2025</v>
      </c>
      <c r="I2039" s="124" t="s">
        <v>16749</v>
      </c>
      <c r="J2039" s="127">
        <v>27.7</v>
      </c>
      <c r="K2039" s="127">
        <v>0</v>
      </c>
      <c r="L2039" s="124" t="s">
        <v>16741</v>
      </c>
      <c r="M2039" s="127">
        <v>0</v>
      </c>
      <c r="N2039" s="124" t="s">
        <v>16742</v>
      </c>
      <c r="O2039" s="124" t="s">
        <v>16813</v>
      </c>
      <c r="P2039" s="125">
        <v>45777</v>
      </c>
      <c r="Q2039" s="125">
        <v>45807</v>
      </c>
      <c r="R2039" s="124">
        <v>4</v>
      </c>
      <c r="S2039" s="124">
        <v>2025</v>
      </c>
      <c r="T2039" s="124">
        <v>5</v>
      </c>
    </row>
    <row r="2040" spans="1:20">
      <c r="A2040" s="116" t="s">
        <v>17624</v>
      </c>
      <c r="B2040" s="119" t="s">
        <v>16707</v>
      </c>
      <c r="C2040" s="119" t="s">
        <v>17500</v>
      </c>
      <c r="D2040" s="119" t="s">
        <v>16798</v>
      </c>
      <c r="E2040" s="119" t="s">
        <v>17508</v>
      </c>
      <c r="F2040" s="119" t="s">
        <v>17762</v>
      </c>
      <c r="G2040" s="119">
        <v>30</v>
      </c>
      <c r="H2040" s="119">
        <v>2025</v>
      </c>
      <c r="I2040" s="119" t="s">
        <v>16752</v>
      </c>
      <c r="J2040" s="126">
        <v>27.7</v>
      </c>
      <c r="K2040" s="126">
        <v>0</v>
      </c>
      <c r="L2040" s="119" t="s">
        <v>16741</v>
      </c>
      <c r="M2040" s="126">
        <v>0</v>
      </c>
      <c r="N2040" s="119" t="s">
        <v>16742</v>
      </c>
      <c r="O2040" s="119" t="s">
        <v>16813</v>
      </c>
      <c r="P2040" s="120">
        <v>45747</v>
      </c>
      <c r="Q2040" s="120">
        <v>45777</v>
      </c>
      <c r="R2040" s="119">
        <v>3</v>
      </c>
      <c r="S2040" s="119">
        <v>2025</v>
      </c>
      <c r="T2040" s="119">
        <v>4</v>
      </c>
    </row>
    <row r="2041" spans="1:20">
      <c r="A2041" s="121" t="s">
        <v>17624</v>
      </c>
      <c r="B2041" s="124" t="s">
        <v>16707</v>
      </c>
      <c r="C2041" s="124" t="s">
        <v>17500</v>
      </c>
      <c r="D2041" s="124" t="s">
        <v>16798</v>
      </c>
      <c r="E2041" s="124" t="s">
        <v>17508</v>
      </c>
      <c r="F2041" s="124" t="s">
        <v>18142</v>
      </c>
      <c r="G2041" s="124">
        <v>31</v>
      </c>
      <c r="H2041" s="124">
        <v>2025</v>
      </c>
      <c r="I2041" s="124" t="s">
        <v>16755</v>
      </c>
      <c r="J2041" s="127">
        <v>27.7</v>
      </c>
      <c r="K2041" s="127">
        <v>0</v>
      </c>
      <c r="L2041" s="124" t="s">
        <v>16741</v>
      </c>
      <c r="M2041" s="127">
        <v>0</v>
      </c>
      <c r="N2041" s="124" t="s">
        <v>16742</v>
      </c>
      <c r="O2041" s="124" t="s">
        <v>16813</v>
      </c>
      <c r="P2041" s="125">
        <v>45716</v>
      </c>
      <c r="Q2041" s="125">
        <v>45747</v>
      </c>
      <c r="R2041" s="124">
        <v>2</v>
      </c>
      <c r="S2041" s="124">
        <v>2025</v>
      </c>
      <c r="T2041" s="124">
        <v>3</v>
      </c>
    </row>
    <row r="2042" spans="1:20">
      <c r="A2042" s="116" t="s">
        <v>17624</v>
      </c>
      <c r="B2042" s="119" t="s">
        <v>16707</v>
      </c>
      <c r="C2042" s="119" t="s">
        <v>17500</v>
      </c>
      <c r="D2042" s="119" t="s">
        <v>16798</v>
      </c>
      <c r="E2042" s="119" t="s">
        <v>17508</v>
      </c>
      <c r="F2042" s="119" t="s">
        <v>18037</v>
      </c>
      <c r="G2042" s="119">
        <v>28</v>
      </c>
      <c r="H2042" s="119">
        <v>2025</v>
      </c>
      <c r="I2042" s="119" t="s">
        <v>16758</v>
      </c>
      <c r="J2042" s="126">
        <v>27.7</v>
      </c>
      <c r="K2042" s="126">
        <v>0</v>
      </c>
      <c r="L2042" s="119" t="s">
        <v>16741</v>
      </c>
      <c r="M2042" s="126">
        <v>0</v>
      </c>
      <c r="N2042" s="119" t="s">
        <v>16742</v>
      </c>
      <c r="O2042" s="119" t="s">
        <v>16813</v>
      </c>
      <c r="P2042" s="120">
        <v>45688</v>
      </c>
      <c r="Q2042" s="120">
        <v>45716</v>
      </c>
      <c r="R2042" s="119">
        <v>1</v>
      </c>
      <c r="S2042" s="119">
        <v>2025</v>
      </c>
      <c r="T2042" s="119">
        <v>2</v>
      </c>
    </row>
    <row r="2043" spans="1:20">
      <c r="A2043" s="121" t="s">
        <v>17624</v>
      </c>
      <c r="B2043" s="124" t="s">
        <v>16707</v>
      </c>
      <c r="C2043" s="124" t="s">
        <v>17500</v>
      </c>
      <c r="D2043" s="124" t="s">
        <v>16798</v>
      </c>
      <c r="E2043" s="124" t="s">
        <v>17508</v>
      </c>
      <c r="F2043" s="124" t="s">
        <v>18143</v>
      </c>
      <c r="G2043" s="124">
        <v>31</v>
      </c>
      <c r="H2043" s="124">
        <v>2025</v>
      </c>
      <c r="I2043" s="124" t="s">
        <v>16924</v>
      </c>
      <c r="J2043" s="127">
        <v>27.7</v>
      </c>
      <c r="K2043" s="127">
        <v>0</v>
      </c>
      <c r="L2043" s="124" t="s">
        <v>16741</v>
      </c>
      <c r="M2043" s="127">
        <v>0</v>
      </c>
      <c r="N2043" s="124" t="s">
        <v>16742</v>
      </c>
      <c r="O2043" s="124" t="s">
        <v>16813</v>
      </c>
      <c r="P2043" s="125">
        <v>45657</v>
      </c>
      <c r="Q2043" s="125">
        <v>45688</v>
      </c>
      <c r="R2043" s="124">
        <v>12</v>
      </c>
      <c r="S2043" s="124">
        <v>2024</v>
      </c>
      <c r="T2043" s="124">
        <v>1</v>
      </c>
    </row>
    <row r="2044" spans="1:20">
      <c r="A2044" s="116" t="s">
        <v>17624</v>
      </c>
      <c r="B2044" s="119" t="s">
        <v>16707</v>
      </c>
      <c r="C2044" s="119" t="s">
        <v>17500</v>
      </c>
      <c r="D2044" s="119" t="s">
        <v>16798</v>
      </c>
      <c r="E2044" s="119" t="s">
        <v>17501</v>
      </c>
      <c r="F2044" s="119" t="s">
        <v>18141</v>
      </c>
      <c r="G2044" s="119">
        <v>30</v>
      </c>
      <c r="H2044" s="119">
        <v>2025</v>
      </c>
      <c r="I2044" s="119" t="s">
        <v>16749</v>
      </c>
      <c r="J2044" s="126">
        <v>32.619999999999997</v>
      </c>
      <c r="K2044" s="126">
        <v>137</v>
      </c>
      <c r="L2044" s="119" t="s">
        <v>16741</v>
      </c>
      <c r="M2044" s="126">
        <v>0</v>
      </c>
      <c r="N2044" s="119" t="s">
        <v>16742</v>
      </c>
      <c r="O2044" s="119" t="s">
        <v>16824</v>
      </c>
      <c r="P2044" s="120">
        <v>45777</v>
      </c>
      <c r="Q2044" s="120">
        <v>45807</v>
      </c>
      <c r="R2044" s="119">
        <v>4</v>
      </c>
      <c r="S2044" s="119">
        <v>2025</v>
      </c>
      <c r="T2044" s="119">
        <v>5</v>
      </c>
    </row>
    <row r="2045" spans="1:20">
      <c r="A2045" s="121" t="s">
        <v>17624</v>
      </c>
      <c r="B2045" s="124" t="s">
        <v>16707</v>
      </c>
      <c r="C2045" s="124" t="s">
        <v>17500</v>
      </c>
      <c r="D2045" s="124" t="s">
        <v>16798</v>
      </c>
      <c r="E2045" s="124" t="s">
        <v>17501</v>
      </c>
      <c r="F2045" s="124" t="s">
        <v>17762</v>
      </c>
      <c r="G2045" s="124">
        <v>30</v>
      </c>
      <c r="H2045" s="124">
        <v>2025</v>
      </c>
      <c r="I2045" s="124" t="s">
        <v>16752</v>
      </c>
      <c r="J2045" s="127">
        <v>33.880000000000003</v>
      </c>
      <c r="K2045" s="127">
        <v>162</v>
      </c>
      <c r="L2045" s="124" t="s">
        <v>16741</v>
      </c>
      <c r="M2045" s="127">
        <v>0</v>
      </c>
      <c r="N2045" s="124" t="s">
        <v>16742</v>
      </c>
      <c r="O2045" s="124" t="s">
        <v>16824</v>
      </c>
      <c r="P2045" s="125">
        <v>45747</v>
      </c>
      <c r="Q2045" s="125">
        <v>45777</v>
      </c>
      <c r="R2045" s="124">
        <v>3</v>
      </c>
      <c r="S2045" s="124">
        <v>2025</v>
      </c>
      <c r="T2045" s="124">
        <v>4</v>
      </c>
    </row>
    <row r="2046" spans="1:20">
      <c r="A2046" s="116" t="s">
        <v>17624</v>
      </c>
      <c r="B2046" s="119" t="s">
        <v>16707</v>
      </c>
      <c r="C2046" s="119" t="s">
        <v>17500</v>
      </c>
      <c r="D2046" s="119" t="s">
        <v>16798</v>
      </c>
      <c r="E2046" s="119" t="s">
        <v>17501</v>
      </c>
      <c r="F2046" s="119" t="s">
        <v>18142</v>
      </c>
      <c r="G2046" s="119">
        <v>31</v>
      </c>
      <c r="H2046" s="119">
        <v>2025</v>
      </c>
      <c r="I2046" s="119" t="s">
        <v>16755</v>
      </c>
      <c r="J2046" s="126">
        <v>35.36</v>
      </c>
      <c r="K2046" s="126">
        <v>191</v>
      </c>
      <c r="L2046" s="119" t="s">
        <v>16741</v>
      </c>
      <c r="M2046" s="126">
        <v>0</v>
      </c>
      <c r="N2046" s="119" t="s">
        <v>16742</v>
      </c>
      <c r="O2046" s="119" t="s">
        <v>16824</v>
      </c>
      <c r="P2046" s="120">
        <v>45716</v>
      </c>
      <c r="Q2046" s="120">
        <v>45747</v>
      </c>
      <c r="R2046" s="119">
        <v>2</v>
      </c>
      <c r="S2046" s="119">
        <v>2025</v>
      </c>
      <c r="T2046" s="119">
        <v>3</v>
      </c>
    </row>
    <row r="2047" spans="1:20">
      <c r="A2047" s="121" t="s">
        <v>17624</v>
      </c>
      <c r="B2047" s="124" t="s">
        <v>16707</v>
      </c>
      <c r="C2047" s="124" t="s">
        <v>17500</v>
      </c>
      <c r="D2047" s="124" t="s">
        <v>16798</v>
      </c>
      <c r="E2047" s="124" t="s">
        <v>17501</v>
      </c>
      <c r="F2047" s="124" t="s">
        <v>18037</v>
      </c>
      <c r="G2047" s="124">
        <v>28</v>
      </c>
      <c r="H2047" s="124">
        <v>2025</v>
      </c>
      <c r="I2047" s="124" t="s">
        <v>16758</v>
      </c>
      <c r="J2047" s="127">
        <v>34.799999999999997</v>
      </c>
      <c r="K2047" s="127">
        <v>180</v>
      </c>
      <c r="L2047" s="124" t="s">
        <v>16741</v>
      </c>
      <c r="M2047" s="127">
        <v>0</v>
      </c>
      <c r="N2047" s="124" t="s">
        <v>16742</v>
      </c>
      <c r="O2047" s="124" t="s">
        <v>16824</v>
      </c>
      <c r="P2047" s="125">
        <v>45688</v>
      </c>
      <c r="Q2047" s="125">
        <v>45716</v>
      </c>
      <c r="R2047" s="124">
        <v>1</v>
      </c>
      <c r="S2047" s="124">
        <v>2025</v>
      </c>
      <c r="T2047" s="124">
        <v>2</v>
      </c>
    </row>
    <row r="2048" spans="1:20">
      <c r="A2048" s="116" t="s">
        <v>17624</v>
      </c>
      <c r="B2048" s="119" t="s">
        <v>16707</v>
      </c>
      <c r="C2048" s="119" t="s">
        <v>17500</v>
      </c>
      <c r="D2048" s="119" t="s">
        <v>16798</v>
      </c>
      <c r="E2048" s="119" t="s">
        <v>17501</v>
      </c>
      <c r="F2048" s="119" t="s">
        <v>18143</v>
      </c>
      <c r="G2048" s="119">
        <v>31</v>
      </c>
      <c r="H2048" s="119">
        <v>2025</v>
      </c>
      <c r="I2048" s="119" t="s">
        <v>16924</v>
      </c>
      <c r="J2048" s="126">
        <v>35.270000000000003</v>
      </c>
      <c r="K2048" s="126">
        <v>188</v>
      </c>
      <c r="L2048" s="119" t="s">
        <v>16741</v>
      </c>
      <c r="M2048" s="126">
        <v>0</v>
      </c>
      <c r="N2048" s="119" t="s">
        <v>16742</v>
      </c>
      <c r="O2048" s="119" t="s">
        <v>16824</v>
      </c>
      <c r="P2048" s="120">
        <v>45657</v>
      </c>
      <c r="Q2048" s="120">
        <v>45688</v>
      </c>
      <c r="R2048" s="119">
        <v>12</v>
      </c>
      <c r="S2048" s="119">
        <v>2024</v>
      </c>
      <c r="T2048" s="119">
        <v>1</v>
      </c>
    </row>
    <row r="2049" spans="1:20">
      <c r="A2049" s="121" t="s">
        <v>17624</v>
      </c>
      <c r="B2049" s="124" t="s">
        <v>17894</v>
      </c>
      <c r="C2049" s="124" t="s">
        <v>17895</v>
      </c>
      <c r="D2049" s="124" t="s">
        <v>18147</v>
      </c>
      <c r="E2049" s="124" t="s">
        <v>18148</v>
      </c>
      <c r="F2049" s="124" t="s">
        <v>17762</v>
      </c>
      <c r="G2049" s="124">
        <v>30</v>
      </c>
      <c r="H2049" s="124">
        <v>2025</v>
      </c>
      <c r="I2049" s="124" t="s">
        <v>16749</v>
      </c>
      <c r="J2049" s="127">
        <v>116</v>
      </c>
      <c r="K2049" s="127">
        <v>0</v>
      </c>
      <c r="L2049" s="124" t="s">
        <v>16741</v>
      </c>
      <c r="M2049" s="127">
        <v>0</v>
      </c>
      <c r="N2049" s="124" t="s">
        <v>16742</v>
      </c>
      <c r="O2049" s="124" t="s">
        <v>16742</v>
      </c>
      <c r="P2049" s="125">
        <v>45747</v>
      </c>
      <c r="Q2049" s="125">
        <v>45777</v>
      </c>
      <c r="R2049" s="124">
        <v>3</v>
      </c>
      <c r="S2049" s="124">
        <v>2025</v>
      </c>
      <c r="T2049" s="124">
        <v>4</v>
      </c>
    </row>
    <row r="2050" spans="1:20">
      <c r="A2050" s="116" t="s">
        <v>17624</v>
      </c>
      <c r="B2050" s="119" t="s">
        <v>17894</v>
      </c>
      <c r="C2050" s="119" t="s">
        <v>17895</v>
      </c>
      <c r="D2050" s="119" t="s">
        <v>18147</v>
      </c>
      <c r="E2050" s="119" t="s">
        <v>18148</v>
      </c>
      <c r="F2050" s="119" t="s">
        <v>17784</v>
      </c>
      <c r="G2050" s="119">
        <v>28</v>
      </c>
      <c r="H2050" s="119">
        <v>2025</v>
      </c>
      <c r="I2050" s="119" t="s">
        <v>16755</v>
      </c>
      <c r="J2050" s="126">
        <v>116</v>
      </c>
      <c r="K2050" s="126">
        <v>463</v>
      </c>
      <c r="L2050" s="119" t="s">
        <v>16741</v>
      </c>
      <c r="M2050" s="126">
        <v>4</v>
      </c>
      <c r="N2050" s="119" t="s">
        <v>16770</v>
      </c>
      <c r="O2050" s="119" t="s">
        <v>16742</v>
      </c>
      <c r="P2050" s="120">
        <v>45686</v>
      </c>
      <c r="Q2050" s="120">
        <v>45714</v>
      </c>
      <c r="R2050" s="119">
        <v>1</v>
      </c>
      <c r="S2050" s="119">
        <v>2025</v>
      </c>
      <c r="T2050" s="119">
        <v>2</v>
      </c>
    </row>
    <row r="2051" spans="1:20">
      <c r="A2051" s="121" t="s">
        <v>17624</v>
      </c>
      <c r="B2051" s="124" t="s">
        <v>17894</v>
      </c>
      <c r="C2051" s="124" t="s">
        <v>17895</v>
      </c>
      <c r="D2051" s="124" t="s">
        <v>18147</v>
      </c>
      <c r="E2051" s="124" t="s">
        <v>18148</v>
      </c>
      <c r="F2051" s="124" t="s">
        <v>18149</v>
      </c>
      <c r="G2051" s="124">
        <v>29</v>
      </c>
      <c r="H2051" s="124">
        <v>2025</v>
      </c>
      <c r="I2051" s="124" t="s">
        <v>16758</v>
      </c>
      <c r="J2051" s="127">
        <v>126</v>
      </c>
      <c r="K2051" s="127">
        <v>0</v>
      </c>
      <c r="L2051" s="124" t="s">
        <v>16741</v>
      </c>
      <c r="M2051" s="127">
        <v>0</v>
      </c>
      <c r="N2051" s="124" t="s">
        <v>16742</v>
      </c>
      <c r="O2051" s="124" t="s">
        <v>16742</v>
      </c>
      <c r="P2051" s="125">
        <v>45658</v>
      </c>
      <c r="Q2051" s="125">
        <v>45687</v>
      </c>
      <c r="R2051" s="124">
        <v>1</v>
      </c>
      <c r="S2051" s="124">
        <v>2025</v>
      </c>
      <c r="T2051" s="124">
        <v>1</v>
      </c>
    </row>
    <row r="2052" spans="1:20">
      <c r="A2052" s="116" t="s">
        <v>17624</v>
      </c>
      <c r="B2052" s="119" t="s">
        <v>17894</v>
      </c>
      <c r="C2052" s="119" t="s">
        <v>17895</v>
      </c>
      <c r="D2052" s="119" t="s">
        <v>18147</v>
      </c>
      <c r="E2052" s="119" t="s">
        <v>18148</v>
      </c>
      <c r="F2052" s="119" t="s">
        <v>17786</v>
      </c>
      <c r="G2052" s="119">
        <v>33</v>
      </c>
      <c r="H2052" s="119">
        <v>2025</v>
      </c>
      <c r="I2052" s="119" t="s">
        <v>16924</v>
      </c>
      <c r="J2052" s="126">
        <v>156</v>
      </c>
      <c r="K2052" s="126">
        <v>809</v>
      </c>
      <c r="L2052" s="119" t="s">
        <v>16741</v>
      </c>
      <c r="M2052" s="126">
        <v>5</v>
      </c>
      <c r="N2052" s="119" t="s">
        <v>16770</v>
      </c>
      <c r="O2052" s="119" t="s">
        <v>16742</v>
      </c>
      <c r="P2052" s="120">
        <v>45623</v>
      </c>
      <c r="Q2052" s="120">
        <v>45656</v>
      </c>
      <c r="R2052" s="119">
        <v>11</v>
      </c>
      <c r="S2052" s="119">
        <v>2024</v>
      </c>
      <c r="T2052" s="119">
        <v>12</v>
      </c>
    </row>
    <row r="2053" spans="1:20">
      <c r="A2053" s="121" t="s">
        <v>17624</v>
      </c>
      <c r="B2053" s="124" t="s">
        <v>16710</v>
      </c>
      <c r="C2053" s="124" t="s">
        <v>17563</v>
      </c>
      <c r="D2053" s="124" t="s">
        <v>16737</v>
      </c>
      <c r="E2053" s="124" t="s">
        <v>17564</v>
      </c>
      <c r="F2053" s="124" t="s">
        <v>18150</v>
      </c>
      <c r="G2053" s="124">
        <v>32</v>
      </c>
      <c r="H2053" s="124">
        <v>2025</v>
      </c>
      <c r="I2053" s="124" t="s">
        <v>16752</v>
      </c>
      <c r="J2053" s="127">
        <v>89.01</v>
      </c>
      <c r="K2053" s="127">
        <v>352</v>
      </c>
      <c r="L2053" s="124" t="s">
        <v>16741</v>
      </c>
      <c r="M2053" s="127">
        <v>0</v>
      </c>
      <c r="N2053" s="124" t="s">
        <v>16742</v>
      </c>
      <c r="O2053" s="124" t="s">
        <v>17566</v>
      </c>
      <c r="P2053" s="125">
        <v>45737</v>
      </c>
      <c r="Q2053" s="125">
        <v>45769</v>
      </c>
      <c r="R2053" s="124">
        <v>3</v>
      </c>
      <c r="S2053" s="124">
        <v>2025</v>
      </c>
      <c r="T2053" s="124">
        <v>4</v>
      </c>
    </row>
    <row r="2054" spans="1:20">
      <c r="A2054" s="116" t="s">
        <v>17624</v>
      </c>
      <c r="B2054" s="119" t="s">
        <v>16710</v>
      </c>
      <c r="C2054" s="119" t="s">
        <v>17563</v>
      </c>
      <c r="D2054" s="119" t="s">
        <v>16737</v>
      </c>
      <c r="E2054" s="119" t="s">
        <v>17564</v>
      </c>
      <c r="F2054" s="119" t="s">
        <v>17756</v>
      </c>
      <c r="G2054" s="119">
        <v>29</v>
      </c>
      <c r="H2054" s="119">
        <v>2025</v>
      </c>
      <c r="I2054" s="119" t="s">
        <v>16755</v>
      </c>
      <c r="J2054" s="126">
        <v>119.38</v>
      </c>
      <c r="K2054" s="126">
        <v>303</v>
      </c>
      <c r="L2054" s="119" t="s">
        <v>16741</v>
      </c>
      <c r="M2054" s="126">
        <v>0</v>
      </c>
      <c r="N2054" s="119" t="s">
        <v>16742</v>
      </c>
      <c r="O2054" s="119" t="s">
        <v>17566</v>
      </c>
      <c r="P2054" s="120">
        <v>45708</v>
      </c>
      <c r="Q2054" s="120">
        <v>45737</v>
      </c>
      <c r="R2054" s="119">
        <v>2</v>
      </c>
      <c r="S2054" s="119">
        <v>2025</v>
      </c>
      <c r="T2054" s="119">
        <v>3</v>
      </c>
    </row>
    <row r="2055" spans="1:20">
      <c r="A2055" s="121" t="s">
        <v>17624</v>
      </c>
      <c r="B2055" s="124" t="s">
        <v>16710</v>
      </c>
      <c r="C2055" s="124" t="s">
        <v>17563</v>
      </c>
      <c r="D2055" s="124" t="s">
        <v>16737</v>
      </c>
      <c r="E2055" s="124" t="s">
        <v>17564</v>
      </c>
      <c r="F2055" s="124" t="s">
        <v>17948</v>
      </c>
      <c r="G2055" s="124">
        <v>29</v>
      </c>
      <c r="H2055" s="124">
        <v>2025</v>
      </c>
      <c r="I2055" s="124" t="s">
        <v>16758</v>
      </c>
      <c r="J2055" s="127">
        <v>111.35</v>
      </c>
      <c r="K2055" s="127">
        <v>289</v>
      </c>
      <c r="L2055" s="124" t="s">
        <v>16741</v>
      </c>
      <c r="M2055" s="127">
        <v>0</v>
      </c>
      <c r="N2055" s="124" t="s">
        <v>16742</v>
      </c>
      <c r="O2055" s="124" t="s">
        <v>17566</v>
      </c>
      <c r="P2055" s="125">
        <v>45679</v>
      </c>
      <c r="Q2055" s="125">
        <v>45708</v>
      </c>
      <c r="R2055" s="124">
        <v>1</v>
      </c>
      <c r="S2055" s="124">
        <v>2025</v>
      </c>
      <c r="T2055" s="124">
        <v>2</v>
      </c>
    </row>
    <row r="2056" spans="1:20">
      <c r="A2056" s="116" t="s">
        <v>17624</v>
      </c>
      <c r="B2056" s="119" t="s">
        <v>16710</v>
      </c>
      <c r="C2056" s="119" t="s">
        <v>17563</v>
      </c>
      <c r="D2056" s="119" t="s">
        <v>16737</v>
      </c>
      <c r="E2056" s="119" t="s">
        <v>17564</v>
      </c>
      <c r="F2056" s="119" t="s">
        <v>18151</v>
      </c>
      <c r="G2056" s="119">
        <v>34</v>
      </c>
      <c r="H2056" s="119">
        <v>2025</v>
      </c>
      <c r="I2056" s="119" t="s">
        <v>16924</v>
      </c>
      <c r="J2056" s="126">
        <v>139.88999999999999</v>
      </c>
      <c r="K2056" s="126">
        <v>360</v>
      </c>
      <c r="L2056" s="119" t="s">
        <v>16741</v>
      </c>
      <c r="M2056" s="126">
        <v>0</v>
      </c>
      <c r="N2056" s="119" t="s">
        <v>16742</v>
      </c>
      <c r="O2056" s="119" t="s">
        <v>17566</v>
      </c>
      <c r="P2056" s="120">
        <v>45645</v>
      </c>
      <c r="Q2056" s="120">
        <v>45679</v>
      </c>
      <c r="R2056" s="119">
        <v>12</v>
      </c>
      <c r="S2056" s="119">
        <v>2024</v>
      </c>
      <c r="T2056" s="119">
        <v>1</v>
      </c>
    </row>
    <row r="2057" spans="1:20">
      <c r="A2057" s="121" t="s">
        <v>17624</v>
      </c>
      <c r="B2057" s="124" t="s">
        <v>16710</v>
      </c>
      <c r="C2057" s="124" t="s">
        <v>17563</v>
      </c>
      <c r="D2057" s="124" t="s">
        <v>16737</v>
      </c>
      <c r="E2057" s="124" t="s">
        <v>18152</v>
      </c>
      <c r="F2057" s="124" t="s">
        <v>18153</v>
      </c>
      <c r="G2057" s="124">
        <v>29</v>
      </c>
      <c r="H2057" s="124">
        <v>2025</v>
      </c>
      <c r="I2057" s="124" t="s">
        <v>16752</v>
      </c>
      <c r="J2057" s="127">
        <v>47.75</v>
      </c>
      <c r="K2057" s="127">
        <v>0</v>
      </c>
      <c r="L2057" s="124" t="s">
        <v>16741</v>
      </c>
      <c r="M2057" s="127">
        <v>0</v>
      </c>
      <c r="N2057" s="124" t="s">
        <v>16742</v>
      </c>
      <c r="O2057" s="124" t="s">
        <v>18154</v>
      </c>
      <c r="P2057" s="125">
        <v>45738</v>
      </c>
      <c r="Q2057" s="125">
        <v>45767</v>
      </c>
      <c r="R2057" s="124">
        <v>3</v>
      </c>
      <c r="S2057" s="124">
        <v>2025</v>
      </c>
      <c r="T2057" s="124">
        <v>4</v>
      </c>
    </row>
    <row r="2058" spans="1:20">
      <c r="A2058" s="116" t="s">
        <v>17624</v>
      </c>
      <c r="B2058" s="119" t="s">
        <v>16710</v>
      </c>
      <c r="C2058" s="119" t="s">
        <v>17563</v>
      </c>
      <c r="D2058" s="119" t="s">
        <v>16737</v>
      </c>
      <c r="E2058" s="119" t="s">
        <v>18152</v>
      </c>
      <c r="F2058" s="119" t="s">
        <v>17948</v>
      </c>
      <c r="G2058" s="119">
        <v>29</v>
      </c>
      <c r="H2058" s="119">
        <v>2025</v>
      </c>
      <c r="I2058" s="119" t="s">
        <v>16758</v>
      </c>
      <c r="J2058" s="126">
        <v>21.57</v>
      </c>
      <c r="K2058" s="126">
        <v>33</v>
      </c>
      <c r="L2058" s="119" t="s">
        <v>16741</v>
      </c>
      <c r="M2058" s="126">
        <v>0</v>
      </c>
      <c r="N2058" s="119" t="s">
        <v>16742</v>
      </c>
      <c r="O2058" s="119" t="s">
        <v>18155</v>
      </c>
      <c r="P2058" s="120">
        <v>45679</v>
      </c>
      <c r="Q2058" s="120">
        <v>45708</v>
      </c>
      <c r="R2058" s="119">
        <v>1</v>
      </c>
      <c r="S2058" s="119">
        <v>2025</v>
      </c>
      <c r="T2058" s="119">
        <v>2</v>
      </c>
    </row>
    <row r="2059" spans="1:20">
      <c r="A2059" s="121" t="s">
        <v>17624</v>
      </c>
      <c r="B2059" s="124" t="s">
        <v>16710</v>
      </c>
      <c r="C2059" s="124" t="s">
        <v>17563</v>
      </c>
      <c r="D2059" s="124" t="s">
        <v>16737</v>
      </c>
      <c r="E2059" s="124" t="s">
        <v>18152</v>
      </c>
      <c r="F2059" s="124" t="s">
        <v>18151</v>
      </c>
      <c r="G2059" s="124">
        <v>34</v>
      </c>
      <c r="H2059" s="124">
        <v>2025</v>
      </c>
      <c r="I2059" s="124" t="s">
        <v>16924</v>
      </c>
      <c r="J2059" s="127">
        <v>24.63</v>
      </c>
      <c r="K2059" s="127">
        <v>41</v>
      </c>
      <c r="L2059" s="124" t="s">
        <v>16741</v>
      </c>
      <c r="M2059" s="127">
        <v>0</v>
      </c>
      <c r="N2059" s="124" t="s">
        <v>16742</v>
      </c>
      <c r="O2059" s="124" t="s">
        <v>18154</v>
      </c>
      <c r="P2059" s="125">
        <v>45645</v>
      </c>
      <c r="Q2059" s="125">
        <v>45679</v>
      </c>
      <c r="R2059" s="124">
        <v>12</v>
      </c>
      <c r="S2059" s="124">
        <v>2024</v>
      </c>
      <c r="T2059" s="124">
        <v>1</v>
      </c>
    </row>
    <row r="2060" spans="1:20">
      <c r="A2060" s="116" t="s">
        <v>17624</v>
      </c>
      <c r="B2060" s="119" t="s">
        <v>16704</v>
      </c>
      <c r="C2060" s="119" t="s">
        <v>17569</v>
      </c>
      <c r="D2060" s="119" t="s">
        <v>16798</v>
      </c>
      <c r="E2060" s="119" t="s">
        <v>17593</v>
      </c>
      <c r="F2060" s="119" t="s">
        <v>18121</v>
      </c>
      <c r="G2060" s="119">
        <v>30</v>
      </c>
      <c r="H2060" s="119">
        <v>2025</v>
      </c>
      <c r="I2060" s="119" t="s">
        <v>16746</v>
      </c>
      <c r="J2060" s="126">
        <v>79.09</v>
      </c>
      <c r="K2060" s="126">
        <v>407</v>
      </c>
      <c r="L2060" s="119" t="s">
        <v>16741</v>
      </c>
      <c r="M2060" s="126">
        <v>0</v>
      </c>
      <c r="N2060" s="119" t="s">
        <v>16742</v>
      </c>
      <c r="O2060" s="119" t="s">
        <v>16813</v>
      </c>
      <c r="P2060" s="120">
        <v>45782</v>
      </c>
      <c r="Q2060" s="120">
        <v>45812</v>
      </c>
      <c r="R2060" s="119">
        <v>5</v>
      </c>
      <c r="S2060" s="119">
        <v>2025</v>
      </c>
      <c r="T2060" s="119">
        <v>6</v>
      </c>
    </row>
    <row r="2061" spans="1:20">
      <c r="A2061" s="121" t="s">
        <v>17624</v>
      </c>
      <c r="B2061" s="124" t="s">
        <v>16704</v>
      </c>
      <c r="C2061" s="124" t="s">
        <v>17569</v>
      </c>
      <c r="D2061" s="124" t="s">
        <v>16798</v>
      </c>
      <c r="E2061" s="124" t="s">
        <v>17593</v>
      </c>
      <c r="F2061" s="124" t="s">
        <v>17828</v>
      </c>
      <c r="G2061" s="124">
        <v>32</v>
      </c>
      <c r="H2061" s="124">
        <v>2025</v>
      </c>
      <c r="I2061" s="124" t="s">
        <v>16749</v>
      </c>
      <c r="J2061" s="127">
        <v>75.73</v>
      </c>
      <c r="K2061" s="127">
        <v>379</v>
      </c>
      <c r="L2061" s="124" t="s">
        <v>16741</v>
      </c>
      <c r="M2061" s="127">
        <v>0</v>
      </c>
      <c r="N2061" s="124" t="s">
        <v>16742</v>
      </c>
      <c r="O2061" s="124" t="s">
        <v>16813</v>
      </c>
      <c r="P2061" s="125">
        <v>45750</v>
      </c>
      <c r="Q2061" s="125">
        <v>45782</v>
      </c>
      <c r="R2061" s="124">
        <v>4</v>
      </c>
      <c r="S2061" s="124">
        <v>2025</v>
      </c>
      <c r="T2061" s="124">
        <v>5</v>
      </c>
    </row>
    <row r="2062" spans="1:20">
      <c r="A2062" s="116" t="s">
        <v>17624</v>
      </c>
      <c r="B2062" s="119" t="s">
        <v>16704</v>
      </c>
      <c r="C2062" s="119" t="s">
        <v>17569</v>
      </c>
      <c r="D2062" s="119" t="s">
        <v>16798</v>
      </c>
      <c r="E2062" s="119" t="s">
        <v>17593</v>
      </c>
      <c r="F2062" s="119" t="s">
        <v>18122</v>
      </c>
      <c r="G2062" s="119">
        <v>29</v>
      </c>
      <c r="H2062" s="119">
        <v>2025</v>
      </c>
      <c r="I2062" s="119" t="s">
        <v>16752</v>
      </c>
      <c r="J2062" s="126">
        <v>62.91</v>
      </c>
      <c r="K2062" s="126">
        <v>297</v>
      </c>
      <c r="L2062" s="119" t="s">
        <v>16741</v>
      </c>
      <c r="M2062" s="126">
        <v>0</v>
      </c>
      <c r="N2062" s="119" t="s">
        <v>16742</v>
      </c>
      <c r="O2062" s="119" t="s">
        <v>16813</v>
      </c>
      <c r="P2062" s="120">
        <v>45721</v>
      </c>
      <c r="Q2062" s="120">
        <v>45750</v>
      </c>
      <c r="R2062" s="119">
        <v>3</v>
      </c>
      <c r="S2062" s="119">
        <v>2025</v>
      </c>
      <c r="T2062" s="119">
        <v>4</v>
      </c>
    </row>
    <row r="2063" spans="1:20">
      <c r="A2063" s="121" t="s">
        <v>17624</v>
      </c>
      <c r="B2063" s="124" t="s">
        <v>16704</v>
      </c>
      <c r="C2063" s="124" t="s">
        <v>17569</v>
      </c>
      <c r="D2063" s="124" t="s">
        <v>16798</v>
      </c>
      <c r="E2063" s="124" t="s">
        <v>17593</v>
      </c>
      <c r="F2063" s="124" t="s">
        <v>17829</v>
      </c>
      <c r="G2063" s="124">
        <v>28</v>
      </c>
      <c r="H2063" s="124">
        <v>2025</v>
      </c>
      <c r="I2063" s="124" t="s">
        <v>16755</v>
      </c>
      <c r="J2063" s="127">
        <v>61.96</v>
      </c>
      <c r="K2063" s="127">
        <v>291</v>
      </c>
      <c r="L2063" s="124" t="s">
        <v>16741</v>
      </c>
      <c r="M2063" s="127">
        <v>0</v>
      </c>
      <c r="N2063" s="124" t="s">
        <v>16742</v>
      </c>
      <c r="O2063" s="124" t="s">
        <v>16813</v>
      </c>
      <c r="P2063" s="125">
        <v>45693</v>
      </c>
      <c r="Q2063" s="125">
        <v>45721</v>
      </c>
      <c r="R2063" s="124">
        <v>2</v>
      </c>
      <c r="S2063" s="124">
        <v>2025</v>
      </c>
      <c r="T2063" s="124">
        <v>3</v>
      </c>
    </row>
    <row r="2064" spans="1:20">
      <c r="A2064" s="116" t="s">
        <v>17624</v>
      </c>
      <c r="B2064" s="119" t="s">
        <v>16704</v>
      </c>
      <c r="C2064" s="119" t="s">
        <v>17569</v>
      </c>
      <c r="D2064" s="119" t="s">
        <v>16798</v>
      </c>
      <c r="E2064" s="119" t="s">
        <v>17593</v>
      </c>
      <c r="F2064" s="119" t="s">
        <v>18123</v>
      </c>
      <c r="G2064" s="119">
        <v>30</v>
      </c>
      <c r="H2064" s="119">
        <v>2025</v>
      </c>
      <c r="I2064" s="119" t="s">
        <v>16758</v>
      </c>
      <c r="J2064" s="126">
        <v>64.27</v>
      </c>
      <c r="K2064" s="126">
        <v>309</v>
      </c>
      <c r="L2064" s="119" t="s">
        <v>16741</v>
      </c>
      <c r="M2064" s="126">
        <v>0</v>
      </c>
      <c r="N2064" s="119" t="s">
        <v>16742</v>
      </c>
      <c r="O2064" s="119" t="s">
        <v>16813</v>
      </c>
      <c r="P2064" s="120">
        <v>45663</v>
      </c>
      <c r="Q2064" s="120">
        <v>45693</v>
      </c>
      <c r="R2064" s="119">
        <v>1</v>
      </c>
      <c r="S2064" s="119">
        <v>2025</v>
      </c>
      <c r="T2064" s="119">
        <v>2</v>
      </c>
    </row>
    <row r="2065" spans="1:20">
      <c r="A2065" s="121" t="s">
        <v>17624</v>
      </c>
      <c r="B2065" s="124" t="s">
        <v>16704</v>
      </c>
      <c r="C2065" s="124" t="s">
        <v>17569</v>
      </c>
      <c r="D2065" s="124" t="s">
        <v>16798</v>
      </c>
      <c r="E2065" s="124" t="s">
        <v>17593</v>
      </c>
      <c r="F2065" s="124" t="s">
        <v>18124</v>
      </c>
      <c r="G2065" s="124">
        <v>33</v>
      </c>
      <c r="H2065" s="124">
        <v>2025</v>
      </c>
      <c r="I2065" s="124" t="s">
        <v>16924</v>
      </c>
      <c r="J2065" s="127">
        <v>68.84</v>
      </c>
      <c r="K2065" s="127">
        <v>336</v>
      </c>
      <c r="L2065" s="124" t="s">
        <v>16741</v>
      </c>
      <c r="M2065" s="127">
        <v>0</v>
      </c>
      <c r="N2065" s="124" t="s">
        <v>16742</v>
      </c>
      <c r="O2065" s="124" t="s">
        <v>16813</v>
      </c>
      <c r="P2065" s="125">
        <v>45630</v>
      </c>
      <c r="Q2065" s="125">
        <v>45663</v>
      </c>
      <c r="R2065" s="124">
        <v>12</v>
      </c>
      <c r="S2065" s="124">
        <v>2024</v>
      </c>
      <c r="T2065" s="124">
        <v>1</v>
      </c>
    </row>
    <row r="2066" spans="1:20">
      <c r="A2066" s="116" t="s">
        <v>17624</v>
      </c>
      <c r="B2066" s="119" t="s">
        <v>16704</v>
      </c>
      <c r="C2066" s="119" t="s">
        <v>17569</v>
      </c>
      <c r="D2066" s="119" t="s">
        <v>16798</v>
      </c>
      <c r="E2066" s="119" t="s">
        <v>17592</v>
      </c>
      <c r="F2066" s="119" t="s">
        <v>18121</v>
      </c>
      <c r="G2066" s="119">
        <v>30</v>
      </c>
      <c r="H2066" s="119">
        <v>2025</v>
      </c>
      <c r="I2066" s="119" t="s">
        <v>16746</v>
      </c>
      <c r="J2066" s="126">
        <v>137.94999999999999</v>
      </c>
      <c r="K2066" s="126">
        <v>883</v>
      </c>
      <c r="L2066" s="119" t="s">
        <v>16741</v>
      </c>
      <c r="M2066" s="126">
        <v>0</v>
      </c>
      <c r="N2066" s="119" t="s">
        <v>16742</v>
      </c>
      <c r="O2066" s="119" t="s">
        <v>16824</v>
      </c>
      <c r="P2066" s="120">
        <v>45782</v>
      </c>
      <c r="Q2066" s="120">
        <v>45812</v>
      </c>
      <c r="R2066" s="119">
        <v>5</v>
      </c>
      <c r="S2066" s="119">
        <v>2025</v>
      </c>
      <c r="T2066" s="119">
        <v>6</v>
      </c>
    </row>
    <row r="2067" spans="1:20">
      <c r="A2067" s="121" t="s">
        <v>17624</v>
      </c>
      <c r="B2067" s="124" t="s">
        <v>16704</v>
      </c>
      <c r="C2067" s="124" t="s">
        <v>17569</v>
      </c>
      <c r="D2067" s="124" t="s">
        <v>16798</v>
      </c>
      <c r="E2067" s="124" t="s">
        <v>17592</v>
      </c>
      <c r="F2067" s="124" t="s">
        <v>17828</v>
      </c>
      <c r="G2067" s="124">
        <v>32</v>
      </c>
      <c r="H2067" s="124">
        <v>2025</v>
      </c>
      <c r="I2067" s="124" t="s">
        <v>16749</v>
      </c>
      <c r="J2067" s="127">
        <v>151.57</v>
      </c>
      <c r="K2067" s="127">
        <v>978</v>
      </c>
      <c r="L2067" s="124" t="s">
        <v>16741</v>
      </c>
      <c r="M2067" s="127">
        <v>0</v>
      </c>
      <c r="N2067" s="124" t="s">
        <v>16742</v>
      </c>
      <c r="O2067" s="124" t="s">
        <v>16824</v>
      </c>
      <c r="P2067" s="125">
        <v>45750</v>
      </c>
      <c r="Q2067" s="125">
        <v>45782</v>
      </c>
      <c r="R2067" s="124">
        <v>4</v>
      </c>
      <c r="S2067" s="124">
        <v>2025</v>
      </c>
      <c r="T2067" s="124">
        <v>5</v>
      </c>
    </row>
    <row r="2068" spans="1:20">
      <c r="A2068" s="116" t="s">
        <v>17624</v>
      </c>
      <c r="B2068" s="119" t="s">
        <v>16704</v>
      </c>
      <c r="C2068" s="119" t="s">
        <v>17569</v>
      </c>
      <c r="D2068" s="119" t="s">
        <v>16798</v>
      </c>
      <c r="E2068" s="119" t="s">
        <v>17592</v>
      </c>
      <c r="F2068" s="119" t="s">
        <v>18122</v>
      </c>
      <c r="G2068" s="119">
        <v>29</v>
      </c>
      <c r="H2068" s="119">
        <v>2025</v>
      </c>
      <c r="I2068" s="119" t="s">
        <v>16752</v>
      </c>
      <c r="J2068" s="126">
        <v>127.92</v>
      </c>
      <c r="K2068" s="126">
        <v>813</v>
      </c>
      <c r="L2068" s="119" t="s">
        <v>16741</v>
      </c>
      <c r="M2068" s="126">
        <v>0</v>
      </c>
      <c r="N2068" s="119" t="s">
        <v>16742</v>
      </c>
      <c r="O2068" s="119" t="s">
        <v>16824</v>
      </c>
      <c r="P2068" s="120">
        <v>45721</v>
      </c>
      <c r="Q2068" s="120">
        <v>45750</v>
      </c>
      <c r="R2068" s="119">
        <v>3</v>
      </c>
      <c r="S2068" s="119">
        <v>2025</v>
      </c>
      <c r="T2068" s="119">
        <v>4</v>
      </c>
    </row>
    <row r="2069" spans="1:20">
      <c r="A2069" s="121" t="s">
        <v>17624</v>
      </c>
      <c r="B2069" s="124" t="s">
        <v>16704</v>
      </c>
      <c r="C2069" s="124" t="s">
        <v>17569</v>
      </c>
      <c r="D2069" s="124" t="s">
        <v>16798</v>
      </c>
      <c r="E2069" s="124" t="s">
        <v>17592</v>
      </c>
      <c r="F2069" s="124" t="s">
        <v>17829</v>
      </c>
      <c r="G2069" s="124">
        <v>28</v>
      </c>
      <c r="H2069" s="124">
        <v>2025</v>
      </c>
      <c r="I2069" s="124" t="s">
        <v>16755</v>
      </c>
      <c r="J2069" s="127">
        <v>102.42</v>
      </c>
      <c r="K2069" s="127">
        <v>635</v>
      </c>
      <c r="L2069" s="124" t="s">
        <v>16741</v>
      </c>
      <c r="M2069" s="127">
        <v>0</v>
      </c>
      <c r="N2069" s="124" t="s">
        <v>16742</v>
      </c>
      <c r="O2069" s="124" t="s">
        <v>16824</v>
      </c>
      <c r="P2069" s="125">
        <v>45693</v>
      </c>
      <c r="Q2069" s="125">
        <v>45721</v>
      </c>
      <c r="R2069" s="124">
        <v>2</v>
      </c>
      <c r="S2069" s="124">
        <v>2025</v>
      </c>
      <c r="T2069" s="124">
        <v>3</v>
      </c>
    </row>
    <row r="2070" spans="1:20">
      <c r="A2070" s="116" t="s">
        <v>17624</v>
      </c>
      <c r="B2070" s="119" t="s">
        <v>16704</v>
      </c>
      <c r="C2070" s="119" t="s">
        <v>17569</v>
      </c>
      <c r="D2070" s="119" t="s">
        <v>16798</v>
      </c>
      <c r="E2070" s="119" t="s">
        <v>17592</v>
      </c>
      <c r="F2070" s="119" t="s">
        <v>18123</v>
      </c>
      <c r="G2070" s="119">
        <v>30</v>
      </c>
      <c r="H2070" s="119">
        <v>2025</v>
      </c>
      <c r="I2070" s="119" t="s">
        <v>16758</v>
      </c>
      <c r="J2070" s="126">
        <v>111.46</v>
      </c>
      <c r="K2070" s="126">
        <v>698</v>
      </c>
      <c r="L2070" s="119" t="s">
        <v>16741</v>
      </c>
      <c r="M2070" s="126">
        <v>0</v>
      </c>
      <c r="N2070" s="119" t="s">
        <v>16742</v>
      </c>
      <c r="O2070" s="119" t="s">
        <v>16824</v>
      </c>
      <c r="P2070" s="120">
        <v>45663</v>
      </c>
      <c r="Q2070" s="120">
        <v>45693</v>
      </c>
      <c r="R2070" s="119">
        <v>1</v>
      </c>
      <c r="S2070" s="119">
        <v>2025</v>
      </c>
      <c r="T2070" s="119">
        <v>2</v>
      </c>
    </row>
    <row r="2071" spans="1:20">
      <c r="A2071" s="121" t="s">
        <v>17624</v>
      </c>
      <c r="B2071" s="124" t="s">
        <v>16704</v>
      </c>
      <c r="C2071" s="124" t="s">
        <v>17569</v>
      </c>
      <c r="D2071" s="124" t="s">
        <v>16798</v>
      </c>
      <c r="E2071" s="124" t="s">
        <v>17592</v>
      </c>
      <c r="F2071" s="124" t="s">
        <v>18124</v>
      </c>
      <c r="G2071" s="124">
        <v>33</v>
      </c>
      <c r="H2071" s="124">
        <v>2025</v>
      </c>
      <c r="I2071" s="124" t="s">
        <v>16924</v>
      </c>
      <c r="J2071" s="127">
        <v>114.41</v>
      </c>
      <c r="K2071" s="127">
        <v>720</v>
      </c>
      <c r="L2071" s="124" t="s">
        <v>16741</v>
      </c>
      <c r="M2071" s="127">
        <v>0</v>
      </c>
      <c r="N2071" s="124" t="s">
        <v>16742</v>
      </c>
      <c r="O2071" s="124" t="s">
        <v>16824</v>
      </c>
      <c r="P2071" s="125">
        <v>45630</v>
      </c>
      <c r="Q2071" s="125">
        <v>45663</v>
      </c>
      <c r="R2071" s="124">
        <v>12</v>
      </c>
      <c r="S2071" s="124">
        <v>2024</v>
      </c>
      <c r="T2071" s="124">
        <v>1</v>
      </c>
    </row>
    <row r="2072" spans="1:20">
      <c r="A2072" s="116" t="s">
        <v>17624</v>
      </c>
      <c r="B2072" s="119" t="s">
        <v>16704</v>
      </c>
      <c r="C2072" s="119" t="s">
        <v>17569</v>
      </c>
      <c r="D2072" s="119" t="s">
        <v>16798</v>
      </c>
      <c r="E2072" s="119" t="s">
        <v>17591</v>
      </c>
      <c r="F2072" s="119" t="s">
        <v>18121</v>
      </c>
      <c r="G2072" s="119">
        <v>30</v>
      </c>
      <c r="H2072" s="119">
        <v>2025</v>
      </c>
      <c r="I2072" s="119" t="s">
        <v>16746</v>
      </c>
      <c r="J2072" s="126">
        <v>115.33</v>
      </c>
      <c r="K2072" s="126">
        <v>725</v>
      </c>
      <c r="L2072" s="119" t="s">
        <v>16741</v>
      </c>
      <c r="M2072" s="126">
        <v>0</v>
      </c>
      <c r="N2072" s="119" t="s">
        <v>16742</v>
      </c>
      <c r="O2072" s="119" t="s">
        <v>16824</v>
      </c>
      <c r="P2072" s="120">
        <v>45782</v>
      </c>
      <c r="Q2072" s="120">
        <v>45812</v>
      </c>
      <c r="R2072" s="119">
        <v>5</v>
      </c>
      <c r="S2072" s="119">
        <v>2025</v>
      </c>
      <c r="T2072" s="119">
        <v>6</v>
      </c>
    </row>
    <row r="2073" spans="1:20">
      <c r="A2073" s="121" t="s">
        <v>17624</v>
      </c>
      <c r="B2073" s="124" t="s">
        <v>16704</v>
      </c>
      <c r="C2073" s="124" t="s">
        <v>17569</v>
      </c>
      <c r="D2073" s="124" t="s">
        <v>16798</v>
      </c>
      <c r="E2073" s="124" t="s">
        <v>17591</v>
      </c>
      <c r="F2073" s="124" t="s">
        <v>17828</v>
      </c>
      <c r="G2073" s="124">
        <v>32</v>
      </c>
      <c r="H2073" s="124">
        <v>2025</v>
      </c>
      <c r="I2073" s="124" t="s">
        <v>16749</v>
      </c>
      <c r="J2073" s="127">
        <v>102.15</v>
      </c>
      <c r="K2073" s="127">
        <v>633</v>
      </c>
      <c r="L2073" s="124" t="s">
        <v>16741</v>
      </c>
      <c r="M2073" s="127">
        <v>0</v>
      </c>
      <c r="N2073" s="124" t="s">
        <v>16742</v>
      </c>
      <c r="O2073" s="124" t="s">
        <v>16824</v>
      </c>
      <c r="P2073" s="125">
        <v>45750</v>
      </c>
      <c r="Q2073" s="125">
        <v>45782</v>
      </c>
      <c r="R2073" s="124">
        <v>4</v>
      </c>
      <c r="S2073" s="124">
        <v>2025</v>
      </c>
      <c r="T2073" s="124">
        <v>5</v>
      </c>
    </row>
    <row r="2074" spans="1:20">
      <c r="A2074" s="116" t="s">
        <v>17624</v>
      </c>
      <c r="B2074" s="119" t="s">
        <v>16704</v>
      </c>
      <c r="C2074" s="119" t="s">
        <v>17569</v>
      </c>
      <c r="D2074" s="119" t="s">
        <v>16798</v>
      </c>
      <c r="E2074" s="119" t="s">
        <v>17591</v>
      </c>
      <c r="F2074" s="119" t="s">
        <v>18122</v>
      </c>
      <c r="G2074" s="119">
        <v>29</v>
      </c>
      <c r="H2074" s="119">
        <v>2025</v>
      </c>
      <c r="I2074" s="119" t="s">
        <v>16752</v>
      </c>
      <c r="J2074" s="126">
        <v>92.98</v>
      </c>
      <c r="K2074" s="126">
        <v>569</v>
      </c>
      <c r="L2074" s="119" t="s">
        <v>16741</v>
      </c>
      <c r="M2074" s="126">
        <v>0</v>
      </c>
      <c r="N2074" s="119" t="s">
        <v>16742</v>
      </c>
      <c r="O2074" s="119" t="s">
        <v>16824</v>
      </c>
      <c r="P2074" s="120">
        <v>45721</v>
      </c>
      <c r="Q2074" s="120">
        <v>45750</v>
      </c>
      <c r="R2074" s="119">
        <v>3</v>
      </c>
      <c r="S2074" s="119">
        <v>2025</v>
      </c>
      <c r="T2074" s="119">
        <v>4</v>
      </c>
    </row>
    <row r="2075" spans="1:20">
      <c r="A2075" s="121" t="s">
        <v>17624</v>
      </c>
      <c r="B2075" s="124" t="s">
        <v>16704</v>
      </c>
      <c r="C2075" s="124" t="s">
        <v>17569</v>
      </c>
      <c r="D2075" s="124" t="s">
        <v>16798</v>
      </c>
      <c r="E2075" s="124" t="s">
        <v>17591</v>
      </c>
      <c r="F2075" s="124" t="s">
        <v>17829</v>
      </c>
      <c r="G2075" s="124">
        <v>28</v>
      </c>
      <c r="H2075" s="124">
        <v>2025</v>
      </c>
      <c r="I2075" s="124" t="s">
        <v>16755</v>
      </c>
      <c r="J2075" s="127">
        <v>80.09</v>
      </c>
      <c r="K2075" s="127">
        <v>479</v>
      </c>
      <c r="L2075" s="124" t="s">
        <v>16741</v>
      </c>
      <c r="M2075" s="127">
        <v>0</v>
      </c>
      <c r="N2075" s="124" t="s">
        <v>16742</v>
      </c>
      <c r="O2075" s="124" t="s">
        <v>16824</v>
      </c>
      <c r="P2075" s="125">
        <v>45693</v>
      </c>
      <c r="Q2075" s="125">
        <v>45721</v>
      </c>
      <c r="R2075" s="124">
        <v>2</v>
      </c>
      <c r="S2075" s="124">
        <v>2025</v>
      </c>
      <c r="T2075" s="124">
        <v>3</v>
      </c>
    </row>
    <row r="2076" spans="1:20">
      <c r="A2076" s="116" t="s">
        <v>17624</v>
      </c>
      <c r="B2076" s="119" t="s">
        <v>16704</v>
      </c>
      <c r="C2076" s="119" t="s">
        <v>17569</v>
      </c>
      <c r="D2076" s="119" t="s">
        <v>16798</v>
      </c>
      <c r="E2076" s="119" t="s">
        <v>17591</v>
      </c>
      <c r="F2076" s="119" t="s">
        <v>18123</v>
      </c>
      <c r="G2076" s="119">
        <v>30</v>
      </c>
      <c r="H2076" s="119">
        <v>2025</v>
      </c>
      <c r="I2076" s="119" t="s">
        <v>16758</v>
      </c>
      <c r="J2076" s="126">
        <v>31.94</v>
      </c>
      <c r="K2076" s="126">
        <v>35</v>
      </c>
      <c r="L2076" s="119" t="s">
        <v>16741</v>
      </c>
      <c r="M2076" s="126">
        <v>0</v>
      </c>
      <c r="N2076" s="119" t="s">
        <v>16742</v>
      </c>
      <c r="O2076" s="119" t="s">
        <v>16824</v>
      </c>
      <c r="P2076" s="120">
        <v>45663</v>
      </c>
      <c r="Q2076" s="120">
        <v>45693</v>
      </c>
      <c r="R2076" s="119">
        <v>1</v>
      </c>
      <c r="S2076" s="119">
        <v>2025</v>
      </c>
      <c r="T2076" s="119">
        <v>2</v>
      </c>
    </row>
    <row r="2077" spans="1:20">
      <c r="A2077" s="121" t="s">
        <v>17624</v>
      </c>
      <c r="B2077" s="124" t="s">
        <v>16704</v>
      </c>
      <c r="C2077" s="124" t="s">
        <v>17569</v>
      </c>
      <c r="D2077" s="124" t="s">
        <v>16798</v>
      </c>
      <c r="E2077" s="124" t="s">
        <v>17591</v>
      </c>
      <c r="F2077" s="124" t="s">
        <v>18124</v>
      </c>
      <c r="G2077" s="124">
        <v>33</v>
      </c>
      <c r="H2077" s="124">
        <v>2025</v>
      </c>
      <c r="I2077" s="124" t="s">
        <v>16924</v>
      </c>
      <c r="J2077" s="127">
        <v>29.92</v>
      </c>
      <c r="K2077" s="127">
        <v>0</v>
      </c>
      <c r="L2077" s="124" t="s">
        <v>16741</v>
      </c>
      <c r="M2077" s="127">
        <v>0</v>
      </c>
      <c r="N2077" s="124" t="s">
        <v>16742</v>
      </c>
      <c r="O2077" s="124" t="s">
        <v>16824</v>
      </c>
      <c r="P2077" s="125">
        <v>45630</v>
      </c>
      <c r="Q2077" s="125">
        <v>45663</v>
      </c>
      <c r="R2077" s="124">
        <v>12</v>
      </c>
      <c r="S2077" s="124">
        <v>2024</v>
      </c>
      <c r="T2077" s="124">
        <v>1</v>
      </c>
    </row>
    <row r="2078" spans="1:20">
      <c r="A2078" s="116" t="s">
        <v>17624</v>
      </c>
      <c r="B2078" s="119" t="s">
        <v>16704</v>
      </c>
      <c r="C2078" s="119" t="s">
        <v>17569</v>
      </c>
      <c r="D2078" s="119" t="s">
        <v>16798</v>
      </c>
      <c r="E2078" s="119" t="s">
        <v>17590</v>
      </c>
      <c r="F2078" s="119" t="s">
        <v>18121</v>
      </c>
      <c r="G2078" s="119">
        <v>30</v>
      </c>
      <c r="H2078" s="119">
        <v>2025</v>
      </c>
      <c r="I2078" s="119" t="s">
        <v>16746</v>
      </c>
      <c r="J2078" s="126">
        <v>198.63</v>
      </c>
      <c r="K2078" s="126">
        <v>1205</v>
      </c>
      <c r="L2078" s="119" t="s">
        <v>16741</v>
      </c>
      <c r="M2078" s="126">
        <v>0</v>
      </c>
      <c r="N2078" s="119" t="s">
        <v>16742</v>
      </c>
      <c r="O2078" s="119" t="s">
        <v>16813</v>
      </c>
      <c r="P2078" s="120">
        <v>45782</v>
      </c>
      <c r="Q2078" s="120">
        <v>45812</v>
      </c>
      <c r="R2078" s="119">
        <v>5</v>
      </c>
      <c r="S2078" s="119">
        <v>2025</v>
      </c>
      <c r="T2078" s="119">
        <v>6</v>
      </c>
    </row>
    <row r="2079" spans="1:20">
      <c r="A2079" s="121" t="s">
        <v>17624</v>
      </c>
      <c r="B2079" s="124" t="s">
        <v>16704</v>
      </c>
      <c r="C2079" s="124" t="s">
        <v>17569</v>
      </c>
      <c r="D2079" s="124" t="s">
        <v>16798</v>
      </c>
      <c r="E2079" s="124" t="s">
        <v>17590</v>
      </c>
      <c r="F2079" s="124" t="s">
        <v>17828</v>
      </c>
      <c r="G2079" s="124">
        <v>32</v>
      </c>
      <c r="H2079" s="124">
        <v>2025</v>
      </c>
      <c r="I2079" s="124" t="s">
        <v>16749</v>
      </c>
      <c r="J2079" s="127">
        <v>136.13999999999999</v>
      </c>
      <c r="K2079" s="127">
        <v>766</v>
      </c>
      <c r="L2079" s="124" t="s">
        <v>16741</v>
      </c>
      <c r="M2079" s="127">
        <v>0</v>
      </c>
      <c r="N2079" s="124" t="s">
        <v>16742</v>
      </c>
      <c r="O2079" s="124" t="s">
        <v>16813</v>
      </c>
      <c r="P2079" s="125">
        <v>45750</v>
      </c>
      <c r="Q2079" s="125">
        <v>45782</v>
      </c>
      <c r="R2079" s="124">
        <v>4</v>
      </c>
      <c r="S2079" s="124">
        <v>2025</v>
      </c>
      <c r="T2079" s="124">
        <v>5</v>
      </c>
    </row>
    <row r="2080" spans="1:20">
      <c r="A2080" s="116" t="s">
        <v>17624</v>
      </c>
      <c r="B2080" s="119" t="s">
        <v>16704</v>
      </c>
      <c r="C2080" s="119" t="s">
        <v>17569</v>
      </c>
      <c r="D2080" s="119" t="s">
        <v>16798</v>
      </c>
      <c r="E2080" s="119" t="s">
        <v>17590</v>
      </c>
      <c r="F2080" s="119" t="s">
        <v>18122</v>
      </c>
      <c r="G2080" s="119">
        <v>29</v>
      </c>
      <c r="H2080" s="119">
        <v>2025</v>
      </c>
      <c r="I2080" s="119" t="s">
        <v>16752</v>
      </c>
      <c r="J2080" s="126">
        <v>101.79</v>
      </c>
      <c r="K2080" s="126">
        <v>546</v>
      </c>
      <c r="L2080" s="119" t="s">
        <v>16741</v>
      </c>
      <c r="M2080" s="126">
        <v>0</v>
      </c>
      <c r="N2080" s="119" t="s">
        <v>16742</v>
      </c>
      <c r="O2080" s="119" t="s">
        <v>16813</v>
      </c>
      <c r="P2080" s="120">
        <v>45721</v>
      </c>
      <c r="Q2080" s="120">
        <v>45750</v>
      </c>
      <c r="R2080" s="119">
        <v>3</v>
      </c>
      <c r="S2080" s="119">
        <v>2025</v>
      </c>
      <c r="T2080" s="119">
        <v>4</v>
      </c>
    </row>
    <row r="2081" spans="1:20">
      <c r="A2081" s="121" t="s">
        <v>17624</v>
      </c>
      <c r="B2081" s="124" t="s">
        <v>16704</v>
      </c>
      <c r="C2081" s="124" t="s">
        <v>17569</v>
      </c>
      <c r="D2081" s="124" t="s">
        <v>16798</v>
      </c>
      <c r="E2081" s="124" t="s">
        <v>17590</v>
      </c>
      <c r="F2081" s="124" t="s">
        <v>17829</v>
      </c>
      <c r="G2081" s="124">
        <v>28</v>
      </c>
      <c r="H2081" s="124">
        <v>2025</v>
      </c>
      <c r="I2081" s="124" t="s">
        <v>16755</v>
      </c>
      <c r="J2081" s="127">
        <v>109.76</v>
      </c>
      <c r="K2081" s="127">
        <v>597</v>
      </c>
      <c r="L2081" s="124" t="s">
        <v>16741</v>
      </c>
      <c r="M2081" s="127">
        <v>0</v>
      </c>
      <c r="N2081" s="124" t="s">
        <v>16742</v>
      </c>
      <c r="O2081" s="124" t="s">
        <v>16813</v>
      </c>
      <c r="P2081" s="125">
        <v>45693</v>
      </c>
      <c r="Q2081" s="125">
        <v>45721</v>
      </c>
      <c r="R2081" s="124">
        <v>2</v>
      </c>
      <c r="S2081" s="124">
        <v>2025</v>
      </c>
      <c r="T2081" s="124">
        <v>3</v>
      </c>
    </row>
    <row r="2082" spans="1:20">
      <c r="A2082" s="116" t="s">
        <v>17624</v>
      </c>
      <c r="B2082" s="119" t="s">
        <v>16704</v>
      </c>
      <c r="C2082" s="119" t="s">
        <v>17569</v>
      </c>
      <c r="D2082" s="119" t="s">
        <v>16798</v>
      </c>
      <c r="E2082" s="119" t="s">
        <v>17590</v>
      </c>
      <c r="F2082" s="119" t="s">
        <v>18123</v>
      </c>
      <c r="G2082" s="119">
        <v>30</v>
      </c>
      <c r="H2082" s="119">
        <v>2025</v>
      </c>
      <c r="I2082" s="119" t="s">
        <v>16758</v>
      </c>
      <c r="J2082" s="126">
        <v>255.87</v>
      </c>
      <c r="K2082" s="126">
        <v>1553</v>
      </c>
      <c r="L2082" s="119" t="s">
        <v>16741</v>
      </c>
      <c r="M2082" s="126">
        <v>0</v>
      </c>
      <c r="N2082" s="119" t="s">
        <v>16742</v>
      </c>
      <c r="O2082" s="119" t="s">
        <v>16813</v>
      </c>
      <c r="P2082" s="120">
        <v>45663</v>
      </c>
      <c r="Q2082" s="120">
        <v>45693</v>
      </c>
      <c r="R2082" s="119">
        <v>1</v>
      </c>
      <c r="S2082" s="119">
        <v>2025</v>
      </c>
      <c r="T2082" s="119">
        <v>2</v>
      </c>
    </row>
    <row r="2083" spans="1:20">
      <c r="A2083" s="121" t="s">
        <v>17624</v>
      </c>
      <c r="B2083" s="124" t="s">
        <v>16704</v>
      </c>
      <c r="C2083" s="124" t="s">
        <v>17569</v>
      </c>
      <c r="D2083" s="124" t="s">
        <v>16798</v>
      </c>
      <c r="E2083" s="124" t="s">
        <v>17590</v>
      </c>
      <c r="F2083" s="124" t="s">
        <v>18124</v>
      </c>
      <c r="G2083" s="124">
        <v>33</v>
      </c>
      <c r="H2083" s="124">
        <v>2025</v>
      </c>
      <c r="I2083" s="124" t="s">
        <v>16924</v>
      </c>
      <c r="J2083" s="127">
        <v>251.99</v>
      </c>
      <c r="K2083" s="127">
        <v>1510</v>
      </c>
      <c r="L2083" s="124" t="s">
        <v>16741</v>
      </c>
      <c r="M2083" s="127">
        <v>0</v>
      </c>
      <c r="N2083" s="124" t="s">
        <v>16742</v>
      </c>
      <c r="O2083" s="124" t="s">
        <v>16813</v>
      </c>
      <c r="P2083" s="125">
        <v>45630</v>
      </c>
      <c r="Q2083" s="125">
        <v>45663</v>
      </c>
      <c r="R2083" s="124">
        <v>12</v>
      </c>
      <c r="S2083" s="124">
        <v>2024</v>
      </c>
      <c r="T2083" s="124">
        <v>1</v>
      </c>
    </row>
    <row r="2084" spans="1:20">
      <c r="A2084" s="116" t="s">
        <v>17624</v>
      </c>
      <c r="B2084" s="119" t="s">
        <v>16704</v>
      </c>
      <c r="C2084" s="119" t="s">
        <v>17569</v>
      </c>
      <c r="D2084" s="119" t="s">
        <v>16798</v>
      </c>
      <c r="E2084" s="119" t="s">
        <v>17589</v>
      </c>
      <c r="F2084" s="119" t="s">
        <v>18121</v>
      </c>
      <c r="G2084" s="119">
        <v>30</v>
      </c>
      <c r="H2084" s="119">
        <v>2025</v>
      </c>
      <c r="I2084" s="119" t="s">
        <v>16746</v>
      </c>
      <c r="J2084" s="126">
        <v>494.41</v>
      </c>
      <c r="K2084" s="126">
        <v>3044</v>
      </c>
      <c r="L2084" s="119" t="s">
        <v>16741</v>
      </c>
      <c r="M2084" s="126">
        <v>0</v>
      </c>
      <c r="N2084" s="119" t="s">
        <v>16742</v>
      </c>
      <c r="O2084" s="119" t="s">
        <v>16824</v>
      </c>
      <c r="P2084" s="120">
        <v>45782</v>
      </c>
      <c r="Q2084" s="120">
        <v>45812</v>
      </c>
      <c r="R2084" s="119">
        <v>5</v>
      </c>
      <c r="S2084" s="119">
        <v>2025</v>
      </c>
      <c r="T2084" s="119">
        <v>6</v>
      </c>
    </row>
    <row r="2085" spans="1:20">
      <c r="A2085" s="121" t="s">
        <v>17624</v>
      </c>
      <c r="B2085" s="124" t="s">
        <v>16704</v>
      </c>
      <c r="C2085" s="124" t="s">
        <v>17569</v>
      </c>
      <c r="D2085" s="124" t="s">
        <v>16798</v>
      </c>
      <c r="E2085" s="124" t="s">
        <v>17589</v>
      </c>
      <c r="F2085" s="124" t="s">
        <v>17828</v>
      </c>
      <c r="G2085" s="124">
        <v>32</v>
      </c>
      <c r="H2085" s="124">
        <v>2025</v>
      </c>
      <c r="I2085" s="124" t="s">
        <v>16749</v>
      </c>
      <c r="J2085" s="127">
        <v>412.61</v>
      </c>
      <c r="K2085" s="127">
        <v>2552</v>
      </c>
      <c r="L2085" s="124" t="s">
        <v>16741</v>
      </c>
      <c r="M2085" s="127">
        <v>0</v>
      </c>
      <c r="N2085" s="124" t="s">
        <v>16742</v>
      </c>
      <c r="O2085" s="124" t="s">
        <v>16824</v>
      </c>
      <c r="P2085" s="125">
        <v>45750</v>
      </c>
      <c r="Q2085" s="125">
        <v>45782</v>
      </c>
      <c r="R2085" s="124">
        <v>4</v>
      </c>
      <c r="S2085" s="124">
        <v>2025</v>
      </c>
      <c r="T2085" s="124">
        <v>5</v>
      </c>
    </row>
    <row r="2086" spans="1:20">
      <c r="A2086" s="116" t="s">
        <v>17624</v>
      </c>
      <c r="B2086" s="119" t="s">
        <v>16704</v>
      </c>
      <c r="C2086" s="119" t="s">
        <v>17569</v>
      </c>
      <c r="D2086" s="119" t="s">
        <v>16798</v>
      </c>
      <c r="E2086" s="119" t="s">
        <v>17589</v>
      </c>
      <c r="F2086" s="119" t="s">
        <v>18122</v>
      </c>
      <c r="G2086" s="119">
        <v>29</v>
      </c>
      <c r="H2086" s="119">
        <v>2025</v>
      </c>
      <c r="I2086" s="119" t="s">
        <v>16752</v>
      </c>
      <c r="J2086" s="126">
        <v>314.76</v>
      </c>
      <c r="K2086" s="126">
        <v>1963</v>
      </c>
      <c r="L2086" s="119" t="s">
        <v>16741</v>
      </c>
      <c r="M2086" s="126">
        <v>0</v>
      </c>
      <c r="N2086" s="119" t="s">
        <v>16742</v>
      </c>
      <c r="O2086" s="119" t="s">
        <v>16824</v>
      </c>
      <c r="P2086" s="120">
        <v>45721</v>
      </c>
      <c r="Q2086" s="120">
        <v>45750</v>
      </c>
      <c r="R2086" s="119">
        <v>3</v>
      </c>
      <c r="S2086" s="119">
        <v>2025</v>
      </c>
      <c r="T2086" s="119">
        <v>4</v>
      </c>
    </row>
    <row r="2087" spans="1:20">
      <c r="A2087" s="121" t="s">
        <v>17624</v>
      </c>
      <c r="B2087" s="124" t="s">
        <v>16704</v>
      </c>
      <c r="C2087" s="124" t="s">
        <v>17569</v>
      </c>
      <c r="D2087" s="124" t="s">
        <v>16798</v>
      </c>
      <c r="E2087" s="124" t="s">
        <v>17589</v>
      </c>
      <c r="F2087" s="124" t="s">
        <v>17829</v>
      </c>
      <c r="G2087" s="124">
        <v>28</v>
      </c>
      <c r="H2087" s="124">
        <v>2025</v>
      </c>
      <c r="I2087" s="124" t="s">
        <v>16755</v>
      </c>
      <c r="J2087" s="127">
        <v>215.52</v>
      </c>
      <c r="K2087" s="127">
        <v>1366</v>
      </c>
      <c r="L2087" s="124" t="s">
        <v>16741</v>
      </c>
      <c r="M2087" s="127">
        <v>0</v>
      </c>
      <c r="N2087" s="124" t="s">
        <v>16742</v>
      </c>
      <c r="O2087" s="124" t="s">
        <v>16824</v>
      </c>
      <c r="P2087" s="125">
        <v>45693</v>
      </c>
      <c r="Q2087" s="125">
        <v>45721</v>
      </c>
      <c r="R2087" s="124">
        <v>2</v>
      </c>
      <c r="S2087" s="124">
        <v>2025</v>
      </c>
      <c r="T2087" s="124">
        <v>3</v>
      </c>
    </row>
    <row r="2088" spans="1:20">
      <c r="A2088" s="116" t="s">
        <v>17624</v>
      </c>
      <c r="B2088" s="119" t="s">
        <v>16704</v>
      </c>
      <c r="C2088" s="119" t="s">
        <v>17569</v>
      </c>
      <c r="D2088" s="119" t="s">
        <v>16798</v>
      </c>
      <c r="E2088" s="119" t="s">
        <v>17589</v>
      </c>
      <c r="F2088" s="119" t="s">
        <v>18123</v>
      </c>
      <c r="G2088" s="119">
        <v>30</v>
      </c>
      <c r="H2088" s="119">
        <v>2025</v>
      </c>
      <c r="I2088" s="119" t="s">
        <v>16758</v>
      </c>
      <c r="J2088" s="126">
        <v>259.08</v>
      </c>
      <c r="K2088" s="126">
        <v>1628</v>
      </c>
      <c r="L2088" s="119" t="s">
        <v>16741</v>
      </c>
      <c r="M2088" s="126">
        <v>0</v>
      </c>
      <c r="N2088" s="119" t="s">
        <v>16742</v>
      </c>
      <c r="O2088" s="119" t="s">
        <v>16824</v>
      </c>
      <c r="P2088" s="120">
        <v>45663</v>
      </c>
      <c r="Q2088" s="120">
        <v>45693</v>
      </c>
      <c r="R2088" s="119">
        <v>1</v>
      </c>
      <c r="S2088" s="119">
        <v>2025</v>
      </c>
      <c r="T2088" s="119">
        <v>2</v>
      </c>
    </row>
    <row r="2089" spans="1:20">
      <c r="A2089" s="121" t="s">
        <v>17624</v>
      </c>
      <c r="B2089" s="124" t="s">
        <v>16704</v>
      </c>
      <c r="C2089" s="124" t="s">
        <v>17569</v>
      </c>
      <c r="D2089" s="124" t="s">
        <v>16798</v>
      </c>
      <c r="E2089" s="124" t="s">
        <v>17589</v>
      </c>
      <c r="F2089" s="124" t="s">
        <v>18124</v>
      </c>
      <c r="G2089" s="124">
        <v>33</v>
      </c>
      <c r="H2089" s="124">
        <v>2025</v>
      </c>
      <c r="I2089" s="124" t="s">
        <v>16924</v>
      </c>
      <c r="J2089" s="127">
        <v>241.29</v>
      </c>
      <c r="K2089" s="127">
        <v>1523</v>
      </c>
      <c r="L2089" s="124" t="s">
        <v>16741</v>
      </c>
      <c r="M2089" s="127">
        <v>0</v>
      </c>
      <c r="N2089" s="124" t="s">
        <v>16742</v>
      </c>
      <c r="O2089" s="124" t="s">
        <v>16824</v>
      </c>
      <c r="P2089" s="125">
        <v>45630</v>
      </c>
      <c r="Q2089" s="125">
        <v>45663</v>
      </c>
      <c r="R2089" s="124">
        <v>12</v>
      </c>
      <c r="S2089" s="124">
        <v>2024</v>
      </c>
      <c r="T2089" s="124">
        <v>1</v>
      </c>
    </row>
    <row r="2090" spans="1:20">
      <c r="A2090" s="116" t="s">
        <v>17624</v>
      </c>
      <c r="B2090" s="119" t="s">
        <v>16704</v>
      </c>
      <c r="C2090" s="119" t="s">
        <v>17569</v>
      </c>
      <c r="D2090" s="119" t="s">
        <v>16798</v>
      </c>
      <c r="E2090" s="119" t="s">
        <v>17588</v>
      </c>
      <c r="F2090" s="119" t="s">
        <v>18121</v>
      </c>
      <c r="G2090" s="119">
        <v>30</v>
      </c>
      <c r="H2090" s="119">
        <v>2025</v>
      </c>
      <c r="I2090" s="119" t="s">
        <v>16746</v>
      </c>
      <c r="J2090" s="126">
        <v>30.03</v>
      </c>
      <c r="K2090" s="126">
        <v>2</v>
      </c>
      <c r="L2090" s="119" t="s">
        <v>16741</v>
      </c>
      <c r="M2090" s="126">
        <v>0</v>
      </c>
      <c r="N2090" s="119" t="s">
        <v>16742</v>
      </c>
      <c r="O2090" s="119" t="s">
        <v>16824</v>
      </c>
      <c r="P2090" s="120">
        <v>45782</v>
      </c>
      <c r="Q2090" s="120">
        <v>45812</v>
      </c>
      <c r="R2090" s="119">
        <v>5</v>
      </c>
      <c r="S2090" s="119">
        <v>2025</v>
      </c>
      <c r="T2090" s="119">
        <v>6</v>
      </c>
    </row>
    <row r="2091" spans="1:20">
      <c r="A2091" s="121" t="s">
        <v>17624</v>
      </c>
      <c r="B2091" s="124" t="s">
        <v>16704</v>
      </c>
      <c r="C2091" s="124" t="s">
        <v>17569</v>
      </c>
      <c r="D2091" s="124" t="s">
        <v>16798</v>
      </c>
      <c r="E2091" s="124" t="s">
        <v>17588</v>
      </c>
      <c r="F2091" s="124" t="s">
        <v>17828</v>
      </c>
      <c r="G2091" s="124">
        <v>32</v>
      </c>
      <c r="H2091" s="124">
        <v>2025</v>
      </c>
      <c r="I2091" s="124" t="s">
        <v>16749</v>
      </c>
      <c r="J2091" s="127">
        <v>37.44</v>
      </c>
      <c r="K2091" s="127">
        <v>131</v>
      </c>
      <c r="L2091" s="124" t="s">
        <v>16741</v>
      </c>
      <c r="M2091" s="127">
        <v>0</v>
      </c>
      <c r="N2091" s="124" t="s">
        <v>16742</v>
      </c>
      <c r="O2091" s="124" t="s">
        <v>16824</v>
      </c>
      <c r="P2091" s="125">
        <v>45750</v>
      </c>
      <c r="Q2091" s="125">
        <v>45782</v>
      </c>
      <c r="R2091" s="124">
        <v>4</v>
      </c>
      <c r="S2091" s="124">
        <v>2025</v>
      </c>
      <c r="T2091" s="124">
        <v>5</v>
      </c>
    </row>
    <row r="2092" spans="1:20">
      <c r="A2092" s="116" t="s">
        <v>17624</v>
      </c>
      <c r="B2092" s="119" t="s">
        <v>16704</v>
      </c>
      <c r="C2092" s="119" t="s">
        <v>17569</v>
      </c>
      <c r="D2092" s="119" t="s">
        <v>16798</v>
      </c>
      <c r="E2092" s="119" t="s">
        <v>17588</v>
      </c>
      <c r="F2092" s="119" t="s">
        <v>18122</v>
      </c>
      <c r="G2092" s="119">
        <v>29</v>
      </c>
      <c r="H2092" s="119">
        <v>2025</v>
      </c>
      <c r="I2092" s="119" t="s">
        <v>16752</v>
      </c>
      <c r="J2092" s="126">
        <v>75.81</v>
      </c>
      <c r="K2092" s="126">
        <v>449</v>
      </c>
      <c r="L2092" s="119" t="s">
        <v>16741</v>
      </c>
      <c r="M2092" s="126">
        <v>0</v>
      </c>
      <c r="N2092" s="119" t="s">
        <v>16742</v>
      </c>
      <c r="O2092" s="119" t="s">
        <v>16824</v>
      </c>
      <c r="P2092" s="120">
        <v>45721</v>
      </c>
      <c r="Q2092" s="120">
        <v>45750</v>
      </c>
      <c r="R2092" s="119">
        <v>3</v>
      </c>
      <c r="S2092" s="119">
        <v>2025</v>
      </c>
      <c r="T2092" s="119">
        <v>4</v>
      </c>
    </row>
    <row r="2093" spans="1:20">
      <c r="A2093" s="121" t="s">
        <v>17624</v>
      </c>
      <c r="B2093" s="124" t="s">
        <v>16704</v>
      </c>
      <c r="C2093" s="124" t="s">
        <v>17569</v>
      </c>
      <c r="D2093" s="124" t="s">
        <v>16798</v>
      </c>
      <c r="E2093" s="124" t="s">
        <v>17588</v>
      </c>
      <c r="F2093" s="124" t="s">
        <v>17829</v>
      </c>
      <c r="G2093" s="124">
        <v>28</v>
      </c>
      <c r="H2093" s="124">
        <v>2025</v>
      </c>
      <c r="I2093" s="124" t="s">
        <v>16755</v>
      </c>
      <c r="J2093" s="127">
        <v>112.16</v>
      </c>
      <c r="K2093" s="127">
        <v>703</v>
      </c>
      <c r="L2093" s="124" t="s">
        <v>16741</v>
      </c>
      <c r="M2093" s="127">
        <v>0</v>
      </c>
      <c r="N2093" s="124" t="s">
        <v>16742</v>
      </c>
      <c r="O2093" s="124" t="s">
        <v>16824</v>
      </c>
      <c r="P2093" s="125">
        <v>45693</v>
      </c>
      <c r="Q2093" s="125">
        <v>45721</v>
      </c>
      <c r="R2093" s="124">
        <v>2</v>
      </c>
      <c r="S2093" s="124">
        <v>2025</v>
      </c>
      <c r="T2093" s="124">
        <v>3</v>
      </c>
    </row>
    <row r="2094" spans="1:20">
      <c r="A2094" s="116" t="s">
        <v>17624</v>
      </c>
      <c r="B2094" s="119" t="s">
        <v>16704</v>
      </c>
      <c r="C2094" s="119" t="s">
        <v>17569</v>
      </c>
      <c r="D2094" s="119" t="s">
        <v>16798</v>
      </c>
      <c r="E2094" s="119" t="s">
        <v>17588</v>
      </c>
      <c r="F2094" s="119" t="s">
        <v>18123</v>
      </c>
      <c r="G2094" s="119">
        <v>30</v>
      </c>
      <c r="H2094" s="119">
        <v>2025</v>
      </c>
      <c r="I2094" s="119" t="s">
        <v>16758</v>
      </c>
      <c r="J2094" s="126">
        <v>86.68</v>
      </c>
      <c r="K2094" s="126">
        <v>525</v>
      </c>
      <c r="L2094" s="119" t="s">
        <v>16741</v>
      </c>
      <c r="M2094" s="126">
        <v>0</v>
      </c>
      <c r="N2094" s="119" t="s">
        <v>16742</v>
      </c>
      <c r="O2094" s="119" t="s">
        <v>16824</v>
      </c>
      <c r="P2094" s="120">
        <v>45663</v>
      </c>
      <c r="Q2094" s="120">
        <v>45693</v>
      </c>
      <c r="R2094" s="119">
        <v>1</v>
      </c>
      <c r="S2094" s="119">
        <v>2025</v>
      </c>
      <c r="T2094" s="119">
        <v>2</v>
      </c>
    </row>
    <row r="2095" spans="1:20">
      <c r="A2095" s="121" t="s">
        <v>17624</v>
      </c>
      <c r="B2095" s="124" t="s">
        <v>16704</v>
      </c>
      <c r="C2095" s="124" t="s">
        <v>17569</v>
      </c>
      <c r="D2095" s="124" t="s">
        <v>16798</v>
      </c>
      <c r="E2095" s="124" t="s">
        <v>17588</v>
      </c>
      <c r="F2095" s="124" t="s">
        <v>18124</v>
      </c>
      <c r="G2095" s="124">
        <v>33</v>
      </c>
      <c r="H2095" s="124">
        <v>2025</v>
      </c>
      <c r="I2095" s="124" t="s">
        <v>16924</v>
      </c>
      <c r="J2095" s="127">
        <v>170.77</v>
      </c>
      <c r="K2095" s="127">
        <v>371</v>
      </c>
      <c r="L2095" s="124" t="s">
        <v>16741</v>
      </c>
      <c r="M2095" s="127">
        <v>0</v>
      </c>
      <c r="N2095" s="124" t="s">
        <v>16742</v>
      </c>
      <c r="O2095" s="124" t="s">
        <v>16824</v>
      </c>
      <c r="P2095" s="125">
        <v>45630</v>
      </c>
      <c r="Q2095" s="125">
        <v>45663</v>
      </c>
      <c r="R2095" s="124">
        <v>12</v>
      </c>
      <c r="S2095" s="124">
        <v>2024</v>
      </c>
      <c r="T2095" s="124">
        <v>1</v>
      </c>
    </row>
    <row r="2096" spans="1:20">
      <c r="A2096" s="116" t="s">
        <v>17624</v>
      </c>
      <c r="B2096" s="119" t="s">
        <v>16704</v>
      </c>
      <c r="C2096" s="119" t="s">
        <v>17569</v>
      </c>
      <c r="D2096" s="119" t="s">
        <v>16798</v>
      </c>
      <c r="E2096" s="119" t="s">
        <v>17587</v>
      </c>
      <c r="F2096" s="119" t="s">
        <v>18121</v>
      </c>
      <c r="G2096" s="119">
        <v>30</v>
      </c>
      <c r="H2096" s="119">
        <v>2025</v>
      </c>
      <c r="I2096" s="119" t="s">
        <v>16746</v>
      </c>
      <c r="J2096" s="126">
        <v>45.15</v>
      </c>
      <c r="K2096" s="126">
        <v>235</v>
      </c>
      <c r="L2096" s="119" t="s">
        <v>16741</v>
      </c>
      <c r="M2096" s="126">
        <v>0</v>
      </c>
      <c r="N2096" s="119" t="s">
        <v>16742</v>
      </c>
      <c r="O2096" s="119" t="s">
        <v>16824</v>
      </c>
      <c r="P2096" s="120">
        <v>45782</v>
      </c>
      <c r="Q2096" s="120">
        <v>45812</v>
      </c>
      <c r="R2096" s="119">
        <v>5</v>
      </c>
      <c r="S2096" s="119">
        <v>2025</v>
      </c>
      <c r="T2096" s="119">
        <v>6</v>
      </c>
    </row>
    <row r="2097" spans="1:20">
      <c r="A2097" s="121" t="s">
        <v>17624</v>
      </c>
      <c r="B2097" s="124" t="s">
        <v>16704</v>
      </c>
      <c r="C2097" s="124" t="s">
        <v>17569</v>
      </c>
      <c r="D2097" s="124" t="s">
        <v>16798</v>
      </c>
      <c r="E2097" s="124" t="s">
        <v>17587</v>
      </c>
      <c r="F2097" s="124" t="s">
        <v>17828</v>
      </c>
      <c r="G2097" s="124">
        <v>32</v>
      </c>
      <c r="H2097" s="124">
        <v>2025</v>
      </c>
      <c r="I2097" s="124" t="s">
        <v>16749</v>
      </c>
      <c r="J2097" s="127">
        <v>41.87</v>
      </c>
      <c r="K2097" s="127">
        <v>208</v>
      </c>
      <c r="L2097" s="124" t="s">
        <v>16741</v>
      </c>
      <c r="M2097" s="127">
        <v>0</v>
      </c>
      <c r="N2097" s="124" t="s">
        <v>16742</v>
      </c>
      <c r="O2097" s="124" t="s">
        <v>16824</v>
      </c>
      <c r="P2097" s="125">
        <v>45750</v>
      </c>
      <c r="Q2097" s="125">
        <v>45782</v>
      </c>
      <c r="R2097" s="124">
        <v>4</v>
      </c>
      <c r="S2097" s="124">
        <v>2025</v>
      </c>
      <c r="T2097" s="124">
        <v>5</v>
      </c>
    </row>
    <row r="2098" spans="1:20">
      <c r="A2098" s="116" t="s">
        <v>17624</v>
      </c>
      <c r="B2098" s="119" t="s">
        <v>16704</v>
      </c>
      <c r="C2098" s="119" t="s">
        <v>17569</v>
      </c>
      <c r="D2098" s="119" t="s">
        <v>16798</v>
      </c>
      <c r="E2098" s="119" t="s">
        <v>17587</v>
      </c>
      <c r="F2098" s="119" t="s">
        <v>18122</v>
      </c>
      <c r="G2098" s="119">
        <v>29</v>
      </c>
      <c r="H2098" s="119">
        <v>2025</v>
      </c>
      <c r="I2098" s="119" t="s">
        <v>16752</v>
      </c>
      <c r="J2098" s="126">
        <v>40.15</v>
      </c>
      <c r="K2098" s="126">
        <v>178</v>
      </c>
      <c r="L2098" s="119" t="s">
        <v>16741</v>
      </c>
      <c r="M2098" s="126">
        <v>0</v>
      </c>
      <c r="N2098" s="119" t="s">
        <v>16742</v>
      </c>
      <c r="O2098" s="119" t="s">
        <v>16824</v>
      </c>
      <c r="P2098" s="120">
        <v>45721</v>
      </c>
      <c r="Q2098" s="120">
        <v>45750</v>
      </c>
      <c r="R2098" s="119">
        <v>3</v>
      </c>
      <c r="S2098" s="119">
        <v>2025</v>
      </c>
      <c r="T2098" s="119">
        <v>4</v>
      </c>
    </row>
    <row r="2099" spans="1:20">
      <c r="A2099" s="121" t="s">
        <v>17624</v>
      </c>
      <c r="B2099" s="124" t="s">
        <v>16704</v>
      </c>
      <c r="C2099" s="124" t="s">
        <v>17569</v>
      </c>
      <c r="D2099" s="124" t="s">
        <v>16798</v>
      </c>
      <c r="E2099" s="124" t="s">
        <v>17587</v>
      </c>
      <c r="F2099" s="124" t="s">
        <v>17829</v>
      </c>
      <c r="G2099" s="124">
        <v>28</v>
      </c>
      <c r="H2099" s="124">
        <v>2025</v>
      </c>
      <c r="I2099" s="124" t="s">
        <v>16755</v>
      </c>
      <c r="J2099" s="127">
        <v>38.53</v>
      </c>
      <c r="K2099" s="127">
        <v>150</v>
      </c>
      <c r="L2099" s="124" t="s">
        <v>16741</v>
      </c>
      <c r="M2099" s="127">
        <v>0</v>
      </c>
      <c r="N2099" s="124" t="s">
        <v>16742</v>
      </c>
      <c r="O2099" s="124" t="s">
        <v>16824</v>
      </c>
      <c r="P2099" s="125">
        <v>45693</v>
      </c>
      <c r="Q2099" s="125">
        <v>45721</v>
      </c>
      <c r="R2099" s="124">
        <v>2</v>
      </c>
      <c r="S2099" s="124">
        <v>2025</v>
      </c>
      <c r="T2099" s="124">
        <v>3</v>
      </c>
    </row>
    <row r="2100" spans="1:20">
      <c r="A2100" s="116" t="s">
        <v>17624</v>
      </c>
      <c r="B2100" s="119" t="s">
        <v>16704</v>
      </c>
      <c r="C2100" s="119" t="s">
        <v>17569</v>
      </c>
      <c r="D2100" s="119" t="s">
        <v>16798</v>
      </c>
      <c r="E2100" s="119" t="s">
        <v>17587</v>
      </c>
      <c r="F2100" s="119" t="s">
        <v>18123</v>
      </c>
      <c r="G2100" s="119">
        <v>30</v>
      </c>
      <c r="H2100" s="119">
        <v>2025</v>
      </c>
      <c r="I2100" s="119" t="s">
        <v>16758</v>
      </c>
      <c r="J2100" s="126">
        <v>84.54</v>
      </c>
      <c r="K2100" s="126">
        <v>510</v>
      </c>
      <c r="L2100" s="119" t="s">
        <v>16741</v>
      </c>
      <c r="M2100" s="126">
        <v>0</v>
      </c>
      <c r="N2100" s="119" t="s">
        <v>16742</v>
      </c>
      <c r="O2100" s="119" t="s">
        <v>16824</v>
      </c>
      <c r="P2100" s="120">
        <v>45663</v>
      </c>
      <c r="Q2100" s="120">
        <v>45693</v>
      </c>
      <c r="R2100" s="119">
        <v>1</v>
      </c>
      <c r="S2100" s="119">
        <v>2025</v>
      </c>
      <c r="T2100" s="119">
        <v>2</v>
      </c>
    </row>
    <row r="2101" spans="1:20">
      <c r="A2101" s="121" t="s">
        <v>17624</v>
      </c>
      <c r="B2101" s="124" t="s">
        <v>16704</v>
      </c>
      <c r="C2101" s="124" t="s">
        <v>17569</v>
      </c>
      <c r="D2101" s="124" t="s">
        <v>16798</v>
      </c>
      <c r="E2101" s="124" t="s">
        <v>17587</v>
      </c>
      <c r="F2101" s="124" t="s">
        <v>18124</v>
      </c>
      <c r="G2101" s="124">
        <v>33</v>
      </c>
      <c r="H2101" s="124">
        <v>2025</v>
      </c>
      <c r="I2101" s="124" t="s">
        <v>16924</v>
      </c>
      <c r="J2101" s="127">
        <v>50.91</v>
      </c>
      <c r="K2101" s="127">
        <v>276</v>
      </c>
      <c r="L2101" s="124" t="s">
        <v>16741</v>
      </c>
      <c r="M2101" s="127">
        <v>0</v>
      </c>
      <c r="N2101" s="124" t="s">
        <v>16742</v>
      </c>
      <c r="O2101" s="124" t="s">
        <v>16824</v>
      </c>
      <c r="P2101" s="125">
        <v>45630</v>
      </c>
      <c r="Q2101" s="125">
        <v>45663</v>
      </c>
      <c r="R2101" s="124">
        <v>12</v>
      </c>
      <c r="S2101" s="124">
        <v>2024</v>
      </c>
      <c r="T2101" s="124">
        <v>1</v>
      </c>
    </row>
    <row r="2102" spans="1:20">
      <c r="A2102" s="116" t="s">
        <v>17624</v>
      </c>
      <c r="B2102" s="119" t="s">
        <v>16704</v>
      </c>
      <c r="C2102" s="119" t="s">
        <v>17569</v>
      </c>
      <c r="D2102" s="119" t="s">
        <v>16798</v>
      </c>
      <c r="E2102" s="119" t="s">
        <v>17586</v>
      </c>
      <c r="F2102" s="119" t="s">
        <v>18121</v>
      </c>
      <c r="G2102" s="119">
        <v>30</v>
      </c>
      <c r="H2102" s="119">
        <v>2025</v>
      </c>
      <c r="I2102" s="119" t="s">
        <v>16746</v>
      </c>
      <c r="J2102" s="126">
        <v>137.52000000000001</v>
      </c>
      <c r="K2102" s="126">
        <v>880</v>
      </c>
      <c r="L2102" s="119" t="s">
        <v>16741</v>
      </c>
      <c r="M2102" s="126">
        <v>0</v>
      </c>
      <c r="N2102" s="119" t="s">
        <v>16742</v>
      </c>
      <c r="O2102" s="119" t="s">
        <v>16824</v>
      </c>
      <c r="P2102" s="120">
        <v>45782</v>
      </c>
      <c r="Q2102" s="120">
        <v>45812</v>
      </c>
      <c r="R2102" s="119">
        <v>5</v>
      </c>
      <c r="S2102" s="119">
        <v>2025</v>
      </c>
      <c r="T2102" s="119">
        <v>6</v>
      </c>
    </row>
    <row r="2103" spans="1:20">
      <c r="A2103" s="121" t="s">
        <v>17624</v>
      </c>
      <c r="B2103" s="124" t="s">
        <v>16704</v>
      </c>
      <c r="C2103" s="124" t="s">
        <v>17569</v>
      </c>
      <c r="D2103" s="124" t="s">
        <v>16798</v>
      </c>
      <c r="E2103" s="124" t="s">
        <v>17586</v>
      </c>
      <c r="F2103" s="124" t="s">
        <v>17828</v>
      </c>
      <c r="G2103" s="124">
        <v>32</v>
      </c>
      <c r="H2103" s="124">
        <v>2025</v>
      </c>
      <c r="I2103" s="124" t="s">
        <v>16749</v>
      </c>
      <c r="J2103" s="127">
        <v>256.25</v>
      </c>
      <c r="K2103" s="127">
        <v>1611</v>
      </c>
      <c r="L2103" s="124" t="s">
        <v>16741</v>
      </c>
      <c r="M2103" s="127">
        <v>0</v>
      </c>
      <c r="N2103" s="124" t="s">
        <v>16742</v>
      </c>
      <c r="O2103" s="124" t="s">
        <v>16824</v>
      </c>
      <c r="P2103" s="125">
        <v>45750</v>
      </c>
      <c r="Q2103" s="125">
        <v>45782</v>
      </c>
      <c r="R2103" s="124">
        <v>4</v>
      </c>
      <c r="S2103" s="124">
        <v>2025</v>
      </c>
      <c r="T2103" s="124">
        <v>5</v>
      </c>
    </row>
    <row r="2104" spans="1:20">
      <c r="A2104" s="116" t="s">
        <v>17624</v>
      </c>
      <c r="B2104" s="119" t="s">
        <v>16704</v>
      </c>
      <c r="C2104" s="119" t="s">
        <v>17569</v>
      </c>
      <c r="D2104" s="119" t="s">
        <v>16798</v>
      </c>
      <c r="E2104" s="119" t="s">
        <v>17586</v>
      </c>
      <c r="F2104" s="119" t="s">
        <v>18122</v>
      </c>
      <c r="G2104" s="119">
        <v>29</v>
      </c>
      <c r="H2104" s="119">
        <v>2025</v>
      </c>
      <c r="I2104" s="119" t="s">
        <v>16752</v>
      </c>
      <c r="J2104" s="126">
        <v>207.56</v>
      </c>
      <c r="K2104" s="126">
        <v>1318</v>
      </c>
      <c r="L2104" s="119" t="s">
        <v>16741</v>
      </c>
      <c r="M2104" s="126">
        <v>0</v>
      </c>
      <c r="N2104" s="119" t="s">
        <v>16742</v>
      </c>
      <c r="O2104" s="119" t="s">
        <v>16824</v>
      </c>
      <c r="P2104" s="120">
        <v>45721</v>
      </c>
      <c r="Q2104" s="120">
        <v>45750</v>
      </c>
      <c r="R2104" s="119">
        <v>3</v>
      </c>
      <c r="S2104" s="119">
        <v>2025</v>
      </c>
      <c r="T2104" s="119">
        <v>4</v>
      </c>
    </row>
    <row r="2105" spans="1:20">
      <c r="A2105" s="121" t="s">
        <v>17624</v>
      </c>
      <c r="B2105" s="124" t="s">
        <v>16704</v>
      </c>
      <c r="C2105" s="124" t="s">
        <v>17569</v>
      </c>
      <c r="D2105" s="124" t="s">
        <v>16798</v>
      </c>
      <c r="E2105" s="124" t="s">
        <v>17586</v>
      </c>
      <c r="F2105" s="124" t="s">
        <v>17829</v>
      </c>
      <c r="G2105" s="124">
        <v>28</v>
      </c>
      <c r="H2105" s="124">
        <v>2025</v>
      </c>
      <c r="I2105" s="124" t="s">
        <v>16755</v>
      </c>
      <c r="J2105" s="127">
        <v>193.44</v>
      </c>
      <c r="K2105" s="127">
        <v>1233</v>
      </c>
      <c r="L2105" s="124" t="s">
        <v>16741</v>
      </c>
      <c r="M2105" s="127">
        <v>0</v>
      </c>
      <c r="N2105" s="124" t="s">
        <v>16742</v>
      </c>
      <c r="O2105" s="124" t="s">
        <v>16824</v>
      </c>
      <c r="P2105" s="125">
        <v>45693</v>
      </c>
      <c r="Q2105" s="125">
        <v>45721</v>
      </c>
      <c r="R2105" s="124">
        <v>2</v>
      </c>
      <c r="S2105" s="124">
        <v>2025</v>
      </c>
      <c r="T2105" s="124">
        <v>3</v>
      </c>
    </row>
    <row r="2106" spans="1:20">
      <c r="A2106" s="116" t="s">
        <v>17624</v>
      </c>
      <c r="B2106" s="119" t="s">
        <v>16704</v>
      </c>
      <c r="C2106" s="119" t="s">
        <v>17569</v>
      </c>
      <c r="D2106" s="119" t="s">
        <v>16798</v>
      </c>
      <c r="E2106" s="119" t="s">
        <v>17586</v>
      </c>
      <c r="F2106" s="119" t="s">
        <v>18123</v>
      </c>
      <c r="G2106" s="119">
        <v>30</v>
      </c>
      <c r="H2106" s="119">
        <v>2025</v>
      </c>
      <c r="I2106" s="119" t="s">
        <v>16758</v>
      </c>
      <c r="J2106" s="126">
        <v>258.56</v>
      </c>
      <c r="K2106" s="126">
        <v>1625</v>
      </c>
      <c r="L2106" s="119" t="s">
        <v>16741</v>
      </c>
      <c r="M2106" s="126">
        <v>0</v>
      </c>
      <c r="N2106" s="119" t="s">
        <v>16742</v>
      </c>
      <c r="O2106" s="119" t="s">
        <v>16824</v>
      </c>
      <c r="P2106" s="120">
        <v>45663</v>
      </c>
      <c r="Q2106" s="120">
        <v>45693</v>
      </c>
      <c r="R2106" s="119">
        <v>1</v>
      </c>
      <c r="S2106" s="119">
        <v>2025</v>
      </c>
      <c r="T2106" s="119">
        <v>2</v>
      </c>
    </row>
    <row r="2107" spans="1:20">
      <c r="A2107" s="121" t="s">
        <v>17624</v>
      </c>
      <c r="B2107" s="124" t="s">
        <v>16704</v>
      </c>
      <c r="C2107" s="124" t="s">
        <v>17569</v>
      </c>
      <c r="D2107" s="124" t="s">
        <v>16798</v>
      </c>
      <c r="E2107" s="124" t="s">
        <v>17586</v>
      </c>
      <c r="F2107" s="124" t="s">
        <v>18124</v>
      </c>
      <c r="G2107" s="124">
        <v>33</v>
      </c>
      <c r="H2107" s="124">
        <v>2025</v>
      </c>
      <c r="I2107" s="124" t="s">
        <v>16924</v>
      </c>
      <c r="J2107" s="127">
        <v>243.27</v>
      </c>
      <c r="K2107" s="127">
        <v>1535</v>
      </c>
      <c r="L2107" s="124" t="s">
        <v>16741</v>
      </c>
      <c r="M2107" s="127">
        <v>0</v>
      </c>
      <c r="N2107" s="124" t="s">
        <v>16742</v>
      </c>
      <c r="O2107" s="124" t="s">
        <v>16824</v>
      </c>
      <c r="P2107" s="125">
        <v>45630</v>
      </c>
      <c r="Q2107" s="125">
        <v>45663</v>
      </c>
      <c r="R2107" s="124">
        <v>12</v>
      </c>
      <c r="S2107" s="124">
        <v>2024</v>
      </c>
      <c r="T2107" s="124">
        <v>1</v>
      </c>
    </row>
    <row r="2108" spans="1:20">
      <c r="A2108" s="116" t="s">
        <v>17624</v>
      </c>
      <c r="B2108" s="119" t="s">
        <v>16704</v>
      </c>
      <c r="C2108" s="119" t="s">
        <v>17569</v>
      </c>
      <c r="D2108" s="119" t="s">
        <v>16798</v>
      </c>
      <c r="E2108" s="119" t="s">
        <v>17585</v>
      </c>
      <c r="F2108" s="119" t="s">
        <v>18121</v>
      </c>
      <c r="G2108" s="119">
        <v>30</v>
      </c>
      <c r="H2108" s="119">
        <v>2025</v>
      </c>
      <c r="I2108" s="119" t="s">
        <v>16746</v>
      </c>
      <c r="J2108" s="126">
        <v>40.520000000000003</v>
      </c>
      <c r="K2108" s="126">
        <v>172</v>
      </c>
      <c r="L2108" s="119" t="s">
        <v>16741</v>
      </c>
      <c r="M2108" s="126">
        <v>0</v>
      </c>
      <c r="N2108" s="119" t="s">
        <v>16742</v>
      </c>
      <c r="O2108" s="119" t="s">
        <v>16813</v>
      </c>
      <c r="P2108" s="120">
        <v>45782</v>
      </c>
      <c r="Q2108" s="120">
        <v>45812</v>
      </c>
      <c r="R2108" s="119">
        <v>5</v>
      </c>
      <c r="S2108" s="119">
        <v>2025</v>
      </c>
      <c r="T2108" s="119">
        <v>6</v>
      </c>
    </row>
    <row r="2109" spans="1:20">
      <c r="A2109" s="121" t="s">
        <v>17624</v>
      </c>
      <c r="B2109" s="124" t="s">
        <v>16704</v>
      </c>
      <c r="C2109" s="124" t="s">
        <v>17569</v>
      </c>
      <c r="D2109" s="124" t="s">
        <v>16798</v>
      </c>
      <c r="E2109" s="124" t="s">
        <v>17585</v>
      </c>
      <c r="F2109" s="124" t="s">
        <v>17828</v>
      </c>
      <c r="G2109" s="124">
        <v>32</v>
      </c>
      <c r="H2109" s="124">
        <v>2025</v>
      </c>
      <c r="I2109" s="124" t="s">
        <v>16749</v>
      </c>
      <c r="J2109" s="127">
        <v>49.18</v>
      </c>
      <c r="K2109" s="127">
        <v>209</v>
      </c>
      <c r="L2109" s="124" t="s">
        <v>16741</v>
      </c>
      <c r="M2109" s="127">
        <v>0</v>
      </c>
      <c r="N2109" s="124" t="s">
        <v>16742</v>
      </c>
      <c r="O2109" s="124" t="s">
        <v>16813</v>
      </c>
      <c r="P2109" s="125">
        <v>45750</v>
      </c>
      <c r="Q2109" s="125">
        <v>45782</v>
      </c>
      <c r="R2109" s="124">
        <v>4</v>
      </c>
      <c r="S2109" s="124">
        <v>2025</v>
      </c>
      <c r="T2109" s="124">
        <v>5</v>
      </c>
    </row>
    <row r="2110" spans="1:20">
      <c r="A2110" s="116" t="s">
        <v>17624</v>
      </c>
      <c r="B2110" s="119" t="s">
        <v>16704</v>
      </c>
      <c r="C2110" s="119" t="s">
        <v>17569</v>
      </c>
      <c r="D2110" s="119" t="s">
        <v>16798</v>
      </c>
      <c r="E2110" s="119" t="s">
        <v>17585</v>
      </c>
      <c r="F2110" s="119" t="s">
        <v>18122</v>
      </c>
      <c r="G2110" s="119">
        <v>29</v>
      </c>
      <c r="H2110" s="119">
        <v>2025</v>
      </c>
      <c r="I2110" s="119" t="s">
        <v>16752</v>
      </c>
      <c r="J2110" s="126">
        <v>47.28</v>
      </c>
      <c r="K2110" s="126">
        <v>197</v>
      </c>
      <c r="L2110" s="119" t="s">
        <v>16741</v>
      </c>
      <c r="M2110" s="126">
        <v>0</v>
      </c>
      <c r="N2110" s="119" t="s">
        <v>16742</v>
      </c>
      <c r="O2110" s="119" t="s">
        <v>16813</v>
      </c>
      <c r="P2110" s="120">
        <v>45721</v>
      </c>
      <c r="Q2110" s="120">
        <v>45750</v>
      </c>
      <c r="R2110" s="119">
        <v>3</v>
      </c>
      <c r="S2110" s="119">
        <v>2025</v>
      </c>
      <c r="T2110" s="119">
        <v>4</v>
      </c>
    </row>
    <row r="2111" spans="1:20">
      <c r="A2111" s="121" t="s">
        <v>17624</v>
      </c>
      <c r="B2111" s="124" t="s">
        <v>16704</v>
      </c>
      <c r="C2111" s="124" t="s">
        <v>17569</v>
      </c>
      <c r="D2111" s="124" t="s">
        <v>16798</v>
      </c>
      <c r="E2111" s="124" t="s">
        <v>17585</v>
      </c>
      <c r="F2111" s="124" t="s">
        <v>17829</v>
      </c>
      <c r="G2111" s="124">
        <v>28</v>
      </c>
      <c r="H2111" s="124">
        <v>2025</v>
      </c>
      <c r="I2111" s="124" t="s">
        <v>16755</v>
      </c>
      <c r="J2111" s="127">
        <v>47.92</v>
      </c>
      <c r="K2111" s="127">
        <v>201</v>
      </c>
      <c r="L2111" s="124" t="s">
        <v>16741</v>
      </c>
      <c r="M2111" s="127">
        <v>0</v>
      </c>
      <c r="N2111" s="124" t="s">
        <v>16742</v>
      </c>
      <c r="O2111" s="124" t="s">
        <v>16813</v>
      </c>
      <c r="P2111" s="125">
        <v>45693</v>
      </c>
      <c r="Q2111" s="125">
        <v>45721</v>
      </c>
      <c r="R2111" s="124">
        <v>2</v>
      </c>
      <c r="S2111" s="124">
        <v>2025</v>
      </c>
      <c r="T2111" s="124">
        <v>3</v>
      </c>
    </row>
    <row r="2112" spans="1:20">
      <c r="A2112" s="116" t="s">
        <v>17624</v>
      </c>
      <c r="B2112" s="119" t="s">
        <v>16704</v>
      </c>
      <c r="C2112" s="119" t="s">
        <v>17569</v>
      </c>
      <c r="D2112" s="119" t="s">
        <v>16798</v>
      </c>
      <c r="E2112" s="119" t="s">
        <v>17585</v>
      </c>
      <c r="F2112" s="119" t="s">
        <v>18123</v>
      </c>
      <c r="G2112" s="119">
        <v>30</v>
      </c>
      <c r="H2112" s="119">
        <v>2025</v>
      </c>
      <c r="I2112" s="119" t="s">
        <v>16758</v>
      </c>
      <c r="J2112" s="126">
        <v>47.75</v>
      </c>
      <c r="K2112" s="126">
        <v>200</v>
      </c>
      <c r="L2112" s="119" t="s">
        <v>16741</v>
      </c>
      <c r="M2112" s="126">
        <v>0</v>
      </c>
      <c r="N2112" s="119" t="s">
        <v>16742</v>
      </c>
      <c r="O2112" s="119" t="s">
        <v>16813</v>
      </c>
      <c r="P2112" s="120">
        <v>45663</v>
      </c>
      <c r="Q2112" s="120">
        <v>45693</v>
      </c>
      <c r="R2112" s="119">
        <v>1</v>
      </c>
      <c r="S2112" s="119">
        <v>2025</v>
      </c>
      <c r="T2112" s="119">
        <v>2</v>
      </c>
    </row>
    <row r="2113" spans="1:20">
      <c r="A2113" s="121" t="s">
        <v>17624</v>
      </c>
      <c r="B2113" s="124" t="s">
        <v>16704</v>
      </c>
      <c r="C2113" s="124" t="s">
        <v>17569</v>
      </c>
      <c r="D2113" s="124" t="s">
        <v>16798</v>
      </c>
      <c r="E2113" s="124" t="s">
        <v>17585</v>
      </c>
      <c r="F2113" s="124" t="s">
        <v>18124</v>
      </c>
      <c r="G2113" s="124">
        <v>33</v>
      </c>
      <c r="H2113" s="124">
        <v>2025</v>
      </c>
      <c r="I2113" s="124" t="s">
        <v>16924</v>
      </c>
      <c r="J2113" s="127">
        <v>48.83</v>
      </c>
      <c r="K2113" s="127">
        <v>213</v>
      </c>
      <c r="L2113" s="124" t="s">
        <v>16741</v>
      </c>
      <c r="M2113" s="127">
        <v>0</v>
      </c>
      <c r="N2113" s="124" t="s">
        <v>16742</v>
      </c>
      <c r="O2113" s="124" t="s">
        <v>16813</v>
      </c>
      <c r="P2113" s="125">
        <v>45630</v>
      </c>
      <c r="Q2113" s="125">
        <v>45663</v>
      </c>
      <c r="R2113" s="124">
        <v>12</v>
      </c>
      <c r="S2113" s="124">
        <v>2024</v>
      </c>
      <c r="T2113" s="124">
        <v>1</v>
      </c>
    </row>
    <row r="2114" spans="1:20">
      <c r="A2114" s="116" t="s">
        <v>17624</v>
      </c>
      <c r="B2114" s="119" t="s">
        <v>16704</v>
      </c>
      <c r="C2114" s="119" t="s">
        <v>17569</v>
      </c>
      <c r="D2114" s="119" t="s">
        <v>16798</v>
      </c>
      <c r="E2114" s="119" t="s">
        <v>17583</v>
      </c>
      <c r="F2114" s="119" t="s">
        <v>18121</v>
      </c>
      <c r="G2114" s="119">
        <v>30</v>
      </c>
      <c r="H2114" s="119">
        <v>2025</v>
      </c>
      <c r="I2114" s="119" t="s">
        <v>16746</v>
      </c>
      <c r="J2114" s="126">
        <v>1252.1300000000001</v>
      </c>
      <c r="K2114" s="126">
        <v>9353</v>
      </c>
      <c r="L2114" s="119" t="s">
        <v>16741</v>
      </c>
      <c r="M2114" s="126">
        <v>32</v>
      </c>
      <c r="N2114" s="119" t="s">
        <v>16770</v>
      </c>
      <c r="O2114" s="119" t="s">
        <v>17027</v>
      </c>
      <c r="P2114" s="120">
        <v>45782</v>
      </c>
      <c r="Q2114" s="120">
        <v>45812</v>
      </c>
      <c r="R2114" s="119">
        <v>5</v>
      </c>
      <c r="S2114" s="119">
        <v>2025</v>
      </c>
      <c r="T2114" s="119">
        <v>6</v>
      </c>
    </row>
    <row r="2115" spans="1:20">
      <c r="A2115" s="121" t="s">
        <v>17624</v>
      </c>
      <c r="B2115" s="124" t="s">
        <v>16704</v>
      </c>
      <c r="C2115" s="124" t="s">
        <v>17569</v>
      </c>
      <c r="D2115" s="124" t="s">
        <v>16798</v>
      </c>
      <c r="E2115" s="124" t="s">
        <v>17583</v>
      </c>
      <c r="F2115" s="124" t="s">
        <v>17828</v>
      </c>
      <c r="G2115" s="124">
        <v>32</v>
      </c>
      <c r="H2115" s="124">
        <v>2025</v>
      </c>
      <c r="I2115" s="124" t="s">
        <v>16749</v>
      </c>
      <c r="J2115" s="127">
        <v>1065.4100000000001</v>
      </c>
      <c r="K2115" s="127">
        <v>8033</v>
      </c>
      <c r="L2115" s="124" t="s">
        <v>16741</v>
      </c>
      <c r="M2115" s="127">
        <v>24</v>
      </c>
      <c r="N2115" s="124" t="s">
        <v>16770</v>
      </c>
      <c r="O2115" s="124" t="s">
        <v>17027</v>
      </c>
      <c r="P2115" s="125">
        <v>45750</v>
      </c>
      <c r="Q2115" s="125">
        <v>45782</v>
      </c>
      <c r="R2115" s="124">
        <v>4</v>
      </c>
      <c r="S2115" s="124">
        <v>2025</v>
      </c>
      <c r="T2115" s="124">
        <v>5</v>
      </c>
    </row>
    <row r="2116" spans="1:20">
      <c r="A2116" s="116" t="s">
        <v>17624</v>
      </c>
      <c r="B2116" s="119" t="s">
        <v>16704</v>
      </c>
      <c r="C2116" s="119" t="s">
        <v>17569</v>
      </c>
      <c r="D2116" s="119" t="s">
        <v>16798</v>
      </c>
      <c r="E2116" s="119" t="s">
        <v>17583</v>
      </c>
      <c r="F2116" s="119" t="s">
        <v>18122</v>
      </c>
      <c r="G2116" s="119">
        <v>29</v>
      </c>
      <c r="H2116" s="119">
        <v>2025</v>
      </c>
      <c r="I2116" s="119" t="s">
        <v>16752</v>
      </c>
      <c r="J2116" s="126">
        <v>1065.42</v>
      </c>
      <c r="K2116" s="126">
        <v>7357</v>
      </c>
      <c r="L2116" s="119" t="s">
        <v>16741</v>
      </c>
      <c r="M2116" s="126">
        <v>27</v>
      </c>
      <c r="N2116" s="119" t="s">
        <v>16770</v>
      </c>
      <c r="O2116" s="119" t="s">
        <v>17027</v>
      </c>
      <c r="P2116" s="120">
        <v>45721</v>
      </c>
      <c r="Q2116" s="120">
        <v>45750</v>
      </c>
      <c r="R2116" s="119">
        <v>3</v>
      </c>
      <c r="S2116" s="119">
        <v>2025</v>
      </c>
      <c r="T2116" s="119">
        <v>4</v>
      </c>
    </row>
    <row r="2117" spans="1:20">
      <c r="A2117" s="121" t="s">
        <v>17624</v>
      </c>
      <c r="B2117" s="124" t="s">
        <v>16704</v>
      </c>
      <c r="C2117" s="124" t="s">
        <v>17569</v>
      </c>
      <c r="D2117" s="124" t="s">
        <v>16798</v>
      </c>
      <c r="E2117" s="124" t="s">
        <v>17583</v>
      </c>
      <c r="F2117" s="124" t="s">
        <v>17829</v>
      </c>
      <c r="G2117" s="124">
        <v>28</v>
      </c>
      <c r="H2117" s="124">
        <v>2025</v>
      </c>
      <c r="I2117" s="124" t="s">
        <v>16755</v>
      </c>
      <c r="J2117" s="127">
        <v>1128.6600000000001</v>
      </c>
      <c r="K2117" s="127">
        <v>7058</v>
      </c>
      <c r="L2117" s="124" t="s">
        <v>16741</v>
      </c>
      <c r="M2117" s="127">
        <v>32</v>
      </c>
      <c r="N2117" s="124" t="s">
        <v>16770</v>
      </c>
      <c r="O2117" s="124" t="s">
        <v>17027</v>
      </c>
      <c r="P2117" s="125">
        <v>45693</v>
      </c>
      <c r="Q2117" s="125">
        <v>45721</v>
      </c>
      <c r="R2117" s="124">
        <v>2</v>
      </c>
      <c r="S2117" s="124">
        <v>2025</v>
      </c>
      <c r="T2117" s="124">
        <v>3</v>
      </c>
    </row>
    <row r="2118" spans="1:20">
      <c r="A2118" s="116" t="s">
        <v>17624</v>
      </c>
      <c r="B2118" s="119" t="s">
        <v>16704</v>
      </c>
      <c r="C2118" s="119" t="s">
        <v>17569</v>
      </c>
      <c r="D2118" s="119" t="s">
        <v>16798</v>
      </c>
      <c r="E2118" s="119" t="s">
        <v>17583</v>
      </c>
      <c r="F2118" s="119" t="s">
        <v>18123</v>
      </c>
      <c r="G2118" s="119">
        <v>30</v>
      </c>
      <c r="H2118" s="119">
        <v>2025</v>
      </c>
      <c r="I2118" s="119" t="s">
        <v>16758</v>
      </c>
      <c r="J2118" s="126">
        <v>1149.0899999999999</v>
      </c>
      <c r="K2118" s="126">
        <v>8002</v>
      </c>
      <c r="L2118" s="119" t="s">
        <v>16741</v>
      </c>
      <c r="M2118" s="126">
        <v>29</v>
      </c>
      <c r="N2118" s="119" t="s">
        <v>16770</v>
      </c>
      <c r="O2118" s="119" t="s">
        <v>17027</v>
      </c>
      <c r="P2118" s="120">
        <v>45663</v>
      </c>
      <c r="Q2118" s="120">
        <v>45693</v>
      </c>
      <c r="R2118" s="119">
        <v>1</v>
      </c>
      <c r="S2118" s="119">
        <v>2025</v>
      </c>
      <c r="T2118" s="119">
        <v>2</v>
      </c>
    </row>
    <row r="2119" spans="1:20">
      <c r="A2119" s="121" t="s">
        <v>17624</v>
      </c>
      <c r="B2119" s="124" t="s">
        <v>16704</v>
      </c>
      <c r="C2119" s="124" t="s">
        <v>17569</v>
      </c>
      <c r="D2119" s="124" t="s">
        <v>16798</v>
      </c>
      <c r="E2119" s="124" t="s">
        <v>17583</v>
      </c>
      <c r="F2119" s="124" t="s">
        <v>18124</v>
      </c>
      <c r="G2119" s="124">
        <v>33</v>
      </c>
      <c r="H2119" s="124">
        <v>2025</v>
      </c>
      <c r="I2119" s="124" t="s">
        <v>16924</v>
      </c>
      <c r="J2119" s="127">
        <v>819.07</v>
      </c>
      <c r="K2119" s="127">
        <v>6168</v>
      </c>
      <c r="L2119" s="124" t="s">
        <v>16741</v>
      </c>
      <c r="M2119" s="127">
        <v>18</v>
      </c>
      <c r="N2119" s="124" t="s">
        <v>16770</v>
      </c>
      <c r="O2119" s="124" t="s">
        <v>17027</v>
      </c>
      <c r="P2119" s="125">
        <v>45630</v>
      </c>
      <c r="Q2119" s="125">
        <v>45663</v>
      </c>
      <c r="R2119" s="124">
        <v>12</v>
      </c>
      <c r="S2119" s="124">
        <v>2024</v>
      </c>
      <c r="T2119" s="124">
        <v>1</v>
      </c>
    </row>
    <row r="2120" spans="1:20">
      <c r="A2120" s="116" t="s">
        <v>17624</v>
      </c>
      <c r="B2120" s="119" t="s">
        <v>16704</v>
      </c>
      <c r="C2120" s="119" t="s">
        <v>17569</v>
      </c>
      <c r="D2120" s="119" t="s">
        <v>16798</v>
      </c>
      <c r="E2120" s="119" t="s">
        <v>17582</v>
      </c>
      <c r="F2120" s="119" t="s">
        <v>18121</v>
      </c>
      <c r="G2120" s="119">
        <v>30</v>
      </c>
      <c r="H2120" s="119">
        <v>2025</v>
      </c>
      <c r="I2120" s="119" t="s">
        <v>16746</v>
      </c>
      <c r="J2120" s="126">
        <v>380.73</v>
      </c>
      <c r="K2120" s="126">
        <v>2360</v>
      </c>
      <c r="L2120" s="119" t="s">
        <v>16741</v>
      </c>
      <c r="M2120" s="126">
        <v>0</v>
      </c>
      <c r="N2120" s="119" t="s">
        <v>16742</v>
      </c>
      <c r="O2120" s="119" t="s">
        <v>16824</v>
      </c>
      <c r="P2120" s="120">
        <v>45782</v>
      </c>
      <c r="Q2120" s="120">
        <v>45812</v>
      </c>
      <c r="R2120" s="119">
        <v>5</v>
      </c>
      <c r="S2120" s="119">
        <v>2025</v>
      </c>
      <c r="T2120" s="119">
        <v>6</v>
      </c>
    </row>
    <row r="2121" spans="1:20">
      <c r="A2121" s="121" t="s">
        <v>17624</v>
      </c>
      <c r="B2121" s="124" t="s">
        <v>16704</v>
      </c>
      <c r="C2121" s="124" t="s">
        <v>17569</v>
      </c>
      <c r="D2121" s="124" t="s">
        <v>16798</v>
      </c>
      <c r="E2121" s="124" t="s">
        <v>17582</v>
      </c>
      <c r="F2121" s="124" t="s">
        <v>17828</v>
      </c>
      <c r="G2121" s="124">
        <v>32</v>
      </c>
      <c r="H2121" s="124">
        <v>2025</v>
      </c>
      <c r="I2121" s="124" t="s">
        <v>16749</v>
      </c>
      <c r="J2121" s="127">
        <v>334.19</v>
      </c>
      <c r="K2121" s="127">
        <v>2080</v>
      </c>
      <c r="L2121" s="124" t="s">
        <v>16741</v>
      </c>
      <c r="M2121" s="127">
        <v>0</v>
      </c>
      <c r="N2121" s="124" t="s">
        <v>16742</v>
      </c>
      <c r="O2121" s="124" t="s">
        <v>16824</v>
      </c>
      <c r="P2121" s="125">
        <v>45750</v>
      </c>
      <c r="Q2121" s="125">
        <v>45782</v>
      </c>
      <c r="R2121" s="124">
        <v>4</v>
      </c>
      <c r="S2121" s="124">
        <v>2025</v>
      </c>
      <c r="T2121" s="124">
        <v>5</v>
      </c>
    </row>
    <row r="2122" spans="1:20">
      <c r="A2122" s="116" t="s">
        <v>17624</v>
      </c>
      <c r="B2122" s="119" t="s">
        <v>16704</v>
      </c>
      <c r="C2122" s="119" t="s">
        <v>17569</v>
      </c>
      <c r="D2122" s="119" t="s">
        <v>16798</v>
      </c>
      <c r="E2122" s="119" t="s">
        <v>17582</v>
      </c>
      <c r="F2122" s="119" t="s">
        <v>18122</v>
      </c>
      <c r="G2122" s="119">
        <v>29</v>
      </c>
      <c r="H2122" s="119">
        <v>2025</v>
      </c>
      <c r="I2122" s="119" t="s">
        <v>16752</v>
      </c>
      <c r="J2122" s="126">
        <v>269.05</v>
      </c>
      <c r="K2122" s="126">
        <v>1688</v>
      </c>
      <c r="L2122" s="119" t="s">
        <v>16741</v>
      </c>
      <c r="M2122" s="126">
        <v>0</v>
      </c>
      <c r="N2122" s="119" t="s">
        <v>16742</v>
      </c>
      <c r="O2122" s="119" t="s">
        <v>16824</v>
      </c>
      <c r="P2122" s="120">
        <v>45721</v>
      </c>
      <c r="Q2122" s="120">
        <v>45750</v>
      </c>
      <c r="R2122" s="119">
        <v>3</v>
      </c>
      <c r="S2122" s="119">
        <v>2025</v>
      </c>
      <c r="T2122" s="119">
        <v>4</v>
      </c>
    </row>
    <row r="2123" spans="1:20">
      <c r="A2123" s="121" t="s">
        <v>17624</v>
      </c>
      <c r="B2123" s="124" t="s">
        <v>16704</v>
      </c>
      <c r="C2123" s="124" t="s">
        <v>17569</v>
      </c>
      <c r="D2123" s="124" t="s">
        <v>16798</v>
      </c>
      <c r="E2123" s="124" t="s">
        <v>17582</v>
      </c>
      <c r="F2123" s="124" t="s">
        <v>17829</v>
      </c>
      <c r="G2123" s="124">
        <v>28</v>
      </c>
      <c r="H2123" s="124">
        <v>2025</v>
      </c>
      <c r="I2123" s="124" t="s">
        <v>16755</v>
      </c>
      <c r="J2123" s="127">
        <v>217.03</v>
      </c>
      <c r="K2123" s="127">
        <v>1375</v>
      </c>
      <c r="L2123" s="124" t="s">
        <v>16741</v>
      </c>
      <c r="M2123" s="127">
        <v>0</v>
      </c>
      <c r="N2123" s="124" t="s">
        <v>16742</v>
      </c>
      <c r="O2123" s="124" t="s">
        <v>16824</v>
      </c>
      <c r="P2123" s="125">
        <v>45693</v>
      </c>
      <c r="Q2123" s="125">
        <v>45721</v>
      </c>
      <c r="R2123" s="124">
        <v>2</v>
      </c>
      <c r="S2123" s="124">
        <v>2025</v>
      </c>
      <c r="T2123" s="124">
        <v>3</v>
      </c>
    </row>
    <row r="2124" spans="1:20">
      <c r="A2124" s="116" t="s">
        <v>17624</v>
      </c>
      <c r="B2124" s="119" t="s">
        <v>16704</v>
      </c>
      <c r="C2124" s="119" t="s">
        <v>17569</v>
      </c>
      <c r="D2124" s="119" t="s">
        <v>16798</v>
      </c>
      <c r="E2124" s="119" t="s">
        <v>17582</v>
      </c>
      <c r="F2124" s="119" t="s">
        <v>18123</v>
      </c>
      <c r="G2124" s="119">
        <v>30</v>
      </c>
      <c r="H2124" s="119">
        <v>2025</v>
      </c>
      <c r="I2124" s="119" t="s">
        <v>16758</v>
      </c>
      <c r="J2124" s="126">
        <v>314.76</v>
      </c>
      <c r="K2124" s="126">
        <v>1963</v>
      </c>
      <c r="L2124" s="119" t="s">
        <v>16741</v>
      </c>
      <c r="M2124" s="126">
        <v>0</v>
      </c>
      <c r="N2124" s="119" t="s">
        <v>16742</v>
      </c>
      <c r="O2124" s="119" t="s">
        <v>16824</v>
      </c>
      <c r="P2124" s="120">
        <v>45663</v>
      </c>
      <c r="Q2124" s="120">
        <v>45693</v>
      </c>
      <c r="R2124" s="119">
        <v>1</v>
      </c>
      <c r="S2124" s="119">
        <v>2025</v>
      </c>
      <c r="T2124" s="119">
        <v>2</v>
      </c>
    </row>
    <row r="2125" spans="1:20">
      <c r="A2125" s="121" t="s">
        <v>17624</v>
      </c>
      <c r="B2125" s="124" t="s">
        <v>16704</v>
      </c>
      <c r="C2125" s="124" t="s">
        <v>17569</v>
      </c>
      <c r="D2125" s="124" t="s">
        <v>16798</v>
      </c>
      <c r="E2125" s="124" t="s">
        <v>17582</v>
      </c>
      <c r="F2125" s="124" t="s">
        <v>18124</v>
      </c>
      <c r="G2125" s="124">
        <v>33</v>
      </c>
      <c r="H2125" s="124">
        <v>2025</v>
      </c>
      <c r="I2125" s="124" t="s">
        <v>16924</v>
      </c>
      <c r="J2125" s="127">
        <v>298.38</v>
      </c>
      <c r="K2125" s="127">
        <v>1867</v>
      </c>
      <c r="L2125" s="124" t="s">
        <v>16741</v>
      </c>
      <c r="M2125" s="127">
        <v>0</v>
      </c>
      <c r="N2125" s="124" t="s">
        <v>16742</v>
      </c>
      <c r="O2125" s="124" t="s">
        <v>16824</v>
      </c>
      <c r="P2125" s="125">
        <v>45630</v>
      </c>
      <c r="Q2125" s="125">
        <v>45663</v>
      </c>
      <c r="R2125" s="124">
        <v>12</v>
      </c>
      <c r="S2125" s="124">
        <v>2024</v>
      </c>
      <c r="T2125" s="124">
        <v>1</v>
      </c>
    </row>
    <row r="2126" spans="1:20">
      <c r="A2126" s="116" t="s">
        <v>17624</v>
      </c>
      <c r="B2126" s="119" t="s">
        <v>16704</v>
      </c>
      <c r="C2126" s="119" t="s">
        <v>17569</v>
      </c>
      <c r="D2126" s="119" t="s">
        <v>16798</v>
      </c>
      <c r="E2126" s="119" t="s">
        <v>17581</v>
      </c>
      <c r="F2126" s="119" t="s">
        <v>18121</v>
      </c>
      <c r="G2126" s="119">
        <v>30</v>
      </c>
      <c r="H2126" s="119">
        <v>2025</v>
      </c>
      <c r="I2126" s="119" t="s">
        <v>16746</v>
      </c>
      <c r="J2126" s="126">
        <v>18.98</v>
      </c>
      <c r="K2126" s="126">
        <v>60</v>
      </c>
      <c r="L2126" s="119" t="s">
        <v>16741</v>
      </c>
      <c r="M2126" s="126">
        <v>0</v>
      </c>
      <c r="N2126" s="119" t="s">
        <v>16742</v>
      </c>
      <c r="O2126" s="119" t="s">
        <v>16878</v>
      </c>
      <c r="P2126" s="120">
        <v>45782</v>
      </c>
      <c r="Q2126" s="120">
        <v>45812</v>
      </c>
      <c r="R2126" s="119">
        <v>5</v>
      </c>
      <c r="S2126" s="119">
        <v>2025</v>
      </c>
      <c r="T2126" s="119">
        <v>6</v>
      </c>
    </row>
    <row r="2127" spans="1:20">
      <c r="A2127" s="121" t="s">
        <v>17624</v>
      </c>
      <c r="B2127" s="124" t="s">
        <v>16704</v>
      </c>
      <c r="C2127" s="124" t="s">
        <v>17569</v>
      </c>
      <c r="D2127" s="124" t="s">
        <v>16798</v>
      </c>
      <c r="E2127" s="124" t="s">
        <v>17581</v>
      </c>
      <c r="F2127" s="124" t="s">
        <v>17828</v>
      </c>
      <c r="G2127" s="124">
        <v>32</v>
      </c>
      <c r="H2127" s="124">
        <v>2025</v>
      </c>
      <c r="I2127" s="124" t="s">
        <v>16749</v>
      </c>
      <c r="J2127" s="127">
        <v>18.98</v>
      </c>
      <c r="K2127" s="127">
        <v>60</v>
      </c>
      <c r="L2127" s="124" t="s">
        <v>16741</v>
      </c>
      <c r="M2127" s="127">
        <v>0</v>
      </c>
      <c r="N2127" s="124" t="s">
        <v>16742</v>
      </c>
      <c r="O2127" s="124" t="s">
        <v>16878</v>
      </c>
      <c r="P2127" s="125">
        <v>45750</v>
      </c>
      <c r="Q2127" s="125">
        <v>45782</v>
      </c>
      <c r="R2127" s="124">
        <v>4</v>
      </c>
      <c r="S2127" s="124">
        <v>2025</v>
      </c>
      <c r="T2127" s="124">
        <v>5</v>
      </c>
    </row>
    <row r="2128" spans="1:20">
      <c r="A2128" s="116" t="s">
        <v>17624</v>
      </c>
      <c r="B2128" s="119" t="s">
        <v>16704</v>
      </c>
      <c r="C2128" s="119" t="s">
        <v>17569</v>
      </c>
      <c r="D2128" s="119" t="s">
        <v>16798</v>
      </c>
      <c r="E2128" s="119" t="s">
        <v>17581</v>
      </c>
      <c r="F2128" s="119" t="s">
        <v>18122</v>
      </c>
      <c r="G2128" s="119">
        <v>29</v>
      </c>
      <c r="H2128" s="119">
        <v>2025</v>
      </c>
      <c r="I2128" s="119" t="s">
        <v>16752</v>
      </c>
      <c r="J2128" s="126">
        <v>18.98</v>
      </c>
      <c r="K2128" s="126">
        <v>60</v>
      </c>
      <c r="L2128" s="119" t="s">
        <v>16741</v>
      </c>
      <c r="M2128" s="126">
        <v>0</v>
      </c>
      <c r="N2128" s="119" t="s">
        <v>16742</v>
      </c>
      <c r="O2128" s="119" t="s">
        <v>16878</v>
      </c>
      <c r="P2128" s="120">
        <v>45721</v>
      </c>
      <c r="Q2128" s="120">
        <v>45750</v>
      </c>
      <c r="R2128" s="119">
        <v>3</v>
      </c>
      <c r="S2128" s="119">
        <v>2025</v>
      </c>
      <c r="T2128" s="119">
        <v>4</v>
      </c>
    </row>
    <row r="2129" spans="1:20">
      <c r="A2129" s="121" t="s">
        <v>17624</v>
      </c>
      <c r="B2129" s="124" t="s">
        <v>16704</v>
      </c>
      <c r="C2129" s="124" t="s">
        <v>17569</v>
      </c>
      <c r="D2129" s="124" t="s">
        <v>16798</v>
      </c>
      <c r="E2129" s="124" t="s">
        <v>17581</v>
      </c>
      <c r="F2129" s="124" t="s">
        <v>17829</v>
      </c>
      <c r="G2129" s="124">
        <v>28</v>
      </c>
      <c r="H2129" s="124">
        <v>2025</v>
      </c>
      <c r="I2129" s="124" t="s">
        <v>16755</v>
      </c>
      <c r="J2129" s="127">
        <v>18.98</v>
      </c>
      <c r="K2129" s="127">
        <v>60</v>
      </c>
      <c r="L2129" s="124" t="s">
        <v>16741</v>
      </c>
      <c r="M2129" s="127">
        <v>0</v>
      </c>
      <c r="N2129" s="124" t="s">
        <v>16742</v>
      </c>
      <c r="O2129" s="124" t="s">
        <v>16878</v>
      </c>
      <c r="P2129" s="125">
        <v>45693</v>
      </c>
      <c r="Q2129" s="125">
        <v>45721</v>
      </c>
      <c r="R2129" s="124">
        <v>2</v>
      </c>
      <c r="S2129" s="124">
        <v>2025</v>
      </c>
      <c r="T2129" s="124">
        <v>3</v>
      </c>
    </row>
    <row r="2130" spans="1:20">
      <c r="A2130" s="116" t="s">
        <v>17624</v>
      </c>
      <c r="B2130" s="119" t="s">
        <v>16704</v>
      </c>
      <c r="C2130" s="119" t="s">
        <v>17569</v>
      </c>
      <c r="D2130" s="119" t="s">
        <v>16798</v>
      </c>
      <c r="E2130" s="119" t="s">
        <v>17581</v>
      </c>
      <c r="F2130" s="119" t="s">
        <v>18123</v>
      </c>
      <c r="G2130" s="119">
        <v>30</v>
      </c>
      <c r="H2130" s="119">
        <v>2025</v>
      </c>
      <c r="I2130" s="119" t="s">
        <v>16758</v>
      </c>
      <c r="J2130" s="126">
        <v>18.98</v>
      </c>
      <c r="K2130" s="126">
        <v>60</v>
      </c>
      <c r="L2130" s="119" t="s">
        <v>16741</v>
      </c>
      <c r="M2130" s="126">
        <v>0</v>
      </c>
      <c r="N2130" s="119" t="s">
        <v>16742</v>
      </c>
      <c r="O2130" s="119" t="s">
        <v>16878</v>
      </c>
      <c r="P2130" s="120">
        <v>45663</v>
      </c>
      <c r="Q2130" s="120">
        <v>45693</v>
      </c>
      <c r="R2130" s="119">
        <v>1</v>
      </c>
      <c r="S2130" s="119">
        <v>2025</v>
      </c>
      <c r="T2130" s="119">
        <v>2</v>
      </c>
    </row>
    <row r="2131" spans="1:20">
      <c r="A2131" s="121" t="s">
        <v>17624</v>
      </c>
      <c r="B2131" s="124" t="s">
        <v>16704</v>
      </c>
      <c r="C2131" s="124" t="s">
        <v>17569</v>
      </c>
      <c r="D2131" s="124" t="s">
        <v>16798</v>
      </c>
      <c r="E2131" s="124" t="s">
        <v>17581</v>
      </c>
      <c r="F2131" s="124" t="s">
        <v>18124</v>
      </c>
      <c r="G2131" s="124">
        <v>33</v>
      </c>
      <c r="H2131" s="124">
        <v>2025</v>
      </c>
      <c r="I2131" s="124" t="s">
        <v>16924</v>
      </c>
      <c r="J2131" s="127">
        <v>18.91</v>
      </c>
      <c r="K2131" s="127">
        <v>60</v>
      </c>
      <c r="L2131" s="124" t="s">
        <v>16741</v>
      </c>
      <c r="M2131" s="127">
        <v>0</v>
      </c>
      <c r="N2131" s="124" t="s">
        <v>16742</v>
      </c>
      <c r="O2131" s="124" t="s">
        <v>16878</v>
      </c>
      <c r="P2131" s="125">
        <v>45630</v>
      </c>
      <c r="Q2131" s="125">
        <v>45663</v>
      </c>
      <c r="R2131" s="124">
        <v>12</v>
      </c>
      <c r="S2131" s="124">
        <v>2024</v>
      </c>
      <c r="T2131" s="124">
        <v>1</v>
      </c>
    </row>
    <row r="2132" spans="1:20">
      <c r="A2132" s="116" t="s">
        <v>17624</v>
      </c>
      <c r="B2132" s="119" t="s">
        <v>16704</v>
      </c>
      <c r="C2132" s="119" t="s">
        <v>17569</v>
      </c>
      <c r="D2132" s="119" t="s">
        <v>16798</v>
      </c>
      <c r="E2132" s="119" t="s">
        <v>17580</v>
      </c>
      <c r="F2132" s="119" t="s">
        <v>18121</v>
      </c>
      <c r="G2132" s="119">
        <v>30</v>
      </c>
      <c r="H2132" s="119">
        <v>2025</v>
      </c>
      <c r="I2132" s="119" t="s">
        <v>16746</v>
      </c>
      <c r="J2132" s="126">
        <v>115.04</v>
      </c>
      <c r="K2132" s="126">
        <v>723</v>
      </c>
      <c r="L2132" s="119" t="s">
        <v>16741</v>
      </c>
      <c r="M2132" s="126">
        <v>0</v>
      </c>
      <c r="N2132" s="119" t="s">
        <v>16742</v>
      </c>
      <c r="O2132" s="119" t="s">
        <v>16824</v>
      </c>
      <c r="P2132" s="120">
        <v>45782</v>
      </c>
      <c r="Q2132" s="120">
        <v>45812</v>
      </c>
      <c r="R2132" s="119">
        <v>5</v>
      </c>
      <c r="S2132" s="119">
        <v>2025</v>
      </c>
      <c r="T2132" s="119">
        <v>6</v>
      </c>
    </row>
    <row r="2133" spans="1:20">
      <c r="A2133" s="121" t="s">
        <v>17624</v>
      </c>
      <c r="B2133" s="124" t="s">
        <v>16704</v>
      </c>
      <c r="C2133" s="124" t="s">
        <v>17569</v>
      </c>
      <c r="D2133" s="124" t="s">
        <v>16798</v>
      </c>
      <c r="E2133" s="124" t="s">
        <v>17580</v>
      </c>
      <c r="F2133" s="124" t="s">
        <v>17828</v>
      </c>
      <c r="G2133" s="124">
        <v>32</v>
      </c>
      <c r="H2133" s="124">
        <v>2025</v>
      </c>
      <c r="I2133" s="124" t="s">
        <v>16749</v>
      </c>
      <c r="J2133" s="127">
        <v>111.04</v>
      </c>
      <c r="K2133" s="127">
        <v>695</v>
      </c>
      <c r="L2133" s="124" t="s">
        <v>16741</v>
      </c>
      <c r="M2133" s="127">
        <v>0</v>
      </c>
      <c r="N2133" s="124" t="s">
        <v>16742</v>
      </c>
      <c r="O2133" s="124" t="s">
        <v>16824</v>
      </c>
      <c r="P2133" s="125">
        <v>45750</v>
      </c>
      <c r="Q2133" s="125">
        <v>45782</v>
      </c>
      <c r="R2133" s="124">
        <v>4</v>
      </c>
      <c r="S2133" s="124">
        <v>2025</v>
      </c>
      <c r="T2133" s="124">
        <v>5</v>
      </c>
    </row>
    <row r="2134" spans="1:20">
      <c r="A2134" s="116" t="s">
        <v>17624</v>
      </c>
      <c r="B2134" s="119" t="s">
        <v>16704</v>
      </c>
      <c r="C2134" s="119" t="s">
        <v>17569</v>
      </c>
      <c r="D2134" s="119" t="s">
        <v>16798</v>
      </c>
      <c r="E2134" s="119" t="s">
        <v>17580</v>
      </c>
      <c r="F2134" s="119" t="s">
        <v>18122</v>
      </c>
      <c r="G2134" s="119">
        <v>29</v>
      </c>
      <c r="H2134" s="119">
        <v>2025</v>
      </c>
      <c r="I2134" s="119" t="s">
        <v>16752</v>
      </c>
      <c r="J2134" s="126">
        <v>104</v>
      </c>
      <c r="K2134" s="126">
        <v>646</v>
      </c>
      <c r="L2134" s="119" t="s">
        <v>16741</v>
      </c>
      <c r="M2134" s="126">
        <v>0</v>
      </c>
      <c r="N2134" s="119" t="s">
        <v>16742</v>
      </c>
      <c r="O2134" s="119" t="s">
        <v>16824</v>
      </c>
      <c r="P2134" s="120">
        <v>45721</v>
      </c>
      <c r="Q2134" s="120">
        <v>45750</v>
      </c>
      <c r="R2134" s="119">
        <v>3</v>
      </c>
      <c r="S2134" s="119">
        <v>2025</v>
      </c>
      <c r="T2134" s="119">
        <v>4</v>
      </c>
    </row>
    <row r="2135" spans="1:20">
      <c r="A2135" s="121" t="s">
        <v>17624</v>
      </c>
      <c r="B2135" s="124" t="s">
        <v>16704</v>
      </c>
      <c r="C2135" s="124" t="s">
        <v>17569</v>
      </c>
      <c r="D2135" s="124" t="s">
        <v>16798</v>
      </c>
      <c r="E2135" s="124" t="s">
        <v>17580</v>
      </c>
      <c r="F2135" s="124" t="s">
        <v>17829</v>
      </c>
      <c r="G2135" s="124">
        <v>28</v>
      </c>
      <c r="H2135" s="124">
        <v>2025</v>
      </c>
      <c r="I2135" s="124" t="s">
        <v>16755</v>
      </c>
      <c r="J2135" s="127">
        <v>85.25</v>
      </c>
      <c r="K2135" s="127">
        <v>515</v>
      </c>
      <c r="L2135" s="124" t="s">
        <v>16741</v>
      </c>
      <c r="M2135" s="127">
        <v>0</v>
      </c>
      <c r="N2135" s="124" t="s">
        <v>16742</v>
      </c>
      <c r="O2135" s="124" t="s">
        <v>16824</v>
      </c>
      <c r="P2135" s="125">
        <v>45693</v>
      </c>
      <c r="Q2135" s="125">
        <v>45721</v>
      </c>
      <c r="R2135" s="124">
        <v>2</v>
      </c>
      <c r="S2135" s="124">
        <v>2025</v>
      </c>
      <c r="T2135" s="124">
        <v>3</v>
      </c>
    </row>
    <row r="2136" spans="1:20">
      <c r="A2136" s="116" t="s">
        <v>17624</v>
      </c>
      <c r="B2136" s="119" t="s">
        <v>16704</v>
      </c>
      <c r="C2136" s="119" t="s">
        <v>17569</v>
      </c>
      <c r="D2136" s="119" t="s">
        <v>16798</v>
      </c>
      <c r="E2136" s="119" t="s">
        <v>17580</v>
      </c>
      <c r="F2136" s="119" t="s">
        <v>18123</v>
      </c>
      <c r="G2136" s="119">
        <v>30</v>
      </c>
      <c r="H2136" s="119">
        <v>2025</v>
      </c>
      <c r="I2136" s="119" t="s">
        <v>16758</v>
      </c>
      <c r="J2136" s="126">
        <v>144.69</v>
      </c>
      <c r="K2136" s="126">
        <v>930</v>
      </c>
      <c r="L2136" s="119" t="s">
        <v>16741</v>
      </c>
      <c r="M2136" s="126">
        <v>0</v>
      </c>
      <c r="N2136" s="119" t="s">
        <v>16742</v>
      </c>
      <c r="O2136" s="119" t="s">
        <v>16824</v>
      </c>
      <c r="P2136" s="120">
        <v>45663</v>
      </c>
      <c r="Q2136" s="120">
        <v>45693</v>
      </c>
      <c r="R2136" s="119">
        <v>1</v>
      </c>
      <c r="S2136" s="119">
        <v>2025</v>
      </c>
      <c r="T2136" s="119">
        <v>2</v>
      </c>
    </row>
    <row r="2137" spans="1:20">
      <c r="A2137" s="121" t="s">
        <v>17624</v>
      </c>
      <c r="B2137" s="124" t="s">
        <v>16704</v>
      </c>
      <c r="C2137" s="124" t="s">
        <v>17569</v>
      </c>
      <c r="D2137" s="124" t="s">
        <v>16798</v>
      </c>
      <c r="E2137" s="124" t="s">
        <v>17580</v>
      </c>
      <c r="F2137" s="124" t="s">
        <v>18124</v>
      </c>
      <c r="G2137" s="124">
        <v>33</v>
      </c>
      <c r="H2137" s="124">
        <v>2025</v>
      </c>
      <c r="I2137" s="124" t="s">
        <v>16924</v>
      </c>
      <c r="J2137" s="127">
        <v>205.24</v>
      </c>
      <c r="K2137" s="127">
        <v>823</v>
      </c>
      <c r="L2137" s="124" t="s">
        <v>16741</v>
      </c>
      <c r="M2137" s="127">
        <v>0</v>
      </c>
      <c r="N2137" s="124" t="s">
        <v>16742</v>
      </c>
      <c r="O2137" s="124" t="s">
        <v>16824</v>
      </c>
      <c r="P2137" s="125">
        <v>45630</v>
      </c>
      <c r="Q2137" s="125">
        <v>45663</v>
      </c>
      <c r="R2137" s="124">
        <v>12</v>
      </c>
      <c r="S2137" s="124">
        <v>2024</v>
      </c>
      <c r="T2137" s="124">
        <v>1</v>
      </c>
    </row>
    <row r="2138" spans="1:20">
      <c r="A2138" s="116" t="s">
        <v>17624</v>
      </c>
      <c r="B2138" s="119" t="s">
        <v>16704</v>
      </c>
      <c r="C2138" s="119" t="s">
        <v>17569</v>
      </c>
      <c r="D2138" s="119" t="s">
        <v>16798</v>
      </c>
      <c r="E2138" s="119" t="s">
        <v>17579</v>
      </c>
      <c r="F2138" s="119" t="s">
        <v>18121</v>
      </c>
      <c r="G2138" s="119">
        <v>30</v>
      </c>
      <c r="H2138" s="119">
        <v>2025</v>
      </c>
      <c r="I2138" s="119" t="s">
        <v>16746</v>
      </c>
      <c r="J2138" s="126">
        <v>339.69</v>
      </c>
      <c r="K2138" s="126">
        <v>2113</v>
      </c>
      <c r="L2138" s="119" t="s">
        <v>16741</v>
      </c>
      <c r="M2138" s="126">
        <v>0</v>
      </c>
      <c r="N2138" s="119" t="s">
        <v>16742</v>
      </c>
      <c r="O2138" s="119" t="s">
        <v>16824</v>
      </c>
      <c r="P2138" s="120">
        <v>45782</v>
      </c>
      <c r="Q2138" s="120">
        <v>45812</v>
      </c>
      <c r="R2138" s="119">
        <v>5</v>
      </c>
      <c r="S2138" s="119">
        <v>2025</v>
      </c>
      <c r="T2138" s="119">
        <v>6</v>
      </c>
    </row>
    <row r="2139" spans="1:20">
      <c r="A2139" s="121" t="s">
        <v>17624</v>
      </c>
      <c r="B2139" s="124" t="s">
        <v>16704</v>
      </c>
      <c r="C2139" s="124" t="s">
        <v>17569</v>
      </c>
      <c r="D2139" s="124" t="s">
        <v>16798</v>
      </c>
      <c r="E2139" s="124" t="s">
        <v>17579</v>
      </c>
      <c r="F2139" s="124" t="s">
        <v>17828</v>
      </c>
      <c r="G2139" s="124">
        <v>32</v>
      </c>
      <c r="H2139" s="124">
        <v>2025</v>
      </c>
      <c r="I2139" s="124" t="s">
        <v>16749</v>
      </c>
      <c r="J2139" s="127">
        <v>322.05</v>
      </c>
      <c r="K2139" s="127">
        <v>2007</v>
      </c>
      <c r="L2139" s="124" t="s">
        <v>16741</v>
      </c>
      <c r="M2139" s="127">
        <v>0</v>
      </c>
      <c r="N2139" s="124" t="s">
        <v>16742</v>
      </c>
      <c r="O2139" s="124" t="s">
        <v>16824</v>
      </c>
      <c r="P2139" s="125">
        <v>45750</v>
      </c>
      <c r="Q2139" s="125">
        <v>45782</v>
      </c>
      <c r="R2139" s="124">
        <v>4</v>
      </c>
      <c r="S2139" s="124">
        <v>2025</v>
      </c>
      <c r="T2139" s="124">
        <v>5</v>
      </c>
    </row>
    <row r="2140" spans="1:20">
      <c r="A2140" s="116" t="s">
        <v>17624</v>
      </c>
      <c r="B2140" s="119" t="s">
        <v>16704</v>
      </c>
      <c r="C2140" s="119" t="s">
        <v>17569</v>
      </c>
      <c r="D2140" s="119" t="s">
        <v>16798</v>
      </c>
      <c r="E2140" s="119" t="s">
        <v>17579</v>
      </c>
      <c r="F2140" s="119" t="s">
        <v>18122</v>
      </c>
      <c r="G2140" s="119">
        <v>29</v>
      </c>
      <c r="H2140" s="119">
        <v>2025</v>
      </c>
      <c r="I2140" s="119" t="s">
        <v>16752</v>
      </c>
      <c r="J2140" s="126">
        <v>314.76</v>
      </c>
      <c r="K2140" s="126">
        <v>1963</v>
      </c>
      <c r="L2140" s="119" t="s">
        <v>16741</v>
      </c>
      <c r="M2140" s="126">
        <v>0</v>
      </c>
      <c r="N2140" s="119" t="s">
        <v>16742</v>
      </c>
      <c r="O2140" s="119" t="s">
        <v>16824</v>
      </c>
      <c r="P2140" s="120">
        <v>45721</v>
      </c>
      <c r="Q2140" s="120">
        <v>45750</v>
      </c>
      <c r="R2140" s="119">
        <v>3</v>
      </c>
      <c r="S2140" s="119">
        <v>2025</v>
      </c>
      <c r="T2140" s="119">
        <v>4</v>
      </c>
    </row>
    <row r="2141" spans="1:20">
      <c r="A2141" s="121" t="s">
        <v>17624</v>
      </c>
      <c r="B2141" s="124" t="s">
        <v>16704</v>
      </c>
      <c r="C2141" s="124" t="s">
        <v>17569</v>
      </c>
      <c r="D2141" s="124" t="s">
        <v>16798</v>
      </c>
      <c r="E2141" s="124" t="s">
        <v>17579</v>
      </c>
      <c r="F2141" s="124" t="s">
        <v>17829</v>
      </c>
      <c r="G2141" s="124">
        <v>28</v>
      </c>
      <c r="H2141" s="124">
        <v>2025</v>
      </c>
      <c r="I2141" s="124" t="s">
        <v>16755</v>
      </c>
      <c r="J2141" s="127">
        <v>287.3</v>
      </c>
      <c r="K2141" s="127">
        <v>1798</v>
      </c>
      <c r="L2141" s="124" t="s">
        <v>16741</v>
      </c>
      <c r="M2141" s="127">
        <v>0</v>
      </c>
      <c r="N2141" s="124" t="s">
        <v>16742</v>
      </c>
      <c r="O2141" s="124" t="s">
        <v>16824</v>
      </c>
      <c r="P2141" s="125">
        <v>45693</v>
      </c>
      <c r="Q2141" s="125">
        <v>45721</v>
      </c>
      <c r="R2141" s="124">
        <v>2</v>
      </c>
      <c r="S2141" s="124">
        <v>2025</v>
      </c>
      <c r="T2141" s="124">
        <v>3</v>
      </c>
    </row>
    <row r="2142" spans="1:20">
      <c r="A2142" s="116" t="s">
        <v>17624</v>
      </c>
      <c r="B2142" s="119" t="s">
        <v>16704</v>
      </c>
      <c r="C2142" s="119" t="s">
        <v>17569</v>
      </c>
      <c r="D2142" s="119" t="s">
        <v>16798</v>
      </c>
      <c r="E2142" s="119" t="s">
        <v>17579</v>
      </c>
      <c r="F2142" s="119" t="s">
        <v>18123</v>
      </c>
      <c r="G2142" s="119">
        <v>30</v>
      </c>
      <c r="H2142" s="119">
        <v>2025</v>
      </c>
      <c r="I2142" s="119" t="s">
        <v>16758</v>
      </c>
      <c r="J2142" s="126">
        <v>373.24</v>
      </c>
      <c r="K2142" s="126">
        <v>2315</v>
      </c>
      <c r="L2142" s="119" t="s">
        <v>16741</v>
      </c>
      <c r="M2142" s="126">
        <v>0</v>
      </c>
      <c r="N2142" s="119" t="s">
        <v>16742</v>
      </c>
      <c r="O2142" s="119" t="s">
        <v>16824</v>
      </c>
      <c r="P2142" s="120">
        <v>45663</v>
      </c>
      <c r="Q2142" s="120">
        <v>45693</v>
      </c>
      <c r="R2142" s="119">
        <v>1</v>
      </c>
      <c r="S2142" s="119">
        <v>2025</v>
      </c>
      <c r="T2142" s="119">
        <v>2</v>
      </c>
    </row>
    <row r="2143" spans="1:20">
      <c r="A2143" s="121" t="s">
        <v>17624</v>
      </c>
      <c r="B2143" s="124" t="s">
        <v>16704</v>
      </c>
      <c r="C2143" s="124" t="s">
        <v>17569</v>
      </c>
      <c r="D2143" s="124" t="s">
        <v>16798</v>
      </c>
      <c r="E2143" s="124" t="s">
        <v>17579</v>
      </c>
      <c r="F2143" s="124" t="s">
        <v>18124</v>
      </c>
      <c r="G2143" s="124">
        <v>33</v>
      </c>
      <c r="H2143" s="124">
        <v>2025</v>
      </c>
      <c r="I2143" s="124" t="s">
        <v>16924</v>
      </c>
      <c r="J2143" s="127">
        <v>332.21</v>
      </c>
      <c r="K2143" s="127">
        <v>2071</v>
      </c>
      <c r="L2143" s="124" t="s">
        <v>16741</v>
      </c>
      <c r="M2143" s="127">
        <v>0</v>
      </c>
      <c r="N2143" s="124" t="s">
        <v>16742</v>
      </c>
      <c r="O2143" s="124" t="s">
        <v>16824</v>
      </c>
      <c r="P2143" s="125">
        <v>45630</v>
      </c>
      <c r="Q2143" s="125">
        <v>45663</v>
      </c>
      <c r="R2143" s="124">
        <v>12</v>
      </c>
      <c r="S2143" s="124">
        <v>2024</v>
      </c>
      <c r="T2143" s="124">
        <v>1</v>
      </c>
    </row>
    <row r="2144" spans="1:20">
      <c r="A2144" s="116" t="s">
        <v>17624</v>
      </c>
      <c r="B2144" s="119" t="s">
        <v>16704</v>
      </c>
      <c r="C2144" s="119" t="s">
        <v>17569</v>
      </c>
      <c r="D2144" s="119" t="s">
        <v>16798</v>
      </c>
      <c r="E2144" s="119" t="s">
        <v>17578</v>
      </c>
      <c r="F2144" s="119" t="s">
        <v>18121</v>
      </c>
      <c r="G2144" s="119">
        <v>30</v>
      </c>
      <c r="H2144" s="119">
        <v>2025</v>
      </c>
      <c r="I2144" s="119" t="s">
        <v>16746</v>
      </c>
      <c r="J2144" s="126">
        <v>87.82</v>
      </c>
      <c r="K2144" s="126">
        <v>533</v>
      </c>
      <c r="L2144" s="119" t="s">
        <v>16741</v>
      </c>
      <c r="M2144" s="126">
        <v>0</v>
      </c>
      <c r="N2144" s="119" t="s">
        <v>16742</v>
      </c>
      <c r="O2144" s="119" t="s">
        <v>16824</v>
      </c>
      <c r="P2144" s="120">
        <v>45782</v>
      </c>
      <c r="Q2144" s="120">
        <v>45812</v>
      </c>
      <c r="R2144" s="119">
        <v>5</v>
      </c>
      <c r="S2144" s="119">
        <v>2025</v>
      </c>
      <c r="T2144" s="119">
        <v>6</v>
      </c>
    </row>
    <row r="2145" spans="1:20">
      <c r="A2145" s="121" t="s">
        <v>17624</v>
      </c>
      <c r="B2145" s="124" t="s">
        <v>16704</v>
      </c>
      <c r="C2145" s="124" t="s">
        <v>17569</v>
      </c>
      <c r="D2145" s="124" t="s">
        <v>16798</v>
      </c>
      <c r="E2145" s="124" t="s">
        <v>17578</v>
      </c>
      <c r="F2145" s="124" t="s">
        <v>17828</v>
      </c>
      <c r="G2145" s="124">
        <v>32</v>
      </c>
      <c r="H2145" s="124">
        <v>2025</v>
      </c>
      <c r="I2145" s="124" t="s">
        <v>16749</v>
      </c>
      <c r="J2145" s="127">
        <v>80.97</v>
      </c>
      <c r="K2145" s="127">
        <v>485</v>
      </c>
      <c r="L2145" s="124" t="s">
        <v>16741</v>
      </c>
      <c r="M2145" s="127">
        <v>0</v>
      </c>
      <c r="N2145" s="124" t="s">
        <v>16742</v>
      </c>
      <c r="O2145" s="124" t="s">
        <v>16824</v>
      </c>
      <c r="P2145" s="125">
        <v>45750</v>
      </c>
      <c r="Q2145" s="125">
        <v>45782</v>
      </c>
      <c r="R2145" s="124">
        <v>4</v>
      </c>
      <c r="S2145" s="124">
        <v>2025</v>
      </c>
      <c r="T2145" s="124">
        <v>5</v>
      </c>
    </row>
    <row r="2146" spans="1:20">
      <c r="A2146" s="116" t="s">
        <v>17624</v>
      </c>
      <c r="B2146" s="119" t="s">
        <v>16704</v>
      </c>
      <c r="C2146" s="119" t="s">
        <v>17569</v>
      </c>
      <c r="D2146" s="119" t="s">
        <v>16798</v>
      </c>
      <c r="E2146" s="119" t="s">
        <v>17578</v>
      </c>
      <c r="F2146" s="119" t="s">
        <v>18122</v>
      </c>
      <c r="G2146" s="119">
        <v>29</v>
      </c>
      <c r="H2146" s="119">
        <v>2025</v>
      </c>
      <c r="I2146" s="119" t="s">
        <v>16752</v>
      </c>
      <c r="J2146" s="126">
        <v>77.52</v>
      </c>
      <c r="K2146" s="126">
        <v>461</v>
      </c>
      <c r="L2146" s="119" t="s">
        <v>16741</v>
      </c>
      <c r="M2146" s="126">
        <v>0</v>
      </c>
      <c r="N2146" s="119" t="s">
        <v>16742</v>
      </c>
      <c r="O2146" s="119" t="s">
        <v>16824</v>
      </c>
      <c r="P2146" s="120">
        <v>45721</v>
      </c>
      <c r="Q2146" s="120">
        <v>45750</v>
      </c>
      <c r="R2146" s="119">
        <v>3</v>
      </c>
      <c r="S2146" s="119">
        <v>2025</v>
      </c>
      <c r="T2146" s="119">
        <v>4</v>
      </c>
    </row>
    <row r="2147" spans="1:20">
      <c r="A2147" s="121" t="s">
        <v>17624</v>
      </c>
      <c r="B2147" s="124" t="s">
        <v>16704</v>
      </c>
      <c r="C2147" s="124" t="s">
        <v>17569</v>
      </c>
      <c r="D2147" s="124" t="s">
        <v>16798</v>
      </c>
      <c r="E2147" s="124" t="s">
        <v>17578</v>
      </c>
      <c r="F2147" s="124" t="s">
        <v>17829</v>
      </c>
      <c r="G2147" s="124">
        <v>28</v>
      </c>
      <c r="H2147" s="124">
        <v>2025</v>
      </c>
      <c r="I2147" s="124" t="s">
        <v>16755</v>
      </c>
      <c r="J2147" s="127">
        <v>107.73</v>
      </c>
      <c r="K2147" s="127">
        <v>672</v>
      </c>
      <c r="L2147" s="124" t="s">
        <v>16741</v>
      </c>
      <c r="M2147" s="127">
        <v>0</v>
      </c>
      <c r="N2147" s="124" t="s">
        <v>16742</v>
      </c>
      <c r="O2147" s="124" t="s">
        <v>16824</v>
      </c>
      <c r="P2147" s="125">
        <v>45693</v>
      </c>
      <c r="Q2147" s="125">
        <v>45721</v>
      </c>
      <c r="R2147" s="124">
        <v>2</v>
      </c>
      <c r="S2147" s="124">
        <v>2025</v>
      </c>
      <c r="T2147" s="124">
        <v>3</v>
      </c>
    </row>
    <row r="2148" spans="1:20">
      <c r="A2148" s="116" t="s">
        <v>17624</v>
      </c>
      <c r="B2148" s="119" t="s">
        <v>16704</v>
      </c>
      <c r="C2148" s="119" t="s">
        <v>17569</v>
      </c>
      <c r="D2148" s="119" t="s">
        <v>16798</v>
      </c>
      <c r="E2148" s="119" t="s">
        <v>17578</v>
      </c>
      <c r="F2148" s="119" t="s">
        <v>18123</v>
      </c>
      <c r="G2148" s="119">
        <v>30</v>
      </c>
      <c r="H2148" s="119">
        <v>2025</v>
      </c>
      <c r="I2148" s="119" t="s">
        <v>16758</v>
      </c>
      <c r="J2148" s="126">
        <v>73.06</v>
      </c>
      <c r="K2148" s="126">
        <v>430</v>
      </c>
      <c r="L2148" s="119" t="s">
        <v>16741</v>
      </c>
      <c r="M2148" s="126">
        <v>0</v>
      </c>
      <c r="N2148" s="119" t="s">
        <v>16742</v>
      </c>
      <c r="O2148" s="119" t="s">
        <v>16824</v>
      </c>
      <c r="P2148" s="120">
        <v>45663</v>
      </c>
      <c r="Q2148" s="120">
        <v>45693</v>
      </c>
      <c r="R2148" s="119">
        <v>1</v>
      </c>
      <c r="S2148" s="119">
        <v>2025</v>
      </c>
      <c r="T2148" s="119">
        <v>2</v>
      </c>
    </row>
    <row r="2149" spans="1:20">
      <c r="A2149" s="121" t="s">
        <v>17624</v>
      </c>
      <c r="B2149" s="124" t="s">
        <v>16704</v>
      </c>
      <c r="C2149" s="124" t="s">
        <v>17569</v>
      </c>
      <c r="D2149" s="124" t="s">
        <v>16798</v>
      </c>
      <c r="E2149" s="124" t="s">
        <v>17578</v>
      </c>
      <c r="F2149" s="124" t="s">
        <v>18124</v>
      </c>
      <c r="G2149" s="124">
        <v>33</v>
      </c>
      <c r="H2149" s="124">
        <v>2025</v>
      </c>
      <c r="I2149" s="124" t="s">
        <v>16924</v>
      </c>
      <c r="J2149" s="127">
        <v>50.91</v>
      </c>
      <c r="K2149" s="127">
        <v>276</v>
      </c>
      <c r="L2149" s="124" t="s">
        <v>16741</v>
      </c>
      <c r="M2149" s="127">
        <v>0</v>
      </c>
      <c r="N2149" s="124" t="s">
        <v>16742</v>
      </c>
      <c r="O2149" s="124" t="s">
        <v>16824</v>
      </c>
      <c r="P2149" s="125">
        <v>45630</v>
      </c>
      <c r="Q2149" s="125">
        <v>45663</v>
      </c>
      <c r="R2149" s="124">
        <v>12</v>
      </c>
      <c r="S2149" s="124">
        <v>2024</v>
      </c>
      <c r="T2149" s="124">
        <v>1</v>
      </c>
    </row>
    <row r="2150" spans="1:20">
      <c r="A2150" s="116" t="s">
        <v>17624</v>
      </c>
      <c r="B2150" s="119" t="s">
        <v>16704</v>
      </c>
      <c r="C2150" s="119" t="s">
        <v>17569</v>
      </c>
      <c r="D2150" s="119" t="s">
        <v>16798</v>
      </c>
      <c r="E2150" s="119" t="s">
        <v>17577</v>
      </c>
      <c r="F2150" s="119" t="s">
        <v>18121</v>
      </c>
      <c r="G2150" s="119">
        <v>30</v>
      </c>
      <c r="H2150" s="119">
        <v>2025</v>
      </c>
      <c r="I2150" s="119" t="s">
        <v>16746</v>
      </c>
      <c r="J2150" s="126">
        <v>167.67</v>
      </c>
      <c r="K2150" s="126">
        <v>1078</v>
      </c>
      <c r="L2150" s="119" t="s">
        <v>16741</v>
      </c>
      <c r="M2150" s="126">
        <v>0</v>
      </c>
      <c r="N2150" s="119" t="s">
        <v>16742</v>
      </c>
      <c r="O2150" s="119" t="s">
        <v>16824</v>
      </c>
      <c r="P2150" s="120">
        <v>45782</v>
      </c>
      <c r="Q2150" s="120">
        <v>45812</v>
      </c>
      <c r="R2150" s="119">
        <v>5</v>
      </c>
      <c r="S2150" s="119">
        <v>2025</v>
      </c>
      <c r="T2150" s="119">
        <v>6</v>
      </c>
    </row>
    <row r="2151" spans="1:20">
      <c r="A2151" s="121" t="s">
        <v>17624</v>
      </c>
      <c r="B2151" s="124" t="s">
        <v>16704</v>
      </c>
      <c r="C2151" s="124" t="s">
        <v>17569</v>
      </c>
      <c r="D2151" s="124" t="s">
        <v>16798</v>
      </c>
      <c r="E2151" s="124" t="s">
        <v>17577</v>
      </c>
      <c r="F2151" s="124" t="s">
        <v>17828</v>
      </c>
      <c r="G2151" s="124">
        <v>32</v>
      </c>
      <c r="H2151" s="124">
        <v>2025</v>
      </c>
      <c r="I2151" s="124" t="s">
        <v>16749</v>
      </c>
      <c r="J2151" s="127">
        <v>150.13</v>
      </c>
      <c r="K2151" s="127">
        <v>968</v>
      </c>
      <c r="L2151" s="124" t="s">
        <v>16741</v>
      </c>
      <c r="M2151" s="127">
        <v>0</v>
      </c>
      <c r="N2151" s="124" t="s">
        <v>16742</v>
      </c>
      <c r="O2151" s="124" t="s">
        <v>16824</v>
      </c>
      <c r="P2151" s="125">
        <v>45750</v>
      </c>
      <c r="Q2151" s="125">
        <v>45782</v>
      </c>
      <c r="R2151" s="124">
        <v>4</v>
      </c>
      <c r="S2151" s="124">
        <v>2025</v>
      </c>
      <c r="T2151" s="124">
        <v>5</v>
      </c>
    </row>
    <row r="2152" spans="1:20">
      <c r="A2152" s="116" t="s">
        <v>17624</v>
      </c>
      <c r="B2152" s="119" t="s">
        <v>16704</v>
      </c>
      <c r="C2152" s="119" t="s">
        <v>17569</v>
      </c>
      <c r="D2152" s="119" t="s">
        <v>16798</v>
      </c>
      <c r="E2152" s="119" t="s">
        <v>17577</v>
      </c>
      <c r="F2152" s="119" t="s">
        <v>18122</v>
      </c>
      <c r="G2152" s="119">
        <v>29</v>
      </c>
      <c r="H2152" s="119">
        <v>2025</v>
      </c>
      <c r="I2152" s="119" t="s">
        <v>16752</v>
      </c>
      <c r="J2152" s="126">
        <v>90.7</v>
      </c>
      <c r="K2152" s="126">
        <v>553</v>
      </c>
      <c r="L2152" s="119" t="s">
        <v>16741</v>
      </c>
      <c r="M2152" s="126">
        <v>0</v>
      </c>
      <c r="N2152" s="119" t="s">
        <v>16742</v>
      </c>
      <c r="O2152" s="119" t="s">
        <v>16824</v>
      </c>
      <c r="P2152" s="120">
        <v>45721</v>
      </c>
      <c r="Q2152" s="120">
        <v>45750</v>
      </c>
      <c r="R2152" s="119">
        <v>3</v>
      </c>
      <c r="S2152" s="119">
        <v>2025</v>
      </c>
      <c r="T2152" s="119">
        <v>4</v>
      </c>
    </row>
    <row r="2153" spans="1:20">
      <c r="A2153" s="121" t="s">
        <v>17624</v>
      </c>
      <c r="B2153" s="124" t="s">
        <v>16704</v>
      </c>
      <c r="C2153" s="124" t="s">
        <v>17569</v>
      </c>
      <c r="D2153" s="124" t="s">
        <v>16798</v>
      </c>
      <c r="E2153" s="124" t="s">
        <v>17577</v>
      </c>
      <c r="F2153" s="124" t="s">
        <v>17829</v>
      </c>
      <c r="G2153" s="124">
        <v>28</v>
      </c>
      <c r="H2153" s="124">
        <v>2025</v>
      </c>
      <c r="I2153" s="124" t="s">
        <v>16755</v>
      </c>
      <c r="J2153" s="127">
        <v>79.67</v>
      </c>
      <c r="K2153" s="127">
        <v>476</v>
      </c>
      <c r="L2153" s="124" t="s">
        <v>16741</v>
      </c>
      <c r="M2153" s="127">
        <v>0</v>
      </c>
      <c r="N2153" s="124" t="s">
        <v>16742</v>
      </c>
      <c r="O2153" s="124" t="s">
        <v>16824</v>
      </c>
      <c r="P2153" s="125">
        <v>45693</v>
      </c>
      <c r="Q2153" s="125">
        <v>45721</v>
      </c>
      <c r="R2153" s="124">
        <v>2</v>
      </c>
      <c r="S2153" s="124">
        <v>2025</v>
      </c>
      <c r="T2153" s="124">
        <v>3</v>
      </c>
    </row>
    <row r="2154" spans="1:20">
      <c r="A2154" s="116" t="s">
        <v>17624</v>
      </c>
      <c r="B2154" s="119" t="s">
        <v>16704</v>
      </c>
      <c r="C2154" s="119" t="s">
        <v>17569</v>
      </c>
      <c r="D2154" s="119" t="s">
        <v>16798</v>
      </c>
      <c r="E2154" s="119" t="s">
        <v>17577</v>
      </c>
      <c r="F2154" s="119" t="s">
        <v>18123</v>
      </c>
      <c r="G2154" s="119">
        <v>30</v>
      </c>
      <c r="H2154" s="119">
        <v>2025</v>
      </c>
      <c r="I2154" s="119" t="s">
        <v>16758</v>
      </c>
      <c r="J2154" s="126">
        <v>71.790000000000006</v>
      </c>
      <c r="K2154" s="126">
        <v>421</v>
      </c>
      <c r="L2154" s="119" t="s">
        <v>16741</v>
      </c>
      <c r="M2154" s="126">
        <v>0</v>
      </c>
      <c r="N2154" s="119" t="s">
        <v>16742</v>
      </c>
      <c r="O2154" s="119" t="s">
        <v>16824</v>
      </c>
      <c r="P2154" s="120">
        <v>45663</v>
      </c>
      <c r="Q2154" s="120">
        <v>45693</v>
      </c>
      <c r="R2154" s="119">
        <v>1</v>
      </c>
      <c r="S2154" s="119">
        <v>2025</v>
      </c>
      <c r="T2154" s="119">
        <v>2</v>
      </c>
    </row>
    <row r="2155" spans="1:20">
      <c r="A2155" s="121" t="s">
        <v>17624</v>
      </c>
      <c r="B2155" s="124" t="s">
        <v>16704</v>
      </c>
      <c r="C2155" s="124" t="s">
        <v>17569</v>
      </c>
      <c r="D2155" s="124" t="s">
        <v>16798</v>
      </c>
      <c r="E2155" s="124" t="s">
        <v>17577</v>
      </c>
      <c r="F2155" s="124" t="s">
        <v>18124</v>
      </c>
      <c r="G2155" s="124">
        <v>33</v>
      </c>
      <c r="H2155" s="124">
        <v>2025</v>
      </c>
      <c r="I2155" s="124" t="s">
        <v>16924</v>
      </c>
      <c r="J2155" s="127">
        <v>58.66</v>
      </c>
      <c r="K2155" s="127">
        <v>330</v>
      </c>
      <c r="L2155" s="124" t="s">
        <v>16741</v>
      </c>
      <c r="M2155" s="127">
        <v>0</v>
      </c>
      <c r="N2155" s="124" t="s">
        <v>16742</v>
      </c>
      <c r="O2155" s="124" t="s">
        <v>16824</v>
      </c>
      <c r="P2155" s="125">
        <v>45630</v>
      </c>
      <c r="Q2155" s="125">
        <v>45663</v>
      </c>
      <c r="R2155" s="124">
        <v>12</v>
      </c>
      <c r="S2155" s="124">
        <v>2024</v>
      </c>
      <c r="T2155" s="124">
        <v>1</v>
      </c>
    </row>
    <row r="2156" spans="1:20">
      <c r="A2156" s="116" t="s">
        <v>17624</v>
      </c>
      <c r="B2156" s="119" t="s">
        <v>16704</v>
      </c>
      <c r="C2156" s="119" t="s">
        <v>17569</v>
      </c>
      <c r="D2156" s="119" t="s">
        <v>16798</v>
      </c>
      <c r="E2156" s="119" t="s">
        <v>17576</v>
      </c>
      <c r="F2156" s="119" t="s">
        <v>18121</v>
      </c>
      <c r="G2156" s="119">
        <v>30</v>
      </c>
      <c r="H2156" s="119">
        <v>2025</v>
      </c>
      <c r="I2156" s="119" t="s">
        <v>16746</v>
      </c>
      <c r="J2156" s="126">
        <v>199.07</v>
      </c>
      <c r="K2156" s="126">
        <v>1195</v>
      </c>
      <c r="L2156" s="119" t="s">
        <v>16741</v>
      </c>
      <c r="M2156" s="126">
        <v>0</v>
      </c>
      <c r="N2156" s="119" t="s">
        <v>16742</v>
      </c>
      <c r="O2156" s="119" t="s">
        <v>16813</v>
      </c>
      <c r="P2156" s="120">
        <v>45782</v>
      </c>
      <c r="Q2156" s="120">
        <v>45812</v>
      </c>
      <c r="R2156" s="119">
        <v>5</v>
      </c>
      <c r="S2156" s="119">
        <v>2025</v>
      </c>
      <c r="T2156" s="119">
        <v>6</v>
      </c>
    </row>
    <row r="2157" spans="1:20">
      <c r="A2157" s="121" t="s">
        <v>17624</v>
      </c>
      <c r="B2157" s="124" t="s">
        <v>16704</v>
      </c>
      <c r="C2157" s="124" t="s">
        <v>17569</v>
      </c>
      <c r="D2157" s="124" t="s">
        <v>16798</v>
      </c>
      <c r="E2157" s="124" t="s">
        <v>17576</v>
      </c>
      <c r="F2157" s="124" t="s">
        <v>17828</v>
      </c>
      <c r="G2157" s="124">
        <v>32</v>
      </c>
      <c r="H2157" s="124">
        <v>2025</v>
      </c>
      <c r="I2157" s="124" t="s">
        <v>16749</v>
      </c>
      <c r="J2157" s="127">
        <v>183.93</v>
      </c>
      <c r="K2157" s="127">
        <v>1072</v>
      </c>
      <c r="L2157" s="124" t="s">
        <v>16741</v>
      </c>
      <c r="M2157" s="127">
        <v>0</v>
      </c>
      <c r="N2157" s="124" t="s">
        <v>16742</v>
      </c>
      <c r="O2157" s="124" t="s">
        <v>16813</v>
      </c>
      <c r="P2157" s="125">
        <v>45750</v>
      </c>
      <c r="Q2157" s="125">
        <v>45782</v>
      </c>
      <c r="R2157" s="124">
        <v>4</v>
      </c>
      <c r="S2157" s="124">
        <v>2025</v>
      </c>
      <c r="T2157" s="124">
        <v>5</v>
      </c>
    </row>
    <row r="2158" spans="1:20">
      <c r="A2158" s="116" t="s">
        <v>17624</v>
      </c>
      <c r="B2158" s="119" t="s">
        <v>16704</v>
      </c>
      <c r="C2158" s="119" t="s">
        <v>17569</v>
      </c>
      <c r="D2158" s="119" t="s">
        <v>16798</v>
      </c>
      <c r="E2158" s="119" t="s">
        <v>17576</v>
      </c>
      <c r="F2158" s="119" t="s">
        <v>18122</v>
      </c>
      <c r="G2158" s="119">
        <v>29</v>
      </c>
      <c r="H2158" s="119">
        <v>2025</v>
      </c>
      <c r="I2158" s="119" t="s">
        <v>16752</v>
      </c>
      <c r="J2158" s="126">
        <v>113.49</v>
      </c>
      <c r="K2158" s="126">
        <v>621</v>
      </c>
      <c r="L2158" s="119" t="s">
        <v>16741</v>
      </c>
      <c r="M2158" s="126">
        <v>0</v>
      </c>
      <c r="N2158" s="119" t="s">
        <v>16742</v>
      </c>
      <c r="O2158" s="119" t="s">
        <v>16813</v>
      </c>
      <c r="P2158" s="120">
        <v>45721</v>
      </c>
      <c r="Q2158" s="120">
        <v>45750</v>
      </c>
      <c r="R2158" s="119">
        <v>3</v>
      </c>
      <c r="S2158" s="119">
        <v>2025</v>
      </c>
      <c r="T2158" s="119">
        <v>4</v>
      </c>
    </row>
    <row r="2159" spans="1:20">
      <c r="A2159" s="121" t="s">
        <v>17624</v>
      </c>
      <c r="B2159" s="124" t="s">
        <v>16704</v>
      </c>
      <c r="C2159" s="124" t="s">
        <v>17569</v>
      </c>
      <c r="D2159" s="124" t="s">
        <v>16798</v>
      </c>
      <c r="E2159" s="124" t="s">
        <v>17576</v>
      </c>
      <c r="F2159" s="124" t="s">
        <v>17829</v>
      </c>
      <c r="G2159" s="124">
        <v>28</v>
      </c>
      <c r="H2159" s="124">
        <v>2025</v>
      </c>
      <c r="I2159" s="124" t="s">
        <v>16755</v>
      </c>
      <c r="J2159" s="127">
        <v>97.43</v>
      </c>
      <c r="K2159" s="127">
        <v>518</v>
      </c>
      <c r="L2159" s="124" t="s">
        <v>16741</v>
      </c>
      <c r="M2159" s="127">
        <v>0</v>
      </c>
      <c r="N2159" s="124" t="s">
        <v>16742</v>
      </c>
      <c r="O2159" s="124" t="s">
        <v>16813</v>
      </c>
      <c r="P2159" s="125">
        <v>45693</v>
      </c>
      <c r="Q2159" s="125">
        <v>45721</v>
      </c>
      <c r="R2159" s="124">
        <v>2</v>
      </c>
      <c r="S2159" s="124">
        <v>2025</v>
      </c>
      <c r="T2159" s="124">
        <v>3</v>
      </c>
    </row>
    <row r="2160" spans="1:20">
      <c r="A2160" s="116" t="s">
        <v>17624</v>
      </c>
      <c r="B2160" s="119" t="s">
        <v>16704</v>
      </c>
      <c r="C2160" s="119" t="s">
        <v>17569</v>
      </c>
      <c r="D2160" s="119" t="s">
        <v>16798</v>
      </c>
      <c r="E2160" s="119" t="s">
        <v>17576</v>
      </c>
      <c r="F2160" s="119" t="s">
        <v>18123</v>
      </c>
      <c r="G2160" s="119">
        <v>30</v>
      </c>
      <c r="H2160" s="119">
        <v>2025</v>
      </c>
      <c r="I2160" s="119" t="s">
        <v>16758</v>
      </c>
      <c r="J2160" s="126">
        <v>133.36000000000001</v>
      </c>
      <c r="K2160" s="126">
        <v>748</v>
      </c>
      <c r="L2160" s="119" t="s">
        <v>16741</v>
      </c>
      <c r="M2160" s="126">
        <v>0</v>
      </c>
      <c r="N2160" s="119" t="s">
        <v>16742</v>
      </c>
      <c r="O2160" s="119" t="s">
        <v>16813</v>
      </c>
      <c r="P2160" s="120">
        <v>45663</v>
      </c>
      <c r="Q2160" s="120">
        <v>45693</v>
      </c>
      <c r="R2160" s="119">
        <v>1</v>
      </c>
      <c r="S2160" s="119">
        <v>2025</v>
      </c>
      <c r="T2160" s="119">
        <v>2</v>
      </c>
    </row>
    <row r="2161" spans="1:20">
      <c r="A2161" s="121" t="s">
        <v>17624</v>
      </c>
      <c r="B2161" s="124" t="s">
        <v>16704</v>
      </c>
      <c r="C2161" s="124" t="s">
        <v>17569</v>
      </c>
      <c r="D2161" s="124" t="s">
        <v>16798</v>
      </c>
      <c r="E2161" s="124" t="s">
        <v>17576</v>
      </c>
      <c r="F2161" s="124" t="s">
        <v>18124</v>
      </c>
      <c r="G2161" s="124">
        <v>33</v>
      </c>
      <c r="H2161" s="124">
        <v>2025</v>
      </c>
      <c r="I2161" s="124" t="s">
        <v>16924</v>
      </c>
      <c r="J2161" s="127">
        <v>124.28</v>
      </c>
      <c r="K2161" s="127">
        <v>699</v>
      </c>
      <c r="L2161" s="124" t="s">
        <v>16741</v>
      </c>
      <c r="M2161" s="127">
        <v>0</v>
      </c>
      <c r="N2161" s="124" t="s">
        <v>16742</v>
      </c>
      <c r="O2161" s="124" t="s">
        <v>16813</v>
      </c>
      <c r="P2161" s="125">
        <v>45630</v>
      </c>
      <c r="Q2161" s="125">
        <v>45663</v>
      </c>
      <c r="R2161" s="124">
        <v>12</v>
      </c>
      <c r="S2161" s="124">
        <v>2024</v>
      </c>
      <c r="T2161" s="124">
        <v>1</v>
      </c>
    </row>
    <row r="2162" spans="1:20">
      <c r="A2162" s="116" t="s">
        <v>17624</v>
      </c>
      <c r="B2162" s="119" t="s">
        <v>16704</v>
      </c>
      <c r="C2162" s="119" t="s">
        <v>17569</v>
      </c>
      <c r="D2162" s="119" t="s">
        <v>16798</v>
      </c>
      <c r="E2162" s="119" t="s">
        <v>17575</v>
      </c>
      <c r="F2162" s="119" t="s">
        <v>18121</v>
      </c>
      <c r="G2162" s="119">
        <v>30</v>
      </c>
      <c r="H2162" s="119">
        <v>2025</v>
      </c>
      <c r="I2162" s="119" t="s">
        <v>16746</v>
      </c>
      <c r="J2162" s="126">
        <v>261.87</v>
      </c>
      <c r="K2162" s="126">
        <v>1645</v>
      </c>
      <c r="L2162" s="119" t="s">
        <v>16741</v>
      </c>
      <c r="M2162" s="126">
        <v>0</v>
      </c>
      <c r="N2162" s="119" t="s">
        <v>16742</v>
      </c>
      <c r="O2162" s="119" t="s">
        <v>16824</v>
      </c>
      <c r="P2162" s="120">
        <v>45782</v>
      </c>
      <c r="Q2162" s="120">
        <v>45812</v>
      </c>
      <c r="R2162" s="119">
        <v>5</v>
      </c>
      <c r="S2162" s="119">
        <v>2025</v>
      </c>
      <c r="T2162" s="119">
        <v>6</v>
      </c>
    </row>
    <row r="2163" spans="1:20">
      <c r="A2163" s="121" t="s">
        <v>17624</v>
      </c>
      <c r="B2163" s="124" t="s">
        <v>16704</v>
      </c>
      <c r="C2163" s="124" t="s">
        <v>17569</v>
      </c>
      <c r="D2163" s="124" t="s">
        <v>16798</v>
      </c>
      <c r="E2163" s="124" t="s">
        <v>17575</v>
      </c>
      <c r="F2163" s="124" t="s">
        <v>17828</v>
      </c>
      <c r="G2163" s="124">
        <v>32</v>
      </c>
      <c r="H2163" s="124">
        <v>2025</v>
      </c>
      <c r="I2163" s="124" t="s">
        <v>16749</v>
      </c>
      <c r="J2163" s="127">
        <v>231.81</v>
      </c>
      <c r="K2163" s="127">
        <v>1464</v>
      </c>
      <c r="L2163" s="124" t="s">
        <v>16741</v>
      </c>
      <c r="M2163" s="127">
        <v>0</v>
      </c>
      <c r="N2163" s="124" t="s">
        <v>16742</v>
      </c>
      <c r="O2163" s="124" t="s">
        <v>16824</v>
      </c>
      <c r="P2163" s="125">
        <v>45750</v>
      </c>
      <c r="Q2163" s="125">
        <v>45782</v>
      </c>
      <c r="R2163" s="124">
        <v>4</v>
      </c>
      <c r="S2163" s="124">
        <v>2025</v>
      </c>
      <c r="T2163" s="124">
        <v>5</v>
      </c>
    </row>
    <row r="2164" spans="1:20">
      <c r="A2164" s="116" t="s">
        <v>17624</v>
      </c>
      <c r="B2164" s="119" t="s">
        <v>16704</v>
      </c>
      <c r="C2164" s="119" t="s">
        <v>17569</v>
      </c>
      <c r="D2164" s="119" t="s">
        <v>16798</v>
      </c>
      <c r="E2164" s="119" t="s">
        <v>17575</v>
      </c>
      <c r="F2164" s="119" t="s">
        <v>18122</v>
      </c>
      <c r="G2164" s="119">
        <v>29</v>
      </c>
      <c r="H2164" s="119">
        <v>2025</v>
      </c>
      <c r="I2164" s="119" t="s">
        <v>16752</v>
      </c>
      <c r="J2164" s="126">
        <v>171.15</v>
      </c>
      <c r="K2164" s="126">
        <v>1099</v>
      </c>
      <c r="L2164" s="119" t="s">
        <v>16741</v>
      </c>
      <c r="M2164" s="126">
        <v>0</v>
      </c>
      <c r="N2164" s="119" t="s">
        <v>16742</v>
      </c>
      <c r="O2164" s="119" t="s">
        <v>16824</v>
      </c>
      <c r="P2164" s="120">
        <v>45721</v>
      </c>
      <c r="Q2164" s="120">
        <v>45750</v>
      </c>
      <c r="R2164" s="119">
        <v>3</v>
      </c>
      <c r="S2164" s="119">
        <v>2025</v>
      </c>
      <c r="T2164" s="119">
        <v>4</v>
      </c>
    </row>
    <row r="2165" spans="1:20">
      <c r="A2165" s="121" t="s">
        <v>17624</v>
      </c>
      <c r="B2165" s="124" t="s">
        <v>16704</v>
      </c>
      <c r="C2165" s="124" t="s">
        <v>17569</v>
      </c>
      <c r="D2165" s="124" t="s">
        <v>16798</v>
      </c>
      <c r="E2165" s="124" t="s">
        <v>17575</v>
      </c>
      <c r="F2165" s="124" t="s">
        <v>17829</v>
      </c>
      <c r="G2165" s="124">
        <v>28</v>
      </c>
      <c r="H2165" s="124">
        <v>2025</v>
      </c>
      <c r="I2165" s="124" t="s">
        <v>16755</v>
      </c>
      <c r="J2165" s="127">
        <v>145.52000000000001</v>
      </c>
      <c r="K2165" s="127">
        <v>936</v>
      </c>
      <c r="L2165" s="124" t="s">
        <v>16741</v>
      </c>
      <c r="M2165" s="127">
        <v>0</v>
      </c>
      <c r="N2165" s="124" t="s">
        <v>16742</v>
      </c>
      <c r="O2165" s="124" t="s">
        <v>16824</v>
      </c>
      <c r="P2165" s="125">
        <v>45693</v>
      </c>
      <c r="Q2165" s="125">
        <v>45721</v>
      </c>
      <c r="R2165" s="124">
        <v>2</v>
      </c>
      <c r="S2165" s="124">
        <v>2025</v>
      </c>
      <c r="T2165" s="124">
        <v>3</v>
      </c>
    </row>
    <row r="2166" spans="1:20">
      <c r="A2166" s="116" t="s">
        <v>17624</v>
      </c>
      <c r="B2166" s="119" t="s">
        <v>16704</v>
      </c>
      <c r="C2166" s="119" t="s">
        <v>17569</v>
      </c>
      <c r="D2166" s="119" t="s">
        <v>16798</v>
      </c>
      <c r="E2166" s="119" t="s">
        <v>17575</v>
      </c>
      <c r="F2166" s="119" t="s">
        <v>18123</v>
      </c>
      <c r="G2166" s="119">
        <v>30</v>
      </c>
      <c r="H2166" s="119">
        <v>2025</v>
      </c>
      <c r="I2166" s="119" t="s">
        <v>16758</v>
      </c>
      <c r="J2166" s="126">
        <v>194.43</v>
      </c>
      <c r="K2166" s="126">
        <v>1239</v>
      </c>
      <c r="L2166" s="119" t="s">
        <v>16741</v>
      </c>
      <c r="M2166" s="126">
        <v>0</v>
      </c>
      <c r="N2166" s="119" t="s">
        <v>16742</v>
      </c>
      <c r="O2166" s="119" t="s">
        <v>16824</v>
      </c>
      <c r="P2166" s="120">
        <v>45663</v>
      </c>
      <c r="Q2166" s="120">
        <v>45693</v>
      </c>
      <c r="R2166" s="119">
        <v>1</v>
      </c>
      <c r="S2166" s="119">
        <v>2025</v>
      </c>
      <c r="T2166" s="119">
        <v>2</v>
      </c>
    </row>
    <row r="2167" spans="1:20">
      <c r="A2167" s="121" t="s">
        <v>17624</v>
      </c>
      <c r="B2167" s="124" t="s">
        <v>16704</v>
      </c>
      <c r="C2167" s="124" t="s">
        <v>17569</v>
      </c>
      <c r="D2167" s="124" t="s">
        <v>16798</v>
      </c>
      <c r="E2167" s="124" t="s">
        <v>17575</v>
      </c>
      <c r="F2167" s="124" t="s">
        <v>18124</v>
      </c>
      <c r="G2167" s="124">
        <v>33</v>
      </c>
      <c r="H2167" s="124">
        <v>2025</v>
      </c>
      <c r="I2167" s="124" t="s">
        <v>16924</v>
      </c>
      <c r="J2167" s="127">
        <v>177.4</v>
      </c>
      <c r="K2167" s="127">
        <v>1138</v>
      </c>
      <c r="L2167" s="124" t="s">
        <v>16741</v>
      </c>
      <c r="M2167" s="127">
        <v>0</v>
      </c>
      <c r="N2167" s="124" t="s">
        <v>16742</v>
      </c>
      <c r="O2167" s="124" t="s">
        <v>16824</v>
      </c>
      <c r="P2167" s="125">
        <v>45630</v>
      </c>
      <c r="Q2167" s="125">
        <v>45663</v>
      </c>
      <c r="R2167" s="124">
        <v>12</v>
      </c>
      <c r="S2167" s="124">
        <v>2024</v>
      </c>
      <c r="T2167" s="124">
        <v>1</v>
      </c>
    </row>
    <row r="2168" spans="1:20">
      <c r="A2168" s="116" t="s">
        <v>17624</v>
      </c>
      <c r="B2168" s="119" t="s">
        <v>16704</v>
      </c>
      <c r="C2168" s="119" t="s">
        <v>17569</v>
      </c>
      <c r="D2168" s="119" t="s">
        <v>16798</v>
      </c>
      <c r="E2168" s="119" t="s">
        <v>17571</v>
      </c>
      <c r="F2168" s="119" t="s">
        <v>18121</v>
      </c>
      <c r="G2168" s="119">
        <v>30</v>
      </c>
      <c r="H2168" s="119">
        <v>2025</v>
      </c>
      <c r="I2168" s="119" t="s">
        <v>16746</v>
      </c>
      <c r="J2168" s="126">
        <v>76.94</v>
      </c>
      <c r="K2168" s="126">
        <v>457</v>
      </c>
      <c r="L2168" s="119" t="s">
        <v>16741</v>
      </c>
      <c r="M2168" s="126">
        <v>0</v>
      </c>
      <c r="N2168" s="119" t="s">
        <v>16742</v>
      </c>
      <c r="O2168" s="119" t="s">
        <v>16824</v>
      </c>
      <c r="P2168" s="120">
        <v>45782</v>
      </c>
      <c r="Q2168" s="120">
        <v>45812</v>
      </c>
      <c r="R2168" s="119">
        <v>5</v>
      </c>
      <c r="S2168" s="119">
        <v>2025</v>
      </c>
      <c r="T2168" s="119">
        <v>6</v>
      </c>
    </row>
    <row r="2169" spans="1:20">
      <c r="A2169" s="121" t="s">
        <v>17624</v>
      </c>
      <c r="B2169" s="124" t="s">
        <v>16704</v>
      </c>
      <c r="C2169" s="124" t="s">
        <v>17569</v>
      </c>
      <c r="D2169" s="124" t="s">
        <v>16798</v>
      </c>
      <c r="E2169" s="124" t="s">
        <v>17571</v>
      </c>
      <c r="F2169" s="124" t="s">
        <v>17828</v>
      </c>
      <c r="G2169" s="124">
        <v>32</v>
      </c>
      <c r="H2169" s="124">
        <v>2025</v>
      </c>
      <c r="I2169" s="124" t="s">
        <v>16749</v>
      </c>
      <c r="J2169" s="127">
        <v>93.28</v>
      </c>
      <c r="K2169" s="127">
        <v>571</v>
      </c>
      <c r="L2169" s="124" t="s">
        <v>16741</v>
      </c>
      <c r="M2169" s="127">
        <v>0</v>
      </c>
      <c r="N2169" s="124" t="s">
        <v>16742</v>
      </c>
      <c r="O2169" s="124" t="s">
        <v>16824</v>
      </c>
      <c r="P2169" s="125">
        <v>45750</v>
      </c>
      <c r="Q2169" s="125">
        <v>45782</v>
      </c>
      <c r="R2169" s="124">
        <v>4</v>
      </c>
      <c r="S2169" s="124">
        <v>2025</v>
      </c>
      <c r="T2169" s="124">
        <v>5</v>
      </c>
    </row>
    <row r="2170" spans="1:20">
      <c r="A2170" s="116" t="s">
        <v>17624</v>
      </c>
      <c r="B2170" s="119" t="s">
        <v>16704</v>
      </c>
      <c r="C2170" s="119" t="s">
        <v>17569</v>
      </c>
      <c r="D2170" s="119" t="s">
        <v>16798</v>
      </c>
      <c r="E2170" s="119" t="s">
        <v>17571</v>
      </c>
      <c r="F2170" s="119" t="s">
        <v>18122</v>
      </c>
      <c r="G2170" s="119">
        <v>29</v>
      </c>
      <c r="H2170" s="119">
        <v>2025</v>
      </c>
      <c r="I2170" s="119" t="s">
        <v>16752</v>
      </c>
      <c r="J2170" s="126">
        <v>34.75</v>
      </c>
      <c r="K2170" s="126">
        <v>84</v>
      </c>
      <c r="L2170" s="119" t="s">
        <v>16741</v>
      </c>
      <c r="M2170" s="126">
        <v>0</v>
      </c>
      <c r="N2170" s="119" t="s">
        <v>16742</v>
      </c>
      <c r="O2170" s="119" t="s">
        <v>16824</v>
      </c>
      <c r="P2170" s="120">
        <v>45721</v>
      </c>
      <c r="Q2170" s="120">
        <v>45750</v>
      </c>
      <c r="R2170" s="119">
        <v>3</v>
      </c>
      <c r="S2170" s="119">
        <v>2025</v>
      </c>
      <c r="T2170" s="119">
        <v>4</v>
      </c>
    </row>
    <row r="2171" spans="1:20">
      <c r="A2171" s="121" t="s">
        <v>17624</v>
      </c>
      <c r="B2171" s="124" t="s">
        <v>16704</v>
      </c>
      <c r="C2171" s="124" t="s">
        <v>17569</v>
      </c>
      <c r="D2171" s="124" t="s">
        <v>16798</v>
      </c>
      <c r="E2171" s="124" t="s">
        <v>17571</v>
      </c>
      <c r="F2171" s="124" t="s">
        <v>17829</v>
      </c>
      <c r="G2171" s="124">
        <v>28</v>
      </c>
      <c r="H2171" s="124">
        <v>2025</v>
      </c>
      <c r="I2171" s="124" t="s">
        <v>16755</v>
      </c>
      <c r="J2171" s="127">
        <v>38.25</v>
      </c>
      <c r="K2171" s="127">
        <v>145</v>
      </c>
      <c r="L2171" s="124" t="s">
        <v>16741</v>
      </c>
      <c r="M2171" s="127">
        <v>0</v>
      </c>
      <c r="N2171" s="124" t="s">
        <v>16742</v>
      </c>
      <c r="O2171" s="124" t="s">
        <v>16824</v>
      </c>
      <c r="P2171" s="125">
        <v>45693</v>
      </c>
      <c r="Q2171" s="125">
        <v>45721</v>
      </c>
      <c r="R2171" s="124">
        <v>2</v>
      </c>
      <c r="S2171" s="124">
        <v>2025</v>
      </c>
      <c r="T2171" s="124">
        <v>3</v>
      </c>
    </row>
    <row r="2172" spans="1:20">
      <c r="A2172" s="116" t="s">
        <v>17624</v>
      </c>
      <c r="B2172" s="119" t="s">
        <v>16704</v>
      </c>
      <c r="C2172" s="119" t="s">
        <v>17569</v>
      </c>
      <c r="D2172" s="119" t="s">
        <v>16798</v>
      </c>
      <c r="E2172" s="119" t="s">
        <v>17571</v>
      </c>
      <c r="F2172" s="119" t="s">
        <v>18123</v>
      </c>
      <c r="G2172" s="119">
        <v>30</v>
      </c>
      <c r="H2172" s="119">
        <v>2025</v>
      </c>
      <c r="I2172" s="119" t="s">
        <v>16758</v>
      </c>
      <c r="J2172" s="126">
        <v>221.65</v>
      </c>
      <c r="K2172" s="126">
        <v>862</v>
      </c>
      <c r="L2172" s="119" t="s">
        <v>16741</v>
      </c>
      <c r="M2172" s="126">
        <v>0</v>
      </c>
      <c r="N2172" s="119" t="s">
        <v>16742</v>
      </c>
      <c r="O2172" s="119" t="s">
        <v>16824</v>
      </c>
      <c r="P2172" s="120">
        <v>45663</v>
      </c>
      <c r="Q2172" s="120">
        <v>45693</v>
      </c>
      <c r="R2172" s="119">
        <v>1</v>
      </c>
      <c r="S2172" s="119">
        <v>2025</v>
      </c>
      <c r="T2172" s="119">
        <v>2</v>
      </c>
    </row>
    <row r="2173" spans="1:20">
      <c r="A2173" s="121" t="s">
        <v>17624</v>
      </c>
      <c r="B2173" s="124" t="s">
        <v>16704</v>
      </c>
      <c r="C2173" s="124" t="s">
        <v>17569</v>
      </c>
      <c r="D2173" s="124" t="s">
        <v>16798</v>
      </c>
      <c r="E2173" s="124" t="s">
        <v>17571</v>
      </c>
      <c r="F2173" s="124" t="s">
        <v>18124</v>
      </c>
      <c r="G2173" s="124">
        <v>33</v>
      </c>
      <c r="H2173" s="124">
        <v>2025</v>
      </c>
      <c r="I2173" s="124" t="s">
        <v>16924</v>
      </c>
      <c r="J2173" s="127">
        <v>540.97</v>
      </c>
      <c r="K2173" s="127">
        <v>753</v>
      </c>
      <c r="L2173" s="124" t="s">
        <v>16741</v>
      </c>
      <c r="M2173" s="127">
        <v>0</v>
      </c>
      <c r="N2173" s="124" t="s">
        <v>16742</v>
      </c>
      <c r="O2173" s="124" t="s">
        <v>16824</v>
      </c>
      <c r="P2173" s="125">
        <v>45630</v>
      </c>
      <c r="Q2173" s="125">
        <v>45663</v>
      </c>
      <c r="R2173" s="124">
        <v>12</v>
      </c>
      <c r="S2173" s="124">
        <v>2024</v>
      </c>
      <c r="T2173" s="124">
        <v>1</v>
      </c>
    </row>
    <row r="2174" spans="1:20">
      <c r="A2174" s="116" t="s">
        <v>17624</v>
      </c>
      <c r="B2174" s="119" t="s">
        <v>16704</v>
      </c>
      <c r="C2174" s="119" t="s">
        <v>17569</v>
      </c>
      <c r="D2174" s="119" t="s">
        <v>16798</v>
      </c>
      <c r="E2174" s="119" t="s">
        <v>17570</v>
      </c>
      <c r="F2174" s="119" t="s">
        <v>18121</v>
      </c>
      <c r="G2174" s="119">
        <v>30</v>
      </c>
      <c r="H2174" s="119">
        <v>2025</v>
      </c>
      <c r="I2174" s="119" t="s">
        <v>16746</v>
      </c>
      <c r="J2174" s="126">
        <v>602.07000000000005</v>
      </c>
      <c r="K2174" s="126">
        <v>1069</v>
      </c>
      <c r="L2174" s="119" t="s">
        <v>16741</v>
      </c>
      <c r="M2174" s="126">
        <v>0</v>
      </c>
      <c r="N2174" s="119" t="s">
        <v>16742</v>
      </c>
      <c r="O2174" s="119" t="s">
        <v>16878</v>
      </c>
      <c r="P2174" s="120">
        <v>45782</v>
      </c>
      <c r="Q2174" s="120">
        <v>45812</v>
      </c>
      <c r="R2174" s="119">
        <v>5</v>
      </c>
      <c r="S2174" s="119">
        <v>2025</v>
      </c>
      <c r="T2174" s="119">
        <v>6</v>
      </c>
    </row>
    <row r="2175" spans="1:20">
      <c r="A2175" s="121" t="s">
        <v>17624</v>
      </c>
      <c r="B2175" s="124" t="s">
        <v>16704</v>
      </c>
      <c r="C2175" s="124" t="s">
        <v>17569</v>
      </c>
      <c r="D2175" s="124" t="s">
        <v>16798</v>
      </c>
      <c r="E2175" s="124" t="s">
        <v>17570</v>
      </c>
      <c r="F2175" s="124" t="s">
        <v>17828</v>
      </c>
      <c r="G2175" s="124">
        <v>32</v>
      </c>
      <c r="H2175" s="124">
        <v>2025</v>
      </c>
      <c r="I2175" s="124" t="s">
        <v>16749</v>
      </c>
      <c r="J2175" s="127">
        <v>614.51</v>
      </c>
      <c r="K2175" s="127">
        <v>1069</v>
      </c>
      <c r="L2175" s="124" t="s">
        <v>16741</v>
      </c>
      <c r="M2175" s="127">
        <v>0</v>
      </c>
      <c r="N2175" s="124" t="s">
        <v>16742</v>
      </c>
      <c r="O2175" s="124" t="s">
        <v>16878</v>
      </c>
      <c r="P2175" s="125">
        <v>45750</v>
      </c>
      <c r="Q2175" s="125">
        <v>45782</v>
      </c>
      <c r="R2175" s="124">
        <v>4</v>
      </c>
      <c r="S2175" s="124">
        <v>2025</v>
      </c>
      <c r="T2175" s="124">
        <v>5</v>
      </c>
    </row>
    <row r="2176" spans="1:20">
      <c r="A2176" s="116" t="s">
        <v>17624</v>
      </c>
      <c r="B2176" s="119" t="s">
        <v>16704</v>
      </c>
      <c r="C2176" s="119" t="s">
        <v>17569</v>
      </c>
      <c r="D2176" s="119" t="s">
        <v>16798</v>
      </c>
      <c r="E2176" s="119" t="s">
        <v>17570</v>
      </c>
      <c r="F2176" s="119" t="s">
        <v>18122</v>
      </c>
      <c r="G2176" s="119">
        <v>29</v>
      </c>
      <c r="H2176" s="119">
        <v>2025</v>
      </c>
      <c r="I2176" s="119" t="s">
        <v>16752</v>
      </c>
      <c r="J2176" s="126">
        <v>614.51</v>
      </c>
      <c r="K2176" s="126">
        <v>1069</v>
      </c>
      <c r="L2176" s="119" t="s">
        <v>16741</v>
      </c>
      <c r="M2176" s="126">
        <v>0</v>
      </c>
      <c r="N2176" s="119" t="s">
        <v>16742</v>
      </c>
      <c r="O2176" s="119" t="s">
        <v>16878</v>
      </c>
      <c r="P2176" s="120">
        <v>45721</v>
      </c>
      <c r="Q2176" s="120">
        <v>45750</v>
      </c>
      <c r="R2176" s="119">
        <v>3</v>
      </c>
      <c r="S2176" s="119">
        <v>2025</v>
      </c>
      <c r="T2176" s="119">
        <v>4</v>
      </c>
    </row>
    <row r="2177" spans="1:20">
      <c r="A2177" s="121" t="s">
        <v>17624</v>
      </c>
      <c r="B2177" s="124" t="s">
        <v>16704</v>
      </c>
      <c r="C2177" s="124" t="s">
        <v>17569</v>
      </c>
      <c r="D2177" s="124" t="s">
        <v>16798</v>
      </c>
      <c r="E2177" s="124" t="s">
        <v>17570</v>
      </c>
      <c r="F2177" s="124" t="s">
        <v>17829</v>
      </c>
      <c r="G2177" s="124">
        <v>28</v>
      </c>
      <c r="H2177" s="124">
        <v>2025</v>
      </c>
      <c r="I2177" s="124" t="s">
        <v>16755</v>
      </c>
      <c r="J2177" s="127">
        <v>614.51</v>
      </c>
      <c r="K2177" s="127">
        <v>1069</v>
      </c>
      <c r="L2177" s="124" t="s">
        <v>16741</v>
      </c>
      <c r="M2177" s="127">
        <v>0</v>
      </c>
      <c r="N2177" s="124" t="s">
        <v>16742</v>
      </c>
      <c r="O2177" s="124" t="s">
        <v>16878</v>
      </c>
      <c r="P2177" s="125">
        <v>45693</v>
      </c>
      <c r="Q2177" s="125">
        <v>45721</v>
      </c>
      <c r="R2177" s="124">
        <v>2</v>
      </c>
      <c r="S2177" s="124">
        <v>2025</v>
      </c>
      <c r="T2177" s="124">
        <v>3</v>
      </c>
    </row>
    <row r="2178" spans="1:20">
      <c r="A2178" s="116" t="s">
        <v>17624</v>
      </c>
      <c r="B2178" s="119" t="s">
        <v>16704</v>
      </c>
      <c r="C2178" s="119" t="s">
        <v>17569</v>
      </c>
      <c r="D2178" s="119" t="s">
        <v>16798</v>
      </c>
      <c r="E2178" s="119" t="s">
        <v>17570</v>
      </c>
      <c r="F2178" s="119" t="s">
        <v>18123</v>
      </c>
      <c r="G2178" s="119">
        <v>30</v>
      </c>
      <c r="H2178" s="119">
        <v>2025</v>
      </c>
      <c r="I2178" s="119" t="s">
        <v>16758</v>
      </c>
      <c r="J2178" s="126">
        <v>614.51</v>
      </c>
      <c r="K2178" s="126">
        <v>1069</v>
      </c>
      <c r="L2178" s="119" t="s">
        <v>16741</v>
      </c>
      <c r="M2178" s="126">
        <v>0</v>
      </c>
      <c r="N2178" s="119" t="s">
        <v>16742</v>
      </c>
      <c r="O2178" s="119" t="s">
        <v>16878</v>
      </c>
      <c r="P2178" s="120">
        <v>45663</v>
      </c>
      <c r="Q2178" s="120">
        <v>45693</v>
      </c>
      <c r="R2178" s="119">
        <v>1</v>
      </c>
      <c r="S2178" s="119">
        <v>2025</v>
      </c>
      <c r="T2178" s="119">
        <v>2</v>
      </c>
    </row>
    <row r="2179" spans="1:20">
      <c r="A2179" s="121" t="s">
        <v>17624</v>
      </c>
      <c r="B2179" s="124" t="s">
        <v>16704</v>
      </c>
      <c r="C2179" s="124" t="s">
        <v>17569</v>
      </c>
      <c r="D2179" s="124" t="s">
        <v>16798</v>
      </c>
      <c r="E2179" s="124" t="s">
        <v>17570</v>
      </c>
      <c r="F2179" s="124" t="s">
        <v>18124</v>
      </c>
      <c r="G2179" s="124">
        <v>33</v>
      </c>
      <c r="H2179" s="124">
        <v>2025</v>
      </c>
      <c r="I2179" s="124" t="s">
        <v>16924</v>
      </c>
      <c r="J2179" s="127">
        <v>607.83000000000004</v>
      </c>
      <c r="K2179" s="127">
        <v>1069</v>
      </c>
      <c r="L2179" s="124" t="s">
        <v>16741</v>
      </c>
      <c r="M2179" s="127">
        <v>0</v>
      </c>
      <c r="N2179" s="124" t="s">
        <v>16742</v>
      </c>
      <c r="O2179" s="124" t="s">
        <v>16878</v>
      </c>
      <c r="P2179" s="125">
        <v>45630</v>
      </c>
      <c r="Q2179" s="125">
        <v>45663</v>
      </c>
      <c r="R2179" s="124">
        <v>12</v>
      </c>
      <c r="S2179" s="124">
        <v>2024</v>
      </c>
      <c r="T2179" s="124">
        <v>1</v>
      </c>
    </row>
    <row r="2180" spans="1:20">
      <c r="A2180" s="116" t="s">
        <v>17624</v>
      </c>
      <c r="B2180" s="119" t="s">
        <v>17906</v>
      </c>
      <c r="C2180" s="119" t="s">
        <v>17907</v>
      </c>
      <c r="D2180" s="119" t="s">
        <v>16798</v>
      </c>
      <c r="E2180" s="119" t="s">
        <v>18156</v>
      </c>
      <c r="F2180" s="119" t="s">
        <v>18015</v>
      </c>
      <c r="G2180" s="119">
        <v>32</v>
      </c>
      <c r="H2180" s="119">
        <v>2025</v>
      </c>
      <c r="I2180" s="119" t="s">
        <v>16746</v>
      </c>
      <c r="J2180" s="126">
        <v>55.13</v>
      </c>
      <c r="K2180" s="126">
        <v>277</v>
      </c>
      <c r="L2180" s="119" t="s">
        <v>16741</v>
      </c>
      <c r="M2180" s="126">
        <v>0</v>
      </c>
      <c r="N2180" s="119" t="s">
        <v>16742</v>
      </c>
      <c r="O2180" s="119" t="s">
        <v>16813</v>
      </c>
      <c r="P2180" s="120">
        <v>45799</v>
      </c>
      <c r="Q2180" s="120">
        <v>45831</v>
      </c>
      <c r="R2180" s="119">
        <v>5</v>
      </c>
      <c r="S2180" s="119">
        <v>2025</v>
      </c>
      <c r="T2180" s="119">
        <v>6</v>
      </c>
    </row>
    <row r="2181" spans="1:20">
      <c r="A2181" s="121" t="s">
        <v>17624</v>
      </c>
      <c r="B2181" s="124" t="s">
        <v>17906</v>
      </c>
      <c r="C2181" s="124" t="s">
        <v>17907</v>
      </c>
      <c r="D2181" s="124" t="s">
        <v>16798</v>
      </c>
      <c r="E2181" s="124" t="s">
        <v>18156</v>
      </c>
      <c r="F2181" s="124" t="s">
        <v>18016</v>
      </c>
      <c r="G2181" s="124">
        <v>30</v>
      </c>
      <c r="H2181" s="124">
        <v>2025</v>
      </c>
      <c r="I2181" s="124" t="s">
        <v>16749</v>
      </c>
      <c r="J2181" s="127">
        <v>59.05</v>
      </c>
      <c r="K2181" s="127">
        <v>297</v>
      </c>
      <c r="L2181" s="124" t="s">
        <v>16741</v>
      </c>
      <c r="M2181" s="127">
        <v>0</v>
      </c>
      <c r="N2181" s="124" t="s">
        <v>16742</v>
      </c>
      <c r="O2181" s="124" t="s">
        <v>16813</v>
      </c>
      <c r="P2181" s="125">
        <v>45769</v>
      </c>
      <c r="Q2181" s="125">
        <v>45799</v>
      </c>
      <c r="R2181" s="124">
        <v>4</v>
      </c>
      <c r="S2181" s="124">
        <v>2025</v>
      </c>
      <c r="T2181" s="124">
        <v>5</v>
      </c>
    </row>
    <row r="2182" spans="1:20">
      <c r="A2182" s="116" t="s">
        <v>17624</v>
      </c>
      <c r="B2182" s="119" t="s">
        <v>17906</v>
      </c>
      <c r="C2182" s="119" t="s">
        <v>17907</v>
      </c>
      <c r="D2182" s="119" t="s">
        <v>16798</v>
      </c>
      <c r="E2182" s="119" t="s">
        <v>18156</v>
      </c>
      <c r="F2182" s="119" t="s">
        <v>18017</v>
      </c>
      <c r="G2182" s="119">
        <v>29</v>
      </c>
      <c r="H2182" s="119">
        <v>2025</v>
      </c>
      <c r="I2182" s="119" t="s">
        <v>16752</v>
      </c>
      <c r="J2182" s="126">
        <v>44.25</v>
      </c>
      <c r="K2182" s="126">
        <v>196</v>
      </c>
      <c r="L2182" s="119" t="s">
        <v>16741</v>
      </c>
      <c r="M2182" s="126">
        <v>0</v>
      </c>
      <c r="N2182" s="119" t="s">
        <v>16742</v>
      </c>
      <c r="O2182" s="119" t="s">
        <v>16813</v>
      </c>
      <c r="P2182" s="120">
        <v>45740</v>
      </c>
      <c r="Q2182" s="120">
        <v>45769</v>
      </c>
      <c r="R2182" s="119">
        <v>3</v>
      </c>
      <c r="S2182" s="119">
        <v>2025</v>
      </c>
      <c r="T2182" s="119">
        <v>4</v>
      </c>
    </row>
    <row r="2183" spans="1:20">
      <c r="A2183" s="121" t="s">
        <v>17624</v>
      </c>
      <c r="B2183" s="124" t="s">
        <v>17906</v>
      </c>
      <c r="C2183" s="124" t="s">
        <v>17907</v>
      </c>
      <c r="D2183" s="124" t="s">
        <v>16798</v>
      </c>
      <c r="E2183" s="124" t="s">
        <v>18156</v>
      </c>
      <c r="F2183" s="124" t="s">
        <v>18018</v>
      </c>
      <c r="G2183" s="124">
        <v>30</v>
      </c>
      <c r="H2183" s="124">
        <v>2025</v>
      </c>
      <c r="I2183" s="124" t="s">
        <v>16755</v>
      </c>
      <c r="J2183" s="127">
        <v>44.1</v>
      </c>
      <c r="K2183" s="127">
        <v>195</v>
      </c>
      <c r="L2183" s="124" t="s">
        <v>16741</v>
      </c>
      <c r="M2183" s="127">
        <v>0</v>
      </c>
      <c r="N2183" s="124" t="s">
        <v>16742</v>
      </c>
      <c r="O2183" s="124" t="s">
        <v>16813</v>
      </c>
      <c r="P2183" s="125">
        <v>45710</v>
      </c>
      <c r="Q2183" s="125">
        <v>45740</v>
      </c>
      <c r="R2183" s="124">
        <v>2</v>
      </c>
      <c r="S2183" s="124">
        <v>2025</v>
      </c>
      <c r="T2183" s="124">
        <v>3</v>
      </c>
    </row>
    <row r="2184" spans="1:20">
      <c r="A2184" s="116" t="s">
        <v>17624</v>
      </c>
      <c r="B2184" s="119" t="s">
        <v>17906</v>
      </c>
      <c r="C2184" s="119" t="s">
        <v>17907</v>
      </c>
      <c r="D2184" s="119" t="s">
        <v>16798</v>
      </c>
      <c r="E2184" s="119" t="s">
        <v>18156</v>
      </c>
      <c r="F2184" s="119" t="s">
        <v>18019</v>
      </c>
      <c r="G2184" s="119">
        <v>30</v>
      </c>
      <c r="H2184" s="119">
        <v>2025</v>
      </c>
      <c r="I2184" s="119" t="s">
        <v>16758</v>
      </c>
      <c r="J2184" s="126">
        <v>60.15</v>
      </c>
      <c r="K2184" s="126">
        <v>314</v>
      </c>
      <c r="L2184" s="119" t="s">
        <v>16741</v>
      </c>
      <c r="M2184" s="126">
        <v>0</v>
      </c>
      <c r="N2184" s="119" t="s">
        <v>16742</v>
      </c>
      <c r="O2184" s="119" t="s">
        <v>16813</v>
      </c>
      <c r="P2184" s="120">
        <v>45680</v>
      </c>
      <c r="Q2184" s="120">
        <v>45710</v>
      </c>
      <c r="R2184" s="119">
        <v>1</v>
      </c>
      <c r="S2184" s="119">
        <v>2025</v>
      </c>
      <c r="T2184" s="119">
        <v>2</v>
      </c>
    </row>
    <row r="2185" spans="1:20">
      <c r="A2185" s="121" t="s">
        <v>17624</v>
      </c>
      <c r="B2185" s="124" t="s">
        <v>17906</v>
      </c>
      <c r="C2185" s="124" t="s">
        <v>17907</v>
      </c>
      <c r="D2185" s="124" t="s">
        <v>16798</v>
      </c>
      <c r="E2185" s="124" t="s">
        <v>18156</v>
      </c>
      <c r="F2185" s="124" t="s">
        <v>17942</v>
      </c>
      <c r="G2185" s="124">
        <v>33</v>
      </c>
      <c r="H2185" s="124">
        <v>2025</v>
      </c>
      <c r="I2185" s="124" t="s">
        <v>16924</v>
      </c>
      <c r="J2185" s="127">
        <v>54.07</v>
      </c>
      <c r="K2185" s="127">
        <v>264</v>
      </c>
      <c r="L2185" s="124" t="s">
        <v>16741</v>
      </c>
      <c r="M2185" s="127">
        <v>0</v>
      </c>
      <c r="N2185" s="124" t="s">
        <v>16742</v>
      </c>
      <c r="O2185" s="124" t="s">
        <v>16813</v>
      </c>
      <c r="P2185" s="125">
        <v>45647</v>
      </c>
      <c r="Q2185" s="125">
        <v>45680</v>
      </c>
      <c r="R2185" s="124">
        <v>12</v>
      </c>
      <c r="S2185" s="124">
        <v>2024</v>
      </c>
      <c r="T2185" s="124">
        <v>1</v>
      </c>
    </row>
    <row r="2186" spans="1:20">
      <c r="A2186" s="116" t="s">
        <v>17624</v>
      </c>
      <c r="B2186" s="119" t="s">
        <v>17906</v>
      </c>
      <c r="C2186" s="119" t="s">
        <v>17907</v>
      </c>
      <c r="D2186" s="119" t="s">
        <v>16798</v>
      </c>
      <c r="E2186" s="119" t="s">
        <v>18157</v>
      </c>
      <c r="F2186" s="119" t="s">
        <v>18015</v>
      </c>
      <c r="G2186" s="119">
        <v>32</v>
      </c>
      <c r="H2186" s="119">
        <v>2025</v>
      </c>
      <c r="I2186" s="119" t="s">
        <v>16746</v>
      </c>
      <c r="J2186" s="126">
        <v>182.11</v>
      </c>
      <c r="K2186" s="126">
        <v>451</v>
      </c>
      <c r="L2186" s="119" t="s">
        <v>16741</v>
      </c>
      <c r="M2186" s="126">
        <v>0</v>
      </c>
      <c r="N2186" s="119" t="s">
        <v>16742</v>
      </c>
      <c r="O2186" s="119" t="s">
        <v>16878</v>
      </c>
      <c r="P2186" s="120">
        <v>45799</v>
      </c>
      <c r="Q2186" s="120">
        <v>45831</v>
      </c>
      <c r="R2186" s="119">
        <v>5</v>
      </c>
      <c r="S2186" s="119">
        <v>2025</v>
      </c>
      <c r="T2186" s="119">
        <v>6</v>
      </c>
    </row>
    <row r="2187" spans="1:20">
      <c r="A2187" s="121" t="s">
        <v>17624</v>
      </c>
      <c r="B2187" s="124" t="s">
        <v>17906</v>
      </c>
      <c r="C2187" s="124" t="s">
        <v>17907</v>
      </c>
      <c r="D2187" s="124" t="s">
        <v>16798</v>
      </c>
      <c r="E2187" s="124" t="s">
        <v>18157</v>
      </c>
      <c r="F2187" s="124" t="s">
        <v>18016</v>
      </c>
      <c r="G2187" s="124">
        <v>30</v>
      </c>
      <c r="H2187" s="124">
        <v>2025</v>
      </c>
      <c r="I2187" s="124" t="s">
        <v>16749</v>
      </c>
      <c r="J2187" s="127">
        <v>185.22</v>
      </c>
      <c r="K2187" s="127">
        <v>451</v>
      </c>
      <c r="L2187" s="124" t="s">
        <v>16741</v>
      </c>
      <c r="M2187" s="127">
        <v>0</v>
      </c>
      <c r="N2187" s="124" t="s">
        <v>16742</v>
      </c>
      <c r="O2187" s="124" t="s">
        <v>16878</v>
      </c>
      <c r="P2187" s="125">
        <v>45769</v>
      </c>
      <c r="Q2187" s="125">
        <v>45799</v>
      </c>
      <c r="R2187" s="124">
        <v>4</v>
      </c>
      <c r="S2187" s="124">
        <v>2025</v>
      </c>
      <c r="T2187" s="124">
        <v>5</v>
      </c>
    </row>
    <row r="2188" spans="1:20">
      <c r="A2188" s="116" t="s">
        <v>17624</v>
      </c>
      <c r="B2188" s="119" t="s">
        <v>17906</v>
      </c>
      <c r="C2188" s="119" t="s">
        <v>17907</v>
      </c>
      <c r="D2188" s="119" t="s">
        <v>16798</v>
      </c>
      <c r="E2188" s="119" t="s">
        <v>18157</v>
      </c>
      <c r="F2188" s="119" t="s">
        <v>18017</v>
      </c>
      <c r="G2188" s="119">
        <v>29</v>
      </c>
      <c r="H2188" s="119">
        <v>2025</v>
      </c>
      <c r="I2188" s="119" t="s">
        <v>16752</v>
      </c>
      <c r="J2188" s="126">
        <v>185.22</v>
      </c>
      <c r="K2188" s="126">
        <v>451</v>
      </c>
      <c r="L2188" s="119" t="s">
        <v>16741</v>
      </c>
      <c r="M2188" s="126">
        <v>0</v>
      </c>
      <c r="N2188" s="119" t="s">
        <v>16742</v>
      </c>
      <c r="O2188" s="119" t="s">
        <v>16878</v>
      </c>
      <c r="P2188" s="120">
        <v>45740</v>
      </c>
      <c r="Q2188" s="120">
        <v>45769</v>
      </c>
      <c r="R2188" s="119">
        <v>3</v>
      </c>
      <c r="S2188" s="119">
        <v>2025</v>
      </c>
      <c r="T2188" s="119">
        <v>4</v>
      </c>
    </row>
    <row r="2189" spans="1:20">
      <c r="A2189" s="121" t="s">
        <v>17624</v>
      </c>
      <c r="B2189" s="124" t="s">
        <v>17906</v>
      </c>
      <c r="C2189" s="124" t="s">
        <v>17907</v>
      </c>
      <c r="D2189" s="124" t="s">
        <v>16798</v>
      </c>
      <c r="E2189" s="124" t="s">
        <v>18157</v>
      </c>
      <c r="F2189" s="124" t="s">
        <v>18018</v>
      </c>
      <c r="G2189" s="124">
        <v>30</v>
      </c>
      <c r="H2189" s="124">
        <v>2025</v>
      </c>
      <c r="I2189" s="124" t="s">
        <v>16755</v>
      </c>
      <c r="J2189" s="127">
        <v>185.22</v>
      </c>
      <c r="K2189" s="127">
        <v>451</v>
      </c>
      <c r="L2189" s="124" t="s">
        <v>16741</v>
      </c>
      <c r="M2189" s="127">
        <v>0</v>
      </c>
      <c r="N2189" s="124" t="s">
        <v>16742</v>
      </c>
      <c r="O2189" s="124" t="s">
        <v>16878</v>
      </c>
      <c r="P2189" s="125">
        <v>45710</v>
      </c>
      <c r="Q2189" s="125">
        <v>45740</v>
      </c>
      <c r="R2189" s="124">
        <v>2</v>
      </c>
      <c r="S2189" s="124">
        <v>2025</v>
      </c>
      <c r="T2189" s="124">
        <v>3</v>
      </c>
    </row>
    <row r="2190" spans="1:20">
      <c r="A2190" s="116" t="s">
        <v>17624</v>
      </c>
      <c r="B2190" s="119" t="s">
        <v>17906</v>
      </c>
      <c r="C2190" s="119" t="s">
        <v>17907</v>
      </c>
      <c r="D2190" s="119" t="s">
        <v>16798</v>
      </c>
      <c r="E2190" s="119" t="s">
        <v>18157</v>
      </c>
      <c r="F2190" s="119" t="s">
        <v>18019</v>
      </c>
      <c r="G2190" s="119">
        <v>30</v>
      </c>
      <c r="H2190" s="119">
        <v>2025</v>
      </c>
      <c r="I2190" s="119" t="s">
        <v>16758</v>
      </c>
      <c r="J2190" s="126">
        <v>185.22</v>
      </c>
      <c r="K2190" s="126">
        <v>451</v>
      </c>
      <c r="L2190" s="119" t="s">
        <v>16741</v>
      </c>
      <c r="M2190" s="126">
        <v>0</v>
      </c>
      <c r="N2190" s="119" t="s">
        <v>16742</v>
      </c>
      <c r="O2190" s="119" t="s">
        <v>16878</v>
      </c>
      <c r="P2190" s="120">
        <v>45680</v>
      </c>
      <c r="Q2190" s="120">
        <v>45710</v>
      </c>
      <c r="R2190" s="119">
        <v>1</v>
      </c>
      <c r="S2190" s="119">
        <v>2025</v>
      </c>
      <c r="T2190" s="119">
        <v>2</v>
      </c>
    </row>
    <row r="2191" spans="1:20">
      <c r="A2191" s="121" t="s">
        <v>17624</v>
      </c>
      <c r="B2191" s="124" t="s">
        <v>17906</v>
      </c>
      <c r="C2191" s="124" t="s">
        <v>17907</v>
      </c>
      <c r="D2191" s="124" t="s">
        <v>16798</v>
      </c>
      <c r="E2191" s="124" t="s">
        <v>18157</v>
      </c>
      <c r="F2191" s="124" t="s">
        <v>17942</v>
      </c>
      <c r="G2191" s="124">
        <v>33</v>
      </c>
      <c r="H2191" s="124">
        <v>2025</v>
      </c>
      <c r="I2191" s="124" t="s">
        <v>16924</v>
      </c>
      <c r="J2191" s="127">
        <v>181.49</v>
      </c>
      <c r="K2191" s="127">
        <v>451</v>
      </c>
      <c r="L2191" s="124" t="s">
        <v>16741</v>
      </c>
      <c r="M2191" s="127">
        <v>0</v>
      </c>
      <c r="N2191" s="124" t="s">
        <v>16742</v>
      </c>
      <c r="O2191" s="124" t="s">
        <v>16878</v>
      </c>
      <c r="P2191" s="125">
        <v>45647</v>
      </c>
      <c r="Q2191" s="125">
        <v>45680</v>
      </c>
      <c r="R2191" s="124">
        <v>12</v>
      </c>
      <c r="S2191" s="124">
        <v>2024</v>
      </c>
      <c r="T2191" s="124">
        <v>1</v>
      </c>
    </row>
    <row r="2192" spans="1:20">
      <c r="A2192" s="116" t="s">
        <v>17624</v>
      </c>
      <c r="B2192" s="119" t="s">
        <v>17906</v>
      </c>
      <c r="C2192" s="119" t="s">
        <v>17907</v>
      </c>
      <c r="D2192" s="119" t="s">
        <v>16798</v>
      </c>
      <c r="E2192" s="119" t="s">
        <v>18158</v>
      </c>
      <c r="F2192" s="119" t="s">
        <v>18015</v>
      </c>
      <c r="G2192" s="119">
        <v>32</v>
      </c>
      <c r="H2192" s="119">
        <v>2025</v>
      </c>
      <c r="I2192" s="119" t="s">
        <v>16746</v>
      </c>
      <c r="J2192" s="126">
        <v>28.23</v>
      </c>
      <c r="K2192" s="126">
        <v>0</v>
      </c>
      <c r="L2192" s="119" t="s">
        <v>16741</v>
      </c>
      <c r="M2192" s="126">
        <v>0</v>
      </c>
      <c r="N2192" s="119" t="s">
        <v>16742</v>
      </c>
      <c r="O2192" s="119" t="s">
        <v>16824</v>
      </c>
      <c r="P2192" s="120">
        <v>45799</v>
      </c>
      <c r="Q2192" s="120">
        <v>45831</v>
      </c>
      <c r="R2192" s="119">
        <v>5</v>
      </c>
      <c r="S2192" s="119">
        <v>2025</v>
      </c>
      <c r="T2192" s="119">
        <v>6</v>
      </c>
    </row>
    <row r="2193" spans="1:20">
      <c r="A2193" s="121" t="s">
        <v>17624</v>
      </c>
      <c r="B2193" s="124" t="s">
        <v>17906</v>
      </c>
      <c r="C2193" s="124" t="s">
        <v>17907</v>
      </c>
      <c r="D2193" s="124" t="s">
        <v>16798</v>
      </c>
      <c r="E2193" s="124" t="s">
        <v>18158</v>
      </c>
      <c r="F2193" s="124" t="s">
        <v>18016</v>
      </c>
      <c r="G2193" s="124">
        <v>30</v>
      </c>
      <c r="H2193" s="124">
        <v>2025</v>
      </c>
      <c r="I2193" s="124" t="s">
        <v>16749</v>
      </c>
      <c r="J2193" s="127">
        <v>28.23</v>
      </c>
      <c r="K2193" s="127">
        <v>0</v>
      </c>
      <c r="L2193" s="124" t="s">
        <v>16741</v>
      </c>
      <c r="M2193" s="127">
        <v>0</v>
      </c>
      <c r="N2193" s="124" t="s">
        <v>16742</v>
      </c>
      <c r="O2193" s="124" t="s">
        <v>16824</v>
      </c>
      <c r="P2193" s="125">
        <v>45769</v>
      </c>
      <c r="Q2193" s="125">
        <v>45799</v>
      </c>
      <c r="R2193" s="124">
        <v>4</v>
      </c>
      <c r="S2193" s="124">
        <v>2025</v>
      </c>
      <c r="T2193" s="124">
        <v>5</v>
      </c>
    </row>
    <row r="2194" spans="1:20">
      <c r="A2194" s="116" t="s">
        <v>17624</v>
      </c>
      <c r="B2194" s="119" t="s">
        <v>17906</v>
      </c>
      <c r="C2194" s="119" t="s">
        <v>17907</v>
      </c>
      <c r="D2194" s="119" t="s">
        <v>16798</v>
      </c>
      <c r="E2194" s="119" t="s">
        <v>18158</v>
      </c>
      <c r="F2194" s="119" t="s">
        <v>18017</v>
      </c>
      <c r="G2194" s="119">
        <v>29</v>
      </c>
      <c r="H2194" s="119">
        <v>2025</v>
      </c>
      <c r="I2194" s="119" t="s">
        <v>16752</v>
      </c>
      <c r="J2194" s="126">
        <v>28.23</v>
      </c>
      <c r="K2194" s="126">
        <v>0</v>
      </c>
      <c r="L2194" s="119" t="s">
        <v>16741</v>
      </c>
      <c r="M2194" s="126">
        <v>0</v>
      </c>
      <c r="N2194" s="119" t="s">
        <v>16742</v>
      </c>
      <c r="O2194" s="119" t="s">
        <v>16824</v>
      </c>
      <c r="P2194" s="120">
        <v>45740</v>
      </c>
      <c r="Q2194" s="120">
        <v>45769</v>
      </c>
      <c r="R2194" s="119">
        <v>3</v>
      </c>
      <c r="S2194" s="119">
        <v>2025</v>
      </c>
      <c r="T2194" s="119">
        <v>4</v>
      </c>
    </row>
    <row r="2195" spans="1:20">
      <c r="A2195" s="121" t="s">
        <v>17624</v>
      </c>
      <c r="B2195" s="124" t="s">
        <v>17906</v>
      </c>
      <c r="C2195" s="124" t="s">
        <v>17907</v>
      </c>
      <c r="D2195" s="124" t="s">
        <v>16798</v>
      </c>
      <c r="E2195" s="124" t="s">
        <v>18158</v>
      </c>
      <c r="F2195" s="124" t="s">
        <v>18018</v>
      </c>
      <c r="G2195" s="124">
        <v>30</v>
      </c>
      <c r="H2195" s="124">
        <v>2025</v>
      </c>
      <c r="I2195" s="124" t="s">
        <v>16755</v>
      </c>
      <c r="J2195" s="127">
        <v>-73.28</v>
      </c>
      <c r="K2195" s="127">
        <v>0</v>
      </c>
      <c r="L2195" s="124" t="s">
        <v>16741</v>
      </c>
      <c r="M2195" s="127">
        <v>0</v>
      </c>
      <c r="N2195" s="124" t="s">
        <v>16742</v>
      </c>
      <c r="O2195" s="124" t="s">
        <v>16824</v>
      </c>
      <c r="P2195" s="125">
        <v>45710</v>
      </c>
      <c r="Q2195" s="125">
        <v>45740</v>
      </c>
      <c r="R2195" s="124">
        <v>2</v>
      </c>
      <c r="S2195" s="124">
        <v>2025</v>
      </c>
      <c r="T2195" s="124">
        <v>3</v>
      </c>
    </row>
    <row r="2196" spans="1:20">
      <c r="A2196" s="116" t="s">
        <v>17624</v>
      </c>
      <c r="B2196" s="119" t="s">
        <v>17906</v>
      </c>
      <c r="C2196" s="119" t="s">
        <v>17907</v>
      </c>
      <c r="D2196" s="119" t="s">
        <v>16798</v>
      </c>
      <c r="E2196" s="119" t="s">
        <v>18158</v>
      </c>
      <c r="F2196" s="119" t="s">
        <v>18019</v>
      </c>
      <c r="G2196" s="119">
        <v>30</v>
      </c>
      <c r="H2196" s="119">
        <v>2025</v>
      </c>
      <c r="I2196" s="119" t="s">
        <v>16758</v>
      </c>
      <c r="J2196" s="126">
        <v>28.23</v>
      </c>
      <c r="K2196" s="126">
        <v>0</v>
      </c>
      <c r="L2196" s="119" t="s">
        <v>16741</v>
      </c>
      <c r="M2196" s="126">
        <v>0</v>
      </c>
      <c r="N2196" s="119" t="s">
        <v>16742</v>
      </c>
      <c r="O2196" s="119" t="s">
        <v>16824</v>
      </c>
      <c r="P2196" s="120">
        <v>45680</v>
      </c>
      <c r="Q2196" s="120">
        <v>45710</v>
      </c>
      <c r="R2196" s="119">
        <v>1</v>
      </c>
      <c r="S2196" s="119">
        <v>2025</v>
      </c>
      <c r="T2196" s="119">
        <v>2</v>
      </c>
    </row>
    <row r="2197" spans="1:20">
      <c r="A2197" s="121" t="s">
        <v>17624</v>
      </c>
      <c r="B2197" s="124" t="s">
        <v>17906</v>
      </c>
      <c r="C2197" s="124" t="s">
        <v>17907</v>
      </c>
      <c r="D2197" s="124" t="s">
        <v>16798</v>
      </c>
      <c r="E2197" s="124" t="s">
        <v>18158</v>
      </c>
      <c r="F2197" s="124" t="s">
        <v>17942</v>
      </c>
      <c r="G2197" s="124">
        <v>33</v>
      </c>
      <c r="H2197" s="124">
        <v>2025</v>
      </c>
      <c r="I2197" s="124" t="s">
        <v>16924</v>
      </c>
      <c r="J2197" s="127">
        <v>28.23</v>
      </c>
      <c r="K2197" s="127">
        <v>0</v>
      </c>
      <c r="L2197" s="124" t="s">
        <v>16741</v>
      </c>
      <c r="M2197" s="127">
        <v>0</v>
      </c>
      <c r="N2197" s="124" t="s">
        <v>16742</v>
      </c>
      <c r="O2197" s="124" t="s">
        <v>16824</v>
      </c>
      <c r="P2197" s="125">
        <v>45647</v>
      </c>
      <c r="Q2197" s="125">
        <v>45680</v>
      </c>
      <c r="R2197" s="124">
        <v>12</v>
      </c>
      <c r="S2197" s="124">
        <v>2024</v>
      </c>
      <c r="T2197" s="124">
        <v>1</v>
      </c>
    </row>
    <row r="2198" spans="1:20">
      <c r="A2198" s="116" t="s">
        <v>17624</v>
      </c>
      <c r="B2198" s="119" t="s">
        <v>17906</v>
      </c>
      <c r="C2198" s="119" t="s">
        <v>17907</v>
      </c>
      <c r="D2198" s="119" t="s">
        <v>16798</v>
      </c>
      <c r="E2198" s="119" t="s">
        <v>18159</v>
      </c>
      <c r="F2198" s="119" t="s">
        <v>18015</v>
      </c>
      <c r="G2198" s="119">
        <v>32</v>
      </c>
      <c r="H2198" s="119">
        <v>2025</v>
      </c>
      <c r="I2198" s="119" t="s">
        <v>16746</v>
      </c>
      <c r="J2198" s="126">
        <v>29.82</v>
      </c>
      <c r="K2198" s="126">
        <v>0</v>
      </c>
      <c r="L2198" s="119" t="s">
        <v>16741</v>
      </c>
      <c r="M2198" s="126">
        <v>0</v>
      </c>
      <c r="N2198" s="119" t="s">
        <v>16742</v>
      </c>
      <c r="O2198" s="119" t="s">
        <v>16813</v>
      </c>
      <c r="P2198" s="120">
        <v>45799</v>
      </c>
      <c r="Q2198" s="120">
        <v>45831</v>
      </c>
      <c r="R2198" s="119">
        <v>5</v>
      </c>
      <c r="S2198" s="119">
        <v>2025</v>
      </c>
      <c r="T2198" s="119">
        <v>6</v>
      </c>
    </row>
    <row r="2199" spans="1:20">
      <c r="A2199" s="121" t="s">
        <v>17624</v>
      </c>
      <c r="B2199" s="124" t="s">
        <v>17906</v>
      </c>
      <c r="C2199" s="124" t="s">
        <v>17907</v>
      </c>
      <c r="D2199" s="124" t="s">
        <v>16798</v>
      </c>
      <c r="E2199" s="124" t="s">
        <v>18159</v>
      </c>
      <c r="F2199" s="124" t="s">
        <v>18016</v>
      </c>
      <c r="G2199" s="124">
        <v>30</v>
      </c>
      <c r="H2199" s="124">
        <v>2025</v>
      </c>
      <c r="I2199" s="124" t="s">
        <v>16749</v>
      </c>
      <c r="J2199" s="127">
        <v>30.14</v>
      </c>
      <c r="K2199" s="127">
        <v>0</v>
      </c>
      <c r="L2199" s="124" t="s">
        <v>16741</v>
      </c>
      <c r="M2199" s="127">
        <v>0</v>
      </c>
      <c r="N2199" s="124" t="s">
        <v>16742</v>
      </c>
      <c r="O2199" s="124" t="s">
        <v>16813</v>
      </c>
      <c r="P2199" s="125">
        <v>45769</v>
      </c>
      <c r="Q2199" s="125">
        <v>45799</v>
      </c>
      <c r="R2199" s="124">
        <v>4</v>
      </c>
      <c r="S2199" s="124">
        <v>2025</v>
      </c>
      <c r="T2199" s="124">
        <v>5</v>
      </c>
    </row>
    <row r="2200" spans="1:20">
      <c r="A2200" s="116" t="s">
        <v>17624</v>
      </c>
      <c r="B2200" s="119" t="s">
        <v>17906</v>
      </c>
      <c r="C2200" s="119" t="s">
        <v>17907</v>
      </c>
      <c r="D2200" s="119" t="s">
        <v>16798</v>
      </c>
      <c r="E2200" s="119" t="s">
        <v>18159</v>
      </c>
      <c r="F2200" s="119" t="s">
        <v>18017</v>
      </c>
      <c r="G2200" s="119">
        <v>29</v>
      </c>
      <c r="H2200" s="119">
        <v>2025</v>
      </c>
      <c r="I2200" s="119" t="s">
        <v>16752</v>
      </c>
      <c r="J2200" s="126">
        <v>30.14</v>
      </c>
      <c r="K2200" s="126">
        <v>0</v>
      </c>
      <c r="L2200" s="119" t="s">
        <v>16741</v>
      </c>
      <c r="M2200" s="126">
        <v>0</v>
      </c>
      <c r="N2200" s="119" t="s">
        <v>16742</v>
      </c>
      <c r="O2200" s="119" t="s">
        <v>16813</v>
      </c>
      <c r="P2200" s="120">
        <v>45740</v>
      </c>
      <c r="Q2200" s="120">
        <v>45769</v>
      </c>
      <c r="R2200" s="119">
        <v>3</v>
      </c>
      <c r="S2200" s="119">
        <v>2025</v>
      </c>
      <c r="T2200" s="119">
        <v>4</v>
      </c>
    </row>
    <row r="2201" spans="1:20">
      <c r="A2201" s="121" t="s">
        <v>17624</v>
      </c>
      <c r="B2201" s="124" t="s">
        <v>17906</v>
      </c>
      <c r="C2201" s="124" t="s">
        <v>17907</v>
      </c>
      <c r="D2201" s="124" t="s">
        <v>16798</v>
      </c>
      <c r="E2201" s="124" t="s">
        <v>18159</v>
      </c>
      <c r="F2201" s="124" t="s">
        <v>18018</v>
      </c>
      <c r="G2201" s="124">
        <v>30</v>
      </c>
      <c r="H2201" s="124">
        <v>2025</v>
      </c>
      <c r="I2201" s="124" t="s">
        <v>16755</v>
      </c>
      <c r="J2201" s="127">
        <v>29.47</v>
      </c>
      <c r="K2201" s="127">
        <v>0</v>
      </c>
      <c r="L2201" s="124" t="s">
        <v>16741</v>
      </c>
      <c r="M2201" s="127">
        <v>0</v>
      </c>
      <c r="N2201" s="124" t="s">
        <v>16742</v>
      </c>
      <c r="O2201" s="124" t="s">
        <v>16813</v>
      </c>
      <c r="P2201" s="125">
        <v>45710</v>
      </c>
      <c r="Q2201" s="125">
        <v>45740</v>
      </c>
      <c r="R2201" s="124">
        <v>2</v>
      </c>
      <c r="S2201" s="124">
        <v>2025</v>
      </c>
      <c r="T2201" s="124">
        <v>3</v>
      </c>
    </row>
    <row r="2202" spans="1:20">
      <c r="A2202" s="116" t="s">
        <v>17624</v>
      </c>
      <c r="B2202" s="119" t="s">
        <v>17906</v>
      </c>
      <c r="C2202" s="119" t="s">
        <v>17907</v>
      </c>
      <c r="D2202" s="119" t="s">
        <v>16798</v>
      </c>
      <c r="E2202" s="119" t="s">
        <v>18159</v>
      </c>
      <c r="F2202" s="119" t="s">
        <v>18019</v>
      </c>
      <c r="G2202" s="119">
        <v>30</v>
      </c>
      <c r="H2202" s="119">
        <v>2025</v>
      </c>
      <c r="I2202" s="119" t="s">
        <v>16758</v>
      </c>
      <c r="J2202" s="126">
        <v>30.14</v>
      </c>
      <c r="K2202" s="126">
        <v>0</v>
      </c>
      <c r="L2202" s="119" t="s">
        <v>16741</v>
      </c>
      <c r="M2202" s="126">
        <v>0</v>
      </c>
      <c r="N2202" s="119" t="s">
        <v>16742</v>
      </c>
      <c r="O2202" s="119" t="s">
        <v>16813</v>
      </c>
      <c r="P2202" s="120">
        <v>45680</v>
      </c>
      <c r="Q2202" s="120">
        <v>45710</v>
      </c>
      <c r="R2202" s="119">
        <v>1</v>
      </c>
      <c r="S2202" s="119">
        <v>2025</v>
      </c>
      <c r="T2202" s="119">
        <v>2</v>
      </c>
    </row>
    <row r="2203" spans="1:20">
      <c r="A2203" s="121" t="s">
        <v>17624</v>
      </c>
      <c r="B2203" s="124" t="s">
        <v>17906</v>
      </c>
      <c r="C2203" s="124" t="s">
        <v>17907</v>
      </c>
      <c r="D2203" s="124" t="s">
        <v>16798</v>
      </c>
      <c r="E2203" s="124" t="s">
        <v>18159</v>
      </c>
      <c r="F2203" s="124" t="s">
        <v>17942</v>
      </c>
      <c r="G2203" s="124">
        <v>33</v>
      </c>
      <c r="H2203" s="124">
        <v>2025</v>
      </c>
      <c r="I2203" s="124" t="s">
        <v>16924</v>
      </c>
      <c r="J2203" s="127">
        <v>30.14</v>
      </c>
      <c r="K2203" s="127">
        <v>0</v>
      </c>
      <c r="L2203" s="124" t="s">
        <v>16741</v>
      </c>
      <c r="M2203" s="127">
        <v>0</v>
      </c>
      <c r="N2203" s="124" t="s">
        <v>16742</v>
      </c>
      <c r="O2203" s="124" t="s">
        <v>16813</v>
      </c>
      <c r="P2203" s="125">
        <v>45647</v>
      </c>
      <c r="Q2203" s="125">
        <v>45680</v>
      </c>
      <c r="R2203" s="124">
        <v>12</v>
      </c>
      <c r="S2203" s="124">
        <v>2024</v>
      </c>
      <c r="T2203" s="124">
        <v>1</v>
      </c>
    </row>
    <row r="2204" spans="1:20">
      <c r="A2204" s="90" t="s">
        <v>17624</v>
      </c>
      <c r="B2204" s="90" t="s">
        <v>16704</v>
      </c>
      <c r="C2204" s="90" t="s">
        <v>17569</v>
      </c>
      <c r="D2204" s="90" t="s">
        <v>16798</v>
      </c>
      <c r="E2204" s="90" t="s">
        <v>17585</v>
      </c>
      <c r="F2204" s="90" t="s">
        <v>17829</v>
      </c>
      <c r="G2204" s="90">
        <v>28</v>
      </c>
      <c r="H2204" s="90">
        <v>2025</v>
      </c>
      <c r="I2204" s="90" t="s">
        <v>16755</v>
      </c>
      <c r="J2204" s="95">
        <v>47.92</v>
      </c>
      <c r="K2204" s="95">
        <v>201</v>
      </c>
      <c r="L2204" s="90" t="s">
        <v>16741</v>
      </c>
      <c r="M2204" s="95">
        <v>0</v>
      </c>
      <c r="N2204" s="90" t="s">
        <v>16742</v>
      </c>
      <c r="O2204" s="90" t="s">
        <v>16813</v>
      </c>
    </row>
    <row r="2205" spans="1:20">
      <c r="A2205" s="90" t="s">
        <v>17624</v>
      </c>
      <c r="B2205" s="90" t="s">
        <v>16704</v>
      </c>
      <c r="C2205" s="90" t="s">
        <v>17569</v>
      </c>
      <c r="D2205" s="90" t="s">
        <v>16798</v>
      </c>
      <c r="E2205" s="90" t="s">
        <v>17585</v>
      </c>
      <c r="F2205" s="90" t="s">
        <v>18123</v>
      </c>
      <c r="G2205" s="90">
        <v>30</v>
      </c>
      <c r="H2205" s="90">
        <v>2025</v>
      </c>
      <c r="I2205" s="90" t="s">
        <v>16758</v>
      </c>
      <c r="J2205" s="95">
        <v>47.75</v>
      </c>
      <c r="K2205" s="95">
        <v>200</v>
      </c>
      <c r="L2205" s="90" t="s">
        <v>16741</v>
      </c>
      <c r="M2205" s="95">
        <v>0</v>
      </c>
      <c r="N2205" s="90" t="s">
        <v>16742</v>
      </c>
      <c r="O2205" s="90" t="s">
        <v>16813</v>
      </c>
    </row>
    <row r="2206" spans="1:20">
      <c r="A2206" s="90" t="s">
        <v>17624</v>
      </c>
      <c r="B2206" s="90" t="s">
        <v>16704</v>
      </c>
      <c r="C2206" s="90" t="s">
        <v>17569</v>
      </c>
      <c r="D2206" s="90" t="s">
        <v>16798</v>
      </c>
      <c r="E2206" s="90" t="s">
        <v>17585</v>
      </c>
      <c r="F2206" s="90" t="s">
        <v>18124</v>
      </c>
      <c r="G2206" s="90">
        <v>33</v>
      </c>
      <c r="H2206" s="90">
        <v>2025</v>
      </c>
      <c r="I2206" s="90" t="s">
        <v>16924</v>
      </c>
      <c r="J2206" s="95">
        <v>48.83</v>
      </c>
      <c r="K2206" s="95">
        <v>213</v>
      </c>
      <c r="L2206" s="90" t="s">
        <v>16741</v>
      </c>
      <c r="M2206" s="95">
        <v>0</v>
      </c>
      <c r="N2206" s="90" t="s">
        <v>16742</v>
      </c>
      <c r="O2206" s="90" t="s">
        <v>16813</v>
      </c>
    </row>
    <row r="2207" spans="1:20">
      <c r="A2207" s="90" t="s">
        <v>17624</v>
      </c>
      <c r="B2207" s="90" t="s">
        <v>16704</v>
      </c>
      <c r="C2207" s="90" t="s">
        <v>17569</v>
      </c>
      <c r="D2207" s="90" t="s">
        <v>16798</v>
      </c>
      <c r="E2207" s="90" t="s">
        <v>17583</v>
      </c>
      <c r="F2207" s="90" t="s">
        <v>18121</v>
      </c>
      <c r="G2207" s="90">
        <v>30</v>
      </c>
      <c r="H2207" s="90">
        <v>2025</v>
      </c>
      <c r="I2207" s="90" t="s">
        <v>16746</v>
      </c>
      <c r="J2207" s="95">
        <v>1252.1300000000001</v>
      </c>
      <c r="K2207" s="95">
        <v>9353</v>
      </c>
      <c r="L2207" s="90" t="s">
        <v>16741</v>
      </c>
      <c r="M2207" s="95">
        <v>32</v>
      </c>
      <c r="N2207" s="90" t="s">
        <v>16770</v>
      </c>
      <c r="O2207" s="90" t="s">
        <v>17027</v>
      </c>
    </row>
    <row r="2208" spans="1:20">
      <c r="A2208" s="90" t="s">
        <v>17624</v>
      </c>
      <c r="B2208" s="90" t="s">
        <v>16704</v>
      </c>
      <c r="C2208" s="90" t="s">
        <v>17569</v>
      </c>
      <c r="D2208" s="90" t="s">
        <v>16798</v>
      </c>
      <c r="E2208" s="90" t="s">
        <v>17583</v>
      </c>
      <c r="F2208" s="90" t="s">
        <v>17828</v>
      </c>
      <c r="G2208" s="90">
        <v>32</v>
      </c>
      <c r="H2208" s="90">
        <v>2025</v>
      </c>
      <c r="I2208" s="90" t="s">
        <v>16749</v>
      </c>
      <c r="J2208" s="95">
        <v>1065.4100000000001</v>
      </c>
      <c r="K2208" s="95">
        <v>8033</v>
      </c>
      <c r="L2208" s="90" t="s">
        <v>16741</v>
      </c>
      <c r="M2208" s="95">
        <v>24</v>
      </c>
      <c r="N2208" s="90" t="s">
        <v>16770</v>
      </c>
      <c r="O2208" s="90" t="s">
        <v>17027</v>
      </c>
    </row>
    <row r="2209" spans="1:15">
      <c r="A2209" s="90" t="s">
        <v>17624</v>
      </c>
      <c r="B2209" s="90" t="s">
        <v>16704</v>
      </c>
      <c r="C2209" s="90" t="s">
        <v>17569</v>
      </c>
      <c r="D2209" s="90" t="s">
        <v>16798</v>
      </c>
      <c r="E2209" s="90" t="s">
        <v>17583</v>
      </c>
      <c r="F2209" s="90" t="s">
        <v>18122</v>
      </c>
      <c r="G2209" s="90">
        <v>29</v>
      </c>
      <c r="H2209" s="90">
        <v>2025</v>
      </c>
      <c r="I2209" s="90" t="s">
        <v>16752</v>
      </c>
      <c r="J2209" s="95">
        <v>1065.42</v>
      </c>
      <c r="K2209" s="95">
        <v>7357</v>
      </c>
      <c r="L2209" s="90" t="s">
        <v>16741</v>
      </c>
      <c r="M2209" s="95">
        <v>27</v>
      </c>
      <c r="N2209" s="90" t="s">
        <v>16770</v>
      </c>
      <c r="O2209" s="90" t="s">
        <v>17027</v>
      </c>
    </row>
    <row r="2210" spans="1:15">
      <c r="A2210" s="90" t="s">
        <v>17624</v>
      </c>
      <c r="B2210" s="90" t="s">
        <v>16704</v>
      </c>
      <c r="C2210" s="90" t="s">
        <v>17569</v>
      </c>
      <c r="D2210" s="90" t="s">
        <v>16798</v>
      </c>
      <c r="E2210" s="90" t="s">
        <v>17583</v>
      </c>
      <c r="F2210" s="90" t="s">
        <v>17829</v>
      </c>
      <c r="G2210" s="90">
        <v>28</v>
      </c>
      <c r="H2210" s="90">
        <v>2025</v>
      </c>
      <c r="I2210" s="90" t="s">
        <v>16755</v>
      </c>
      <c r="J2210" s="95">
        <v>1128.6600000000001</v>
      </c>
      <c r="K2210" s="95">
        <v>7058</v>
      </c>
      <c r="L2210" s="90" t="s">
        <v>16741</v>
      </c>
      <c r="M2210" s="95">
        <v>32</v>
      </c>
      <c r="N2210" s="90" t="s">
        <v>16770</v>
      </c>
      <c r="O2210" s="90" t="s">
        <v>17027</v>
      </c>
    </row>
    <row r="2211" spans="1:15">
      <c r="A2211" s="90" t="s">
        <v>17624</v>
      </c>
      <c r="B2211" s="90" t="s">
        <v>16704</v>
      </c>
      <c r="C2211" s="90" t="s">
        <v>17569</v>
      </c>
      <c r="D2211" s="90" t="s">
        <v>16798</v>
      </c>
      <c r="E2211" s="90" t="s">
        <v>17583</v>
      </c>
      <c r="F2211" s="90" t="s">
        <v>18123</v>
      </c>
      <c r="G2211" s="90">
        <v>30</v>
      </c>
      <c r="H2211" s="90">
        <v>2025</v>
      </c>
      <c r="I2211" s="90" t="s">
        <v>16758</v>
      </c>
      <c r="J2211" s="95">
        <v>1149.0899999999999</v>
      </c>
      <c r="K2211" s="95">
        <v>8002</v>
      </c>
      <c r="L2211" s="90" t="s">
        <v>16741</v>
      </c>
      <c r="M2211" s="95">
        <v>29</v>
      </c>
      <c r="N2211" s="90" t="s">
        <v>16770</v>
      </c>
      <c r="O2211" s="90" t="s">
        <v>17027</v>
      </c>
    </row>
    <row r="2212" spans="1:15">
      <c r="A2212" s="90" t="s">
        <v>17624</v>
      </c>
      <c r="B2212" s="90" t="s">
        <v>16704</v>
      </c>
      <c r="C2212" s="90" t="s">
        <v>17569</v>
      </c>
      <c r="D2212" s="90" t="s">
        <v>16798</v>
      </c>
      <c r="E2212" s="90" t="s">
        <v>17583</v>
      </c>
      <c r="F2212" s="90" t="s">
        <v>18124</v>
      </c>
      <c r="G2212" s="90">
        <v>33</v>
      </c>
      <c r="H2212" s="90">
        <v>2025</v>
      </c>
      <c r="I2212" s="90" t="s">
        <v>16924</v>
      </c>
      <c r="J2212" s="95">
        <v>819.07</v>
      </c>
      <c r="K2212" s="95">
        <v>6168</v>
      </c>
      <c r="L2212" s="90" t="s">
        <v>16741</v>
      </c>
      <c r="M2212" s="95">
        <v>18</v>
      </c>
      <c r="N2212" s="90" t="s">
        <v>16770</v>
      </c>
      <c r="O2212" s="90" t="s">
        <v>17027</v>
      </c>
    </row>
    <row r="2213" spans="1:15">
      <c r="A2213" s="90" t="s">
        <v>17624</v>
      </c>
      <c r="B2213" s="90" t="s">
        <v>16704</v>
      </c>
      <c r="C2213" s="90" t="s">
        <v>17569</v>
      </c>
      <c r="D2213" s="90" t="s">
        <v>16798</v>
      </c>
      <c r="E2213" s="90" t="s">
        <v>17582</v>
      </c>
      <c r="F2213" s="90" t="s">
        <v>18121</v>
      </c>
      <c r="G2213" s="90">
        <v>30</v>
      </c>
      <c r="H2213" s="90">
        <v>2025</v>
      </c>
      <c r="I2213" s="90" t="s">
        <v>16746</v>
      </c>
      <c r="J2213" s="95">
        <v>380.73</v>
      </c>
      <c r="K2213" s="95">
        <v>2360</v>
      </c>
      <c r="L2213" s="90" t="s">
        <v>16741</v>
      </c>
      <c r="M2213" s="95">
        <v>0</v>
      </c>
      <c r="N2213" s="90" t="s">
        <v>16742</v>
      </c>
      <c r="O2213" s="90" t="s">
        <v>16824</v>
      </c>
    </row>
    <row r="2214" spans="1:15">
      <c r="A2214" s="90" t="s">
        <v>17624</v>
      </c>
      <c r="B2214" s="90" t="s">
        <v>16704</v>
      </c>
      <c r="C2214" s="90" t="s">
        <v>17569</v>
      </c>
      <c r="D2214" s="90" t="s">
        <v>16798</v>
      </c>
      <c r="E2214" s="90" t="s">
        <v>17582</v>
      </c>
      <c r="F2214" s="90" t="s">
        <v>17828</v>
      </c>
      <c r="G2214" s="90">
        <v>32</v>
      </c>
      <c r="H2214" s="90">
        <v>2025</v>
      </c>
      <c r="I2214" s="90" t="s">
        <v>16749</v>
      </c>
      <c r="J2214" s="95">
        <v>334.19</v>
      </c>
      <c r="K2214" s="95">
        <v>2080</v>
      </c>
      <c r="L2214" s="90" t="s">
        <v>16741</v>
      </c>
      <c r="M2214" s="95">
        <v>0</v>
      </c>
      <c r="N2214" s="90" t="s">
        <v>16742</v>
      </c>
      <c r="O2214" s="90" t="s">
        <v>16824</v>
      </c>
    </row>
    <row r="2215" spans="1:15">
      <c r="A2215" s="90" t="s">
        <v>17624</v>
      </c>
      <c r="B2215" s="90" t="s">
        <v>16704</v>
      </c>
      <c r="C2215" s="90" t="s">
        <v>17569</v>
      </c>
      <c r="D2215" s="90" t="s">
        <v>16798</v>
      </c>
      <c r="E2215" s="90" t="s">
        <v>17582</v>
      </c>
      <c r="F2215" s="90" t="s">
        <v>18122</v>
      </c>
      <c r="G2215" s="90">
        <v>29</v>
      </c>
      <c r="H2215" s="90">
        <v>2025</v>
      </c>
      <c r="I2215" s="90" t="s">
        <v>16752</v>
      </c>
      <c r="J2215" s="95">
        <v>269.05</v>
      </c>
      <c r="K2215" s="95">
        <v>1688</v>
      </c>
      <c r="L2215" s="90" t="s">
        <v>16741</v>
      </c>
      <c r="M2215" s="95">
        <v>0</v>
      </c>
      <c r="N2215" s="90" t="s">
        <v>16742</v>
      </c>
      <c r="O2215" s="90" t="s">
        <v>16824</v>
      </c>
    </row>
    <row r="2216" spans="1:15">
      <c r="A2216" s="90" t="s">
        <v>17624</v>
      </c>
      <c r="B2216" s="90" t="s">
        <v>16704</v>
      </c>
      <c r="C2216" s="90" t="s">
        <v>17569</v>
      </c>
      <c r="D2216" s="90" t="s">
        <v>16798</v>
      </c>
      <c r="E2216" s="90" t="s">
        <v>17582</v>
      </c>
      <c r="F2216" s="90" t="s">
        <v>17829</v>
      </c>
      <c r="G2216" s="90">
        <v>28</v>
      </c>
      <c r="H2216" s="90">
        <v>2025</v>
      </c>
      <c r="I2216" s="90" t="s">
        <v>16755</v>
      </c>
      <c r="J2216" s="95">
        <v>217.03</v>
      </c>
      <c r="K2216" s="95">
        <v>1375</v>
      </c>
      <c r="L2216" s="90" t="s">
        <v>16741</v>
      </c>
      <c r="M2216" s="95">
        <v>0</v>
      </c>
      <c r="N2216" s="90" t="s">
        <v>16742</v>
      </c>
      <c r="O2216" s="90" t="s">
        <v>16824</v>
      </c>
    </row>
    <row r="2217" spans="1:15">
      <c r="A2217" s="90" t="s">
        <v>17624</v>
      </c>
      <c r="B2217" s="90" t="s">
        <v>16704</v>
      </c>
      <c r="C2217" s="90" t="s">
        <v>17569</v>
      </c>
      <c r="D2217" s="90" t="s">
        <v>16798</v>
      </c>
      <c r="E2217" s="90" t="s">
        <v>17582</v>
      </c>
      <c r="F2217" s="90" t="s">
        <v>18123</v>
      </c>
      <c r="G2217" s="90">
        <v>30</v>
      </c>
      <c r="H2217" s="90">
        <v>2025</v>
      </c>
      <c r="I2217" s="90" t="s">
        <v>16758</v>
      </c>
      <c r="J2217" s="95">
        <v>314.76</v>
      </c>
      <c r="K2217" s="95">
        <v>1963</v>
      </c>
      <c r="L2217" s="90" t="s">
        <v>16741</v>
      </c>
      <c r="M2217" s="95">
        <v>0</v>
      </c>
      <c r="N2217" s="90" t="s">
        <v>16742</v>
      </c>
      <c r="O2217" s="90" t="s">
        <v>16824</v>
      </c>
    </row>
    <row r="2218" spans="1:15">
      <c r="A2218" s="90" t="s">
        <v>17624</v>
      </c>
      <c r="B2218" s="90" t="s">
        <v>16704</v>
      </c>
      <c r="C2218" s="90" t="s">
        <v>17569</v>
      </c>
      <c r="D2218" s="90" t="s">
        <v>16798</v>
      </c>
      <c r="E2218" s="90" t="s">
        <v>17582</v>
      </c>
      <c r="F2218" s="90" t="s">
        <v>18124</v>
      </c>
      <c r="G2218" s="90">
        <v>33</v>
      </c>
      <c r="H2218" s="90">
        <v>2025</v>
      </c>
      <c r="I2218" s="90" t="s">
        <v>16924</v>
      </c>
      <c r="J2218" s="95">
        <v>298.38</v>
      </c>
      <c r="K2218" s="95">
        <v>1867</v>
      </c>
      <c r="L2218" s="90" t="s">
        <v>16741</v>
      </c>
      <c r="M2218" s="95">
        <v>0</v>
      </c>
      <c r="N2218" s="90" t="s">
        <v>16742</v>
      </c>
      <c r="O2218" s="90" t="s">
        <v>16824</v>
      </c>
    </row>
    <row r="2219" spans="1:15">
      <c r="A2219" s="90" t="s">
        <v>17624</v>
      </c>
      <c r="B2219" s="90" t="s">
        <v>16704</v>
      </c>
      <c r="C2219" s="90" t="s">
        <v>17569</v>
      </c>
      <c r="D2219" s="90" t="s">
        <v>16798</v>
      </c>
      <c r="E2219" s="90" t="s">
        <v>17581</v>
      </c>
      <c r="F2219" s="90" t="s">
        <v>18121</v>
      </c>
      <c r="G2219" s="90">
        <v>30</v>
      </c>
      <c r="H2219" s="90">
        <v>2025</v>
      </c>
      <c r="I2219" s="90" t="s">
        <v>16746</v>
      </c>
      <c r="J2219" s="95">
        <v>18.98</v>
      </c>
      <c r="K2219" s="95">
        <v>60</v>
      </c>
      <c r="L2219" s="90" t="s">
        <v>16741</v>
      </c>
      <c r="M2219" s="95">
        <v>0</v>
      </c>
      <c r="N2219" s="90" t="s">
        <v>16742</v>
      </c>
      <c r="O2219" s="90" t="s">
        <v>16878</v>
      </c>
    </row>
    <row r="2220" spans="1:15">
      <c r="A2220" s="90" t="s">
        <v>17624</v>
      </c>
      <c r="B2220" s="90" t="s">
        <v>16704</v>
      </c>
      <c r="C2220" s="90" t="s">
        <v>17569</v>
      </c>
      <c r="D2220" s="90" t="s">
        <v>16798</v>
      </c>
      <c r="E2220" s="90" t="s">
        <v>17581</v>
      </c>
      <c r="F2220" s="90" t="s">
        <v>17828</v>
      </c>
      <c r="G2220" s="90">
        <v>32</v>
      </c>
      <c r="H2220" s="90">
        <v>2025</v>
      </c>
      <c r="I2220" s="90" t="s">
        <v>16749</v>
      </c>
      <c r="J2220" s="95">
        <v>18.98</v>
      </c>
      <c r="K2220" s="95">
        <v>60</v>
      </c>
      <c r="L2220" s="90" t="s">
        <v>16741</v>
      </c>
      <c r="M2220" s="95">
        <v>0</v>
      </c>
      <c r="N2220" s="90" t="s">
        <v>16742</v>
      </c>
      <c r="O2220" s="90" t="s">
        <v>16878</v>
      </c>
    </row>
    <row r="2221" spans="1:15">
      <c r="A2221" s="90" t="s">
        <v>17624</v>
      </c>
      <c r="B2221" s="90" t="s">
        <v>16704</v>
      </c>
      <c r="C2221" s="90" t="s">
        <v>17569</v>
      </c>
      <c r="D2221" s="90" t="s">
        <v>16798</v>
      </c>
      <c r="E2221" s="90" t="s">
        <v>17581</v>
      </c>
      <c r="F2221" s="90" t="s">
        <v>18122</v>
      </c>
      <c r="G2221" s="90">
        <v>29</v>
      </c>
      <c r="H2221" s="90">
        <v>2025</v>
      </c>
      <c r="I2221" s="90" t="s">
        <v>16752</v>
      </c>
      <c r="J2221" s="95">
        <v>18.98</v>
      </c>
      <c r="K2221" s="95">
        <v>60</v>
      </c>
      <c r="L2221" s="90" t="s">
        <v>16741</v>
      </c>
      <c r="M2221" s="95">
        <v>0</v>
      </c>
      <c r="N2221" s="90" t="s">
        <v>16742</v>
      </c>
      <c r="O2221" s="90" t="s">
        <v>16878</v>
      </c>
    </row>
    <row r="2222" spans="1:15">
      <c r="A2222" s="90" t="s">
        <v>17624</v>
      </c>
      <c r="B2222" s="90" t="s">
        <v>16704</v>
      </c>
      <c r="C2222" s="90" t="s">
        <v>17569</v>
      </c>
      <c r="D2222" s="90" t="s">
        <v>16798</v>
      </c>
      <c r="E2222" s="90" t="s">
        <v>17581</v>
      </c>
      <c r="F2222" s="90" t="s">
        <v>17829</v>
      </c>
      <c r="G2222" s="90">
        <v>28</v>
      </c>
      <c r="H2222" s="90">
        <v>2025</v>
      </c>
      <c r="I2222" s="90" t="s">
        <v>16755</v>
      </c>
      <c r="J2222" s="95">
        <v>18.98</v>
      </c>
      <c r="K2222" s="95">
        <v>60</v>
      </c>
      <c r="L2222" s="90" t="s">
        <v>16741</v>
      </c>
      <c r="M2222" s="95">
        <v>0</v>
      </c>
      <c r="N2222" s="90" t="s">
        <v>16742</v>
      </c>
      <c r="O2222" s="90" t="s">
        <v>16878</v>
      </c>
    </row>
    <row r="2223" spans="1:15">
      <c r="A2223" s="90" t="s">
        <v>17624</v>
      </c>
      <c r="B2223" s="90" t="s">
        <v>16704</v>
      </c>
      <c r="C2223" s="90" t="s">
        <v>17569</v>
      </c>
      <c r="D2223" s="90" t="s">
        <v>16798</v>
      </c>
      <c r="E2223" s="90" t="s">
        <v>17581</v>
      </c>
      <c r="F2223" s="90" t="s">
        <v>18123</v>
      </c>
      <c r="G2223" s="90">
        <v>30</v>
      </c>
      <c r="H2223" s="90">
        <v>2025</v>
      </c>
      <c r="I2223" s="90" t="s">
        <v>16758</v>
      </c>
      <c r="J2223" s="95">
        <v>18.98</v>
      </c>
      <c r="K2223" s="95">
        <v>60</v>
      </c>
      <c r="L2223" s="90" t="s">
        <v>16741</v>
      </c>
      <c r="M2223" s="95">
        <v>0</v>
      </c>
      <c r="N2223" s="90" t="s">
        <v>16742</v>
      </c>
      <c r="O2223" s="90" t="s">
        <v>16878</v>
      </c>
    </row>
    <row r="2224" spans="1:15">
      <c r="A2224" s="90" t="s">
        <v>17624</v>
      </c>
      <c r="B2224" s="90" t="s">
        <v>16704</v>
      </c>
      <c r="C2224" s="90" t="s">
        <v>17569</v>
      </c>
      <c r="D2224" s="90" t="s">
        <v>16798</v>
      </c>
      <c r="E2224" s="90" t="s">
        <v>17581</v>
      </c>
      <c r="F2224" s="90" t="s">
        <v>18124</v>
      </c>
      <c r="G2224" s="90">
        <v>33</v>
      </c>
      <c r="H2224" s="90">
        <v>2025</v>
      </c>
      <c r="I2224" s="90" t="s">
        <v>16924</v>
      </c>
      <c r="J2224" s="95">
        <v>18.91</v>
      </c>
      <c r="K2224" s="95">
        <v>60</v>
      </c>
      <c r="L2224" s="90" t="s">
        <v>16741</v>
      </c>
      <c r="M2224" s="95">
        <v>0</v>
      </c>
      <c r="N2224" s="90" t="s">
        <v>16742</v>
      </c>
      <c r="O2224" s="90" t="s">
        <v>16878</v>
      </c>
    </row>
    <row r="2225" spans="1:15">
      <c r="A2225" s="90" t="s">
        <v>17624</v>
      </c>
      <c r="B2225" s="90" t="s">
        <v>16704</v>
      </c>
      <c r="C2225" s="90" t="s">
        <v>17569</v>
      </c>
      <c r="D2225" s="90" t="s">
        <v>16798</v>
      </c>
      <c r="E2225" s="90" t="s">
        <v>17580</v>
      </c>
      <c r="F2225" s="90" t="s">
        <v>18121</v>
      </c>
      <c r="G2225" s="90">
        <v>30</v>
      </c>
      <c r="H2225" s="90">
        <v>2025</v>
      </c>
      <c r="I2225" s="90" t="s">
        <v>16746</v>
      </c>
      <c r="J2225" s="95">
        <v>115.04</v>
      </c>
      <c r="K2225" s="95">
        <v>723</v>
      </c>
      <c r="L2225" s="90" t="s">
        <v>16741</v>
      </c>
      <c r="M2225" s="95">
        <v>0</v>
      </c>
      <c r="N2225" s="90" t="s">
        <v>16742</v>
      </c>
      <c r="O2225" s="90" t="s">
        <v>16824</v>
      </c>
    </row>
    <row r="2226" spans="1:15">
      <c r="A2226" s="90" t="s">
        <v>17624</v>
      </c>
      <c r="B2226" s="90" t="s">
        <v>16704</v>
      </c>
      <c r="C2226" s="90" t="s">
        <v>17569</v>
      </c>
      <c r="D2226" s="90" t="s">
        <v>16798</v>
      </c>
      <c r="E2226" s="90" t="s">
        <v>17580</v>
      </c>
      <c r="F2226" s="90" t="s">
        <v>17828</v>
      </c>
      <c r="G2226" s="90">
        <v>32</v>
      </c>
      <c r="H2226" s="90">
        <v>2025</v>
      </c>
      <c r="I2226" s="90" t="s">
        <v>16749</v>
      </c>
      <c r="J2226" s="95">
        <v>111.04</v>
      </c>
      <c r="K2226" s="95">
        <v>695</v>
      </c>
      <c r="L2226" s="90" t="s">
        <v>16741</v>
      </c>
      <c r="M2226" s="95">
        <v>0</v>
      </c>
      <c r="N2226" s="90" t="s">
        <v>16742</v>
      </c>
      <c r="O2226" s="90" t="s">
        <v>16824</v>
      </c>
    </row>
    <row r="2227" spans="1:15">
      <c r="A2227" s="90" t="s">
        <v>17624</v>
      </c>
      <c r="B2227" s="90" t="s">
        <v>16704</v>
      </c>
      <c r="C2227" s="90" t="s">
        <v>17569</v>
      </c>
      <c r="D2227" s="90" t="s">
        <v>16798</v>
      </c>
      <c r="E2227" s="90" t="s">
        <v>17580</v>
      </c>
      <c r="F2227" s="90" t="s">
        <v>18122</v>
      </c>
      <c r="G2227" s="90">
        <v>29</v>
      </c>
      <c r="H2227" s="90">
        <v>2025</v>
      </c>
      <c r="I2227" s="90" t="s">
        <v>16752</v>
      </c>
      <c r="J2227" s="95">
        <v>104</v>
      </c>
      <c r="K2227" s="95">
        <v>646</v>
      </c>
      <c r="L2227" s="90" t="s">
        <v>16741</v>
      </c>
      <c r="M2227" s="95">
        <v>0</v>
      </c>
      <c r="N2227" s="90" t="s">
        <v>16742</v>
      </c>
      <c r="O2227" s="90" t="s">
        <v>16824</v>
      </c>
    </row>
    <row r="2228" spans="1:15">
      <c r="A2228" s="90" t="s">
        <v>17624</v>
      </c>
      <c r="B2228" s="90" t="s">
        <v>16704</v>
      </c>
      <c r="C2228" s="90" t="s">
        <v>17569</v>
      </c>
      <c r="D2228" s="90" t="s">
        <v>16798</v>
      </c>
      <c r="E2228" s="90" t="s">
        <v>17580</v>
      </c>
      <c r="F2228" s="90" t="s">
        <v>17829</v>
      </c>
      <c r="G2228" s="90">
        <v>28</v>
      </c>
      <c r="H2228" s="90">
        <v>2025</v>
      </c>
      <c r="I2228" s="90" t="s">
        <v>16755</v>
      </c>
      <c r="J2228" s="95">
        <v>85.25</v>
      </c>
      <c r="K2228" s="95">
        <v>515</v>
      </c>
      <c r="L2228" s="90" t="s">
        <v>16741</v>
      </c>
      <c r="M2228" s="95">
        <v>0</v>
      </c>
      <c r="N2228" s="90" t="s">
        <v>16742</v>
      </c>
      <c r="O2228" s="90" t="s">
        <v>16824</v>
      </c>
    </row>
    <row r="2229" spans="1:15">
      <c r="A2229" s="90" t="s">
        <v>17624</v>
      </c>
      <c r="B2229" s="90" t="s">
        <v>16704</v>
      </c>
      <c r="C2229" s="90" t="s">
        <v>17569</v>
      </c>
      <c r="D2229" s="90" t="s">
        <v>16798</v>
      </c>
      <c r="E2229" s="90" t="s">
        <v>17580</v>
      </c>
      <c r="F2229" s="90" t="s">
        <v>18123</v>
      </c>
      <c r="G2229" s="90">
        <v>30</v>
      </c>
      <c r="H2229" s="90">
        <v>2025</v>
      </c>
      <c r="I2229" s="90" t="s">
        <v>16758</v>
      </c>
      <c r="J2229" s="95">
        <v>144.69</v>
      </c>
      <c r="K2229" s="95">
        <v>930</v>
      </c>
      <c r="L2229" s="90" t="s">
        <v>16741</v>
      </c>
      <c r="M2229" s="95">
        <v>0</v>
      </c>
      <c r="N2229" s="90" t="s">
        <v>16742</v>
      </c>
      <c r="O2229" s="90" t="s">
        <v>16824</v>
      </c>
    </row>
    <row r="2230" spans="1:15">
      <c r="A2230" s="90" t="s">
        <v>17624</v>
      </c>
      <c r="B2230" s="90" t="s">
        <v>16704</v>
      </c>
      <c r="C2230" s="90" t="s">
        <v>17569</v>
      </c>
      <c r="D2230" s="90" t="s">
        <v>16798</v>
      </c>
      <c r="E2230" s="90" t="s">
        <v>17580</v>
      </c>
      <c r="F2230" s="90" t="s">
        <v>18124</v>
      </c>
      <c r="G2230" s="90">
        <v>33</v>
      </c>
      <c r="H2230" s="90">
        <v>2025</v>
      </c>
      <c r="I2230" s="90" t="s">
        <v>16924</v>
      </c>
      <c r="J2230" s="95">
        <v>205.24</v>
      </c>
      <c r="K2230" s="95">
        <v>823</v>
      </c>
      <c r="L2230" s="90" t="s">
        <v>16741</v>
      </c>
      <c r="M2230" s="95">
        <v>0</v>
      </c>
      <c r="N2230" s="90" t="s">
        <v>16742</v>
      </c>
      <c r="O2230" s="90" t="s">
        <v>16824</v>
      </c>
    </row>
    <row r="2231" spans="1:15">
      <c r="A2231" s="90" t="s">
        <v>17624</v>
      </c>
      <c r="B2231" s="90" t="s">
        <v>16704</v>
      </c>
      <c r="C2231" s="90" t="s">
        <v>17569</v>
      </c>
      <c r="D2231" s="90" t="s">
        <v>16798</v>
      </c>
      <c r="E2231" s="90" t="s">
        <v>17579</v>
      </c>
      <c r="F2231" s="90" t="s">
        <v>18121</v>
      </c>
      <c r="G2231" s="90">
        <v>30</v>
      </c>
      <c r="H2231" s="90">
        <v>2025</v>
      </c>
      <c r="I2231" s="90" t="s">
        <v>16746</v>
      </c>
      <c r="J2231" s="95">
        <v>339.69</v>
      </c>
      <c r="K2231" s="95">
        <v>2113</v>
      </c>
      <c r="L2231" s="90" t="s">
        <v>16741</v>
      </c>
      <c r="M2231" s="95">
        <v>0</v>
      </c>
      <c r="N2231" s="90" t="s">
        <v>16742</v>
      </c>
      <c r="O2231" s="90" t="s">
        <v>16824</v>
      </c>
    </row>
    <row r="2232" spans="1:15">
      <c r="A2232" s="90" t="s">
        <v>17624</v>
      </c>
      <c r="B2232" s="90" t="s">
        <v>16704</v>
      </c>
      <c r="C2232" s="90" t="s">
        <v>17569</v>
      </c>
      <c r="D2232" s="90" t="s">
        <v>16798</v>
      </c>
      <c r="E2232" s="90" t="s">
        <v>17579</v>
      </c>
      <c r="F2232" s="90" t="s">
        <v>17828</v>
      </c>
      <c r="G2232" s="90">
        <v>32</v>
      </c>
      <c r="H2232" s="90">
        <v>2025</v>
      </c>
      <c r="I2232" s="90" t="s">
        <v>16749</v>
      </c>
      <c r="J2232" s="95">
        <v>322.05</v>
      </c>
      <c r="K2232" s="95">
        <v>2007</v>
      </c>
      <c r="L2232" s="90" t="s">
        <v>16741</v>
      </c>
      <c r="M2232" s="95">
        <v>0</v>
      </c>
      <c r="N2232" s="90" t="s">
        <v>16742</v>
      </c>
      <c r="O2232" s="90" t="s">
        <v>16824</v>
      </c>
    </row>
    <row r="2233" spans="1:15">
      <c r="A2233" s="90" t="s">
        <v>17624</v>
      </c>
      <c r="B2233" s="90" t="s">
        <v>16704</v>
      </c>
      <c r="C2233" s="90" t="s">
        <v>17569</v>
      </c>
      <c r="D2233" s="90" t="s">
        <v>16798</v>
      </c>
      <c r="E2233" s="90" t="s">
        <v>17579</v>
      </c>
      <c r="F2233" s="90" t="s">
        <v>18122</v>
      </c>
      <c r="G2233" s="90">
        <v>29</v>
      </c>
      <c r="H2233" s="90">
        <v>2025</v>
      </c>
      <c r="I2233" s="90" t="s">
        <v>16752</v>
      </c>
      <c r="J2233" s="95">
        <v>314.76</v>
      </c>
      <c r="K2233" s="95">
        <v>1963</v>
      </c>
      <c r="L2233" s="90" t="s">
        <v>16741</v>
      </c>
      <c r="M2233" s="95">
        <v>0</v>
      </c>
      <c r="N2233" s="90" t="s">
        <v>16742</v>
      </c>
      <c r="O2233" s="90" t="s">
        <v>16824</v>
      </c>
    </row>
    <row r="2234" spans="1:15">
      <c r="A2234" s="90" t="s">
        <v>17624</v>
      </c>
      <c r="B2234" s="90" t="s">
        <v>16704</v>
      </c>
      <c r="C2234" s="90" t="s">
        <v>17569</v>
      </c>
      <c r="D2234" s="90" t="s">
        <v>16798</v>
      </c>
      <c r="E2234" s="90" t="s">
        <v>17579</v>
      </c>
      <c r="F2234" s="90" t="s">
        <v>17829</v>
      </c>
      <c r="G2234" s="90">
        <v>28</v>
      </c>
      <c r="H2234" s="90">
        <v>2025</v>
      </c>
      <c r="I2234" s="90" t="s">
        <v>16755</v>
      </c>
      <c r="J2234" s="95">
        <v>287.3</v>
      </c>
      <c r="K2234" s="95">
        <v>1798</v>
      </c>
      <c r="L2234" s="90" t="s">
        <v>16741</v>
      </c>
      <c r="M2234" s="95">
        <v>0</v>
      </c>
      <c r="N2234" s="90" t="s">
        <v>16742</v>
      </c>
      <c r="O2234" s="90" t="s">
        <v>16824</v>
      </c>
    </row>
    <row r="2235" spans="1:15">
      <c r="A2235" s="90" t="s">
        <v>17624</v>
      </c>
      <c r="B2235" s="90" t="s">
        <v>16704</v>
      </c>
      <c r="C2235" s="90" t="s">
        <v>17569</v>
      </c>
      <c r="D2235" s="90" t="s">
        <v>16798</v>
      </c>
      <c r="E2235" s="90" t="s">
        <v>17579</v>
      </c>
      <c r="F2235" s="90" t="s">
        <v>18123</v>
      </c>
      <c r="G2235" s="90">
        <v>30</v>
      </c>
      <c r="H2235" s="90">
        <v>2025</v>
      </c>
      <c r="I2235" s="90" t="s">
        <v>16758</v>
      </c>
      <c r="J2235" s="95">
        <v>373.24</v>
      </c>
      <c r="K2235" s="95">
        <v>2315</v>
      </c>
      <c r="L2235" s="90" t="s">
        <v>16741</v>
      </c>
      <c r="M2235" s="95">
        <v>0</v>
      </c>
      <c r="N2235" s="90" t="s">
        <v>16742</v>
      </c>
      <c r="O2235" s="90" t="s">
        <v>16824</v>
      </c>
    </row>
    <row r="2236" spans="1:15">
      <c r="A2236" s="90" t="s">
        <v>17624</v>
      </c>
      <c r="B2236" s="90" t="s">
        <v>16704</v>
      </c>
      <c r="C2236" s="90" t="s">
        <v>17569</v>
      </c>
      <c r="D2236" s="90" t="s">
        <v>16798</v>
      </c>
      <c r="E2236" s="90" t="s">
        <v>17579</v>
      </c>
      <c r="F2236" s="90" t="s">
        <v>18124</v>
      </c>
      <c r="G2236" s="90">
        <v>33</v>
      </c>
      <c r="H2236" s="90">
        <v>2025</v>
      </c>
      <c r="I2236" s="90" t="s">
        <v>16924</v>
      </c>
      <c r="J2236" s="95">
        <v>332.21</v>
      </c>
      <c r="K2236" s="95">
        <v>2071</v>
      </c>
      <c r="L2236" s="90" t="s">
        <v>16741</v>
      </c>
      <c r="M2236" s="95">
        <v>0</v>
      </c>
      <c r="N2236" s="90" t="s">
        <v>16742</v>
      </c>
      <c r="O2236" s="90" t="s">
        <v>16824</v>
      </c>
    </row>
    <row r="2237" spans="1:15">
      <c r="A2237" s="90" t="s">
        <v>17624</v>
      </c>
      <c r="B2237" s="90" t="s">
        <v>16704</v>
      </c>
      <c r="C2237" s="90" t="s">
        <v>17569</v>
      </c>
      <c r="D2237" s="90" t="s">
        <v>16798</v>
      </c>
      <c r="E2237" s="90" t="s">
        <v>17578</v>
      </c>
      <c r="F2237" s="90" t="s">
        <v>18121</v>
      </c>
      <c r="G2237" s="90">
        <v>30</v>
      </c>
      <c r="H2237" s="90">
        <v>2025</v>
      </c>
      <c r="I2237" s="90" t="s">
        <v>16746</v>
      </c>
      <c r="J2237" s="95">
        <v>87.82</v>
      </c>
      <c r="K2237" s="95">
        <v>533</v>
      </c>
      <c r="L2237" s="90" t="s">
        <v>16741</v>
      </c>
      <c r="M2237" s="95">
        <v>0</v>
      </c>
      <c r="N2237" s="90" t="s">
        <v>16742</v>
      </c>
      <c r="O2237" s="90" t="s">
        <v>16824</v>
      </c>
    </row>
    <row r="2238" spans="1:15">
      <c r="A2238" s="90" t="s">
        <v>17624</v>
      </c>
      <c r="B2238" s="90" t="s">
        <v>16704</v>
      </c>
      <c r="C2238" s="90" t="s">
        <v>17569</v>
      </c>
      <c r="D2238" s="90" t="s">
        <v>16798</v>
      </c>
      <c r="E2238" s="90" t="s">
        <v>17578</v>
      </c>
      <c r="F2238" s="90" t="s">
        <v>17828</v>
      </c>
      <c r="G2238" s="90">
        <v>32</v>
      </c>
      <c r="H2238" s="90">
        <v>2025</v>
      </c>
      <c r="I2238" s="90" t="s">
        <v>16749</v>
      </c>
      <c r="J2238" s="95">
        <v>80.97</v>
      </c>
      <c r="K2238" s="95">
        <v>485</v>
      </c>
      <c r="L2238" s="90" t="s">
        <v>16741</v>
      </c>
      <c r="M2238" s="95">
        <v>0</v>
      </c>
      <c r="N2238" s="90" t="s">
        <v>16742</v>
      </c>
      <c r="O2238" s="90" t="s">
        <v>16824</v>
      </c>
    </row>
    <row r="2239" spans="1:15">
      <c r="A2239" s="90" t="s">
        <v>17624</v>
      </c>
      <c r="B2239" s="90" t="s">
        <v>16704</v>
      </c>
      <c r="C2239" s="90" t="s">
        <v>17569</v>
      </c>
      <c r="D2239" s="90" t="s">
        <v>16798</v>
      </c>
      <c r="E2239" s="90" t="s">
        <v>17578</v>
      </c>
      <c r="F2239" s="90" t="s">
        <v>18122</v>
      </c>
      <c r="G2239" s="90">
        <v>29</v>
      </c>
      <c r="H2239" s="90">
        <v>2025</v>
      </c>
      <c r="I2239" s="90" t="s">
        <v>16752</v>
      </c>
      <c r="J2239" s="95">
        <v>77.52</v>
      </c>
      <c r="K2239" s="95">
        <v>461</v>
      </c>
      <c r="L2239" s="90" t="s">
        <v>16741</v>
      </c>
      <c r="M2239" s="95">
        <v>0</v>
      </c>
      <c r="N2239" s="90" t="s">
        <v>16742</v>
      </c>
      <c r="O2239" s="90" t="s">
        <v>16824</v>
      </c>
    </row>
    <row r="2240" spans="1:15">
      <c r="A2240" s="90" t="s">
        <v>17624</v>
      </c>
      <c r="B2240" s="90" t="s">
        <v>16704</v>
      </c>
      <c r="C2240" s="90" t="s">
        <v>17569</v>
      </c>
      <c r="D2240" s="90" t="s">
        <v>16798</v>
      </c>
      <c r="E2240" s="90" t="s">
        <v>17578</v>
      </c>
      <c r="F2240" s="90" t="s">
        <v>17829</v>
      </c>
      <c r="G2240" s="90">
        <v>28</v>
      </c>
      <c r="H2240" s="90">
        <v>2025</v>
      </c>
      <c r="I2240" s="90" t="s">
        <v>16755</v>
      </c>
      <c r="J2240" s="95">
        <v>107.73</v>
      </c>
      <c r="K2240" s="95">
        <v>672</v>
      </c>
      <c r="L2240" s="90" t="s">
        <v>16741</v>
      </c>
      <c r="M2240" s="95">
        <v>0</v>
      </c>
      <c r="N2240" s="90" t="s">
        <v>16742</v>
      </c>
      <c r="O2240" s="90" t="s">
        <v>16824</v>
      </c>
    </row>
    <row r="2241" spans="1:15">
      <c r="A2241" s="90" t="s">
        <v>17624</v>
      </c>
      <c r="B2241" s="90" t="s">
        <v>16704</v>
      </c>
      <c r="C2241" s="90" t="s">
        <v>17569</v>
      </c>
      <c r="D2241" s="90" t="s">
        <v>16798</v>
      </c>
      <c r="E2241" s="90" t="s">
        <v>17578</v>
      </c>
      <c r="F2241" s="90" t="s">
        <v>18123</v>
      </c>
      <c r="G2241" s="90">
        <v>30</v>
      </c>
      <c r="H2241" s="90">
        <v>2025</v>
      </c>
      <c r="I2241" s="90" t="s">
        <v>16758</v>
      </c>
      <c r="J2241" s="95">
        <v>73.06</v>
      </c>
      <c r="K2241" s="95">
        <v>430</v>
      </c>
      <c r="L2241" s="90" t="s">
        <v>16741</v>
      </c>
      <c r="M2241" s="95">
        <v>0</v>
      </c>
      <c r="N2241" s="90" t="s">
        <v>16742</v>
      </c>
      <c r="O2241" s="90" t="s">
        <v>16824</v>
      </c>
    </row>
    <row r="2242" spans="1:15">
      <c r="A2242" s="90" t="s">
        <v>17624</v>
      </c>
      <c r="B2242" s="90" t="s">
        <v>16704</v>
      </c>
      <c r="C2242" s="90" t="s">
        <v>17569</v>
      </c>
      <c r="D2242" s="90" t="s">
        <v>16798</v>
      </c>
      <c r="E2242" s="90" t="s">
        <v>17578</v>
      </c>
      <c r="F2242" s="90" t="s">
        <v>18124</v>
      </c>
      <c r="G2242" s="90">
        <v>33</v>
      </c>
      <c r="H2242" s="90">
        <v>2025</v>
      </c>
      <c r="I2242" s="90" t="s">
        <v>16924</v>
      </c>
      <c r="J2242" s="95">
        <v>50.91</v>
      </c>
      <c r="K2242" s="95">
        <v>276</v>
      </c>
      <c r="L2242" s="90" t="s">
        <v>16741</v>
      </c>
      <c r="M2242" s="95">
        <v>0</v>
      </c>
      <c r="N2242" s="90" t="s">
        <v>16742</v>
      </c>
      <c r="O2242" s="90" t="s">
        <v>16824</v>
      </c>
    </row>
    <row r="2243" spans="1:15">
      <c r="A2243" s="90" t="s">
        <v>17624</v>
      </c>
      <c r="B2243" s="90" t="s">
        <v>16704</v>
      </c>
      <c r="C2243" s="90" t="s">
        <v>17569</v>
      </c>
      <c r="D2243" s="90" t="s">
        <v>16798</v>
      </c>
      <c r="E2243" s="90" t="s">
        <v>17577</v>
      </c>
      <c r="F2243" s="90" t="s">
        <v>18121</v>
      </c>
      <c r="G2243" s="90">
        <v>30</v>
      </c>
      <c r="H2243" s="90">
        <v>2025</v>
      </c>
      <c r="I2243" s="90" t="s">
        <v>16746</v>
      </c>
      <c r="J2243" s="95">
        <v>167.67</v>
      </c>
      <c r="K2243" s="95">
        <v>1078</v>
      </c>
      <c r="L2243" s="90" t="s">
        <v>16741</v>
      </c>
      <c r="M2243" s="95">
        <v>0</v>
      </c>
      <c r="N2243" s="90" t="s">
        <v>16742</v>
      </c>
      <c r="O2243" s="90" t="s">
        <v>16824</v>
      </c>
    </row>
    <row r="2244" spans="1:15">
      <c r="A2244" s="90" t="s">
        <v>17624</v>
      </c>
      <c r="B2244" s="90" t="s">
        <v>16704</v>
      </c>
      <c r="C2244" s="90" t="s">
        <v>17569</v>
      </c>
      <c r="D2244" s="90" t="s">
        <v>16798</v>
      </c>
      <c r="E2244" s="90" t="s">
        <v>17577</v>
      </c>
      <c r="F2244" s="90" t="s">
        <v>17828</v>
      </c>
      <c r="G2244" s="90">
        <v>32</v>
      </c>
      <c r="H2244" s="90">
        <v>2025</v>
      </c>
      <c r="I2244" s="90" t="s">
        <v>16749</v>
      </c>
      <c r="J2244" s="95">
        <v>150.13</v>
      </c>
      <c r="K2244" s="95">
        <v>968</v>
      </c>
      <c r="L2244" s="90" t="s">
        <v>16741</v>
      </c>
      <c r="M2244" s="95">
        <v>0</v>
      </c>
      <c r="N2244" s="90" t="s">
        <v>16742</v>
      </c>
      <c r="O2244" s="90" t="s">
        <v>16824</v>
      </c>
    </row>
    <row r="2245" spans="1:15">
      <c r="A2245" s="90" t="s">
        <v>17624</v>
      </c>
      <c r="B2245" s="90" t="s">
        <v>16704</v>
      </c>
      <c r="C2245" s="90" t="s">
        <v>17569</v>
      </c>
      <c r="D2245" s="90" t="s">
        <v>16798</v>
      </c>
      <c r="E2245" s="90" t="s">
        <v>17577</v>
      </c>
      <c r="F2245" s="90" t="s">
        <v>18122</v>
      </c>
      <c r="G2245" s="90">
        <v>29</v>
      </c>
      <c r="H2245" s="90">
        <v>2025</v>
      </c>
      <c r="I2245" s="90" t="s">
        <v>16752</v>
      </c>
      <c r="J2245" s="95">
        <v>90.7</v>
      </c>
      <c r="K2245" s="95">
        <v>553</v>
      </c>
      <c r="L2245" s="90" t="s">
        <v>16741</v>
      </c>
      <c r="M2245" s="95">
        <v>0</v>
      </c>
      <c r="N2245" s="90" t="s">
        <v>16742</v>
      </c>
      <c r="O2245" s="90" t="s">
        <v>16824</v>
      </c>
    </row>
    <row r="2246" spans="1:15">
      <c r="A2246" s="90" t="s">
        <v>17624</v>
      </c>
      <c r="B2246" s="90" t="s">
        <v>16704</v>
      </c>
      <c r="C2246" s="90" t="s">
        <v>17569</v>
      </c>
      <c r="D2246" s="90" t="s">
        <v>16798</v>
      </c>
      <c r="E2246" s="90" t="s">
        <v>17577</v>
      </c>
      <c r="F2246" s="90" t="s">
        <v>17829</v>
      </c>
      <c r="G2246" s="90">
        <v>28</v>
      </c>
      <c r="H2246" s="90">
        <v>2025</v>
      </c>
      <c r="I2246" s="90" t="s">
        <v>16755</v>
      </c>
      <c r="J2246" s="95">
        <v>79.67</v>
      </c>
      <c r="K2246" s="95">
        <v>476</v>
      </c>
      <c r="L2246" s="90" t="s">
        <v>16741</v>
      </c>
      <c r="M2246" s="95">
        <v>0</v>
      </c>
      <c r="N2246" s="90" t="s">
        <v>16742</v>
      </c>
      <c r="O2246" s="90" t="s">
        <v>16824</v>
      </c>
    </row>
    <row r="2247" spans="1:15">
      <c r="A2247" s="90" t="s">
        <v>17624</v>
      </c>
      <c r="B2247" s="90" t="s">
        <v>16704</v>
      </c>
      <c r="C2247" s="90" t="s">
        <v>17569</v>
      </c>
      <c r="D2247" s="90" t="s">
        <v>16798</v>
      </c>
      <c r="E2247" s="90" t="s">
        <v>17577</v>
      </c>
      <c r="F2247" s="90" t="s">
        <v>18123</v>
      </c>
      <c r="G2247" s="90">
        <v>30</v>
      </c>
      <c r="H2247" s="90">
        <v>2025</v>
      </c>
      <c r="I2247" s="90" t="s">
        <v>16758</v>
      </c>
      <c r="J2247" s="95">
        <v>71.790000000000006</v>
      </c>
      <c r="K2247" s="95">
        <v>421</v>
      </c>
      <c r="L2247" s="90" t="s">
        <v>16741</v>
      </c>
      <c r="M2247" s="95">
        <v>0</v>
      </c>
      <c r="N2247" s="90" t="s">
        <v>16742</v>
      </c>
      <c r="O2247" s="90" t="s">
        <v>16824</v>
      </c>
    </row>
    <row r="2248" spans="1:15">
      <c r="A2248" s="90" t="s">
        <v>17624</v>
      </c>
      <c r="B2248" s="90" t="s">
        <v>16704</v>
      </c>
      <c r="C2248" s="90" t="s">
        <v>17569</v>
      </c>
      <c r="D2248" s="90" t="s">
        <v>16798</v>
      </c>
      <c r="E2248" s="90" t="s">
        <v>17577</v>
      </c>
      <c r="F2248" s="90" t="s">
        <v>18124</v>
      </c>
      <c r="G2248" s="90">
        <v>33</v>
      </c>
      <c r="H2248" s="90">
        <v>2025</v>
      </c>
      <c r="I2248" s="90" t="s">
        <v>16924</v>
      </c>
      <c r="J2248" s="95">
        <v>58.66</v>
      </c>
      <c r="K2248" s="95">
        <v>330</v>
      </c>
      <c r="L2248" s="90" t="s">
        <v>16741</v>
      </c>
      <c r="M2248" s="95">
        <v>0</v>
      </c>
      <c r="N2248" s="90" t="s">
        <v>16742</v>
      </c>
      <c r="O2248" s="90" t="s">
        <v>16824</v>
      </c>
    </row>
    <row r="2249" spans="1:15">
      <c r="A2249" s="90" t="s">
        <v>17624</v>
      </c>
      <c r="B2249" s="90" t="s">
        <v>16704</v>
      </c>
      <c r="C2249" s="90" t="s">
        <v>17569</v>
      </c>
      <c r="D2249" s="90" t="s">
        <v>16798</v>
      </c>
      <c r="E2249" s="90" t="s">
        <v>17576</v>
      </c>
      <c r="F2249" s="90" t="s">
        <v>18121</v>
      </c>
      <c r="G2249" s="90">
        <v>30</v>
      </c>
      <c r="H2249" s="90">
        <v>2025</v>
      </c>
      <c r="I2249" s="90" t="s">
        <v>16746</v>
      </c>
      <c r="J2249" s="95">
        <v>199.07</v>
      </c>
      <c r="K2249" s="95">
        <v>1195</v>
      </c>
      <c r="L2249" s="90" t="s">
        <v>16741</v>
      </c>
      <c r="M2249" s="95">
        <v>0</v>
      </c>
      <c r="N2249" s="90" t="s">
        <v>16742</v>
      </c>
      <c r="O2249" s="90" t="s">
        <v>16813</v>
      </c>
    </row>
    <row r="2250" spans="1:15">
      <c r="A2250" s="90" t="s">
        <v>17624</v>
      </c>
      <c r="B2250" s="90" t="s">
        <v>16704</v>
      </c>
      <c r="C2250" s="90" t="s">
        <v>17569</v>
      </c>
      <c r="D2250" s="90" t="s">
        <v>16798</v>
      </c>
      <c r="E2250" s="90" t="s">
        <v>17576</v>
      </c>
      <c r="F2250" s="90" t="s">
        <v>17828</v>
      </c>
      <c r="G2250" s="90">
        <v>32</v>
      </c>
      <c r="H2250" s="90">
        <v>2025</v>
      </c>
      <c r="I2250" s="90" t="s">
        <v>16749</v>
      </c>
      <c r="J2250" s="95">
        <v>183.93</v>
      </c>
      <c r="K2250" s="95">
        <v>1072</v>
      </c>
      <c r="L2250" s="90" t="s">
        <v>16741</v>
      </c>
      <c r="M2250" s="95">
        <v>0</v>
      </c>
      <c r="N2250" s="90" t="s">
        <v>16742</v>
      </c>
      <c r="O2250" s="90" t="s">
        <v>16813</v>
      </c>
    </row>
    <row r="2251" spans="1:15">
      <c r="A2251" s="90" t="s">
        <v>17624</v>
      </c>
      <c r="B2251" s="90" t="s">
        <v>16704</v>
      </c>
      <c r="C2251" s="90" t="s">
        <v>17569</v>
      </c>
      <c r="D2251" s="90" t="s">
        <v>16798</v>
      </c>
      <c r="E2251" s="90" t="s">
        <v>17576</v>
      </c>
      <c r="F2251" s="90" t="s">
        <v>18122</v>
      </c>
      <c r="G2251" s="90">
        <v>29</v>
      </c>
      <c r="H2251" s="90">
        <v>2025</v>
      </c>
      <c r="I2251" s="90" t="s">
        <v>16752</v>
      </c>
      <c r="J2251" s="95">
        <v>113.49</v>
      </c>
      <c r="K2251" s="95">
        <v>621</v>
      </c>
      <c r="L2251" s="90" t="s">
        <v>16741</v>
      </c>
      <c r="M2251" s="95">
        <v>0</v>
      </c>
      <c r="N2251" s="90" t="s">
        <v>16742</v>
      </c>
      <c r="O2251" s="90" t="s">
        <v>16813</v>
      </c>
    </row>
    <row r="2252" spans="1:15">
      <c r="A2252" s="90" t="s">
        <v>17624</v>
      </c>
      <c r="B2252" s="90" t="s">
        <v>16704</v>
      </c>
      <c r="C2252" s="90" t="s">
        <v>17569</v>
      </c>
      <c r="D2252" s="90" t="s">
        <v>16798</v>
      </c>
      <c r="E2252" s="90" t="s">
        <v>17576</v>
      </c>
      <c r="F2252" s="90" t="s">
        <v>17829</v>
      </c>
      <c r="G2252" s="90">
        <v>28</v>
      </c>
      <c r="H2252" s="90">
        <v>2025</v>
      </c>
      <c r="I2252" s="90" t="s">
        <v>16755</v>
      </c>
      <c r="J2252" s="95">
        <v>97.43</v>
      </c>
      <c r="K2252" s="95">
        <v>518</v>
      </c>
      <c r="L2252" s="90" t="s">
        <v>16741</v>
      </c>
      <c r="M2252" s="95">
        <v>0</v>
      </c>
      <c r="N2252" s="90" t="s">
        <v>16742</v>
      </c>
      <c r="O2252" s="90" t="s">
        <v>16813</v>
      </c>
    </row>
    <row r="2253" spans="1:15">
      <c r="A2253" s="90" t="s">
        <v>17624</v>
      </c>
      <c r="B2253" s="90" t="s">
        <v>16704</v>
      </c>
      <c r="C2253" s="90" t="s">
        <v>17569</v>
      </c>
      <c r="D2253" s="90" t="s">
        <v>16798</v>
      </c>
      <c r="E2253" s="90" t="s">
        <v>17576</v>
      </c>
      <c r="F2253" s="90" t="s">
        <v>18123</v>
      </c>
      <c r="G2253" s="90">
        <v>30</v>
      </c>
      <c r="H2253" s="90">
        <v>2025</v>
      </c>
      <c r="I2253" s="90" t="s">
        <v>16758</v>
      </c>
      <c r="J2253" s="95">
        <v>133.36000000000001</v>
      </c>
      <c r="K2253" s="95">
        <v>748</v>
      </c>
      <c r="L2253" s="90" t="s">
        <v>16741</v>
      </c>
      <c r="M2253" s="95">
        <v>0</v>
      </c>
      <c r="N2253" s="90" t="s">
        <v>16742</v>
      </c>
      <c r="O2253" s="90" t="s">
        <v>16813</v>
      </c>
    </row>
    <row r="2254" spans="1:15">
      <c r="A2254" s="90" t="s">
        <v>17624</v>
      </c>
      <c r="B2254" s="90" t="s">
        <v>16704</v>
      </c>
      <c r="C2254" s="90" t="s">
        <v>17569</v>
      </c>
      <c r="D2254" s="90" t="s">
        <v>16798</v>
      </c>
      <c r="E2254" s="90" t="s">
        <v>17576</v>
      </c>
      <c r="F2254" s="90" t="s">
        <v>18124</v>
      </c>
      <c r="G2254" s="90">
        <v>33</v>
      </c>
      <c r="H2254" s="90">
        <v>2025</v>
      </c>
      <c r="I2254" s="90" t="s">
        <v>16924</v>
      </c>
      <c r="J2254" s="95">
        <v>124.28</v>
      </c>
      <c r="K2254" s="95">
        <v>699</v>
      </c>
      <c r="L2254" s="90" t="s">
        <v>16741</v>
      </c>
      <c r="M2254" s="95">
        <v>0</v>
      </c>
      <c r="N2254" s="90" t="s">
        <v>16742</v>
      </c>
      <c r="O2254" s="90" t="s">
        <v>16813</v>
      </c>
    </row>
    <row r="2255" spans="1:15">
      <c r="A2255" s="90" t="s">
        <v>17624</v>
      </c>
      <c r="B2255" s="90" t="s">
        <v>16704</v>
      </c>
      <c r="C2255" s="90" t="s">
        <v>17569</v>
      </c>
      <c r="D2255" s="90" t="s">
        <v>16798</v>
      </c>
      <c r="E2255" s="90" t="s">
        <v>17575</v>
      </c>
      <c r="F2255" s="90" t="s">
        <v>18121</v>
      </c>
      <c r="G2255" s="90">
        <v>30</v>
      </c>
      <c r="H2255" s="90">
        <v>2025</v>
      </c>
      <c r="I2255" s="90" t="s">
        <v>16746</v>
      </c>
      <c r="J2255" s="95">
        <v>261.87</v>
      </c>
      <c r="K2255" s="95">
        <v>1645</v>
      </c>
      <c r="L2255" s="90" t="s">
        <v>16741</v>
      </c>
      <c r="M2255" s="95">
        <v>0</v>
      </c>
      <c r="N2255" s="90" t="s">
        <v>16742</v>
      </c>
      <c r="O2255" s="90" t="s">
        <v>16824</v>
      </c>
    </row>
    <row r="2256" spans="1:15">
      <c r="A2256" s="90" t="s">
        <v>17624</v>
      </c>
      <c r="B2256" s="90" t="s">
        <v>16704</v>
      </c>
      <c r="C2256" s="90" t="s">
        <v>17569</v>
      </c>
      <c r="D2256" s="90" t="s">
        <v>16798</v>
      </c>
      <c r="E2256" s="90" t="s">
        <v>17575</v>
      </c>
      <c r="F2256" s="90" t="s">
        <v>17828</v>
      </c>
      <c r="G2256" s="90">
        <v>32</v>
      </c>
      <c r="H2256" s="90">
        <v>2025</v>
      </c>
      <c r="I2256" s="90" t="s">
        <v>16749</v>
      </c>
      <c r="J2256" s="95">
        <v>231.81</v>
      </c>
      <c r="K2256" s="95">
        <v>1464</v>
      </c>
      <c r="L2256" s="90" t="s">
        <v>16741</v>
      </c>
      <c r="M2256" s="95">
        <v>0</v>
      </c>
      <c r="N2256" s="90" t="s">
        <v>16742</v>
      </c>
      <c r="O2256" s="90" t="s">
        <v>16824</v>
      </c>
    </row>
    <row r="2257" spans="1:15">
      <c r="A2257" s="90" t="s">
        <v>17624</v>
      </c>
      <c r="B2257" s="90" t="s">
        <v>16704</v>
      </c>
      <c r="C2257" s="90" t="s">
        <v>17569</v>
      </c>
      <c r="D2257" s="90" t="s">
        <v>16798</v>
      </c>
      <c r="E2257" s="90" t="s">
        <v>17575</v>
      </c>
      <c r="F2257" s="90" t="s">
        <v>18122</v>
      </c>
      <c r="G2257" s="90">
        <v>29</v>
      </c>
      <c r="H2257" s="90">
        <v>2025</v>
      </c>
      <c r="I2257" s="90" t="s">
        <v>16752</v>
      </c>
      <c r="J2257" s="95">
        <v>171.15</v>
      </c>
      <c r="K2257" s="95">
        <v>1099</v>
      </c>
      <c r="L2257" s="90" t="s">
        <v>16741</v>
      </c>
      <c r="M2257" s="95">
        <v>0</v>
      </c>
      <c r="N2257" s="90" t="s">
        <v>16742</v>
      </c>
      <c r="O2257" s="90" t="s">
        <v>16824</v>
      </c>
    </row>
    <row r="2258" spans="1:15">
      <c r="A2258" s="90" t="s">
        <v>17624</v>
      </c>
      <c r="B2258" s="90" t="s">
        <v>16704</v>
      </c>
      <c r="C2258" s="90" t="s">
        <v>17569</v>
      </c>
      <c r="D2258" s="90" t="s">
        <v>16798</v>
      </c>
      <c r="E2258" s="90" t="s">
        <v>17575</v>
      </c>
      <c r="F2258" s="90" t="s">
        <v>17829</v>
      </c>
      <c r="G2258" s="90">
        <v>28</v>
      </c>
      <c r="H2258" s="90">
        <v>2025</v>
      </c>
      <c r="I2258" s="90" t="s">
        <v>16755</v>
      </c>
      <c r="J2258" s="95">
        <v>145.52000000000001</v>
      </c>
      <c r="K2258" s="95">
        <v>936</v>
      </c>
      <c r="L2258" s="90" t="s">
        <v>16741</v>
      </c>
      <c r="M2258" s="95">
        <v>0</v>
      </c>
      <c r="N2258" s="90" t="s">
        <v>16742</v>
      </c>
      <c r="O2258" s="90" t="s">
        <v>16824</v>
      </c>
    </row>
    <row r="2259" spans="1:15">
      <c r="A2259" s="90" t="s">
        <v>17624</v>
      </c>
      <c r="B2259" s="90" t="s">
        <v>16704</v>
      </c>
      <c r="C2259" s="90" t="s">
        <v>17569</v>
      </c>
      <c r="D2259" s="90" t="s">
        <v>16798</v>
      </c>
      <c r="E2259" s="90" t="s">
        <v>17575</v>
      </c>
      <c r="F2259" s="90" t="s">
        <v>18123</v>
      </c>
      <c r="G2259" s="90">
        <v>30</v>
      </c>
      <c r="H2259" s="90">
        <v>2025</v>
      </c>
      <c r="I2259" s="90" t="s">
        <v>16758</v>
      </c>
      <c r="J2259" s="95">
        <v>194.43</v>
      </c>
      <c r="K2259" s="95">
        <v>1239</v>
      </c>
      <c r="L2259" s="90" t="s">
        <v>16741</v>
      </c>
      <c r="M2259" s="95">
        <v>0</v>
      </c>
      <c r="N2259" s="90" t="s">
        <v>16742</v>
      </c>
      <c r="O2259" s="90" t="s">
        <v>16824</v>
      </c>
    </row>
    <row r="2260" spans="1:15">
      <c r="A2260" s="90" t="s">
        <v>17624</v>
      </c>
      <c r="B2260" s="90" t="s">
        <v>16704</v>
      </c>
      <c r="C2260" s="90" t="s">
        <v>17569</v>
      </c>
      <c r="D2260" s="90" t="s">
        <v>16798</v>
      </c>
      <c r="E2260" s="90" t="s">
        <v>17575</v>
      </c>
      <c r="F2260" s="90" t="s">
        <v>18124</v>
      </c>
      <c r="G2260" s="90">
        <v>33</v>
      </c>
      <c r="H2260" s="90">
        <v>2025</v>
      </c>
      <c r="I2260" s="90" t="s">
        <v>16924</v>
      </c>
      <c r="J2260" s="95">
        <v>177.4</v>
      </c>
      <c r="K2260" s="95">
        <v>1138</v>
      </c>
      <c r="L2260" s="90" t="s">
        <v>16741</v>
      </c>
      <c r="M2260" s="95">
        <v>0</v>
      </c>
      <c r="N2260" s="90" t="s">
        <v>16742</v>
      </c>
      <c r="O2260" s="90" t="s">
        <v>16824</v>
      </c>
    </row>
    <row r="2261" spans="1:15">
      <c r="A2261" s="90" t="s">
        <v>17624</v>
      </c>
      <c r="B2261" s="90" t="s">
        <v>16704</v>
      </c>
      <c r="C2261" s="90" t="s">
        <v>17569</v>
      </c>
      <c r="D2261" s="90" t="s">
        <v>16798</v>
      </c>
      <c r="E2261" s="90" t="s">
        <v>17571</v>
      </c>
      <c r="F2261" s="90" t="s">
        <v>18121</v>
      </c>
      <c r="G2261" s="90">
        <v>30</v>
      </c>
      <c r="H2261" s="90">
        <v>2025</v>
      </c>
      <c r="I2261" s="90" t="s">
        <v>16746</v>
      </c>
      <c r="J2261" s="95">
        <v>76.94</v>
      </c>
      <c r="K2261" s="95">
        <v>457</v>
      </c>
      <c r="L2261" s="90" t="s">
        <v>16741</v>
      </c>
      <c r="M2261" s="95">
        <v>0</v>
      </c>
      <c r="N2261" s="90" t="s">
        <v>16742</v>
      </c>
      <c r="O2261" s="90" t="s">
        <v>16824</v>
      </c>
    </row>
    <row r="2262" spans="1:15">
      <c r="A2262" s="90" t="s">
        <v>17624</v>
      </c>
      <c r="B2262" s="90" t="s">
        <v>16704</v>
      </c>
      <c r="C2262" s="90" t="s">
        <v>17569</v>
      </c>
      <c r="D2262" s="90" t="s">
        <v>16798</v>
      </c>
      <c r="E2262" s="90" t="s">
        <v>17571</v>
      </c>
      <c r="F2262" s="90" t="s">
        <v>17828</v>
      </c>
      <c r="G2262" s="90">
        <v>32</v>
      </c>
      <c r="H2262" s="90">
        <v>2025</v>
      </c>
      <c r="I2262" s="90" t="s">
        <v>16749</v>
      </c>
      <c r="J2262" s="95">
        <v>93.28</v>
      </c>
      <c r="K2262" s="95">
        <v>571</v>
      </c>
      <c r="L2262" s="90" t="s">
        <v>16741</v>
      </c>
      <c r="M2262" s="95">
        <v>0</v>
      </c>
      <c r="N2262" s="90" t="s">
        <v>16742</v>
      </c>
      <c r="O2262" s="90" t="s">
        <v>16824</v>
      </c>
    </row>
    <row r="2263" spans="1:15">
      <c r="A2263" s="90" t="s">
        <v>17624</v>
      </c>
      <c r="B2263" s="90" t="s">
        <v>16704</v>
      </c>
      <c r="C2263" s="90" t="s">
        <v>17569</v>
      </c>
      <c r="D2263" s="90" t="s">
        <v>16798</v>
      </c>
      <c r="E2263" s="90" t="s">
        <v>17571</v>
      </c>
      <c r="F2263" s="90" t="s">
        <v>18122</v>
      </c>
      <c r="G2263" s="90">
        <v>29</v>
      </c>
      <c r="H2263" s="90">
        <v>2025</v>
      </c>
      <c r="I2263" s="90" t="s">
        <v>16752</v>
      </c>
      <c r="J2263" s="95">
        <v>34.75</v>
      </c>
      <c r="K2263" s="95">
        <v>84</v>
      </c>
      <c r="L2263" s="90" t="s">
        <v>16741</v>
      </c>
      <c r="M2263" s="95">
        <v>0</v>
      </c>
      <c r="N2263" s="90" t="s">
        <v>16742</v>
      </c>
      <c r="O2263" s="90" t="s">
        <v>16824</v>
      </c>
    </row>
    <row r="2264" spans="1:15">
      <c r="A2264" s="90" t="s">
        <v>17624</v>
      </c>
      <c r="B2264" s="90" t="s">
        <v>16704</v>
      </c>
      <c r="C2264" s="90" t="s">
        <v>17569</v>
      </c>
      <c r="D2264" s="90" t="s">
        <v>16798</v>
      </c>
      <c r="E2264" s="90" t="s">
        <v>17571</v>
      </c>
      <c r="F2264" s="90" t="s">
        <v>17829</v>
      </c>
      <c r="G2264" s="90">
        <v>28</v>
      </c>
      <c r="H2264" s="90">
        <v>2025</v>
      </c>
      <c r="I2264" s="90" t="s">
        <v>16755</v>
      </c>
      <c r="J2264" s="95">
        <v>38.25</v>
      </c>
      <c r="K2264" s="95">
        <v>145</v>
      </c>
      <c r="L2264" s="90" t="s">
        <v>16741</v>
      </c>
      <c r="M2264" s="95">
        <v>0</v>
      </c>
      <c r="N2264" s="90" t="s">
        <v>16742</v>
      </c>
      <c r="O2264" s="90" t="s">
        <v>16824</v>
      </c>
    </row>
    <row r="2265" spans="1:15">
      <c r="A2265" s="90" t="s">
        <v>17624</v>
      </c>
      <c r="B2265" s="90" t="s">
        <v>16704</v>
      </c>
      <c r="C2265" s="90" t="s">
        <v>17569</v>
      </c>
      <c r="D2265" s="90" t="s">
        <v>16798</v>
      </c>
      <c r="E2265" s="90" t="s">
        <v>17571</v>
      </c>
      <c r="F2265" s="90" t="s">
        <v>18123</v>
      </c>
      <c r="G2265" s="90">
        <v>30</v>
      </c>
      <c r="H2265" s="90">
        <v>2025</v>
      </c>
      <c r="I2265" s="90" t="s">
        <v>16758</v>
      </c>
      <c r="J2265" s="95">
        <v>221.65</v>
      </c>
      <c r="K2265" s="95">
        <v>862</v>
      </c>
      <c r="L2265" s="90" t="s">
        <v>16741</v>
      </c>
      <c r="M2265" s="95">
        <v>0</v>
      </c>
      <c r="N2265" s="90" t="s">
        <v>16742</v>
      </c>
      <c r="O2265" s="90" t="s">
        <v>16824</v>
      </c>
    </row>
    <row r="2266" spans="1:15">
      <c r="A2266" s="90" t="s">
        <v>17624</v>
      </c>
      <c r="B2266" s="90" t="s">
        <v>16704</v>
      </c>
      <c r="C2266" s="90" t="s">
        <v>17569</v>
      </c>
      <c r="D2266" s="90" t="s">
        <v>16798</v>
      </c>
      <c r="E2266" s="90" t="s">
        <v>17571</v>
      </c>
      <c r="F2266" s="90" t="s">
        <v>18124</v>
      </c>
      <c r="G2266" s="90">
        <v>33</v>
      </c>
      <c r="H2266" s="90">
        <v>2025</v>
      </c>
      <c r="I2266" s="90" t="s">
        <v>16924</v>
      </c>
      <c r="J2266" s="95">
        <v>540.97</v>
      </c>
      <c r="K2266" s="95">
        <v>753</v>
      </c>
      <c r="L2266" s="90" t="s">
        <v>16741</v>
      </c>
      <c r="M2266" s="95">
        <v>0</v>
      </c>
      <c r="N2266" s="90" t="s">
        <v>16742</v>
      </c>
      <c r="O2266" s="90" t="s">
        <v>16824</v>
      </c>
    </row>
    <row r="2267" spans="1:15">
      <c r="A2267" s="90" t="s">
        <v>17624</v>
      </c>
      <c r="B2267" s="90" t="s">
        <v>16704</v>
      </c>
      <c r="C2267" s="90" t="s">
        <v>17569</v>
      </c>
      <c r="D2267" s="90" t="s">
        <v>16798</v>
      </c>
      <c r="E2267" s="90" t="s">
        <v>17570</v>
      </c>
      <c r="F2267" s="90" t="s">
        <v>18121</v>
      </c>
      <c r="G2267" s="90">
        <v>30</v>
      </c>
      <c r="H2267" s="90">
        <v>2025</v>
      </c>
      <c r="I2267" s="90" t="s">
        <v>16746</v>
      </c>
      <c r="J2267" s="95">
        <v>602.07000000000005</v>
      </c>
      <c r="K2267" s="95">
        <v>1069</v>
      </c>
      <c r="L2267" s="90" t="s">
        <v>16741</v>
      </c>
      <c r="M2267" s="95">
        <v>0</v>
      </c>
      <c r="N2267" s="90" t="s">
        <v>16742</v>
      </c>
      <c r="O2267" s="90" t="s">
        <v>16878</v>
      </c>
    </row>
    <row r="2268" spans="1:15">
      <c r="A2268" s="90" t="s">
        <v>17624</v>
      </c>
      <c r="B2268" s="90" t="s">
        <v>16704</v>
      </c>
      <c r="C2268" s="90" t="s">
        <v>17569</v>
      </c>
      <c r="D2268" s="90" t="s">
        <v>16798</v>
      </c>
      <c r="E2268" s="90" t="s">
        <v>17570</v>
      </c>
      <c r="F2268" s="90" t="s">
        <v>17828</v>
      </c>
      <c r="G2268" s="90">
        <v>32</v>
      </c>
      <c r="H2268" s="90">
        <v>2025</v>
      </c>
      <c r="I2268" s="90" t="s">
        <v>16749</v>
      </c>
      <c r="J2268" s="95">
        <v>614.51</v>
      </c>
      <c r="K2268" s="95">
        <v>1069</v>
      </c>
      <c r="L2268" s="90" t="s">
        <v>16741</v>
      </c>
      <c r="M2268" s="95">
        <v>0</v>
      </c>
      <c r="N2268" s="90" t="s">
        <v>16742</v>
      </c>
      <c r="O2268" s="90" t="s">
        <v>16878</v>
      </c>
    </row>
    <row r="2269" spans="1:15">
      <c r="A2269" s="90" t="s">
        <v>17624</v>
      </c>
      <c r="B2269" s="90" t="s">
        <v>16704</v>
      </c>
      <c r="C2269" s="90" t="s">
        <v>17569</v>
      </c>
      <c r="D2269" s="90" t="s">
        <v>16798</v>
      </c>
      <c r="E2269" s="90" t="s">
        <v>17570</v>
      </c>
      <c r="F2269" s="90" t="s">
        <v>18122</v>
      </c>
      <c r="G2269" s="90">
        <v>29</v>
      </c>
      <c r="H2269" s="90">
        <v>2025</v>
      </c>
      <c r="I2269" s="90" t="s">
        <v>16752</v>
      </c>
      <c r="J2269" s="95">
        <v>614.51</v>
      </c>
      <c r="K2269" s="95">
        <v>1069</v>
      </c>
      <c r="L2269" s="90" t="s">
        <v>16741</v>
      </c>
      <c r="M2269" s="95">
        <v>0</v>
      </c>
      <c r="N2269" s="90" t="s">
        <v>16742</v>
      </c>
      <c r="O2269" s="90" t="s">
        <v>16878</v>
      </c>
    </row>
    <row r="2270" spans="1:15">
      <c r="A2270" s="90" t="s">
        <v>17624</v>
      </c>
      <c r="B2270" s="90" t="s">
        <v>16704</v>
      </c>
      <c r="C2270" s="90" t="s">
        <v>17569</v>
      </c>
      <c r="D2270" s="90" t="s">
        <v>16798</v>
      </c>
      <c r="E2270" s="90" t="s">
        <v>17570</v>
      </c>
      <c r="F2270" s="90" t="s">
        <v>17829</v>
      </c>
      <c r="G2270" s="90">
        <v>28</v>
      </c>
      <c r="H2270" s="90">
        <v>2025</v>
      </c>
      <c r="I2270" s="90" t="s">
        <v>16755</v>
      </c>
      <c r="J2270" s="95">
        <v>614.51</v>
      </c>
      <c r="K2270" s="95">
        <v>1069</v>
      </c>
      <c r="L2270" s="90" t="s">
        <v>16741</v>
      </c>
      <c r="M2270" s="95">
        <v>0</v>
      </c>
      <c r="N2270" s="90" t="s">
        <v>16742</v>
      </c>
      <c r="O2270" s="90" t="s">
        <v>16878</v>
      </c>
    </row>
    <row r="2271" spans="1:15">
      <c r="A2271" s="90" t="s">
        <v>17624</v>
      </c>
      <c r="B2271" s="90" t="s">
        <v>16704</v>
      </c>
      <c r="C2271" s="90" t="s">
        <v>17569</v>
      </c>
      <c r="D2271" s="90" t="s">
        <v>16798</v>
      </c>
      <c r="E2271" s="90" t="s">
        <v>17570</v>
      </c>
      <c r="F2271" s="90" t="s">
        <v>18123</v>
      </c>
      <c r="G2271" s="90">
        <v>30</v>
      </c>
      <c r="H2271" s="90">
        <v>2025</v>
      </c>
      <c r="I2271" s="90" t="s">
        <v>16758</v>
      </c>
      <c r="J2271" s="95">
        <v>614.51</v>
      </c>
      <c r="K2271" s="95">
        <v>1069</v>
      </c>
      <c r="L2271" s="90" t="s">
        <v>16741</v>
      </c>
      <c r="M2271" s="95">
        <v>0</v>
      </c>
      <c r="N2271" s="90" t="s">
        <v>16742</v>
      </c>
      <c r="O2271" s="90" t="s">
        <v>16878</v>
      </c>
    </row>
    <row r="2272" spans="1:15">
      <c r="A2272" s="90" t="s">
        <v>17624</v>
      </c>
      <c r="B2272" s="90" t="s">
        <v>16704</v>
      </c>
      <c r="C2272" s="90" t="s">
        <v>17569</v>
      </c>
      <c r="D2272" s="90" t="s">
        <v>16798</v>
      </c>
      <c r="E2272" s="90" t="s">
        <v>17570</v>
      </c>
      <c r="F2272" s="90" t="s">
        <v>18124</v>
      </c>
      <c r="G2272" s="90">
        <v>33</v>
      </c>
      <c r="H2272" s="90">
        <v>2025</v>
      </c>
      <c r="I2272" s="90" t="s">
        <v>16924</v>
      </c>
      <c r="J2272" s="95">
        <v>607.83000000000004</v>
      </c>
      <c r="K2272" s="95">
        <v>1069</v>
      </c>
      <c r="L2272" s="90" t="s">
        <v>16741</v>
      </c>
      <c r="M2272" s="95">
        <v>0</v>
      </c>
      <c r="N2272" s="90" t="s">
        <v>16742</v>
      </c>
      <c r="O2272" s="90" t="s">
        <v>16878</v>
      </c>
    </row>
    <row r="2273" spans="1:15">
      <c r="A2273" s="90" t="s">
        <v>17624</v>
      </c>
      <c r="B2273" s="90" t="s">
        <v>17906</v>
      </c>
      <c r="C2273" s="90" t="s">
        <v>17907</v>
      </c>
      <c r="D2273" s="90" t="s">
        <v>16798</v>
      </c>
      <c r="E2273" s="90" t="s">
        <v>18156</v>
      </c>
      <c r="F2273" s="90" t="s">
        <v>18015</v>
      </c>
      <c r="G2273" s="90">
        <v>32</v>
      </c>
      <c r="H2273" s="90">
        <v>2025</v>
      </c>
      <c r="I2273" s="90" t="s">
        <v>16746</v>
      </c>
      <c r="J2273" s="95">
        <v>55.13</v>
      </c>
      <c r="K2273" s="95">
        <v>277</v>
      </c>
      <c r="L2273" s="90" t="s">
        <v>16741</v>
      </c>
      <c r="M2273" s="95">
        <v>0</v>
      </c>
      <c r="N2273" s="90" t="s">
        <v>16742</v>
      </c>
      <c r="O2273" s="90" t="s">
        <v>16813</v>
      </c>
    </row>
    <row r="2274" spans="1:15">
      <c r="A2274" s="90" t="s">
        <v>17624</v>
      </c>
      <c r="B2274" s="90" t="s">
        <v>17906</v>
      </c>
      <c r="C2274" s="90" t="s">
        <v>17907</v>
      </c>
      <c r="D2274" s="90" t="s">
        <v>16798</v>
      </c>
      <c r="E2274" s="90" t="s">
        <v>18156</v>
      </c>
      <c r="F2274" s="90" t="s">
        <v>18016</v>
      </c>
      <c r="G2274" s="90">
        <v>30</v>
      </c>
      <c r="H2274" s="90">
        <v>2025</v>
      </c>
      <c r="I2274" s="90" t="s">
        <v>16749</v>
      </c>
      <c r="J2274" s="95">
        <v>59.05</v>
      </c>
      <c r="K2274" s="95">
        <v>297</v>
      </c>
      <c r="L2274" s="90" t="s">
        <v>16741</v>
      </c>
      <c r="M2274" s="95">
        <v>0</v>
      </c>
      <c r="N2274" s="90" t="s">
        <v>16742</v>
      </c>
      <c r="O2274" s="90" t="s">
        <v>16813</v>
      </c>
    </row>
    <row r="2275" spans="1:15">
      <c r="A2275" s="90" t="s">
        <v>17624</v>
      </c>
      <c r="B2275" s="90" t="s">
        <v>17906</v>
      </c>
      <c r="C2275" s="90" t="s">
        <v>17907</v>
      </c>
      <c r="D2275" s="90" t="s">
        <v>16798</v>
      </c>
      <c r="E2275" s="90" t="s">
        <v>18156</v>
      </c>
      <c r="F2275" s="90" t="s">
        <v>18017</v>
      </c>
      <c r="G2275" s="90">
        <v>29</v>
      </c>
      <c r="H2275" s="90">
        <v>2025</v>
      </c>
      <c r="I2275" s="90" t="s">
        <v>16752</v>
      </c>
      <c r="J2275" s="95">
        <v>44.25</v>
      </c>
      <c r="K2275" s="95">
        <v>196</v>
      </c>
      <c r="L2275" s="90" t="s">
        <v>16741</v>
      </c>
      <c r="M2275" s="95">
        <v>0</v>
      </c>
      <c r="N2275" s="90" t="s">
        <v>16742</v>
      </c>
      <c r="O2275" s="90" t="s">
        <v>16813</v>
      </c>
    </row>
    <row r="2276" spans="1:15">
      <c r="A2276" s="90" t="s">
        <v>17624</v>
      </c>
      <c r="B2276" s="90" t="s">
        <v>17906</v>
      </c>
      <c r="C2276" s="90" t="s">
        <v>17907</v>
      </c>
      <c r="D2276" s="90" t="s">
        <v>16798</v>
      </c>
      <c r="E2276" s="90" t="s">
        <v>18156</v>
      </c>
      <c r="F2276" s="90" t="s">
        <v>18018</v>
      </c>
      <c r="G2276" s="90">
        <v>30</v>
      </c>
      <c r="H2276" s="90">
        <v>2025</v>
      </c>
      <c r="I2276" s="90" t="s">
        <v>16755</v>
      </c>
      <c r="J2276" s="95">
        <v>44.1</v>
      </c>
      <c r="K2276" s="95">
        <v>195</v>
      </c>
      <c r="L2276" s="90" t="s">
        <v>16741</v>
      </c>
      <c r="M2276" s="95">
        <v>0</v>
      </c>
      <c r="N2276" s="90" t="s">
        <v>16742</v>
      </c>
      <c r="O2276" s="90" t="s">
        <v>16813</v>
      </c>
    </row>
    <row r="2277" spans="1:15">
      <c r="A2277" s="90" t="s">
        <v>17624</v>
      </c>
      <c r="B2277" s="90" t="s">
        <v>17906</v>
      </c>
      <c r="C2277" s="90" t="s">
        <v>17907</v>
      </c>
      <c r="D2277" s="90" t="s">
        <v>16798</v>
      </c>
      <c r="E2277" s="90" t="s">
        <v>18156</v>
      </c>
      <c r="F2277" s="90" t="s">
        <v>18019</v>
      </c>
      <c r="G2277" s="90">
        <v>30</v>
      </c>
      <c r="H2277" s="90">
        <v>2025</v>
      </c>
      <c r="I2277" s="90" t="s">
        <v>16758</v>
      </c>
      <c r="J2277" s="95">
        <v>60.15</v>
      </c>
      <c r="K2277" s="95">
        <v>314</v>
      </c>
      <c r="L2277" s="90" t="s">
        <v>16741</v>
      </c>
      <c r="M2277" s="95">
        <v>0</v>
      </c>
      <c r="N2277" s="90" t="s">
        <v>16742</v>
      </c>
      <c r="O2277" s="90" t="s">
        <v>16813</v>
      </c>
    </row>
    <row r="2278" spans="1:15">
      <c r="A2278" s="90" t="s">
        <v>17624</v>
      </c>
      <c r="B2278" s="90" t="s">
        <v>17906</v>
      </c>
      <c r="C2278" s="90" t="s">
        <v>17907</v>
      </c>
      <c r="D2278" s="90" t="s">
        <v>16798</v>
      </c>
      <c r="E2278" s="90" t="s">
        <v>18156</v>
      </c>
      <c r="F2278" s="90" t="s">
        <v>17942</v>
      </c>
      <c r="G2278" s="90">
        <v>33</v>
      </c>
      <c r="H2278" s="90">
        <v>2025</v>
      </c>
      <c r="I2278" s="90" t="s">
        <v>16924</v>
      </c>
      <c r="J2278" s="95">
        <v>54.07</v>
      </c>
      <c r="K2278" s="95">
        <v>264</v>
      </c>
      <c r="L2278" s="90" t="s">
        <v>16741</v>
      </c>
      <c r="M2278" s="95">
        <v>0</v>
      </c>
      <c r="N2278" s="90" t="s">
        <v>16742</v>
      </c>
      <c r="O2278" s="90" t="s">
        <v>16813</v>
      </c>
    </row>
    <row r="2279" spans="1:15">
      <c r="A2279" s="90" t="s">
        <v>17624</v>
      </c>
      <c r="B2279" s="90" t="s">
        <v>17906</v>
      </c>
      <c r="C2279" s="90" t="s">
        <v>17907</v>
      </c>
      <c r="D2279" s="90" t="s">
        <v>16798</v>
      </c>
      <c r="E2279" s="90" t="s">
        <v>18157</v>
      </c>
      <c r="F2279" s="90" t="s">
        <v>18015</v>
      </c>
      <c r="G2279" s="90">
        <v>32</v>
      </c>
      <c r="H2279" s="90">
        <v>2025</v>
      </c>
      <c r="I2279" s="90" t="s">
        <v>16746</v>
      </c>
      <c r="J2279" s="95">
        <v>182.11</v>
      </c>
      <c r="K2279" s="95">
        <v>451</v>
      </c>
      <c r="L2279" s="90" t="s">
        <v>16741</v>
      </c>
      <c r="M2279" s="95">
        <v>0</v>
      </c>
      <c r="N2279" s="90" t="s">
        <v>16742</v>
      </c>
      <c r="O2279" s="90" t="s">
        <v>16878</v>
      </c>
    </row>
    <row r="2280" spans="1:15">
      <c r="A2280" s="90" t="s">
        <v>17624</v>
      </c>
      <c r="B2280" s="90" t="s">
        <v>17906</v>
      </c>
      <c r="C2280" s="90" t="s">
        <v>17907</v>
      </c>
      <c r="D2280" s="90" t="s">
        <v>16798</v>
      </c>
      <c r="E2280" s="90" t="s">
        <v>18157</v>
      </c>
      <c r="F2280" s="90" t="s">
        <v>18016</v>
      </c>
      <c r="G2280" s="90">
        <v>30</v>
      </c>
      <c r="H2280" s="90">
        <v>2025</v>
      </c>
      <c r="I2280" s="90" t="s">
        <v>16749</v>
      </c>
      <c r="J2280" s="95">
        <v>185.22</v>
      </c>
      <c r="K2280" s="95">
        <v>451</v>
      </c>
      <c r="L2280" s="90" t="s">
        <v>16741</v>
      </c>
      <c r="M2280" s="95">
        <v>0</v>
      </c>
      <c r="N2280" s="90" t="s">
        <v>16742</v>
      </c>
      <c r="O2280" s="90" t="s">
        <v>16878</v>
      </c>
    </row>
    <row r="2281" spans="1:15">
      <c r="A2281" s="90" t="s">
        <v>17624</v>
      </c>
      <c r="B2281" s="90" t="s">
        <v>17906</v>
      </c>
      <c r="C2281" s="90" t="s">
        <v>17907</v>
      </c>
      <c r="D2281" s="90" t="s">
        <v>16798</v>
      </c>
      <c r="E2281" s="90" t="s">
        <v>18157</v>
      </c>
      <c r="F2281" s="90" t="s">
        <v>18017</v>
      </c>
      <c r="G2281" s="90">
        <v>29</v>
      </c>
      <c r="H2281" s="90">
        <v>2025</v>
      </c>
      <c r="I2281" s="90" t="s">
        <v>16752</v>
      </c>
      <c r="J2281" s="95">
        <v>185.22</v>
      </c>
      <c r="K2281" s="95">
        <v>451</v>
      </c>
      <c r="L2281" s="90" t="s">
        <v>16741</v>
      </c>
      <c r="M2281" s="95">
        <v>0</v>
      </c>
      <c r="N2281" s="90" t="s">
        <v>16742</v>
      </c>
      <c r="O2281" s="90" t="s">
        <v>16878</v>
      </c>
    </row>
    <row r="2282" spans="1:15">
      <c r="A2282" s="90" t="s">
        <v>17624</v>
      </c>
      <c r="B2282" s="90" t="s">
        <v>17906</v>
      </c>
      <c r="C2282" s="90" t="s">
        <v>17907</v>
      </c>
      <c r="D2282" s="90" t="s">
        <v>16798</v>
      </c>
      <c r="E2282" s="90" t="s">
        <v>18157</v>
      </c>
      <c r="F2282" s="90" t="s">
        <v>18018</v>
      </c>
      <c r="G2282" s="90">
        <v>30</v>
      </c>
      <c r="H2282" s="90">
        <v>2025</v>
      </c>
      <c r="I2282" s="90" t="s">
        <v>16755</v>
      </c>
      <c r="J2282" s="95">
        <v>185.22</v>
      </c>
      <c r="K2282" s="95">
        <v>451</v>
      </c>
      <c r="L2282" s="90" t="s">
        <v>16741</v>
      </c>
      <c r="M2282" s="95">
        <v>0</v>
      </c>
      <c r="N2282" s="90" t="s">
        <v>16742</v>
      </c>
      <c r="O2282" s="90" t="s">
        <v>16878</v>
      </c>
    </row>
    <row r="2283" spans="1:15">
      <c r="A2283" s="90" t="s">
        <v>17624</v>
      </c>
      <c r="B2283" s="90" t="s">
        <v>17906</v>
      </c>
      <c r="C2283" s="90" t="s">
        <v>17907</v>
      </c>
      <c r="D2283" s="90" t="s">
        <v>16798</v>
      </c>
      <c r="E2283" s="90" t="s">
        <v>18157</v>
      </c>
      <c r="F2283" s="90" t="s">
        <v>18019</v>
      </c>
      <c r="G2283" s="90">
        <v>30</v>
      </c>
      <c r="H2283" s="90">
        <v>2025</v>
      </c>
      <c r="I2283" s="90" t="s">
        <v>16758</v>
      </c>
      <c r="J2283" s="95">
        <v>185.22</v>
      </c>
      <c r="K2283" s="95">
        <v>451</v>
      </c>
      <c r="L2283" s="90" t="s">
        <v>16741</v>
      </c>
      <c r="M2283" s="95">
        <v>0</v>
      </c>
      <c r="N2283" s="90" t="s">
        <v>16742</v>
      </c>
      <c r="O2283" s="90" t="s">
        <v>16878</v>
      </c>
    </row>
    <row r="2284" spans="1:15">
      <c r="A2284" s="90" t="s">
        <v>17624</v>
      </c>
      <c r="B2284" s="90" t="s">
        <v>17906</v>
      </c>
      <c r="C2284" s="90" t="s">
        <v>17907</v>
      </c>
      <c r="D2284" s="90" t="s">
        <v>16798</v>
      </c>
      <c r="E2284" s="90" t="s">
        <v>18157</v>
      </c>
      <c r="F2284" s="90" t="s">
        <v>17942</v>
      </c>
      <c r="G2284" s="90">
        <v>33</v>
      </c>
      <c r="H2284" s="90">
        <v>2025</v>
      </c>
      <c r="I2284" s="90" t="s">
        <v>16924</v>
      </c>
      <c r="J2284" s="95">
        <v>181.49</v>
      </c>
      <c r="K2284" s="95">
        <v>451</v>
      </c>
      <c r="L2284" s="90" t="s">
        <v>16741</v>
      </c>
      <c r="M2284" s="95">
        <v>0</v>
      </c>
      <c r="N2284" s="90" t="s">
        <v>16742</v>
      </c>
      <c r="O2284" s="90" t="s">
        <v>16878</v>
      </c>
    </row>
    <row r="2285" spans="1:15">
      <c r="A2285" s="90" t="s">
        <v>17624</v>
      </c>
      <c r="B2285" s="90" t="s">
        <v>17906</v>
      </c>
      <c r="C2285" s="90" t="s">
        <v>17907</v>
      </c>
      <c r="D2285" s="90" t="s">
        <v>16798</v>
      </c>
      <c r="E2285" s="90" t="s">
        <v>18158</v>
      </c>
      <c r="F2285" s="90" t="s">
        <v>18015</v>
      </c>
      <c r="G2285" s="90">
        <v>32</v>
      </c>
      <c r="H2285" s="90">
        <v>2025</v>
      </c>
      <c r="I2285" s="90" t="s">
        <v>16746</v>
      </c>
      <c r="J2285" s="95">
        <v>28.23</v>
      </c>
      <c r="K2285" s="95">
        <v>0</v>
      </c>
      <c r="L2285" s="90" t="s">
        <v>16741</v>
      </c>
      <c r="M2285" s="95">
        <v>0</v>
      </c>
      <c r="N2285" s="90" t="s">
        <v>16742</v>
      </c>
      <c r="O2285" s="90" t="s">
        <v>16824</v>
      </c>
    </row>
    <row r="2286" spans="1:15">
      <c r="A2286" s="90" t="s">
        <v>17624</v>
      </c>
      <c r="B2286" s="90" t="s">
        <v>17906</v>
      </c>
      <c r="C2286" s="90" t="s">
        <v>17907</v>
      </c>
      <c r="D2286" s="90" t="s">
        <v>16798</v>
      </c>
      <c r="E2286" s="90" t="s">
        <v>18158</v>
      </c>
      <c r="F2286" s="90" t="s">
        <v>18016</v>
      </c>
      <c r="G2286" s="90">
        <v>30</v>
      </c>
      <c r="H2286" s="90">
        <v>2025</v>
      </c>
      <c r="I2286" s="90" t="s">
        <v>16749</v>
      </c>
      <c r="J2286" s="95">
        <v>28.23</v>
      </c>
      <c r="K2286" s="95">
        <v>0</v>
      </c>
      <c r="L2286" s="90" t="s">
        <v>16741</v>
      </c>
      <c r="M2286" s="95">
        <v>0</v>
      </c>
      <c r="N2286" s="90" t="s">
        <v>16742</v>
      </c>
      <c r="O2286" s="90" t="s">
        <v>16824</v>
      </c>
    </row>
    <row r="2287" spans="1:15">
      <c r="A2287" s="90" t="s">
        <v>17624</v>
      </c>
      <c r="B2287" s="90" t="s">
        <v>17906</v>
      </c>
      <c r="C2287" s="90" t="s">
        <v>17907</v>
      </c>
      <c r="D2287" s="90" t="s">
        <v>16798</v>
      </c>
      <c r="E2287" s="90" t="s">
        <v>18158</v>
      </c>
      <c r="F2287" s="90" t="s">
        <v>18017</v>
      </c>
      <c r="G2287" s="90">
        <v>29</v>
      </c>
      <c r="H2287" s="90">
        <v>2025</v>
      </c>
      <c r="I2287" s="90" t="s">
        <v>16752</v>
      </c>
      <c r="J2287" s="95">
        <v>28.23</v>
      </c>
      <c r="K2287" s="95">
        <v>0</v>
      </c>
      <c r="L2287" s="90" t="s">
        <v>16741</v>
      </c>
      <c r="M2287" s="95">
        <v>0</v>
      </c>
      <c r="N2287" s="90" t="s">
        <v>16742</v>
      </c>
      <c r="O2287" s="90" t="s">
        <v>16824</v>
      </c>
    </row>
    <row r="2288" spans="1:15">
      <c r="A2288" s="90" t="s">
        <v>17624</v>
      </c>
      <c r="B2288" s="90" t="s">
        <v>17906</v>
      </c>
      <c r="C2288" s="90" t="s">
        <v>17907</v>
      </c>
      <c r="D2288" s="90" t="s">
        <v>16798</v>
      </c>
      <c r="E2288" s="90" t="s">
        <v>18158</v>
      </c>
      <c r="F2288" s="90" t="s">
        <v>18018</v>
      </c>
      <c r="G2288" s="90">
        <v>30</v>
      </c>
      <c r="H2288" s="90">
        <v>2025</v>
      </c>
      <c r="I2288" s="90" t="s">
        <v>16755</v>
      </c>
      <c r="J2288" s="95">
        <v>-73.28</v>
      </c>
      <c r="K2288" s="95">
        <v>0</v>
      </c>
      <c r="L2288" s="90" t="s">
        <v>16741</v>
      </c>
      <c r="M2288" s="95">
        <v>0</v>
      </c>
      <c r="N2288" s="90" t="s">
        <v>16742</v>
      </c>
      <c r="O2288" s="90" t="s">
        <v>16824</v>
      </c>
    </row>
    <row r="2289" spans="1:15">
      <c r="A2289" s="90" t="s">
        <v>17624</v>
      </c>
      <c r="B2289" s="90" t="s">
        <v>17906</v>
      </c>
      <c r="C2289" s="90" t="s">
        <v>17907</v>
      </c>
      <c r="D2289" s="90" t="s">
        <v>16798</v>
      </c>
      <c r="E2289" s="90" t="s">
        <v>18158</v>
      </c>
      <c r="F2289" s="90" t="s">
        <v>18019</v>
      </c>
      <c r="G2289" s="90">
        <v>30</v>
      </c>
      <c r="H2289" s="90">
        <v>2025</v>
      </c>
      <c r="I2289" s="90" t="s">
        <v>16758</v>
      </c>
      <c r="J2289" s="95">
        <v>28.23</v>
      </c>
      <c r="K2289" s="95">
        <v>0</v>
      </c>
      <c r="L2289" s="90" t="s">
        <v>16741</v>
      </c>
      <c r="M2289" s="95">
        <v>0</v>
      </c>
      <c r="N2289" s="90" t="s">
        <v>16742</v>
      </c>
      <c r="O2289" s="90" t="s">
        <v>16824</v>
      </c>
    </row>
    <row r="2290" spans="1:15">
      <c r="A2290" s="90" t="s">
        <v>17624</v>
      </c>
      <c r="B2290" s="90" t="s">
        <v>17906</v>
      </c>
      <c r="C2290" s="90" t="s">
        <v>17907</v>
      </c>
      <c r="D2290" s="90" t="s">
        <v>16798</v>
      </c>
      <c r="E2290" s="90" t="s">
        <v>18158</v>
      </c>
      <c r="F2290" s="90" t="s">
        <v>17942</v>
      </c>
      <c r="G2290" s="90">
        <v>33</v>
      </c>
      <c r="H2290" s="90">
        <v>2025</v>
      </c>
      <c r="I2290" s="90" t="s">
        <v>16924</v>
      </c>
      <c r="J2290" s="95">
        <v>28.23</v>
      </c>
      <c r="K2290" s="95">
        <v>0</v>
      </c>
      <c r="L2290" s="90" t="s">
        <v>16741</v>
      </c>
      <c r="M2290" s="95">
        <v>0</v>
      </c>
      <c r="N2290" s="90" t="s">
        <v>16742</v>
      </c>
      <c r="O2290" s="90" t="s">
        <v>16824</v>
      </c>
    </row>
    <row r="2291" spans="1:15">
      <c r="A2291" s="90" t="s">
        <v>17624</v>
      </c>
      <c r="B2291" s="90" t="s">
        <v>17906</v>
      </c>
      <c r="C2291" s="90" t="s">
        <v>17907</v>
      </c>
      <c r="D2291" s="90" t="s">
        <v>16798</v>
      </c>
      <c r="E2291" s="90" t="s">
        <v>18159</v>
      </c>
      <c r="F2291" s="90" t="s">
        <v>18015</v>
      </c>
      <c r="G2291" s="90">
        <v>32</v>
      </c>
      <c r="H2291" s="90">
        <v>2025</v>
      </c>
      <c r="I2291" s="90" t="s">
        <v>16746</v>
      </c>
      <c r="J2291" s="95">
        <v>29.82</v>
      </c>
      <c r="K2291" s="95">
        <v>0</v>
      </c>
      <c r="L2291" s="90" t="s">
        <v>16741</v>
      </c>
      <c r="M2291" s="95">
        <v>0</v>
      </c>
      <c r="N2291" s="90" t="s">
        <v>16742</v>
      </c>
      <c r="O2291" s="90" t="s">
        <v>16813</v>
      </c>
    </row>
    <row r="2292" spans="1:15">
      <c r="A2292" s="90" t="s">
        <v>17624</v>
      </c>
      <c r="B2292" s="90" t="s">
        <v>17906</v>
      </c>
      <c r="C2292" s="90" t="s">
        <v>17907</v>
      </c>
      <c r="D2292" s="90" t="s">
        <v>16798</v>
      </c>
      <c r="E2292" s="90" t="s">
        <v>18159</v>
      </c>
      <c r="F2292" s="90" t="s">
        <v>18016</v>
      </c>
      <c r="G2292" s="90">
        <v>30</v>
      </c>
      <c r="H2292" s="90">
        <v>2025</v>
      </c>
      <c r="I2292" s="90" t="s">
        <v>16749</v>
      </c>
      <c r="J2292" s="95">
        <v>30.14</v>
      </c>
      <c r="K2292" s="95">
        <v>0</v>
      </c>
      <c r="L2292" s="90" t="s">
        <v>16741</v>
      </c>
      <c r="M2292" s="95">
        <v>0</v>
      </c>
      <c r="N2292" s="90" t="s">
        <v>16742</v>
      </c>
      <c r="O2292" s="90" t="s">
        <v>16813</v>
      </c>
    </row>
    <row r="2293" spans="1:15">
      <c r="A2293" s="90" t="s">
        <v>17624</v>
      </c>
      <c r="B2293" s="90" t="s">
        <v>17906</v>
      </c>
      <c r="C2293" s="90" t="s">
        <v>17907</v>
      </c>
      <c r="D2293" s="90" t="s">
        <v>16798</v>
      </c>
      <c r="E2293" s="90" t="s">
        <v>18159</v>
      </c>
      <c r="F2293" s="90" t="s">
        <v>18017</v>
      </c>
      <c r="G2293" s="90">
        <v>29</v>
      </c>
      <c r="H2293" s="90">
        <v>2025</v>
      </c>
      <c r="I2293" s="90" t="s">
        <v>16752</v>
      </c>
      <c r="J2293" s="95">
        <v>30.14</v>
      </c>
      <c r="K2293" s="95">
        <v>0</v>
      </c>
      <c r="L2293" s="90" t="s">
        <v>16741</v>
      </c>
      <c r="M2293" s="95">
        <v>0</v>
      </c>
      <c r="N2293" s="90" t="s">
        <v>16742</v>
      </c>
      <c r="O2293" s="90" t="s">
        <v>16813</v>
      </c>
    </row>
    <row r="2294" spans="1:15">
      <c r="A2294" s="90" t="s">
        <v>17624</v>
      </c>
      <c r="B2294" s="90" t="s">
        <v>17906</v>
      </c>
      <c r="C2294" s="90" t="s">
        <v>17907</v>
      </c>
      <c r="D2294" s="90" t="s">
        <v>16798</v>
      </c>
      <c r="E2294" s="90" t="s">
        <v>18159</v>
      </c>
      <c r="F2294" s="90" t="s">
        <v>18018</v>
      </c>
      <c r="G2294" s="90">
        <v>30</v>
      </c>
      <c r="H2294" s="90">
        <v>2025</v>
      </c>
      <c r="I2294" s="90" t="s">
        <v>16755</v>
      </c>
      <c r="J2294" s="95">
        <v>29.47</v>
      </c>
      <c r="K2294" s="95">
        <v>0</v>
      </c>
      <c r="L2294" s="90" t="s">
        <v>16741</v>
      </c>
      <c r="M2294" s="95">
        <v>0</v>
      </c>
      <c r="N2294" s="90" t="s">
        <v>16742</v>
      </c>
      <c r="O2294" s="90" t="s">
        <v>16813</v>
      </c>
    </row>
    <row r="2295" spans="1:15">
      <c r="A2295" s="90" t="s">
        <v>17624</v>
      </c>
      <c r="B2295" s="90" t="s">
        <v>17906</v>
      </c>
      <c r="C2295" s="90" t="s">
        <v>17907</v>
      </c>
      <c r="D2295" s="90" t="s">
        <v>16798</v>
      </c>
      <c r="E2295" s="90" t="s">
        <v>18159</v>
      </c>
      <c r="F2295" s="90" t="s">
        <v>18019</v>
      </c>
      <c r="G2295" s="90">
        <v>30</v>
      </c>
      <c r="H2295" s="90">
        <v>2025</v>
      </c>
      <c r="I2295" s="90" t="s">
        <v>16758</v>
      </c>
      <c r="J2295" s="95">
        <v>30.14</v>
      </c>
      <c r="K2295" s="95">
        <v>0</v>
      </c>
      <c r="L2295" s="90" t="s">
        <v>16741</v>
      </c>
      <c r="M2295" s="95">
        <v>0</v>
      </c>
      <c r="N2295" s="90" t="s">
        <v>16742</v>
      </c>
      <c r="O2295" s="90" t="s">
        <v>16813</v>
      </c>
    </row>
    <row r="2296" spans="1:15">
      <c r="A2296" s="90" t="s">
        <v>17624</v>
      </c>
      <c r="B2296" s="90" t="s">
        <v>17906</v>
      </c>
      <c r="C2296" s="90" t="s">
        <v>17907</v>
      </c>
      <c r="D2296" s="90" t="s">
        <v>16798</v>
      </c>
      <c r="E2296" s="90" t="s">
        <v>18159</v>
      </c>
      <c r="F2296" s="90" t="s">
        <v>17942</v>
      </c>
      <c r="G2296" s="90">
        <v>33</v>
      </c>
      <c r="H2296" s="90">
        <v>2025</v>
      </c>
      <c r="I2296" s="90" t="s">
        <v>16924</v>
      </c>
      <c r="J2296" s="95">
        <v>30.14</v>
      </c>
      <c r="K2296" s="95">
        <v>0</v>
      </c>
      <c r="L2296" s="90" t="s">
        <v>16741</v>
      </c>
      <c r="M2296" s="95">
        <v>0</v>
      </c>
      <c r="N2296" s="90" t="s">
        <v>16742</v>
      </c>
      <c r="O2296" s="90" t="s">
        <v>16813</v>
      </c>
    </row>
  </sheetData>
  <autoFilter ref="A1:U2296" xr:uid="{7373BD77-18C9-4D51-AD05-170C8A1D7B3B}">
    <sortState xmlns:xlrd2="http://schemas.microsoft.com/office/spreadsheetml/2017/richdata2" ref="A2:U1">
      <sortCondition ref="F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1676-FF20-4FBC-AB74-C8B0E8E571D8}">
  <sheetPr>
    <tabColor theme="9" tint="0.79998168889431442"/>
    <outlinePr summaryBelow="0"/>
  </sheetPr>
  <dimension ref="A1:XFD981"/>
  <sheetViews>
    <sheetView showGridLines="0" zoomScale="80" zoomScaleNormal="80" workbookViewId="0">
      <pane xSplit="2" ySplit="2" topLeftCell="C3" activePane="bottomRight" state="frozen"/>
      <selection pane="topRight" activeCell="H36" sqref="H36"/>
      <selection pane="bottomLeft" activeCell="H36" sqref="H36"/>
      <selection pane="bottomRight" activeCell="K10" sqref="K10"/>
    </sheetView>
  </sheetViews>
  <sheetFormatPr defaultColWidth="14.42578125" defaultRowHeight="14.25"/>
  <cols>
    <col min="1" max="1" width="25.7109375" style="1" bestFit="1" customWidth="1"/>
    <col min="2" max="2" width="47.7109375" style="1" bestFit="1" customWidth="1"/>
    <col min="3" max="4" width="28.42578125" style="1" customWidth="1"/>
    <col min="5" max="5" width="17.28515625" style="1" customWidth="1"/>
    <col min="6" max="6" width="11.42578125" style="1" bestFit="1" customWidth="1"/>
    <col min="7" max="7" width="11.42578125" style="1" customWidth="1"/>
    <col min="8" max="8" width="17.5703125" style="1" customWidth="1"/>
    <col min="9" max="9" width="19.5703125" style="1" customWidth="1"/>
    <col min="10" max="10" width="16.85546875" style="1" customWidth="1"/>
    <col min="11" max="11" width="16.5703125" style="1" customWidth="1"/>
    <col min="12" max="12" width="23.5703125" style="1" customWidth="1"/>
    <col min="13" max="15" width="14.85546875" style="1" customWidth="1"/>
    <col min="16" max="16" width="13.7109375" style="1" customWidth="1"/>
    <col min="17" max="18" width="17.28515625" style="1" customWidth="1"/>
    <col min="19" max="20" width="18.7109375" style="1" customWidth="1"/>
    <col min="21" max="23" width="17.42578125" style="1" customWidth="1"/>
    <col min="24" max="25" width="16.42578125" style="1" customWidth="1"/>
    <col min="26" max="29" width="14.5703125" style="1" customWidth="1"/>
    <col min="30" max="30" width="15.7109375" style="1" customWidth="1"/>
    <col min="31" max="31" width="13.42578125" style="1" customWidth="1"/>
    <col min="32" max="32" width="16.85546875" style="1" customWidth="1"/>
    <col min="33" max="33" width="17.28515625" style="1" customWidth="1"/>
    <col min="34" max="34" width="17.5703125" style="1" customWidth="1"/>
    <col min="35" max="35" width="25.28515625" style="1" customWidth="1"/>
    <col min="36" max="36" width="17.42578125" style="1" customWidth="1"/>
    <col min="37" max="38" width="16.5703125" style="1" customWidth="1"/>
    <col min="39" max="39" width="17.42578125" style="1" customWidth="1"/>
    <col min="40" max="41" width="18.7109375" style="1" customWidth="1"/>
    <col min="42" max="42" width="18.42578125" style="1" customWidth="1"/>
    <col min="43" max="43" width="21.28515625" style="1" customWidth="1"/>
    <col min="44" max="44" width="17" style="1" customWidth="1"/>
    <col min="45" max="45" width="22.42578125" style="1" customWidth="1"/>
    <col min="46" max="49" width="22.7109375" style="1" customWidth="1"/>
    <col min="50" max="16384" width="14.42578125" style="1"/>
  </cols>
  <sheetData>
    <row r="1" spans="1:16384" ht="14.25" customHeight="1">
      <c r="A1" s="30"/>
      <c r="B1" s="30"/>
      <c r="C1" s="30"/>
      <c r="D1" s="30"/>
      <c r="E1" s="30"/>
      <c r="F1" s="30"/>
      <c r="G1" s="30"/>
      <c r="H1" s="30"/>
      <c r="I1" s="106" t="s">
        <v>172</v>
      </c>
      <c r="J1" s="107"/>
      <c r="K1" s="107"/>
      <c r="L1" s="107"/>
      <c r="M1" s="108" t="s">
        <v>173</v>
      </c>
      <c r="N1" s="108"/>
      <c r="O1" s="108"/>
      <c r="P1" s="108"/>
      <c r="Q1" s="109" t="s">
        <v>174</v>
      </c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29"/>
      <c r="AD1" s="110" t="s">
        <v>175</v>
      </c>
      <c r="AE1" s="110"/>
      <c r="AF1" s="110"/>
      <c r="AG1" s="110"/>
      <c r="AH1" s="110"/>
    </row>
    <row r="2" spans="1:16384" s="27" customFormat="1" ht="78.75">
      <c r="A2" s="28" t="s">
        <v>176</v>
      </c>
      <c r="B2" s="28" t="s">
        <v>177</v>
      </c>
      <c r="C2" s="28" t="s">
        <v>178</v>
      </c>
      <c r="D2" s="28" t="s">
        <v>179</v>
      </c>
      <c r="E2" s="28" t="s">
        <v>7</v>
      </c>
      <c r="F2" s="28" t="s">
        <v>180</v>
      </c>
      <c r="G2" s="28" t="s">
        <v>181</v>
      </c>
      <c r="H2" s="28" t="s">
        <v>6</v>
      </c>
      <c r="I2" s="29" t="s">
        <v>182</v>
      </c>
      <c r="J2" s="29" t="s">
        <v>183</v>
      </c>
      <c r="K2" s="29" t="s">
        <v>184</v>
      </c>
      <c r="L2" s="29" t="s">
        <v>185</v>
      </c>
      <c r="M2" s="28" t="s">
        <v>186</v>
      </c>
      <c r="N2" s="28" t="s">
        <v>187</v>
      </c>
      <c r="O2" s="28" t="s">
        <v>188</v>
      </c>
      <c r="P2" s="28" t="s">
        <v>189</v>
      </c>
      <c r="Q2" s="29" t="s">
        <v>190</v>
      </c>
      <c r="R2" s="29" t="s">
        <v>191</v>
      </c>
      <c r="S2" s="29" t="s">
        <v>192</v>
      </c>
      <c r="T2" s="29" t="s">
        <v>193</v>
      </c>
      <c r="U2" s="29" t="s">
        <v>194</v>
      </c>
      <c r="V2" s="29" t="s">
        <v>195</v>
      </c>
      <c r="W2" s="29" t="s">
        <v>196</v>
      </c>
      <c r="X2" s="29" t="s">
        <v>197</v>
      </c>
      <c r="Y2" s="29" t="s">
        <v>198</v>
      </c>
      <c r="Z2" s="29" t="s">
        <v>199</v>
      </c>
      <c r="AA2" s="29" t="s">
        <v>200</v>
      </c>
      <c r="AB2" s="29" t="s">
        <v>201</v>
      </c>
      <c r="AC2" s="29" t="s">
        <v>202</v>
      </c>
      <c r="AD2" s="28" t="s">
        <v>203</v>
      </c>
      <c r="AE2" s="28" t="s">
        <v>204</v>
      </c>
      <c r="AF2" s="28" t="s">
        <v>205</v>
      </c>
      <c r="AG2" s="28" t="s">
        <v>206</v>
      </c>
      <c r="AH2" s="28" t="s">
        <v>207</v>
      </c>
      <c r="AI2" s="27" t="s">
        <v>208</v>
      </c>
      <c r="AJ2" s="27" t="s">
        <v>209</v>
      </c>
      <c r="AK2" s="27" t="s">
        <v>210</v>
      </c>
      <c r="AL2" s="27" t="s">
        <v>211</v>
      </c>
      <c r="AM2" s="27" t="s">
        <v>212</v>
      </c>
      <c r="AN2" s="27" t="s">
        <v>213</v>
      </c>
      <c r="AO2" s="27" t="s">
        <v>214</v>
      </c>
      <c r="AP2" s="27" t="s">
        <v>215</v>
      </c>
      <c r="AQ2" s="27" t="s">
        <v>216</v>
      </c>
      <c r="AR2" s="27" t="s">
        <v>217</v>
      </c>
      <c r="AS2" s="27" t="s">
        <v>218</v>
      </c>
      <c r="AT2" s="27" t="s">
        <v>219</v>
      </c>
      <c r="AU2" s="27" t="s">
        <v>220</v>
      </c>
      <c r="AV2" s="27" t="s">
        <v>221</v>
      </c>
      <c r="AW2" s="27" t="s">
        <v>222</v>
      </c>
      <c r="AX2" s="27" t="s">
        <v>223</v>
      </c>
      <c r="AY2" s="27" t="s">
        <v>224</v>
      </c>
      <c r="AZ2" s="27" t="s">
        <v>225</v>
      </c>
      <c r="BA2" s="27" t="s">
        <v>226</v>
      </c>
      <c r="BB2" s="27" t="s">
        <v>227</v>
      </c>
      <c r="BC2" s="27" t="s">
        <v>228</v>
      </c>
      <c r="BD2" s="27" t="s">
        <v>229</v>
      </c>
      <c r="BE2" s="27" t="s">
        <v>230</v>
      </c>
      <c r="BF2" s="27" t="s">
        <v>231</v>
      </c>
      <c r="BG2" s="27" t="s">
        <v>232</v>
      </c>
      <c r="BH2" s="27" t="s">
        <v>233</v>
      </c>
      <c r="BI2" s="27" t="s">
        <v>234</v>
      </c>
      <c r="BJ2" s="27" t="s">
        <v>235</v>
      </c>
      <c r="BK2" s="27" t="s">
        <v>236</v>
      </c>
      <c r="BL2" s="27" t="s">
        <v>237</v>
      </c>
      <c r="BM2" s="27" t="s">
        <v>238</v>
      </c>
      <c r="BN2" s="27" t="s">
        <v>239</v>
      </c>
      <c r="BO2" s="27" t="s">
        <v>240</v>
      </c>
      <c r="BP2" s="27" t="s">
        <v>241</v>
      </c>
      <c r="BQ2" s="27" t="s">
        <v>242</v>
      </c>
      <c r="BR2" s="27" t="s">
        <v>243</v>
      </c>
      <c r="BS2" s="27" t="s">
        <v>244</v>
      </c>
      <c r="BT2" s="27" t="s">
        <v>245</v>
      </c>
      <c r="BU2" s="27" t="s">
        <v>246</v>
      </c>
      <c r="BV2" s="27" t="s">
        <v>247</v>
      </c>
      <c r="BW2" s="27" t="s">
        <v>248</v>
      </c>
      <c r="BX2" s="27" t="s">
        <v>249</v>
      </c>
      <c r="BY2" s="27" t="s">
        <v>250</v>
      </c>
      <c r="BZ2" s="27" t="s">
        <v>251</v>
      </c>
      <c r="CA2" s="27" t="s">
        <v>252</v>
      </c>
      <c r="CB2" s="27" t="s">
        <v>253</v>
      </c>
      <c r="CC2" s="27" t="s">
        <v>254</v>
      </c>
      <c r="CD2" s="27" t="s">
        <v>255</v>
      </c>
      <c r="CE2" s="27" t="s">
        <v>256</v>
      </c>
      <c r="CF2" s="27" t="s">
        <v>257</v>
      </c>
      <c r="CG2" s="27" t="s">
        <v>258</v>
      </c>
      <c r="CH2" s="27" t="s">
        <v>259</v>
      </c>
      <c r="CI2" s="27" t="s">
        <v>260</v>
      </c>
      <c r="CJ2" s="27" t="s">
        <v>261</v>
      </c>
      <c r="CK2" s="27" t="s">
        <v>262</v>
      </c>
      <c r="CL2" s="27" t="s">
        <v>263</v>
      </c>
      <c r="CM2" s="27" t="s">
        <v>264</v>
      </c>
      <c r="CN2" s="27" t="s">
        <v>265</v>
      </c>
      <c r="CO2" s="27" t="s">
        <v>266</v>
      </c>
      <c r="CP2" s="27" t="s">
        <v>267</v>
      </c>
      <c r="CQ2" s="27" t="s">
        <v>268</v>
      </c>
      <c r="CR2" s="27" t="s">
        <v>269</v>
      </c>
      <c r="CS2" s="27" t="s">
        <v>270</v>
      </c>
      <c r="CT2" s="27" t="s">
        <v>271</v>
      </c>
      <c r="CU2" s="27" t="s">
        <v>272</v>
      </c>
      <c r="CV2" s="27" t="s">
        <v>273</v>
      </c>
      <c r="CW2" s="27" t="s">
        <v>274</v>
      </c>
      <c r="CX2" s="27" t="s">
        <v>275</v>
      </c>
      <c r="CY2" s="27" t="s">
        <v>276</v>
      </c>
      <c r="CZ2" s="27" t="s">
        <v>277</v>
      </c>
      <c r="DA2" s="27" t="s">
        <v>278</v>
      </c>
      <c r="DB2" s="27" t="s">
        <v>279</v>
      </c>
      <c r="DC2" s="27" t="s">
        <v>280</v>
      </c>
      <c r="DD2" s="27" t="s">
        <v>281</v>
      </c>
      <c r="DE2" s="27" t="s">
        <v>282</v>
      </c>
      <c r="DF2" s="27" t="s">
        <v>283</v>
      </c>
      <c r="DG2" s="27" t="s">
        <v>284</v>
      </c>
      <c r="DH2" s="27" t="s">
        <v>285</v>
      </c>
      <c r="DI2" s="27" t="s">
        <v>286</v>
      </c>
      <c r="DJ2" s="27" t="s">
        <v>287</v>
      </c>
      <c r="DK2" s="27" t="s">
        <v>288</v>
      </c>
      <c r="DL2" s="27" t="s">
        <v>289</v>
      </c>
      <c r="DM2" s="27" t="s">
        <v>290</v>
      </c>
      <c r="DN2" s="27" t="s">
        <v>291</v>
      </c>
      <c r="DO2" s="27" t="s">
        <v>292</v>
      </c>
      <c r="DP2" s="27" t="s">
        <v>293</v>
      </c>
      <c r="DQ2" s="27" t="s">
        <v>294</v>
      </c>
      <c r="DR2" s="27" t="s">
        <v>295</v>
      </c>
      <c r="DS2" s="27" t="s">
        <v>296</v>
      </c>
      <c r="DT2" s="27" t="s">
        <v>297</v>
      </c>
      <c r="DU2" s="27" t="s">
        <v>298</v>
      </c>
      <c r="DV2" s="27" t="s">
        <v>299</v>
      </c>
      <c r="DW2" s="27" t="s">
        <v>300</v>
      </c>
      <c r="DX2" s="27" t="s">
        <v>301</v>
      </c>
      <c r="DY2" s="27" t="s">
        <v>302</v>
      </c>
      <c r="DZ2" s="27" t="s">
        <v>303</v>
      </c>
      <c r="EA2" s="27" t="s">
        <v>304</v>
      </c>
      <c r="EB2" s="27" t="s">
        <v>305</v>
      </c>
      <c r="EC2" s="27" t="s">
        <v>306</v>
      </c>
      <c r="ED2" s="27" t="s">
        <v>307</v>
      </c>
      <c r="EE2" s="27" t="s">
        <v>308</v>
      </c>
      <c r="EF2" s="27" t="s">
        <v>309</v>
      </c>
      <c r="EG2" s="27" t="s">
        <v>310</v>
      </c>
      <c r="EH2" s="27" t="s">
        <v>311</v>
      </c>
      <c r="EI2" s="27" t="s">
        <v>312</v>
      </c>
      <c r="EJ2" s="27" t="s">
        <v>313</v>
      </c>
      <c r="EK2" s="27" t="s">
        <v>314</v>
      </c>
      <c r="EL2" s="27" t="s">
        <v>315</v>
      </c>
      <c r="EM2" s="27" t="s">
        <v>316</v>
      </c>
      <c r="EN2" s="27" t="s">
        <v>317</v>
      </c>
      <c r="EO2" s="27" t="s">
        <v>318</v>
      </c>
      <c r="EP2" s="27" t="s">
        <v>319</v>
      </c>
      <c r="EQ2" s="27" t="s">
        <v>320</v>
      </c>
      <c r="ER2" s="27" t="s">
        <v>321</v>
      </c>
      <c r="ES2" s="27" t="s">
        <v>322</v>
      </c>
      <c r="ET2" s="27" t="s">
        <v>323</v>
      </c>
      <c r="EU2" s="27" t="s">
        <v>324</v>
      </c>
      <c r="EV2" s="27" t="s">
        <v>325</v>
      </c>
      <c r="EW2" s="27" t="s">
        <v>326</v>
      </c>
      <c r="EX2" s="27" t="s">
        <v>327</v>
      </c>
      <c r="EY2" s="27" t="s">
        <v>328</v>
      </c>
      <c r="EZ2" s="27" t="s">
        <v>329</v>
      </c>
      <c r="FA2" s="27" t="s">
        <v>330</v>
      </c>
      <c r="FB2" s="27" t="s">
        <v>331</v>
      </c>
      <c r="FC2" s="27" t="s">
        <v>332</v>
      </c>
      <c r="FD2" s="27" t="s">
        <v>333</v>
      </c>
      <c r="FE2" s="27" t="s">
        <v>334</v>
      </c>
      <c r="FF2" s="27" t="s">
        <v>335</v>
      </c>
      <c r="FG2" s="27" t="s">
        <v>336</v>
      </c>
      <c r="FH2" s="27" t="s">
        <v>337</v>
      </c>
      <c r="FI2" s="27" t="s">
        <v>338</v>
      </c>
      <c r="FJ2" s="27" t="s">
        <v>339</v>
      </c>
      <c r="FK2" s="27" t="s">
        <v>340</v>
      </c>
      <c r="FL2" s="27" t="s">
        <v>341</v>
      </c>
      <c r="FM2" s="27" t="s">
        <v>342</v>
      </c>
      <c r="FN2" s="27" t="s">
        <v>343</v>
      </c>
      <c r="FO2" s="27" t="s">
        <v>344</v>
      </c>
      <c r="FP2" s="27" t="s">
        <v>345</v>
      </c>
      <c r="FQ2" s="27" t="s">
        <v>346</v>
      </c>
      <c r="FR2" s="27" t="s">
        <v>347</v>
      </c>
      <c r="FS2" s="27" t="s">
        <v>348</v>
      </c>
      <c r="FT2" s="27" t="s">
        <v>349</v>
      </c>
      <c r="FU2" s="27" t="s">
        <v>350</v>
      </c>
      <c r="FV2" s="27" t="s">
        <v>351</v>
      </c>
      <c r="FW2" s="27" t="s">
        <v>352</v>
      </c>
      <c r="FX2" s="27" t="s">
        <v>353</v>
      </c>
      <c r="FY2" s="27" t="s">
        <v>354</v>
      </c>
      <c r="FZ2" s="27" t="s">
        <v>355</v>
      </c>
      <c r="GA2" s="27" t="s">
        <v>356</v>
      </c>
      <c r="GB2" s="27" t="s">
        <v>357</v>
      </c>
      <c r="GC2" s="27" t="s">
        <v>358</v>
      </c>
      <c r="GD2" s="27" t="s">
        <v>359</v>
      </c>
      <c r="GE2" s="27" t="s">
        <v>360</v>
      </c>
      <c r="GF2" s="27" t="s">
        <v>361</v>
      </c>
      <c r="GG2" s="27" t="s">
        <v>362</v>
      </c>
      <c r="GH2" s="27" t="s">
        <v>363</v>
      </c>
      <c r="GI2" s="27" t="s">
        <v>364</v>
      </c>
      <c r="GJ2" s="27" t="s">
        <v>365</v>
      </c>
      <c r="GK2" s="27" t="s">
        <v>366</v>
      </c>
      <c r="GL2" s="27" t="s">
        <v>367</v>
      </c>
      <c r="GM2" s="27" t="s">
        <v>368</v>
      </c>
      <c r="GN2" s="27" t="s">
        <v>369</v>
      </c>
      <c r="GO2" s="27" t="s">
        <v>370</v>
      </c>
      <c r="GP2" s="27" t="s">
        <v>371</v>
      </c>
      <c r="GQ2" s="27" t="s">
        <v>372</v>
      </c>
      <c r="GR2" s="27" t="s">
        <v>373</v>
      </c>
      <c r="GS2" s="27" t="s">
        <v>374</v>
      </c>
      <c r="GT2" s="27" t="s">
        <v>375</v>
      </c>
      <c r="GU2" s="27" t="s">
        <v>376</v>
      </c>
      <c r="GV2" s="27" t="s">
        <v>377</v>
      </c>
      <c r="GW2" s="27" t="s">
        <v>378</v>
      </c>
      <c r="GX2" s="27" t="s">
        <v>379</v>
      </c>
      <c r="GY2" s="27" t="s">
        <v>380</v>
      </c>
      <c r="GZ2" s="27" t="s">
        <v>381</v>
      </c>
      <c r="HA2" s="27" t="s">
        <v>382</v>
      </c>
      <c r="HB2" s="27" t="s">
        <v>383</v>
      </c>
      <c r="HC2" s="27" t="s">
        <v>384</v>
      </c>
      <c r="HD2" s="27" t="s">
        <v>385</v>
      </c>
      <c r="HE2" s="27" t="s">
        <v>386</v>
      </c>
      <c r="HF2" s="27" t="s">
        <v>387</v>
      </c>
      <c r="HG2" s="27" t="s">
        <v>388</v>
      </c>
      <c r="HH2" s="27" t="s">
        <v>389</v>
      </c>
      <c r="HI2" s="27" t="s">
        <v>390</v>
      </c>
      <c r="HJ2" s="27" t="s">
        <v>391</v>
      </c>
      <c r="HK2" s="27" t="s">
        <v>392</v>
      </c>
      <c r="HL2" s="27" t="s">
        <v>393</v>
      </c>
      <c r="HM2" s="27" t="s">
        <v>394</v>
      </c>
      <c r="HN2" s="27" t="s">
        <v>395</v>
      </c>
      <c r="HO2" s="27" t="s">
        <v>396</v>
      </c>
      <c r="HP2" s="27" t="s">
        <v>397</v>
      </c>
      <c r="HQ2" s="27" t="s">
        <v>398</v>
      </c>
      <c r="HR2" s="27" t="s">
        <v>399</v>
      </c>
      <c r="HS2" s="27" t="s">
        <v>400</v>
      </c>
      <c r="HT2" s="27" t="s">
        <v>401</v>
      </c>
      <c r="HU2" s="27" t="s">
        <v>402</v>
      </c>
      <c r="HV2" s="27" t="s">
        <v>403</v>
      </c>
      <c r="HW2" s="27" t="s">
        <v>404</v>
      </c>
      <c r="HX2" s="27" t="s">
        <v>405</v>
      </c>
      <c r="HY2" s="27" t="s">
        <v>406</v>
      </c>
      <c r="HZ2" s="27" t="s">
        <v>407</v>
      </c>
      <c r="IA2" s="27" t="s">
        <v>408</v>
      </c>
      <c r="IB2" s="27" t="s">
        <v>409</v>
      </c>
      <c r="IC2" s="27" t="s">
        <v>410</v>
      </c>
      <c r="ID2" s="27" t="s">
        <v>411</v>
      </c>
      <c r="IE2" s="27" t="s">
        <v>412</v>
      </c>
      <c r="IF2" s="27" t="s">
        <v>413</v>
      </c>
      <c r="IG2" s="27" t="s">
        <v>414</v>
      </c>
      <c r="IH2" s="27" t="s">
        <v>415</v>
      </c>
      <c r="II2" s="27" t="s">
        <v>416</v>
      </c>
      <c r="IJ2" s="27" t="s">
        <v>417</v>
      </c>
      <c r="IK2" s="27" t="s">
        <v>418</v>
      </c>
      <c r="IL2" s="27" t="s">
        <v>419</v>
      </c>
      <c r="IM2" s="27" t="s">
        <v>420</v>
      </c>
      <c r="IN2" s="27" t="s">
        <v>421</v>
      </c>
      <c r="IO2" s="27" t="s">
        <v>422</v>
      </c>
      <c r="IP2" s="27" t="s">
        <v>423</v>
      </c>
      <c r="IQ2" s="27" t="s">
        <v>424</v>
      </c>
      <c r="IR2" s="27" t="s">
        <v>425</v>
      </c>
      <c r="IS2" s="27" t="s">
        <v>426</v>
      </c>
      <c r="IT2" s="27" t="s">
        <v>427</v>
      </c>
      <c r="IU2" s="27" t="s">
        <v>428</v>
      </c>
      <c r="IV2" s="27" t="s">
        <v>429</v>
      </c>
      <c r="IW2" s="27" t="s">
        <v>430</v>
      </c>
      <c r="IX2" s="27" t="s">
        <v>431</v>
      </c>
      <c r="IY2" s="27" t="s">
        <v>432</v>
      </c>
      <c r="IZ2" s="27" t="s">
        <v>433</v>
      </c>
      <c r="JA2" s="27" t="s">
        <v>434</v>
      </c>
      <c r="JB2" s="27" t="s">
        <v>435</v>
      </c>
      <c r="JC2" s="27" t="s">
        <v>436</v>
      </c>
      <c r="JD2" s="27" t="s">
        <v>437</v>
      </c>
      <c r="JE2" s="27" t="s">
        <v>438</v>
      </c>
      <c r="JF2" s="27" t="s">
        <v>439</v>
      </c>
      <c r="JG2" s="27" t="s">
        <v>440</v>
      </c>
      <c r="JH2" s="27" t="s">
        <v>441</v>
      </c>
      <c r="JI2" s="27" t="s">
        <v>442</v>
      </c>
      <c r="JJ2" s="27" t="s">
        <v>443</v>
      </c>
      <c r="JK2" s="27" t="s">
        <v>444</v>
      </c>
      <c r="JL2" s="27" t="s">
        <v>445</v>
      </c>
      <c r="JM2" s="27" t="s">
        <v>446</v>
      </c>
      <c r="JN2" s="27" t="s">
        <v>447</v>
      </c>
      <c r="JO2" s="27" t="s">
        <v>448</v>
      </c>
      <c r="JP2" s="27" t="s">
        <v>449</v>
      </c>
      <c r="JQ2" s="27" t="s">
        <v>450</v>
      </c>
      <c r="JR2" s="27" t="s">
        <v>451</v>
      </c>
      <c r="JS2" s="27" t="s">
        <v>452</v>
      </c>
      <c r="JT2" s="27" t="s">
        <v>453</v>
      </c>
      <c r="JU2" s="27" t="s">
        <v>454</v>
      </c>
      <c r="JV2" s="27" t="s">
        <v>455</v>
      </c>
      <c r="JW2" s="27" t="s">
        <v>456</v>
      </c>
      <c r="JX2" s="27" t="s">
        <v>457</v>
      </c>
      <c r="JY2" s="27" t="s">
        <v>458</v>
      </c>
      <c r="JZ2" s="27" t="s">
        <v>459</v>
      </c>
      <c r="KA2" s="27" t="s">
        <v>460</v>
      </c>
      <c r="KB2" s="27" t="s">
        <v>461</v>
      </c>
      <c r="KC2" s="27" t="s">
        <v>462</v>
      </c>
      <c r="KD2" s="27" t="s">
        <v>463</v>
      </c>
      <c r="KE2" s="27" t="s">
        <v>464</v>
      </c>
      <c r="KF2" s="27" t="s">
        <v>465</v>
      </c>
      <c r="KG2" s="27" t="s">
        <v>466</v>
      </c>
      <c r="KH2" s="27" t="s">
        <v>467</v>
      </c>
      <c r="KI2" s="27" t="s">
        <v>468</v>
      </c>
      <c r="KJ2" s="27" t="s">
        <v>469</v>
      </c>
      <c r="KK2" s="27" t="s">
        <v>470</v>
      </c>
      <c r="KL2" s="27" t="s">
        <v>471</v>
      </c>
      <c r="KM2" s="27" t="s">
        <v>472</v>
      </c>
      <c r="KN2" s="27" t="s">
        <v>473</v>
      </c>
      <c r="KO2" s="27" t="s">
        <v>474</v>
      </c>
      <c r="KP2" s="27" t="s">
        <v>475</v>
      </c>
      <c r="KQ2" s="27" t="s">
        <v>476</v>
      </c>
      <c r="KR2" s="27" t="s">
        <v>477</v>
      </c>
      <c r="KS2" s="27" t="s">
        <v>478</v>
      </c>
      <c r="KT2" s="27" t="s">
        <v>479</v>
      </c>
      <c r="KU2" s="27" t="s">
        <v>480</v>
      </c>
      <c r="KV2" s="27" t="s">
        <v>481</v>
      </c>
      <c r="KW2" s="27" t="s">
        <v>482</v>
      </c>
      <c r="KX2" s="27" t="s">
        <v>483</v>
      </c>
      <c r="KY2" s="27" t="s">
        <v>484</v>
      </c>
      <c r="KZ2" s="27" t="s">
        <v>485</v>
      </c>
      <c r="LA2" s="27" t="s">
        <v>486</v>
      </c>
      <c r="LB2" s="27" t="s">
        <v>487</v>
      </c>
      <c r="LC2" s="27" t="s">
        <v>488</v>
      </c>
      <c r="LD2" s="27" t="s">
        <v>489</v>
      </c>
      <c r="LE2" s="27" t="s">
        <v>490</v>
      </c>
      <c r="LF2" s="27" t="s">
        <v>491</v>
      </c>
      <c r="LG2" s="27" t="s">
        <v>492</v>
      </c>
      <c r="LH2" s="27" t="s">
        <v>493</v>
      </c>
      <c r="LI2" s="27" t="s">
        <v>494</v>
      </c>
      <c r="LJ2" s="27" t="s">
        <v>495</v>
      </c>
      <c r="LK2" s="27" t="s">
        <v>496</v>
      </c>
      <c r="LL2" s="27" t="s">
        <v>497</v>
      </c>
      <c r="LM2" s="27" t="s">
        <v>498</v>
      </c>
      <c r="LN2" s="27" t="s">
        <v>499</v>
      </c>
      <c r="LO2" s="27" t="s">
        <v>500</v>
      </c>
      <c r="LP2" s="27" t="s">
        <v>501</v>
      </c>
      <c r="LQ2" s="27" t="s">
        <v>502</v>
      </c>
      <c r="LR2" s="27" t="s">
        <v>503</v>
      </c>
      <c r="LS2" s="27" t="s">
        <v>504</v>
      </c>
      <c r="LT2" s="27" t="s">
        <v>505</v>
      </c>
      <c r="LU2" s="27" t="s">
        <v>506</v>
      </c>
      <c r="LV2" s="27" t="s">
        <v>507</v>
      </c>
      <c r="LW2" s="27" t="s">
        <v>508</v>
      </c>
      <c r="LX2" s="27" t="s">
        <v>509</v>
      </c>
      <c r="LY2" s="27" t="s">
        <v>510</v>
      </c>
      <c r="LZ2" s="27" t="s">
        <v>511</v>
      </c>
      <c r="MA2" s="27" t="s">
        <v>512</v>
      </c>
      <c r="MB2" s="27" t="s">
        <v>513</v>
      </c>
      <c r="MC2" s="27" t="s">
        <v>514</v>
      </c>
      <c r="MD2" s="27" t="s">
        <v>515</v>
      </c>
      <c r="ME2" s="27" t="s">
        <v>516</v>
      </c>
      <c r="MF2" s="27" t="s">
        <v>517</v>
      </c>
      <c r="MG2" s="27" t="s">
        <v>518</v>
      </c>
      <c r="MH2" s="27" t="s">
        <v>519</v>
      </c>
      <c r="MI2" s="27" t="s">
        <v>520</v>
      </c>
      <c r="MJ2" s="27" t="s">
        <v>521</v>
      </c>
      <c r="MK2" s="27" t="s">
        <v>522</v>
      </c>
      <c r="ML2" s="27" t="s">
        <v>523</v>
      </c>
      <c r="MM2" s="27" t="s">
        <v>524</v>
      </c>
      <c r="MN2" s="27" t="s">
        <v>525</v>
      </c>
      <c r="MO2" s="27" t="s">
        <v>526</v>
      </c>
      <c r="MP2" s="27" t="s">
        <v>527</v>
      </c>
      <c r="MQ2" s="27" t="s">
        <v>528</v>
      </c>
      <c r="MR2" s="27" t="s">
        <v>529</v>
      </c>
      <c r="MS2" s="27" t="s">
        <v>530</v>
      </c>
      <c r="MT2" s="27" t="s">
        <v>531</v>
      </c>
      <c r="MU2" s="27" t="s">
        <v>532</v>
      </c>
      <c r="MV2" s="27" t="s">
        <v>533</v>
      </c>
      <c r="MW2" s="27" t="s">
        <v>534</v>
      </c>
      <c r="MX2" s="27" t="s">
        <v>535</v>
      </c>
      <c r="MY2" s="27" t="s">
        <v>536</v>
      </c>
      <c r="MZ2" s="27" t="s">
        <v>537</v>
      </c>
      <c r="NA2" s="27" t="s">
        <v>538</v>
      </c>
      <c r="NB2" s="27" t="s">
        <v>539</v>
      </c>
      <c r="NC2" s="27" t="s">
        <v>540</v>
      </c>
      <c r="ND2" s="27" t="s">
        <v>541</v>
      </c>
      <c r="NE2" s="27" t="s">
        <v>542</v>
      </c>
      <c r="NF2" s="27" t="s">
        <v>543</v>
      </c>
      <c r="NG2" s="27" t="s">
        <v>544</v>
      </c>
      <c r="NH2" s="27" t="s">
        <v>545</v>
      </c>
      <c r="NI2" s="27" t="s">
        <v>546</v>
      </c>
      <c r="NJ2" s="27" t="s">
        <v>547</v>
      </c>
      <c r="NK2" s="27" t="s">
        <v>548</v>
      </c>
      <c r="NL2" s="27" t="s">
        <v>549</v>
      </c>
      <c r="NM2" s="27" t="s">
        <v>550</v>
      </c>
      <c r="NN2" s="27" t="s">
        <v>551</v>
      </c>
      <c r="NO2" s="27" t="s">
        <v>552</v>
      </c>
      <c r="NP2" s="27" t="s">
        <v>553</v>
      </c>
      <c r="NQ2" s="27" t="s">
        <v>554</v>
      </c>
      <c r="NR2" s="27" t="s">
        <v>555</v>
      </c>
      <c r="NS2" s="27" t="s">
        <v>556</v>
      </c>
      <c r="NT2" s="27" t="s">
        <v>557</v>
      </c>
      <c r="NU2" s="27" t="s">
        <v>558</v>
      </c>
      <c r="NV2" s="27" t="s">
        <v>559</v>
      </c>
      <c r="NW2" s="27" t="s">
        <v>560</v>
      </c>
      <c r="NX2" s="27" t="s">
        <v>561</v>
      </c>
      <c r="NY2" s="27" t="s">
        <v>562</v>
      </c>
      <c r="NZ2" s="27" t="s">
        <v>563</v>
      </c>
      <c r="OA2" s="27" t="s">
        <v>564</v>
      </c>
      <c r="OB2" s="27" t="s">
        <v>565</v>
      </c>
      <c r="OC2" s="27" t="s">
        <v>566</v>
      </c>
      <c r="OD2" s="27" t="s">
        <v>567</v>
      </c>
      <c r="OE2" s="27" t="s">
        <v>568</v>
      </c>
      <c r="OF2" s="27" t="s">
        <v>569</v>
      </c>
      <c r="OG2" s="27" t="s">
        <v>570</v>
      </c>
      <c r="OH2" s="27" t="s">
        <v>571</v>
      </c>
      <c r="OI2" s="27" t="s">
        <v>572</v>
      </c>
      <c r="OJ2" s="27" t="s">
        <v>573</v>
      </c>
      <c r="OK2" s="27" t="s">
        <v>574</v>
      </c>
      <c r="OL2" s="27" t="s">
        <v>575</v>
      </c>
      <c r="OM2" s="27" t="s">
        <v>576</v>
      </c>
      <c r="ON2" s="27" t="s">
        <v>577</v>
      </c>
      <c r="OO2" s="27" t="s">
        <v>578</v>
      </c>
      <c r="OP2" s="27" t="s">
        <v>579</v>
      </c>
      <c r="OQ2" s="27" t="s">
        <v>580</v>
      </c>
      <c r="OR2" s="27" t="s">
        <v>581</v>
      </c>
      <c r="OS2" s="27" t="s">
        <v>582</v>
      </c>
      <c r="OT2" s="27" t="s">
        <v>583</v>
      </c>
      <c r="OU2" s="27" t="s">
        <v>584</v>
      </c>
      <c r="OV2" s="27" t="s">
        <v>585</v>
      </c>
      <c r="OW2" s="27" t="s">
        <v>586</v>
      </c>
      <c r="OX2" s="27" t="s">
        <v>587</v>
      </c>
      <c r="OY2" s="27" t="s">
        <v>588</v>
      </c>
      <c r="OZ2" s="27" t="s">
        <v>589</v>
      </c>
      <c r="PA2" s="27" t="s">
        <v>590</v>
      </c>
      <c r="PB2" s="27" t="s">
        <v>591</v>
      </c>
      <c r="PC2" s="27" t="s">
        <v>592</v>
      </c>
      <c r="PD2" s="27" t="s">
        <v>593</v>
      </c>
      <c r="PE2" s="27" t="s">
        <v>594</v>
      </c>
      <c r="PF2" s="27" t="s">
        <v>595</v>
      </c>
      <c r="PG2" s="27" t="s">
        <v>596</v>
      </c>
      <c r="PH2" s="27" t="s">
        <v>597</v>
      </c>
      <c r="PI2" s="27" t="s">
        <v>598</v>
      </c>
      <c r="PJ2" s="27" t="s">
        <v>599</v>
      </c>
      <c r="PK2" s="27" t="s">
        <v>600</v>
      </c>
      <c r="PL2" s="27" t="s">
        <v>601</v>
      </c>
      <c r="PM2" s="27" t="s">
        <v>602</v>
      </c>
      <c r="PN2" s="27" t="s">
        <v>603</v>
      </c>
      <c r="PO2" s="27" t="s">
        <v>604</v>
      </c>
      <c r="PP2" s="27" t="s">
        <v>605</v>
      </c>
      <c r="PQ2" s="27" t="s">
        <v>606</v>
      </c>
      <c r="PR2" s="27" t="s">
        <v>607</v>
      </c>
      <c r="PS2" s="27" t="s">
        <v>608</v>
      </c>
      <c r="PT2" s="27" t="s">
        <v>609</v>
      </c>
      <c r="PU2" s="27" t="s">
        <v>610</v>
      </c>
      <c r="PV2" s="27" t="s">
        <v>611</v>
      </c>
      <c r="PW2" s="27" t="s">
        <v>612</v>
      </c>
      <c r="PX2" s="27" t="s">
        <v>613</v>
      </c>
      <c r="PY2" s="27" t="s">
        <v>614</v>
      </c>
      <c r="PZ2" s="27" t="s">
        <v>615</v>
      </c>
      <c r="QA2" s="27" t="s">
        <v>616</v>
      </c>
      <c r="QB2" s="27" t="s">
        <v>617</v>
      </c>
      <c r="QC2" s="27" t="s">
        <v>618</v>
      </c>
      <c r="QD2" s="27" t="s">
        <v>619</v>
      </c>
      <c r="QE2" s="27" t="s">
        <v>620</v>
      </c>
      <c r="QF2" s="27" t="s">
        <v>621</v>
      </c>
      <c r="QG2" s="27" t="s">
        <v>622</v>
      </c>
      <c r="QH2" s="27" t="s">
        <v>623</v>
      </c>
      <c r="QI2" s="27" t="s">
        <v>624</v>
      </c>
      <c r="QJ2" s="27" t="s">
        <v>625</v>
      </c>
      <c r="QK2" s="27" t="s">
        <v>626</v>
      </c>
      <c r="QL2" s="27" t="s">
        <v>627</v>
      </c>
      <c r="QM2" s="27" t="s">
        <v>628</v>
      </c>
      <c r="QN2" s="27" t="s">
        <v>629</v>
      </c>
      <c r="QO2" s="27" t="s">
        <v>630</v>
      </c>
      <c r="QP2" s="27" t="s">
        <v>631</v>
      </c>
      <c r="QQ2" s="27" t="s">
        <v>632</v>
      </c>
      <c r="QR2" s="27" t="s">
        <v>633</v>
      </c>
      <c r="QS2" s="27" t="s">
        <v>634</v>
      </c>
      <c r="QT2" s="27" t="s">
        <v>635</v>
      </c>
      <c r="QU2" s="27" t="s">
        <v>636</v>
      </c>
      <c r="QV2" s="27" t="s">
        <v>637</v>
      </c>
      <c r="QW2" s="27" t="s">
        <v>638</v>
      </c>
      <c r="QX2" s="27" t="s">
        <v>639</v>
      </c>
      <c r="QY2" s="27" t="s">
        <v>640</v>
      </c>
      <c r="QZ2" s="27" t="s">
        <v>641</v>
      </c>
      <c r="RA2" s="27" t="s">
        <v>642</v>
      </c>
      <c r="RB2" s="27" t="s">
        <v>643</v>
      </c>
      <c r="RC2" s="27" t="s">
        <v>644</v>
      </c>
      <c r="RD2" s="27" t="s">
        <v>645</v>
      </c>
      <c r="RE2" s="27" t="s">
        <v>646</v>
      </c>
      <c r="RF2" s="27" t="s">
        <v>647</v>
      </c>
      <c r="RG2" s="27" t="s">
        <v>648</v>
      </c>
      <c r="RH2" s="27" t="s">
        <v>649</v>
      </c>
      <c r="RI2" s="27" t="s">
        <v>650</v>
      </c>
      <c r="RJ2" s="27" t="s">
        <v>651</v>
      </c>
      <c r="RK2" s="27" t="s">
        <v>652</v>
      </c>
      <c r="RL2" s="27" t="s">
        <v>653</v>
      </c>
      <c r="RM2" s="27" t="s">
        <v>654</v>
      </c>
      <c r="RN2" s="27" t="s">
        <v>655</v>
      </c>
      <c r="RO2" s="27" t="s">
        <v>656</v>
      </c>
      <c r="RP2" s="27" t="s">
        <v>657</v>
      </c>
      <c r="RQ2" s="27" t="s">
        <v>658</v>
      </c>
      <c r="RR2" s="27" t="s">
        <v>659</v>
      </c>
      <c r="RS2" s="27" t="s">
        <v>660</v>
      </c>
      <c r="RT2" s="27" t="s">
        <v>661</v>
      </c>
      <c r="RU2" s="27" t="s">
        <v>662</v>
      </c>
      <c r="RV2" s="27" t="s">
        <v>663</v>
      </c>
      <c r="RW2" s="27" t="s">
        <v>664</v>
      </c>
      <c r="RX2" s="27" t="s">
        <v>665</v>
      </c>
      <c r="RY2" s="27" t="s">
        <v>666</v>
      </c>
      <c r="RZ2" s="27" t="s">
        <v>667</v>
      </c>
      <c r="SA2" s="27" t="s">
        <v>668</v>
      </c>
      <c r="SB2" s="27" t="s">
        <v>669</v>
      </c>
      <c r="SC2" s="27" t="s">
        <v>670</v>
      </c>
      <c r="SD2" s="27" t="s">
        <v>671</v>
      </c>
      <c r="SE2" s="27" t="s">
        <v>672</v>
      </c>
      <c r="SF2" s="27" t="s">
        <v>673</v>
      </c>
      <c r="SG2" s="27" t="s">
        <v>674</v>
      </c>
      <c r="SH2" s="27" t="s">
        <v>675</v>
      </c>
      <c r="SI2" s="27" t="s">
        <v>676</v>
      </c>
      <c r="SJ2" s="27" t="s">
        <v>677</v>
      </c>
      <c r="SK2" s="27" t="s">
        <v>678</v>
      </c>
      <c r="SL2" s="27" t="s">
        <v>679</v>
      </c>
      <c r="SM2" s="27" t="s">
        <v>680</v>
      </c>
      <c r="SN2" s="27" t="s">
        <v>681</v>
      </c>
      <c r="SO2" s="27" t="s">
        <v>682</v>
      </c>
      <c r="SP2" s="27" t="s">
        <v>683</v>
      </c>
      <c r="SQ2" s="27" t="s">
        <v>684</v>
      </c>
      <c r="SR2" s="27" t="s">
        <v>685</v>
      </c>
      <c r="SS2" s="27" t="s">
        <v>686</v>
      </c>
      <c r="ST2" s="27" t="s">
        <v>687</v>
      </c>
      <c r="SU2" s="27" t="s">
        <v>688</v>
      </c>
      <c r="SV2" s="27" t="s">
        <v>689</v>
      </c>
      <c r="SW2" s="27" t="s">
        <v>690</v>
      </c>
      <c r="SX2" s="27" t="s">
        <v>691</v>
      </c>
      <c r="SY2" s="27" t="s">
        <v>692</v>
      </c>
      <c r="SZ2" s="27" t="s">
        <v>693</v>
      </c>
      <c r="TA2" s="27" t="s">
        <v>694</v>
      </c>
      <c r="TB2" s="27" t="s">
        <v>695</v>
      </c>
      <c r="TC2" s="27" t="s">
        <v>696</v>
      </c>
      <c r="TD2" s="27" t="s">
        <v>697</v>
      </c>
      <c r="TE2" s="27" t="s">
        <v>698</v>
      </c>
      <c r="TF2" s="27" t="s">
        <v>699</v>
      </c>
      <c r="TG2" s="27" t="s">
        <v>700</v>
      </c>
      <c r="TH2" s="27" t="s">
        <v>701</v>
      </c>
      <c r="TI2" s="27" t="s">
        <v>702</v>
      </c>
      <c r="TJ2" s="27" t="s">
        <v>703</v>
      </c>
      <c r="TK2" s="27" t="s">
        <v>704</v>
      </c>
      <c r="TL2" s="27" t="s">
        <v>705</v>
      </c>
      <c r="TM2" s="27" t="s">
        <v>706</v>
      </c>
      <c r="TN2" s="27" t="s">
        <v>707</v>
      </c>
      <c r="TO2" s="27" t="s">
        <v>708</v>
      </c>
      <c r="TP2" s="27" t="s">
        <v>709</v>
      </c>
      <c r="TQ2" s="27" t="s">
        <v>710</v>
      </c>
      <c r="TR2" s="27" t="s">
        <v>711</v>
      </c>
      <c r="TS2" s="27" t="s">
        <v>712</v>
      </c>
      <c r="TT2" s="27" t="s">
        <v>713</v>
      </c>
      <c r="TU2" s="27" t="s">
        <v>714</v>
      </c>
      <c r="TV2" s="27" t="s">
        <v>715</v>
      </c>
      <c r="TW2" s="27" t="s">
        <v>716</v>
      </c>
      <c r="TX2" s="27" t="s">
        <v>717</v>
      </c>
      <c r="TY2" s="27" t="s">
        <v>718</v>
      </c>
      <c r="TZ2" s="27" t="s">
        <v>719</v>
      </c>
      <c r="UA2" s="27" t="s">
        <v>720</v>
      </c>
      <c r="UB2" s="27" t="s">
        <v>721</v>
      </c>
      <c r="UC2" s="27" t="s">
        <v>722</v>
      </c>
      <c r="UD2" s="27" t="s">
        <v>723</v>
      </c>
      <c r="UE2" s="27" t="s">
        <v>724</v>
      </c>
      <c r="UF2" s="27" t="s">
        <v>725</v>
      </c>
      <c r="UG2" s="27" t="s">
        <v>726</v>
      </c>
      <c r="UH2" s="27" t="s">
        <v>727</v>
      </c>
      <c r="UI2" s="27" t="s">
        <v>728</v>
      </c>
      <c r="UJ2" s="27" t="s">
        <v>729</v>
      </c>
      <c r="UK2" s="27" t="s">
        <v>730</v>
      </c>
      <c r="UL2" s="27" t="s">
        <v>731</v>
      </c>
      <c r="UM2" s="27" t="s">
        <v>732</v>
      </c>
      <c r="UN2" s="27" t="s">
        <v>733</v>
      </c>
      <c r="UO2" s="27" t="s">
        <v>734</v>
      </c>
      <c r="UP2" s="27" t="s">
        <v>735</v>
      </c>
      <c r="UQ2" s="27" t="s">
        <v>736</v>
      </c>
      <c r="UR2" s="27" t="s">
        <v>737</v>
      </c>
      <c r="US2" s="27" t="s">
        <v>738</v>
      </c>
      <c r="UT2" s="27" t="s">
        <v>739</v>
      </c>
      <c r="UU2" s="27" t="s">
        <v>740</v>
      </c>
      <c r="UV2" s="27" t="s">
        <v>741</v>
      </c>
      <c r="UW2" s="27" t="s">
        <v>742</v>
      </c>
      <c r="UX2" s="27" t="s">
        <v>743</v>
      </c>
      <c r="UY2" s="27" t="s">
        <v>744</v>
      </c>
      <c r="UZ2" s="27" t="s">
        <v>745</v>
      </c>
      <c r="VA2" s="27" t="s">
        <v>746</v>
      </c>
      <c r="VB2" s="27" t="s">
        <v>747</v>
      </c>
      <c r="VC2" s="27" t="s">
        <v>748</v>
      </c>
      <c r="VD2" s="27" t="s">
        <v>749</v>
      </c>
      <c r="VE2" s="27" t="s">
        <v>750</v>
      </c>
      <c r="VF2" s="27" t="s">
        <v>751</v>
      </c>
      <c r="VG2" s="27" t="s">
        <v>752</v>
      </c>
      <c r="VH2" s="27" t="s">
        <v>753</v>
      </c>
      <c r="VI2" s="27" t="s">
        <v>754</v>
      </c>
      <c r="VJ2" s="27" t="s">
        <v>755</v>
      </c>
      <c r="VK2" s="27" t="s">
        <v>756</v>
      </c>
      <c r="VL2" s="27" t="s">
        <v>757</v>
      </c>
      <c r="VM2" s="27" t="s">
        <v>758</v>
      </c>
      <c r="VN2" s="27" t="s">
        <v>759</v>
      </c>
      <c r="VO2" s="27" t="s">
        <v>760</v>
      </c>
      <c r="VP2" s="27" t="s">
        <v>761</v>
      </c>
      <c r="VQ2" s="27" t="s">
        <v>762</v>
      </c>
      <c r="VR2" s="27" t="s">
        <v>763</v>
      </c>
      <c r="VS2" s="27" t="s">
        <v>764</v>
      </c>
      <c r="VT2" s="27" t="s">
        <v>765</v>
      </c>
      <c r="VU2" s="27" t="s">
        <v>766</v>
      </c>
      <c r="VV2" s="27" t="s">
        <v>767</v>
      </c>
      <c r="VW2" s="27" t="s">
        <v>768</v>
      </c>
      <c r="VX2" s="27" t="s">
        <v>769</v>
      </c>
      <c r="VY2" s="27" t="s">
        <v>770</v>
      </c>
      <c r="VZ2" s="27" t="s">
        <v>771</v>
      </c>
      <c r="WA2" s="27" t="s">
        <v>772</v>
      </c>
      <c r="WB2" s="27" t="s">
        <v>773</v>
      </c>
      <c r="WC2" s="27" t="s">
        <v>774</v>
      </c>
      <c r="WD2" s="27" t="s">
        <v>775</v>
      </c>
      <c r="WE2" s="27" t="s">
        <v>776</v>
      </c>
      <c r="WF2" s="27" t="s">
        <v>777</v>
      </c>
      <c r="WG2" s="27" t="s">
        <v>778</v>
      </c>
      <c r="WH2" s="27" t="s">
        <v>779</v>
      </c>
      <c r="WI2" s="27" t="s">
        <v>780</v>
      </c>
      <c r="WJ2" s="27" t="s">
        <v>781</v>
      </c>
      <c r="WK2" s="27" t="s">
        <v>782</v>
      </c>
      <c r="WL2" s="27" t="s">
        <v>783</v>
      </c>
      <c r="WM2" s="27" t="s">
        <v>784</v>
      </c>
      <c r="WN2" s="27" t="s">
        <v>785</v>
      </c>
      <c r="WO2" s="27" t="s">
        <v>786</v>
      </c>
      <c r="WP2" s="27" t="s">
        <v>787</v>
      </c>
      <c r="WQ2" s="27" t="s">
        <v>788</v>
      </c>
      <c r="WR2" s="27" t="s">
        <v>789</v>
      </c>
      <c r="WS2" s="27" t="s">
        <v>790</v>
      </c>
      <c r="WT2" s="27" t="s">
        <v>791</v>
      </c>
      <c r="WU2" s="27" t="s">
        <v>792</v>
      </c>
      <c r="WV2" s="27" t="s">
        <v>793</v>
      </c>
      <c r="WW2" s="27" t="s">
        <v>794</v>
      </c>
      <c r="WX2" s="27" t="s">
        <v>795</v>
      </c>
      <c r="WY2" s="27" t="s">
        <v>796</v>
      </c>
      <c r="WZ2" s="27" t="s">
        <v>797</v>
      </c>
      <c r="XA2" s="27" t="s">
        <v>798</v>
      </c>
      <c r="XB2" s="27" t="s">
        <v>799</v>
      </c>
      <c r="XC2" s="27" t="s">
        <v>800</v>
      </c>
      <c r="XD2" s="27" t="s">
        <v>801</v>
      </c>
      <c r="XE2" s="27" t="s">
        <v>802</v>
      </c>
      <c r="XF2" s="27" t="s">
        <v>803</v>
      </c>
      <c r="XG2" s="27" t="s">
        <v>804</v>
      </c>
      <c r="XH2" s="27" t="s">
        <v>805</v>
      </c>
      <c r="XI2" s="27" t="s">
        <v>806</v>
      </c>
      <c r="XJ2" s="27" t="s">
        <v>807</v>
      </c>
      <c r="XK2" s="27" t="s">
        <v>808</v>
      </c>
      <c r="XL2" s="27" t="s">
        <v>809</v>
      </c>
      <c r="XM2" s="27" t="s">
        <v>810</v>
      </c>
      <c r="XN2" s="27" t="s">
        <v>811</v>
      </c>
      <c r="XO2" s="27" t="s">
        <v>812</v>
      </c>
      <c r="XP2" s="27" t="s">
        <v>813</v>
      </c>
      <c r="XQ2" s="27" t="s">
        <v>814</v>
      </c>
      <c r="XR2" s="27" t="s">
        <v>815</v>
      </c>
      <c r="XS2" s="27" t="s">
        <v>816</v>
      </c>
      <c r="XT2" s="27" t="s">
        <v>817</v>
      </c>
      <c r="XU2" s="27" t="s">
        <v>818</v>
      </c>
      <c r="XV2" s="27" t="s">
        <v>819</v>
      </c>
      <c r="XW2" s="27" t="s">
        <v>820</v>
      </c>
      <c r="XX2" s="27" t="s">
        <v>821</v>
      </c>
      <c r="XY2" s="27" t="s">
        <v>822</v>
      </c>
      <c r="XZ2" s="27" t="s">
        <v>823</v>
      </c>
      <c r="YA2" s="27" t="s">
        <v>824</v>
      </c>
      <c r="YB2" s="27" t="s">
        <v>825</v>
      </c>
      <c r="YC2" s="27" t="s">
        <v>826</v>
      </c>
      <c r="YD2" s="27" t="s">
        <v>827</v>
      </c>
      <c r="YE2" s="27" t="s">
        <v>828</v>
      </c>
      <c r="YF2" s="27" t="s">
        <v>829</v>
      </c>
      <c r="YG2" s="27" t="s">
        <v>830</v>
      </c>
      <c r="YH2" s="27" t="s">
        <v>831</v>
      </c>
      <c r="YI2" s="27" t="s">
        <v>832</v>
      </c>
      <c r="YJ2" s="27" t="s">
        <v>833</v>
      </c>
      <c r="YK2" s="27" t="s">
        <v>834</v>
      </c>
      <c r="YL2" s="27" t="s">
        <v>835</v>
      </c>
      <c r="YM2" s="27" t="s">
        <v>836</v>
      </c>
      <c r="YN2" s="27" t="s">
        <v>837</v>
      </c>
      <c r="YO2" s="27" t="s">
        <v>838</v>
      </c>
      <c r="YP2" s="27" t="s">
        <v>839</v>
      </c>
      <c r="YQ2" s="27" t="s">
        <v>840</v>
      </c>
      <c r="YR2" s="27" t="s">
        <v>841</v>
      </c>
      <c r="YS2" s="27" t="s">
        <v>842</v>
      </c>
      <c r="YT2" s="27" t="s">
        <v>843</v>
      </c>
      <c r="YU2" s="27" t="s">
        <v>844</v>
      </c>
      <c r="YV2" s="27" t="s">
        <v>845</v>
      </c>
      <c r="YW2" s="27" t="s">
        <v>846</v>
      </c>
      <c r="YX2" s="27" t="s">
        <v>847</v>
      </c>
      <c r="YY2" s="27" t="s">
        <v>848</v>
      </c>
      <c r="YZ2" s="27" t="s">
        <v>849</v>
      </c>
      <c r="ZA2" s="27" t="s">
        <v>850</v>
      </c>
      <c r="ZB2" s="27" t="s">
        <v>851</v>
      </c>
      <c r="ZC2" s="27" t="s">
        <v>852</v>
      </c>
      <c r="ZD2" s="27" t="s">
        <v>853</v>
      </c>
      <c r="ZE2" s="27" t="s">
        <v>854</v>
      </c>
      <c r="ZF2" s="27" t="s">
        <v>855</v>
      </c>
      <c r="ZG2" s="27" t="s">
        <v>856</v>
      </c>
      <c r="ZH2" s="27" t="s">
        <v>857</v>
      </c>
      <c r="ZI2" s="27" t="s">
        <v>858</v>
      </c>
      <c r="ZJ2" s="27" t="s">
        <v>859</v>
      </c>
      <c r="ZK2" s="27" t="s">
        <v>860</v>
      </c>
      <c r="ZL2" s="27" t="s">
        <v>861</v>
      </c>
      <c r="ZM2" s="27" t="s">
        <v>862</v>
      </c>
      <c r="ZN2" s="27" t="s">
        <v>863</v>
      </c>
      <c r="ZO2" s="27" t="s">
        <v>864</v>
      </c>
      <c r="ZP2" s="27" t="s">
        <v>865</v>
      </c>
      <c r="ZQ2" s="27" t="s">
        <v>866</v>
      </c>
      <c r="ZR2" s="27" t="s">
        <v>867</v>
      </c>
      <c r="ZS2" s="27" t="s">
        <v>868</v>
      </c>
      <c r="ZT2" s="27" t="s">
        <v>869</v>
      </c>
      <c r="ZU2" s="27" t="s">
        <v>870</v>
      </c>
      <c r="ZV2" s="27" t="s">
        <v>871</v>
      </c>
      <c r="ZW2" s="27" t="s">
        <v>872</v>
      </c>
      <c r="ZX2" s="27" t="s">
        <v>873</v>
      </c>
      <c r="ZY2" s="27" t="s">
        <v>874</v>
      </c>
      <c r="ZZ2" s="27" t="s">
        <v>875</v>
      </c>
      <c r="AAA2" s="27" t="s">
        <v>876</v>
      </c>
      <c r="AAB2" s="27" t="s">
        <v>877</v>
      </c>
      <c r="AAC2" s="27" t="s">
        <v>878</v>
      </c>
      <c r="AAD2" s="27" t="s">
        <v>879</v>
      </c>
      <c r="AAE2" s="27" t="s">
        <v>880</v>
      </c>
      <c r="AAF2" s="27" t="s">
        <v>881</v>
      </c>
      <c r="AAG2" s="27" t="s">
        <v>882</v>
      </c>
      <c r="AAH2" s="27" t="s">
        <v>883</v>
      </c>
      <c r="AAI2" s="27" t="s">
        <v>884</v>
      </c>
      <c r="AAJ2" s="27" t="s">
        <v>885</v>
      </c>
      <c r="AAK2" s="27" t="s">
        <v>886</v>
      </c>
      <c r="AAL2" s="27" t="s">
        <v>887</v>
      </c>
      <c r="AAM2" s="27" t="s">
        <v>888</v>
      </c>
      <c r="AAN2" s="27" t="s">
        <v>889</v>
      </c>
      <c r="AAO2" s="27" t="s">
        <v>890</v>
      </c>
      <c r="AAP2" s="27" t="s">
        <v>891</v>
      </c>
      <c r="AAQ2" s="27" t="s">
        <v>892</v>
      </c>
      <c r="AAR2" s="27" t="s">
        <v>893</v>
      </c>
      <c r="AAS2" s="27" t="s">
        <v>894</v>
      </c>
      <c r="AAT2" s="27" t="s">
        <v>895</v>
      </c>
      <c r="AAU2" s="27" t="s">
        <v>896</v>
      </c>
      <c r="AAV2" s="27" t="s">
        <v>897</v>
      </c>
      <c r="AAW2" s="27" t="s">
        <v>898</v>
      </c>
      <c r="AAX2" s="27" t="s">
        <v>899</v>
      </c>
      <c r="AAY2" s="27" t="s">
        <v>900</v>
      </c>
      <c r="AAZ2" s="27" t="s">
        <v>901</v>
      </c>
      <c r="ABA2" s="27" t="s">
        <v>902</v>
      </c>
      <c r="ABB2" s="27" t="s">
        <v>903</v>
      </c>
      <c r="ABC2" s="27" t="s">
        <v>904</v>
      </c>
      <c r="ABD2" s="27" t="s">
        <v>905</v>
      </c>
      <c r="ABE2" s="27" t="s">
        <v>906</v>
      </c>
      <c r="ABF2" s="27" t="s">
        <v>907</v>
      </c>
      <c r="ABG2" s="27" t="s">
        <v>908</v>
      </c>
      <c r="ABH2" s="27" t="s">
        <v>909</v>
      </c>
      <c r="ABI2" s="27" t="s">
        <v>910</v>
      </c>
      <c r="ABJ2" s="27" t="s">
        <v>911</v>
      </c>
      <c r="ABK2" s="27" t="s">
        <v>912</v>
      </c>
      <c r="ABL2" s="27" t="s">
        <v>913</v>
      </c>
      <c r="ABM2" s="27" t="s">
        <v>914</v>
      </c>
      <c r="ABN2" s="27" t="s">
        <v>915</v>
      </c>
      <c r="ABO2" s="27" t="s">
        <v>916</v>
      </c>
      <c r="ABP2" s="27" t="s">
        <v>917</v>
      </c>
      <c r="ABQ2" s="27" t="s">
        <v>918</v>
      </c>
      <c r="ABR2" s="27" t="s">
        <v>919</v>
      </c>
      <c r="ABS2" s="27" t="s">
        <v>920</v>
      </c>
      <c r="ABT2" s="27" t="s">
        <v>921</v>
      </c>
      <c r="ABU2" s="27" t="s">
        <v>922</v>
      </c>
      <c r="ABV2" s="27" t="s">
        <v>923</v>
      </c>
      <c r="ABW2" s="27" t="s">
        <v>924</v>
      </c>
      <c r="ABX2" s="27" t="s">
        <v>925</v>
      </c>
      <c r="ABY2" s="27" t="s">
        <v>926</v>
      </c>
      <c r="ABZ2" s="27" t="s">
        <v>927</v>
      </c>
      <c r="ACA2" s="27" t="s">
        <v>928</v>
      </c>
      <c r="ACB2" s="27" t="s">
        <v>929</v>
      </c>
      <c r="ACC2" s="27" t="s">
        <v>930</v>
      </c>
      <c r="ACD2" s="27" t="s">
        <v>931</v>
      </c>
      <c r="ACE2" s="27" t="s">
        <v>932</v>
      </c>
      <c r="ACF2" s="27" t="s">
        <v>933</v>
      </c>
      <c r="ACG2" s="27" t="s">
        <v>934</v>
      </c>
      <c r="ACH2" s="27" t="s">
        <v>935</v>
      </c>
      <c r="ACI2" s="27" t="s">
        <v>936</v>
      </c>
      <c r="ACJ2" s="27" t="s">
        <v>937</v>
      </c>
      <c r="ACK2" s="27" t="s">
        <v>938</v>
      </c>
      <c r="ACL2" s="27" t="s">
        <v>939</v>
      </c>
      <c r="ACM2" s="27" t="s">
        <v>940</v>
      </c>
      <c r="ACN2" s="27" t="s">
        <v>941</v>
      </c>
      <c r="ACO2" s="27" t="s">
        <v>942</v>
      </c>
      <c r="ACP2" s="27" t="s">
        <v>943</v>
      </c>
      <c r="ACQ2" s="27" t="s">
        <v>944</v>
      </c>
      <c r="ACR2" s="27" t="s">
        <v>945</v>
      </c>
      <c r="ACS2" s="27" t="s">
        <v>946</v>
      </c>
      <c r="ACT2" s="27" t="s">
        <v>947</v>
      </c>
      <c r="ACU2" s="27" t="s">
        <v>948</v>
      </c>
      <c r="ACV2" s="27" t="s">
        <v>949</v>
      </c>
      <c r="ACW2" s="27" t="s">
        <v>950</v>
      </c>
      <c r="ACX2" s="27" t="s">
        <v>951</v>
      </c>
      <c r="ACY2" s="27" t="s">
        <v>952</v>
      </c>
      <c r="ACZ2" s="27" t="s">
        <v>953</v>
      </c>
      <c r="ADA2" s="27" t="s">
        <v>954</v>
      </c>
      <c r="ADB2" s="27" t="s">
        <v>955</v>
      </c>
      <c r="ADC2" s="27" t="s">
        <v>956</v>
      </c>
      <c r="ADD2" s="27" t="s">
        <v>957</v>
      </c>
      <c r="ADE2" s="27" t="s">
        <v>958</v>
      </c>
      <c r="ADF2" s="27" t="s">
        <v>959</v>
      </c>
      <c r="ADG2" s="27" t="s">
        <v>960</v>
      </c>
      <c r="ADH2" s="27" t="s">
        <v>961</v>
      </c>
      <c r="ADI2" s="27" t="s">
        <v>962</v>
      </c>
      <c r="ADJ2" s="27" t="s">
        <v>963</v>
      </c>
      <c r="ADK2" s="27" t="s">
        <v>964</v>
      </c>
      <c r="ADL2" s="27" t="s">
        <v>965</v>
      </c>
      <c r="ADM2" s="27" t="s">
        <v>966</v>
      </c>
      <c r="ADN2" s="27" t="s">
        <v>967</v>
      </c>
      <c r="ADO2" s="27" t="s">
        <v>968</v>
      </c>
      <c r="ADP2" s="27" t="s">
        <v>969</v>
      </c>
      <c r="ADQ2" s="27" t="s">
        <v>970</v>
      </c>
      <c r="ADR2" s="27" t="s">
        <v>971</v>
      </c>
      <c r="ADS2" s="27" t="s">
        <v>972</v>
      </c>
      <c r="ADT2" s="27" t="s">
        <v>973</v>
      </c>
      <c r="ADU2" s="27" t="s">
        <v>974</v>
      </c>
      <c r="ADV2" s="27" t="s">
        <v>975</v>
      </c>
      <c r="ADW2" s="27" t="s">
        <v>976</v>
      </c>
      <c r="ADX2" s="27" t="s">
        <v>977</v>
      </c>
      <c r="ADY2" s="27" t="s">
        <v>978</v>
      </c>
      <c r="ADZ2" s="27" t="s">
        <v>979</v>
      </c>
      <c r="AEA2" s="27" t="s">
        <v>980</v>
      </c>
      <c r="AEB2" s="27" t="s">
        <v>981</v>
      </c>
      <c r="AEC2" s="27" t="s">
        <v>982</v>
      </c>
      <c r="AED2" s="27" t="s">
        <v>983</v>
      </c>
      <c r="AEE2" s="27" t="s">
        <v>984</v>
      </c>
      <c r="AEF2" s="27" t="s">
        <v>985</v>
      </c>
      <c r="AEG2" s="27" t="s">
        <v>986</v>
      </c>
      <c r="AEH2" s="27" t="s">
        <v>987</v>
      </c>
      <c r="AEI2" s="27" t="s">
        <v>988</v>
      </c>
      <c r="AEJ2" s="27" t="s">
        <v>989</v>
      </c>
      <c r="AEK2" s="27" t="s">
        <v>990</v>
      </c>
      <c r="AEL2" s="27" t="s">
        <v>991</v>
      </c>
      <c r="AEM2" s="27" t="s">
        <v>992</v>
      </c>
      <c r="AEN2" s="27" t="s">
        <v>993</v>
      </c>
      <c r="AEO2" s="27" t="s">
        <v>994</v>
      </c>
      <c r="AEP2" s="27" t="s">
        <v>995</v>
      </c>
      <c r="AEQ2" s="27" t="s">
        <v>996</v>
      </c>
      <c r="AER2" s="27" t="s">
        <v>997</v>
      </c>
      <c r="AES2" s="27" t="s">
        <v>998</v>
      </c>
      <c r="AET2" s="27" t="s">
        <v>999</v>
      </c>
      <c r="AEU2" s="27" t="s">
        <v>1000</v>
      </c>
      <c r="AEV2" s="27" t="s">
        <v>1001</v>
      </c>
      <c r="AEW2" s="27" t="s">
        <v>1002</v>
      </c>
      <c r="AEX2" s="27" t="s">
        <v>1003</v>
      </c>
      <c r="AEY2" s="27" t="s">
        <v>1004</v>
      </c>
      <c r="AEZ2" s="27" t="s">
        <v>1005</v>
      </c>
      <c r="AFA2" s="27" t="s">
        <v>1006</v>
      </c>
      <c r="AFB2" s="27" t="s">
        <v>1007</v>
      </c>
      <c r="AFC2" s="27" t="s">
        <v>1008</v>
      </c>
      <c r="AFD2" s="27" t="s">
        <v>1009</v>
      </c>
      <c r="AFE2" s="27" t="s">
        <v>1010</v>
      </c>
      <c r="AFF2" s="27" t="s">
        <v>1011</v>
      </c>
      <c r="AFG2" s="27" t="s">
        <v>1012</v>
      </c>
      <c r="AFH2" s="27" t="s">
        <v>1013</v>
      </c>
      <c r="AFI2" s="27" t="s">
        <v>1014</v>
      </c>
      <c r="AFJ2" s="27" t="s">
        <v>1015</v>
      </c>
      <c r="AFK2" s="27" t="s">
        <v>1016</v>
      </c>
      <c r="AFL2" s="27" t="s">
        <v>1017</v>
      </c>
      <c r="AFM2" s="27" t="s">
        <v>1018</v>
      </c>
      <c r="AFN2" s="27" t="s">
        <v>1019</v>
      </c>
      <c r="AFO2" s="27" t="s">
        <v>1020</v>
      </c>
      <c r="AFP2" s="27" t="s">
        <v>1021</v>
      </c>
      <c r="AFQ2" s="27" t="s">
        <v>1022</v>
      </c>
      <c r="AFR2" s="27" t="s">
        <v>1023</v>
      </c>
      <c r="AFS2" s="27" t="s">
        <v>1024</v>
      </c>
      <c r="AFT2" s="27" t="s">
        <v>1025</v>
      </c>
      <c r="AFU2" s="27" t="s">
        <v>1026</v>
      </c>
      <c r="AFV2" s="27" t="s">
        <v>1027</v>
      </c>
      <c r="AFW2" s="27" t="s">
        <v>1028</v>
      </c>
      <c r="AFX2" s="27" t="s">
        <v>1029</v>
      </c>
      <c r="AFY2" s="27" t="s">
        <v>1030</v>
      </c>
      <c r="AFZ2" s="27" t="s">
        <v>1031</v>
      </c>
      <c r="AGA2" s="27" t="s">
        <v>1032</v>
      </c>
      <c r="AGB2" s="27" t="s">
        <v>1033</v>
      </c>
      <c r="AGC2" s="27" t="s">
        <v>1034</v>
      </c>
      <c r="AGD2" s="27" t="s">
        <v>1035</v>
      </c>
      <c r="AGE2" s="27" t="s">
        <v>1036</v>
      </c>
      <c r="AGF2" s="27" t="s">
        <v>1037</v>
      </c>
      <c r="AGG2" s="27" t="s">
        <v>1038</v>
      </c>
      <c r="AGH2" s="27" t="s">
        <v>1039</v>
      </c>
      <c r="AGI2" s="27" t="s">
        <v>1040</v>
      </c>
      <c r="AGJ2" s="27" t="s">
        <v>1041</v>
      </c>
      <c r="AGK2" s="27" t="s">
        <v>1042</v>
      </c>
      <c r="AGL2" s="27" t="s">
        <v>1043</v>
      </c>
      <c r="AGM2" s="27" t="s">
        <v>1044</v>
      </c>
      <c r="AGN2" s="27" t="s">
        <v>1045</v>
      </c>
      <c r="AGO2" s="27" t="s">
        <v>1046</v>
      </c>
      <c r="AGP2" s="27" t="s">
        <v>1047</v>
      </c>
      <c r="AGQ2" s="27" t="s">
        <v>1048</v>
      </c>
      <c r="AGR2" s="27" t="s">
        <v>1049</v>
      </c>
      <c r="AGS2" s="27" t="s">
        <v>1050</v>
      </c>
      <c r="AGT2" s="27" t="s">
        <v>1051</v>
      </c>
      <c r="AGU2" s="27" t="s">
        <v>1052</v>
      </c>
      <c r="AGV2" s="27" t="s">
        <v>1053</v>
      </c>
      <c r="AGW2" s="27" t="s">
        <v>1054</v>
      </c>
      <c r="AGX2" s="27" t="s">
        <v>1055</v>
      </c>
      <c r="AGY2" s="27" t="s">
        <v>1056</v>
      </c>
      <c r="AGZ2" s="27" t="s">
        <v>1057</v>
      </c>
      <c r="AHA2" s="27" t="s">
        <v>1058</v>
      </c>
      <c r="AHB2" s="27" t="s">
        <v>1059</v>
      </c>
      <c r="AHC2" s="27" t="s">
        <v>1060</v>
      </c>
      <c r="AHD2" s="27" t="s">
        <v>1061</v>
      </c>
      <c r="AHE2" s="27" t="s">
        <v>1062</v>
      </c>
      <c r="AHF2" s="27" t="s">
        <v>1063</v>
      </c>
      <c r="AHG2" s="27" t="s">
        <v>1064</v>
      </c>
      <c r="AHH2" s="27" t="s">
        <v>1065</v>
      </c>
      <c r="AHI2" s="27" t="s">
        <v>1066</v>
      </c>
      <c r="AHJ2" s="27" t="s">
        <v>1067</v>
      </c>
      <c r="AHK2" s="27" t="s">
        <v>1068</v>
      </c>
      <c r="AHL2" s="27" t="s">
        <v>1069</v>
      </c>
      <c r="AHM2" s="27" t="s">
        <v>1070</v>
      </c>
      <c r="AHN2" s="27" t="s">
        <v>1071</v>
      </c>
      <c r="AHO2" s="27" t="s">
        <v>1072</v>
      </c>
      <c r="AHP2" s="27" t="s">
        <v>1073</v>
      </c>
      <c r="AHQ2" s="27" t="s">
        <v>1074</v>
      </c>
      <c r="AHR2" s="27" t="s">
        <v>1075</v>
      </c>
      <c r="AHS2" s="27" t="s">
        <v>1076</v>
      </c>
      <c r="AHT2" s="27" t="s">
        <v>1077</v>
      </c>
      <c r="AHU2" s="27" t="s">
        <v>1078</v>
      </c>
      <c r="AHV2" s="27" t="s">
        <v>1079</v>
      </c>
      <c r="AHW2" s="27" t="s">
        <v>1080</v>
      </c>
      <c r="AHX2" s="27" t="s">
        <v>1081</v>
      </c>
      <c r="AHY2" s="27" t="s">
        <v>1082</v>
      </c>
      <c r="AHZ2" s="27" t="s">
        <v>1083</v>
      </c>
      <c r="AIA2" s="27" t="s">
        <v>1084</v>
      </c>
      <c r="AIB2" s="27" t="s">
        <v>1085</v>
      </c>
      <c r="AIC2" s="27" t="s">
        <v>1086</v>
      </c>
      <c r="AID2" s="27" t="s">
        <v>1087</v>
      </c>
      <c r="AIE2" s="27" t="s">
        <v>1088</v>
      </c>
      <c r="AIF2" s="27" t="s">
        <v>1089</v>
      </c>
      <c r="AIG2" s="27" t="s">
        <v>1090</v>
      </c>
      <c r="AIH2" s="27" t="s">
        <v>1091</v>
      </c>
      <c r="AII2" s="27" t="s">
        <v>1092</v>
      </c>
      <c r="AIJ2" s="27" t="s">
        <v>1093</v>
      </c>
      <c r="AIK2" s="27" t="s">
        <v>1094</v>
      </c>
      <c r="AIL2" s="27" t="s">
        <v>1095</v>
      </c>
      <c r="AIM2" s="27" t="s">
        <v>1096</v>
      </c>
      <c r="AIN2" s="27" t="s">
        <v>1097</v>
      </c>
      <c r="AIO2" s="27" t="s">
        <v>1098</v>
      </c>
      <c r="AIP2" s="27" t="s">
        <v>1099</v>
      </c>
      <c r="AIQ2" s="27" t="s">
        <v>1100</v>
      </c>
      <c r="AIR2" s="27" t="s">
        <v>1101</v>
      </c>
      <c r="AIS2" s="27" t="s">
        <v>1102</v>
      </c>
      <c r="AIT2" s="27" t="s">
        <v>1103</v>
      </c>
      <c r="AIU2" s="27" t="s">
        <v>1104</v>
      </c>
      <c r="AIV2" s="27" t="s">
        <v>1105</v>
      </c>
      <c r="AIW2" s="27" t="s">
        <v>1106</v>
      </c>
      <c r="AIX2" s="27" t="s">
        <v>1107</v>
      </c>
      <c r="AIY2" s="27" t="s">
        <v>1108</v>
      </c>
      <c r="AIZ2" s="27" t="s">
        <v>1109</v>
      </c>
      <c r="AJA2" s="27" t="s">
        <v>1110</v>
      </c>
      <c r="AJB2" s="27" t="s">
        <v>1111</v>
      </c>
      <c r="AJC2" s="27" t="s">
        <v>1112</v>
      </c>
      <c r="AJD2" s="27" t="s">
        <v>1113</v>
      </c>
      <c r="AJE2" s="27" t="s">
        <v>1114</v>
      </c>
      <c r="AJF2" s="27" t="s">
        <v>1115</v>
      </c>
      <c r="AJG2" s="27" t="s">
        <v>1116</v>
      </c>
      <c r="AJH2" s="27" t="s">
        <v>1117</v>
      </c>
      <c r="AJI2" s="27" t="s">
        <v>1118</v>
      </c>
      <c r="AJJ2" s="27" t="s">
        <v>1119</v>
      </c>
      <c r="AJK2" s="27" t="s">
        <v>1120</v>
      </c>
      <c r="AJL2" s="27" t="s">
        <v>1121</v>
      </c>
      <c r="AJM2" s="27" t="s">
        <v>1122</v>
      </c>
      <c r="AJN2" s="27" t="s">
        <v>1123</v>
      </c>
      <c r="AJO2" s="27" t="s">
        <v>1124</v>
      </c>
      <c r="AJP2" s="27" t="s">
        <v>1125</v>
      </c>
      <c r="AJQ2" s="27" t="s">
        <v>1126</v>
      </c>
      <c r="AJR2" s="27" t="s">
        <v>1127</v>
      </c>
      <c r="AJS2" s="27" t="s">
        <v>1128</v>
      </c>
      <c r="AJT2" s="27" t="s">
        <v>1129</v>
      </c>
      <c r="AJU2" s="27" t="s">
        <v>1130</v>
      </c>
      <c r="AJV2" s="27" t="s">
        <v>1131</v>
      </c>
      <c r="AJW2" s="27" t="s">
        <v>1132</v>
      </c>
      <c r="AJX2" s="27" t="s">
        <v>1133</v>
      </c>
      <c r="AJY2" s="27" t="s">
        <v>1134</v>
      </c>
      <c r="AJZ2" s="27" t="s">
        <v>1135</v>
      </c>
      <c r="AKA2" s="27" t="s">
        <v>1136</v>
      </c>
      <c r="AKB2" s="27" t="s">
        <v>1137</v>
      </c>
      <c r="AKC2" s="27" t="s">
        <v>1138</v>
      </c>
      <c r="AKD2" s="27" t="s">
        <v>1139</v>
      </c>
      <c r="AKE2" s="27" t="s">
        <v>1140</v>
      </c>
      <c r="AKF2" s="27" t="s">
        <v>1141</v>
      </c>
      <c r="AKG2" s="27" t="s">
        <v>1142</v>
      </c>
      <c r="AKH2" s="27" t="s">
        <v>1143</v>
      </c>
      <c r="AKI2" s="27" t="s">
        <v>1144</v>
      </c>
      <c r="AKJ2" s="27" t="s">
        <v>1145</v>
      </c>
      <c r="AKK2" s="27" t="s">
        <v>1146</v>
      </c>
      <c r="AKL2" s="27" t="s">
        <v>1147</v>
      </c>
      <c r="AKM2" s="27" t="s">
        <v>1148</v>
      </c>
      <c r="AKN2" s="27" t="s">
        <v>1149</v>
      </c>
      <c r="AKO2" s="27" t="s">
        <v>1150</v>
      </c>
      <c r="AKP2" s="27" t="s">
        <v>1151</v>
      </c>
      <c r="AKQ2" s="27" t="s">
        <v>1152</v>
      </c>
      <c r="AKR2" s="27" t="s">
        <v>1153</v>
      </c>
      <c r="AKS2" s="27" t="s">
        <v>1154</v>
      </c>
      <c r="AKT2" s="27" t="s">
        <v>1155</v>
      </c>
      <c r="AKU2" s="27" t="s">
        <v>1156</v>
      </c>
      <c r="AKV2" s="27" t="s">
        <v>1157</v>
      </c>
      <c r="AKW2" s="27" t="s">
        <v>1158</v>
      </c>
      <c r="AKX2" s="27" t="s">
        <v>1159</v>
      </c>
      <c r="AKY2" s="27" t="s">
        <v>1160</v>
      </c>
      <c r="AKZ2" s="27" t="s">
        <v>1161</v>
      </c>
      <c r="ALA2" s="27" t="s">
        <v>1162</v>
      </c>
      <c r="ALB2" s="27" t="s">
        <v>1163</v>
      </c>
      <c r="ALC2" s="27" t="s">
        <v>1164</v>
      </c>
      <c r="ALD2" s="27" t="s">
        <v>1165</v>
      </c>
      <c r="ALE2" s="27" t="s">
        <v>1166</v>
      </c>
      <c r="ALF2" s="27" t="s">
        <v>1167</v>
      </c>
      <c r="ALG2" s="27" t="s">
        <v>1168</v>
      </c>
      <c r="ALH2" s="27" t="s">
        <v>1169</v>
      </c>
      <c r="ALI2" s="27" t="s">
        <v>1170</v>
      </c>
      <c r="ALJ2" s="27" t="s">
        <v>1171</v>
      </c>
      <c r="ALK2" s="27" t="s">
        <v>1172</v>
      </c>
      <c r="ALL2" s="27" t="s">
        <v>1173</v>
      </c>
      <c r="ALM2" s="27" t="s">
        <v>1174</v>
      </c>
      <c r="ALN2" s="27" t="s">
        <v>1175</v>
      </c>
      <c r="ALO2" s="27" t="s">
        <v>1176</v>
      </c>
      <c r="ALP2" s="27" t="s">
        <v>1177</v>
      </c>
      <c r="ALQ2" s="27" t="s">
        <v>1178</v>
      </c>
      <c r="ALR2" s="27" t="s">
        <v>1179</v>
      </c>
      <c r="ALS2" s="27" t="s">
        <v>1180</v>
      </c>
      <c r="ALT2" s="27" t="s">
        <v>1181</v>
      </c>
      <c r="ALU2" s="27" t="s">
        <v>1182</v>
      </c>
      <c r="ALV2" s="27" t="s">
        <v>1183</v>
      </c>
      <c r="ALW2" s="27" t="s">
        <v>1184</v>
      </c>
      <c r="ALX2" s="27" t="s">
        <v>1185</v>
      </c>
      <c r="ALY2" s="27" t="s">
        <v>1186</v>
      </c>
      <c r="ALZ2" s="27" t="s">
        <v>1187</v>
      </c>
      <c r="AMA2" s="27" t="s">
        <v>1188</v>
      </c>
      <c r="AMB2" s="27" t="s">
        <v>1189</v>
      </c>
      <c r="AMC2" s="27" t="s">
        <v>1190</v>
      </c>
      <c r="AMD2" s="27" t="s">
        <v>1191</v>
      </c>
      <c r="AME2" s="27" t="s">
        <v>1192</v>
      </c>
      <c r="AMF2" s="27" t="s">
        <v>1193</v>
      </c>
      <c r="AMG2" s="27" t="s">
        <v>1194</v>
      </c>
      <c r="AMH2" s="27" t="s">
        <v>1195</v>
      </c>
      <c r="AMI2" s="27" t="s">
        <v>1196</v>
      </c>
      <c r="AMJ2" s="27" t="s">
        <v>1197</v>
      </c>
      <c r="AMK2" s="27" t="s">
        <v>1198</v>
      </c>
      <c r="AML2" s="27" t="s">
        <v>1199</v>
      </c>
      <c r="AMM2" s="27" t="s">
        <v>1200</v>
      </c>
      <c r="AMN2" s="27" t="s">
        <v>1201</v>
      </c>
      <c r="AMO2" s="27" t="s">
        <v>1202</v>
      </c>
      <c r="AMP2" s="27" t="s">
        <v>1203</v>
      </c>
      <c r="AMQ2" s="27" t="s">
        <v>1204</v>
      </c>
      <c r="AMR2" s="27" t="s">
        <v>1205</v>
      </c>
      <c r="AMS2" s="27" t="s">
        <v>1206</v>
      </c>
      <c r="AMT2" s="27" t="s">
        <v>1207</v>
      </c>
      <c r="AMU2" s="27" t="s">
        <v>1208</v>
      </c>
      <c r="AMV2" s="27" t="s">
        <v>1209</v>
      </c>
      <c r="AMW2" s="27" t="s">
        <v>1210</v>
      </c>
      <c r="AMX2" s="27" t="s">
        <v>1211</v>
      </c>
      <c r="AMY2" s="27" t="s">
        <v>1212</v>
      </c>
      <c r="AMZ2" s="27" t="s">
        <v>1213</v>
      </c>
      <c r="ANA2" s="27" t="s">
        <v>1214</v>
      </c>
      <c r="ANB2" s="27" t="s">
        <v>1215</v>
      </c>
      <c r="ANC2" s="27" t="s">
        <v>1216</v>
      </c>
      <c r="AND2" s="27" t="s">
        <v>1217</v>
      </c>
      <c r="ANE2" s="27" t="s">
        <v>1218</v>
      </c>
      <c r="ANF2" s="27" t="s">
        <v>1219</v>
      </c>
      <c r="ANG2" s="27" t="s">
        <v>1220</v>
      </c>
      <c r="ANH2" s="27" t="s">
        <v>1221</v>
      </c>
      <c r="ANI2" s="27" t="s">
        <v>1222</v>
      </c>
      <c r="ANJ2" s="27" t="s">
        <v>1223</v>
      </c>
      <c r="ANK2" s="27" t="s">
        <v>1224</v>
      </c>
      <c r="ANL2" s="27" t="s">
        <v>1225</v>
      </c>
      <c r="ANM2" s="27" t="s">
        <v>1226</v>
      </c>
      <c r="ANN2" s="27" t="s">
        <v>1227</v>
      </c>
      <c r="ANO2" s="27" t="s">
        <v>1228</v>
      </c>
      <c r="ANP2" s="27" t="s">
        <v>1229</v>
      </c>
      <c r="ANQ2" s="27" t="s">
        <v>1230</v>
      </c>
      <c r="ANR2" s="27" t="s">
        <v>1231</v>
      </c>
      <c r="ANS2" s="27" t="s">
        <v>1232</v>
      </c>
      <c r="ANT2" s="27" t="s">
        <v>1233</v>
      </c>
      <c r="ANU2" s="27" t="s">
        <v>1234</v>
      </c>
      <c r="ANV2" s="27" t="s">
        <v>1235</v>
      </c>
      <c r="ANW2" s="27" t="s">
        <v>1236</v>
      </c>
      <c r="ANX2" s="27" t="s">
        <v>1237</v>
      </c>
      <c r="ANY2" s="27" t="s">
        <v>1238</v>
      </c>
      <c r="ANZ2" s="27" t="s">
        <v>1239</v>
      </c>
      <c r="AOA2" s="27" t="s">
        <v>1240</v>
      </c>
      <c r="AOB2" s="27" t="s">
        <v>1241</v>
      </c>
      <c r="AOC2" s="27" t="s">
        <v>1242</v>
      </c>
      <c r="AOD2" s="27" t="s">
        <v>1243</v>
      </c>
      <c r="AOE2" s="27" t="s">
        <v>1244</v>
      </c>
      <c r="AOF2" s="27" t="s">
        <v>1245</v>
      </c>
      <c r="AOG2" s="27" t="s">
        <v>1246</v>
      </c>
      <c r="AOH2" s="27" t="s">
        <v>1247</v>
      </c>
      <c r="AOI2" s="27" t="s">
        <v>1248</v>
      </c>
      <c r="AOJ2" s="27" t="s">
        <v>1249</v>
      </c>
      <c r="AOK2" s="27" t="s">
        <v>1250</v>
      </c>
      <c r="AOL2" s="27" t="s">
        <v>1251</v>
      </c>
      <c r="AOM2" s="27" t="s">
        <v>1252</v>
      </c>
      <c r="AON2" s="27" t="s">
        <v>1253</v>
      </c>
      <c r="AOO2" s="27" t="s">
        <v>1254</v>
      </c>
      <c r="AOP2" s="27" t="s">
        <v>1255</v>
      </c>
      <c r="AOQ2" s="27" t="s">
        <v>1256</v>
      </c>
      <c r="AOR2" s="27" t="s">
        <v>1257</v>
      </c>
      <c r="AOS2" s="27" t="s">
        <v>1258</v>
      </c>
      <c r="AOT2" s="27" t="s">
        <v>1259</v>
      </c>
      <c r="AOU2" s="27" t="s">
        <v>1260</v>
      </c>
      <c r="AOV2" s="27" t="s">
        <v>1261</v>
      </c>
      <c r="AOW2" s="27" t="s">
        <v>1262</v>
      </c>
      <c r="AOX2" s="27" t="s">
        <v>1263</v>
      </c>
      <c r="AOY2" s="27" t="s">
        <v>1264</v>
      </c>
      <c r="AOZ2" s="27" t="s">
        <v>1265</v>
      </c>
      <c r="APA2" s="27" t="s">
        <v>1266</v>
      </c>
      <c r="APB2" s="27" t="s">
        <v>1267</v>
      </c>
      <c r="APC2" s="27" t="s">
        <v>1268</v>
      </c>
      <c r="APD2" s="27" t="s">
        <v>1269</v>
      </c>
      <c r="APE2" s="27" t="s">
        <v>1270</v>
      </c>
      <c r="APF2" s="27" t="s">
        <v>1271</v>
      </c>
      <c r="APG2" s="27" t="s">
        <v>1272</v>
      </c>
      <c r="APH2" s="27" t="s">
        <v>1273</v>
      </c>
      <c r="API2" s="27" t="s">
        <v>1274</v>
      </c>
      <c r="APJ2" s="27" t="s">
        <v>1275</v>
      </c>
      <c r="APK2" s="27" t="s">
        <v>1276</v>
      </c>
      <c r="APL2" s="27" t="s">
        <v>1277</v>
      </c>
      <c r="APM2" s="27" t="s">
        <v>1278</v>
      </c>
      <c r="APN2" s="27" t="s">
        <v>1279</v>
      </c>
      <c r="APO2" s="27" t="s">
        <v>1280</v>
      </c>
      <c r="APP2" s="27" t="s">
        <v>1281</v>
      </c>
      <c r="APQ2" s="27" t="s">
        <v>1282</v>
      </c>
      <c r="APR2" s="27" t="s">
        <v>1283</v>
      </c>
      <c r="APS2" s="27" t="s">
        <v>1284</v>
      </c>
      <c r="APT2" s="27" t="s">
        <v>1285</v>
      </c>
      <c r="APU2" s="27" t="s">
        <v>1286</v>
      </c>
      <c r="APV2" s="27" t="s">
        <v>1287</v>
      </c>
      <c r="APW2" s="27" t="s">
        <v>1288</v>
      </c>
      <c r="APX2" s="27" t="s">
        <v>1289</v>
      </c>
      <c r="APY2" s="27" t="s">
        <v>1290</v>
      </c>
      <c r="APZ2" s="27" t="s">
        <v>1291</v>
      </c>
      <c r="AQA2" s="27" t="s">
        <v>1292</v>
      </c>
      <c r="AQB2" s="27" t="s">
        <v>1293</v>
      </c>
      <c r="AQC2" s="27" t="s">
        <v>1294</v>
      </c>
      <c r="AQD2" s="27" t="s">
        <v>1295</v>
      </c>
      <c r="AQE2" s="27" t="s">
        <v>1296</v>
      </c>
      <c r="AQF2" s="27" t="s">
        <v>1297</v>
      </c>
      <c r="AQG2" s="27" t="s">
        <v>1298</v>
      </c>
      <c r="AQH2" s="27" t="s">
        <v>1299</v>
      </c>
      <c r="AQI2" s="27" t="s">
        <v>1300</v>
      </c>
      <c r="AQJ2" s="27" t="s">
        <v>1301</v>
      </c>
      <c r="AQK2" s="27" t="s">
        <v>1302</v>
      </c>
      <c r="AQL2" s="27" t="s">
        <v>1303</v>
      </c>
      <c r="AQM2" s="27" t="s">
        <v>1304</v>
      </c>
      <c r="AQN2" s="27" t="s">
        <v>1305</v>
      </c>
      <c r="AQO2" s="27" t="s">
        <v>1306</v>
      </c>
      <c r="AQP2" s="27" t="s">
        <v>1307</v>
      </c>
      <c r="AQQ2" s="27" t="s">
        <v>1308</v>
      </c>
      <c r="AQR2" s="27" t="s">
        <v>1309</v>
      </c>
      <c r="AQS2" s="27" t="s">
        <v>1310</v>
      </c>
      <c r="AQT2" s="27" t="s">
        <v>1311</v>
      </c>
      <c r="AQU2" s="27" t="s">
        <v>1312</v>
      </c>
      <c r="AQV2" s="27" t="s">
        <v>1313</v>
      </c>
      <c r="AQW2" s="27" t="s">
        <v>1314</v>
      </c>
      <c r="AQX2" s="27" t="s">
        <v>1315</v>
      </c>
      <c r="AQY2" s="27" t="s">
        <v>1316</v>
      </c>
      <c r="AQZ2" s="27" t="s">
        <v>1317</v>
      </c>
      <c r="ARA2" s="27" t="s">
        <v>1318</v>
      </c>
      <c r="ARB2" s="27" t="s">
        <v>1319</v>
      </c>
      <c r="ARC2" s="27" t="s">
        <v>1320</v>
      </c>
      <c r="ARD2" s="27" t="s">
        <v>1321</v>
      </c>
      <c r="ARE2" s="27" t="s">
        <v>1322</v>
      </c>
      <c r="ARF2" s="27" t="s">
        <v>1323</v>
      </c>
      <c r="ARG2" s="27" t="s">
        <v>1324</v>
      </c>
      <c r="ARH2" s="27" t="s">
        <v>1325</v>
      </c>
      <c r="ARI2" s="27" t="s">
        <v>1326</v>
      </c>
      <c r="ARJ2" s="27" t="s">
        <v>1327</v>
      </c>
      <c r="ARK2" s="27" t="s">
        <v>1328</v>
      </c>
      <c r="ARL2" s="27" t="s">
        <v>1329</v>
      </c>
      <c r="ARM2" s="27" t="s">
        <v>1330</v>
      </c>
      <c r="ARN2" s="27" t="s">
        <v>1331</v>
      </c>
      <c r="ARO2" s="27" t="s">
        <v>1332</v>
      </c>
      <c r="ARP2" s="27" t="s">
        <v>1333</v>
      </c>
      <c r="ARQ2" s="27" t="s">
        <v>1334</v>
      </c>
      <c r="ARR2" s="27" t="s">
        <v>1335</v>
      </c>
      <c r="ARS2" s="27" t="s">
        <v>1336</v>
      </c>
      <c r="ART2" s="27" t="s">
        <v>1337</v>
      </c>
      <c r="ARU2" s="27" t="s">
        <v>1338</v>
      </c>
      <c r="ARV2" s="27" t="s">
        <v>1339</v>
      </c>
      <c r="ARW2" s="27" t="s">
        <v>1340</v>
      </c>
      <c r="ARX2" s="27" t="s">
        <v>1341</v>
      </c>
      <c r="ARY2" s="27" t="s">
        <v>1342</v>
      </c>
      <c r="ARZ2" s="27" t="s">
        <v>1343</v>
      </c>
      <c r="ASA2" s="27" t="s">
        <v>1344</v>
      </c>
      <c r="ASB2" s="27" t="s">
        <v>1345</v>
      </c>
      <c r="ASC2" s="27" t="s">
        <v>1346</v>
      </c>
      <c r="ASD2" s="27" t="s">
        <v>1347</v>
      </c>
      <c r="ASE2" s="27" t="s">
        <v>1348</v>
      </c>
      <c r="ASF2" s="27" t="s">
        <v>1349</v>
      </c>
      <c r="ASG2" s="27" t="s">
        <v>1350</v>
      </c>
      <c r="ASH2" s="27" t="s">
        <v>1351</v>
      </c>
      <c r="ASI2" s="27" t="s">
        <v>1352</v>
      </c>
      <c r="ASJ2" s="27" t="s">
        <v>1353</v>
      </c>
      <c r="ASK2" s="27" t="s">
        <v>1354</v>
      </c>
      <c r="ASL2" s="27" t="s">
        <v>1355</v>
      </c>
      <c r="ASM2" s="27" t="s">
        <v>1356</v>
      </c>
      <c r="ASN2" s="27" t="s">
        <v>1357</v>
      </c>
      <c r="ASO2" s="27" t="s">
        <v>1358</v>
      </c>
      <c r="ASP2" s="27" t="s">
        <v>1359</v>
      </c>
      <c r="ASQ2" s="27" t="s">
        <v>1360</v>
      </c>
      <c r="ASR2" s="27" t="s">
        <v>1361</v>
      </c>
      <c r="ASS2" s="27" t="s">
        <v>1362</v>
      </c>
      <c r="AST2" s="27" t="s">
        <v>1363</v>
      </c>
      <c r="ASU2" s="27" t="s">
        <v>1364</v>
      </c>
      <c r="ASV2" s="27" t="s">
        <v>1365</v>
      </c>
      <c r="ASW2" s="27" t="s">
        <v>1366</v>
      </c>
      <c r="ASX2" s="27" t="s">
        <v>1367</v>
      </c>
      <c r="ASY2" s="27" t="s">
        <v>1368</v>
      </c>
      <c r="ASZ2" s="27" t="s">
        <v>1369</v>
      </c>
      <c r="ATA2" s="27" t="s">
        <v>1370</v>
      </c>
      <c r="ATB2" s="27" t="s">
        <v>1371</v>
      </c>
      <c r="ATC2" s="27" t="s">
        <v>1372</v>
      </c>
      <c r="ATD2" s="27" t="s">
        <v>1373</v>
      </c>
      <c r="ATE2" s="27" t="s">
        <v>1374</v>
      </c>
      <c r="ATF2" s="27" t="s">
        <v>1375</v>
      </c>
      <c r="ATG2" s="27" t="s">
        <v>1376</v>
      </c>
      <c r="ATH2" s="27" t="s">
        <v>1377</v>
      </c>
      <c r="ATI2" s="27" t="s">
        <v>1378</v>
      </c>
      <c r="ATJ2" s="27" t="s">
        <v>1379</v>
      </c>
      <c r="ATK2" s="27" t="s">
        <v>1380</v>
      </c>
      <c r="ATL2" s="27" t="s">
        <v>1381</v>
      </c>
      <c r="ATM2" s="27" t="s">
        <v>1382</v>
      </c>
      <c r="ATN2" s="27" t="s">
        <v>1383</v>
      </c>
      <c r="ATO2" s="27" t="s">
        <v>1384</v>
      </c>
      <c r="ATP2" s="27" t="s">
        <v>1385</v>
      </c>
      <c r="ATQ2" s="27" t="s">
        <v>1386</v>
      </c>
      <c r="ATR2" s="27" t="s">
        <v>1387</v>
      </c>
      <c r="ATS2" s="27" t="s">
        <v>1388</v>
      </c>
      <c r="ATT2" s="27" t="s">
        <v>1389</v>
      </c>
      <c r="ATU2" s="27" t="s">
        <v>1390</v>
      </c>
      <c r="ATV2" s="27" t="s">
        <v>1391</v>
      </c>
      <c r="ATW2" s="27" t="s">
        <v>1392</v>
      </c>
      <c r="ATX2" s="27" t="s">
        <v>1393</v>
      </c>
      <c r="ATY2" s="27" t="s">
        <v>1394</v>
      </c>
      <c r="ATZ2" s="27" t="s">
        <v>1395</v>
      </c>
      <c r="AUA2" s="27" t="s">
        <v>1396</v>
      </c>
      <c r="AUB2" s="27" t="s">
        <v>1397</v>
      </c>
      <c r="AUC2" s="27" t="s">
        <v>1398</v>
      </c>
      <c r="AUD2" s="27" t="s">
        <v>1399</v>
      </c>
      <c r="AUE2" s="27" t="s">
        <v>1400</v>
      </c>
      <c r="AUF2" s="27" t="s">
        <v>1401</v>
      </c>
      <c r="AUG2" s="27" t="s">
        <v>1402</v>
      </c>
      <c r="AUH2" s="27" t="s">
        <v>1403</v>
      </c>
      <c r="AUI2" s="27" t="s">
        <v>1404</v>
      </c>
      <c r="AUJ2" s="27" t="s">
        <v>1405</v>
      </c>
      <c r="AUK2" s="27" t="s">
        <v>1406</v>
      </c>
      <c r="AUL2" s="27" t="s">
        <v>1407</v>
      </c>
      <c r="AUM2" s="27" t="s">
        <v>1408</v>
      </c>
      <c r="AUN2" s="27" t="s">
        <v>1409</v>
      </c>
      <c r="AUO2" s="27" t="s">
        <v>1410</v>
      </c>
      <c r="AUP2" s="27" t="s">
        <v>1411</v>
      </c>
      <c r="AUQ2" s="27" t="s">
        <v>1412</v>
      </c>
      <c r="AUR2" s="27" t="s">
        <v>1413</v>
      </c>
      <c r="AUS2" s="27" t="s">
        <v>1414</v>
      </c>
      <c r="AUT2" s="27" t="s">
        <v>1415</v>
      </c>
      <c r="AUU2" s="27" t="s">
        <v>1416</v>
      </c>
      <c r="AUV2" s="27" t="s">
        <v>1417</v>
      </c>
      <c r="AUW2" s="27" t="s">
        <v>1418</v>
      </c>
      <c r="AUX2" s="27" t="s">
        <v>1419</v>
      </c>
      <c r="AUY2" s="27" t="s">
        <v>1420</v>
      </c>
      <c r="AUZ2" s="27" t="s">
        <v>1421</v>
      </c>
      <c r="AVA2" s="27" t="s">
        <v>1422</v>
      </c>
      <c r="AVB2" s="27" t="s">
        <v>1423</v>
      </c>
      <c r="AVC2" s="27" t="s">
        <v>1424</v>
      </c>
      <c r="AVD2" s="27" t="s">
        <v>1425</v>
      </c>
      <c r="AVE2" s="27" t="s">
        <v>1426</v>
      </c>
      <c r="AVF2" s="27" t="s">
        <v>1427</v>
      </c>
      <c r="AVG2" s="27" t="s">
        <v>1428</v>
      </c>
      <c r="AVH2" s="27" t="s">
        <v>1429</v>
      </c>
      <c r="AVI2" s="27" t="s">
        <v>1430</v>
      </c>
      <c r="AVJ2" s="27" t="s">
        <v>1431</v>
      </c>
      <c r="AVK2" s="27" t="s">
        <v>1432</v>
      </c>
      <c r="AVL2" s="27" t="s">
        <v>1433</v>
      </c>
      <c r="AVM2" s="27" t="s">
        <v>1434</v>
      </c>
      <c r="AVN2" s="27" t="s">
        <v>1435</v>
      </c>
      <c r="AVO2" s="27" t="s">
        <v>1436</v>
      </c>
      <c r="AVP2" s="27" t="s">
        <v>1437</v>
      </c>
      <c r="AVQ2" s="27" t="s">
        <v>1438</v>
      </c>
      <c r="AVR2" s="27" t="s">
        <v>1439</v>
      </c>
      <c r="AVS2" s="27" t="s">
        <v>1440</v>
      </c>
      <c r="AVT2" s="27" t="s">
        <v>1441</v>
      </c>
      <c r="AVU2" s="27" t="s">
        <v>1442</v>
      </c>
      <c r="AVV2" s="27" t="s">
        <v>1443</v>
      </c>
      <c r="AVW2" s="27" t="s">
        <v>1444</v>
      </c>
      <c r="AVX2" s="27" t="s">
        <v>1445</v>
      </c>
      <c r="AVY2" s="27" t="s">
        <v>1446</v>
      </c>
      <c r="AVZ2" s="27" t="s">
        <v>1447</v>
      </c>
      <c r="AWA2" s="27" t="s">
        <v>1448</v>
      </c>
      <c r="AWB2" s="27" t="s">
        <v>1449</v>
      </c>
      <c r="AWC2" s="27" t="s">
        <v>1450</v>
      </c>
      <c r="AWD2" s="27" t="s">
        <v>1451</v>
      </c>
      <c r="AWE2" s="27" t="s">
        <v>1452</v>
      </c>
      <c r="AWF2" s="27" t="s">
        <v>1453</v>
      </c>
      <c r="AWG2" s="27" t="s">
        <v>1454</v>
      </c>
      <c r="AWH2" s="27" t="s">
        <v>1455</v>
      </c>
      <c r="AWI2" s="27" t="s">
        <v>1456</v>
      </c>
      <c r="AWJ2" s="27" t="s">
        <v>1457</v>
      </c>
      <c r="AWK2" s="27" t="s">
        <v>1458</v>
      </c>
      <c r="AWL2" s="27" t="s">
        <v>1459</v>
      </c>
      <c r="AWM2" s="27" t="s">
        <v>1460</v>
      </c>
      <c r="AWN2" s="27" t="s">
        <v>1461</v>
      </c>
      <c r="AWO2" s="27" t="s">
        <v>1462</v>
      </c>
      <c r="AWP2" s="27" t="s">
        <v>1463</v>
      </c>
      <c r="AWQ2" s="27" t="s">
        <v>1464</v>
      </c>
      <c r="AWR2" s="27" t="s">
        <v>1465</v>
      </c>
      <c r="AWS2" s="27" t="s">
        <v>1466</v>
      </c>
      <c r="AWT2" s="27" t="s">
        <v>1467</v>
      </c>
      <c r="AWU2" s="27" t="s">
        <v>1468</v>
      </c>
      <c r="AWV2" s="27" t="s">
        <v>1469</v>
      </c>
      <c r="AWW2" s="27" t="s">
        <v>1470</v>
      </c>
      <c r="AWX2" s="27" t="s">
        <v>1471</v>
      </c>
      <c r="AWY2" s="27" t="s">
        <v>1472</v>
      </c>
      <c r="AWZ2" s="27" t="s">
        <v>1473</v>
      </c>
      <c r="AXA2" s="27" t="s">
        <v>1474</v>
      </c>
      <c r="AXB2" s="27" t="s">
        <v>1475</v>
      </c>
      <c r="AXC2" s="27" t="s">
        <v>1476</v>
      </c>
      <c r="AXD2" s="27" t="s">
        <v>1477</v>
      </c>
      <c r="AXE2" s="27" t="s">
        <v>1478</v>
      </c>
      <c r="AXF2" s="27" t="s">
        <v>1479</v>
      </c>
      <c r="AXG2" s="27" t="s">
        <v>1480</v>
      </c>
      <c r="AXH2" s="27" t="s">
        <v>1481</v>
      </c>
      <c r="AXI2" s="27" t="s">
        <v>1482</v>
      </c>
      <c r="AXJ2" s="27" t="s">
        <v>1483</v>
      </c>
      <c r="AXK2" s="27" t="s">
        <v>1484</v>
      </c>
      <c r="AXL2" s="27" t="s">
        <v>1485</v>
      </c>
      <c r="AXM2" s="27" t="s">
        <v>1486</v>
      </c>
      <c r="AXN2" s="27" t="s">
        <v>1487</v>
      </c>
      <c r="AXO2" s="27" t="s">
        <v>1488</v>
      </c>
      <c r="AXP2" s="27" t="s">
        <v>1489</v>
      </c>
      <c r="AXQ2" s="27" t="s">
        <v>1490</v>
      </c>
      <c r="AXR2" s="27" t="s">
        <v>1491</v>
      </c>
      <c r="AXS2" s="27" t="s">
        <v>1492</v>
      </c>
      <c r="AXT2" s="27" t="s">
        <v>1493</v>
      </c>
      <c r="AXU2" s="27" t="s">
        <v>1494</v>
      </c>
      <c r="AXV2" s="27" t="s">
        <v>1495</v>
      </c>
      <c r="AXW2" s="27" t="s">
        <v>1496</v>
      </c>
      <c r="AXX2" s="27" t="s">
        <v>1497</v>
      </c>
      <c r="AXY2" s="27" t="s">
        <v>1498</v>
      </c>
      <c r="AXZ2" s="27" t="s">
        <v>1499</v>
      </c>
      <c r="AYA2" s="27" t="s">
        <v>1500</v>
      </c>
      <c r="AYB2" s="27" t="s">
        <v>1501</v>
      </c>
      <c r="AYC2" s="27" t="s">
        <v>1502</v>
      </c>
      <c r="AYD2" s="27" t="s">
        <v>1503</v>
      </c>
      <c r="AYE2" s="27" t="s">
        <v>1504</v>
      </c>
      <c r="AYF2" s="27" t="s">
        <v>1505</v>
      </c>
      <c r="AYG2" s="27" t="s">
        <v>1506</v>
      </c>
      <c r="AYH2" s="27" t="s">
        <v>1507</v>
      </c>
      <c r="AYI2" s="27" t="s">
        <v>1508</v>
      </c>
      <c r="AYJ2" s="27" t="s">
        <v>1509</v>
      </c>
      <c r="AYK2" s="27" t="s">
        <v>1510</v>
      </c>
      <c r="AYL2" s="27" t="s">
        <v>1511</v>
      </c>
      <c r="AYM2" s="27" t="s">
        <v>1512</v>
      </c>
      <c r="AYN2" s="27" t="s">
        <v>1513</v>
      </c>
      <c r="AYO2" s="27" t="s">
        <v>1514</v>
      </c>
      <c r="AYP2" s="27" t="s">
        <v>1515</v>
      </c>
      <c r="AYQ2" s="27" t="s">
        <v>1516</v>
      </c>
      <c r="AYR2" s="27" t="s">
        <v>1517</v>
      </c>
      <c r="AYS2" s="27" t="s">
        <v>1518</v>
      </c>
      <c r="AYT2" s="27" t="s">
        <v>1519</v>
      </c>
      <c r="AYU2" s="27" t="s">
        <v>1520</v>
      </c>
      <c r="AYV2" s="27" t="s">
        <v>1521</v>
      </c>
      <c r="AYW2" s="27" t="s">
        <v>1522</v>
      </c>
      <c r="AYX2" s="27" t="s">
        <v>1523</v>
      </c>
      <c r="AYY2" s="27" t="s">
        <v>1524</v>
      </c>
      <c r="AYZ2" s="27" t="s">
        <v>1525</v>
      </c>
      <c r="AZA2" s="27" t="s">
        <v>1526</v>
      </c>
      <c r="AZB2" s="27" t="s">
        <v>1527</v>
      </c>
      <c r="AZC2" s="27" t="s">
        <v>1528</v>
      </c>
      <c r="AZD2" s="27" t="s">
        <v>1529</v>
      </c>
      <c r="AZE2" s="27" t="s">
        <v>1530</v>
      </c>
      <c r="AZF2" s="27" t="s">
        <v>1531</v>
      </c>
      <c r="AZG2" s="27" t="s">
        <v>1532</v>
      </c>
      <c r="AZH2" s="27" t="s">
        <v>1533</v>
      </c>
      <c r="AZI2" s="27" t="s">
        <v>1534</v>
      </c>
      <c r="AZJ2" s="27" t="s">
        <v>1535</v>
      </c>
      <c r="AZK2" s="27" t="s">
        <v>1536</v>
      </c>
      <c r="AZL2" s="27" t="s">
        <v>1537</v>
      </c>
      <c r="AZM2" s="27" t="s">
        <v>1538</v>
      </c>
      <c r="AZN2" s="27" t="s">
        <v>1539</v>
      </c>
      <c r="AZO2" s="27" t="s">
        <v>1540</v>
      </c>
      <c r="AZP2" s="27" t="s">
        <v>1541</v>
      </c>
      <c r="AZQ2" s="27" t="s">
        <v>1542</v>
      </c>
      <c r="AZR2" s="27" t="s">
        <v>1543</v>
      </c>
      <c r="AZS2" s="27" t="s">
        <v>1544</v>
      </c>
      <c r="AZT2" s="27" t="s">
        <v>1545</v>
      </c>
      <c r="AZU2" s="27" t="s">
        <v>1546</v>
      </c>
      <c r="AZV2" s="27" t="s">
        <v>1547</v>
      </c>
      <c r="AZW2" s="27" t="s">
        <v>1548</v>
      </c>
      <c r="AZX2" s="27" t="s">
        <v>1549</v>
      </c>
      <c r="AZY2" s="27" t="s">
        <v>1550</v>
      </c>
      <c r="AZZ2" s="27" t="s">
        <v>1551</v>
      </c>
      <c r="BAA2" s="27" t="s">
        <v>1552</v>
      </c>
      <c r="BAB2" s="27" t="s">
        <v>1553</v>
      </c>
      <c r="BAC2" s="27" t="s">
        <v>1554</v>
      </c>
      <c r="BAD2" s="27" t="s">
        <v>1555</v>
      </c>
      <c r="BAE2" s="27" t="s">
        <v>1556</v>
      </c>
      <c r="BAF2" s="27" t="s">
        <v>1557</v>
      </c>
      <c r="BAG2" s="27" t="s">
        <v>1558</v>
      </c>
      <c r="BAH2" s="27" t="s">
        <v>1559</v>
      </c>
      <c r="BAI2" s="27" t="s">
        <v>1560</v>
      </c>
      <c r="BAJ2" s="27" t="s">
        <v>1561</v>
      </c>
      <c r="BAK2" s="27" t="s">
        <v>1562</v>
      </c>
      <c r="BAL2" s="27" t="s">
        <v>1563</v>
      </c>
      <c r="BAM2" s="27" t="s">
        <v>1564</v>
      </c>
      <c r="BAN2" s="27" t="s">
        <v>1565</v>
      </c>
      <c r="BAO2" s="27" t="s">
        <v>1566</v>
      </c>
      <c r="BAP2" s="27" t="s">
        <v>1567</v>
      </c>
      <c r="BAQ2" s="27" t="s">
        <v>1568</v>
      </c>
      <c r="BAR2" s="27" t="s">
        <v>1569</v>
      </c>
      <c r="BAS2" s="27" t="s">
        <v>1570</v>
      </c>
      <c r="BAT2" s="27" t="s">
        <v>1571</v>
      </c>
      <c r="BAU2" s="27" t="s">
        <v>1572</v>
      </c>
      <c r="BAV2" s="27" t="s">
        <v>1573</v>
      </c>
      <c r="BAW2" s="27" t="s">
        <v>1574</v>
      </c>
      <c r="BAX2" s="27" t="s">
        <v>1575</v>
      </c>
      <c r="BAY2" s="27" t="s">
        <v>1576</v>
      </c>
      <c r="BAZ2" s="27" t="s">
        <v>1577</v>
      </c>
      <c r="BBA2" s="27" t="s">
        <v>1578</v>
      </c>
      <c r="BBB2" s="27" t="s">
        <v>1579</v>
      </c>
      <c r="BBC2" s="27" t="s">
        <v>1580</v>
      </c>
      <c r="BBD2" s="27" t="s">
        <v>1581</v>
      </c>
      <c r="BBE2" s="27" t="s">
        <v>1582</v>
      </c>
      <c r="BBF2" s="27" t="s">
        <v>1583</v>
      </c>
      <c r="BBG2" s="27" t="s">
        <v>1584</v>
      </c>
      <c r="BBH2" s="27" t="s">
        <v>1585</v>
      </c>
      <c r="BBI2" s="27" t="s">
        <v>1586</v>
      </c>
      <c r="BBJ2" s="27" t="s">
        <v>1587</v>
      </c>
      <c r="BBK2" s="27" t="s">
        <v>1588</v>
      </c>
      <c r="BBL2" s="27" t="s">
        <v>1589</v>
      </c>
      <c r="BBM2" s="27" t="s">
        <v>1590</v>
      </c>
      <c r="BBN2" s="27" t="s">
        <v>1591</v>
      </c>
      <c r="BBO2" s="27" t="s">
        <v>1592</v>
      </c>
      <c r="BBP2" s="27" t="s">
        <v>1593</v>
      </c>
      <c r="BBQ2" s="27" t="s">
        <v>1594</v>
      </c>
      <c r="BBR2" s="27" t="s">
        <v>1595</v>
      </c>
      <c r="BBS2" s="27" t="s">
        <v>1596</v>
      </c>
      <c r="BBT2" s="27" t="s">
        <v>1597</v>
      </c>
      <c r="BBU2" s="27" t="s">
        <v>1598</v>
      </c>
      <c r="BBV2" s="27" t="s">
        <v>1599</v>
      </c>
      <c r="BBW2" s="27" t="s">
        <v>1600</v>
      </c>
      <c r="BBX2" s="27" t="s">
        <v>1601</v>
      </c>
      <c r="BBY2" s="27" t="s">
        <v>1602</v>
      </c>
      <c r="BBZ2" s="27" t="s">
        <v>1603</v>
      </c>
      <c r="BCA2" s="27" t="s">
        <v>1604</v>
      </c>
      <c r="BCB2" s="27" t="s">
        <v>1605</v>
      </c>
      <c r="BCC2" s="27" t="s">
        <v>1606</v>
      </c>
      <c r="BCD2" s="27" t="s">
        <v>1607</v>
      </c>
      <c r="BCE2" s="27" t="s">
        <v>1608</v>
      </c>
      <c r="BCF2" s="27" t="s">
        <v>1609</v>
      </c>
      <c r="BCG2" s="27" t="s">
        <v>1610</v>
      </c>
      <c r="BCH2" s="27" t="s">
        <v>1611</v>
      </c>
      <c r="BCI2" s="27" t="s">
        <v>1612</v>
      </c>
      <c r="BCJ2" s="27" t="s">
        <v>1613</v>
      </c>
      <c r="BCK2" s="27" t="s">
        <v>1614</v>
      </c>
      <c r="BCL2" s="27" t="s">
        <v>1615</v>
      </c>
      <c r="BCM2" s="27" t="s">
        <v>1616</v>
      </c>
      <c r="BCN2" s="27" t="s">
        <v>1617</v>
      </c>
      <c r="BCO2" s="27" t="s">
        <v>1618</v>
      </c>
      <c r="BCP2" s="27" t="s">
        <v>1619</v>
      </c>
      <c r="BCQ2" s="27" t="s">
        <v>1620</v>
      </c>
      <c r="BCR2" s="27" t="s">
        <v>1621</v>
      </c>
      <c r="BCS2" s="27" t="s">
        <v>1622</v>
      </c>
      <c r="BCT2" s="27" t="s">
        <v>1623</v>
      </c>
      <c r="BCU2" s="27" t="s">
        <v>1624</v>
      </c>
      <c r="BCV2" s="27" t="s">
        <v>1625</v>
      </c>
      <c r="BCW2" s="27" t="s">
        <v>1626</v>
      </c>
      <c r="BCX2" s="27" t="s">
        <v>1627</v>
      </c>
      <c r="BCY2" s="27" t="s">
        <v>1628</v>
      </c>
      <c r="BCZ2" s="27" t="s">
        <v>1629</v>
      </c>
      <c r="BDA2" s="27" t="s">
        <v>1630</v>
      </c>
      <c r="BDB2" s="27" t="s">
        <v>1631</v>
      </c>
      <c r="BDC2" s="27" t="s">
        <v>1632</v>
      </c>
      <c r="BDD2" s="27" t="s">
        <v>1633</v>
      </c>
      <c r="BDE2" s="27" t="s">
        <v>1634</v>
      </c>
      <c r="BDF2" s="27" t="s">
        <v>1635</v>
      </c>
      <c r="BDG2" s="27" t="s">
        <v>1636</v>
      </c>
      <c r="BDH2" s="27" t="s">
        <v>1637</v>
      </c>
      <c r="BDI2" s="27" t="s">
        <v>1638</v>
      </c>
      <c r="BDJ2" s="27" t="s">
        <v>1639</v>
      </c>
      <c r="BDK2" s="27" t="s">
        <v>1640</v>
      </c>
      <c r="BDL2" s="27" t="s">
        <v>1641</v>
      </c>
      <c r="BDM2" s="27" t="s">
        <v>1642</v>
      </c>
      <c r="BDN2" s="27" t="s">
        <v>1643</v>
      </c>
      <c r="BDO2" s="27" t="s">
        <v>1644</v>
      </c>
      <c r="BDP2" s="27" t="s">
        <v>1645</v>
      </c>
      <c r="BDQ2" s="27" t="s">
        <v>1646</v>
      </c>
      <c r="BDR2" s="27" t="s">
        <v>1647</v>
      </c>
      <c r="BDS2" s="27" t="s">
        <v>1648</v>
      </c>
      <c r="BDT2" s="27" t="s">
        <v>1649</v>
      </c>
      <c r="BDU2" s="27" t="s">
        <v>1650</v>
      </c>
      <c r="BDV2" s="27" t="s">
        <v>1651</v>
      </c>
      <c r="BDW2" s="27" t="s">
        <v>1652</v>
      </c>
      <c r="BDX2" s="27" t="s">
        <v>1653</v>
      </c>
      <c r="BDY2" s="27" t="s">
        <v>1654</v>
      </c>
      <c r="BDZ2" s="27" t="s">
        <v>1655</v>
      </c>
      <c r="BEA2" s="27" t="s">
        <v>1656</v>
      </c>
      <c r="BEB2" s="27" t="s">
        <v>1657</v>
      </c>
      <c r="BEC2" s="27" t="s">
        <v>1658</v>
      </c>
      <c r="BED2" s="27" t="s">
        <v>1659</v>
      </c>
      <c r="BEE2" s="27" t="s">
        <v>1660</v>
      </c>
      <c r="BEF2" s="27" t="s">
        <v>1661</v>
      </c>
      <c r="BEG2" s="27" t="s">
        <v>1662</v>
      </c>
      <c r="BEH2" s="27" t="s">
        <v>1663</v>
      </c>
      <c r="BEI2" s="27" t="s">
        <v>1664</v>
      </c>
      <c r="BEJ2" s="27" t="s">
        <v>1665</v>
      </c>
      <c r="BEK2" s="27" t="s">
        <v>1666</v>
      </c>
      <c r="BEL2" s="27" t="s">
        <v>1667</v>
      </c>
      <c r="BEM2" s="27" t="s">
        <v>1668</v>
      </c>
      <c r="BEN2" s="27" t="s">
        <v>1669</v>
      </c>
      <c r="BEO2" s="27" t="s">
        <v>1670</v>
      </c>
      <c r="BEP2" s="27" t="s">
        <v>1671</v>
      </c>
      <c r="BEQ2" s="27" t="s">
        <v>1672</v>
      </c>
      <c r="BER2" s="27" t="s">
        <v>1673</v>
      </c>
      <c r="BES2" s="27" t="s">
        <v>1674</v>
      </c>
      <c r="BET2" s="27" t="s">
        <v>1675</v>
      </c>
      <c r="BEU2" s="27" t="s">
        <v>1676</v>
      </c>
      <c r="BEV2" s="27" t="s">
        <v>1677</v>
      </c>
      <c r="BEW2" s="27" t="s">
        <v>1678</v>
      </c>
      <c r="BEX2" s="27" t="s">
        <v>1679</v>
      </c>
      <c r="BEY2" s="27" t="s">
        <v>1680</v>
      </c>
      <c r="BEZ2" s="27" t="s">
        <v>1681</v>
      </c>
      <c r="BFA2" s="27" t="s">
        <v>1682</v>
      </c>
      <c r="BFB2" s="27" t="s">
        <v>1683</v>
      </c>
      <c r="BFC2" s="27" t="s">
        <v>1684</v>
      </c>
      <c r="BFD2" s="27" t="s">
        <v>1685</v>
      </c>
      <c r="BFE2" s="27" t="s">
        <v>1686</v>
      </c>
      <c r="BFF2" s="27" t="s">
        <v>1687</v>
      </c>
      <c r="BFG2" s="27" t="s">
        <v>1688</v>
      </c>
      <c r="BFH2" s="27" t="s">
        <v>1689</v>
      </c>
      <c r="BFI2" s="27" t="s">
        <v>1690</v>
      </c>
      <c r="BFJ2" s="27" t="s">
        <v>1691</v>
      </c>
      <c r="BFK2" s="27" t="s">
        <v>1692</v>
      </c>
      <c r="BFL2" s="27" t="s">
        <v>1693</v>
      </c>
      <c r="BFM2" s="27" t="s">
        <v>1694</v>
      </c>
      <c r="BFN2" s="27" t="s">
        <v>1695</v>
      </c>
      <c r="BFO2" s="27" t="s">
        <v>1696</v>
      </c>
      <c r="BFP2" s="27" t="s">
        <v>1697</v>
      </c>
      <c r="BFQ2" s="27" t="s">
        <v>1698</v>
      </c>
      <c r="BFR2" s="27" t="s">
        <v>1699</v>
      </c>
      <c r="BFS2" s="27" t="s">
        <v>1700</v>
      </c>
      <c r="BFT2" s="27" t="s">
        <v>1701</v>
      </c>
      <c r="BFU2" s="27" t="s">
        <v>1702</v>
      </c>
      <c r="BFV2" s="27" t="s">
        <v>1703</v>
      </c>
      <c r="BFW2" s="27" t="s">
        <v>1704</v>
      </c>
      <c r="BFX2" s="27" t="s">
        <v>1705</v>
      </c>
      <c r="BFY2" s="27" t="s">
        <v>1706</v>
      </c>
      <c r="BFZ2" s="27" t="s">
        <v>1707</v>
      </c>
      <c r="BGA2" s="27" t="s">
        <v>1708</v>
      </c>
      <c r="BGB2" s="27" t="s">
        <v>1709</v>
      </c>
      <c r="BGC2" s="27" t="s">
        <v>1710</v>
      </c>
      <c r="BGD2" s="27" t="s">
        <v>1711</v>
      </c>
      <c r="BGE2" s="27" t="s">
        <v>1712</v>
      </c>
      <c r="BGF2" s="27" t="s">
        <v>1713</v>
      </c>
      <c r="BGG2" s="27" t="s">
        <v>1714</v>
      </c>
      <c r="BGH2" s="27" t="s">
        <v>1715</v>
      </c>
      <c r="BGI2" s="27" t="s">
        <v>1716</v>
      </c>
      <c r="BGJ2" s="27" t="s">
        <v>1717</v>
      </c>
      <c r="BGK2" s="27" t="s">
        <v>1718</v>
      </c>
      <c r="BGL2" s="27" t="s">
        <v>1719</v>
      </c>
      <c r="BGM2" s="27" t="s">
        <v>1720</v>
      </c>
      <c r="BGN2" s="27" t="s">
        <v>1721</v>
      </c>
      <c r="BGO2" s="27" t="s">
        <v>1722</v>
      </c>
      <c r="BGP2" s="27" t="s">
        <v>1723</v>
      </c>
      <c r="BGQ2" s="27" t="s">
        <v>1724</v>
      </c>
      <c r="BGR2" s="27" t="s">
        <v>1725</v>
      </c>
      <c r="BGS2" s="27" t="s">
        <v>1726</v>
      </c>
      <c r="BGT2" s="27" t="s">
        <v>1727</v>
      </c>
      <c r="BGU2" s="27" t="s">
        <v>1728</v>
      </c>
      <c r="BGV2" s="27" t="s">
        <v>1729</v>
      </c>
      <c r="BGW2" s="27" t="s">
        <v>1730</v>
      </c>
      <c r="BGX2" s="27" t="s">
        <v>1731</v>
      </c>
      <c r="BGY2" s="27" t="s">
        <v>1732</v>
      </c>
      <c r="BGZ2" s="27" t="s">
        <v>1733</v>
      </c>
      <c r="BHA2" s="27" t="s">
        <v>1734</v>
      </c>
      <c r="BHB2" s="27" t="s">
        <v>1735</v>
      </c>
      <c r="BHC2" s="27" t="s">
        <v>1736</v>
      </c>
      <c r="BHD2" s="27" t="s">
        <v>1737</v>
      </c>
      <c r="BHE2" s="27" t="s">
        <v>1738</v>
      </c>
      <c r="BHF2" s="27" t="s">
        <v>1739</v>
      </c>
      <c r="BHG2" s="27" t="s">
        <v>1740</v>
      </c>
      <c r="BHH2" s="27" t="s">
        <v>1741</v>
      </c>
      <c r="BHI2" s="27" t="s">
        <v>1742</v>
      </c>
      <c r="BHJ2" s="27" t="s">
        <v>1743</v>
      </c>
      <c r="BHK2" s="27" t="s">
        <v>1744</v>
      </c>
      <c r="BHL2" s="27" t="s">
        <v>1745</v>
      </c>
      <c r="BHM2" s="27" t="s">
        <v>1746</v>
      </c>
      <c r="BHN2" s="27" t="s">
        <v>1747</v>
      </c>
      <c r="BHO2" s="27" t="s">
        <v>1748</v>
      </c>
      <c r="BHP2" s="27" t="s">
        <v>1749</v>
      </c>
      <c r="BHQ2" s="27" t="s">
        <v>1750</v>
      </c>
      <c r="BHR2" s="27" t="s">
        <v>1751</v>
      </c>
      <c r="BHS2" s="27" t="s">
        <v>1752</v>
      </c>
      <c r="BHT2" s="27" t="s">
        <v>1753</v>
      </c>
      <c r="BHU2" s="27" t="s">
        <v>1754</v>
      </c>
      <c r="BHV2" s="27" t="s">
        <v>1755</v>
      </c>
      <c r="BHW2" s="27" t="s">
        <v>1756</v>
      </c>
      <c r="BHX2" s="27" t="s">
        <v>1757</v>
      </c>
      <c r="BHY2" s="27" t="s">
        <v>1758</v>
      </c>
      <c r="BHZ2" s="27" t="s">
        <v>1759</v>
      </c>
      <c r="BIA2" s="27" t="s">
        <v>1760</v>
      </c>
      <c r="BIB2" s="27" t="s">
        <v>1761</v>
      </c>
      <c r="BIC2" s="27" t="s">
        <v>1762</v>
      </c>
      <c r="BID2" s="27" t="s">
        <v>1763</v>
      </c>
      <c r="BIE2" s="27" t="s">
        <v>1764</v>
      </c>
      <c r="BIF2" s="27" t="s">
        <v>1765</v>
      </c>
      <c r="BIG2" s="27" t="s">
        <v>1766</v>
      </c>
      <c r="BIH2" s="27" t="s">
        <v>1767</v>
      </c>
      <c r="BII2" s="27" t="s">
        <v>1768</v>
      </c>
      <c r="BIJ2" s="27" t="s">
        <v>1769</v>
      </c>
      <c r="BIK2" s="27" t="s">
        <v>1770</v>
      </c>
      <c r="BIL2" s="27" t="s">
        <v>1771</v>
      </c>
      <c r="BIM2" s="27" t="s">
        <v>1772</v>
      </c>
      <c r="BIN2" s="27" t="s">
        <v>1773</v>
      </c>
      <c r="BIO2" s="27" t="s">
        <v>1774</v>
      </c>
      <c r="BIP2" s="27" t="s">
        <v>1775</v>
      </c>
      <c r="BIQ2" s="27" t="s">
        <v>1776</v>
      </c>
      <c r="BIR2" s="27" t="s">
        <v>1777</v>
      </c>
      <c r="BIS2" s="27" t="s">
        <v>1778</v>
      </c>
      <c r="BIT2" s="27" t="s">
        <v>1779</v>
      </c>
      <c r="BIU2" s="27" t="s">
        <v>1780</v>
      </c>
      <c r="BIV2" s="27" t="s">
        <v>1781</v>
      </c>
      <c r="BIW2" s="27" t="s">
        <v>1782</v>
      </c>
      <c r="BIX2" s="27" t="s">
        <v>1783</v>
      </c>
      <c r="BIY2" s="27" t="s">
        <v>1784</v>
      </c>
      <c r="BIZ2" s="27" t="s">
        <v>1785</v>
      </c>
      <c r="BJA2" s="27" t="s">
        <v>1786</v>
      </c>
      <c r="BJB2" s="27" t="s">
        <v>1787</v>
      </c>
      <c r="BJC2" s="27" t="s">
        <v>1788</v>
      </c>
      <c r="BJD2" s="27" t="s">
        <v>1789</v>
      </c>
      <c r="BJE2" s="27" t="s">
        <v>1790</v>
      </c>
      <c r="BJF2" s="27" t="s">
        <v>1791</v>
      </c>
      <c r="BJG2" s="27" t="s">
        <v>1792</v>
      </c>
      <c r="BJH2" s="27" t="s">
        <v>1793</v>
      </c>
      <c r="BJI2" s="27" t="s">
        <v>1794</v>
      </c>
      <c r="BJJ2" s="27" t="s">
        <v>1795</v>
      </c>
      <c r="BJK2" s="27" t="s">
        <v>1796</v>
      </c>
      <c r="BJL2" s="27" t="s">
        <v>1797</v>
      </c>
      <c r="BJM2" s="27" t="s">
        <v>1798</v>
      </c>
      <c r="BJN2" s="27" t="s">
        <v>1799</v>
      </c>
      <c r="BJO2" s="27" t="s">
        <v>1800</v>
      </c>
      <c r="BJP2" s="27" t="s">
        <v>1801</v>
      </c>
      <c r="BJQ2" s="27" t="s">
        <v>1802</v>
      </c>
      <c r="BJR2" s="27" t="s">
        <v>1803</v>
      </c>
      <c r="BJS2" s="27" t="s">
        <v>1804</v>
      </c>
      <c r="BJT2" s="27" t="s">
        <v>1805</v>
      </c>
      <c r="BJU2" s="27" t="s">
        <v>1806</v>
      </c>
      <c r="BJV2" s="27" t="s">
        <v>1807</v>
      </c>
      <c r="BJW2" s="27" t="s">
        <v>1808</v>
      </c>
      <c r="BJX2" s="27" t="s">
        <v>1809</v>
      </c>
      <c r="BJY2" s="27" t="s">
        <v>1810</v>
      </c>
      <c r="BJZ2" s="27" t="s">
        <v>1811</v>
      </c>
      <c r="BKA2" s="27" t="s">
        <v>1812</v>
      </c>
      <c r="BKB2" s="27" t="s">
        <v>1813</v>
      </c>
      <c r="BKC2" s="27" t="s">
        <v>1814</v>
      </c>
      <c r="BKD2" s="27" t="s">
        <v>1815</v>
      </c>
      <c r="BKE2" s="27" t="s">
        <v>1816</v>
      </c>
      <c r="BKF2" s="27" t="s">
        <v>1817</v>
      </c>
      <c r="BKG2" s="27" t="s">
        <v>1818</v>
      </c>
      <c r="BKH2" s="27" t="s">
        <v>1819</v>
      </c>
      <c r="BKI2" s="27" t="s">
        <v>1820</v>
      </c>
      <c r="BKJ2" s="27" t="s">
        <v>1821</v>
      </c>
      <c r="BKK2" s="27" t="s">
        <v>1822</v>
      </c>
      <c r="BKL2" s="27" t="s">
        <v>1823</v>
      </c>
      <c r="BKM2" s="27" t="s">
        <v>1824</v>
      </c>
      <c r="BKN2" s="27" t="s">
        <v>1825</v>
      </c>
      <c r="BKO2" s="27" t="s">
        <v>1826</v>
      </c>
      <c r="BKP2" s="27" t="s">
        <v>1827</v>
      </c>
      <c r="BKQ2" s="27" t="s">
        <v>1828</v>
      </c>
      <c r="BKR2" s="27" t="s">
        <v>1829</v>
      </c>
      <c r="BKS2" s="27" t="s">
        <v>1830</v>
      </c>
      <c r="BKT2" s="27" t="s">
        <v>1831</v>
      </c>
      <c r="BKU2" s="27" t="s">
        <v>1832</v>
      </c>
      <c r="BKV2" s="27" t="s">
        <v>1833</v>
      </c>
      <c r="BKW2" s="27" t="s">
        <v>1834</v>
      </c>
      <c r="BKX2" s="27" t="s">
        <v>1835</v>
      </c>
      <c r="BKY2" s="27" t="s">
        <v>1836</v>
      </c>
      <c r="BKZ2" s="27" t="s">
        <v>1837</v>
      </c>
      <c r="BLA2" s="27" t="s">
        <v>1838</v>
      </c>
      <c r="BLB2" s="27" t="s">
        <v>1839</v>
      </c>
      <c r="BLC2" s="27" t="s">
        <v>1840</v>
      </c>
      <c r="BLD2" s="27" t="s">
        <v>1841</v>
      </c>
      <c r="BLE2" s="27" t="s">
        <v>1842</v>
      </c>
      <c r="BLF2" s="27" t="s">
        <v>1843</v>
      </c>
      <c r="BLG2" s="27" t="s">
        <v>1844</v>
      </c>
      <c r="BLH2" s="27" t="s">
        <v>1845</v>
      </c>
      <c r="BLI2" s="27" t="s">
        <v>1846</v>
      </c>
      <c r="BLJ2" s="27" t="s">
        <v>1847</v>
      </c>
      <c r="BLK2" s="27" t="s">
        <v>1848</v>
      </c>
      <c r="BLL2" s="27" t="s">
        <v>1849</v>
      </c>
      <c r="BLM2" s="27" t="s">
        <v>1850</v>
      </c>
      <c r="BLN2" s="27" t="s">
        <v>1851</v>
      </c>
      <c r="BLO2" s="27" t="s">
        <v>1852</v>
      </c>
      <c r="BLP2" s="27" t="s">
        <v>1853</v>
      </c>
      <c r="BLQ2" s="27" t="s">
        <v>1854</v>
      </c>
      <c r="BLR2" s="27" t="s">
        <v>1855</v>
      </c>
      <c r="BLS2" s="27" t="s">
        <v>1856</v>
      </c>
      <c r="BLT2" s="27" t="s">
        <v>1857</v>
      </c>
      <c r="BLU2" s="27" t="s">
        <v>1858</v>
      </c>
      <c r="BLV2" s="27" t="s">
        <v>1859</v>
      </c>
      <c r="BLW2" s="27" t="s">
        <v>1860</v>
      </c>
      <c r="BLX2" s="27" t="s">
        <v>1861</v>
      </c>
      <c r="BLY2" s="27" t="s">
        <v>1862</v>
      </c>
      <c r="BLZ2" s="27" t="s">
        <v>1863</v>
      </c>
      <c r="BMA2" s="27" t="s">
        <v>1864</v>
      </c>
      <c r="BMB2" s="27" t="s">
        <v>1865</v>
      </c>
      <c r="BMC2" s="27" t="s">
        <v>1866</v>
      </c>
      <c r="BMD2" s="27" t="s">
        <v>1867</v>
      </c>
      <c r="BME2" s="27" t="s">
        <v>1868</v>
      </c>
      <c r="BMF2" s="27" t="s">
        <v>1869</v>
      </c>
      <c r="BMG2" s="27" t="s">
        <v>1870</v>
      </c>
      <c r="BMH2" s="27" t="s">
        <v>1871</v>
      </c>
      <c r="BMI2" s="27" t="s">
        <v>1872</v>
      </c>
      <c r="BMJ2" s="27" t="s">
        <v>1873</v>
      </c>
      <c r="BMK2" s="27" t="s">
        <v>1874</v>
      </c>
      <c r="BML2" s="27" t="s">
        <v>1875</v>
      </c>
      <c r="BMM2" s="27" t="s">
        <v>1876</v>
      </c>
      <c r="BMN2" s="27" t="s">
        <v>1877</v>
      </c>
      <c r="BMO2" s="27" t="s">
        <v>1878</v>
      </c>
      <c r="BMP2" s="27" t="s">
        <v>1879</v>
      </c>
      <c r="BMQ2" s="27" t="s">
        <v>1880</v>
      </c>
      <c r="BMR2" s="27" t="s">
        <v>1881</v>
      </c>
      <c r="BMS2" s="27" t="s">
        <v>1882</v>
      </c>
      <c r="BMT2" s="27" t="s">
        <v>1883</v>
      </c>
      <c r="BMU2" s="27" t="s">
        <v>1884</v>
      </c>
      <c r="BMV2" s="27" t="s">
        <v>1885</v>
      </c>
      <c r="BMW2" s="27" t="s">
        <v>1886</v>
      </c>
      <c r="BMX2" s="27" t="s">
        <v>1887</v>
      </c>
      <c r="BMY2" s="27" t="s">
        <v>1888</v>
      </c>
      <c r="BMZ2" s="27" t="s">
        <v>1889</v>
      </c>
      <c r="BNA2" s="27" t="s">
        <v>1890</v>
      </c>
      <c r="BNB2" s="27" t="s">
        <v>1891</v>
      </c>
      <c r="BNC2" s="27" t="s">
        <v>1892</v>
      </c>
      <c r="BND2" s="27" t="s">
        <v>1893</v>
      </c>
      <c r="BNE2" s="27" t="s">
        <v>1894</v>
      </c>
      <c r="BNF2" s="27" t="s">
        <v>1895</v>
      </c>
      <c r="BNG2" s="27" t="s">
        <v>1896</v>
      </c>
      <c r="BNH2" s="27" t="s">
        <v>1897</v>
      </c>
      <c r="BNI2" s="27" t="s">
        <v>1898</v>
      </c>
      <c r="BNJ2" s="27" t="s">
        <v>1899</v>
      </c>
      <c r="BNK2" s="27" t="s">
        <v>1900</v>
      </c>
      <c r="BNL2" s="27" t="s">
        <v>1901</v>
      </c>
      <c r="BNM2" s="27" t="s">
        <v>1902</v>
      </c>
      <c r="BNN2" s="27" t="s">
        <v>1903</v>
      </c>
      <c r="BNO2" s="27" t="s">
        <v>1904</v>
      </c>
      <c r="BNP2" s="27" t="s">
        <v>1905</v>
      </c>
      <c r="BNQ2" s="27" t="s">
        <v>1906</v>
      </c>
      <c r="BNR2" s="27" t="s">
        <v>1907</v>
      </c>
      <c r="BNS2" s="27" t="s">
        <v>1908</v>
      </c>
      <c r="BNT2" s="27" t="s">
        <v>1909</v>
      </c>
      <c r="BNU2" s="27" t="s">
        <v>1910</v>
      </c>
      <c r="BNV2" s="27" t="s">
        <v>1911</v>
      </c>
      <c r="BNW2" s="27" t="s">
        <v>1912</v>
      </c>
      <c r="BNX2" s="27" t="s">
        <v>1913</v>
      </c>
      <c r="BNY2" s="27" t="s">
        <v>1914</v>
      </c>
      <c r="BNZ2" s="27" t="s">
        <v>1915</v>
      </c>
      <c r="BOA2" s="27" t="s">
        <v>1916</v>
      </c>
      <c r="BOB2" s="27" t="s">
        <v>1917</v>
      </c>
      <c r="BOC2" s="27" t="s">
        <v>1918</v>
      </c>
      <c r="BOD2" s="27" t="s">
        <v>1919</v>
      </c>
      <c r="BOE2" s="27" t="s">
        <v>1920</v>
      </c>
      <c r="BOF2" s="27" t="s">
        <v>1921</v>
      </c>
      <c r="BOG2" s="27" t="s">
        <v>1922</v>
      </c>
      <c r="BOH2" s="27" t="s">
        <v>1923</v>
      </c>
      <c r="BOI2" s="27" t="s">
        <v>1924</v>
      </c>
      <c r="BOJ2" s="27" t="s">
        <v>1925</v>
      </c>
      <c r="BOK2" s="27" t="s">
        <v>1926</v>
      </c>
      <c r="BOL2" s="27" t="s">
        <v>1927</v>
      </c>
      <c r="BOM2" s="27" t="s">
        <v>1928</v>
      </c>
      <c r="BON2" s="27" t="s">
        <v>1929</v>
      </c>
      <c r="BOO2" s="27" t="s">
        <v>1930</v>
      </c>
      <c r="BOP2" s="27" t="s">
        <v>1931</v>
      </c>
      <c r="BOQ2" s="27" t="s">
        <v>1932</v>
      </c>
      <c r="BOR2" s="27" t="s">
        <v>1933</v>
      </c>
      <c r="BOS2" s="27" t="s">
        <v>1934</v>
      </c>
      <c r="BOT2" s="27" t="s">
        <v>1935</v>
      </c>
      <c r="BOU2" s="27" t="s">
        <v>1936</v>
      </c>
      <c r="BOV2" s="27" t="s">
        <v>1937</v>
      </c>
      <c r="BOW2" s="27" t="s">
        <v>1938</v>
      </c>
      <c r="BOX2" s="27" t="s">
        <v>1939</v>
      </c>
      <c r="BOY2" s="27" t="s">
        <v>1940</v>
      </c>
      <c r="BOZ2" s="27" t="s">
        <v>1941</v>
      </c>
      <c r="BPA2" s="27" t="s">
        <v>1942</v>
      </c>
      <c r="BPB2" s="27" t="s">
        <v>1943</v>
      </c>
      <c r="BPC2" s="27" t="s">
        <v>1944</v>
      </c>
      <c r="BPD2" s="27" t="s">
        <v>1945</v>
      </c>
      <c r="BPE2" s="27" t="s">
        <v>1946</v>
      </c>
      <c r="BPF2" s="27" t="s">
        <v>1947</v>
      </c>
      <c r="BPG2" s="27" t="s">
        <v>1948</v>
      </c>
      <c r="BPH2" s="27" t="s">
        <v>1949</v>
      </c>
      <c r="BPI2" s="27" t="s">
        <v>1950</v>
      </c>
      <c r="BPJ2" s="27" t="s">
        <v>1951</v>
      </c>
      <c r="BPK2" s="27" t="s">
        <v>1952</v>
      </c>
      <c r="BPL2" s="27" t="s">
        <v>1953</v>
      </c>
      <c r="BPM2" s="27" t="s">
        <v>1954</v>
      </c>
      <c r="BPN2" s="27" t="s">
        <v>1955</v>
      </c>
      <c r="BPO2" s="27" t="s">
        <v>1956</v>
      </c>
      <c r="BPP2" s="27" t="s">
        <v>1957</v>
      </c>
      <c r="BPQ2" s="27" t="s">
        <v>1958</v>
      </c>
      <c r="BPR2" s="27" t="s">
        <v>1959</v>
      </c>
      <c r="BPS2" s="27" t="s">
        <v>1960</v>
      </c>
      <c r="BPT2" s="27" t="s">
        <v>1961</v>
      </c>
      <c r="BPU2" s="27" t="s">
        <v>1962</v>
      </c>
      <c r="BPV2" s="27" t="s">
        <v>1963</v>
      </c>
      <c r="BPW2" s="27" t="s">
        <v>1964</v>
      </c>
      <c r="BPX2" s="27" t="s">
        <v>1965</v>
      </c>
      <c r="BPY2" s="27" t="s">
        <v>1966</v>
      </c>
      <c r="BPZ2" s="27" t="s">
        <v>1967</v>
      </c>
      <c r="BQA2" s="27" t="s">
        <v>1968</v>
      </c>
      <c r="BQB2" s="27" t="s">
        <v>1969</v>
      </c>
      <c r="BQC2" s="27" t="s">
        <v>1970</v>
      </c>
      <c r="BQD2" s="27" t="s">
        <v>1971</v>
      </c>
      <c r="BQE2" s="27" t="s">
        <v>1972</v>
      </c>
      <c r="BQF2" s="27" t="s">
        <v>1973</v>
      </c>
      <c r="BQG2" s="27" t="s">
        <v>1974</v>
      </c>
      <c r="BQH2" s="27" t="s">
        <v>1975</v>
      </c>
      <c r="BQI2" s="27" t="s">
        <v>1976</v>
      </c>
      <c r="BQJ2" s="27" t="s">
        <v>1977</v>
      </c>
      <c r="BQK2" s="27" t="s">
        <v>1978</v>
      </c>
      <c r="BQL2" s="27" t="s">
        <v>1979</v>
      </c>
      <c r="BQM2" s="27" t="s">
        <v>1980</v>
      </c>
      <c r="BQN2" s="27" t="s">
        <v>1981</v>
      </c>
      <c r="BQO2" s="27" t="s">
        <v>1982</v>
      </c>
      <c r="BQP2" s="27" t="s">
        <v>1983</v>
      </c>
      <c r="BQQ2" s="27" t="s">
        <v>1984</v>
      </c>
      <c r="BQR2" s="27" t="s">
        <v>1985</v>
      </c>
      <c r="BQS2" s="27" t="s">
        <v>1986</v>
      </c>
      <c r="BQT2" s="27" t="s">
        <v>1987</v>
      </c>
      <c r="BQU2" s="27" t="s">
        <v>1988</v>
      </c>
      <c r="BQV2" s="27" t="s">
        <v>1989</v>
      </c>
      <c r="BQW2" s="27" t="s">
        <v>1990</v>
      </c>
      <c r="BQX2" s="27" t="s">
        <v>1991</v>
      </c>
      <c r="BQY2" s="27" t="s">
        <v>1992</v>
      </c>
      <c r="BQZ2" s="27" t="s">
        <v>1993</v>
      </c>
      <c r="BRA2" s="27" t="s">
        <v>1994</v>
      </c>
      <c r="BRB2" s="27" t="s">
        <v>1995</v>
      </c>
      <c r="BRC2" s="27" t="s">
        <v>1996</v>
      </c>
      <c r="BRD2" s="27" t="s">
        <v>1997</v>
      </c>
      <c r="BRE2" s="27" t="s">
        <v>1998</v>
      </c>
      <c r="BRF2" s="27" t="s">
        <v>1999</v>
      </c>
      <c r="BRG2" s="27" t="s">
        <v>2000</v>
      </c>
      <c r="BRH2" s="27" t="s">
        <v>2001</v>
      </c>
      <c r="BRI2" s="27" t="s">
        <v>2002</v>
      </c>
      <c r="BRJ2" s="27" t="s">
        <v>2003</v>
      </c>
      <c r="BRK2" s="27" t="s">
        <v>2004</v>
      </c>
      <c r="BRL2" s="27" t="s">
        <v>2005</v>
      </c>
      <c r="BRM2" s="27" t="s">
        <v>2006</v>
      </c>
      <c r="BRN2" s="27" t="s">
        <v>2007</v>
      </c>
      <c r="BRO2" s="27" t="s">
        <v>2008</v>
      </c>
      <c r="BRP2" s="27" t="s">
        <v>2009</v>
      </c>
      <c r="BRQ2" s="27" t="s">
        <v>2010</v>
      </c>
      <c r="BRR2" s="27" t="s">
        <v>2011</v>
      </c>
      <c r="BRS2" s="27" t="s">
        <v>2012</v>
      </c>
      <c r="BRT2" s="27" t="s">
        <v>2013</v>
      </c>
      <c r="BRU2" s="27" t="s">
        <v>2014</v>
      </c>
      <c r="BRV2" s="27" t="s">
        <v>2015</v>
      </c>
      <c r="BRW2" s="27" t="s">
        <v>2016</v>
      </c>
      <c r="BRX2" s="27" t="s">
        <v>2017</v>
      </c>
      <c r="BRY2" s="27" t="s">
        <v>2018</v>
      </c>
      <c r="BRZ2" s="27" t="s">
        <v>2019</v>
      </c>
      <c r="BSA2" s="27" t="s">
        <v>2020</v>
      </c>
      <c r="BSB2" s="27" t="s">
        <v>2021</v>
      </c>
      <c r="BSC2" s="27" t="s">
        <v>2022</v>
      </c>
      <c r="BSD2" s="27" t="s">
        <v>2023</v>
      </c>
      <c r="BSE2" s="27" t="s">
        <v>2024</v>
      </c>
      <c r="BSF2" s="27" t="s">
        <v>2025</v>
      </c>
      <c r="BSG2" s="27" t="s">
        <v>2026</v>
      </c>
      <c r="BSH2" s="27" t="s">
        <v>2027</v>
      </c>
      <c r="BSI2" s="27" t="s">
        <v>2028</v>
      </c>
      <c r="BSJ2" s="27" t="s">
        <v>2029</v>
      </c>
      <c r="BSK2" s="27" t="s">
        <v>2030</v>
      </c>
      <c r="BSL2" s="27" t="s">
        <v>2031</v>
      </c>
      <c r="BSM2" s="27" t="s">
        <v>2032</v>
      </c>
      <c r="BSN2" s="27" t="s">
        <v>2033</v>
      </c>
      <c r="BSO2" s="27" t="s">
        <v>2034</v>
      </c>
      <c r="BSP2" s="27" t="s">
        <v>2035</v>
      </c>
      <c r="BSQ2" s="27" t="s">
        <v>2036</v>
      </c>
      <c r="BSR2" s="27" t="s">
        <v>2037</v>
      </c>
      <c r="BSS2" s="27" t="s">
        <v>2038</v>
      </c>
      <c r="BST2" s="27" t="s">
        <v>2039</v>
      </c>
      <c r="BSU2" s="27" t="s">
        <v>2040</v>
      </c>
      <c r="BSV2" s="27" t="s">
        <v>2041</v>
      </c>
      <c r="BSW2" s="27" t="s">
        <v>2042</v>
      </c>
      <c r="BSX2" s="27" t="s">
        <v>2043</v>
      </c>
      <c r="BSY2" s="27" t="s">
        <v>2044</v>
      </c>
      <c r="BSZ2" s="27" t="s">
        <v>2045</v>
      </c>
      <c r="BTA2" s="27" t="s">
        <v>2046</v>
      </c>
      <c r="BTB2" s="27" t="s">
        <v>2047</v>
      </c>
      <c r="BTC2" s="27" t="s">
        <v>2048</v>
      </c>
      <c r="BTD2" s="27" t="s">
        <v>2049</v>
      </c>
      <c r="BTE2" s="27" t="s">
        <v>2050</v>
      </c>
      <c r="BTF2" s="27" t="s">
        <v>2051</v>
      </c>
      <c r="BTG2" s="27" t="s">
        <v>2052</v>
      </c>
      <c r="BTH2" s="27" t="s">
        <v>2053</v>
      </c>
      <c r="BTI2" s="27" t="s">
        <v>2054</v>
      </c>
      <c r="BTJ2" s="27" t="s">
        <v>2055</v>
      </c>
      <c r="BTK2" s="27" t="s">
        <v>2056</v>
      </c>
      <c r="BTL2" s="27" t="s">
        <v>2057</v>
      </c>
      <c r="BTM2" s="27" t="s">
        <v>2058</v>
      </c>
      <c r="BTN2" s="27" t="s">
        <v>2059</v>
      </c>
      <c r="BTO2" s="27" t="s">
        <v>2060</v>
      </c>
      <c r="BTP2" s="27" t="s">
        <v>2061</v>
      </c>
      <c r="BTQ2" s="27" t="s">
        <v>2062</v>
      </c>
      <c r="BTR2" s="27" t="s">
        <v>2063</v>
      </c>
      <c r="BTS2" s="27" t="s">
        <v>2064</v>
      </c>
      <c r="BTT2" s="27" t="s">
        <v>2065</v>
      </c>
      <c r="BTU2" s="27" t="s">
        <v>2066</v>
      </c>
      <c r="BTV2" s="27" t="s">
        <v>2067</v>
      </c>
      <c r="BTW2" s="27" t="s">
        <v>2068</v>
      </c>
      <c r="BTX2" s="27" t="s">
        <v>2069</v>
      </c>
      <c r="BTY2" s="27" t="s">
        <v>2070</v>
      </c>
      <c r="BTZ2" s="27" t="s">
        <v>2071</v>
      </c>
      <c r="BUA2" s="27" t="s">
        <v>2072</v>
      </c>
      <c r="BUB2" s="27" t="s">
        <v>2073</v>
      </c>
      <c r="BUC2" s="27" t="s">
        <v>2074</v>
      </c>
      <c r="BUD2" s="27" t="s">
        <v>2075</v>
      </c>
      <c r="BUE2" s="27" t="s">
        <v>2076</v>
      </c>
      <c r="BUF2" s="27" t="s">
        <v>2077</v>
      </c>
      <c r="BUG2" s="27" t="s">
        <v>2078</v>
      </c>
      <c r="BUH2" s="27" t="s">
        <v>2079</v>
      </c>
      <c r="BUI2" s="27" t="s">
        <v>2080</v>
      </c>
      <c r="BUJ2" s="27" t="s">
        <v>2081</v>
      </c>
      <c r="BUK2" s="27" t="s">
        <v>2082</v>
      </c>
      <c r="BUL2" s="27" t="s">
        <v>2083</v>
      </c>
      <c r="BUM2" s="27" t="s">
        <v>2084</v>
      </c>
      <c r="BUN2" s="27" t="s">
        <v>2085</v>
      </c>
      <c r="BUO2" s="27" t="s">
        <v>2086</v>
      </c>
      <c r="BUP2" s="27" t="s">
        <v>2087</v>
      </c>
      <c r="BUQ2" s="27" t="s">
        <v>2088</v>
      </c>
      <c r="BUR2" s="27" t="s">
        <v>2089</v>
      </c>
      <c r="BUS2" s="27" t="s">
        <v>2090</v>
      </c>
      <c r="BUT2" s="27" t="s">
        <v>2091</v>
      </c>
      <c r="BUU2" s="27" t="s">
        <v>2092</v>
      </c>
      <c r="BUV2" s="27" t="s">
        <v>2093</v>
      </c>
      <c r="BUW2" s="27" t="s">
        <v>2094</v>
      </c>
      <c r="BUX2" s="27" t="s">
        <v>2095</v>
      </c>
      <c r="BUY2" s="27" t="s">
        <v>2096</v>
      </c>
      <c r="BUZ2" s="27" t="s">
        <v>2097</v>
      </c>
      <c r="BVA2" s="27" t="s">
        <v>2098</v>
      </c>
      <c r="BVB2" s="27" t="s">
        <v>2099</v>
      </c>
      <c r="BVC2" s="27" t="s">
        <v>2100</v>
      </c>
      <c r="BVD2" s="27" t="s">
        <v>2101</v>
      </c>
      <c r="BVE2" s="27" t="s">
        <v>2102</v>
      </c>
      <c r="BVF2" s="27" t="s">
        <v>2103</v>
      </c>
      <c r="BVG2" s="27" t="s">
        <v>2104</v>
      </c>
      <c r="BVH2" s="27" t="s">
        <v>2105</v>
      </c>
      <c r="BVI2" s="27" t="s">
        <v>2106</v>
      </c>
      <c r="BVJ2" s="27" t="s">
        <v>2107</v>
      </c>
      <c r="BVK2" s="27" t="s">
        <v>2108</v>
      </c>
      <c r="BVL2" s="27" t="s">
        <v>2109</v>
      </c>
      <c r="BVM2" s="27" t="s">
        <v>2110</v>
      </c>
      <c r="BVN2" s="27" t="s">
        <v>2111</v>
      </c>
      <c r="BVO2" s="27" t="s">
        <v>2112</v>
      </c>
      <c r="BVP2" s="27" t="s">
        <v>2113</v>
      </c>
      <c r="BVQ2" s="27" t="s">
        <v>2114</v>
      </c>
      <c r="BVR2" s="27" t="s">
        <v>2115</v>
      </c>
      <c r="BVS2" s="27" t="s">
        <v>2116</v>
      </c>
      <c r="BVT2" s="27" t="s">
        <v>2117</v>
      </c>
      <c r="BVU2" s="27" t="s">
        <v>2118</v>
      </c>
      <c r="BVV2" s="27" t="s">
        <v>2119</v>
      </c>
      <c r="BVW2" s="27" t="s">
        <v>2120</v>
      </c>
      <c r="BVX2" s="27" t="s">
        <v>2121</v>
      </c>
      <c r="BVY2" s="27" t="s">
        <v>2122</v>
      </c>
      <c r="BVZ2" s="27" t="s">
        <v>2123</v>
      </c>
      <c r="BWA2" s="27" t="s">
        <v>2124</v>
      </c>
      <c r="BWB2" s="27" t="s">
        <v>2125</v>
      </c>
      <c r="BWC2" s="27" t="s">
        <v>2126</v>
      </c>
      <c r="BWD2" s="27" t="s">
        <v>2127</v>
      </c>
      <c r="BWE2" s="27" t="s">
        <v>2128</v>
      </c>
      <c r="BWF2" s="27" t="s">
        <v>2129</v>
      </c>
      <c r="BWG2" s="27" t="s">
        <v>2130</v>
      </c>
      <c r="BWH2" s="27" t="s">
        <v>2131</v>
      </c>
      <c r="BWI2" s="27" t="s">
        <v>2132</v>
      </c>
      <c r="BWJ2" s="27" t="s">
        <v>2133</v>
      </c>
      <c r="BWK2" s="27" t="s">
        <v>2134</v>
      </c>
      <c r="BWL2" s="27" t="s">
        <v>2135</v>
      </c>
      <c r="BWM2" s="27" t="s">
        <v>2136</v>
      </c>
      <c r="BWN2" s="27" t="s">
        <v>2137</v>
      </c>
      <c r="BWO2" s="27" t="s">
        <v>2138</v>
      </c>
      <c r="BWP2" s="27" t="s">
        <v>2139</v>
      </c>
      <c r="BWQ2" s="27" t="s">
        <v>2140</v>
      </c>
      <c r="BWR2" s="27" t="s">
        <v>2141</v>
      </c>
      <c r="BWS2" s="27" t="s">
        <v>2142</v>
      </c>
      <c r="BWT2" s="27" t="s">
        <v>2143</v>
      </c>
      <c r="BWU2" s="27" t="s">
        <v>2144</v>
      </c>
      <c r="BWV2" s="27" t="s">
        <v>2145</v>
      </c>
      <c r="BWW2" s="27" t="s">
        <v>2146</v>
      </c>
      <c r="BWX2" s="27" t="s">
        <v>2147</v>
      </c>
      <c r="BWY2" s="27" t="s">
        <v>2148</v>
      </c>
      <c r="BWZ2" s="27" t="s">
        <v>2149</v>
      </c>
      <c r="BXA2" s="27" t="s">
        <v>2150</v>
      </c>
      <c r="BXB2" s="27" t="s">
        <v>2151</v>
      </c>
      <c r="BXC2" s="27" t="s">
        <v>2152</v>
      </c>
      <c r="BXD2" s="27" t="s">
        <v>2153</v>
      </c>
      <c r="BXE2" s="27" t="s">
        <v>2154</v>
      </c>
      <c r="BXF2" s="27" t="s">
        <v>2155</v>
      </c>
      <c r="BXG2" s="27" t="s">
        <v>2156</v>
      </c>
      <c r="BXH2" s="27" t="s">
        <v>2157</v>
      </c>
      <c r="BXI2" s="27" t="s">
        <v>2158</v>
      </c>
      <c r="BXJ2" s="27" t="s">
        <v>2159</v>
      </c>
      <c r="BXK2" s="27" t="s">
        <v>2160</v>
      </c>
      <c r="BXL2" s="27" t="s">
        <v>2161</v>
      </c>
      <c r="BXM2" s="27" t="s">
        <v>2162</v>
      </c>
      <c r="BXN2" s="27" t="s">
        <v>2163</v>
      </c>
      <c r="BXO2" s="27" t="s">
        <v>2164</v>
      </c>
      <c r="BXP2" s="27" t="s">
        <v>2165</v>
      </c>
      <c r="BXQ2" s="27" t="s">
        <v>2166</v>
      </c>
      <c r="BXR2" s="27" t="s">
        <v>2167</v>
      </c>
      <c r="BXS2" s="27" t="s">
        <v>2168</v>
      </c>
      <c r="BXT2" s="27" t="s">
        <v>2169</v>
      </c>
      <c r="BXU2" s="27" t="s">
        <v>2170</v>
      </c>
      <c r="BXV2" s="27" t="s">
        <v>2171</v>
      </c>
      <c r="BXW2" s="27" t="s">
        <v>2172</v>
      </c>
      <c r="BXX2" s="27" t="s">
        <v>2173</v>
      </c>
      <c r="BXY2" s="27" t="s">
        <v>2174</v>
      </c>
      <c r="BXZ2" s="27" t="s">
        <v>2175</v>
      </c>
      <c r="BYA2" s="27" t="s">
        <v>2176</v>
      </c>
      <c r="BYB2" s="27" t="s">
        <v>2177</v>
      </c>
      <c r="BYC2" s="27" t="s">
        <v>2178</v>
      </c>
      <c r="BYD2" s="27" t="s">
        <v>2179</v>
      </c>
      <c r="BYE2" s="27" t="s">
        <v>2180</v>
      </c>
      <c r="BYF2" s="27" t="s">
        <v>2181</v>
      </c>
      <c r="BYG2" s="27" t="s">
        <v>2182</v>
      </c>
      <c r="BYH2" s="27" t="s">
        <v>2183</v>
      </c>
      <c r="BYI2" s="27" t="s">
        <v>2184</v>
      </c>
      <c r="BYJ2" s="27" t="s">
        <v>2185</v>
      </c>
      <c r="BYK2" s="27" t="s">
        <v>2186</v>
      </c>
      <c r="BYL2" s="27" t="s">
        <v>2187</v>
      </c>
      <c r="BYM2" s="27" t="s">
        <v>2188</v>
      </c>
      <c r="BYN2" s="27" t="s">
        <v>2189</v>
      </c>
      <c r="BYO2" s="27" t="s">
        <v>2190</v>
      </c>
      <c r="BYP2" s="27" t="s">
        <v>2191</v>
      </c>
      <c r="BYQ2" s="27" t="s">
        <v>2192</v>
      </c>
      <c r="BYR2" s="27" t="s">
        <v>2193</v>
      </c>
      <c r="BYS2" s="27" t="s">
        <v>2194</v>
      </c>
      <c r="BYT2" s="27" t="s">
        <v>2195</v>
      </c>
      <c r="BYU2" s="27" t="s">
        <v>2196</v>
      </c>
      <c r="BYV2" s="27" t="s">
        <v>2197</v>
      </c>
      <c r="BYW2" s="27" t="s">
        <v>2198</v>
      </c>
      <c r="BYX2" s="27" t="s">
        <v>2199</v>
      </c>
      <c r="BYY2" s="27" t="s">
        <v>2200</v>
      </c>
      <c r="BYZ2" s="27" t="s">
        <v>2201</v>
      </c>
      <c r="BZA2" s="27" t="s">
        <v>2202</v>
      </c>
      <c r="BZB2" s="27" t="s">
        <v>2203</v>
      </c>
      <c r="BZC2" s="27" t="s">
        <v>2204</v>
      </c>
      <c r="BZD2" s="27" t="s">
        <v>2205</v>
      </c>
      <c r="BZE2" s="27" t="s">
        <v>2206</v>
      </c>
      <c r="BZF2" s="27" t="s">
        <v>2207</v>
      </c>
      <c r="BZG2" s="27" t="s">
        <v>2208</v>
      </c>
      <c r="BZH2" s="27" t="s">
        <v>2209</v>
      </c>
      <c r="BZI2" s="27" t="s">
        <v>2210</v>
      </c>
      <c r="BZJ2" s="27" t="s">
        <v>2211</v>
      </c>
      <c r="BZK2" s="27" t="s">
        <v>2212</v>
      </c>
      <c r="BZL2" s="27" t="s">
        <v>2213</v>
      </c>
      <c r="BZM2" s="27" t="s">
        <v>2214</v>
      </c>
      <c r="BZN2" s="27" t="s">
        <v>2215</v>
      </c>
      <c r="BZO2" s="27" t="s">
        <v>2216</v>
      </c>
      <c r="BZP2" s="27" t="s">
        <v>2217</v>
      </c>
      <c r="BZQ2" s="27" t="s">
        <v>2218</v>
      </c>
      <c r="BZR2" s="27" t="s">
        <v>2219</v>
      </c>
      <c r="BZS2" s="27" t="s">
        <v>2220</v>
      </c>
      <c r="BZT2" s="27" t="s">
        <v>2221</v>
      </c>
      <c r="BZU2" s="27" t="s">
        <v>2222</v>
      </c>
      <c r="BZV2" s="27" t="s">
        <v>2223</v>
      </c>
      <c r="BZW2" s="27" t="s">
        <v>2224</v>
      </c>
      <c r="BZX2" s="27" t="s">
        <v>2225</v>
      </c>
      <c r="BZY2" s="27" t="s">
        <v>2226</v>
      </c>
      <c r="BZZ2" s="27" t="s">
        <v>2227</v>
      </c>
      <c r="CAA2" s="27" t="s">
        <v>2228</v>
      </c>
      <c r="CAB2" s="27" t="s">
        <v>2229</v>
      </c>
      <c r="CAC2" s="27" t="s">
        <v>2230</v>
      </c>
      <c r="CAD2" s="27" t="s">
        <v>2231</v>
      </c>
      <c r="CAE2" s="27" t="s">
        <v>2232</v>
      </c>
      <c r="CAF2" s="27" t="s">
        <v>2233</v>
      </c>
      <c r="CAG2" s="27" t="s">
        <v>2234</v>
      </c>
      <c r="CAH2" s="27" t="s">
        <v>2235</v>
      </c>
      <c r="CAI2" s="27" t="s">
        <v>2236</v>
      </c>
      <c r="CAJ2" s="27" t="s">
        <v>2237</v>
      </c>
      <c r="CAK2" s="27" t="s">
        <v>2238</v>
      </c>
      <c r="CAL2" s="27" t="s">
        <v>2239</v>
      </c>
      <c r="CAM2" s="27" t="s">
        <v>2240</v>
      </c>
      <c r="CAN2" s="27" t="s">
        <v>2241</v>
      </c>
      <c r="CAO2" s="27" t="s">
        <v>2242</v>
      </c>
      <c r="CAP2" s="27" t="s">
        <v>2243</v>
      </c>
      <c r="CAQ2" s="27" t="s">
        <v>2244</v>
      </c>
      <c r="CAR2" s="27" t="s">
        <v>2245</v>
      </c>
      <c r="CAS2" s="27" t="s">
        <v>2246</v>
      </c>
      <c r="CAT2" s="27" t="s">
        <v>2247</v>
      </c>
      <c r="CAU2" s="27" t="s">
        <v>2248</v>
      </c>
      <c r="CAV2" s="27" t="s">
        <v>2249</v>
      </c>
      <c r="CAW2" s="27" t="s">
        <v>2250</v>
      </c>
      <c r="CAX2" s="27" t="s">
        <v>2251</v>
      </c>
      <c r="CAY2" s="27" t="s">
        <v>2252</v>
      </c>
      <c r="CAZ2" s="27" t="s">
        <v>2253</v>
      </c>
      <c r="CBA2" s="27" t="s">
        <v>2254</v>
      </c>
      <c r="CBB2" s="27" t="s">
        <v>2255</v>
      </c>
      <c r="CBC2" s="27" t="s">
        <v>2256</v>
      </c>
      <c r="CBD2" s="27" t="s">
        <v>2257</v>
      </c>
      <c r="CBE2" s="27" t="s">
        <v>2258</v>
      </c>
      <c r="CBF2" s="27" t="s">
        <v>2259</v>
      </c>
      <c r="CBG2" s="27" t="s">
        <v>2260</v>
      </c>
      <c r="CBH2" s="27" t="s">
        <v>2261</v>
      </c>
      <c r="CBI2" s="27" t="s">
        <v>2262</v>
      </c>
      <c r="CBJ2" s="27" t="s">
        <v>2263</v>
      </c>
      <c r="CBK2" s="27" t="s">
        <v>2264</v>
      </c>
      <c r="CBL2" s="27" t="s">
        <v>2265</v>
      </c>
      <c r="CBM2" s="27" t="s">
        <v>2266</v>
      </c>
      <c r="CBN2" s="27" t="s">
        <v>2267</v>
      </c>
      <c r="CBO2" s="27" t="s">
        <v>2268</v>
      </c>
      <c r="CBP2" s="27" t="s">
        <v>2269</v>
      </c>
      <c r="CBQ2" s="27" t="s">
        <v>2270</v>
      </c>
      <c r="CBR2" s="27" t="s">
        <v>2271</v>
      </c>
      <c r="CBS2" s="27" t="s">
        <v>2272</v>
      </c>
      <c r="CBT2" s="27" t="s">
        <v>2273</v>
      </c>
      <c r="CBU2" s="27" t="s">
        <v>2274</v>
      </c>
      <c r="CBV2" s="27" t="s">
        <v>2275</v>
      </c>
      <c r="CBW2" s="27" t="s">
        <v>2276</v>
      </c>
      <c r="CBX2" s="27" t="s">
        <v>2277</v>
      </c>
      <c r="CBY2" s="27" t="s">
        <v>2278</v>
      </c>
      <c r="CBZ2" s="27" t="s">
        <v>2279</v>
      </c>
      <c r="CCA2" s="27" t="s">
        <v>2280</v>
      </c>
      <c r="CCB2" s="27" t="s">
        <v>2281</v>
      </c>
      <c r="CCC2" s="27" t="s">
        <v>2282</v>
      </c>
      <c r="CCD2" s="27" t="s">
        <v>2283</v>
      </c>
      <c r="CCE2" s="27" t="s">
        <v>2284</v>
      </c>
      <c r="CCF2" s="27" t="s">
        <v>2285</v>
      </c>
      <c r="CCG2" s="27" t="s">
        <v>2286</v>
      </c>
      <c r="CCH2" s="27" t="s">
        <v>2287</v>
      </c>
      <c r="CCI2" s="27" t="s">
        <v>2288</v>
      </c>
      <c r="CCJ2" s="27" t="s">
        <v>2289</v>
      </c>
      <c r="CCK2" s="27" t="s">
        <v>2290</v>
      </c>
      <c r="CCL2" s="27" t="s">
        <v>2291</v>
      </c>
      <c r="CCM2" s="27" t="s">
        <v>2292</v>
      </c>
      <c r="CCN2" s="27" t="s">
        <v>2293</v>
      </c>
      <c r="CCO2" s="27" t="s">
        <v>2294</v>
      </c>
      <c r="CCP2" s="27" t="s">
        <v>2295</v>
      </c>
      <c r="CCQ2" s="27" t="s">
        <v>2296</v>
      </c>
      <c r="CCR2" s="27" t="s">
        <v>2297</v>
      </c>
      <c r="CCS2" s="27" t="s">
        <v>2298</v>
      </c>
      <c r="CCT2" s="27" t="s">
        <v>2299</v>
      </c>
      <c r="CCU2" s="27" t="s">
        <v>2300</v>
      </c>
      <c r="CCV2" s="27" t="s">
        <v>2301</v>
      </c>
      <c r="CCW2" s="27" t="s">
        <v>2302</v>
      </c>
      <c r="CCX2" s="27" t="s">
        <v>2303</v>
      </c>
      <c r="CCY2" s="27" t="s">
        <v>2304</v>
      </c>
      <c r="CCZ2" s="27" t="s">
        <v>2305</v>
      </c>
      <c r="CDA2" s="27" t="s">
        <v>2306</v>
      </c>
      <c r="CDB2" s="27" t="s">
        <v>2307</v>
      </c>
      <c r="CDC2" s="27" t="s">
        <v>2308</v>
      </c>
      <c r="CDD2" s="27" t="s">
        <v>2309</v>
      </c>
      <c r="CDE2" s="27" t="s">
        <v>2310</v>
      </c>
      <c r="CDF2" s="27" t="s">
        <v>2311</v>
      </c>
      <c r="CDG2" s="27" t="s">
        <v>2312</v>
      </c>
      <c r="CDH2" s="27" t="s">
        <v>2313</v>
      </c>
      <c r="CDI2" s="27" t="s">
        <v>2314</v>
      </c>
      <c r="CDJ2" s="27" t="s">
        <v>2315</v>
      </c>
      <c r="CDK2" s="27" t="s">
        <v>2316</v>
      </c>
      <c r="CDL2" s="27" t="s">
        <v>2317</v>
      </c>
      <c r="CDM2" s="27" t="s">
        <v>2318</v>
      </c>
      <c r="CDN2" s="27" t="s">
        <v>2319</v>
      </c>
      <c r="CDO2" s="27" t="s">
        <v>2320</v>
      </c>
      <c r="CDP2" s="27" t="s">
        <v>2321</v>
      </c>
      <c r="CDQ2" s="27" t="s">
        <v>2322</v>
      </c>
      <c r="CDR2" s="27" t="s">
        <v>2323</v>
      </c>
      <c r="CDS2" s="27" t="s">
        <v>2324</v>
      </c>
      <c r="CDT2" s="27" t="s">
        <v>2325</v>
      </c>
      <c r="CDU2" s="27" t="s">
        <v>2326</v>
      </c>
      <c r="CDV2" s="27" t="s">
        <v>2327</v>
      </c>
      <c r="CDW2" s="27" t="s">
        <v>2328</v>
      </c>
      <c r="CDX2" s="27" t="s">
        <v>2329</v>
      </c>
      <c r="CDY2" s="27" t="s">
        <v>2330</v>
      </c>
      <c r="CDZ2" s="27" t="s">
        <v>2331</v>
      </c>
      <c r="CEA2" s="27" t="s">
        <v>2332</v>
      </c>
      <c r="CEB2" s="27" t="s">
        <v>2333</v>
      </c>
      <c r="CEC2" s="27" t="s">
        <v>2334</v>
      </c>
      <c r="CED2" s="27" t="s">
        <v>2335</v>
      </c>
      <c r="CEE2" s="27" t="s">
        <v>2336</v>
      </c>
      <c r="CEF2" s="27" t="s">
        <v>2337</v>
      </c>
      <c r="CEG2" s="27" t="s">
        <v>2338</v>
      </c>
      <c r="CEH2" s="27" t="s">
        <v>2339</v>
      </c>
      <c r="CEI2" s="27" t="s">
        <v>2340</v>
      </c>
      <c r="CEJ2" s="27" t="s">
        <v>2341</v>
      </c>
      <c r="CEK2" s="27" t="s">
        <v>2342</v>
      </c>
      <c r="CEL2" s="27" t="s">
        <v>2343</v>
      </c>
      <c r="CEM2" s="27" t="s">
        <v>2344</v>
      </c>
      <c r="CEN2" s="27" t="s">
        <v>2345</v>
      </c>
      <c r="CEO2" s="27" t="s">
        <v>2346</v>
      </c>
      <c r="CEP2" s="27" t="s">
        <v>2347</v>
      </c>
      <c r="CEQ2" s="27" t="s">
        <v>2348</v>
      </c>
      <c r="CER2" s="27" t="s">
        <v>2349</v>
      </c>
      <c r="CES2" s="27" t="s">
        <v>2350</v>
      </c>
      <c r="CET2" s="27" t="s">
        <v>2351</v>
      </c>
      <c r="CEU2" s="27" t="s">
        <v>2352</v>
      </c>
      <c r="CEV2" s="27" t="s">
        <v>2353</v>
      </c>
      <c r="CEW2" s="27" t="s">
        <v>2354</v>
      </c>
      <c r="CEX2" s="27" t="s">
        <v>2355</v>
      </c>
      <c r="CEY2" s="27" t="s">
        <v>2356</v>
      </c>
      <c r="CEZ2" s="27" t="s">
        <v>2357</v>
      </c>
      <c r="CFA2" s="27" t="s">
        <v>2358</v>
      </c>
      <c r="CFB2" s="27" t="s">
        <v>2359</v>
      </c>
      <c r="CFC2" s="27" t="s">
        <v>2360</v>
      </c>
      <c r="CFD2" s="27" t="s">
        <v>2361</v>
      </c>
      <c r="CFE2" s="27" t="s">
        <v>2362</v>
      </c>
      <c r="CFF2" s="27" t="s">
        <v>2363</v>
      </c>
      <c r="CFG2" s="27" t="s">
        <v>2364</v>
      </c>
      <c r="CFH2" s="27" t="s">
        <v>2365</v>
      </c>
      <c r="CFI2" s="27" t="s">
        <v>2366</v>
      </c>
      <c r="CFJ2" s="27" t="s">
        <v>2367</v>
      </c>
      <c r="CFK2" s="27" t="s">
        <v>2368</v>
      </c>
      <c r="CFL2" s="27" t="s">
        <v>2369</v>
      </c>
      <c r="CFM2" s="27" t="s">
        <v>2370</v>
      </c>
      <c r="CFN2" s="27" t="s">
        <v>2371</v>
      </c>
      <c r="CFO2" s="27" t="s">
        <v>2372</v>
      </c>
      <c r="CFP2" s="27" t="s">
        <v>2373</v>
      </c>
      <c r="CFQ2" s="27" t="s">
        <v>2374</v>
      </c>
      <c r="CFR2" s="27" t="s">
        <v>2375</v>
      </c>
      <c r="CFS2" s="27" t="s">
        <v>2376</v>
      </c>
      <c r="CFT2" s="27" t="s">
        <v>2377</v>
      </c>
      <c r="CFU2" s="27" t="s">
        <v>2378</v>
      </c>
      <c r="CFV2" s="27" t="s">
        <v>2379</v>
      </c>
      <c r="CFW2" s="27" t="s">
        <v>2380</v>
      </c>
      <c r="CFX2" s="27" t="s">
        <v>2381</v>
      </c>
      <c r="CFY2" s="27" t="s">
        <v>2382</v>
      </c>
      <c r="CFZ2" s="27" t="s">
        <v>2383</v>
      </c>
      <c r="CGA2" s="27" t="s">
        <v>2384</v>
      </c>
      <c r="CGB2" s="27" t="s">
        <v>2385</v>
      </c>
      <c r="CGC2" s="27" t="s">
        <v>2386</v>
      </c>
      <c r="CGD2" s="27" t="s">
        <v>2387</v>
      </c>
      <c r="CGE2" s="27" t="s">
        <v>2388</v>
      </c>
      <c r="CGF2" s="27" t="s">
        <v>2389</v>
      </c>
      <c r="CGG2" s="27" t="s">
        <v>2390</v>
      </c>
      <c r="CGH2" s="27" t="s">
        <v>2391</v>
      </c>
      <c r="CGI2" s="27" t="s">
        <v>2392</v>
      </c>
      <c r="CGJ2" s="27" t="s">
        <v>2393</v>
      </c>
      <c r="CGK2" s="27" t="s">
        <v>2394</v>
      </c>
      <c r="CGL2" s="27" t="s">
        <v>2395</v>
      </c>
      <c r="CGM2" s="27" t="s">
        <v>2396</v>
      </c>
      <c r="CGN2" s="27" t="s">
        <v>2397</v>
      </c>
      <c r="CGO2" s="27" t="s">
        <v>2398</v>
      </c>
      <c r="CGP2" s="27" t="s">
        <v>2399</v>
      </c>
      <c r="CGQ2" s="27" t="s">
        <v>2400</v>
      </c>
      <c r="CGR2" s="27" t="s">
        <v>2401</v>
      </c>
      <c r="CGS2" s="27" t="s">
        <v>2402</v>
      </c>
      <c r="CGT2" s="27" t="s">
        <v>2403</v>
      </c>
      <c r="CGU2" s="27" t="s">
        <v>2404</v>
      </c>
      <c r="CGV2" s="27" t="s">
        <v>2405</v>
      </c>
      <c r="CGW2" s="27" t="s">
        <v>2406</v>
      </c>
      <c r="CGX2" s="27" t="s">
        <v>2407</v>
      </c>
      <c r="CGY2" s="27" t="s">
        <v>2408</v>
      </c>
      <c r="CGZ2" s="27" t="s">
        <v>2409</v>
      </c>
      <c r="CHA2" s="27" t="s">
        <v>2410</v>
      </c>
      <c r="CHB2" s="27" t="s">
        <v>2411</v>
      </c>
      <c r="CHC2" s="27" t="s">
        <v>2412</v>
      </c>
      <c r="CHD2" s="27" t="s">
        <v>2413</v>
      </c>
      <c r="CHE2" s="27" t="s">
        <v>2414</v>
      </c>
      <c r="CHF2" s="27" t="s">
        <v>2415</v>
      </c>
      <c r="CHG2" s="27" t="s">
        <v>2416</v>
      </c>
      <c r="CHH2" s="27" t="s">
        <v>2417</v>
      </c>
      <c r="CHI2" s="27" t="s">
        <v>2418</v>
      </c>
      <c r="CHJ2" s="27" t="s">
        <v>2419</v>
      </c>
      <c r="CHK2" s="27" t="s">
        <v>2420</v>
      </c>
      <c r="CHL2" s="27" t="s">
        <v>2421</v>
      </c>
      <c r="CHM2" s="27" t="s">
        <v>2422</v>
      </c>
      <c r="CHN2" s="27" t="s">
        <v>2423</v>
      </c>
      <c r="CHO2" s="27" t="s">
        <v>2424</v>
      </c>
      <c r="CHP2" s="27" t="s">
        <v>2425</v>
      </c>
      <c r="CHQ2" s="27" t="s">
        <v>2426</v>
      </c>
      <c r="CHR2" s="27" t="s">
        <v>2427</v>
      </c>
      <c r="CHS2" s="27" t="s">
        <v>2428</v>
      </c>
      <c r="CHT2" s="27" t="s">
        <v>2429</v>
      </c>
      <c r="CHU2" s="27" t="s">
        <v>2430</v>
      </c>
      <c r="CHV2" s="27" t="s">
        <v>2431</v>
      </c>
      <c r="CHW2" s="27" t="s">
        <v>2432</v>
      </c>
      <c r="CHX2" s="27" t="s">
        <v>2433</v>
      </c>
      <c r="CHY2" s="27" t="s">
        <v>2434</v>
      </c>
      <c r="CHZ2" s="27" t="s">
        <v>2435</v>
      </c>
      <c r="CIA2" s="27" t="s">
        <v>2436</v>
      </c>
      <c r="CIB2" s="27" t="s">
        <v>2437</v>
      </c>
      <c r="CIC2" s="27" t="s">
        <v>2438</v>
      </c>
      <c r="CID2" s="27" t="s">
        <v>2439</v>
      </c>
      <c r="CIE2" s="27" t="s">
        <v>2440</v>
      </c>
      <c r="CIF2" s="27" t="s">
        <v>2441</v>
      </c>
      <c r="CIG2" s="27" t="s">
        <v>2442</v>
      </c>
      <c r="CIH2" s="27" t="s">
        <v>2443</v>
      </c>
      <c r="CII2" s="27" t="s">
        <v>2444</v>
      </c>
      <c r="CIJ2" s="27" t="s">
        <v>2445</v>
      </c>
      <c r="CIK2" s="27" t="s">
        <v>2446</v>
      </c>
      <c r="CIL2" s="27" t="s">
        <v>2447</v>
      </c>
      <c r="CIM2" s="27" t="s">
        <v>2448</v>
      </c>
      <c r="CIN2" s="27" t="s">
        <v>2449</v>
      </c>
      <c r="CIO2" s="27" t="s">
        <v>2450</v>
      </c>
      <c r="CIP2" s="27" t="s">
        <v>2451</v>
      </c>
      <c r="CIQ2" s="27" t="s">
        <v>2452</v>
      </c>
      <c r="CIR2" s="27" t="s">
        <v>2453</v>
      </c>
      <c r="CIS2" s="27" t="s">
        <v>2454</v>
      </c>
      <c r="CIT2" s="27" t="s">
        <v>2455</v>
      </c>
      <c r="CIU2" s="27" t="s">
        <v>2456</v>
      </c>
      <c r="CIV2" s="27" t="s">
        <v>2457</v>
      </c>
      <c r="CIW2" s="27" t="s">
        <v>2458</v>
      </c>
      <c r="CIX2" s="27" t="s">
        <v>2459</v>
      </c>
      <c r="CIY2" s="27" t="s">
        <v>2460</v>
      </c>
      <c r="CIZ2" s="27" t="s">
        <v>2461</v>
      </c>
      <c r="CJA2" s="27" t="s">
        <v>2462</v>
      </c>
      <c r="CJB2" s="27" t="s">
        <v>2463</v>
      </c>
      <c r="CJC2" s="27" t="s">
        <v>2464</v>
      </c>
      <c r="CJD2" s="27" t="s">
        <v>2465</v>
      </c>
      <c r="CJE2" s="27" t="s">
        <v>2466</v>
      </c>
      <c r="CJF2" s="27" t="s">
        <v>2467</v>
      </c>
      <c r="CJG2" s="27" t="s">
        <v>2468</v>
      </c>
      <c r="CJH2" s="27" t="s">
        <v>2469</v>
      </c>
      <c r="CJI2" s="27" t="s">
        <v>2470</v>
      </c>
      <c r="CJJ2" s="27" t="s">
        <v>2471</v>
      </c>
      <c r="CJK2" s="27" t="s">
        <v>2472</v>
      </c>
      <c r="CJL2" s="27" t="s">
        <v>2473</v>
      </c>
      <c r="CJM2" s="27" t="s">
        <v>2474</v>
      </c>
      <c r="CJN2" s="27" t="s">
        <v>2475</v>
      </c>
      <c r="CJO2" s="27" t="s">
        <v>2476</v>
      </c>
      <c r="CJP2" s="27" t="s">
        <v>2477</v>
      </c>
      <c r="CJQ2" s="27" t="s">
        <v>2478</v>
      </c>
      <c r="CJR2" s="27" t="s">
        <v>2479</v>
      </c>
      <c r="CJS2" s="27" t="s">
        <v>2480</v>
      </c>
      <c r="CJT2" s="27" t="s">
        <v>2481</v>
      </c>
      <c r="CJU2" s="27" t="s">
        <v>2482</v>
      </c>
      <c r="CJV2" s="27" t="s">
        <v>2483</v>
      </c>
      <c r="CJW2" s="27" t="s">
        <v>2484</v>
      </c>
      <c r="CJX2" s="27" t="s">
        <v>2485</v>
      </c>
      <c r="CJY2" s="27" t="s">
        <v>2486</v>
      </c>
      <c r="CJZ2" s="27" t="s">
        <v>2487</v>
      </c>
      <c r="CKA2" s="27" t="s">
        <v>2488</v>
      </c>
      <c r="CKB2" s="27" t="s">
        <v>2489</v>
      </c>
      <c r="CKC2" s="27" t="s">
        <v>2490</v>
      </c>
      <c r="CKD2" s="27" t="s">
        <v>2491</v>
      </c>
      <c r="CKE2" s="27" t="s">
        <v>2492</v>
      </c>
      <c r="CKF2" s="27" t="s">
        <v>2493</v>
      </c>
      <c r="CKG2" s="27" t="s">
        <v>2494</v>
      </c>
      <c r="CKH2" s="27" t="s">
        <v>2495</v>
      </c>
      <c r="CKI2" s="27" t="s">
        <v>2496</v>
      </c>
      <c r="CKJ2" s="27" t="s">
        <v>2497</v>
      </c>
      <c r="CKK2" s="27" t="s">
        <v>2498</v>
      </c>
      <c r="CKL2" s="27" t="s">
        <v>2499</v>
      </c>
      <c r="CKM2" s="27" t="s">
        <v>2500</v>
      </c>
      <c r="CKN2" s="27" t="s">
        <v>2501</v>
      </c>
      <c r="CKO2" s="27" t="s">
        <v>2502</v>
      </c>
      <c r="CKP2" s="27" t="s">
        <v>2503</v>
      </c>
      <c r="CKQ2" s="27" t="s">
        <v>2504</v>
      </c>
      <c r="CKR2" s="27" t="s">
        <v>2505</v>
      </c>
      <c r="CKS2" s="27" t="s">
        <v>2506</v>
      </c>
      <c r="CKT2" s="27" t="s">
        <v>2507</v>
      </c>
      <c r="CKU2" s="27" t="s">
        <v>2508</v>
      </c>
      <c r="CKV2" s="27" t="s">
        <v>2509</v>
      </c>
      <c r="CKW2" s="27" t="s">
        <v>2510</v>
      </c>
      <c r="CKX2" s="27" t="s">
        <v>2511</v>
      </c>
      <c r="CKY2" s="27" t="s">
        <v>2512</v>
      </c>
      <c r="CKZ2" s="27" t="s">
        <v>2513</v>
      </c>
      <c r="CLA2" s="27" t="s">
        <v>2514</v>
      </c>
      <c r="CLB2" s="27" t="s">
        <v>2515</v>
      </c>
      <c r="CLC2" s="27" t="s">
        <v>2516</v>
      </c>
      <c r="CLD2" s="27" t="s">
        <v>2517</v>
      </c>
      <c r="CLE2" s="27" t="s">
        <v>2518</v>
      </c>
      <c r="CLF2" s="27" t="s">
        <v>2519</v>
      </c>
      <c r="CLG2" s="27" t="s">
        <v>2520</v>
      </c>
      <c r="CLH2" s="27" t="s">
        <v>2521</v>
      </c>
      <c r="CLI2" s="27" t="s">
        <v>2522</v>
      </c>
      <c r="CLJ2" s="27" t="s">
        <v>2523</v>
      </c>
      <c r="CLK2" s="27" t="s">
        <v>2524</v>
      </c>
      <c r="CLL2" s="27" t="s">
        <v>2525</v>
      </c>
      <c r="CLM2" s="27" t="s">
        <v>2526</v>
      </c>
      <c r="CLN2" s="27" t="s">
        <v>2527</v>
      </c>
      <c r="CLO2" s="27" t="s">
        <v>2528</v>
      </c>
      <c r="CLP2" s="27" t="s">
        <v>2529</v>
      </c>
      <c r="CLQ2" s="27" t="s">
        <v>2530</v>
      </c>
      <c r="CLR2" s="27" t="s">
        <v>2531</v>
      </c>
      <c r="CLS2" s="27" t="s">
        <v>2532</v>
      </c>
      <c r="CLT2" s="27" t="s">
        <v>2533</v>
      </c>
      <c r="CLU2" s="27" t="s">
        <v>2534</v>
      </c>
      <c r="CLV2" s="27" t="s">
        <v>2535</v>
      </c>
      <c r="CLW2" s="27" t="s">
        <v>2536</v>
      </c>
      <c r="CLX2" s="27" t="s">
        <v>2537</v>
      </c>
      <c r="CLY2" s="27" t="s">
        <v>2538</v>
      </c>
      <c r="CLZ2" s="27" t="s">
        <v>2539</v>
      </c>
      <c r="CMA2" s="27" t="s">
        <v>2540</v>
      </c>
      <c r="CMB2" s="27" t="s">
        <v>2541</v>
      </c>
      <c r="CMC2" s="27" t="s">
        <v>2542</v>
      </c>
      <c r="CMD2" s="27" t="s">
        <v>2543</v>
      </c>
      <c r="CME2" s="27" t="s">
        <v>2544</v>
      </c>
      <c r="CMF2" s="27" t="s">
        <v>2545</v>
      </c>
      <c r="CMG2" s="27" t="s">
        <v>2546</v>
      </c>
      <c r="CMH2" s="27" t="s">
        <v>2547</v>
      </c>
      <c r="CMI2" s="27" t="s">
        <v>2548</v>
      </c>
      <c r="CMJ2" s="27" t="s">
        <v>2549</v>
      </c>
      <c r="CMK2" s="27" t="s">
        <v>2550</v>
      </c>
      <c r="CML2" s="27" t="s">
        <v>2551</v>
      </c>
      <c r="CMM2" s="27" t="s">
        <v>2552</v>
      </c>
      <c r="CMN2" s="27" t="s">
        <v>2553</v>
      </c>
      <c r="CMO2" s="27" t="s">
        <v>2554</v>
      </c>
      <c r="CMP2" s="27" t="s">
        <v>2555</v>
      </c>
      <c r="CMQ2" s="27" t="s">
        <v>2556</v>
      </c>
      <c r="CMR2" s="27" t="s">
        <v>2557</v>
      </c>
      <c r="CMS2" s="27" t="s">
        <v>2558</v>
      </c>
      <c r="CMT2" s="27" t="s">
        <v>2559</v>
      </c>
      <c r="CMU2" s="27" t="s">
        <v>2560</v>
      </c>
      <c r="CMV2" s="27" t="s">
        <v>2561</v>
      </c>
      <c r="CMW2" s="27" t="s">
        <v>2562</v>
      </c>
      <c r="CMX2" s="27" t="s">
        <v>2563</v>
      </c>
      <c r="CMY2" s="27" t="s">
        <v>2564</v>
      </c>
      <c r="CMZ2" s="27" t="s">
        <v>2565</v>
      </c>
      <c r="CNA2" s="27" t="s">
        <v>2566</v>
      </c>
      <c r="CNB2" s="27" t="s">
        <v>2567</v>
      </c>
      <c r="CNC2" s="27" t="s">
        <v>2568</v>
      </c>
      <c r="CND2" s="27" t="s">
        <v>2569</v>
      </c>
      <c r="CNE2" s="27" t="s">
        <v>2570</v>
      </c>
      <c r="CNF2" s="27" t="s">
        <v>2571</v>
      </c>
      <c r="CNG2" s="27" t="s">
        <v>2572</v>
      </c>
      <c r="CNH2" s="27" t="s">
        <v>2573</v>
      </c>
      <c r="CNI2" s="27" t="s">
        <v>2574</v>
      </c>
      <c r="CNJ2" s="27" t="s">
        <v>2575</v>
      </c>
      <c r="CNK2" s="27" t="s">
        <v>2576</v>
      </c>
      <c r="CNL2" s="27" t="s">
        <v>2577</v>
      </c>
      <c r="CNM2" s="27" t="s">
        <v>2578</v>
      </c>
      <c r="CNN2" s="27" t="s">
        <v>2579</v>
      </c>
      <c r="CNO2" s="27" t="s">
        <v>2580</v>
      </c>
      <c r="CNP2" s="27" t="s">
        <v>2581</v>
      </c>
      <c r="CNQ2" s="27" t="s">
        <v>2582</v>
      </c>
      <c r="CNR2" s="27" t="s">
        <v>2583</v>
      </c>
      <c r="CNS2" s="27" t="s">
        <v>2584</v>
      </c>
      <c r="CNT2" s="27" t="s">
        <v>2585</v>
      </c>
      <c r="CNU2" s="27" t="s">
        <v>2586</v>
      </c>
      <c r="CNV2" s="27" t="s">
        <v>2587</v>
      </c>
      <c r="CNW2" s="27" t="s">
        <v>2588</v>
      </c>
      <c r="CNX2" s="27" t="s">
        <v>2589</v>
      </c>
      <c r="CNY2" s="27" t="s">
        <v>2590</v>
      </c>
      <c r="CNZ2" s="27" t="s">
        <v>2591</v>
      </c>
      <c r="COA2" s="27" t="s">
        <v>2592</v>
      </c>
      <c r="COB2" s="27" t="s">
        <v>2593</v>
      </c>
      <c r="COC2" s="27" t="s">
        <v>2594</v>
      </c>
      <c r="COD2" s="27" t="s">
        <v>2595</v>
      </c>
      <c r="COE2" s="27" t="s">
        <v>2596</v>
      </c>
      <c r="COF2" s="27" t="s">
        <v>2597</v>
      </c>
      <c r="COG2" s="27" t="s">
        <v>2598</v>
      </c>
      <c r="COH2" s="27" t="s">
        <v>2599</v>
      </c>
      <c r="COI2" s="27" t="s">
        <v>2600</v>
      </c>
      <c r="COJ2" s="27" t="s">
        <v>2601</v>
      </c>
      <c r="COK2" s="27" t="s">
        <v>2602</v>
      </c>
      <c r="COL2" s="27" t="s">
        <v>2603</v>
      </c>
      <c r="COM2" s="27" t="s">
        <v>2604</v>
      </c>
      <c r="CON2" s="27" t="s">
        <v>2605</v>
      </c>
      <c r="COO2" s="27" t="s">
        <v>2606</v>
      </c>
      <c r="COP2" s="27" t="s">
        <v>2607</v>
      </c>
      <c r="COQ2" s="27" t="s">
        <v>2608</v>
      </c>
      <c r="COR2" s="27" t="s">
        <v>2609</v>
      </c>
      <c r="COS2" s="27" t="s">
        <v>2610</v>
      </c>
      <c r="COT2" s="27" t="s">
        <v>2611</v>
      </c>
      <c r="COU2" s="27" t="s">
        <v>2612</v>
      </c>
      <c r="COV2" s="27" t="s">
        <v>2613</v>
      </c>
      <c r="COW2" s="27" t="s">
        <v>2614</v>
      </c>
      <c r="COX2" s="27" t="s">
        <v>2615</v>
      </c>
      <c r="COY2" s="27" t="s">
        <v>2616</v>
      </c>
      <c r="COZ2" s="27" t="s">
        <v>2617</v>
      </c>
      <c r="CPA2" s="27" t="s">
        <v>2618</v>
      </c>
      <c r="CPB2" s="27" t="s">
        <v>2619</v>
      </c>
      <c r="CPC2" s="27" t="s">
        <v>2620</v>
      </c>
      <c r="CPD2" s="27" t="s">
        <v>2621</v>
      </c>
      <c r="CPE2" s="27" t="s">
        <v>2622</v>
      </c>
      <c r="CPF2" s="27" t="s">
        <v>2623</v>
      </c>
      <c r="CPG2" s="27" t="s">
        <v>2624</v>
      </c>
      <c r="CPH2" s="27" t="s">
        <v>2625</v>
      </c>
      <c r="CPI2" s="27" t="s">
        <v>2626</v>
      </c>
      <c r="CPJ2" s="27" t="s">
        <v>2627</v>
      </c>
      <c r="CPK2" s="27" t="s">
        <v>2628</v>
      </c>
      <c r="CPL2" s="27" t="s">
        <v>2629</v>
      </c>
      <c r="CPM2" s="27" t="s">
        <v>2630</v>
      </c>
      <c r="CPN2" s="27" t="s">
        <v>2631</v>
      </c>
      <c r="CPO2" s="27" t="s">
        <v>2632</v>
      </c>
      <c r="CPP2" s="27" t="s">
        <v>2633</v>
      </c>
      <c r="CPQ2" s="27" t="s">
        <v>2634</v>
      </c>
      <c r="CPR2" s="27" t="s">
        <v>2635</v>
      </c>
      <c r="CPS2" s="27" t="s">
        <v>2636</v>
      </c>
      <c r="CPT2" s="27" t="s">
        <v>2637</v>
      </c>
      <c r="CPU2" s="27" t="s">
        <v>2638</v>
      </c>
      <c r="CPV2" s="27" t="s">
        <v>2639</v>
      </c>
      <c r="CPW2" s="27" t="s">
        <v>2640</v>
      </c>
      <c r="CPX2" s="27" t="s">
        <v>2641</v>
      </c>
      <c r="CPY2" s="27" t="s">
        <v>2642</v>
      </c>
      <c r="CPZ2" s="27" t="s">
        <v>2643</v>
      </c>
      <c r="CQA2" s="27" t="s">
        <v>2644</v>
      </c>
      <c r="CQB2" s="27" t="s">
        <v>2645</v>
      </c>
      <c r="CQC2" s="27" t="s">
        <v>2646</v>
      </c>
      <c r="CQD2" s="27" t="s">
        <v>2647</v>
      </c>
      <c r="CQE2" s="27" t="s">
        <v>2648</v>
      </c>
      <c r="CQF2" s="27" t="s">
        <v>2649</v>
      </c>
      <c r="CQG2" s="27" t="s">
        <v>2650</v>
      </c>
      <c r="CQH2" s="27" t="s">
        <v>2651</v>
      </c>
      <c r="CQI2" s="27" t="s">
        <v>2652</v>
      </c>
      <c r="CQJ2" s="27" t="s">
        <v>2653</v>
      </c>
      <c r="CQK2" s="27" t="s">
        <v>2654</v>
      </c>
      <c r="CQL2" s="27" t="s">
        <v>2655</v>
      </c>
      <c r="CQM2" s="27" t="s">
        <v>2656</v>
      </c>
      <c r="CQN2" s="27" t="s">
        <v>2657</v>
      </c>
      <c r="CQO2" s="27" t="s">
        <v>2658</v>
      </c>
      <c r="CQP2" s="27" t="s">
        <v>2659</v>
      </c>
      <c r="CQQ2" s="27" t="s">
        <v>2660</v>
      </c>
      <c r="CQR2" s="27" t="s">
        <v>2661</v>
      </c>
      <c r="CQS2" s="27" t="s">
        <v>2662</v>
      </c>
      <c r="CQT2" s="27" t="s">
        <v>2663</v>
      </c>
      <c r="CQU2" s="27" t="s">
        <v>2664</v>
      </c>
      <c r="CQV2" s="27" t="s">
        <v>2665</v>
      </c>
      <c r="CQW2" s="27" t="s">
        <v>2666</v>
      </c>
      <c r="CQX2" s="27" t="s">
        <v>2667</v>
      </c>
      <c r="CQY2" s="27" t="s">
        <v>2668</v>
      </c>
      <c r="CQZ2" s="27" t="s">
        <v>2669</v>
      </c>
      <c r="CRA2" s="27" t="s">
        <v>2670</v>
      </c>
      <c r="CRB2" s="27" t="s">
        <v>2671</v>
      </c>
      <c r="CRC2" s="27" t="s">
        <v>2672</v>
      </c>
      <c r="CRD2" s="27" t="s">
        <v>2673</v>
      </c>
      <c r="CRE2" s="27" t="s">
        <v>2674</v>
      </c>
      <c r="CRF2" s="27" t="s">
        <v>2675</v>
      </c>
      <c r="CRG2" s="27" t="s">
        <v>2676</v>
      </c>
      <c r="CRH2" s="27" t="s">
        <v>2677</v>
      </c>
      <c r="CRI2" s="27" t="s">
        <v>2678</v>
      </c>
      <c r="CRJ2" s="27" t="s">
        <v>2679</v>
      </c>
      <c r="CRK2" s="27" t="s">
        <v>2680</v>
      </c>
      <c r="CRL2" s="27" t="s">
        <v>2681</v>
      </c>
      <c r="CRM2" s="27" t="s">
        <v>2682</v>
      </c>
      <c r="CRN2" s="27" t="s">
        <v>2683</v>
      </c>
      <c r="CRO2" s="27" t="s">
        <v>2684</v>
      </c>
      <c r="CRP2" s="27" t="s">
        <v>2685</v>
      </c>
      <c r="CRQ2" s="27" t="s">
        <v>2686</v>
      </c>
      <c r="CRR2" s="27" t="s">
        <v>2687</v>
      </c>
      <c r="CRS2" s="27" t="s">
        <v>2688</v>
      </c>
      <c r="CRT2" s="27" t="s">
        <v>2689</v>
      </c>
      <c r="CRU2" s="27" t="s">
        <v>2690</v>
      </c>
      <c r="CRV2" s="27" t="s">
        <v>2691</v>
      </c>
      <c r="CRW2" s="27" t="s">
        <v>2692</v>
      </c>
      <c r="CRX2" s="27" t="s">
        <v>2693</v>
      </c>
      <c r="CRY2" s="27" t="s">
        <v>2694</v>
      </c>
      <c r="CRZ2" s="27" t="s">
        <v>2695</v>
      </c>
      <c r="CSA2" s="27" t="s">
        <v>2696</v>
      </c>
      <c r="CSB2" s="27" t="s">
        <v>2697</v>
      </c>
      <c r="CSC2" s="27" t="s">
        <v>2698</v>
      </c>
      <c r="CSD2" s="27" t="s">
        <v>2699</v>
      </c>
      <c r="CSE2" s="27" t="s">
        <v>2700</v>
      </c>
      <c r="CSF2" s="27" t="s">
        <v>2701</v>
      </c>
      <c r="CSG2" s="27" t="s">
        <v>2702</v>
      </c>
      <c r="CSH2" s="27" t="s">
        <v>2703</v>
      </c>
      <c r="CSI2" s="27" t="s">
        <v>2704</v>
      </c>
      <c r="CSJ2" s="27" t="s">
        <v>2705</v>
      </c>
      <c r="CSK2" s="27" t="s">
        <v>2706</v>
      </c>
      <c r="CSL2" s="27" t="s">
        <v>2707</v>
      </c>
      <c r="CSM2" s="27" t="s">
        <v>2708</v>
      </c>
      <c r="CSN2" s="27" t="s">
        <v>2709</v>
      </c>
      <c r="CSO2" s="27" t="s">
        <v>2710</v>
      </c>
      <c r="CSP2" s="27" t="s">
        <v>2711</v>
      </c>
      <c r="CSQ2" s="27" t="s">
        <v>2712</v>
      </c>
      <c r="CSR2" s="27" t="s">
        <v>2713</v>
      </c>
      <c r="CSS2" s="27" t="s">
        <v>2714</v>
      </c>
      <c r="CST2" s="27" t="s">
        <v>2715</v>
      </c>
      <c r="CSU2" s="27" t="s">
        <v>2716</v>
      </c>
      <c r="CSV2" s="27" t="s">
        <v>2717</v>
      </c>
      <c r="CSW2" s="27" t="s">
        <v>2718</v>
      </c>
      <c r="CSX2" s="27" t="s">
        <v>2719</v>
      </c>
      <c r="CSY2" s="27" t="s">
        <v>2720</v>
      </c>
      <c r="CSZ2" s="27" t="s">
        <v>2721</v>
      </c>
      <c r="CTA2" s="27" t="s">
        <v>2722</v>
      </c>
      <c r="CTB2" s="27" t="s">
        <v>2723</v>
      </c>
      <c r="CTC2" s="27" t="s">
        <v>2724</v>
      </c>
      <c r="CTD2" s="27" t="s">
        <v>2725</v>
      </c>
      <c r="CTE2" s="27" t="s">
        <v>2726</v>
      </c>
      <c r="CTF2" s="27" t="s">
        <v>2727</v>
      </c>
      <c r="CTG2" s="27" t="s">
        <v>2728</v>
      </c>
      <c r="CTH2" s="27" t="s">
        <v>2729</v>
      </c>
      <c r="CTI2" s="27" t="s">
        <v>2730</v>
      </c>
      <c r="CTJ2" s="27" t="s">
        <v>2731</v>
      </c>
      <c r="CTK2" s="27" t="s">
        <v>2732</v>
      </c>
      <c r="CTL2" s="27" t="s">
        <v>2733</v>
      </c>
      <c r="CTM2" s="27" t="s">
        <v>2734</v>
      </c>
      <c r="CTN2" s="27" t="s">
        <v>2735</v>
      </c>
      <c r="CTO2" s="27" t="s">
        <v>2736</v>
      </c>
      <c r="CTP2" s="27" t="s">
        <v>2737</v>
      </c>
      <c r="CTQ2" s="27" t="s">
        <v>2738</v>
      </c>
      <c r="CTR2" s="27" t="s">
        <v>2739</v>
      </c>
      <c r="CTS2" s="27" t="s">
        <v>2740</v>
      </c>
      <c r="CTT2" s="27" t="s">
        <v>2741</v>
      </c>
      <c r="CTU2" s="27" t="s">
        <v>2742</v>
      </c>
      <c r="CTV2" s="27" t="s">
        <v>2743</v>
      </c>
      <c r="CTW2" s="27" t="s">
        <v>2744</v>
      </c>
      <c r="CTX2" s="27" t="s">
        <v>2745</v>
      </c>
      <c r="CTY2" s="27" t="s">
        <v>2746</v>
      </c>
      <c r="CTZ2" s="27" t="s">
        <v>2747</v>
      </c>
      <c r="CUA2" s="27" t="s">
        <v>2748</v>
      </c>
      <c r="CUB2" s="27" t="s">
        <v>2749</v>
      </c>
      <c r="CUC2" s="27" t="s">
        <v>2750</v>
      </c>
      <c r="CUD2" s="27" t="s">
        <v>2751</v>
      </c>
      <c r="CUE2" s="27" t="s">
        <v>2752</v>
      </c>
      <c r="CUF2" s="27" t="s">
        <v>2753</v>
      </c>
      <c r="CUG2" s="27" t="s">
        <v>2754</v>
      </c>
      <c r="CUH2" s="27" t="s">
        <v>2755</v>
      </c>
      <c r="CUI2" s="27" t="s">
        <v>2756</v>
      </c>
      <c r="CUJ2" s="27" t="s">
        <v>2757</v>
      </c>
      <c r="CUK2" s="27" t="s">
        <v>2758</v>
      </c>
      <c r="CUL2" s="27" t="s">
        <v>2759</v>
      </c>
      <c r="CUM2" s="27" t="s">
        <v>2760</v>
      </c>
      <c r="CUN2" s="27" t="s">
        <v>2761</v>
      </c>
      <c r="CUO2" s="27" t="s">
        <v>2762</v>
      </c>
      <c r="CUP2" s="27" t="s">
        <v>2763</v>
      </c>
      <c r="CUQ2" s="27" t="s">
        <v>2764</v>
      </c>
      <c r="CUR2" s="27" t="s">
        <v>2765</v>
      </c>
      <c r="CUS2" s="27" t="s">
        <v>2766</v>
      </c>
      <c r="CUT2" s="27" t="s">
        <v>2767</v>
      </c>
      <c r="CUU2" s="27" t="s">
        <v>2768</v>
      </c>
      <c r="CUV2" s="27" t="s">
        <v>2769</v>
      </c>
      <c r="CUW2" s="27" t="s">
        <v>2770</v>
      </c>
      <c r="CUX2" s="27" t="s">
        <v>2771</v>
      </c>
      <c r="CUY2" s="27" t="s">
        <v>2772</v>
      </c>
      <c r="CUZ2" s="27" t="s">
        <v>2773</v>
      </c>
      <c r="CVA2" s="27" t="s">
        <v>2774</v>
      </c>
      <c r="CVB2" s="27" t="s">
        <v>2775</v>
      </c>
      <c r="CVC2" s="27" t="s">
        <v>2776</v>
      </c>
      <c r="CVD2" s="27" t="s">
        <v>2777</v>
      </c>
      <c r="CVE2" s="27" t="s">
        <v>2778</v>
      </c>
      <c r="CVF2" s="27" t="s">
        <v>2779</v>
      </c>
      <c r="CVG2" s="27" t="s">
        <v>2780</v>
      </c>
      <c r="CVH2" s="27" t="s">
        <v>2781</v>
      </c>
      <c r="CVI2" s="27" t="s">
        <v>2782</v>
      </c>
      <c r="CVJ2" s="27" t="s">
        <v>2783</v>
      </c>
      <c r="CVK2" s="27" t="s">
        <v>2784</v>
      </c>
      <c r="CVL2" s="27" t="s">
        <v>2785</v>
      </c>
      <c r="CVM2" s="27" t="s">
        <v>2786</v>
      </c>
      <c r="CVN2" s="27" t="s">
        <v>2787</v>
      </c>
      <c r="CVO2" s="27" t="s">
        <v>2788</v>
      </c>
      <c r="CVP2" s="27" t="s">
        <v>2789</v>
      </c>
      <c r="CVQ2" s="27" t="s">
        <v>2790</v>
      </c>
      <c r="CVR2" s="27" t="s">
        <v>2791</v>
      </c>
      <c r="CVS2" s="27" t="s">
        <v>2792</v>
      </c>
      <c r="CVT2" s="27" t="s">
        <v>2793</v>
      </c>
      <c r="CVU2" s="27" t="s">
        <v>2794</v>
      </c>
      <c r="CVV2" s="27" t="s">
        <v>2795</v>
      </c>
      <c r="CVW2" s="27" t="s">
        <v>2796</v>
      </c>
      <c r="CVX2" s="27" t="s">
        <v>2797</v>
      </c>
      <c r="CVY2" s="27" t="s">
        <v>2798</v>
      </c>
      <c r="CVZ2" s="27" t="s">
        <v>2799</v>
      </c>
      <c r="CWA2" s="27" t="s">
        <v>2800</v>
      </c>
      <c r="CWB2" s="27" t="s">
        <v>2801</v>
      </c>
      <c r="CWC2" s="27" t="s">
        <v>2802</v>
      </c>
      <c r="CWD2" s="27" t="s">
        <v>2803</v>
      </c>
      <c r="CWE2" s="27" t="s">
        <v>2804</v>
      </c>
      <c r="CWF2" s="27" t="s">
        <v>2805</v>
      </c>
      <c r="CWG2" s="27" t="s">
        <v>2806</v>
      </c>
      <c r="CWH2" s="27" t="s">
        <v>2807</v>
      </c>
      <c r="CWI2" s="27" t="s">
        <v>2808</v>
      </c>
      <c r="CWJ2" s="27" t="s">
        <v>2809</v>
      </c>
      <c r="CWK2" s="27" t="s">
        <v>2810</v>
      </c>
      <c r="CWL2" s="27" t="s">
        <v>2811</v>
      </c>
      <c r="CWM2" s="27" t="s">
        <v>2812</v>
      </c>
      <c r="CWN2" s="27" t="s">
        <v>2813</v>
      </c>
      <c r="CWO2" s="27" t="s">
        <v>2814</v>
      </c>
      <c r="CWP2" s="27" t="s">
        <v>2815</v>
      </c>
      <c r="CWQ2" s="27" t="s">
        <v>2816</v>
      </c>
      <c r="CWR2" s="27" t="s">
        <v>2817</v>
      </c>
      <c r="CWS2" s="27" t="s">
        <v>2818</v>
      </c>
      <c r="CWT2" s="27" t="s">
        <v>2819</v>
      </c>
      <c r="CWU2" s="27" t="s">
        <v>2820</v>
      </c>
      <c r="CWV2" s="27" t="s">
        <v>2821</v>
      </c>
      <c r="CWW2" s="27" t="s">
        <v>2822</v>
      </c>
      <c r="CWX2" s="27" t="s">
        <v>2823</v>
      </c>
      <c r="CWY2" s="27" t="s">
        <v>2824</v>
      </c>
      <c r="CWZ2" s="27" t="s">
        <v>2825</v>
      </c>
      <c r="CXA2" s="27" t="s">
        <v>2826</v>
      </c>
      <c r="CXB2" s="27" t="s">
        <v>2827</v>
      </c>
      <c r="CXC2" s="27" t="s">
        <v>2828</v>
      </c>
      <c r="CXD2" s="27" t="s">
        <v>2829</v>
      </c>
      <c r="CXE2" s="27" t="s">
        <v>2830</v>
      </c>
      <c r="CXF2" s="27" t="s">
        <v>2831</v>
      </c>
      <c r="CXG2" s="27" t="s">
        <v>2832</v>
      </c>
      <c r="CXH2" s="27" t="s">
        <v>2833</v>
      </c>
      <c r="CXI2" s="27" t="s">
        <v>2834</v>
      </c>
      <c r="CXJ2" s="27" t="s">
        <v>2835</v>
      </c>
      <c r="CXK2" s="27" t="s">
        <v>2836</v>
      </c>
      <c r="CXL2" s="27" t="s">
        <v>2837</v>
      </c>
      <c r="CXM2" s="27" t="s">
        <v>2838</v>
      </c>
      <c r="CXN2" s="27" t="s">
        <v>2839</v>
      </c>
      <c r="CXO2" s="27" t="s">
        <v>2840</v>
      </c>
      <c r="CXP2" s="27" t="s">
        <v>2841</v>
      </c>
      <c r="CXQ2" s="27" t="s">
        <v>2842</v>
      </c>
      <c r="CXR2" s="27" t="s">
        <v>2843</v>
      </c>
      <c r="CXS2" s="27" t="s">
        <v>2844</v>
      </c>
      <c r="CXT2" s="27" t="s">
        <v>2845</v>
      </c>
      <c r="CXU2" s="27" t="s">
        <v>2846</v>
      </c>
      <c r="CXV2" s="27" t="s">
        <v>2847</v>
      </c>
      <c r="CXW2" s="27" t="s">
        <v>2848</v>
      </c>
      <c r="CXX2" s="27" t="s">
        <v>2849</v>
      </c>
      <c r="CXY2" s="27" t="s">
        <v>2850</v>
      </c>
      <c r="CXZ2" s="27" t="s">
        <v>2851</v>
      </c>
      <c r="CYA2" s="27" t="s">
        <v>2852</v>
      </c>
      <c r="CYB2" s="27" t="s">
        <v>2853</v>
      </c>
      <c r="CYC2" s="27" t="s">
        <v>2854</v>
      </c>
      <c r="CYD2" s="27" t="s">
        <v>2855</v>
      </c>
      <c r="CYE2" s="27" t="s">
        <v>2856</v>
      </c>
      <c r="CYF2" s="27" t="s">
        <v>2857</v>
      </c>
      <c r="CYG2" s="27" t="s">
        <v>2858</v>
      </c>
      <c r="CYH2" s="27" t="s">
        <v>2859</v>
      </c>
      <c r="CYI2" s="27" t="s">
        <v>2860</v>
      </c>
      <c r="CYJ2" s="27" t="s">
        <v>2861</v>
      </c>
      <c r="CYK2" s="27" t="s">
        <v>2862</v>
      </c>
      <c r="CYL2" s="27" t="s">
        <v>2863</v>
      </c>
      <c r="CYM2" s="27" t="s">
        <v>2864</v>
      </c>
      <c r="CYN2" s="27" t="s">
        <v>2865</v>
      </c>
      <c r="CYO2" s="27" t="s">
        <v>2866</v>
      </c>
      <c r="CYP2" s="27" t="s">
        <v>2867</v>
      </c>
      <c r="CYQ2" s="27" t="s">
        <v>2868</v>
      </c>
      <c r="CYR2" s="27" t="s">
        <v>2869</v>
      </c>
      <c r="CYS2" s="27" t="s">
        <v>2870</v>
      </c>
      <c r="CYT2" s="27" t="s">
        <v>2871</v>
      </c>
      <c r="CYU2" s="27" t="s">
        <v>2872</v>
      </c>
      <c r="CYV2" s="27" t="s">
        <v>2873</v>
      </c>
      <c r="CYW2" s="27" t="s">
        <v>2874</v>
      </c>
      <c r="CYX2" s="27" t="s">
        <v>2875</v>
      </c>
      <c r="CYY2" s="27" t="s">
        <v>2876</v>
      </c>
      <c r="CYZ2" s="27" t="s">
        <v>2877</v>
      </c>
      <c r="CZA2" s="27" t="s">
        <v>2878</v>
      </c>
      <c r="CZB2" s="27" t="s">
        <v>2879</v>
      </c>
      <c r="CZC2" s="27" t="s">
        <v>2880</v>
      </c>
      <c r="CZD2" s="27" t="s">
        <v>2881</v>
      </c>
      <c r="CZE2" s="27" t="s">
        <v>2882</v>
      </c>
      <c r="CZF2" s="27" t="s">
        <v>2883</v>
      </c>
      <c r="CZG2" s="27" t="s">
        <v>2884</v>
      </c>
      <c r="CZH2" s="27" t="s">
        <v>2885</v>
      </c>
      <c r="CZI2" s="27" t="s">
        <v>2886</v>
      </c>
      <c r="CZJ2" s="27" t="s">
        <v>2887</v>
      </c>
      <c r="CZK2" s="27" t="s">
        <v>2888</v>
      </c>
      <c r="CZL2" s="27" t="s">
        <v>2889</v>
      </c>
      <c r="CZM2" s="27" t="s">
        <v>2890</v>
      </c>
      <c r="CZN2" s="27" t="s">
        <v>2891</v>
      </c>
      <c r="CZO2" s="27" t="s">
        <v>2892</v>
      </c>
      <c r="CZP2" s="27" t="s">
        <v>2893</v>
      </c>
      <c r="CZQ2" s="27" t="s">
        <v>2894</v>
      </c>
      <c r="CZR2" s="27" t="s">
        <v>2895</v>
      </c>
      <c r="CZS2" s="27" t="s">
        <v>2896</v>
      </c>
      <c r="CZT2" s="27" t="s">
        <v>2897</v>
      </c>
      <c r="CZU2" s="27" t="s">
        <v>2898</v>
      </c>
      <c r="CZV2" s="27" t="s">
        <v>2899</v>
      </c>
      <c r="CZW2" s="27" t="s">
        <v>2900</v>
      </c>
      <c r="CZX2" s="27" t="s">
        <v>2901</v>
      </c>
      <c r="CZY2" s="27" t="s">
        <v>2902</v>
      </c>
      <c r="CZZ2" s="27" t="s">
        <v>2903</v>
      </c>
      <c r="DAA2" s="27" t="s">
        <v>2904</v>
      </c>
      <c r="DAB2" s="27" t="s">
        <v>2905</v>
      </c>
      <c r="DAC2" s="27" t="s">
        <v>2906</v>
      </c>
      <c r="DAD2" s="27" t="s">
        <v>2907</v>
      </c>
      <c r="DAE2" s="27" t="s">
        <v>2908</v>
      </c>
      <c r="DAF2" s="27" t="s">
        <v>2909</v>
      </c>
      <c r="DAG2" s="27" t="s">
        <v>2910</v>
      </c>
      <c r="DAH2" s="27" t="s">
        <v>2911</v>
      </c>
      <c r="DAI2" s="27" t="s">
        <v>2912</v>
      </c>
      <c r="DAJ2" s="27" t="s">
        <v>2913</v>
      </c>
      <c r="DAK2" s="27" t="s">
        <v>2914</v>
      </c>
      <c r="DAL2" s="27" t="s">
        <v>2915</v>
      </c>
      <c r="DAM2" s="27" t="s">
        <v>2916</v>
      </c>
      <c r="DAN2" s="27" t="s">
        <v>2917</v>
      </c>
      <c r="DAO2" s="27" t="s">
        <v>2918</v>
      </c>
      <c r="DAP2" s="27" t="s">
        <v>2919</v>
      </c>
      <c r="DAQ2" s="27" t="s">
        <v>2920</v>
      </c>
      <c r="DAR2" s="27" t="s">
        <v>2921</v>
      </c>
      <c r="DAS2" s="27" t="s">
        <v>2922</v>
      </c>
      <c r="DAT2" s="27" t="s">
        <v>2923</v>
      </c>
      <c r="DAU2" s="27" t="s">
        <v>2924</v>
      </c>
      <c r="DAV2" s="27" t="s">
        <v>2925</v>
      </c>
      <c r="DAW2" s="27" t="s">
        <v>2926</v>
      </c>
      <c r="DAX2" s="27" t="s">
        <v>2927</v>
      </c>
      <c r="DAY2" s="27" t="s">
        <v>2928</v>
      </c>
      <c r="DAZ2" s="27" t="s">
        <v>2929</v>
      </c>
      <c r="DBA2" s="27" t="s">
        <v>2930</v>
      </c>
      <c r="DBB2" s="27" t="s">
        <v>2931</v>
      </c>
      <c r="DBC2" s="27" t="s">
        <v>2932</v>
      </c>
      <c r="DBD2" s="27" t="s">
        <v>2933</v>
      </c>
      <c r="DBE2" s="27" t="s">
        <v>2934</v>
      </c>
      <c r="DBF2" s="27" t="s">
        <v>2935</v>
      </c>
      <c r="DBG2" s="27" t="s">
        <v>2936</v>
      </c>
      <c r="DBH2" s="27" t="s">
        <v>2937</v>
      </c>
      <c r="DBI2" s="27" t="s">
        <v>2938</v>
      </c>
      <c r="DBJ2" s="27" t="s">
        <v>2939</v>
      </c>
      <c r="DBK2" s="27" t="s">
        <v>2940</v>
      </c>
      <c r="DBL2" s="27" t="s">
        <v>2941</v>
      </c>
      <c r="DBM2" s="27" t="s">
        <v>2942</v>
      </c>
      <c r="DBN2" s="27" t="s">
        <v>2943</v>
      </c>
      <c r="DBO2" s="27" t="s">
        <v>2944</v>
      </c>
      <c r="DBP2" s="27" t="s">
        <v>2945</v>
      </c>
      <c r="DBQ2" s="27" t="s">
        <v>2946</v>
      </c>
      <c r="DBR2" s="27" t="s">
        <v>2947</v>
      </c>
      <c r="DBS2" s="27" t="s">
        <v>2948</v>
      </c>
      <c r="DBT2" s="27" t="s">
        <v>2949</v>
      </c>
      <c r="DBU2" s="27" t="s">
        <v>2950</v>
      </c>
      <c r="DBV2" s="27" t="s">
        <v>2951</v>
      </c>
      <c r="DBW2" s="27" t="s">
        <v>2952</v>
      </c>
      <c r="DBX2" s="27" t="s">
        <v>2953</v>
      </c>
      <c r="DBY2" s="27" t="s">
        <v>2954</v>
      </c>
      <c r="DBZ2" s="27" t="s">
        <v>2955</v>
      </c>
      <c r="DCA2" s="27" t="s">
        <v>2956</v>
      </c>
      <c r="DCB2" s="27" t="s">
        <v>2957</v>
      </c>
      <c r="DCC2" s="27" t="s">
        <v>2958</v>
      </c>
      <c r="DCD2" s="27" t="s">
        <v>2959</v>
      </c>
      <c r="DCE2" s="27" t="s">
        <v>2960</v>
      </c>
      <c r="DCF2" s="27" t="s">
        <v>2961</v>
      </c>
      <c r="DCG2" s="27" t="s">
        <v>2962</v>
      </c>
      <c r="DCH2" s="27" t="s">
        <v>2963</v>
      </c>
      <c r="DCI2" s="27" t="s">
        <v>2964</v>
      </c>
      <c r="DCJ2" s="27" t="s">
        <v>2965</v>
      </c>
      <c r="DCK2" s="27" t="s">
        <v>2966</v>
      </c>
      <c r="DCL2" s="27" t="s">
        <v>2967</v>
      </c>
      <c r="DCM2" s="27" t="s">
        <v>2968</v>
      </c>
      <c r="DCN2" s="27" t="s">
        <v>2969</v>
      </c>
      <c r="DCO2" s="27" t="s">
        <v>2970</v>
      </c>
      <c r="DCP2" s="27" t="s">
        <v>2971</v>
      </c>
      <c r="DCQ2" s="27" t="s">
        <v>2972</v>
      </c>
      <c r="DCR2" s="27" t="s">
        <v>2973</v>
      </c>
      <c r="DCS2" s="27" t="s">
        <v>2974</v>
      </c>
      <c r="DCT2" s="27" t="s">
        <v>2975</v>
      </c>
      <c r="DCU2" s="27" t="s">
        <v>2976</v>
      </c>
      <c r="DCV2" s="27" t="s">
        <v>2977</v>
      </c>
      <c r="DCW2" s="27" t="s">
        <v>2978</v>
      </c>
      <c r="DCX2" s="27" t="s">
        <v>2979</v>
      </c>
      <c r="DCY2" s="27" t="s">
        <v>2980</v>
      </c>
      <c r="DCZ2" s="27" t="s">
        <v>2981</v>
      </c>
      <c r="DDA2" s="27" t="s">
        <v>2982</v>
      </c>
      <c r="DDB2" s="27" t="s">
        <v>2983</v>
      </c>
      <c r="DDC2" s="27" t="s">
        <v>2984</v>
      </c>
      <c r="DDD2" s="27" t="s">
        <v>2985</v>
      </c>
      <c r="DDE2" s="27" t="s">
        <v>2986</v>
      </c>
      <c r="DDF2" s="27" t="s">
        <v>2987</v>
      </c>
      <c r="DDG2" s="27" t="s">
        <v>2988</v>
      </c>
      <c r="DDH2" s="27" t="s">
        <v>2989</v>
      </c>
      <c r="DDI2" s="27" t="s">
        <v>2990</v>
      </c>
      <c r="DDJ2" s="27" t="s">
        <v>2991</v>
      </c>
      <c r="DDK2" s="27" t="s">
        <v>2992</v>
      </c>
      <c r="DDL2" s="27" t="s">
        <v>2993</v>
      </c>
      <c r="DDM2" s="27" t="s">
        <v>2994</v>
      </c>
      <c r="DDN2" s="27" t="s">
        <v>2995</v>
      </c>
      <c r="DDO2" s="27" t="s">
        <v>2996</v>
      </c>
      <c r="DDP2" s="27" t="s">
        <v>2997</v>
      </c>
      <c r="DDQ2" s="27" t="s">
        <v>2998</v>
      </c>
      <c r="DDR2" s="27" t="s">
        <v>2999</v>
      </c>
      <c r="DDS2" s="27" t="s">
        <v>3000</v>
      </c>
      <c r="DDT2" s="27" t="s">
        <v>3001</v>
      </c>
      <c r="DDU2" s="27" t="s">
        <v>3002</v>
      </c>
      <c r="DDV2" s="27" t="s">
        <v>3003</v>
      </c>
      <c r="DDW2" s="27" t="s">
        <v>3004</v>
      </c>
      <c r="DDX2" s="27" t="s">
        <v>3005</v>
      </c>
      <c r="DDY2" s="27" t="s">
        <v>3006</v>
      </c>
      <c r="DDZ2" s="27" t="s">
        <v>3007</v>
      </c>
      <c r="DEA2" s="27" t="s">
        <v>3008</v>
      </c>
      <c r="DEB2" s="27" t="s">
        <v>3009</v>
      </c>
      <c r="DEC2" s="27" t="s">
        <v>3010</v>
      </c>
      <c r="DED2" s="27" t="s">
        <v>3011</v>
      </c>
      <c r="DEE2" s="27" t="s">
        <v>3012</v>
      </c>
      <c r="DEF2" s="27" t="s">
        <v>3013</v>
      </c>
      <c r="DEG2" s="27" t="s">
        <v>3014</v>
      </c>
      <c r="DEH2" s="27" t="s">
        <v>3015</v>
      </c>
      <c r="DEI2" s="27" t="s">
        <v>3016</v>
      </c>
      <c r="DEJ2" s="27" t="s">
        <v>3017</v>
      </c>
      <c r="DEK2" s="27" t="s">
        <v>3018</v>
      </c>
      <c r="DEL2" s="27" t="s">
        <v>3019</v>
      </c>
      <c r="DEM2" s="27" t="s">
        <v>3020</v>
      </c>
      <c r="DEN2" s="27" t="s">
        <v>3021</v>
      </c>
      <c r="DEO2" s="27" t="s">
        <v>3022</v>
      </c>
      <c r="DEP2" s="27" t="s">
        <v>3023</v>
      </c>
      <c r="DEQ2" s="27" t="s">
        <v>3024</v>
      </c>
      <c r="DER2" s="27" t="s">
        <v>3025</v>
      </c>
      <c r="DES2" s="27" t="s">
        <v>3026</v>
      </c>
      <c r="DET2" s="27" t="s">
        <v>3027</v>
      </c>
      <c r="DEU2" s="27" t="s">
        <v>3028</v>
      </c>
      <c r="DEV2" s="27" t="s">
        <v>3029</v>
      </c>
      <c r="DEW2" s="27" t="s">
        <v>3030</v>
      </c>
      <c r="DEX2" s="27" t="s">
        <v>3031</v>
      </c>
      <c r="DEY2" s="27" t="s">
        <v>3032</v>
      </c>
      <c r="DEZ2" s="27" t="s">
        <v>3033</v>
      </c>
      <c r="DFA2" s="27" t="s">
        <v>3034</v>
      </c>
      <c r="DFB2" s="27" t="s">
        <v>3035</v>
      </c>
      <c r="DFC2" s="27" t="s">
        <v>3036</v>
      </c>
      <c r="DFD2" s="27" t="s">
        <v>3037</v>
      </c>
      <c r="DFE2" s="27" t="s">
        <v>3038</v>
      </c>
      <c r="DFF2" s="27" t="s">
        <v>3039</v>
      </c>
      <c r="DFG2" s="27" t="s">
        <v>3040</v>
      </c>
      <c r="DFH2" s="27" t="s">
        <v>3041</v>
      </c>
      <c r="DFI2" s="27" t="s">
        <v>3042</v>
      </c>
      <c r="DFJ2" s="27" t="s">
        <v>3043</v>
      </c>
      <c r="DFK2" s="27" t="s">
        <v>3044</v>
      </c>
      <c r="DFL2" s="27" t="s">
        <v>3045</v>
      </c>
      <c r="DFM2" s="27" t="s">
        <v>3046</v>
      </c>
      <c r="DFN2" s="27" t="s">
        <v>3047</v>
      </c>
      <c r="DFO2" s="27" t="s">
        <v>3048</v>
      </c>
      <c r="DFP2" s="27" t="s">
        <v>3049</v>
      </c>
      <c r="DFQ2" s="27" t="s">
        <v>3050</v>
      </c>
      <c r="DFR2" s="27" t="s">
        <v>3051</v>
      </c>
      <c r="DFS2" s="27" t="s">
        <v>3052</v>
      </c>
      <c r="DFT2" s="27" t="s">
        <v>3053</v>
      </c>
      <c r="DFU2" s="27" t="s">
        <v>3054</v>
      </c>
      <c r="DFV2" s="27" t="s">
        <v>3055</v>
      </c>
      <c r="DFW2" s="27" t="s">
        <v>3056</v>
      </c>
      <c r="DFX2" s="27" t="s">
        <v>3057</v>
      </c>
      <c r="DFY2" s="27" t="s">
        <v>3058</v>
      </c>
      <c r="DFZ2" s="27" t="s">
        <v>3059</v>
      </c>
      <c r="DGA2" s="27" t="s">
        <v>3060</v>
      </c>
      <c r="DGB2" s="27" t="s">
        <v>3061</v>
      </c>
      <c r="DGC2" s="27" t="s">
        <v>3062</v>
      </c>
      <c r="DGD2" s="27" t="s">
        <v>3063</v>
      </c>
      <c r="DGE2" s="27" t="s">
        <v>3064</v>
      </c>
      <c r="DGF2" s="27" t="s">
        <v>3065</v>
      </c>
      <c r="DGG2" s="27" t="s">
        <v>3066</v>
      </c>
      <c r="DGH2" s="27" t="s">
        <v>3067</v>
      </c>
      <c r="DGI2" s="27" t="s">
        <v>3068</v>
      </c>
      <c r="DGJ2" s="27" t="s">
        <v>3069</v>
      </c>
      <c r="DGK2" s="27" t="s">
        <v>3070</v>
      </c>
      <c r="DGL2" s="27" t="s">
        <v>3071</v>
      </c>
      <c r="DGM2" s="27" t="s">
        <v>3072</v>
      </c>
      <c r="DGN2" s="27" t="s">
        <v>3073</v>
      </c>
      <c r="DGO2" s="27" t="s">
        <v>3074</v>
      </c>
      <c r="DGP2" s="27" t="s">
        <v>3075</v>
      </c>
      <c r="DGQ2" s="27" t="s">
        <v>3076</v>
      </c>
      <c r="DGR2" s="27" t="s">
        <v>3077</v>
      </c>
      <c r="DGS2" s="27" t="s">
        <v>3078</v>
      </c>
      <c r="DGT2" s="27" t="s">
        <v>3079</v>
      </c>
      <c r="DGU2" s="27" t="s">
        <v>3080</v>
      </c>
      <c r="DGV2" s="27" t="s">
        <v>3081</v>
      </c>
      <c r="DGW2" s="27" t="s">
        <v>3082</v>
      </c>
      <c r="DGX2" s="27" t="s">
        <v>3083</v>
      </c>
      <c r="DGY2" s="27" t="s">
        <v>3084</v>
      </c>
      <c r="DGZ2" s="27" t="s">
        <v>3085</v>
      </c>
      <c r="DHA2" s="27" t="s">
        <v>3086</v>
      </c>
      <c r="DHB2" s="27" t="s">
        <v>3087</v>
      </c>
      <c r="DHC2" s="27" t="s">
        <v>3088</v>
      </c>
      <c r="DHD2" s="27" t="s">
        <v>3089</v>
      </c>
      <c r="DHE2" s="27" t="s">
        <v>3090</v>
      </c>
      <c r="DHF2" s="27" t="s">
        <v>3091</v>
      </c>
      <c r="DHG2" s="27" t="s">
        <v>3092</v>
      </c>
      <c r="DHH2" s="27" t="s">
        <v>3093</v>
      </c>
      <c r="DHI2" s="27" t="s">
        <v>3094</v>
      </c>
      <c r="DHJ2" s="27" t="s">
        <v>3095</v>
      </c>
      <c r="DHK2" s="27" t="s">
        <v>3096</v>
      </c>
      <c r="DHL2" s="27" t="s">
        <v>3097</v>
      </c>
      <c r="DHM2" s="27" t="s">
        <v>3098</v>
      </c>
      <c r="DHN2" s="27" t="s">
        <v>3099</v>
      </c>
      <c r="DHO2" s="27" t="s">
        <v>3100</v>
      </c>
      <c r="DHP2" s="27" t="s">
        <v>3101</v>
      </c>
      <c r="DHQ2" s="27" t="s">
        <v>3102</v>
      </c>
      <c r="DHR2" s="27" t="s">
        <v>3103</v>
      </c>
      <c r="DHS2" s="27" t="s">
        <v>3104</v>
      </c>
      <c r="DHT2" s="27" t="s">
        <v>3105</v>
      </c>
      <c r="DHU2" s="27" t="s">
        <v>3106</v>
      </c>
      <c r="DHV2" s="27" t="s">
        <v>3107</v>
      </c>
      <c r="DHW2" s="27" t="s">
        <v>3108</v>
      </c>
      <c r="DHX2" s="27" t="s">
        <v>3109</v>
      </c>
      <c r="DHY2" s="27" t="s">
        <v>3110</v>
      </c>
      <c r="DHZ2" s="27" t="s">
        <v>3111</v>
      </c>
      <c r="DIA2" s="27" t="s">
        <v>3112</v>
      </c>
      <c r="DIB2" s="27" t="s">
        <v>3113</v>
      </c>
      <c r="DIC2" s="27" t="s">
        <v>3114</v>
      </c>
      <c r="DID2" s="27" t="s">
        <v>3115</v>
      </c>
      <c r="DIE2" s="27" t="s">
        <v>3116</v>
      </c>
      <c r="DIF2" s="27" t="s">
        <v>3117</v>
      </c>
      <c r="DIG2" s="27" t="s">
        <v>3118</v>
      </c>
      <c r="DIH2" s="27" t="s">
        <v>3119</v>
      </c>
      <c r="DII2" s="27" t="s">
        <v>3120</v>
      </c>
      <c r="DIJ2" s="27" t="s">
        <v>3121</v>
      </c>
      <c r="DIK2" s="27" t="s">
        <v>3122</v>
      </c>
      <c r="DIL2" s="27" t="s">
        <v>3123</v>
      </c>
      <c r="DIM2" s="27" t="s">
        <v>3124</v>
      </c>
      <c r="DIN2" s="27" t="s">
        <v>3125</v>
      </c>
      <c r="DIO2" s="27" t="s">
        <v>3126</v>
      </c>
      <c r="DIP2" s="27" t="s">
        <v>3127</v>
      </c>
      <c r="DIQ2" s="27" t="s">
        <v>3128</v>
      </c>
      <c r="DIR2" s="27" t="s">
        <v>3129</v>
      </c>
      <c r="DIS2" s="27" t="s">
        <v>3130</v>
      </c>
      <c r="DIT2" s="27" t="s">
        <v>3131</v>
      </c>
      <c r="DIU2" s="27" t="s">
        <v>3132</v>
      </c>
      <c r="DIV2" s="27" t="s">
        <v>3133</v>
      </c>
      <c r="DIW2" s="27" t="s">
        <v>3134</v>
      </c>
      <c r="DIX2" s="27" t="s">
        <v>3135</v>
      </c>
      <c r="DIY2" s="27" t="s">
        <v>3136</v>
      </c>
      <c r="DIZ2" s="27" t="s">
        <v>3137</v>
      </c>
      <c r="DJA2" s="27" t="s">
        <v>3138</v>
      </c>
      <c r="DJB2" s="27" t="s">
        <v>3139</v>
      </c>
      <c r="DJC2" s="27" t="s">
        <v>3140</v>
      </c>
      <c r="DJD2" s="27" t="s">
        <v>3141</v>
      </c>
      <c r="DJE2" s="27" t="s">
        <v>3142</v>
      </c>
      <c r="DJF2" s="27" t="s">
        <v>3143</v>
      </c>
      <c r="DJG2" s="27" t="s">
        <v>3144</v>
      </c>
      <c r="DJH2" s="27" t="s">
        <v>3145</v>
      </c>
      <c r="DJI2" s="27" t="s">
        <v>3146</v>
      </c>
      <c r="DJJ2" s="27" t="s">
        <v>3147</v>
      </c>
      <c r="DJK2" s="27" t="s">
        <v>3148</v>
      </c>
      <c r="DJL2" s="27" t="s">
        <v>3149</v>
      </c>
      <c r="DJM2" s="27" t="s">
        <v>3150</v>
      </c>
      <c r="DJN2" s="27" t="s">
        <v>3151</v>
      </c>
      <c r="DJO2" s="27" t="s">
        <v>3152</v>
      </c>
      <c r="DJP2" s="27" t="s">
        <v>3153</v>
      </c>
      <c r="DJQ2" s="27" t="s">
        <v>3154</v>
      </c>
      <c r="DJR2" s="27" t="s">
        <v>3155</v>
      </c>
      <c r="DJS2" s="27" t="s">
        <v>3156</v>
      </c>
      <c r="DJT2" s="27" t="s">
        <v>3157</v>
      </c>
      <c r="DJU2" s="27" t="s">
        <v>3158</v>
      </c>
      <c r="DJV2" s="27" t="s">
        <v>3159</v>
      </c>
      <c r="DJW2" s="27" t="s">
        <v>3160</v>
      </c>
      <c r="DJX2" s="27" t="s">
        <v>3161</v>
      </c>
      <c r="DJY2" s="27" t="s">
        <v>3162</v>
      </c>
      <c r="DJZ2" s="27" t="s">
        <v>3163</v>
      </c>
      <c r="DKA2" s="27" t="s">
        <v>3164</v>
      </c>
      <c r="DKB2" s="27" t="s">
        <v>3165</v>
      </c>
      <c r="DKC2" s="27" t="s">
        <v>3166</v>
      </c>
      <c r="DKD2" s="27" t="s">
        <v>3167</v>
      </c>
      <c r="DKE2" s="27" t="s">
        <v>3168</v>
      </c>
      <c r="DKF2" s="27" t="s">
        <v>3169</v>
      </c>
      <c r="DKG2" s="27" t="s">
        <v>3170</v>
      </c>
      <c r="DKH2" s="27" t="s">
        <v>3171</v>
      </c>
      <c r="DKI2" s="27" t="s">
        <v>3172</v>
      </c>
      <c r="DKJ2" s="27" t="s">
        <v>3173</v>
      </c>
      <c r="DKK2" s="27" t="s">
        <v>3174</v>
      </c>
      <c r="DKL2" s="27" t="s">
        <v>3175</v>
      </c>
      <c r="DKM2" s="27" t="s">
        <v>3176</v>
      </c>
      <c r="DKN2" s="27" t="s">
        <v>3177</v>
      </c>
      <c r="DKO2" s="27" t="s">
        <v>3178</v>
      </c>
      <c r="DKP2" s="27" t="s">
        <v>3179</v>
      </c>
      <c r="DKQ2" s="27" t="s">
        <v>3180</v>
      </c>
      <c r="DKR2" s="27" t="s">
        <v>3181</v>
      </c>
      <c r="DKS2" s="27" t="s">
        <v>3182</v>
      </c>
      <c r="DKT2" s="27" t="s">
        <v>3183</v>
      </c>
      <c r="DKU2" s="27" t="s">
        <v>3184</v>
      </c>
      <c r="DKV2" s="27" t="s">
        <v>3185</v>
      </c>
      <c r="DKW2" s="27" t="s">
        <v>3186</v>
      </c>
      <c r="DKX2" s="27" t="s">
        <v>3187</v>
      </c>
      <c r="DKY2" s="27" t="s">
        <v>3188</v>
      </c>
      <c r="DKZ2" s="27" t="s">
        <v>3189</v>
      </c>
      <c r="DLA2" s="27" t="s">
        <v>3190</v>
      </c>
      <c r="DLB2" s="27" t="s">
        <v>3191</v>
      </c>
      <c r="DLC2" s="27" t="s">
        <v>3192</v>
      </c>
      <c r="DLD2" s="27" t="s">
        <v>3193</v>
      </c>
      <c r="DLE2" s="27" t="s">
        <v>3194</v>
      </c>
      <c r="DLF2" s="27" t="s">
        <v>3195</v>
      </c>
      <c r="DLG2" s="27" t="s">
        <v>3196</v>
      </c>
      <c r="DLH2" s="27" t="s">
        <v>3197</v>
      </c>
      <c r="DLI2" s="27" t="s">
        <v>3198</v>
      </c>
      <c r="DLJ2" s="27" t="s">
        <v>3199</v>
      </c>
      <c r="DLK2" s="27" t="s">
        <v>3200</v>
      </c>
      <c r="DLL2" s="27" t="s">
        <v>3201</v>
      </c>
      <c r="DLM2" s="27" t="s">
        <v>3202</v>
      </c>
      <c r="DLN2" s="27" t="s">
        <v>3203</v>
      </c>
      <c r="DLO2" s="27" t="s">
        <v>3204</v>
      </c>
      <c r="DLP2" s="27" t="s">
        <v>3205</v>
      </c>
      <c r="DLQ2" s="27" t="s">
        <v>3206</v>
      </c>
      <c r="DLR2" s="27" t="s">
        <v>3207</v>
      </c>
      <c r="DLS2" s="27" t="s">
        <v>3208</v>
      </c>
      <c r="DLT2" s="27" t="s">
        <v>3209</v>
      </c>
      <c r="DLU2" s="27" t="s">
        <v>3210</v>
      </c>
      <c r="DLV2" s="27" t="s">
        <v>3211</v>
      </c>
      <c r="DLW2" s="27" t="s">
        <v>3212</v>
      </c>
      <c r="DLX2" s="27" t="s">
        <v>3213</v>
      </c>
      <c r="DLY2" s="27" t="s">
        <v>3214</v>
      </c>
      <c r="DLZ2" s="27" t="s">
        <v>3215</v>
      </c>
      <c r="DMA2" s="27" t="s">
        <v>3216</v>
      </c>
      <c r="DMB2" s="27" t="s">
        <v>3217</v>
      </c>
      <c r="DMC2" s="27" t="s">
        <v>3218</v>
      </c>
      <c r="DMD2" s="27" t="s">
        <v>3219</v>
      </c>
      <c r="DME2" s="27" t="s">
        <v>3220</v>
      </c>
      <c r="DMF2" s="27" t="s">
        <v>3221</v>
      </c>
      <c r="DMG2" s="27" t="s">
        <v>3222</v>
      </c>
      <c r="DMH2" s="27" t="s">
        <v>3223</v>
      </c>
      <c r="DMI2" s="27" t="s">
        <v>3224</v>
      </c>
      <c r="DMJ2" s="27" t="s">
        <v>3225</v>
      </c>
      <c r="DMK2" s="27" t="s">
        <v>3226</v>
      </c>
      <c r="DML2" s="27" t="s">
        <v>3227</v>
      </c>
      <c r="DMM2" s="27" t="s">
        <v>3228</v>
      </c>
      <c r="DMN2" s="27" t="s">
        <v>3229</v>
      </c>
      <c r="DMO2" s="27" t="s">
        <v>3230</v>
      </c>
      <c r="DMP2" s="27" t="s">
        <v>3231</v>
      </c>
      <c r="DMQ2" s="27" t="s">
        <v>3232</v>
      </c>
      <c r="DMR2" s="27" t="s">
        <v>3233</v>
      </c>
      <c r="DMS2" s="27" t="s">
        <v>3234</v>
      </c>
      <c r="DMT2" s="27" t="s">
        <v>3235</v>
      </c>
      <c r="DMU2" s="27" t="s">
        <v>3236</v>
      </c>
      <c r="DMV2" s="27" t="s">
        <v>3237</v>
      </c>
      <c r="DMW2" s="27" t="s">
        <v>3238</v>
      </c>
      <c r="DMX2" s="27" t="s">
        <v>3239</v>
      </c>
      <c r="DMY2" s="27" t="s">
        <v>3240</v>
      </c>
      <c r="DMZ2" s="27" t="s">
        <v>3241</v>
      </c>
      <c r="DNA2" s="27" t="s">
        <v>3242</v>
      </c>
      <c r="DNB2" s="27" t="s">
        <v>3243</v>
      </c>
      <c r="DNC2" s="27" t="s">
        <v>3244</v>
      </c>
      <c r="DND2" s="27" t="s">
        <v>3245</v>
      </c>
      <c r="DNE2" s="27" t="s">
        <v>3246</v>
      </c>
      <c r="DNF2" s="27" t="s">
        <v>3247</v>
      </c>
      <c r="DNG2" s="27" t="s">
        <v>3248</v>
      </c>
      <c r="DNH2" s="27" t="s">
        <v>3249</v>
      </c>
      <c r="DNI2" s="27" t="s">
        <v>3250</v>
      </c>
      <c r="DNJ2" s="27" t="s">
        <v>3251</v>
      </c>
      <c r="DNK2" s="27" t="s">
        <v>3252</v>
      </c>
      <c r="DNL2" s="27" t="s">
        <v>3253</v>
      </c>
      <c r="DNM2" s="27" t="s">
        <v>3254</v>
      </c>
      <c r="DNN2" s="27" t="s">
        <v>3255</v>
      </c>
      <c r="DNO2" s="27" t="s">
        <v>3256</v>
      </c>
      <c r="DNP2" s="27" t="s">
        <v>3257</v>
      </c>
      <c r="DNQ2" s="27" t="s">
        <v>3258</v>
      </c>
      <c r="DNR2" s="27" t="s">
        <v>3259</v>
      </c>
      <c r="DNS2" s="27" t="s">
        <v>3260</v>
      </c>
      <c r="DNT2" s="27" t="s">
        <v>3261</v>
      </c>
      <c r="DNU2" s="27" t="s">
        <v>3262</v>
      </c>
      <c r="DNV2" s="27" t="s">
        <v>3263</v>
      </c>
      <c r="DNW2" s="27" t="s">
        <v>3264</v>
      </c>
      <c r="DNX2" s="27" t="s">
        <v>3265</v>
      </c>
      <c r="DNY2" s="27" t="s">
        <v>3266</v>
      </c>
      <c r="DNZ2" s="27" t="s">
        <v>3267</v>
      </c>
      <c r="DOA2" s="27" t="s">
        <v>3268</v>
      </c>
      <c r="DOB2" s="27" t="s">
        <v>3269</v>
      </c>
      <c r="DOC2" s="27" t="s">
        <v>3270</v>
      </c>
      <c r="DOD2" s="27" t="s">
        <v>3271</v>
      </c>
      <c r="DOE2" s="27" t="s">
        <v>3272</v>
      </c>
      <c r="DOF2" s="27" t="s">
        <v>3273</v>
      </c>
      <c r="DOG2" s="27" t="s">
        <v>3274</v>
      </c>
      <c r="DOH2" s="27" t="s">
        <v>3275</v>
      </c>
      <c r="DOI2" s="27" t="s">
        <v>3276</v>
      </c>
      <c r="DOJ2" s="27" t="s">
        <v>3277</v>
      </c>
      <c r="DOK2" s="27" t="s">
        <v>3278</v>
      </c>
      <c r="DOL2" s="27" t="s">
        <v>3279</v>
      </c>
      <c r="DOM2" s="27" t="s">
        <v>3280</v>
      </c>
      <c r="DON2" s="27" t="s">
        <v>3281</v>
      </c>
      <c r="DOO2" s="27" t="s">
        <v>3282</v>
      </c>
      <c r="DOP2" s="27" t="s">
        <v>3283</v>
      </c>
      <c r="DOQ2" s="27" t="s">
        <v>3284</v>
      </c>
      <c r="DOR2" s="27" t="s">
        <v>3285</v>
      </c>
      <c r="DOS2" s="27" t="s">
        <v>3286</v>
      </c>
      <c r="DOT2" s="27" t="s">
        <v>3287</v>
      </c>
      <c r="DOU2" s="27" t="s">
        <v>3288</v>
      </c>
      <c r="DOV2" s="27" t="s">
        <v>3289</v>
      </c>
      <c r="DOW2" s="27" t="s">
        <v>3290</v>
      </c>
      <c r="DOX2" s="27" t="s">
        <v>3291</v>
      </c>
      <c r="DOY2" s="27" t="s">
        <v>3292</v>
      </c>
      <c r="DOZ2" s="27" t="s">
        <v>3293</v>
      </c>
      <c r="DPA2" s="27" t="s">
        <v>3294</v>
      </c>
      <c r="DPB2" s="27" t="s">
        <v>3295</v>
      </c>
      <c r="DPC2" s="27" t="s">
        <v>3296</v>
      </c>
      <c r="DPD2" s="27" t="s">
        <v>3297</v>
      </c>
      <c r="DPE2" s="27" t="s">
        <v>3298</v>
      </c>
      <c r="DPF2" s="27" t="s">
        <v>3299</v>
      </c>
      <c r="DPG2" s="27" t="s">
        <v>3300</v>
      </c>
      <c r="DPH2" s="27" t="s">
        <v>3301</v>
      </c>
      <c r="DPI2" s="27" t="s">
        <v>3302</v>
      </c>
      <c r="DPJ2" s="27" t="s">
        <v>3303</v>
      </c>
      <c r="DPK2" s="27" t="s">
        <v>3304</v>
      </c>
      <c r="DPL2" s="27" t="s">
        <v>3305</v>
      </c>
      <c r="DPM2" s="27" t="s">
        <v>3306</v>
      </c>
      <c r="DPN2" s="27" t="s">
        <v>3307</v>
      </c>
      <c r="DPO2" s="27" t="s">
        <v>3308</v>
      </c>
      <c r="DPP2" s="27" t="s">
        <v>3309</v>
      </c>
      <c r="DPQ2" s="27" t="s">
        <v>3310</v>
      </c>
      <c r="DPR2" s="27" t="s">
        <v>3311</v>
      </c>
      <c r="DPS2" s="27" t="s">
        <v>3312</v>
      </c>
      <c r="DPT2" s="27" t="s">
        <v>3313</v>
      </c>
      <c r="DPU2" s="27" t="s">
        <v>3314</v>
      </c>
      <c r="DPV2" s="27" t="s">
        <v>3315</v>
      </c>
      <c r="DPW2" s="27" t="s">
        <v>3316</v>
      </c>
      <c r="DPX2" s="27" t="s">
        <v>3317</v>
      </c>
      <c r="DPY2" s="27" t="s">
        <v>3318</v>
      </c>
      <c r="DPZ2" s="27" t="s">
        <v>3319</v>
      </c>
      <c r="DQA2" s="27" t="s">
        <v>3320</v>
      </c>
      <c r="DQB2" s="27" t="s">
        <v>3321</v>
      </c>
      <c r="DQC2" s="27" t="s">
        <v>3322</v>
      </c>
      <c r="DQD2" s="27" t="s">
        <v>3323</v>
      </c>
      <c r="DQE2" s="27" t="s">
        <v>3324</v>
      </c>
      <c r="DQF2" s="27" t="s">
        <v>3325</v>
      </c>
      <c r="DQG2" s="27" t="s">
        <v>3326</v>
      </c>
      <c r="DQH2" s="27" t="s">
        <v>3327</v>
      </c>
      <c r="DQI2" s="27" t="s">
        <v>3328</v>
      </c>
      <c r="DQJ2" s="27" t="s">
        <v>3329</v>
      </c>
      <c r="DQK2" s="27" t="s">
        <v>3330</v>
      </c>
      <c r="DQL2" s="27" t="s">
        <v>3331</v>
      </c>
      <c r="DQM2" s="27" t="s">
        <v>3332</v>
      </c>
      <c r="DQN2" s="27" t="s">
        <v>3333</v>
      </c>
      <c r="DQO2" s="27" t="s">
        <v>3334</v>
      </c>
      <c r="DQP2" s="27" t="s">
        <v>3335</v>
      </c>
      <c r="DQQ2" s="27" t="s">
        <v>3336</v>
      </c>
      <c r="DQR2" s="27" t="s">
        <v>3337</v>
      </c>
      <c r="DQS2" s="27" t="s">
        <v>3338</v>
      </c>
      <c r="DQT2" s="27" t="s">
        <v>3339</v>
      </c>
      <c r="DQU2" s="27" t="s">
        <v>3340</v>
      </c>
      <c r="DQV2" s="27" t="s">
        <v>3341</v>
      </c>
      <c r="DQW2" s="27" t="s">
        <v>3342</v>
      </c>
      <c r="DQX2" s="27" t="s">
        <v>3343</v>
      </c>
      <c r="DQY2" s="27" t="s">
        <v>3344</v>
      </c>
      <c r="DQZ2" s="27" t="s">
        <v>3345</v>
      </c>
      <c r="DRA2" s="27" t="s">
        <v>3346</v>
      </c>
      <c r="DRB2" s="27" t="s">
        <v>3347</v>
      </c>
      <c r="DRC2" s="27" t="s">
        <v>3348</v>
      </c>
      <c r="DRD2" s="27" t="s">
        <v>3349</v>
      </c>
      <c r="DRE2" s="27" t="s">
        <v>3350</v>
      </c>
      <c r="DRF2" s="27" t="s">
        <v>3351</v>
      </c>
      <c r="DRG2" s="27" t="s">
        <v>3352</v>
      </c>
      <c r="DRH2" s="27" t="s">
        <v>3353</v>
      </c>
      <c r="DRI2" s="27" t="s">
        <v>3354</v>
      </c>
      <c r="DRJ2" s="27" t="s">
        <v>3355</v>
      </c>
      <c r="DRK2" s="27" t="s">
        <v>3356</v>
      </c>
      <c r="DRL2" s="27" t="s">
        <v>3357</v>
      </c>
      <c r="DRM2" s="27" t="s">
        <v>3358</v>
      </c>
      <c r="DRN2" s="27" t="s">
        <v>3359</v>
      </c>
      <c r="DRO2" s="27" t="s">
        <v>3360</v>
      </c>
      <c r="DRP2" s="27" t="s">
        <v>3361</v>
      </c>
      <c r="DRQ2" s="27" t="s">
        <v>3362</v>
      </c>
      <c r="DRR2" s="27" t="s">
        <v>3363</v>
      </c>
      <c r="DRS2" s="27" t="s">
        <v>3364</v>
      </c>
      <c r="DRT2" s="27" t="s">
        <v>3365</v>
      </c>
      <c r="DRU2" s="27" t="s">
        <v>3366</v>
      </c>
      <c r="DRV2" s="27" t="s">
        <v>3367</v>
      </c>
      <c r="DRW2" s="27" t="s">
        <v>3368</v>
      </c>
      <c r="DRX2" s="27" t="s">
        <v>3369</v>
      </c>
      <c r="DRY2" s="27" t="s">
        <v>3370</v>
      </c>
      <c r="DRZ2" s="27" t="s">
        <v>3371</v>
      </c>
      <c r="DSA2" s="27" t="s">
        <v>3372</v>
      </c>
      <c r="DSB2" s="27" t="s">
        <v>3373</v>
      </c>
      <c r="DSC2" s="27" t="s">
        <v>3374</v>
      </c>
      <c r="DSD2" s="27" t="s">
        <v>3375</v>
      </c>
      <c r="DSE2" s="27" t="s">
        <v>3376</v>
      </c>
      <c r="DSF2" s="27" t="s">
        <v>3377</v>
      </c>
      <c r="DSG2" s="27" t="s">
        <v>3378</v>
      </c>
      <c r="DSH2" s="27" t="s">
        <v>3379</v>
      </c>
      <c r="DSI2" s="27" t="s">
        <v>3380</v>
      </c>
      <c r="DSJ2" s="27" t="s">
        <v>3381</v>
      </c>
      <c r="DSK2" s="27" t="s">
        <v>3382</v>
      </c>
      <c r="DSL2" s="27" t="s">
        <v>3383</v>
      </c>
      <c r="DSM2" s="27" t="s">
        <v>3384</v>
      </c>
      <c r="DSN2" s="27" t="s">
        <v>3385</v>
      </c>
      <c r="DSO2" s="27" t="s">
        <v>3386</v>
      </c>
      <c r="DSP2" s="27" t="s">
        <v>3387</v>
      </c>
      <c r="DSQ2" s="27" t="s">
        <v>3388</v>
      </c>
      <c r="DSR2" s="27" t="s">
        <v>3389</v>
      </c>
      <c r="DSS2" s="27" t="s">
        <v>3390</v>
      </c>
      <c r="DST2" s="27" t="s">
        <v>3391</v>
      </c>
      <c r="DSU2" s="27" t="s">
        <v>3392</v>
      </c>
      <c r="DSV2" s="27" t="s">
        <v>3393</v>
      </c>
      <c r="DSW2" s="27" t="s">
        <v>3394</v>
      </c>
      <c r="DSX2" s="27" t="s">
        <v>3395</v>
      </c>
      <c r="DSY2" s="27" t="s">
        <v>3396</v>
      </c>
      <c r="DSZ2" s="27" t="s">
        <v>3397</v>
      </c>
      <c r="DTA2" s="27" t="s">
        <v>3398</v>
      </c>
      <c r="DTB2" s="27" t="s">
        <v>3399</v>
      </c>
      <c r="DTC2" s="27" t="s">
        <v>3400</v>
      </c>
      <c r="DTD2" s="27" t="s">
        <v>3401</v>
      </c>
      <c r="DTE2" s="27" t="s">
        <v>3402</v>
      </c>
      <c r="DTF2" s="27" t="s">
        <v>3403</v>
      </c>
      <c r="DTG2" s="27" t="s">
        <v>3404</v>
      </c>
      <c r="DTH2" s="27" t="s">
        <v>3405</v>
      </c>
      <c r="DTI2" s="27" t="s">
        <v>3406</v>
      </c>
      <c r="DTJ2" s="27" t="s">
        <v>3407</v>
      </c>
      <c r="DTK2" s="27" t="s">
        <v>3408</v>
      </c>
      <c r="DTL2" s="27" t="s">
        <v>3409</v>
      </c>
      <c r="DTM2" s="27" t="s">
        <v>3410</v>
      </c>
      <c r="DTN2" s="27" t="s">
        <v>3411</v>
      </c>
      <c r="DTO2" s="27" t="s">
        <v>3412</v>
      </c>
      <c r="DTP2" s="27" t="s">
        <v>3413</v>
      </c>
      <c r="DTQ2" s="27" t="s">
        <v>3414</v>
      </c>
      <c r="DTR2" s="27" t="s">
        <v>3415</v>
      </c>
      <c r="DTS2" s="27" t="s">
        <v>3416</v>
      </c>
      <c r="DTT2" s="27" t="s">
        <v>3417</v>
      </c>
      <c r="DTU2" s="27" t="s">
        <v>3418</v>
      </c>
      <c r="DTV2" s="27" t="s">
        <v>3419</v>
      </c>
      <c r="DTW2" s="27" t="s">
        <v>3420</v>
      </c>
      <c r="DTX2" s="27" t="s">
        <v>3421</v>
      </c>
      <c r="DTY2" s="27" t="s">
        <v>3422</v>
      </c>
      <c r="DTZ2" s="27" t="s">
        <v>3423</v>
      </c>
      <c r="DUA2" s="27" t="s">
        <v>3424</v>
      </c>
      <c r="DUB2" s="27" t="s">
        <v>3425</v>
      </c>
      <c r="DUC2" s="27" t="s">
        <v>3426</v>
      </c>
      <c r="DUD2" s="27" t="s">
        <v>3427</v>
      </c>
      <c r="DUE2" s="27" t="s">
        <v>3428</v>
      </c>
      <c r="DUF2" s="27" t="s">
        <v>3429</v>
      </c>
      <c r="DUG2" s="27" t="s">
        <v>3430</v>
      </c>
      <c r="DUH2" s="27" t="s">
        <v>3431</v>
      </c>
      <c r="DUI2" s="27" t="s">
        <v>3432</v>
      </c>
      <c r="DUJ2" s="27" t="s">
        <v>3433</v>
      </c>
      <c r="DUK2" s="27" t="s">
        <v>3434</v>
      </c>
      <c r="DUL2" s="27" t="s">
        <v>3435</v>
      </c>
      <c r="DUM2" s="27" t="s">
        <v>3436</v>
      </c>
      <c r="DUN2" s="27" t="s">
        <v>3437</v>
      </c>
      <c r="DUO2" s="27" t="s">
        <v>3438</v>
      </c>
      <c r="DUP2" s="27" t="s">
        <v>3439</v>
      </c>
      <c r="DUQ2" s="27" t="s">
        <v>3440</v>
      </c>
      <c r="DUR2" s="27" t="s">
        <v>3441</v>
      </c>
      <c r="DUS2" s="27" t="s">
        <v>3442</v>
      </c>
      <c r="DUT2" s="27" t="s">
        <v>3443</v>
      </c>
      <c r="DUU2" s="27" t="s">
        <v>3444</v>
      </c>
      <c r="DUV2" s="27" t="s">
        <v>3445</v>
      </c>
      <c r="DUW2" s="27" t="s">
        <v>3446</v>
      </c>
      <c r="DUX2" s="27" t="s">
        <v>3447</v>
      </c>
      <c r="DUY2" s="27" t="s">
        <v>3448</v>
      </c>
      <c r="DUZ2" s="27" t="s">
        <v>3449</v>
      </c>
      <c r="DVA2" s="27" t="s">
        <v>3450</v>
      </c>
      <c r="DVB2" s="27" t="s">
        <v>3451</v>
      </c>
      <c r="DVC2" s="27" t="s">
        <v>3452</v>
      </c>
      <c r="DVD2" s="27" t="s">
        <v>3453</v>
      </c>
      <c r="DVE2" s="27" t="s">
        <v>3454</v>
      </c>
      <c r="DVF2" s="27" t="s">
        <v>3455</v>
      </c>
      <c r="DVG2" s="27" t="s">
        <v>3456</v>
      </c>
      <c r="DVH2" s="27" t="s">
        <v>3457</v>
      </c>
      <c r="DVI2" s="27" t="s">
        <v>3458</v>
      </c>
      <c r="DVJ2" s="27" t="s">
        <v>3459</v>
      </c>
      <c r="DVK2" s="27" t="s">
        <v>3460</v>
      </c>
      <c r="DVL2" s="27" t="s">
        <v>3461</v>
      </c>
      <c r="DVM2" s="27" t="s">
        <v>3462</v>
      </c>
      <c r="DVN2" s="27" t="s">
        <v>3463</v>
      </c>
      <c r="DVO2" s="27" t="s">
        <v>3464</v>
      </c>
      <c r="DVP2" s="27" t="s">
        <v>3465</v>
      </c>
      <c r="DVQ2" s="27" t="s">
        <v>3466</v>
      </c>
      <c r="DVR2" s="27" t="s">
        <v>3467</v>
      </c>
      <c r="DVS2" s="27" t="s">
        <v>3468</v>
      </c>
      <c r="DVT2" s="27" t="s">
        <v>3469</v>
      </c>
      <c r="DVU2" s="27" t="s">
        <v>3470</v>
      </c>
      <c r="DVV2" s="27" t="s">
        <v>3471</v>
      </c>
      <c r="DVW2" s="27" t="s">
        <v>3472</v>
      </c>
      <c r="DVX2" s="27" t="s">
        <v>3473</v>
      </c>
      <c r="DVY2" s="27" t="s">
        <v>3474</v>
      </c>
      <c r="DVZ2" s="27" t="s">
        <v>3475</v>
      </c>
      <c r="DWA2" s="27" t="s">
        <v>3476</v>
      </c>
      <c r="DWB2" s="27" t="s">
        <v>3477</v>
      </c>
      <c r="DWC2" s="27" t="s">
        <v>3478</v>
      </c>
      <c r="DWD2" s="27" t="s">
        <v>3479</v>
      </c>
      <c r="DWE2" s="27" t="s">
        <v>3480</v>
      </c>
      <c r="DWF2" s="27" t="s">
        <v>3481</v>
      </c>
      <c r="DWG2" s="27" t="s">
        <v>3482</v>
      </c>
      <c r="DWH2" s="27" t="s">
        <v>3483</v>
      </c>
      <c r="DWI2" s="27" t="s">
        <v>3484</v>
      </c>
      <c r="DWJ2" s="27" t="s">
        <v>3485</v>
      </c>
      <c r="DWK2" s="27" t="s">
        <v>3486</v>
      </c>
      <c r="DWL2" s="27" t="s">
        <v>3487</v>
      </c>
      <c r="DWM2" s="27" t="s">
        <v>3488</v>
      </c>
      <c r="DWN2" s="27" t="s">
        <v>3489</v>
      </c>
      <c r="DWO2" s="27" t="s">
        <v>3490</v>
      </c>
      <c r="DWP2" s="27" t="s">
        <v>3491</v>
      </c>
      <c r="DWQ2" s="27" t="s">
        <v>3492</v>
      </c>
      <c r="DWR2" s="27" t="s">
        <v>3493</v>
      </c>
      <c r="DWS2" s="27" t="s">
        <v>3494</v>
      </c>
      <c r="DWT2" s="27" t="s">
        <v>3495</v>
      </c>
      <c r="DWU2" s="27" t="s">
        <v>3496</v>
      </c>
      <c r="DWV2" s="27" t="s">
        <v>3497</v>
      </c>
      <c r="DWW2" s="27" t="s">
        <v>3498</v>
      </c>
      <c r="DWX2" s="27" t="s">
        <v>3499</v>
      </c>
      <c r="DWY2" s="27" t="s">
        <v>3500</v>
      </c>
      <c r="DWZ2" s="27" t="s">
        <v>3501</v>
      </c>
      <c r="DXA2" s="27" t="s">
        <v>3502</v>
      </c>
      <c r="DXB2" s="27" t="s">
        <v>3503</v>
      </c>
      <c r="DXC2" s="27" t="s">
        <v>3504</v>
      </c>
      <c r="DXD2" s="27" t="s">
        <v>3505</v>
      </c>
      <c r="DXE2" s="27" t="s">
        <v>3506</v>
      </c>
      <c r="DXF2" s="27" t="s">
        <v>3507</v>
      </c>
      <c r="DXG2" s="27" t="s">
        <v>3508</v>
      </c>
      <c r="DXH2" s="27" t="s">
        <v>3509</v>
      </c>
      <c r="DXI2" s="27" t="s">
        <v>3510</v>
      </c>
      <c r="DXJ2" s="27" t="s">
        <v>3511</v>
      </c>
      <c r="DXK2" s="27" t="s">
        <v>3512</v>
      </c>
      <c r="DXL2" s="27" t="s">
        <v>3513</v>
      </c>
      <c r="DXM2" s="27" t="s">
        <v>3514</v>
      </c>
      <c r="DXN2" s="27" t="s">
        <v>3515</v>
      </c>
      <c r="DXO2" s="27" t="s">
        <v>3516</v>
      </c>
      <c r="DXP2" s="27" t="s">
        <v>3517</v>
      </c>
      <c r="DXQ2" s="27" t="s">
        <v>3518</v>
      </c>
      <c r="DXR2" s="27" t="s">
        <v>3519</v>
      </c>
      <c r="DXS2" s="27" t="s">
        <v>3520</v>
      </c>
      <c r="DXT2" s="27" t="s">
        <v>3521</v>
      </c>
      <c r="DXU2" s="27" t="s">
        <v>3522</v>
      </c>
      <c r="DXV2" s="27" t="s">
        <v>3523</v>
      </c>
      <c r="DXW2" s="27" t="s">
        <v>3524</v>
      </c>
      <c r="DXX2" s="27" t="s">
        <v>3525</v>
      </c>
      <c r="DXY2" s="27" t="s">
        <v>3526</v>
      </c>
      <c r="DXZ2" s="27" t="s">
        <v>3527</v>
      </c>
      <c r="DYA2" s="27" t="s">
        <v>3528</v>
      </c>
      <c r="DYB2" s="27" t="s">
        <v>3529</v>
      </c>
      <c r="DYC2" s="27" t="s">
        <v>3530</v>
      </c>
      <c r="DYD2" s="27" t="s">
        <v>3531</v>
      </c>
      <c r="DYE2" s="27" t="s">
        <v>3532</v>
      </c>
      <c r="DYF2" s="27" t="s">
        <v>3533</v>
      </c>
      <c r="DYG2" s="27" t="s">
        <v>3534</v>
      </c>
      <c r="DYH2" s="27" t="s">
        <v>3535</v>
      </c>
      <c r="DYI2" s="27" t="s">
        <v>3536</v>
      </c>
      <c r="DYJ2" s="27" t="s">
        <v>3537</v>
      </c>
      <c r="DYK2" s="27" t="s">
        <v>3538</v>
      </c>
      <c r="DYL2" s="27" t="s">
        <v>3539</v>
      </c>
      <c r="DYM2" s="27" t="s">
        <v>3540</v>
      </c>
      <c r="DYN2" s="27" t="s">
        <v>3541</v>
      </c>
      <c r="DYO2" s="27" t="s">
        <v>3542</v>
      </c>
      <c r="DYP2" s="27" t="s">
        <v>3543</v>
      </c>
      <c r="DYQ2" s="27" t="s">
        <v>3544</v>
      </c>
      <c r="DYR2" s="27" t="s">
        <v>3545</v>
      </c>
      <c r="DYS2" s="27" t="s">
        <v>3546</v>
      </c>
      <c r="DYT2" s="27" t="s">
        <v>3547</v>
      </c>
      <c r="DYU2" s="27" t="s">
        <v>3548</v>
      </c>
      <c r="DYV2" s="27" t="s">
        <v>3549</v>
      </c>
      <c r="DYW2" s="27" t="s">
        <v>3550</v>
      </c>
      <c r="DYX2" s="27" t="s">
        <v>3551</v>
      </c>
      <c r="DYY2" s="27" t="s">
        <v>3552</v>
      </c>
      <c r="DYZ2" s="27" t="s">
        <v>3553</v>
      </c>
      <c r="DZA2" s="27" t="s">
        <v>3554</v>
      </c>
      <c r="DZB2" s="27" t="s">
        <v>3555</v>
      </c>
      <c r="DZC2" s="27" t="s">
        <v>3556</v>
      </c>
      <c r="DZD2" s="27" t="s">
        <v>3557</v>
      </c>
      <c r="DZE2" s="27" t="s">
        <v>3558</v>
      </c>
      <c r="DZF2" s="27" t="s">
        <v>3559</v>
      </c>
      <c r="DZG2" s="27" t="s">
        <v>3560</v>
      </c>
      <c r="DZH2" s="27" t="s">
        <v>3561</v>
      </c>
      <c r="DZI2" s="27" t="s">
        <v>3562</v>
      </c>
      <c r="DZJ2" s="27" t="s">
        <v>3563</v>
      </c>
      <c r="DZK2" s="27" t="s">
        <v>3564</v>
      </c>
      <c r="DZL2" s="27" t="s">
        <v>3565</v>
      </c>
      <c r="DZM2" s="27" t="s">
        <v>3566</v>
      </c>
      <c r="DZN2" s="27" t="s">
        <v>3567</v>
      </c>
      <c r="DZO2" s="27" t="s">
        <v>3568</v>
      </c>
      <c r="DZP2" s="27" t="s">
        <v>3569</v>
      </c>
      <c r="DZQ2" s="27" t="s">
        <v>3570</v>
      </c>
      <c r="DZR2" s="27" t="s">
        <v>3571</v>
      </c>
      <c r="DZS2" s="27" t="s">
        <v>3572</v>
      </c>
      <c r="DZT2" s="27" t="s">
        <v>3573</v>
      </c>
      <c r="DZU2" s="27" t="s">
        <v>3574</v>
      </c>
      <c r="DZV2" s="27" t="s">
        <v>3575</v>
      </c>
      <c r="DZW2" s="27" t="s">
        <v>3576</v>
      </c>
      <c r="DZX2" s="27" t="s">
        <v>3577</v>
      </c>
      <c r="DZY2" s="27" t="s">
        <v>3578</v>
      </c>
      <c r="DZZ2" s="27" t="s">
        <v>3579</v>
      </c>
      <c r="EAA2" s="27" t="s">
        <v>3580</v>
      </c>
      <c r="EAB2" s="27" t="s">
        <v>3581</v>
      </c>
      <c r="EAC2" s="27" t="s">
        <v>3582</v>
      </c>
      <c r="EAD2" s="27" t="s">
        <v>3583</v>
      </c>
      <c r="EAE2" s="27" t="s">
        <v>3584</v>
      </c>
      <c r="EAF2" s="27" t="s">
        <v>3585</v>
      </c>
      <c r="EAG2" s="27" t="s">
        <v>3586</v>
      </c>
      <c r="EAH2" s="27" t="s">
        <v>3587</v>
      </c>
      <c r="EAI2" s="27" t="s">
        <v>3588</v>
      </c>
      <c r="EAJ2" s="27" t="s">
        <v>3589</v>
      </c>
      <c r="EAK2" s="27" t="s">
        <v>3590</v>
      </c>
      <c r="EAL2" s="27" t="s">
        <v>3591</v>
      </c>
      <c r="EAM2" s="27" t="s">
        <v>3592</v>
      </c>
      <c r="EAN2" s="27" t="s">
        <v>3593</v>
      </c>
      <c r="EAO2" s="27" t="s">
        <v>3594</v>
      </c>
      <c r="EAP2" s="27" t="s">
        <v>3595</v>
      </c>
      <c r="EAQ2" s="27" t="s">
        <v>3596</v>
      </c>
      <c r="EAR2" s="27" t="s">
        <v>3597</v>
      </c>
      <c r="EAS2" s="27" t="s">
        <v>3598</v>
      </c>
      <c r="EAT2" s="27" t="s">
        <v>3599</v>
      </c>
      <c r="EAU2" s="27" t="s">
        <v>3600</v>
      </c>
      <c r="EAV2" s="27" t="s">
        <v>3601</v>
      </c>
      <c r="EAW2" s="27" t="s">
        <v>3602</v>
      </c>
      <c r="EAX2" s="27" t="s">
        <v>3603</v>
      </c>
      <c r="EAY2" s="27" t="s">
        <v>3604</v>
      </c>
      <c r="EAZ2" s="27" t="s">
        <v>3605</v>
      </c>
      <c r="EBA2" s="27" t="s">
        <v>3606</v>
      </c>
      <c r="EBB2" s="27" t="s">
        <v>3607</v>
      </c>
      <c r="EBC2" s="27" t="s">
        <v>3608</v>
      </c>
      <c r="EBD2" s="27" t="s">
        <v>3609</v>
      </c>
      <c r="EBE2" s="27" t="s">
        <v>3610</v>
      </c>
      <c r="EBF2" s="27" t="s">
        <v>3611</v>
      </c>
      <c r="EBG2" s="27" t="s">
        <v>3612</v>
      </c>
      <c r="EBH2" s="27" t="s">
        <v>3613</v>
      </c>
      <c r="EBI2" s="27" t="s">
        <v>3614</v>
      </c>
      <c r="EBJ2" s="27" t="s">
        <v>3615</v>
      </c>
      <c r="EBK2" s="27" t="s">
        <v>3616</v>
      </c>
      <c r="EBL2" s="27" t="s">
        <v>3617</v>
      </c>
      <c r="EBM2" s="27" t="s">
        <v>3618</v>
      </c>
      <c r="EBN2" s="27" t="s">
        <v>3619</v>
      </c>
      <c r="EBO2" s="27" t="s">
        <v>3620</v>
      </c>
      <c r="EBP2" s="27" t="s">
        <v>3621</v>
      </c>
      <c r="EBQ2" s="27" t="s">
        <v>3622</v>
      </c>
      <c r="EBR2" s="27" t="s">
        <v>3623</v>
      </c>
      <c r="EBS2" s="27" t="s">
        <v>3624</v>
      </c>
      <c r="EBT2" s="27" t="s">
        <v>3625</v>
      </c>
      <c r="EBU2" s="27" t="s">
        <v>3626</v>
      </c>
      <c r="EBV2" s="27" t="s">
        <v>3627</v>
      </c>
      <c r="EBW2" s="27" t="s">
        <v>3628</v>
      </c>
      <c r="EBX2" s="27" t="s">
        <v>3629</v>
      </c>
      <c r="EBY2" s="27" t="s">
        <v>3630</v>
      </c>
      <c r="EBZ2" s="27" t="s">
        <v>3631</v>
      </c>
      <c r="ECA2" s="27" t="s">
        <v>3632</v>
      </c>
      <c r="ECB2" s="27" t="s">
        <v>3633</v>
      </c>
      <c r="ECC2" s="27" t="s">
        <v>3634</v>
      </c>
      <c r="ECD2" s="27" t="s">
        <v>3635</v>
      </c>
      <c r="ECE2" s="27" t="s">
        <v>3636</v>
      </c>
      <c r="ECF2" s="27" t="s">
        <v>3637</v>
      </c>
      <c r="ECG2" s="27" t="s">
        <v>3638</v>
      </c>
      <c r="ECH2" s="27" t="s">
        <v>3639</v>
      </c>
      <c r="ECI2" s="27" t="s">
        <v>3640</v>
      </c>
      <c r="ECJ2" s="27" t="s">
        <v>3641</v>
      </c>
      <c r="ECK2" s="27" t="s">
        <v>3642</v>
      </c>
      <c r="ECL2" s="27" t="s">
        <v>3643</v>
      </c>
      <c r="ECM2" s="27" t="s">
        <v>3644</v>
      </c>
      <c r="ECN2" s="27" t="s">
        <v>3645</v>
      </c>
      <c r="ECO2" s="27" t="s">
        <v>3646</v>
      </c>
      <c r="ECP2" s="27" t="s">
        <v>3647</v>
      </c>
      <c r="ECQ2" s="27" t="s">
        <v>3648</v>
      </c>
      <c r="ECR2" s="27" t="s">
        <v>3649</v>
      </c>
      <c r="ECS2" s="27" t="s">
        <v>3650</v>
      </c>
      <c r="ECT2" s="27" t="s">
        <v>3651</v>
      </c>
      <c r="ECU2" s="27" t="s">
        <v>3652</v>
      </c>
      <c r="ECV2" s="27" t="s">
        <v>3653</v>
      </c>
      <c r="ECW2" s="27" t="s">
        <v>3654</v>
      </c>
      <c r="ECX2" s="27" t="s">
        <v>3655</v>
      </c>
      <c r="ECY2" s="27" t="s">
        <v>3656</v>
      </c>
      <c r="ECZ2" s="27" t="s">
        <v>3657</v>
      </c>
      <c r="EDA2" s="27" t="s">
        <v>3658</v>
      </c>
      <c r="EDB2" s="27" t="s">
        <v>3659</v>
      </c>
      <c r="EDC2" s="27" t="s">
        <v>3660</v>
      </c>
      <c r="EDD2" s="27" t="s">
        <v>3661</v>
      </c>
      <c r="EDE2" s="27" t="s">
        <v>3662</v>
      </c>
      <c r="EDF2" s="27" t="s">
        <v>3663</v>
      </c>
      <c r="EDG2" s="27" t="s">
        <v>3664</v>
      </c>
      <c r="EDH2" s="27" t="s">
        <v>3665</v>
      </c>
      <c r="EDI2" s="27" t="s">
        <v>3666</v>
      </c>
      <c r="EDJ2" s="27" t="s">
        <v>3667</v>
      </c>
      <c r="EDK2" s="27" t="s">
        <v>3668</v>
      </c>
      <c r="EDL2" s="27" t="s">
        <v>3669</v>
      </c>
      <c r="EDM2" s="27" t="s">
        <v>3670</v>
      </c>
      <c r="EDN2" s="27" t="s">
        <v>3671</v>
      </c>
      <c r="EDO2" s="27" t="s">
        <v>3672</v>
      </c>
      <c r="EDP2" s="27" t="s">
        <v>3673</v>
      </c>
      <c r="EDQ2" s="27" t="s">
        <v>3674</v>
      </c>
      <c r="EDR2" s="27" t="s">
        <v>3675</v>
      </c>
      <c r="EDS2" s="27" t="s">
        <v>3676</v>
      </c>
      <c r="EDT2" s="27" t="s">
        <v>3677</v>
      </c>
      <c r="EDU2" s="27" t="s">
        <v>3678</v>
      </c>
      <c r="EDV2" s="27" t="s">
        <v>3679</v>
      </c>
      <c r="EDW2" s="27" t="s">
        <v>3680</v>
      </c>
      <c r="EDX2" s="27" t="s">
        <v>3681</v>
      </c>
      <c r="EDY2" s="27" t="s">
        <v>3682</v>
      </c>
      <c r="EDZ2" s="27" t="s">
        <v>3683</v>
      </c>
      <c r="EEA2" s="27" t="s">
        <v>3684</v>
      </c>
      <c r="EEB2" s="27" t="s">
        <v>3685</v>
      </c>
      <c r="EEC2" s="27" t="s">
        <v>3686</v>
      </c>
      <c r="EED2" s="27" t="s">
        <v>3687</v>
      </c>
      <c r="EEE2" s="27" t="s">
        <v>3688</v>
      </c>
      <c r="EEF2" s="27" t="s">
        <v>3689</v>
      </c>
      <c r="EEG2" s="27" t="s">
        <v>3690</v>
      </c>
      <c r="EEH2" s="27" t="s">
        <v>3691</v>
      </c>
      <c r="EEI2" s="27" t="s">
        <v>3692</v>
      </c>
      <c r="EEJ2" s="27" t="s">
        <v>3693</v>
      </c>
      <c r="EEK2" s="27" t="s">
        <v>3694</v>
      </c>
      <c r="EEL2" s="27" t="s">
        <v>3695</v>
      </c>
      <c r="EEM2" s="27" t="s">
        <v>3696</v>
      </c>
      <c r="EEN2" s="27" t="s">
        <v>3697</v>
      </c>
      <c r="EEO2" s="27" t="s">
        <v>3698</v>
      </c>
      <c r="EEP2" s="27" t="s">
        <v>3699</v>
      </c>
      <c r="EEQ2" s="27" t="s">
        <v>3700</v>
      </c>
      <c r="EER2" s="27" t="s">
        <v>3701</v>
      </c>
      <c r="EES2" s="27" t="s">
        <v>3702</v>
      </c>
      <c r="EET2" s="27" t="s">
        <v>3703</v>
      </c>
      <c r="EEU2" s="27" t="s">
        <v>3704</v>
      </c>
      <c r="EEV2" s="27" t="s">
        <v>3705</v>
      </c>
      <c r="EEW2" s="27" t="s">
        <v>3706</v>
      </c>
      <c r="EEX2" s="27" t="s">
        <v>3707</v>
      </c>
      <c r="EEY2" s="27" t="s">
        <v>3708</v>
      </c>
      <c r="EEZ2" s="27" t="s">
        <v>3709</v>
      </c>
      <c r="EFA2" s="27" t="s">
        <v>3710</v>
      </c>
      <c r="EFB2" s="27" t="s">
        <v>3711</v>
      </c>
      <c r="EFC2" s="27" t="s">
        <v>3712</v>
      </c>
      <c r="EFD2" s="27" t="s">
        <v>3713</v>
      </c>
      <c r="EFE2" s="27" t="s">
        <v>3714</v>
      </c>
      <c r="EFF2" s="27" t="s">
        <v>3715</v>
      </c>
      <c r="EFG2" s="27" t="s">
        <v>3716</v>
      </c>
      <c r="EFH2" s="27" t="s">
        <v>3717</v>
      </c>
      <c r="EFI2" s="27" t="s">
        <v>3718</v>
      </c>
      <c r="EFJ2" s="27" t="s">
        <v>3719</v>
      </c>
      <c r="EFK2" s="27" t="s">
        <v>3720</v>
      </c>
      <c r="EFL2" s="27" t="s">
        <v>3721</v>
      </c>
      <c r="EFM2" s="27" t="s">
        <v>3722</v>
      </c>
      <c r="EFN2" s="27" t="s">
        <v>3723</v>
      </c>
      <c r="EFO2" s="27" t="s">
        <v>3724</v>
      </c>
      <c r="EFP2" s="27" t="s">
        <v>3725</v>
      </c>
      <c r="EFQ2" s="27" t="s">
        <v>3726</v>
      </c>
      <c r="EFR2" s="27" t="s">
        <v>3727</v>
      </c>
      <c r="EFS2" s="27" t="s">
        <v>3728</v>
      </c>
      <c r="EFT2" s="27" t="s">
        <v>3729</v>
      </c>
      <c r="EFU2" s="27" t="s">
        <v>3730</v>
      </c>
      <c r="EFV2" s="27" t="s">
        <v>3731</v>
      </c>
      <c r="EFW2" s="27" t="s">
        <v>3732</v>
      </c>
      <c r="EFX2" s="27" t="s">
        <v>3733</v>
      </c>
      <c r="EFY2" s="27" t="s">
        <v>3734</v>
      </c>
      <c r="EFZ2" s="27" t="s">
        <v>3735</v>
      </c>
      <c r="EGA2" s="27" t="s">
        <v>3736</v>
      </c>
      <c r="EGB2" s="27" t="s">
        <v>3737</v>
      </c>
      <c r="EGC2" s="27" t="s">
        <v>3738</v>
      </c>
      <c r="EGD2" s="27" t="s">
        <v>3739</v>
      </c>
      <c r="EGE2" s="27" t="s">
        <v>3740</v>
      </c>
      <c r="EGF2" s="27" t="s">
        <v>3741</v>
      </c>
      <c r="EGG2" s="27" t="s">
        <v>3742</v>
      </c>
      <c r="EGH2" s="27" t="s">
        <v>3743</v>
      </c>
      <c r="EGI2" s="27" t="s">
        <v>3744</v>
      </c>
      <c r="EGJ2" s="27" t="s">
        <v>3745</v>
      </c>
      <c r="EGK2" s="27" t="s">
        <v>3746</v>
      </c>
      <c r="EGL2" s="27" t="s">
        <v>3747</v>
      </c>
      <c r="EGM2" s="27" t="s">
        <v>3748</v>
      </c>
      <c r="EGN2" s="27" t="s">
        <v>3749</v>
      </c>
      <c r="EGO2" s="27" t="s">
        <v>3750</v>
      </c>
      <c r="EGP2" s="27" t="s">
        <v>3751</v>
      </c>
      <c r="EGQ2" s="27" t="s">
        <v>3752</v>
      </c>
      <c r="EGR2" s="27" t="s">
        <v>3753</v>
      </c>
      <c r="EGS2" s="27" t="s">
        <v>3754</v>
      </c>
      <c r="EGT2" s="27" t="s">
        <v>3755</v>
      </c>
      <c r="EGU2" s="27" t="s">
        <v>3756</v>
      </c>
      <c r="EGV2" s="27" t="s">
        <v>3757</v>
      </c>
      <c r="EGW2" s="27" t="s">
        <v>3758</v>
      </c>
      <c r="EGX2" s="27" t="s">
        <v>3759</v>
      </c>
      <c r="EGY2" s="27" t="s">
        <v>3760</v>
      </c>
      <c r="EGZ2" s="27" t="s">
        <v>3761</v>
      </c>
      <c r="EHA2" s="27" t="s">
        <v>3762</v>
      </c>
      <c r="EHB2" s="27" t="s">
        <v>3763</v>
      </c>
      <c r="EHC2" s="27" t="s">
        <v>3764</v>
      </c>
      <c r="EHD2" s="27" t="s">
        <v>3765</v>
      </c>
      <c r="EHE2" s="27" t="s">
        <v>3766</v>
      </c>
      <c r="EHF2" s="27" t="s">
        <v>3767</v>
      </c>
      <c r="EHG2" s="27" t="s">
        <v>3768</v>
      </c>
      <c r="EHH2" s="27" t="s">
        <v>3769</v>
      </c>
      <c r="EHI2" s="27" t="s">
        <v>3770</v>
      </c>
      <c r="EHJ2" s="27" t="s">
        <v>3771</v>
      </c>
      <c r="EHK2" s="27" t="s">
        <v>3772</v>
      </c>
      <c r="EHL2" s="27" t="s">
        <v>3773</v>
      </c>
      <c r="EHM2" s="27" t="s">
        <v>3774</v>
      </c>
      <c r="EHN2" s="27" t="s">
        <v>3775</v>
      </c>
      <c r="EHO2" s="27" t="s">
        <v>3776</v>
      </c>
      <c r="EHP2" s="27" t="s">
        <v>3777</v>
      </c>
      <c r="EHQ2" s="27" t="s">
        <v>3778</v>
      </c>
      <c r="EHR2" s="27" t="s">
        <v>3779</v>
      </c>
      <c r="EHS2" s="27" t="s">
        <v>3780</v>
      </c>
      <c r="EHT2" s="27" t="s">
        <v>3781</v>
      </c>
      <c r="EHU2" s="27" t="s">
        <v>3782</v>
      </c>
      <c r="EHV2" s="27" t="s">
        <v>3783</v>
      </c>
      <c r="EHW2" s="27" t="s">
        <v>3784</v>
      </c>
      <c r="EHX2" s="27" t="s">
        <v>3785</v>
      </c>
      <c r="EHY2" s="27" t="s">
        <v>3786</v>
      </c>
      <c r="EHZ2" s="27" t="s">
        <v>3787</v>
      </c>
      <c r="EIA2" s="27" t="s">
        <v>3788</v>
      </c>
      <c r="EIB2" s="27" t="s">
        <v>3789</v>
      </c>
      <c r="EIC2" s="27" t="s">
        <v>3790</v>
      </c>
      <c r="EID2" s="27" t="s">
        <v>3791</v>
      </c>
      <c r="EIE2" s="27" t="s">
        <v>3792</v>
      </c>
      <c r="EIF2" s="27" t="s">
        <v>3793</v>
      </c>
      <c r="EIG2" s="27" t="s">
        <v>3794</v>
      </c>
      <c r="EIH2" s="27" t="s">
        <v>3795</v>
      </c>
      <c r="EII2" s="27" t="s">
        <v>3796</v>
      </c>
      <c r="EIJ2" s="27" t="s">
        <v>3797</v>
      </c>
      <c r="EIK2" s="27" t="s">
        <v>3798</v>
      </c>
      <c r="EIL2" s="27" t="s">
        <v>3799</v>
      </c>
      <c r="EIM2" s="27" t="s">
        <v>3800</v>
      </c>
      <c r="EIN2" s="27" t="s">
        <v>3801</v>
      </c>
      <c r="EIO2" s="27" t="s">
        <v>3802</v>
      </c>
      <c r="EIP2" s="27" t="s">
        <v>3803</v>
      </c>
      <c r="EIQ2" s="27" t="s">
        <v>3804</v>
      </c>
      <c r="EIR2" s="27" t="s">
        <v>3805</v>
      </c>
      <c r="EIS2" s="27" t="s">
        <v>3806</v>
      </c>
      <c r="EIT2" s="27" t="s">
        <v>3807</v>
      </c>
      <c r="EIU2" s="27" t="s">
        <v>3808</v>
      </c>
      <c r="EIV2" s="27" t="s">
        <v>3809</v>
      </c>
      <c r="EIW2" s="27" t="s">
        <v>3810</v>
      </c>
      <c r="EIX2" s="27" t="s">
        <v>3811</v>
      </c>
      <c r="EIY2" s="27" t="s">
        <v>3812</v>
      </c>
      <c r="EIZ2" s="27" t="s">
        <v>3813</v>
      </c>
      <c r="EJA2" s="27" t="s">
        <v>3814</v>
      </c>
      <c r="EJB2" s="27" t="s">
        <v>3815</v>
      </c>
      <c r="EJC2" s="27" t="s">
        <v>3816</v>
      </c>
      <c r="EJD2" s="27" t="s">
        <v>3817</v>
      </c>
      <c r="EJE2" s="27" t="s">
        <v>3818</v>
      </c>
      <c r="EJF2" s="27" t="s">
        <v>3819</v>
      </c>
      <c r="EJG2" s="27" t="s">
        <v>3820</v>
      </c>
      <c r="EJH2" s="27" t="s">
        <v>3821</v>
      </c>
      <c r="EJI2" s="27" t="s">
        <v>3822</v>
      </c>
      <c r="EJJ2" s="27" t="s">
        <v>3823</v>
      </c>
      <c r="EJK2" s="27" t="s">
        <v>3824</v>
      </c>
      <c r="EJL2" s="27" t="s">
        <v>3825</v>
      </c>
      <c r="EJM2" s="27" t="s">
        <v>3826</v>
      </c>
      <c r="EJN2" s="27" t="s">
        <v>3827</v>
      </c>
      <c r="EJO2" s="27" t="s">
        <v>3828</v>
      </c>
      <c r="EJP2" s="27" t="s">
        <v>3829</v>
      </c>
      <c r="EJQ2" s="27" t="s">
        <v>3830</v>
      </c>
      <c r="EJR2" s="27" t="s">
        <v>3831</v>
      </c>
      <c r="EJS2" s="27" t="s">
        <v>3832</v>
      </c>
      <c r="EJT2" s="27" t="s">
        <v>3833</v>
      </c>
      <c r="EJU2" s="27" t="s">
        <v>3834</v>
      </c>
      <c r="EJV2" s="27" t="s">
        <v>3835</v>
      </c>
      <c r="EJW2" s="27" t="s">
        <v>3836</v>
      </c>
      <c r="EJX2" s="27" t="s">
        <v>3837</v>
      </c>
      <c r="EJY2" s="27" t="s">
        <v>3838</v>
      </c>
      <c r="EJZ2" s="27" t="s">
        <v>3839</v>
      </c>
      <c r="EKA2" s="27" t="s">
        <v>3840</v>
      </c>
      <c r="EKB2" s="27" t="s">
        <v>3841</v>
      </c>
      <c r="EKC2" s="27" t="s">
        <v>3842</v>
      </c>
      <c r="EKD2" s="27" t="s">
        <v>3843</v>
      </c>
      <c r="EKE2" s="27" t="s">
        <v>3844</v>
      </c>
      <c r="EKF2" s="27" t="s">
        <v>3845</v>
      </c>
      <c r="EKG2" s="27" t="s">
        <v>3846</v>
      </c>
      <c r="EKH2" s="27" t="s">
        <v>3847</v>
      </c>
      <c r="EKI2" s="27" t="s">
        <v>3848</v>
      </c>
      <c r="EKJ2" s="27" t="s">
        <v>3849</v>
      </c>
      <c r="EKK2" s="27" t="s">
        <v>3850</v>
      </c>
      <c r="EKL2" s="27" t="s">
        <v>3851</v>
      </c>
      <c r="EKM2" s="27" t="s">
        <v>3852</v>
      </c>
      <c r="EKN2" s="27" t="s">
        <v>3853</v>
      </c>
      <c r="EKO2" s="27" t="s">
        <v>3854</v>
      </c>
      <c r="EKP2" s="27" t="s">
        <v>3855</v>
      </c>
      <c r="EKQ2" s="27" t="s">
        <v>3856</v>
      </c>
      <c r="EKR2" s="27" t="s">
        <v>3857</v>
      </c>
      <c r="EKS2" s="27" t="s">
        <v>3858</v>
      </c>
      <c r="EKT2" s="27" t="s">
        <v>3859</v>
      </c>
      <c r="EKU2" s="27" t="s">
        <v>3860</v>
      </c>
      <c r="EKV2" s="27" t="s">
        <v>3861</v>
      </c>
      <c r="EKW2" s="27" t="s">
        <v>3862</v>
      </c>
      <c r="EKX2" s="27" t="s">
        <v>3863</v>
      </c>
      <c r="EKY2" s="27" t="s">
        <v>3864</v>
      </c>
      <c r="EKZ2" s="27" t="s">
        <v>3865</v>
      </c>
      <c r="ELA2" s="27" t="s">
        <v>3866</v>
      </c>
      <c r="ELB2" s="27" t="s">
        <v>3867</v>
      </c>
      <c r="ELC2" s="27" t="s">
        <v>3868</v>
      </c>
      <c r="ELD2" s="27" t="s">
        <v>3869</v>
      </c>
      <c r="ELE2" s="27" t="s">
        <v>3870</v>
      </c>
      <c r="ELF2" s="27" t="s">
        <v>3871</v>
      </c>
      <c r="ELG2" s="27" t="s">
        <v>3872</v>
      </c>
      <c r="ELH2" s="27" t="s">
        <v>3873</v>
      </c>
      <c r="ELI2" s="27" t="s">
        <v>3874</v>
      </c>
      <c r="ELJ2" s="27" t="s">
        <v>3875</v>
      </c>
      <c r="ELK2" s="27" t="s">
        <v>3876</v>
      </c>
      <c r="ELL2" s="27" t="s">
        <v>3877</v>
      </c>
      <c r="ELM2" s="27" t="s">
        <v>3878</v>
      </c>
      <c r="ELN2" s="27" t="s">
        <v>3879</v>
      </c>
      <c r="ELO2" s="27" t="s">
        <v>3880</v>
      </c>
      <c r="ELP2" s="27" t="s">
        <v>3881</v>
      </c>
      <c r="ELQ2" s="27" t="s">
        <v>3882</v>
      </c>
      <c r="ELR2" s="27" t="s">
        <v>3883</v>
      </c>
      <c r="ELS2" s="27" t="s">
        <v>3884</v>
      </c>
      <c r="ELT2" s="27" t="s">
        <v>3885</v>
      </c>
      <c r="ELU2" s="27" t="s">
        <v>3886</v>
      </c>
      <c r="ELV2" s="27" t="s">
        <v>3887</v>
      </c>
      <c r="ELW2" s="27" t="s">
        <v>3888</v>
      </c>
      <c r="ELX2" s="27" t="s">
        <v>3889</v>
      </c>
      <c r="ELY2" s="27" t="s">
        <v>3890</v>
      </c>
      <c r="ELZ2" s="27" t="s">
        <v>3891</v>
      </c>
      <c r="EMA2" s="27" t="s">
        <v>3892</v>
      </c>
      <c r="EMB2" s="27" t="s">
        <v>3893</v>
      </c>
      <c r="EMC2" s="27" t="s">
        <v>3894</v>
      </c>
      <c r="EMD2" s="27" t="s">
        <v>3895</v>
      </c>
      <c r="EME2" s="27" t="s">
        <v>3896</v>
      </c>
      <c r="EMF2" s="27" t="s">
        <v>3897</v>
      </c>
      <c r="EMG2" s="27" t="s">
        <v>3898</v>
      </c>
      <c r="EMH2" s="27" t="s">
        <v>3899</v>
      </c>
      <c r="EMI2" s="27" t="s">
        <v>3900</v>
      </c>
      <c r="EMJ2" s="27" t="s">
        <v>3901</v>
      </c>
      <c r="EMK2" s="27" t="s">
        <v>3902</v>
      </c>
      <c r="EML2" s="27" t="s">
        <v>3903</v>
      </c>
      <c r="EMM2" s="27" t="s">
        <v>3904</v>
      </c>
      <c r="EMN2" s="27" t="s">
        <v>3905</v>
      </c>
      <c r="EMO2" s="27" t="s">
        <v>3906</v>
      </c>
      <c r="EMP2" s="27" t="s">
        <v>3907</v>
      </c>
      <c r="EMQ2" s="27" t="s">
        <v>3908</v>
      </c>
      <c r="EMR2" s="27" t="s">
        <v>3909</v>
      </c>
      <c r="EMS2" s="27" t="s">
        <v>3910</v>
      </c>
      <c r="EMT2" s="27" t="s">
        <v>3911</v>
      </c>
      <c r="EMU2" s="27" t="s">
        <v>3912</v>
      </c>
      <c r="EMV2" s="27" t="s">
        <v>3913</v>
      </c>
      <c r="EMW2" s="27" t="s">
        <v>3914</v>
      </c>
      <c r="EMX2" s="27" t="s">
        <v>3915</v>
      </c>
      <c r="EMY2" s="27" t="s">
        <v>3916</v>
      </c>
      <c r="EMZ2" s="27" t="s">
        <v>3917</v>
      </c>
      <c r="ENA2" s="27" t="s">
        <v>3918</v>
      </c>
      <c r="ENB2" s="27" t="s">
        <v>3919</v>
      </c>
      <c r="ENC2" s="27" t="s">
        <v>3920</v>
      </c>
      <c r="END2" s="27" t="s">
        <v>3921</v>
      </c>
      <c r="ENE2" s="27" t="s">
        <v>3922</v>
      </c>
      <c r="ENF2" s="27" t="s">
        <v>3923</v>
      </c>
      <c r="ENG2" s="27" t="s">
        <v>3924</v>
      </c>
      <c r="ENH2" s="27" t="s">
        <v>3925</v>
      </c>
      <c r="ENI2" s="27" t="s">
        <v>3926</v>
      </c>
      <c r="ENJ2" s="27" t="s">
        <v>3927</v>
      </c>
      <c r="ENK2" s="27" t="s">
        <v>3928</v>
      </c>
      <c r="ENL2" s="27" t="s">
        <v>3929</v>
      </c>
      <c r="ENM2" s="27" t="s">
        <v>3930</v>
      </c>
      <c r="ENN2" s="27" t="s">
        <v>3931</v>
      </c>
      <c r="ENO2" s="27" t="s">
        <v>3932</v>
      </c>
      <c r="ENP2" s="27" t="s">
        <v>3933</v>
      </c>
      <c r="ENQ2" s="27" t="s">
        <v>3934</v>
      </c>
      <c r="ENR2" s="27" t="s">
        <v>3935</v>
      </c>
      <c r="ENS2" s="27" t="s">
        <v>3936</v>
      </c>
      <c r="ENT2" s="27" t="s">
        <v>3937</v>
      </c>
      <c r="ENU2" s="27" t="s">
        <v>3938</v>
      </c>
      <c r="ENV2" s="27" t="s">
        <v>3939</v>
      </c>
      <c r="ENW2" s="27" t="s">
        <v>3940</v>
      </c>
      <c r="ENX2" s="27" t="s">
        <v>3941</v>
      </c>
      <c r="ENY2" s="27" t="s">
        <v>3942</v>
      </c>
      <c r="ENZ2" s="27" t="s">
        <v>3943</v>
      </c>
      <c r="EOA2" s="27" t="s">
        <v>3944</v>
      </c>
      <c r="EOB2" s="27" t="s">
        <v>3945</v>
      </c>
      <c r="EOC2" s="27" t="s">
        <v>3946</v>
      </c>
      <c r="EOD2" s="27" t="s">
        <v>3947</v>
      </c>
      <c r="EOE2" s="27" t="s">
        <v>3948</v>
      </c>
      <c r="EOF2" s="27" t="s">
        <v>3949</v>
      </c>
      <c r="EOG2" s="27" t="s">
        <v>3950</v>
      </c>
      <c r="EOH2" s="27" t="s">
        <v>3951</v>
      </c>
      <c r="EOI2" s="27" t="s">
        <v>3952</v>
      </c>
      <c r="EOJ2" s="27" t="s">
        <v>3953</v>
      </c>
      <c r="EOK2" s="27" t="s">
        <v>3954</v>
      </c>
      <c r="EOL2" s="27" t="s">
        <v>3955</v>
      </c>
      <c r="EOM2" s="27" t="s">
        <v>3956</v>
      </c>
      <c r="EON2" s="27" t="s">
        <v>3957</v>
      </c>
      <c r="EOO2" s="27" t="s">
        <v>3958</v>
      </c>
      <c r="EOP2" s="27" t="s">
        <v>3959</v>
      </c>
      <c r="EOQ2" s="27" t="s">
        <v>3960</v>
      </c>
      <c r="EOR2" s="27" t="s">
        <v>3961</v>
      </c>
      <c r="EOS2" s="27" t="s">
        <v>3962</v>
      </c>
      <c r="EOT2" s="27" t="s">
        <v>3963</v>
      </c>
      <c r="EOU2" s="27" t="s">
        <v>3964</v>
      </c>
      <c r="EOV2" s="27" t="s">
        <v>3965</v>
      </c>
      <c r="EOW2" s="27" t="s">
        <v>3966</v>
      </c>
      <c r="EOX2" s="27" t="s">
        <v>3967</v>
      </c>
      <c r="EOY2" s="27" t="s">
        <v>3968</v>
      </c>
      <c r="EOZ2" s="27" t="s">
        <v>3969</v>
      </c>
      <c r="EPA2" s="27" t="s">
        <v>3970</v>
      </c>
      <c r="EPB2" s="27" t="s">
        <v>3971</v>
      </c>
      <c r="EPC2" s="27" t="s">
        <v>3972</v>
      </c>
      <c r="EPD2" s="27" t="s">
        <v>3973</v>
      </c>
      <c r="EPE2" s="27" t="s">
        <v>3974</v>
      </c>
      <c r="EPF2" s="27" t="s">
        <v>3975</v>
      </c>
      <c r="EPG2" s="27" t="s">
        <v>3976</v>
      </c>
      <c r="EPH2" s="27" t="s">
        <v>3977</v>
      </c>
      <c r="EPI2" s="27" t="s">
        <v>3978</v>
      </c>
      <c r="EPJ2" s="27" t="s">
        <v>3979</v>
      </c>
      <c r="EPK2" s="27" t="s">
        <v>3980</v>
      </c>
      <c r="EPL2" s="27" t="s">
        <v>3981</v>
      </c>
      <c r="EPM2" s="27" t="s">
        <v>3982</v>
      </c>
      <c r="EPN2" s="27" t="s">
        <v>3983</v>
      </c>
      <c r="EPO2" s="27" t="s">
        <v>3984</v>
      </c>
      <c r="EPP2" s="27" t="s">
        <v>3985</v>
      </c>
      <c r="EPQ2" s="27" t="s">
        <v>3986</v>
      </c>
      <c r="EPR2" s="27" t="s">
        <v>3987</v>
      </c>
      <c r="EPS2" s="27" t="s">
        <v>3988</v>
      </c>
      <c r="EPT2" s="27" t="s">
        <v>3989</v>
      </c>
      <c r="EPU2" s="27" t="s">
        <v>3990</v>
      </c>
      <c r="EPV2" s="27" t="s">
        <v>3991</v>
      </c>
      <c r="EPW2" s="27" t="s">
        <v>3992</v>
      </c>
      <c r="EPX2" s="27" t="s">
        <v>3993</v>
      </c>
      <c r="EPY2" s="27" t="s">
        <v>3994</v>
      </c>
      <c r="EPZ2" s="27" t="s">
        <v>3995</v>
      </c>
      <c r="EQA2" s="27" t="s">
        <v>3996</v>
      </c>
      <c r="EQB2" s="27" t="s">
        <v>3997</v>
      </c>
      <c r="EQC2" s="27" t="s">
        <v>3998</v>
      </c>
      <c r="EQD2" s="27" t="s">
        <v>3999</v>
      </c>
      <c r="EQE2" s="27" t="s">
        <v>4000</v>
      </c>
      <c r="EQF2" s="27" t="s">
        <v>4001</v>
      </c>
      <c r="EQG2" s="27" t="s">
        <v>4002</v>
      </c>
      <c r="EQH2" s="27" t="s">
        <v>4003</v>
      </c>
      <c r="EQI2" s="27" t="s">
        <v>4004</v>
      </c>
      <c r="EQJ2" s="27" t="s">
        <v>4005</v>
      </c>
      <c r="EQK2" s="27" t="s">
        <v>4006</v>
      </c>
      <c r="EQL2" s="27" t="s">
        <v>4007</v>
      </c>
      <c r="EQM2" s="27" t="s">
        <v>4008</v>
      </c>
      <c r="EQN2" s="27" t="s">
        <v>4009</v>
      </c>
      <c r="EQO2" s="27" t="s">
        <v>4010</v>
      </c>
      <c r="EQP2" s="27" t="s">
        <v>4011</v>
      </c>
      <c r="EQQ2" s="27" t="s">
        <v>4012</v>
      </c>
      <c r="EQR2" s="27" t="s">
        <v>4013</v>
      </c>
      <c r="EQS2" s="27" t="s">
        <v>4014</v>
      </c>
      <c r="EQT2" s="27" t="s">
        <v>4015</v>
      </c>
      <c r="EQU2" s="27" t="s">
        <v>4016</v>
      </c>
      <c r="EQV2" s="27" t="s">
        <v>4017</v>
      </c>
      <c r="EQW2" s="27" t="s">
        <v>4018</v>
      </c>
      <c r="EQX2" s="27" t="s">
        <v>4019</v>
      </c>
      <c r="EQY2" s="27" t="s">
        <v>4020</v>
      </c>
      <c r="EQZ2" s="27" t="s">
        <v>4021</v>
      </c>
      <c r="ERA2" s="27" t="s">
        <v>4022</v>
      </c>
      <c r="ERB2" s="27" t="s">
        <v>4023</v>
      </c>
      <c r="ERC2" s="27" t="s">
        <v>4024</v>
      </c>
      <c r="ERD2" s="27" t="s">
        <v>4025</v>
      </c>
      <c r="ERE2" s="27" t="s">
        <v>4026</v>
      </c>
      <c r="ERF2" s="27" t="s">
        <v>4027</v>
      </c>
      <c r="ERG2" s="27" t="s">
        <v>4028</v>
      </c>
      <c r="ERH2" s="27" t="s">
        <v>4029</v>
      </c>
      <c r="ERI2" s="27" t="s">
        <v>4030</v>
      </c>
      <c r="ERJ2" s="27" t="s">
        <v>4031</v>
      </c>
      <c r="ERK2" s="27" t="s">
        <v>4032</v>
      </c>
      <c r="ERL2" s="27" t="s">
        <v>4033</v>
      </c>
      <c r="ERM2" s="27" t="s">
        <v>4034</v>
      </c>
      <c r="ERN2" s="27" t="s">
        <v>4035</v>
      </c>
      <c r="ERO2" s="27" t="s">
        <v>4036</v>
      </c>
      <c r="ERP2" s="27" t="s">
        <v>4037</v>
      </c>
      <c r="ERQ2" s="27" t="s">
        <v>4038</v>
      </c>
      <c r="ERR2" s="27" t="s">
        <v>4039</v>
      </c>
      <c r="ERS2" s="27" t="s">
        <v>4040</v>
      </c>
      <c r="ERT2" s="27" t="s">
        <v>4041</v>
      </c>
      <c r="ERU2" s="27" t="s">
        <v>4042</v>
      </c>
      <c r="ERV2" s="27" t="s">
        <v>4043</v>
      </c>
      <c r="ERW2" s="27" t="s">
        <v>4044</v>
      </c>
      <c r="ERX2" s="27" t="s">
        <v>4045</v>
      </c>
      <c r="ERY2" s="27" t="s">
        <v>4046</v>
      </c>
      <c r="ERZ2" s="27" t="s">
        <v>4047</v>
      </c>
      <c r="ESA2" s="27" t="s">
        <v>4048</v>
      </c>
      <c r="ESB2" s="27" t="s">
        <v>4049</v>
      </c>
      <c r="ESC2" s="27" t="s">
        <v>4050</v>
      </c>
      <c r="ESD2" s="27" t="s">
        <v>4051</v>
      </c>
      <c r="ESE2" s="27" t="s">
        <v>4052</v>
      </c>
      <c r="ESF2" s="27" t="s">
        <v>4053</v>
      </c>
      <c r="ESG2" s="27" t="s">
        <v>4054</v>
      </c>
      <c r="ESH2" s="27" t="s">
        <v>4055</v>
      </c>
      <c r="ESI2" s="27" t="s">
        <v>4056</v>
      </c>
      <c r="ESJ2" s="27" t="s">
        <v>4057</v>
      </c>
      <c r="ESK2" s="27" t="s">
        <v>4058</v>
      </c>
      <c r="ESL2" s="27" t="s">
        <v>4059</v>
      </c>
      <c r="ESM2" s="27" t="s">
        <v>4060</v>
      </c>
      <c r="ESN2" s="27" t="s">
        <v>4061</v>
      </c>
      <c r="ESO2" s="27" t="s">
        <v>4062</v>
      </c>
      <c r="ESP2" s="27" t="s">
        <v>4063</v>
      </c>
      <c r="ESQ2" s="27" t="s">
        <v>4064</v>
      </c>
      <c r="ESR2" s="27" t="s">
        <v>4065</v>
      </c>
      <c r="ESS2" s="27" t="s">
        <v>4066</v>
      </c>
      <c r="EST2" s="27" t="s">
        <v>4067</v>
      </c>
      <c r="ESU2" s="27" t="s">
        <v>4068</v>
      </c>
      <c r="ESV2" s="27" t="s">
        <v>4069</v>
      </c>
      <c r="ESW2" s="27" t="s">
        <v>4070</v>
      </c>
      <c r="ESX2" s="27" t="s">
        <v>4071</v>
      </c>
      <c r="ESY2" s="27" t="s">
        <v>4072</v>
      </c>
      <c r="ESZ2" s="27" t="s">
        <v>4073</v>
      </c>
      <c r="ETA2" s="27" t="s">
        <v>4074</v>
      </c>
      <c r="ETB2" s="27" t="s">
        <v>4075</v>
      </c>
      <c r="ETC2" s="27" t="s">
        <v>4076</v>
      </c>
      <c r="ETD2" s="27" t="s">
        <v>4077</v>
      </c>
      <c r="ETE2" s="27" t="s">
        <v>4078</v>
      </c>
      <c r="ETF2" s="27" t="s">
        <v>4079</v>
      </c>
      <c r="ETG2" s="27" t="s">
        <v>4080</v>
      </c>
      <c r="ETH2" s="27" t="s">
        <v>4081</v>
      </c>
      <c r="ETI2" s="27" t="s">
        <v>4082</v>
      </c>
      <c r="ETJ2" s="27" t="s">
        <v>4083</v>
      </c>
      <c r="ETK2" s="27" t="s">
        <v>4084</v>
      </c>
      <c r="ETL2" s="27" t="s">
        <v>4085</v>
      </c>
      <c r="ETM2" s="27" t="s">
        <v>4086</v>
      </c>
      <c r="ETN2" s="27" t="s">
        <v>4087</v>
      </c>
      <c r="ETO2" s="27" t="s">
        <v>4088</v>
      </c>
      <c r="ETP2" s="27" t="s">
        <v>4089</v>
      </c>
      <c r="ETQ2" s="27" t="s">
        <v>4090</v>
      </c>
      <c r="ETR2" s="27" t="s">
        <v>4091</v>
      </c>
      <c r="ETS2" s="27" t="s">
        <v>4092</v>
      </c>
      <c r="ETT2" s="27" t="s">
        <v>4093</v>
      </c>
      <c r="ETU2" s="27" t="s">
        <v>4094</v>
      </c>
      <c r="ETV2" s="27" t="s">
        <v>4095</v>
      </c>
      <c r="ETW2" s="27" t="s">
        <v>4096</v>
      </c>
      <c r="ETX2" s="27" t="s">
        <v>4097</v>
      </c>
      <c r="ETY2" s="27" t="s">
        <v>4098</v>
      </c>
      <c r="ETZ2" s="27" t="s">
        <v>4099</v>
      </c>
      <c r="EUA2" s="27" t="s">
        <v>4100</v>
      </c>
      <c r="EUB2" s="27" t="s">
        <v>4101</v>
      </c>
      <c r="EUC2" s="27" t="s">
        <v>4102</v>
      </c>
      <c r="EUD2" s="27" t="s">
        <v>4103</v>
      </c>
      <c r="EUE2" s="27" t="s">
        <v>4104</v>
      </c>
      <c r="EUF2" s="27" t="s">
        <v>4105</v>
      </c>
      <c r="EUG2" s="27" t="s">
        <v>4106</v>
      </c>
      <c r="EUH2" s="27" t="s">
        <v>4107</v>
      </c>
      <c r="EUI2" s="27" t="s">
        <v>4108</v>
      </c>
      <c r="EUJ2" s="27" t="s">
        <v>4109</v>
      </c>
      <c r="EUK2" s="27" t="s">
        <v>4110</v>
      </c>
      <c r="EUL2" s="27" t="s">
        <v>4111</v>
      </c>
      <c r="EUM2" s="27" t="s">
        <v>4112</v>
      </c>
      <c r="EUN2" s="27" t="s">
        <v>4113</v>
      </c>
      <c r="EUO2" s="27" t="s">
        <v>4114</v>
      </c>
      <c r="EUP2" s="27" t="s">
        <v>4115</v>
      </c>
      <c r="EUQ2" s="27" t="s">
        <v>4116</v>
      </c>
      <c r="EUR2" s="27" t="s">
        <v>4117</v>
      </c>
      <c r="EUS2" s="27" t="s">
        <v>4118</v>
      </c>
      <c r="EUT2" s="27" t="s">
        <v>4119</v>
      </c>
      <c r="EUU2" s="27" t="s">
        <v>4120</v>
      </c>
      <c r="EUV2" s="27" t="s">
        <v>4121</v>
      </c>
      <c r="EUW2" s="27" t="s">
        <v>4122</v>
      </c>
      <c r="EUX2" s="27" t="s">
        <v>4123</v>
      </c>
      <c r="EUY2" s="27" t="s">
        <v>4124</v>
      </c>
      <c r="EUZ2" s="27" t="s">
        <v>4125</v>
      </c>
      <c r="EVA2" s="27" t="s">
        <v>4126</v>
      </c>
      <c r="EVB2" s="27" t="s">
        <v>4127</v>
      </c>
      <c r="EVC2" s="27" t="s">
        <v>4128</v>
      </c>
      <c r="EVD2" s="27" t="s">
        <v>4129</v>
      </c>
      <c r="EVE2" s="27" t="s">
        <v>4130</v>
      </c>
      <c r="EVF2" s="27" t="s">
        <v>4131</v>
      </c>
      <c r="EVG2" s="27" t="s">
        <v>4132</v>
      </c>
      <c r="EVH2" s="27" t="s">
        <v>4133</v>
      </c>
      <c r="EVI2" s="27" t="s">
        <v>4134</v>
      </c>
      <c r="EVJ2" s="27" t="s">
        <v>4135</v>
      </c>
      <c r="EVK2" s="27" t="s">
        <v>4136</v>
      </c>
      <c r="EVL2" s="27" t="s">
        <v>4137</v>
      </c>
      <c r="EVM2" s="27" t="s">
        <v>4138</v>
      </c>
      <c r="EVN2" s="27" t="s">
        <v>4139</v>
      </c>
      <c r="EVO2" s="27" t="s">
        <v>4140</v>
      </c>
      <c r="EVP2" s="27" t="s">
        <v>4141</v>
      </c>
      <c r="EVQ2" s="27" t="s">
        <v>4142</v>
      </c>
      <c r="EVR2" s="27" t="s">
        <v>4143</v>
      </c>
      <c r="EVS2" s="27" t="s">
        <v>4144</v>
      </c>
      <c r="EVT2" s="27" t="s">
        <v>4145</v>
      </c>
      <c r="EVU2" s="27" t="s">
        <v>4146</v>
      </c>
      <c r="EVV2" s="27" t="s">
        <v>4147</v>
      </c>
      <c r="EVW2" s="27" t="s">
        <v>4148</v>
      </c>
      <c r="EVX2" s="27" t="s">
        <v>4149</v>
      </c>
      <c r="EVY2" s="27" t="s">
        <v>4150</v>
      </c>
      <c r="EVZ2" s="27" t="s">
        <v>4151</v>
      </c>
      <c r="EWA2" s="27" t="s">
        <v>4152</v>
      </c>
      <c r="EWB2" s="27" t="s">
        <v>4153</v>
      </c>
      <c r="EWC2" s="27" t="s">
        <v>4154</v>
      </c>
      <c r="EWD2" s="27" t="s">
        <v>4155</v>
      </c>
      <c r="EWE2" s="27" t="s">
        <v>4156</v>
      </c>
      <c r="EWF2" s="27" t="s">
        <v>4157</v>
      </c>
      <c r="EWG2" s="27" t="s">
        <v>4158</v>
      </c>
      <c r="EWH2" s="27" t="s">
        <v>4159</v>
      </c>
      <c r="EWI2" s="27" t="s">
        <v>4160</v>
      </c>
      <c r="EWJ2" s="27" t="s">
        <v>4161</v>
      </c>
      <c r="EWK2" s="27" t="s">
        <v>4162</v>
      </c>
      <c r="EWL2" s="27" t="s">
        <v>4163</v>
      </c>
      <c r="EWM2" s="27" t="s">
        <v>4164</v>
      </c>
      <c r="EWN2" s="27" t="s">
        <v>4165</v>
      </c>
      <c r="EWO2" s="27" t="s">
        <v>4166</v>
      </c>
      <c r="EWP2" s="27" t="s">
        <v>4167</v>
      </c>
      <c r="EWQ2" s="27" t="s">
        <v>4168</v>
      </c>
      <c r="EWR2" s="27" t="s">
        <v>4169</v>
      </c>
      <c r="EWS2" s="27" t="s">
        <v>4170</v>
      </c>
      <c r="EWT2" s="27" t="s">
        <v>4171</v>
      </c>
      <c r="EWU2" s="27" t="s">
        <v>4172</v>
      </c>
      <c r="EWV2" s="27" t="s">
        <v>4173</v>
      </c>
      <c r="EWW2" s="27" t="s">
        <v>4174</v>
      </c>
      <c r="EWX2" s="27" t="s">
        <v>4175</v>
      </c>
      <c r="EWY2" s="27" t="s">
        <v>4176</v>
      </c>
      <c r="EWZ2" s="27" t="s">
        <v>4177</v>
      </c>
      <c r="EXA2" s="27" t="s">
        <v>4178</v>
      </c>
      <c r="EXB2" s="27" t="s">
        <v>4179</v>
      </c>
      <c r="EXC2" s="27" t="s">
        <v>4180</v>
      </c>
      <c r="EXD2" s="27" t="s">
        <v>4181</v>
      </c>
      <c r="EXE2" s="27" t="s">
        <v>4182</v>
      </c>
      <c r="EXF2" s="27" t="s">
        <v>4183</v>
      </c>
      <c r="EXG2" s="27" t="s">
        <v>4184</v>
      </c>
      <c r="EXH2" s="27" t="s">
        <v>4185</v>
      </c>
      <c r="EXI2" s="27" t="s">
        <v>4186</v>
      </c>
      <c r="EXJ2" s="27" t="s">
        <v>4187</v>
      </c>
      <c r="EXK2" s="27" t="s">
        <v>4188</v>
      </c>
      <c r="EXL2" s="27" t="s">
        <v>4189</v>
      </c>
      <c r="EXM2" s="27" t="s">
        <v>4190</v>
      </c>
      <c r="EXN2" s="27" t="s">
        <v>4191</v>
      </c>
      <c r="EXO2" s="27" t="s">
        <v>4192</v>
      </c>
      <c r="EXP2" s="27" t="s">
        <v>4193</v>
      </c>
      <c r="EXQ2" s="27" t="s">
        <v>4194</v>
      </c>
      <c r="EXR2" s="27" t="s">
        <v>4195</v>
      </c>
      <c r="EXS2" s="27" t="s">
        <v>4196</v>
      </c>
      <c r="EXT2" s="27" t="s">
        <v>4197</v>
      </c>
      <c r="EXU2" s="27" t="s">
        <v>4198</v>
      </c>
      <c r="EXV2" s="27" t="s">
        <v>4199</v>
      </c>
      <c r="EXW2" s="27" t="s">
        <v>4200</v>
      </c>
      <c r="EXX2" s="27" t="s">
        <v>4201</v>
      </c>
      <c r="EXY2" s="27" t="s">
        <v>4202</v>
      </c>
      <c r="EXZ2" s="27" t="s">
        <v>4203</v>
      </c>
      <c r="EYA2" s="27" t="s">
        <v>4204</v>
      </c>
      <c r="EYB2" s="27" t="s">
        <v>4205</v>
      </c>
      <c r="EYC2" s="27" t="s">
        <v>4206</v>
      </c>
      <c r="EYD2" s="27" t="s">
        <v>4207</v>
      </c>
      <c r="EYE2" s="27" t="s">
        <v>4208</v>
      </c>
      <c r="EYF2" s="27" t="s">
        <v>4209</v>
      </c>
      <c r="EYG2" s="27" t="s">
        <v>4210</v>
      </c>
      <c r="EYH2" s="27" t="s">
        <v>4211</v>
      </c>
      <c r="EYI2" s="27" t="s">
        <v>4212</v>
      </c>
      <c r="EYJ2" s="27" t="s">
        <v>4213</v>
      </c>
      <c r="EYK2" s="27" t="s">
        <v>4214</v>
      </c>
      <c r="EYL2" s="27" t="s">
        <v>4215</v>
      </c>
      <c r="EYM2" s="27" t="s">
        <v>4216</v>
      </c>
      <c r="EYN2" s="27" t="s">
        <v>4217</v>
      </c>
      <c r="EYO2" s="27" t="s">
        <v>4218</v>
      </c>
      <c r="EYP2" s="27" t="s">
        <v>4219</v>
      </c>
      <c r="EYQ2" s="27" t="s">
        <v>4220</v>
      </c>
      <c r="EYR2" s="27" t="s">
        <v>4221</v>
      </c>
      <c r="EYS2" s="27" t="s">
        <v>4222</v>
      </c>
      <c r="EYT2" s="27" t="s">
        <v>4223</v>
      </c>
      <c r="EYU2" s="27" t="s">
        <v>4224</v>
      </c>
      <c r="EYV2" s="27" t="s">
        <v>4225</v>
      </c>
      <c r="EYW2" s="27" t="s">
        <v>4226</v>
      </c>
      <c r="EYX2" s="27" t="s">
        <v>4227</v>
      </c>
      <c r="EYY2" s="27" t="s">
        <v>4228</v>
      </c>
      <c r="EYZ2" s="27" t="s">
        <v>4229</v>
      </c>
      <c r="EZA2" s="27" t="s">
        <v>4230</v>
      </c>
      <c r="EZB2" s="27" t="s">
        <v>4231</v>
      </c>
      <c r="EZC2" s="27" t="s">
        <v>4232</v>
      </c>
      <c r="EZD2" s="27" t="s">
        <v>4233</v>
      </c>
      <c r="EZE2" s="27" t="s">
        <v>4234</v>
      </c>
      <c r="EZF2" s="27" t="s">
        <v>4235</v>
      </c>
      <c r="EZG2" s="27" t="s">
        <v>4236</v>
      </c>
      <c r="EZH2" s="27" t="s">
        <v>4237</v>
      </c>
      <c r="EZI2" s="27" t="s">
        <v>4238</v>
      </c>
      <c r="EZJ2" s="27" t="s">
        <v>4239</v>
      </c>
      <c r="EZK2" s="27" t="s">
        <v>4240</v>
      </c>
      <c r="EZL2" s="27" t="s">
        <v>4241</v>
      </c>
      <c r="EZM2" s="27" t="s">
        <v>4242</v>
      </c>
      <c r="EZN2" s="27" t="s">
        <v>4243</v>
      </c>
      <c r="EZO2" s="27" t="s">
        <v>4244</v>
      </c>
      <c r="EZP2" s="27" t="s">
        <v>4245</v>
      </c>
      <c r="EZQ2" s="27" t="s">
        <v>4246</v>
      </c>
      <c r="EZR2" s="27" t="s">
        <v>4247</v>
      </c>
      <c r="EZS2" s="27" t="s">
        <v>4248</v>
      </c>
      <c r="EZT2" s="27" t="s">
        <v>4249</v>
      </c>
      <c r="EZU2" s="27" t="s">
        <v>4250</v>
      </c>
      <c r="EZV2" s="27" t="s">
        <v>4251</v>
      </c>
      <c r="EZW2" s="27" t="s">
        <v>4252</v>
      </c>
      <c r="EZX2" s="27" t="s">
        <v>4253</v>
      </c>
      <c r="EZY2" s="27" t="s">
        <v>4254</v>
      </c>
      <c r="EZZ2" s="27" t="s">
        <v>4255</v>
      </c>
      <c r="FAA2" s="27" t="s">
        <v>4256</v>
      </c>
      <c r="FAB2" s="27" t="s">
        <v>4257</v>
      </c>
      <c r="FAC2" s="27" t="s">
        <v>4258</v>
      </c>
      <c r="FAD2" s="27" t="s">
        <v>4259</v>
      </c>
      <c r="FAE2" s="27" t="s">
        <v>4260</v>
      </c>
      <c r="FAF2" s="27" t="s">
        <v>4261</v>
      </c>
      <c r="FAG2" s="27" t="s">
        <v>4262</v>
      </c>
      <c r="FAH2" s="27" t="s">
        <v>4263</v>
      </c>
      <c r="FAI2" s="27" t="s">
        <v>4264</v>
      </c>
      <c r="FAJ2" s="27" t="s">
        <v>4265</v>
      </c>
      <c r="FAK2" s="27" t="s">
        <v>4266</v>
      </c>
      <c r="FAL2" s="27" t="s">
        <v>4267</v>
      </c>
      <c r="FAM2" s="27" t="s">
        <v>4268</v>
      </c>
      <c r="FAN2" s="27" t="s">
        <v>4269</v>
      </c>
      <c r="FAO2" s="27" t="s">
        <v>4270</v>
      </c>
      <c r="FAP2" s="27" t="s">
        <v>4271</v>
      </c>
      <c r="FAQ2" s="27" t="s">
        <v>4272</v>
      </c>
      <c r="FAR2" s="27" t="s">
        <v>4273</v>
      </c>
      <c r="FAS2" s="27" t="s">
        <v>4274</v>
      </c>
      <c r="FAT2" s="27" t="s">
        <v>4275</v>
      </c>
      <c r="FAU2" s="27" t="s">
        <v>4276</v>
      </c>
      <c r="FAV2" s="27" t="s">
        <v>4277</v>
      </c>
      <c r="FAW2" s="27" t="s">
        <v>4278</v>
      </c>
      <c r="FAX2" s="27" t="s">
        <v>4279</v>
      </c>
      <c r="FAY2" s="27" t="s">
        <v>4280</v>
      </c>
      <c r="FAZ2" s="27" t="s">
        <v>4281</v>
      </c>
      <c r="FBA2" s="27" t="s">
        <v>4282</v>
      </c>
      <c r="FBB2" s="27" t="s">
        <v>4283</v>
      </c>
      <c r="FBC2" s="27" t="s">
        <v>4284</v>
      </c>
      <c r="FBD2" s="27" t="s">
        <v>4285</v>
      </c>
      <c r="FBE2" s="27" t="s">
        <v>4286</v>
      </c>
      <c r="FBF2" s="27" t="s">
        <v>4287</v>
      </c>
      <c r="FBG2" s="27" t="s">
        <v>4288</v>
      </c>
      <c r="FBH2" s="27" t="s">
        <v>4289</v>
      </c>
      <c r="FBI2" s="27" t="s">
        <v>4290</v>
      </c>
      <c r="FBJ2" s="27" t="s">
        <v>4291</v>
      </c>
      <c r="FBK2" s="27" t="s">
        <v>4292</v>
      </c>
      <c r="FBL2" s="27" t="s">
        <v>4293</v>
      </c>
      <c r="FBM2" s="27" t="s">
        <v>4294</v>
      </c>
      <c r="FBN2" s="27" t="s">
        <v>4295</v>
      </c>
      <c r="FBO2" s="27" t="s">
        <v>4296</v>
      </c>
      <c r="FBP2" s="27" t="s">
        <v>4297</v>
      </c>
      <c r="FBQ2" s="27" t="s">
        <v>4298</v>
      </c>
      <c r="FBR2" s="27" t="s">
        <v>4299</v>
      </c>
      <c r="FBS2" s="27" t="s">
        <v>4300</v>
      </c>
      <c r="FBT2" s="27" t="s">
        <v>4301</v>
      </c>
      <c r="FBU2" s="27" t="s">
        <v>4302</v>
      </c>
      <c r="FBV2" s="27" t="s">
        <v>4303</v>
      </c>
      <c r="FBW2" s="27" t="s">
        <v>4304</v>
      </c>
      <c r="FBX2" s="27" t="s">
        <v>4305</v>
      </c>
      <c r="FBY2" s="27" t="s">
        <v>4306</v>
      </c>
      <c r="FBZ2" s="27" t="s">
        <v>4307</v>
      </c>
      <c r="FCA2" s="27" t="s">
        <v>4308</v>
      </c>
      <c r="FCB2" s="27" t="s">
        <v>4309</v>
      </c>
      <c r="FCC2" s="27" t="s">
        <v>4310</v>
      </c>
      <c r="FCD2" s="27" t="s">
        <v>4311</v>
      </c>
      <c r="FCE2" s="27" t="s">
        <v>4312</v>
      </c>
      <c r="FCF2" s="27" t="s">
        <v>4313</v>
      </c>
      <c r="FCG2" s="27" t="s">
        <v>4314</v>
      </c>
      <c r="FCH2" s="27" t="s">
        <v>4315</v>
      </c>
      <c r="FCI2" s="27" t="s">
        <v>4316</v>
      </c>
      <c r="FCJ2" s="27" t="s">
        <v>4317</v>
      </c>
      <c r="FCK2" s="27" t="s">
        <v>4318</v>
      </c>
      <c r="FCL2" s="27" t="s">
        <v>4319</v>
      </c>
      <c r="FCM2" s="27" t="s">
        <v>4320</v>
      </c>
      <c r="FCN2" s="27" t="s">
        <v>4321</v>
      </c>
      <c r="FCO2" s="27" t="s">
        <v>4322</v>
      </c>
      <c r="FCP2" s="27" t="s">
        <v>4323</v>
      </c>
      <c r="FCQ2" s="27" t="s">
        <v>4324</v>
      </c>
      <c r="FCR2" s="27" t="s">
        <v>4325</v>
      </c>
      <c r="FCS2" s="27" t="s">
        <v>4326</v>
      </c>
      <c r="FCT2" s="27" t="s">
        <v>4327</v>
      </c>
      <c r="FCU2" s="27" t="s">
        <v>4328</v>
      </c>
      <c r="FCV2" s="27" t="s">
        <v>4329</v>
      </c>
      <c r="FCW2" s="27" t="s">
        <v>4330</v>
      </c>
      <c r="FCX2" s="27" t="s">
        <v>4331</v>
      </c>
      <c r="FCY2" s="27" t="s">
        <v>4332</v>
      </c>
      <c r="FCZ2" s="27" t="s">
        <v>4333</v>
      </c>
      <c r="FDA2" s="27" t="s">
        <v>4334</v>
      </c>
      <c r="FDB2" s="27" t="s">
        <v>4335</v>
      </c>
      <c r="FDC2" s="27" t="s">
        <v>4336</v>
      </c>
      <c r="FDD2" s="27" t="s">
        <v>4337</v>
      </c>
      <c r="FDE2" s="27" t="s">
        <v>4338</v>
      </c>
      <c r="FDF2" s="27" t="s">
        <v>4339</v>
      </c>
      <c r="FDG2" s="27" t="s">
        <v>4340</v>
      </c>
      <c r="FDH2" s="27" t="s">
        <v>4341</v>
      </c>
      <c r="FDI2" s="27" t="s">
        <v>4342</v>
      </c>
      <c r="FDJ2" s="27" t="s">
        <v>4343</v>
      </c>
      <c r="FDK2" s="27" t="s">
        <v>4344</v>
      </c>
      <c r="FDL2" s="27" t="s">
        <v>4345</v>
      </c>
      <c r="FDM2" s="27" t="s">
        <v>4346</v>
      </c>
      <c r="FDN2" s="27" t="s">
        <v>4347</v>
      </c>
      <c r="FDO2" s="27" t="s">
        <v>4348</v>
      </c>
      <c r="FDP2" s="27" t="s">
        <v>4349</v>
      </c>
      <c r="FDQ2" s="27" t="s">
        <v>4350</v>
      </c>
      <c r="FDR2" s="27" t="s">
        <v>4351</v>
      </c>
      <c r="FDS2" s="27" t="s">
        <v>4352</v>
      </c>
      <c r="FDT2" s="27" t="s">
        <v>4353</v>
      </c>
      <c r="FDU2" s="27" t="s">
        <v>4354</v>
      </c>
      <c r="FDV2" s="27" t="s">
        <v>4355</v>
      </c>
      <c r="FDW2" s="27" t="s">
        <v>4356</v>
      </c>
      <c r="FDX2" s="27" t="s">
        <v>4357</v>
      </c>
      <c r="FDY2" s="27" t="s">
        <v>4358</v>
      </c>
      <c r="FDZ2" s="27" t="s">
        <v>4359</v>
      </c>
      <c r="FEA2" s="27" t="s">
        <v>4360</v>
      </c>
      <c r="FEB2" s="27" t="s">
        <v>4361</v>
      </c>
      <c r="FEC2" s="27" t="s">
        <v>4362</v>
      </c>
      <c r="FED2" s="27" t="s">
        <v>4363</v>
      </c>
      <c r="FEE2" s="27" t="s">
        <v>4364</v>
      </c>
      <c r="FEF2" s="27" t="s">
        <v>4365</v>
      </c>
      <c r="FEG2" s="27" t="s">
        <v>4366</v>
      </c>
      <c r="FEH2" s="27" t="s">
        <v>4367</v>
      </c>
      <c r="FEI2" s="27" t="s">
        <v>4368</v>
      </c>
      <c r="FEJ2" s="27" t="s">
        <v>4369</v>
      </c>
      <c r="FEK2" s="27" t="s">
        <v>4370</v>
      </c>
      <c r="FEL2" s="27" t="s">
        <v>4371</v>
      </c>
      <c r="FEM2" s="27" t="s">
        <v>4372</v>
      </c>
      <c r="FEN2" s="27" t="s">
        <v>4373</v>
      </c>
      <c r="FEO2" s="27" t="s">
        <v>4374</v>
      </c>
      <c r="FEP2" s="27" t="s">
        <v>4375</v>
      </c>
      <c r="FEQ2" s="27" t="s">
        <v>4376</v>
      </c>
      <c r="FER2" s="27" t="s">
        <v>4377</v>
      </c>
      <c r="FES2" s="27" t="s">
        <v>4378</v>
      </c>
      <c r="FET2" s="27" t="s">
        <v>4379</v>
      </c>
      <c r="FEU2" s="27" t="s">
        <v>4380</v>
      </c>
      <c r="FEV2" s="27" t="s">
        <v>4381</v>
      </c>
      <c r="FEW2" s="27" t="s">
        <v>4382</v>
      </c>
      <c r="FEX2" s="27" t="s">
        <v>4383</v>
      </c>
      <c r="FEY2" s="27" t="s">
        <v>4384</v>
      </c>
      <c r="FEZ2" s="27" t="s">
        <v>4385</v>
      </c>
      <c r="FFA2" s="27" t="s">
        <v>4386</v>
      </c>
      <c r="FFB2" s="27" t="s">
        <v>4387</v>
      </c>
      <c r="FFC2" s="27" t="s">
        <v>4388</v>
      </c>
      <c r="FFD2" s="27" t="s">
        <v>4389</v>
      </c>
      <c r="FFE2" s="27" t="s">
        <v>4390</v>
      </c>
      <c r="FFF2" s="27" t="s">
        <v>4391</v>
      </c>
      <c r="FFG2" s="27" t="s">
        <v>4392</v>
      </c>
      <c r="FFH2" s="27" t="s">
        <v>4393</v>
      </c>
      <c r="FFI2" s="27" t="s">
        <v>4394</v>
      </c>
      <c r="FFJ2" s="27" t="s">
        <v>4395</v>
      </c>
      <c r="FFK2" s="27" t="s">
        <v>4396</v>
      </c>
      <c r="FFL2" s="27" t="s">
        <v>4397</v>
      </c>
      <c r="FFM2" s="27" t="s">
        <v>4398</v>
      </c>
      <c r="FFN2" s="27" t="s">
        <v>4399</v>
      </c>
      <c r="FFO2" s="27" t="s">
        <v>4400</v>
      </c>
      <c r="FFP2" s="27" t="s">
        <v>4401</v>
      </c>
      <c r="FFQ2" s="27" t="s">
        <v>4402</v>
      </c>
      <c r="FFR2" s="27" t="s">
        <v>4403</v>
      </c>
      <c r="FFS2" s="27" t="s">
        <v>4404</v>
      </c>
      <c r="FFT2" s="27" t="s">
        <v>4405</v>
      </c>
      <c r="FFU2" s="27" t="s">
        <v>4406</v>
      </c>
      <c r="FFV2" s="27" t="s">
        <v>4407</v>
      </c>
      <c r="FFW2" s="27" t="s">
        <v>4408</v>
      </c>
      <c r="FFX2" s="27" t="s">
        <v>4409</v>
      </c>
      <c r="FFY2" s="27" t="s">
        <v>4410</v>
      </c>
      <c r="FFZ2" s="27" t="s">
        <v>4411</v>
      </c>
      <c r="FGA2" s="27" t="s">
        <v>4412</v>
      </c>
      <c r="FGB2" s="27" t="s">
        <v>4413</v>
      </c>
      <c r="FGC2" s="27" t="s">
        <v>4414</v>
      </c>
      <c r="FGD2" s="27" t="s">
        <v>4415</v>
      </c>
      <c r="FGE2" s="27" t="s">
        <v>4416</v>
      </c>
      <c r="FGF2" s="27" t="s">
        <v>4417</v>
      </c>
      <c r="FGG2" s="27" t="s">
        <v>4418</v>
      </c>
      <c r="FGH2" s="27" t="s">
        <v>4419</v>
      </c>
      <c r="FGI2" s="27" t="s">
        <v>4420</v>
      </c>
      <c r="FGJ2" s="27" t="s">
        <v>4421</v>
      </c>
      <c r="FGK2" s="27" t="s">
        <v>4422</v>
      </c>
      <c r="FGL2" s="27" t="s">
        <v>4423</v>
      </c>
      <c r="FGM2" s="27" t="s">
        <v>4424</v>
      </c>
      <c r="FGN2" s="27" t="s">
        <v>4425</v>
      </c>
      <c r="FGO2" s="27" t="s">
        <v>4426</v>
      </c>
      <c r="FGP2" s="27" t="s">
        <v>4427</v>
      </c>
      <c r="FGQ2" s="27" t="s">
        <v>4428</v>
      </c>
      <c r="FGR2" s="27" t="s">
        <v>4429</v>
      </c>
      <c r="FGS2" s="27" t="s">
        <v>4430</v>
      </c>
      <c r="FGT2" s="27" t="s">
        <v>4431</v>
      </c>
      <c r="FGU2" s="27" t="s">
        <v>4432</v>
      </c>
      <c r="FGV2" s="27" t="s">
        <v>4433</v>
      </c>
      <c r="FGW2" s="27" t="s">
        <v>4434</v>
      </c>
      <c r="FGX2" s="27" t="s">
        <v>4435</v>
      </c>
      <c r="FGY2" s="27" t="s">
        <v>4436</v>
      </c>
      <c r="FGZ2" s="27" t="s">
        <v>4437</v>
      </c>
      <c r="FHA2" s="27" t="s">
        <v>4438</v>
      </c>
      <c r="FHB2" s="27" t="s">
        <v>4439</v>
      </c>
      <c r="FHC2" s="27" t="s">
        <v>4440</v>
      </c>
      <c r="FHD2" s="27" t="s">
        <v>4441</v>
      </c>
      <c r="FHE2" s="27" t="s">
        <v>4442</v>
      </c>
      <c r="FHF2" s="27" t="s">
        <v>4443</v>
      </c>
      <c r="FHG2" s="27" t="s">
        <v>4444</v>
      </c>
      <c r="FHH2" s="27" t="s">
        <v>4445</v>
      </c>
      <c r="FHI2" s="27" t="s">
        <v>4446</v>
      </c>
      <c r="FHJ2" s="27" t="s">
        <v>4447</v>
      </c>
      <c r="FHK2" s="27" t="s">
        <v>4448</v>
      </c>
      <c r="FHL2" s="27" t="s">
        <v>4449</v>
      </c>
      <c r="FHM2" s="27" t="s">
        <v>4450</v>
      </c>
      <c r="FHN2" s="27" t="s">
        <v>4451</v>
      </c>
      <c r="FHO2" s="27" t="s">
        <v>4452</v>
      </c>
      <c r="FHP2" s="27" t="s">
        <v>4453</v>
      </c>
      <c r="FHQ2" s="27" t="s">
        <v>4454</v>
      </c>
      <c r="FHR2" s="27" t="s">
        <v>4455</v>
      </c>
      <c r="FHS2" s="27" t="s">
        <v>4456</v>
      </c>
      <c r="FHT2" s="27" t="s">
        <v>4457</v>
      </c>
      <c r="FHU2" s="27" t="s">
        <v>4458</v>
      </c>
      <c r="FHV2" s="27" t="s">
        <v>4459</v>
      </c>
      <c r="FHW2" s="27" t="s">
        <v>4460</v>
      </c>
      <c r="FHX2" s="27" t="s">
        <v>4461</v>
      </c>
      <c r="FHY2" s="27" t="s">
        <v>4462</v>
      </c>
      <c r="FHZ2" s="27" t="s">
        <v>4463</v>
      </c>
      <c r="FIA2" s="27" t="s">
        <v>4464</v>
      </c>
      <c r="FIB2" s="27" t="s">
        <v>4465</v>
      </c>
      <c r="FIC2" s="27" t="s">
        <v>4466</v>
      </c>
      <c r="FID2" s="27" t="s">
        <v>4467</v>
      </c>
      <c r="FIE2" s="27" t="s">
        <v>4468</v>
      </c>
      <c r="FIF2" s="27" t="s">
        <v>4469</v>
      </c>
      <c r="FIG2" s="27" t="s">
        <v>4470</v>
      </c>
      <c r="FIH2" s="27" t="s">
        <v>4471</v>
      </c>
      <c r="FII2" s="27" t="s">
        <v>4472</v>
      </c>
      <c r="FIJ2" s="27" t="s">
        <v>4473</v>
      </c>
      <c r="FIK2" s="27" t="s">
        <v>4474</v>
      </c>
      <c r="FIL2" s="27" t="s">
        <v>4475</v>
      </c>
      <c r="FIM2" s="27" t="s">
        <v>4476</v>
      </c>
      <c r="FIN2" s="27" t="s">
        <v>4477</v>
      </c>
      <c r="FIO2" s="27" t="s">
        <v>4478</v>
      </c>
      <c r="FIP2" s="27" t="s">
        <v>4479</v>
      </c>
      <c r="FIQ2" s="27" t="s">
        <v>4480</v>
      </c>
      <c r="FIR2" s="27" t="s">
        <v>4481</v>
      </c>
      <c r="FIS2" s="27" t="s">
        <v>4482</v>
      </c>
      <c r="FIT2" s="27" t="s">
        <v>4483</v>
      </c>
      <c r="FIU2" s="27" t="s">
        <v>4484</v>
      </c>
      <c r="FIV2" s="27" t="s">
        <v>4485</v>
      </c>
      <c r="FIW2" s="27" t="s">
        <v>4486</v>
      </c>
      <c r="FIX2" s="27" t="s">
        <v>4487</v>
      </c>
      <c r="FIY2" s="27" t="s">
        <v>4488</v>
      </c>
      <c r="FIZ2" s="27" t="s">
        <v>4489</v>
      </c>
      <c r="FJA2" s="27" t="s">
        <v>4490</v>
      </c>
      <c r="FJB2" s="27" t="s">
        <v>4491</v>
      </c>
      <c r="FJC2" s="27" t="s">
        <v>4492</v>
      </c>
      <c r="FJD2" s="27" t="s">
        <v>4493</v>
      </c>
      <c r="FJE2" s="27" t="s">
        <v>4494</v>
      </c>
      <c r="FJF2" s="27" t="s">
        <v>4495</v>
      </c>
      <c r="FJG2" s="27" t="s">
        <v>4496</v>
      </c>
      <c r="FJH2" s="27" t="s">
        <v>4497</v>
      </c>
      <c r="FJI2" s="27" t="s">
        <v>4498</v>
      </c>
      <c r="FJJ2" s="27" t="s">
        <v>4499</v>
      </c>
      <c r="FJK2" s="27" t="s">
        <v>4500</v>
      </c>
      <c r="FJL2" s="27" t="s">
        <v>4501</v>
      </c>
      <c r="FJM2" s="27" t="s">
        <v>4502</v>
      </c>
      <c r="FJN2" s="27" t="s">
        <v>4503</v>
      </c>
      <c r="FJO2" s="27" t="s">
        <v>4504</v>
      </c>
      <c r="FJP2" s="27" t="s">
        <v>4505</v>
      </c>
      <c r="FJQ2" s="27" t="s">
        <v>4506</v>
      </c>
      <c r="FJR2" s="27" t="s">
        <v>4507</v>
      </c>
      <c r="FJS2" s="27" t="s">
        <v>4508</v>
      </c>
      <c r="FJT2" s="27" t="s">
        <v>4509</v>
      </c>
      <c r="FJU2" s="27" t="s">
        <v>4510</v>
      </c>
      <c r="FJV2" s="27" t="s">
        <v>4511</v>
      </c>
      <c r="FJW2" s="27" t="s">
        <v>4512</v>
      </c>
      <c r="FJX2" s="27" t="s">
        <v>4513</v>
      </c>
      <c r="FJY2" s="27" t="s">
        <v>4514</v>
      </c>
      <c r="FJZ2" s="27" t="s">
        <v>4515</v>
      </c>
      <c r="FKA2" s="27" t="s">
        <v>4516</v>
      </c>
      <c r="FKB2" s="27" t="s">
        <v>4517</v>
      </c>
      <c r="FKC2" s="27" t="s">
        <v>4518</v>
      </c>
      <c r="FKD2" s="27" t="s">
        <v>4519</v>
      </c>
      <c r="FKE2" s="27" t="s">
        <v>4520</v>
      </c>
      <c r="FKF2" s="27" t="s">
        <v>4521</v>
      </c>
      <c r="FKG2" s="27" t="s">
        <v>4522</v>
      </c>
      <c r="FKH2" s="27" t="s">
        <v>4523</v>
      </c>
      <c r="FKI2" s="27" t="s">
        <v>4524</v>
      </c>
      <c r="FKJ2" s="27" t="s">
        <v>4525</v>
      </c>
      <c r="FKK2" s="27" t="s">
        <v>4526</v>
      </c>
      <c r="FKL2" s="27" t="s">
        <v>4527</v>
      </c>
      <c r="FKM2" s="27" t="s">
        <v>4528</v>
      </c>
      <c r="FKN2" s="27" t="s">
        <v>4529</v>
      </c>
      <c r="FKO2" s="27" t="s">
        <v>4530</v>
      </c>
      <c r="FKP2" s="27" t="s">
        <v>4531</v>
      </c>
      <c r="FKQ2" s="27" t="s">
        <v>4532</v>
      </c>
      <c r="FKR2" s="27" t="s">
        <v>4533</v>
      </c>
      <c r="FKS2" s="27" t="s">
        <v>4534</v>
      </c>
      <c r="FKT2" s="27" t="s">
        <v>4535</v>
      </c>
      <c r="FKU2" s="27" t="s">
        <v>4536</v>
      </c>
      <c r="FKV2" s="27" t="s">
        <v>4537</v>
      </c>
      <c r="FKW2" s="27" t="s">
        <v>4538</v>
      </c>
      <c r="FKX2" s="27" t="s">
        <v>4539</v>
      </c>
      <c r="FKY2" s="27" t="s">
        <v>4540</v>
      </c>
      <c r="FKZ2" s="27" t="s">
        <v>4541</v>
      </c>
      <c r="FLA2" s="27" t="s">
        <v>4542</v>
      </c>
      <c r="FLB2" s="27" t="s">
        <v>4543</v>
      </c>
      <c r="FLC2" s="27" t="s">
        <v>4544</v>
      </c>
      <c r="FLD2" s="27" t="s">
        <v>4545</v>
      </c>
      <c r="FLE2" s="27" t="s">
        <v>4546</v>
      </c>
      <c r="FLF2" s="27" t="s">
        <v>4547</v>
      </c>
      <c r="FLG2" s="27" t="s">
        <v>4548</v>
      </c>
      <c r="FLH2" s="27" t="s">
        <v>4549</v>
      </c>
      <c r="FLI2" s="27" t="s">
        <v>4550</v>
      </c>
      <c r="FLJ2" s="27" t="s">
        <v>4551</v>
      </c>
      <c r="FLK2" s="27" t="s">
        <v>4552</v>
      </c>
      <c r="FLL2" s="27" t="s">
        <v>4553</v>
      </c>
      <c r="FLM2" s="27" t="s">
        <v>4554</v>
      </c>
      <c r="FLN2" s="27" t="s">
        <v>4555</v>
      </c>
      <c r="FLO2" s="27" t="s">
        <v>4556</v>
      </c>
      <c r="FLP2" s="27" t="s">
        <v>4557</v>
      </c>
      <c r="FLQ2" s="27" t="s">
        <v>4558</v>
      </c>
      <c r="FLR2" s="27" t="s">
        <v>4559</v>
      </c>
      <c r="FLS2" s="27" t="s">
        <v>4560</v>
      </c>
      <c r="FLT2" s="27" t="s">
        <v>4561</v>
      </c>
      <c r="FLU2" s="27" t="s">
        <v>4562</v>
      </c>
      <c r="FLV2" s="27" t="s">
        <v>4563</v>
      </c>
      <c r="FLW2" s="27" t="s">
        <v>4564</v>
      </c>
      <c r="FLX2" s="27" t="s">
        <v>4565</v>
      </c>
      <c r="FLY2" s="27" t="s">
        <v>4566</v>
      </c>
      <c r="FLZ2" s="27" t="s">
        <v>4567</v>
      </c>
      <c r="FMA2" s="27" t="s">
        <v>4568</v>
      </c>
      <c r="FMB2" s="27" t="s">
        <v>4569</v>
      </c>
      <c r="FMC2" s="27" t="s">
        <v>4570</v>
      </c>
      <c r="FMD2" s="27" t="s">
        <v>4571</v>
      </c>
      <c r="FME2" s="27" t="s">
        <v>4572</v>
      </c>
      <c r="FMF2" s="27" t="s">
        <v>4573</v>
      </c>
      <c r="FMG2" s="27" t="s">
        <v>4574</v>
      </c>
      <c r="FMH2" s="27" t="s">
        <v>4575</v>
      </c>
      <c r="FMI2" s="27" t="s">
        <v>4576</v>
      </c>
      <c r="FMJ2" s="27" t="s">
        <v>4577</v>
      </c>
      <c r="FMK2" s="27" t="s">
        <v>4578</v>
      </c>
      <c r="FML2" s="27" t="s">
        <v>4579</v>
      </c>
      <c r="FMM2" s="27" t="s">
        <v>4580</v>
      </c>
      <c r="FMN2" s="27" t="s">
        <v>4581</v>
      </c>
      <c r="FMO2" s="27" t="s">
        <v>4582</v>
      </c>
      <c r="FMP2" s="27" t="s">
        <v>4583</v>
      </c>
      <c r="FMQ2" s="27" t="s">
        <v>4584</v>
      </c>
      <c r="FMR2" s="27" t="s">
        <v>4585</v>
      </c>
      <c r="FMS2" s="27" t="s">
        <v>4586</v>
      </c>
      <c r="FMT2" s="27" t="s">
        <v>4587</v>
      </c>
      <c r="FMU2" s="27" t="s">
        <v>4588</v>
      </c>
      <c r="FMV2" s="27" t="s">
        <v>4589</v>
      </c>
      <c r="FMW2" s="27" t="s">
        <v>4590</v>
      </c>
      <c r="FMX2" s="27" t="s">
        <v>4591</v>
      </c>
      <c r="FMY2" s="27" t="s">
        <v>4592</v>
      </c>
      <c r="FMZ2" s="27" t="s">
        <v>4593</v>
      </c>
      <c r="FNA2" s="27" t="s">
        <v>4594</v>
      </c>
      <c r="FNB2" s="27" t="s">
        <v>4595</v>
      </c>
      <c r="FNC2" s="27" t="s">
        <v>4596</v>
      </c>
      <c r="FND2" s="27" t="s">
        <v>4597</v>
      </c>
      <c r="FNE2" s="27" t="s">
        <v>4598</v>
      </c>
      <c r="FNF2" s="27" t="s">
        <v>4599</v>
      </c>
      <c r="FNG2" s="27" t="s">
        <v>4600</v>
      </c>
      <c r="FNH2" s="27" t="s">
        <v>4601</v>
      </c>
      <c r="FNI2" s="27" t="s">
        <v>4602</v>
      </c>
      <c r="FNJ2" s="27" t="s">
        <v>4603</v>
      </c>
      <c r="FNK2" s="27" t="s">
        <v>4604</v>
      </c>
      <c r="FNL2" s="27" t="s">
        <v>4605</v>
      </c>
      <c r="FNM2" s="27" t="s">
        <v>4606</v>
      </c>
      <c r="FNN2" s="27" t="s">
        <v>4607</v>
      </c>
      <c r="FNO2" s="27" t="s">
        <v>4608</v>
      </c>
      <c r="FNP2" s="27" t="s">
        <v>4609</v>
      </c>
      <c r="FNQ2" s="27" t="s">
        <v>4610</v>
      </c>
      <c r="FNR2" s="27" t="s">
        <v>4611</v>
      </c>
      <c r="FNS2" s="27" t="s">
        <v>4612</v>
      </c>
      <c r="FNT2" s="27" t="s">
        <v>4613</v>
      </c>
      <c r="FNU2" s="27" t="s">
        <v>4614</v>
      </c>
      <c r="FNV2" s="27" t="s">
        <v>4615</v>
      </c>
      <c r="FNW2" s="27" t="s">
        <v>4616</v>
      </c>
      <c r="FNX2" s="27" t="s">
        <v>4617</v>
      </c>
      <c r="FNY2" s="27" t="s">
        <v>4618</v>
      </c>
      <c r="FNZ2" s="27" t="s">
        <v>4619</v>
      </c>
      <c r="FOA2" s="27" t="s">
        <v>4620</v>
      </c>
      <c r="FOB2" s="27" t="s">
        <v>4621</v>
      </c>
      <c r="FOC2" s="27" t="s">
        <v>4622</v>
      </c>
      <c r="FOD2" s="27" t="s">
        <v>4623</v>
      </c>
      <c r="FOE2" s="27" t="s">
        <v>4624</v>
      </c>
      <c r="FOF2" s="27" t="s">
        <v>4625</v>
      </c>
      <c r="FOG2" s="27" t="s">
        <v>4626</v>
      </c>
      <c r="FOH2" s="27" t="s">
        <v>4627</v>
      </c>
      <c r="FOI2" s="27" t="s">
        <v>4628</v>
      </c>
      <c r="FOJ2" s="27" t="s">
        <v>4629</v>
      </c>
      <c r="FOK2" s="27" t="s">
        <v>4630</v>
      </c>
      <c r="FOL2" s="27" t="s">
        <v>4631</v>
      </c>
      <c r="FOM2" s="27" t="s">
        <v>4632</v>
      </c>
      <c r="FON2" s="27" t="s">
        <v>4633</v>
      </c>
      <c r="FOO2" s="27" t="s">
        <v>4634</v>
      </c>
      <c r="FOP2" s="27" t="s">
        <v>4635</v>
      </c>
      <c r="FOQ2" s="27" t="s">
        <v>4636</v>
      </c>
      <c r="FOR2" s="27" t="s">
        <v>4637</v>
      </c>
      <c r="FOS2" s="27" t="s">
        <v>4638</v>
      </c>
      <c r="FOT2" s="27" t="s">
        <v>4639</v>
      </c>
      <c r="FOU2" s="27" t="s">
        <v>4640</v>
      </c>
      <c r="FOV2" s="27" t="s">
        <v>4641</v>
      </c>
      <c r="FOW2" s="27" t="s">
        <v>4642</v>
      </c>
      <c r="FOX2" s="27" t="s">
        <v>4643</v>
      </c>
      <c r="FOY2" s="27" t="s">
        <v>4644</v>
      </c>
      <c r="FOZ2" s="27" t="s">
        <v>4645</v>
      </c>
      <c r="FPA2" s="27" t="s">
        <v>4646</v>
      </c>
      <c r="FPB2" s="27" t="s">
        <v>4647</v>
      </c>
      <c r="FPC2" s="27" t="s">
        <v>4648</v>
      </c>
      <c r="FPD2" s="27" t="s">
        <v>4649</v>
      </c>
      <c r="FPE2" s="27" t="s">
        <v>4650</v>
      </c>
      <c r="FPF2" s="27" t="s">
        <v>4651</v>
      </c>
      <c r="FPG2" s="27" t="s">
        <v>4652</v>
      </c>
      <c r="FPH2" s="27" t="s">
        <v>4653</v>
      </c>
      <c r="FPI2" s="27" t="s">
        <v>4654</v>
      </c>
      <c r="FPJ2" s="27" t="s">
        <v>4655</v>
      </c>
      <c r="FPK2" s="27" t="s">
        <v>4656</v>
      </c>
      <c r="FPL2" s="27" t="s">
        <v>4657</v>
      </c>
      <c r="FPM2" s="27" t="s">
        <v>4658</v>
      </c>
      <c r="FPN2" s="27" t="s">
        <v>4659</v>
      </c>
      <c r="FPO2" s="27" t="s">
        <v>4660</v>
      </c>
      <c r="FPP2" s="27" t="s">
        <v>4661</v>
      </c>
      <c r="FPQ2" s="27" t="s">
        <v>4662</v>
      </c>
      <c r="FPR2" s="27" t="s">
        <v>4663</v>
      </c>
      <c r="FPS2" s="27" t="s">
        <v>4664</v>
      </c>
      <c r="FPT2" s="27" t="s">
        <v>4665</v>
      </c>
      <c r="FPU2" s="27" t="s">
        <v>4666</v>
      </c>
      <c r="FPV2" s="27" t="s">
        <v>4667</v>
      </c>
      <c r="FPW2" s="27" t="s">
        <v>4668</v>
      </c>
      <c r="FPX2" s="27" t="s">
        <v>4669</v>
      </c>
      <c r="FPY2" s="27" t="s">
        <v>4670</v>
      </c>
      <c r="FPZ2" s="27" t="s">
        <v>4671</v>
      </c>
      <c r="FQA2" s="27" t="s">
        <v>4672</v>
      </c>
      <c r="FQB2" s="27" t="s">
        <v>4673</v>
      </c>
      <c r="FQC2" s="27" t="s">
        <v>4674</v>
      </c>
      <c r="FQD2" s="27" t="s">
        <v>4675</v>
      </c>
      <c r="FQE2" s="27" t="s">
        <v>4676</v>
      </c>
      <c r="FQF2" s="27" t="s">
        <v>4677</v>
      </c>
      <c r="FQG2" s="27" t="s">
        <v>4678</v>
      </c>
      <c r="FQH2" s="27" t="s">
        <v>4679</v>
      </c>
      <c r="FQI2" s="27" t="s">
        <v>4680</v>
      </c>
      <c r="FQJ2" s="27" t="s">
        <v>4681</v>
      </c>
      <c r="FQK2" s="27" t="s">
        <v>4682</v>
      </c>
      <c r="FQL2" s="27" t="s">
        <v>4683</v>
      </c>
      <c r="FQM2" s="27" t="s">
        <v>4684</v>
      </c>
      <c r="FQN2" s="27" t="s">
        <v>4685</v>
      </c>
      <c r="FQO2" s="27" t="s">
        <v>4686</v>
      </c>
      <c r="FQP2" s="27" t="s">
        <v>4687</v>
      </c>
      <c r="FQQ2" s="27" t="s">
        <v>4688</v>
      </c>
      <c r="FQR2" s="27" t="s">
        <v>4689</v>
      </c>
      <c r="FQS2" s="27" t="s">
        <v>4690</v>
      </c>
      <c r="FQT2" s="27" t="s">
        <v>4691</v>
      </c>
      <c r="FQU2" s="27" t="s">
        <v>4692</v>
      </c>
      <c r="FQV2" s="27" t="s">
        <v>4693</v>
      </c>
      <c r="FQW2" s="27" t="s">
        <v>4694</v>
      </c>
      <c r="FQX2" s="27" t="s">
        <v>4695</v>
      </c>
      <c r="FQY2" s="27" t="s">
        <v>4696</v>
      </c>
      <c r="FQZ2" s="27" t="s">
        <v>4697</v>
      </c>
      <c r="FRA2" s="27" t="s">
        <v>4698</v>
      </c>
      <c r="FRB2" s="27" t="s">
        <v>4699</v>
      </c>
      <c r="FRC2" s="27" t="s">
        <v>4700</v>
      </c>
      <c r="FRD2" s="27" t="s">
        <v>4701</v>
      </c>
      <c r="FRE2" s="27" t="s">
        <v>4702</v>
      </c>
      <c r="FRF2" s="27" t="s">
        <v>4703</v>
      </c>
      <c r="FRG2" s="27" t="s">
        <v>4704</v>
      </c>
      <c r="FRH2" s="27" t="s">
        <v>4705</v>
      </c>
      <c r="FRI2" s="27" t="s">
        <v>4706</v>
      </c>
      <c r="FRJ2" s="27" t="s">
        <v>4707</v>
      </c>
      <c r="FRK2" s="27" t="s">
        <v>4708</v>
      </c>
      <c r="FRL2" s="27" t="s">
        <v>4709</v>
      </c>
      <c r="FRM2" s="27" t="s">
        <v>4710</v>
      </c>
      <c r="FRN2" s="27" t="s">
        <v>4711</v>
      </c>
      <c r="FRO2" s="27" t="s">
        <v>4712</v>
      </c>
      <c r="FRP2" s="27" t="s">
        <v>4713</v>
      </c>
      <c r="FRQ2" s="27" t="s">
        <v>4714</v>
      </c>
      <c r="FRR2" s="27" t="s">
        <v>4715</v>
      </c>
      <c r="FRS2" s="27" t="s">
        <v>4716</v>
      </c>
      <c r="FRT2" s="27" t="s">
        <v>4717</v>
      </c>
      <c r="FRU2" s="27" t="s">
        <v>4718</v>
      </c>
      <c r="FRV2" s="27" t="s">
        <v>4719</v>
      </c>
      <c r="FRW2" s="27" t="s">
        <v>4720</v>
      </c>
      <c r="FRX2" s="27" t="s">
        <v>4721</v>
      </c>
      <c r="FRY2" s="27" t="s">
        <v>4722</v>
      </c>
      <c r="FRZ2" s="27" t="s">
        <v>4723</v>
      </c>
      <c r="FSA2" s="27" t="s">
        <v>4724</v>
      </c>
      <c r="FSB2" s="27" t="s">
        <v>4725</v>
      </c>
      <c r="FSC2" s="27" t="s">
        <v>4726</v>
      </c>
      <c r="FSD2" s="27" t="s">
        <v>4727</v>
      </c>
      <c r="FSE2" s="27" t="s">
        <v>4728</v>
      </c>
      <c r="FSF2" s="27" t="s">
        <v>4729</v>
      </c>
      <c r="FSG2" s="27" t="s">
        <v>4730</v>
      </c>
      <c r="FSH2" s="27" t="s">
        <v>4731</v>
      </c>
      <c r="FSI2" s="27" t="s">
        <v>4732</v>
      </c>
      <c r="FSJ2" s="27" t="s">
        <v>4733</v>
      </c>
      <c r="FSK2" s="27" t="s">
        <v>4734</v>
      </c>
      <c r="FSL2" s="27" t="s">
        <v>4735</v>
      </c>
      <c r="FSM2" s="27" t="s">
        <v>4736</v>
      </c>
      <c r="FSN2" s="27" t="s">
        <v>4737</v>
      </c>
      <c r="FSO2" s="27" t="s">
        <v>4738</v>
      </c>
      <c r="FSP2" s="27" t="s">
        <v>4739</v>
      </c>
      <c r="FSQ2" s="27" t="s">
        <v>4740</v>
      </c>
      <c r="FSR2" s="27" t="s">
        <v>4741</v>
      </c>
      <c r="FSS2" s="27" t="s">
        <v>4742</v>
      </c>
      <c r="FST2" s="27" t="s">
        <v>4743</v>
      </c>
      <c r="FSU2" s="27" t="s">
        <v>4744</v>
      </c>
      <c r="FSV2" s="27" t="s">
        <v>4745</v>
      </c>
      <c r="FSW2" s="27" t="s">
        <v>4746</v>
      </c>
      <c r="FSX2" s="27" t="s">
        <v>4747</v>
      </c>
      <c r="FSY2" s="27" t="s">
        <v>4748</v>
      </c>
      <c r="FSZ2" s="27" t="s">
        <v>4749</v>
      </c>
      <c r="FTA2" s="27" t="s">
        <v>4750</v>
      </c>
      <c r="FTB2" s="27" t="s">
        <v>4751</v>
      </c>
      <c r="FTC2" s="27" t="s">
        <v>4752</v>
      </c>
      <c r="FTD2" s="27" t="s">
        <v>4753</v>
      </c>
      <c r="FTE2" s="27" t="s">
        <v>4754</v>
      </c>
      <c r="FTF2" s="27" t="s">
        <v>4755</v>
      </c>
      <c r="FTG2" s="27" t="s">
        <v>4756</v>
      </c>
      <c r="FTH2" s="27" t="s">
        <v>4757</v>
      </c>
      <c r="FTI2" s="27" t="s">
        <v>4758</v>
      </c>
      <c r="FTJ2" s="27" t="s">
        <v>4759</v>
      </c>
      <c r="FTK2" s="27" t="s">
        <v>4760</v>
      </c>
      <c r="FTL2" s="27" t="s">
        <v>4761</v>
      </c>
      <c r="FTM2" s="27" t="s">
        <v>4762</v>
      </c>
      <c r="FTN2" s="27" t="s">
        <v>4763</v>
      </c>
      <c r="FTO2" s="27" t="s">
        <v>4764</v>
      </c>
      <c r="FTP2" s="27" t="s">
        <v>4765</v>
      </c>
      <c r="FTQ2" s="27" t="s">
        <v>4766</v>
      </c>
      <c r="FTR2" s="27" t="s">
        <v>4767</v>
      </c>
      <c r="FTS2" s="27" t="s">
        <v>4768</v>
      </c>
      <c r="FTT2" s="27" t="s">
        <v>4769</v>
      </c>
      <c r="FTU2" s="27" t="s">
        <v>4770</v>
      </c>
      <c r="FTV2" s="27" t="s">
        <v>4771</v>
      </c>
      <c r="FTW2" s="27" t="s">
        <v>4772</v>
      </c>
      <c r="FTX2" s="27" t="s">
        <v>4773</v>
      </c>
      <c r="FTY2" s="27" t="s">
        <v>4774</v>
      </c>
      <c r="FTZ2" s="27" t="s">
        <v>4775</v>
      </c>
      <c r="FUA2" s="27" t="s">
        <v>4776</v>
      </c>
      <c r="FUB2" s="27" t="s">
        <v>4777</v>
      </c>
      <c r="FUC2" s="27" t="s">
        <v>4778</v>
      </c>
      <c r="FUD2" s="27" t="s">
        <v>4779</v>
      </c>
      <c r="FUE2" s="27" t="s">
        <v>4780</v>
      </c>
      <c r="FUF2" s="27" t="s">
        <v>4781</v>
      </c>
      <c r="FUG2" s="27" t="s">
        <v>4782</v>
      </c>
      <c r="FUH2" s="27" t="s">
        <v>4783</v>
      </c>
      <c r="FUI2" s="27" t="s">
        <v>4784</v>
      </c>
      <c r="FUJ2" s="27" t="s">
        <v>4785</v>
      </c>
      <c r="FUK2" s="27" t="s">
        <v>4786</v>
      </c>
      <c r="FUL2" s="27" t="s">
        <v>4787</v>
      </c>
      <c r="FUM2" s="27" t="s">
        <v>4788</v>
      </c>
      <c r="FUN2" s="27" t="s">
        <v>4789</v>
      </c>
      <c r="FUO2" s="27" t="s">
        <v>4790</v>
      </c>
      <c r="FUP2" s="27" t="s">
        <v>4791</v>
      </c>
      <c r="FUQ2" s="27" t="s">
        <v>4792</v>
      </c>
      <c r="FUR2" s="27" t="s">
        <v>4793</v>
      </c>
      <c r="FUS2" s="27" t="s">
        <v>4794</v>
      </c>
      <c r="FUT2" s="27" t="s">
        <v>4795</v>
      </c>
      <c r="FUU2" s="27" t="s">
        <v>4796</v>
      </c>
      <c r="FUV2" s="27" t="s">
        <v>4797</v>
      </c>
      <c r="FUW2" s="27" t="s">
        <v>4798</v>
      </c>
      <c r="FUX2" s="27" t="s">
        <v>4799</v>
      </c>
      <c r="FUY2" s="27" t="s">
        <v>4800</v>
      </c>
      <c r="FUZ2" s="27" t="s">
        <v>4801</v>
      </c>
      <c r="FVA2" s="27" t="s">
        <v>4802</v>
      </c>
      <c r="FVB2" s="27" t="s">
        <v>4803</v>
      </c>
      <c r="FVC2" s="27" t="s">
        <v>4804</v>
      </c>
      <c r="FVD2" s="27" t="s">
        <v>4805</v>
      </c>
      <c r="FVE2" s="27" t="s">
        <v>4806</v>
      </c>
      <c r="FVF2" s="27" t="s">
        <v>4807</v>
      </c>
      <c r="FVG2" s="27" t="s">
        <v>4808</v>
      </c>
      <c r="FVH2" s="27" t="s">
        <v>4809</v>
      </c>
      <c r="FVI2" s="27" t="s">
        <v>4810</v>
      </c>
      <c r="FVJ2" s="27" t="s">
        <v>4811</v>
      </c>
      <c r="FVK2" s="27" t="s">
        <v>4812</v>
      </c>
      <c r="FVL2" s="27" t="s">
        <v>4813</v>
      </c>
      <c r="FVM2" s="27" t="s">
        <v>4814</v>
      </c>
      <c r="FVN2" s="27" t="s">
        <v>4815</v>
      </c>
      <c r="FVO2" s="27" t="s">
        <v>4816</v>
      </c>
      <c r="FVP2" s="27" t="s">
        <v>4817</v>
      </c>
      <c r="FVQ2" s="27" t="s">
        <v>4818</v>
      </c>
      <c r="FVR2" s="27" t="s">
        <v>4819</v>
      </c>
      <c r="FVS2" s="27" t="s">
        <v>4820</v>
      </c>
      <c r="FVT2" s="27" t="s">
        <v>4821</v>
      </c>
      <c r="FVU2" s="27" t="s">
        <v>4822</v>
      </c>
      <c r="FVV2" s="27" t="s">
        <v>4823</v>
      </c>
      <c r="FVW2" s="27" t="s">
        <v>4824</v>
      </c>
      <c r="FVX2" s="27" t="s">
        <v>4825</v>
      </c>
      <c r="FVY2" s="27" t="s">
        <v>4826</v>
      </c>
      <c r="FVZ2" s="27" t="s">
        <v>4827</v>
      </c>
      <c r="FWA2" s="27" t="s">
        <v>4828</v>
      </c>
      <c r="FWB2" s="27" t="s">
        <v>4829</v>
      </c>
      <c r="FWC2" s="27" t="s">
        <v>4830</v>
      </c>
      <c r="FWD2" s="27" t="s">
        <v>4831</v>
      </c>
      <c r="FWE2" s="27" t="s">
        <v>4832</v>
      </c>
      <c r="FWF2" s="27" t="s">
        <v>4833</v>
      </c>
      <c r="FWG2" s="27" t="s">
        <v>4834</v>
      </c>
      <c r="FWH2" s="27" t="s">
        <v>4835</v>
      </c>
      <c r="FWI2" s="27" t="s">
        <v>4836</v>
      </c>
      <c r="FWJ2" s="27" t="s">
        <v>4837</v>
      </c>
      <c r="FWK2" s="27" t="s">
        <v>4838</v>
      </c>
      <c r="FWL2" s="27" t="s">
        <v>4839</v>
      </c>
      <c r="FWM2" s="27" t="s">
        <v>4840</v>
      </c>
      <c r="FWN2" s="27" t="s">
        <v>4841</v>
      </c>
      <c r="FWO2" s="27" t="s">
        <v>4842</v>
      </c>
      <c r="FWP2" s="27" t="s">
        <v>4843</v>
      </c>
      <c r="FWQ2" s="27" t="s">
        <v>4844</v>
      </c>
      <c r="FWR2" s="27" t="s">
        <v>4845</v>
      </c>
      <c r="FWS2" s="27" t="s">
        <v>4846</v>
      </c>
      <c r="FWT2" s="27" t="s">
        <v>4847</v>
      </c>
      <c r="FWU2" s="27" t="s">
        <v>4848</v>
      </c>
      <c r="FWV2" s="27" t="s">
        <v>4849</v>
      </c>
      <c r="FWW2" s="27" t="s">
        <v>4850</v>
      </c>
      <c r="FWX2" s="27" t="s">
        <v>4851</v>
      </c>
      <c r="FWY2" s="27" t="s">
        <v>4852</v>
      </c>
      <c r="FWZ2" s="27" t="s">
        <v>4853</v>
      </c>
      <c r="FXA2" s="27" t="s">
        <v>4854</v>
      </c>
      <c r="FXB2" s="27" t="s">
        <v>4855</v>
      </c>
      <c r="FXC2" s="27" t="s">
        <v>4856</v>
      </c>
      <c r="FXD2" s="27" t="s">
        <v>4857</v>
      </c>
      <c r="FXE2" s="27" t="s">
        <v>4858</v>
      </c>
      <c r="FXF2" s="27" t="s">
        <v>4859</v>
      </c>
      <c r="FXG2" s="27" t="s">
        <v>4860</v>
      </c>
      <c r="FXH2" s="27" t="s">
        <v>4861</v>
      </c>
      <c r="FXI2" s="27" t="s">
        <v>4862</v>
      </c>
      <c r="FXJ2" s="27" t="s">
        <v>4863</v>
      </c>
      <c r="FXK2" s="27" t="s">
        <v>4864</v>
      </c>
      <c r="FXL2" s="27" t="s">
        <v>4865</v>
      </c>
      <c r="FXM2" s="27" t="s">
        <v>4866</v>
      </c>
      <c r="FXN2" s="27" t="s">
        <v>4867</v>
      </c>
      <c r="FXO2" s="27" t="s">
        <v>4868</v>
      </c>
      <c r="FXP2" s="27" t="s">
        <v>4869</v>
      </c>
      <c r="FXQ2" s="27" t="s">
        <v>4870</v>
      </c>
      <c r="FXR2" s="27" t="s">
        <v>4871</v>
      </c>
      <c r="FXS2" s="27" t="s">
        <v>4872</v>
      </c>
      <c r="FXT2" s="27" t="s">
        <v>4873</v>
      </c>
      <c r="FXU2" s="27" t="s">
        <v>4874</v>
      </c>
      <c r="FXV2" s="27" t="s">
        <v>4875</v>
      </c>
      <c r="FXW2" s="27" t="s">
        <v>4876</v>
      </c>
      <c r="FXX2" s="27" t="s">
        <v>4877</v>
      </c>
      <c r="FXY2" s="27" t="s">
        <v>4878</v>
      </c>
      <c r="FXZ2" s="27" t="s">
        <v>4879</v>
      </c>
      <c r="FYA2" s="27" t="s">
        <v>4880</v>
      </c>
      <c r="FYB2" s="27" t="s">
        <v>4881</v>
      </c>
      <c r="FYC2" s="27" t="s">
        <v>4882</v>
      </c>
      <c r="FYD2" s="27" t="s">
        <v>4883</v>
      </c>
      <c r="FYE2" s="27" t="s">
        <v>4884</v>
      </c>
      <c r="FYF2" s="27" t="s">
        <v>4885</v>
      </c>
      <c r="FYG2" s="27" t="s">
        <v>4886</v>
      </c>
      <c r="FYH2" s="27" t="s">
        <v>4887</v>
      </c>
      <c r="FYI2" s="27" t="s">
        <v>4888</v>
      </c>
      <c r="FYJ2" s="27" t="s">
        <v>4889</v>
      </c>
      <c r="FYK2" s="27" t="s">
        <v>4890</v>
      </c>
      <c r="FYL2" s="27" t="s">
        <v>4891</v>
      </c>
      <c r="FYM2" s="27" t="s">
        <v>4892</v>
      </c>
      <c r="FYN2" s="27" t="s">
        <v>4893</v>
      </c>
      <c r="FYO2" s="27" t="s">
        <v>4894</v>
      </c>
      <c r="FYP2" s="27" t="s">
        <v>4895</v>
      </c>
      <c r="FYQ2" s="27" t="s">
        <v>4896</v>
      </c>
      <c r="FYR2" s="27" t="s">
        <v>4897</v>
      </c>
      <c r="FYS2" s="27" t="s">
        <v>4898</v>
      </c>
      <c r="FYT2" s="27" t="s">
        <v>4899</v>
      </c>
      <c r="FYU2" s="27" t="s">
        <v>4900</v>
      </c>
      <c r="FYV2" s="27" t="s">
        <v>4901</v>
      </c>
      <c r="FYW2" s="27" t="s">
        <v>4902</v>
      </c>
      <c r="FYX2" s="27" t="s">
        <v>4903</v>
      </c>
      <c r="FYY2" s="27" t="s">
        <v>4904</v>
      </c>
      <c r="FYZ2" s="27" t="s">
        <v>4905</v>
      </c>
      <c r="FZA2" s="27" t="s">
        <v>4906</v>
      </c>
      <c r="FZB2" s="27" t="s">
        <v>4907</v>
      </c>
      <c r="FZC2" s="27" t="s">
        <v>4908</v>
      </c>
      <c r="FZD2" s="27" t="s">
        <v>4909</v>
      </c>
      <c r="FZE2" s="27" t="s">
        <v>4910</v>
      </c>
      <c r="FZF2" s="27" t="s">
        <v>4911</v>
      </c>
      <c r="FZG2" s="27" t="s">
        <v>4912</v>
      </c>
      <c r="FZH2" s="27" t="s">
        <v>4913</v>
      </c>
      <c r="FZI2" s="27" t="s">
        <v>4914</v>
      </c>
      <c r="FZJ2" s="27" t="s">
        <v>4915</v>
      </c>
      <c r="FZK2" s="27" t="s">
        <v>4916</v>
      </c>
      <c r="FZL2" s="27" t="s">
        <v>4917</v>
      </c>
      <c r="FZM2" s="27" t="s">
        <v>4918</v>
      </c>
      <c r="FZN2" s="27" t="s">
        <v>4919</v>
      </c>
      <c r="FZO2" s="27" t="s">
        <v>4920</v>
      </c>
      <c r="FZP2" s="27" t="s">
        <v>4921</v>
      </c>
      <c r="FZQ2" s="27" t="s">
        <v>4922</v>
      </c>
      <c r="FZR2" s="27" t="s">
        <v>4923</v>
      </c>
      <c r="FZS2" s="27" t="s">
        <v>4924</v>
      </c>
      <c r="FZT2" s="27" t="s">
        <v>4925</v>
      </c>
      <c r="FZU2" s="27" t="s">
        <v>4926</v>
      </c>
      <c r="FZV2" s="27" t="s">
        <v>4927</v>
      </c>
      <c r="FZW2" s="27" t="s">
        <v>4928</v>
      </c>
      <c r="FZX2" s="27" t="s">
        <v>4929</v>
      </c>
      <c r="FZY2" s="27" t="s">
        <v>4930</v>
      </c>
      <c r="FZZ2" s="27" t="s">
        <v>4931</v>
      </c>
      <c r="GAA2" s="27" t="s">
        <v>4932</v>
      </c>
      <c r="GAB2" s="27" t="s">
        <v>4933</v>
      </c>
      <c r="GAC2" s="27" t="s">
        <v>4934</v>
      </c>
      <c r="GAD2" s="27" t="s">
        <v>4935</v>
      </c>
      <c r="GAE2" s="27" t="s">
        <v>4936</v>
      </c>
      <c r="GAF2" s="27" t="s">
        <v>4937</v>
      </c>
      <c r="GAG2" s="27" t="s">
        <v>4938</v>
      </c>
      <c r="GAH2" s="27" t="s">
        <v>4939</v>
      </c>
      <c r="GAI2" s="27" t="s">
        <v>4940</v>
      </c>
      <c r="GAJ2" s="27" t="s">
        <v>4941</v>
      </c>
      <c r="GAK2" s="27" t="s">
        <v>4942</v>
      </c>
      <c r="GAL2" s="27" t="s">
        <v>4943</v>
      </c>
      <c r="GAM2" s="27" t="s">
        <v>4944</v>
      </c>
      <c r="GAN2" s="27" t="s">
        <v>4945</v>
      </c>
      <c r="GAO2" s="27" t="s">
        <v>4946</v>
      </c>
      <c r="GAP2" s="27" t="s">
        <v>4947</v>
      </c>
      <c r="GAQ2" s="27" t="s">
        <v>4948</v>
      </c>
      <c r="GAR2" s="27" t="s">
        <v>4949</v>
      </c>
      <c r="GAS2" s="27" t="s">
        <v>4950</v>
      </c>
      <c r="GAT2" s="27" t="s">
        <v>4951</v>
      </c>
      <c r="GAU2" s="27" t="s">
        <v>4952</v>
      </c>
      <c r="GAV2" s="27" t="s">
        <v>4953</v>
      </c>
      <c r="GAW2" s="27" t="s">
        <v>4954</v>
      </c>
      <c r="GAX2" s="27" t="s">
        <v>4955</v>
      </c>
      <c r="GAY2" s="27" t="s">
        <v>4956</v>
      </c>
      <c r="GAZ2" s="27" t="s">
        <v>4957</v>
      </c>
      <c r="GBA2" s="27" t="s">
        <v>4958</v>
      </c>
      <c r="GBB2" s="27" t="s">
        <v>4959</v>
      </c>
      <c r="GBC2" s="27" t="s">
        <v>4960</v>
      </c>
      <c r="GBD2" s="27" t="s">
        <v>4961</v>
      </c>
      <c r="GBE2" s="27" t="s">
        <v>4962</v>
      </c>
      <c r="GBF2" s="27" t="s">
        <v>4963</v>
      </c>
      <c r="GBG2" s="27" t="s">
        <v>4964</v>
      </c>
      <c r="GBH2" s="27" t="s">
        <v>4965</v>
      </c>
      <c r="GBI2" s="27" t="s">
        <v>4966</v>
      </c>
      <c r="GBJ2" s="27" t="s">
        <v>4967</v>
      </c>
      <c r="GBK2" s="27" t="s">
        <v>4968</v>
      </c>
      <c r="GBL2" s="27" t="s">
        <v>4969</v>
      </c>
      <c r="GBM2" s="27" t="s">
        <v>4970</v>
      </c>
      <c r="GBN2" s="27" t="s">
        <v>4971</v>
      </c>
      <c r="GBO2" s="27" t="s">
        <v>4972</v>
      </c>
      <c r="GBP2" s="27" t="s">
        <v>4973</v>
      </c>
      <c r="GBQ2" s="27" t="s">
        <v>4974</v>
      </c>
      <c r="GBR2" s="27" t="s">
        <v>4975</v>
      </c>
      <c r="GBS2" s="27" t="s">
        <v>4976</v>
      </c>
      <c r="GBT2" s="27" t="s">
        <v>4977</v>
      </c>
      <c r="GBU2" s="27" t="s">
        <v>4978</v>
      </c>
      <c r="GBV2" s="27" t="s">
        <v>4979</v>
      </c>
      <c r="GBW2" s="27" t="s">
        <v>4980</v>
      </c>
      <c r="GBX2" s="27" t="s">
        <v>4981</v>
      </c>
      <c r="GBY2" s="27" t="s">
        <v>4982</v>
      </c>
      <c r="GBZ2" s="27" t="s">
        <v>4983</v>
      </c>
      <c r="GCA2" s="27" t="s">
        <v>4984</v>
      </c>
      <c r="GCB2" s="27" t="s">
        <v>4985</v>
      </c>
      <c r="GCC2" s="27" t="s">
        <v>4986</v>
      </c>
      <c r="GCD2" s="27" t="s">
        <v>4987</v>
      </c>
      <c r="GCE2" s="27" t="s">
        <v>4988</v>
      </c>
      <c r="GCF2" s="27" t="s">
        <v>4989</v>
      </c>
      <c r="GCG2" s="27" t="s">
        <v>4990</v>
      </c>
      <c r="GCH2" s="27" t="s">
        <v>4991</v>
      </c>
      <c r="GCI2" s="27" t="s">
        <v>4992</v>
      </c>
      <c r="GCJ2" s="27" t="s">
        <v>4993</v>
      </c>
      <c r="GCK2" s="27" t="s">
        <v>4994</v>
      </c>
      <c r="GCL2" s="27" t="s">
        <v>4995</v>
      </c>
      <c r="GCM2" s="27" t="s">
        <v>4996</v>
      </c>
      <c r="GCN2" s="27" t="s">
        <v>4997</v>
      </c>
      <c r="GCO2" s="27" t="s">
        <v>4998</v>
      </c>
      <c r="GCP2" s="27" t="s">
        <v>4999</v>
      </c>
      <c r="GCQ2" s="27" t="s">
        <v>5000</v>
      </c>
      <c r="GCR2" s="27" t="s">
        <v>5001</v>
      </c>
      <c r="GCS2" s="27" t="s">
        <v>5002</v>
      </c>
      <c r="GCT2" s="27" t="s">
        <v>5003</v>
      </c>
      <c r="GCU2" s="27" t="s">
        <v>5004</v>
      </c>
      <c r="GCV2" s="27" t="s">
        <v>5005</v>
      </c>
      <c r="GCW2" s="27" t="s">
        <v>5006</v>
      </c>
      <c r="GCX2" s="27" t="s">
        <v>5007</v>
      </c>
      <c r="GCY2" s="27" t="s">
        <v>5008</v>
      </c>
      <c r="GCZ2" s="27" t="s">
        <v>5009</v>
      </c>
      <c r="GDA2" s="27" t="s">
        <v>5010</v>
      </c>
      <c r="GDB2" s="27" t="s">
        <v>5011</v>
      </c>
      <c r="GDC2" s="27" t="s">
        <v>5012</v>
      </c>
      <c r="GDD2" s="27" t="s">
        <v>5013</v>
      </c>
      <c r="GDE2" s="27" t="s">
        <v>5014</v>
      </c>
      <c r="GDF2" s="27" t="s">
        <v>5015</v>
      </c>
      <c r="GDG2" s="27" t="s">
        <v>5016</v>
      </c>
      <c r="GDH2" s="27" t="s">
        <v>5017</v>
      </c>
      <c r="GDI2" s="27" t="s">
        <v>5018</v>
      </c>
      <c r="GDJ2" s="27" t="s">
        <v>5019</v>
      </c>
      <c r="GDK2" s="27" t="s">
        <v>5020</v>
      </c>
      <c r="GDL2" s="27" t="s">
        <v>5021</v>
      </c>
      <c r="GDM2" s="27" t="s">
        <v>5022</v>
      </c>
      <c r="GDN2" s="27" t="s">
        <v>5023</v>
      </c>
      <c r="GDO2" s="27" t="s">
        <v>5024</v>
      </c>
      <c r="GDP2" s="27" t="s">
        <v>5025</v>
      </c>
      <c r="GDQ2" s="27" t="s">
        <v>5026</v>
      </c>
      <c r="GDR2" s="27" t="s">
        <v>5027</v>
      </c>
      <c r="GDS2" s="27" t="s">
        <v>5028</v>
      </c>
      <c r="GDT2" s="27" t="s">
        <v>5029</v>
      </c>
      <c r="GDU2" s="27" t="s">
        <v>5030</v>
      </c>
      <c r="GDV2" s="27" t="s">
        <v>5031</v>
      </c>
      <c r="GDW2" s="27" t="s">
        <v>5032</v>
      </c>
      <c r="GDX2" s="27" t="s">
        <v>5033</v>
      </c>
      <c r="GDY2" s="27" t="s">
        <v>5034</v>
      </c>
      <c r="GDZ2" s="27" t="s">
        <v>5035</v>
      </c>
      <c r="GEA2" s="27" t="s">
        <v>5036</v>
      </c>
      <c r="GEB2" s="27" t="s">
        <v>5037</v>
      </c>
      <c r="GEC2" s="27" t="s">
        <v>5038</v>
      </c>
      <c r="GED2" s="27" t="s">
        <v>5039</v>
      </c>
      <c r="GEE2" s="27" t="s">
        <v>5040</v>
      </c>
      <c r="GEF2" s="27" t="s">
        <v>5041</v>
      </c>
      <c r="GEG2" s="27" t="s">
        <v>5042</v>
      </c>
      <c r="GEH2" s="27" t="s">
        <v>5043</v>
      </c>
      <c r="GEI2" s="27" t="s">
        <v>5044</v>
      </c>
      <c r="GEJ2" s="27" t="s">
        <v>5045</v>
      </c>
      <c r="GEK2" s="27" t="s">
        <v>5046</v>
      </c>
      <c r="GEL2" s="27" t="s">
        <v>5047</v>
      </c>
      <c r="GEM2" s="27" t="s">
        <v>5048</v>
      </c>
      <c r="GEN2" s="27" t="s">
        <v>5049</v>
      </c>
      <c r="GEO2" s="27" t="s">
        <v>5050</v>
      </c>
      <c r="GEP2" s="27" t="s">
        <v>5051</v>
      </c>
      <c r="GEQ2" s="27" t="s">
        <v>5052</v>
      </c>
      <c r="GER2" s="27" t="s">
        <v>5053</v>
      </c>
      <c r="GES2" s="27" t="s">
        <v>5054</v>
      </c>
      <c r="GET2" s="27" t="s">
        <v>5055</v>
      </c>
      <c r="GEU2" s="27" t="s">
        <v>5056</v>
      </c>
      <c r="GEV2" s="27" t="s">
        <v>5057</v>
      </c>
      <c r="GEW2" s="27" t="s">
        <v>5058</v>
      </c>
      <c r="GEX2" s="27" t="s">
        <v>5059</v>
      </c>
      <c r="GEY2" s="27" t="s">
        <v>5060</v>
      </c>
      <c r="GEZ2" s="27" t="s">
        <v>5061</v>
      </c>
      <c r="GFA2" s="27" t="s">
        <v>5062</v>
      </c>
      <c r="GFB2" s="27" t="s">
        <v>5063</v>
      </c>
      <c r="GFC2" s="27" t="s">
        <v>5064</v>
      </c>
      <c r="GFD2" s="27" t="s">
        <v>5065</v>
      </c>
      <c r="GFE2" s="27" t="s">
        <v>5066</v>
      </c>
      <c r="GFF2" s="27" t="s">
        <v>5067</v>
      </c>
      <c r="GFG2" s="27" t="s">
        <v>5068</v>
      </c>
      <c r="GFH2" s="27" t="s">
        <v>5069</v>
      </c>
      <c r="GFI2" s="27" t="s">
        <v>5070</v>
      </c>
      <c r="GFJ2" s="27" t="s">
        <v>5071</v>
      </c>
      <c r="GFK2" s="27" t="s">
        <v>5072</v>
      </c>
      <c r="GFL2" s="27" t="s">
        <v>5073</v>
      </c>
      <c r="GFM2" s="27" t="s">
        <v>5074</v>
      </c>
      <c r="GFN2" s="27" t="s">
        <v>5075</v>
      </c>
      <c r="GFO2" s="27" t="s">
        <v>5076</v>
      </c>
      <c r="GFP2" s="27" t="s">
        <v>5077</v>
      </c>
      <c r="GFQ2" s="27" t="s">
        <v>5078</v>
      </c>
      <c r="GFR2" s="27" t="s">
        <v>5079</v>
      </c>
      <c r="GFS2" s="27" t="s">
        <v>5080</v>
      </c>
      <c r="GFT2" s="27" t="s">
        <v>5081</v>
      </c>
      <c r="GFU2" s="27" t="s">
        <v>5082</v>
      </c>
      <c r="GFV2" s="27" t="s">
        <v>5083</v>
      </c>
      <c r="GFW2" s="27" t="s">
        <v>5084</v>
      </c>
      <c r="GFX2" s="27" t="s">
        <v>5085</v>
      </c>
      <c r="GFY2" s="27" t="s">
        <v>5086</v>
      </c>
      <c r="GFZ2" s="27" t="s">
        <v>5087</v>
      </c>
      <c r="GGA2" s="27" t="s">
        <v>5088</v>
      </c>
      <c r="GGB2" s="27" t="s">
        <v>5089</v>
      </c>
      <c r="GGC2" s="27" t="s">
        <v>5090</v>
      </c>
      <c r="GGD2" s="27" t="s">
        <v>5091</v>
      </c>
      <c r="GGE2" s="27" t="s">
        <v>5092</v>
      </c>
      <c r="GGF2" s="27" t="s">
        <v>5093</v>
      </c>
      <c r="GGG2" s="27" t="s">
        <v>5094</v>
      </c>
      <c r="GGH2" s="27" t="s">
        <v>5095</v>
      </c>
      <c r="GGI2" s="27" t="s">
        <v>5096</v>
      </c>
      <c r="GGJ2" s="27" t="s">
        <v>5097</v>
      </c>
      <c r="GGK2" s="27" t="s">
        <v>5098</v>
      </c>
      <c r="GGL2" s="27" t="s">
        <v>5099</v>
      </c>
      <c r="GGM2" s="27" t="s">
        <v>5100</v>
      </c>
      <c r="GGN2" s="27" t="s">
        <v>5101</v>
      </c>
      <c r="GGO2" s="27" t="s">
        <v>5102</v>
      </c>
      <c r="GGP2" s="27" t="s">
        <v>5103</v>
      </c>
      <c r="GGQ2" s="27" t="s">
        <v>5104</v>
      </c>
      <c r="GGR2" s="27" t="s">
        <v>5105</v>
      </c>
      <c r="GGS2" s="27" t="s">
        <v>5106</v>
      </c>
      <c r="GGT2" s="27" t="s">
        <v>5107</v>
      </c>
      <c r="GGU2" s="27" t="s">
        <v>5108</v>
      </c>
      <c r="GGV2" s="27" t="s">
        <v>5109</v>
      </c>
      <c r="GGW2" s="27" t="s">
        <v>5110</v>
      </c>
      <c r="GGX2" s="27" t="s">
        <v>5111</v>
      </c>
      <c r="GGY2" s="27" t="s">
        <v>5112</v>
      </c>
      <c r="GGZ2" s="27" t="s">
        <v>5113</v>
      </c>
      <c r="GHA2" s="27" t="s">
        <v>5114</v>
      </c>
      <c r="GHB2" s="27" t="s">
        <v>5115</v>
      </c>
      <c r="GHC2" s="27" t="s">
        <v>5116</v>
      </c>
      <c r="GHD2" s="27" t="s">
        <v>5117</v>
      </c>
      <c r="GHE2" s="27" t="s">
        <v>5118</v>
      </c>
      <c r="GHF2" s="27" t="s">
        <v>5119</v>
      </c>
      <c r="GHG2" s="27" t="s">
        <v>5120</v>
      </c>
      <c r="GHH2" s="27" t="s">
        <v>5121</v>
      </c>
      <c r="GHI2" s="27" t="s">
        <v>5122</v>
      </c>
      <c r="GHJ2" s="27" t="s">
        <v>5123</v>
      </c>
      <c r="GHK2" s="27" t="s">
        <v>5124</v>
      </c>
      <c r="GHL2" s="27" t="s">
        <v>5125</v>
      </c>
      <c r="GHM2" s="27" t="s">
        <v>5126</v>
      </c>
      <c r="GHN2" s="27" t="s">
        <v>5127</v>
      </c>
      <c r="GHO2" s="27" t="s">
        <v>5128</v>
      </c>
      <c r="GHP2" s="27" t="s">
        <v>5129</v>
      </c>
      <c r="GHQ2" s="27" t="s">
        <v>5130</v>
      </c>
      <c r="GHR2" s="27" t="s">
        <v>5131</v>
      </c>
      <c r="GHS2" s="27" t="s">
        <v>5132</v>
      </c>
      <c r="GHT2" s="27" t="s">
        <v>5133</v>
      </c>
      <c r="GHU2" s="27" t="s">
        <v>5134</v>
      </c>
      <c r="GHV2" s="27" t="s">
        <v>5135</v>
      </c>
      <c r="GHW2" s="27" t="s">
        <v>5136</v>
      </c>
      <c r="GHX2" s="27" t="s">
        <v>5137</v>
      </c>
      <c r="GHY2" s="27" t="s">
        <v>5138</v>
      </c>
      <c r="GHZ2" s="27" t="s">
        <v>5139</v>
      </c>
      <c r="GIA2" s="27" t="s">
        <v>5140</v>
      </c>
      <c r="GIB2" s="27" t="s">
        <v>5141</v>
      </c>
      <c r="GIC2" s="27" t="s">
        <v>5142</v>
      </c>
      <c r="GID2" s="27" t="s">
        <v>5143</v>
      </c>
      <c r="GIE2" s="27" t="s">
        <v>5144</v>
      </c>
      <c r="GIF2" s="27" t="s">
        <v>5145</v>
      </c>
      <c r="GIG2" s="27" t="s">
        <v>5146</v>
      </c>
      <c r="GIH2" s="27" t="s">
        <v>5147</v>
      </c>
      <c r="GII2" s="27" t="s">
        <v>5148</v>
      </c>
      <c r="GIJ2" s="27" t="s">
        <v>5149</v>
      </c>
      <c r="GIK2" s="27" t="s">
        <v>5150</v>
      </c>
      <c r="GIL2" s="27" t="s">
        <v>5151</v>
      </c>
      <c r="GIM2" s="27" t="s">
        <v>5152</v>
      </c>
      <c r="GIN2" s="27" t="s">
        <v>5153</v>
      </c>
      <c r="GIO2" s="27" t="s">
        <v>5154</v>
      </c>
      <c r="GIP2" s="27" t="s">
        <v>5155</v>
      </c>
      <c r="GIQ2" s="27" t="s">
        <v>5156</v>
      </c>
      <c r="GIR2" s="27" t="s">
        <v>5157</v>
      </c>
      <c r="GIS2" s="27" t="s">
        <v>5158</v>
      </c>
      <c r="GIT2" s="27" t="s">
        <v>5159</v>
      </c>
      <c r="GIU2" s="27" t="s">
        <v>5160</v>
      </c>
      <c r="GIV2" s="27" t="s">
        <v>5161</v>
      </c>
      <c r="GIW2" s="27" t="s">
        <v>5162</v>
      </c>
      <c r="GIX2" s="27" t="s">
        <v>5163</v>
      </c>
      <c r="GIY2" s="27" t="s">
        <v>5164</v>
      </c>
      <c r="GIZ2" s="27" t="s">
        <v>5165</v>
      </c>
      <c r="GJA2" s="27" t="s">
        <v>5166</v>
      </c>
      <c r="GJB2" s="27" t="s">
        <v>5167</v>
      </c>
      <c r="GJC2" s="27" t="s">
        <v>5168</v>
      </c>
      <c r="GJD2" s="27" t="s">
        <v>5169</v>
      </c>
      <c r="GJE2" s="27" t="s">
        <v>5170</v>
      </c>
      <c r="GJF2" s="27" t="s">
        <v>5171</v>
      </c>
      <c r="GJG2" s="27" t="s">
        <v>5172</v>
      </c>
      <c r="GJH2" s="27" t="s">
        <v>5173</v>
      </c>
      <c r="GJI2" s="27" t="s">
        <v>5174</v>
      </c>
      <c r="GJJ2" s="27" t="s">
        <v>5175</v>
      </c>
      <c r="GJK2" s="27" t="s">
        <v>5176</v>
      </c>
      <c r="GJL2" s="27" t="s">
        <v>5177</v>
      </c>
      <c r="GJM2" s="27" t="s">
        <v>5178</v>
      </c>
      <c r="GJN2" s="27" t="s">
        <v>5179</v>
      </c>
      <c r="GJO2" s="27" t="s">
        <v>5180</v>
      </c>
      <c r="GJP2" s="27" t="s">
        <v>5181</v>
      </c>
      <c r="GJQ2" s="27" t="s">
        <v>5182</v>
      </c>
      <c r="GJR2" s="27" t="s">
        <v>5183</v>
      </c>
      <c r="GJS2" s="27" t="s">
        <v>5184</v>
      </c>
      <c r="GJT2" s="27" t="s">
        <v>5185</v>
      </c>
      <c r="GJU2" s="27" t="s">
        <v>5186</v>
      </c>
      <c r="GJV2" s="27" t="s">
        <v>5187</v>
      </c>
      <c r="GJW2" s="27" t="s">
        <v>5188</v>
      </c>
      <c r="GJX2" s="27" t="s">
        <v>5189</v>
      </c>
      <c r="GJY2" s="27" t="s">
        <v>5190</v>
      </c>
      <c r="GJZ2" s="27" t="s">
        <v>5191</v>
      </c>
      <c r="GKA2" s="27" t="s">
        <v>5192</v>
      </c>
      <c r="GKB2" s="27" t="s">
        <v>5193</v>
      </c>
      <c r="GKC2" s="27" t="s">
        <v>5194</v>
      </c>
      <c r="GKD2" s="27" t="s">
        <v>5195</v>
      </c>
      <c r="GKE2" s="27" t="s">
        <v>5196</v>
      </c>
      <c r="GKF2" s="27" t="s">
        <v>5197</v>
      </c>
      <c r="GKG2" s="27" t="s">
        <v>5198</v>
      </c>
      <c r="GKH2" s="27" t="s">
        <v>5199</v>
      </c>
      <c r="GKI2" s="27" t="s">
        <v>5200</v>
      </c>
      <c r="GKJ2" s="27" t="s">
        <v>5201</v>
      </c>
      <c r="GKK2" s="27" t="s">
        <v>5202</v>
      </c>
      <c r="GKL2" s="27" t="s">
        <v>5203</v>
      </c>
      <c r="GKM2" s="27" t="s">
        <v>5204</v>
      </c>
      <c r="GKN2" s="27" t="s">
        <v>5205</v>
      </c>
      <c r="GKO2" s="27" t="s">
        <v>5206</v>
      </c>
      <c r="GKP2" s="27" t="s">
        <v>5207</v>
      </c>
      <c r="GKQ2" s="27" t="s">
        <v>5208</v>
      </c>
      <c r="GKR2" s="27" t="s">
        <v>5209</v>
      </c>
      <c r="GKS2" s="27" t="s">
        <v>5210</v>
      </c>
      <c r="GKT2" s="27" t="s">
        <v>5211</v>
      </c>
      <c r="GKU2" s="27" t="s">
        <v>5212</v>
      </c>
      <c r="GKV2" s="27" t="s">
        <v>5213</v>
      </c>
      <c r="GKW2" s="27" t="s">
        <v>5214</v>
      </c>
      <c r="GKX2" s="27" t="s">
        <v>5215</v>
      </c>
      <c r="GKY2" s="27" t="s">
        <v>5216</v>
      </c>
      <c r="GKZ2" s="27" t="s">
        <v>5217</v>
      </c>
      <c r="GLA2" s="27" t="s">
        <v>5218</v>
      </c>
      <c r="GLB2" s="27" t="s">
        <v>5219</v>
      </c>
      <c r="GLC2" s="27" t="s">
        <v>5220</v>
      </c>
      <c r="GLD2" s="27" t="s">
        <v>5221</v>
      </c>
      <c r="GLE2" s="27" t="s">
        <v>5222</v>
      </c>
      <c r="GLF2" s="27" t="s">
        <v>5223</v>
      </c>
      <c r="GLG2" s="27" t="s">
        <v>5224</v>
      </c>
      <c r="GLH2" s="27" t="s">
        <v>5225</v>
      </c>
      <c r="GLI2" s="27" t="s">
        <v>5226</v>
      </c>
      <c r="GLJ2" s="27" t="s">
        <v>5227</v>
      </c>
      <c r="GLK2" s="27" t="s">
        <v>5228</v>
      </c>
      <c r="GLL2" s="27" t="s">
        <v>5229</v>
      </c>
      <c r="GLM2" s="27" t="s">
        <v>5230</v>
      </c>
      <c r="GLN2" s="27" t="s">
        <v>5231</v>
      </c>
      <c r="GLO2" s="27" t="s">
        <v>5232</v>
      </c>
      <c r="GLP2" s="27" t="s">
        <v>5233</v>
      </c>
      <c r="GLQ2" s="27" t="s">
        <v>5234</v>
      </c>
      <c r="GLR2" s="27" t="s">
        <v>5235</v>
      </c>
      <c r="GLS2" s="27" t="s">
        <v>5236</v>
      </c>
      <c r="GLT2" s="27" t="s">
        <v>5237</v>
      </c>
      <c r="GLU2" s="27" t="s">
        <v>5238</v>
      </c>
      <c r="GLV2" s="27" t="s">
        <v>5239</v>
      </c>
      <c r="GLW2" s="27" t="s">
        <v>5240</v>
      </c>
      <c r="GLX2" s="27" t="s">
        <v>5241</v>
      </c>
      <c r="GLY2" s="27" t="s">
        <v>5242</v>
      </c>
      <c r="GLZ2" s="27" t="s">
        <v>5243</v>
      </c>
      <c r="GMA2" s="27" t="s">
        <v>5244</v>
      </c>
      <c r="GMB2" s="27" t="s">
        <v>5245</v>
      </c>
      <c r="GMC2" s="27" t="s">
        <v>5246</v>
      </c>
      <c r="GMD2" s="27" t="s">
        <v>5247</v>
      </c>
      <c r="GME2" s="27" t="s">
        <v>5248</v>
      </c>
      <c r="GMF2" s="27" t="s">
        <v>5249</v>
      </c>
      <c r="GMG2" s="27" t="s">
        <v>5250</v>
      </c>
      <c r="GMH2" s="27" t="s">
        <v>5251</v>
      </c>
      <c r="GMI2" s="27" t="s">
        <v>5252</v>
      </c>
      <c r="GMJ2" s="27" t="s">
        <v>5253</v>
      </c>
      <c r="GMK2" s="27" t="s">
        <v>5254</v>
      </c>
      <c r="GML2" s="27" t="s">
        <v>5255</v>
      </c>
      <c r="GMM2" s="27" t="s">
        <v>5256</v>
      </c>
      <c r="GMN2" s="27" t="s">
        <v>5257</v>
      </c>
      <c r="GMO2" s="27" t="s">
        <v>5258</v>
      </c>
      <c r="GMP2" s="27" t="s">
        <v>5259</v>
      </c>
      <c r="GMQ2" s="27" t="s">
        <v>5260</v>
      </c>
      <c r="GMR2" s="27" t="s">
        <v>5261</v>
      </c>
      <c r="GMS2" s="27" t="s">
        <v>5262</v>
      </c>
      <c r="GMT2" s="27" t="s">
        <v>5263</v>
      </c>
      <c r="GMU2" s="27" t="s">
        <v>5264</v>
      </c>
      <c r="GMV2" s="27" t="s">
        <v>5265</v>
      </c>
      <c r="GMW2" s="27" t="s">
        <v>5266</v>
      </c>
      <c r="GMX2" s="27" t="s">
        <v>5267</v>
      </c>
      <c r="GMY2" s="27" t="s">
        <v>5268</v>
      </c>
      <c r="GMZ2" s="27" t="s">
        <v>5269</v>
      </c>
      <c r="GNA2" s="27" t="s">
        <v>5270</v>
      </c>
      <c r="GNB2" s="27" t="s">
        <v>5271</v>
      </c>
      <c r="GNC2" s="27" t="s">
        <v>5272</v>
      </c>
      <c r="GND2" s="27" t="s">
        <v>5273</v>
      </c>
      <c r="GNE2" s="27" t="s">
        <v>5274</v>
      </c>
      <c r="GNF2" s="27" t="s">
        <v>5275</v>
      </c>
      <c r="GNG2" s="27" t="s">
        <v>5276</v>
      </c>
      <c r="GNH2" s="27" t="s">
        <v>5277</v>
      </c>
      <c r="GNI2" s="27" t="s">
        <v>5278</v>
      </c>
      <c r="GNJ2" s="27" t="s">
        <v>5279</v>
      </c>
      <c r="GNK2" s="27" t="s">
        <v>5280</v>
      </c>
      <c r="GNL2" s="27" t="s">
        <v>5281</v>
      </c>
      <c r="GNM2" s="27" t="s">
        <v>5282</v>
      </c>
      <c r="GNN2" s="27" t="s">
        <v>5283</v>
      </c>
      <c r="GNO2" s="27" t="s">
        <v>5284</v>
      </c>
      <c r="GNP2" s="27" t="s">
        <v>5285</v>
      </c>
      <c r="GNQ2" s="27" t="s">
        <v>5286</v>
      </c>
      <c r="GNR2" s="27" t="s">
        <v>5287</v>
      </c>
      <c r="GNS2" s="27" t="s">
        <v>5288</v>
      </c>
      <c r="GNT2" s="27" t="s">
        <v>5289</v>
      </c>
      <c r="GNU2" s="27" t="s">
        <v>5290</v>
      </c>
      <c r="GNV2" s="27" t="s">
        <v>5291</v>
      </c>
      <c r="GNW2" s="27" t="s">
        <v>5292</v>
      </c>
      <c r="GNX2" s="27" t="s">
        <v>5293</v>
      </c>
      <c r="GNY2" s="27" t="s">
        <v>5294</v>
      </c>
      <c r="GNZ2" s="27" t="s">
        <v>5295</v>
      </c>
      <c r="GOA2" s="27" t="s">
        <v>5296</v>
      </c>
      <c r="GOB2" s="27" t="s">
        <v>5297</v>
      </c>
      <c r="GOC2" s="27" t="s">
        <v>5298</v>
      </c>
      <c r="GOD2" s="27" t="s">
        <v>5299</v>
      </c>
      <c r="GOE2" s="27" t="s">
        <v>5300</v>
      </c>
      <c r="GOF2" s="27" t="s">
        <v>5301</v>
      </c>
      <c r="GOG2" s="27" t="s">
        <v>5302</v>
      </c>
      <c r="GOH2" s="27" t="s">
        <v>5303</v>
      </c>
      <c r="GOI2" s="27" t="s">
        <v>5304</v>
      </c>
      <c r="GOJ2" s="27" t="s">
        <v>5305</v>
      </c>
      <c r="GOK2" s="27" t="s">
        <v>5306</v>
      </c>
      <c r="GOL2" s="27" t="s">
        <v>5307</v>
      </c>
      <c r="GOM2" s="27" t="s">
        <v>5308</v>
      </c>
      <c r="GON2" s="27" t="s">
        <v>5309</v>
      </c>
      <c r="GOO2" s="27" t="s">
        <v>5310</v>
      </c>
      <c r="GOP2" s="27" t="s">
        <v>5311</v>
      </c>
      <c r="GOQ2" s="27" t="s">
        <v>5312</v>
      </c>
      <c r="GOR2" s="27" t="s">
        <v>5313</v>
      </c>
      <c r="GOS2" s="27" t="s">
        <v>5314</v>
      </c>
      <c r="GOT2" s="27" t="s">
        <v>5315</v>
      </c>
      <c r="GOU2" s="27" t="s">
        <v>5316</v>
      </c>
      <c r="GOV2" s="27" t="s">
        <v>5317</v>
      </c>
      <c r="GOW2" s="27" t="s">
        <v>5318</v>
      </c>
      <c r="GOX2" s="27" t="s">
        <v>5319</v>
      </c>
      <c r="GOY2" s="27" t="s">
        <v>5320</v>
      </c>
      <c r="GOZ2" s="27" t="s">
        <v>5321</v>
      </c>
      <c r="GPA2" s="27" t="s">
        <v>5322</v>
      </c>
      <c r="GPB2" s="27" t="s">
        <v>5323</v>
      </c>
      <c r="GPC2" s="27" t="s">
        <v>5324</v>
      </c>
      <c r="GPD2" s="27" t="s">
        <v>5325</v>
      </c>
      <c r="GPE2" s="27" t="s">
        <v>5326</v>
      </c>
      <c r="GPF2" s="27" t="s">
        <v>5327</v>
      </c>
      <c r="GPG2" s="27" t="s">
        <v>5328</v>
      </c>
      <c r="GPH2" s="27" t="s">
        <v>5329</v>
      </c>
      <c r="GPI2" s="27" t="s">
        <v>5330</v>
      </c>
      <c r="GPJ2" s="27" t="s">
        <v>5331</v>
      </c>
      <c r="GPK2" s="27" t="s">
        <v>5332</v>
      </c>
      <c r="GPL2" s="27" t="s">
        <v>5333</v>
      </c>
      <c r="GPM2" s="27" t="s">
        <v>5334</v>
      </c>
      <c r="GPN2" s="27" t="s">
        <v>5335</v>
      </c>
      <c r="GPO2" s="27" t="s">
        <v>5336</v>
      </c>
      <c r="GPP2" s="27" t="s">
        <v>5337</v>
      </c>
      <c r="GPQ2" s="27" t="s">
        <v>5338</v>
      </c>
      <c r="GPR2" s="27" t="s">
        <v>5339</v>
      </c>
      <c r="GPS2" s="27" t="s">
        <v>5340</v>
      </c>
      <c r="GPT2" s="27" t="s">
        <v>5341</v>
      </c>
      <c r="GPU2" s="27" t="s">
        <v>5342</v>
      </c>
      <c r="GPV2" s="27" t="s">
        <v>5343</v>
      </c>
      <c r="GPW2" s="27" t="s">
        <v>5344</v>
      </c>
      <c r="GPX2" s="27" t="s">
        <v>5345</v>
      </c>
      <c r="GPY2" s="27" t="s">
        <v>5346</v>
      </c>
      <c r="GPZ2" s="27" t="s">
        <v>5347</v>
      </c>
      <c r="GQA2" s="27" t="s">
        <v>5348</v>
      </c>
      <c r="GQB2" s="27" t="s">
        <v>5349</v>
      </c>
      <c r="GQC2" s="27" t="s">
        <v>5350</v>
      </c>
      <c r="GQD2" s="27" t="s">
        <v>5351</v>
      </c>
      <c r="GQE2" s="27" t="s">
        <v>5352</v>
      </c>
      <c r="GQF2" s="27" t="s">
        <v>5353</v>
      </c>
      <c r="GQG2" s="27" t="s">
        <v>5354</v>
      </c>
      <c r="GQH2" s="27" t="s">
        <v>5355</v>
      </c>
      <c r="GQI2" s="27" t="s">
        <v>5356</v>
      </c>
      <c r="GQJ2" s="27" t="s">
        <v>5357</v>
      </c>
      <c r="GQK2" s="27" t="s">
        <v>5358</v>
      </c>
      <c r="GQL2" s="27" t="s">
        <v>5359</v>
      </c>
      <c r="GQM2" s="27" t="s">
        <v>5360</v>
      </c>
      <c r="GQN2" s="27" t="s">
        <v>5361</v>
      </c>
      <c r="GQO2" s="27" t="s">
        <v>5362</v>
      </c>
      <c r="GQP2" s="27" t="s">
        <v>5363</v>
      </c>
      <c r="GQQ2" s="27" t="s">
        <v>5364</v>
      </c>
      <c r="GQR2" s="27" t="s">
        <v>5365</v>
      </c>
      <c r="GQS2" s="27" t="s">
        <v>5366</v>
      </c>
      <c r="GQT2" s="27" t="s">
        <v>5367</v>
      </c>
      <c r="GQU2" s="27" t="s">
        <v>5368</v>
      </c>
      <c r="GQV2" s="27" t="s">
        <v>5369</v>
      </c>
      <c r="GQW2" s="27" t="s">
        <v>5370</v>
      </c>
      <c r="GQX2" s="27" t="s">
        <v>5371</v>
      </c>
      <c r="GQY2" s="27" t="s">
        <v>5372</v>
      </c>
      <c r="GQZ2" s="27" t="s">
        <v>5373</v>
      </c>
      <c r="GRA2" s="27" t="s">
        <v>5374</v>
      </c>
      <c r="GRB2" s="27" t="s">
        <v>5375</v>
      </c>
      <c r="GRC2" s="27" t="s">
        <v>5376</v>
      </c>
      <c r="GRD2" s="27" t="s">
        <v>5377</v>
      </c>
      <c r="GRE2" s="27" t="s">
        <v>5378</v>
      </c>
      <c r="GRF2" s="27" t="s">
        <v>5379</v>
      </c>
      <c r="GRG2" s="27" t="s">
        <v>5380</v>
      </c>
      <c r="GRH2" s="27" t="s">
        <v>5381</v>
      </c>
      <c r="GRI2" s="27" t="s">
        <v>5382</v>
      </c>
      <c r="GRJ2" s="27" t="s">
        <v>5383</v>
      </c>
      <c r="GRK2" s="27" t="s">
        <v>5384</v>
      </c>
      <c r="GRL2" s="27" t="s">
        <v>5385</v>
      </c>
      <c r="GRM2" s="27" t="s">
        <v>5386</v>
      </c>
      <c r="GRN2" s="27" t="s">
        <v>5387</v>
      </c>
      <c r="GRO2" s="27" t="s">
        <v>5388</v>
      </c>
      <c r="GRP2" s="27" t="s">
        <v>5389</v>
      </c>
      <c r="GRQ2" s="27" t="s">
        <v>5390</v>
      </c>
      <c r="GRR2" s="27" t="s">
        <v>5391</v>
      </c>
      <c r="GRS2" s="27" t="s">
        <v>5392</v>
      </c>
      <c r="GRT2" s="27" t="s">
        <v>5393</v>
      </c>
      <c r="GRU2" s="27" t="s">
        <v>5394</v>
      </c>
      <c r="GRV2" s="27" t="s">
        <v>5395</v>
      </c>
      <c r="GRW2" s="27" t="s">
        <v>5396</v>
      </c>
      <c r="GRX2" s="27" t="s">
        <v>5397</v>
      </c>
      <c r="GRY2" s="27" t="s">
        <v>5398</v>
      </c>
      <c r="GRZ2" s="27" t="s">
        <v>5399</v>
      </c>
      <c r="GSA2" s="27" t="s">
        <v>5400</v>
      </c>
      <c r="GSB2" s="27" t="s">
        <v>5401</v>
      </c>
      <c r="GSC2" s="27" t="s">
        <v>5402</v>
      </c>
      <c r="GSD2" s="27" t="s">
        <v>5403</v>
      </c>
      <c r="GSE2" s="27" t="s">
        <v>5404</v>
      </c>
      <c r="GSF2" s="27" t="s">
        <v>5405</v>
      </c>
      <c r="GSG2" s="27" t="s">
        <v>5406</v>
      </c>
      <c r="GSH2" s="27" t="s">
        <v>5407</v>
      </c>
      <c r="GSI2" s="27" t="s">
        <v>5408</v>
      </c>
      <c r="GSJ2" s="27" t="s">
        <v>5409</v>
      </c>
      <c r="GSK2" s="27" t="s">
        <v>5410</v>
      </c>
      <c r="GSL2" s="27" t="s">
        <v>5411</v>
      </c>
      <c r="GSM2" s="27" t="s">
        <v>5412</v>
      </c>
      <c r="GSN2" s="27" t="s">
        <v>5413</v>
      </c>
      <c r="GSO2" s="27" t="s">
        <v>5414</v>
      </c>
      <c r="GSP2" s="27" t="s">
        <v>5415</v>
      </c>
      <c r="GSQ2" s="27" t="s">
        <v>5416</v>
      </c>
      <c r="GSR2" s="27" t="s">
        <v>5417</v>
      </c>
      <c r="GSS2" s="27" t="s">
        <v>5418</v>
      </c>
      <c r="GST2" s="27" t="s">
        <v>5419</v>
      </c>
      <c r="GSU2" s="27" t="s">
        <v>5420</v>
      </c>
      <c r="GSV2" s="27" t="s">
        <v>5421</v>
      </c>
      <c r="GSW2" s="27" t="s">
        <v>5422</v>
      </c>
      <c r="GSX2" s="27" t="s">
        <v>5423</v>
      </c>
      <c r="GSY2" s="27" t="s">
        <v>5424</v>
      </c>
      <c r="GSZ2" s="27" t="s">
        <v>5425</v>
      </c>
      <c r="GTA2" s="27" t="s">
        <v>5426</v>
      </c>
      <c r="GTB2" s="27" t="s">
        <v>5427</v>
      </c>
      <c r="GTC2" s="27" t="s">
        <v>5428</v>
      </c>
      <c r="GTD2" s="27" t="s">
        <v>5429</v>
      </c>
      <c r="GTE2" s="27" t="s">
        <v>5430</v>
      </c>
      <c r="GTF2" s="27" t="s">
        <v>5431</v>
      </c>
      <c r="GTG2" s="27" t="s">
        <v>5432</v>
      </c>
      <c r="GTH2" s="27" t="s">
        <v>5433</v>
      </c>
      <c r="GTI2" s="27" t="s">
        <v>5434</v>
      </c>
      <c r="GTJ2" s="27" t="s">
        <v>5435</v>
      </c>
      <c r="GTK2" s="27" t="s">
        <v>5436</v>
      </c>
      <c r="GTL2" s="27" t="s">
        <v>5437</v>
      </c>
      <c r="GTM2" s="27" t="s">
        <v>5438</v>
      </c>
      <c r="GTN2" s="27" t="s">
        <v>5439</v>
      </c>
      <c r="GTO2" s="27" t="s">
        <v>5440</v>
      </c>
      <c r="GTP2" s="27" t="s">
        <v>5441</v>
      </c>
      <c r="GTQ2" s="27" t="s">
        <v>5442</v>
      </c>
      <c r="GTR2" s="27" t="s">
        <v>5443</v>
      </c>
      <c r="GTS2" s="27" t="s">
        <v>5444</v>
      </c>
      <c r="GTT2" s="27" t="s">
        <v>5445</v>
      </c>
      <c r="GTU2" s="27" t="s">
        <v>5446</v>
      </c>
      <c r="GTV2" s="27" t="s">
        <v>5447</v>
      </c>
      <c r="GTW2" s="27" t="s">
        <v>5448</v>
      </c>
      <c r="GTX2" s="27" t="s">
        <v>5449</v>
      </c>
      <c r="GTY2" s="27" t="s">
        <v>5450</v>
      </c>
      <c r="GTZ2" s="27" t="s">
        <v>5451</v>
      </c>
      <c r="GUA2" s="27" t="s">
        <v>5452</v>
      </c>
      <c r="GUB2" s="27" t="s">
        <v>5453</v>
      </c>
      <c r="GUC2" s="27" t="s">
        <v>5454</v>
      </c>
      <c r="GUD2" s="27" t="s">
        <v>5455</v>
      </c>
      <c r="GUE2" s="27" t="s">
        <v>5456</v>
      </c>
      <c r="GUF2" s="27" t="s">
        <v>5457</v>
      </c>
      <c r="GUG2" s="27" t="s">
        <v>5458</v>
      </c>
      <c r="GUH2" s="27" t="s">
        <v>5459</v>
      </c>
      <c r="GUI2" s="27" t="s">
        <v>5460</v>
      </c>
      <c r="GUJ2" s="27" t="s">
        <v>5461</v>
      </c>
      <c r="GUK2" s="27" t="s">
        <v>5462</v>
      </c>
      <c r="GUL2" s="27" t="s">
        <v>5463</v>
      </c>
      <c r="GUM2" s="27" t="s">
        <v>5464</v>
      </c>
      <c r="GUN2" s="27" t="s">
        <v>5465</v>
      </c>
      <c r="GUO2" s="27" t="s">
        <v>5466</v>
      </c>
      <c r="GUP2" s="27" t="s">
        <v>5467</v>
      </c>
      <c r="GUQ2" s="27" t="s">
        <v>5468</v>
      </c>
      <c r="GUR2" s="27" t="s">
        <v>5469</v>
      </c>
      <c r="GUS2" s="27" t="s">
        <v>5470</v>
      </c>
      <c r="GUT2" s="27" t="s">
        <v>5471</v>
      </c>
      <c r="GUU2" s="27" t="s">
        <v>5472</v>
      </c>
      <c r="GUV2" s="27" t="s">
        <v>5473</v>
      </c>
      <c r="GUW2" s="27" t="s">
        <v>5474</v>
      </c>
      <c r="GUX2" s="27" t="s">
        <v>5475</v>
      </c>
      <c r="GUY2" s="27" t="s">
        <v>5476</v>
      </c>
      <c r="GUZ2" s="27" t="s">
        <v>5477</v>
      </c>
      <c r="GVA2" s="27" t="s">
        <v>5478</v>
      </c>
      <c r="GVB2" s="27" t="s">
        <v>5479</v>
      </c>
      <c r="GVC2" s="27" t="s">
        <v>5480</v>
      </c>
      <c r="GVD2" s="27" t="s">
        <v>5481</v>
      </c>
      <c r="GVE2" s="27" t="s">
        <v>5482</v>
      </c>
      <c r="GVF2" s="27" t="s">
        <v>5483</v>
      </c>
      <c r="GVG2" s="27" t="s">
        <v>5484</v>
      </c>
      <c r="GVH2" s="27" t="s">
        <v>5485</v>
      </c>
      <c r="GVI2" s="27" t="s">
        <v>5486</v>
      </c>
      <c r="GVJ2" s="27" t="s">
        <v>5487</v>
      </c>
      <c r="GVK2" s="27" t="s">
        <v>5488</v>
      </c>
      <c r="GVL2" s="27" t="s">
        <v>5489</v>
      </c>
      <c r="GVM2" s="27" t="s">
        <v>5490</v>
      </c>
      <c r="GVN2" s="27" t="s">
        <v>5491</v>
      </c>
      <c r="GVO2" s="27" t="s">
        <v>5492</v>
      </c>
      <c r="GVP2" s="27" t="s">
        <v>5493</v>
      </c>
      <c r="GVQ2" s="27" t="s">
        <v>5494</v>
      </c>
      <c r="GVR2" s="27" t="s">
        <v>5495</v>
      </c>
      <c r="GVS2" s="27" t="s">
        <v>5496</v>
      </c>
      <c r="GVT2" s="27" t="s">
        <v>5497</v>
      </c>
      <c r="GVU2" s="27" t="s">
        <v>5498</v>
      </c>
      <c r="GVV2" s="27" t="s">
        <v>5499</v>
      </c>
      <c r="GVW2" s="27" t="s">
        <v>5500</v>
      </c>
      <c r="GVX2" s="27" t="s">
        <v>5501</v>
      </c>
      <c r="GVY2" s="27" t="s">
        <v>5502</v>
      </c>
      <c r="GVZ2" s="27" t="s">
        <v>5503</v>
      </c>
      <c r="GWA2" s="27" t="s">
        <v>5504</v>
      </c>
      <c r="GWB2" s="27" t="s">
        <v>5505</v>
      </c>
      <c r="GWC2" s="27" t="s">
        <v>5506</v>
      </c>
      <c r="GWD2" s="27" t="s">
        <v>5507</v>
      </c>
      <c r="GWE2" s="27" t="s">
        <v>5508</v>
      </c>
      <c r="GWF2" s="27" t="s">
        <v>5509</v>
      </c>
      <c r="GWG2" s="27" t="s">
        <v>5510</v>
      </c>
      <c r="GWH2" s="27" t="s">
        <v>5511</v>
      </c>
      <c r="GWI2" s="27" t="s">
        <v>5512</v>
      </c>
      <c r="GWJ2" s="27" t="s">
        <v>5513</v>
      </c>
      <c r="GWK2" s="27" t="s">
        <v>5514</v>
      </c>
      <c r="GWL2" s="27" t="s">
        <v>5515</v>
      </c>
      <c r="GWM2" s="27" t="s">
        <v>5516</v>
      </c>
      <c r="GWN2" s="27" t="s">
        <v>5517</v>
      </c>
      <c r="GWO2" s="27" t="s">
        <v>5518</v>
      </c>
      <c r="GWP2" s="27" t="s">
        <v>5519</v>
      </c>
      <c r="GWQ2" s="27" t="s">
        <v>5520</v>
      </c>
      <c r="GWR2" s="27" t="s">
        <v>5521</v>
      </c>
      <c r="GWS2" s="27" t="s">
        <v>5522</v>
      </c>
      <c r="GWT2" s="27" t="s">
        <v>5523</v>
      </c>
      <c r="GWU2" s="27" t="s">
        <v>5524</v>
      </c>
      <c r="GWV2" s="27" t="s">
        <v>5525</v>
      </c>
      <c r="GWW2" s="27" t="s">
        <v>5526</v>
      </c>
      <c r="GWX2" s="27" t="s">
        <v>5527</v>
      </c>
      <c r="GWY2" s="27" t="s">
        <v>5528</v>
      </c>
      <c r="GWZ2" s="27" t="s">
        <v>5529</v>
      </c>
      <c r="GXA2" s="27" t="s">
        <v>5530</v>
      </c>
      <c r="GXB2" s="27" t="s">
        <v>5531</v>
      </c>
      <c r="GXC2" s="27" t="s">
        <v>5532</v>
      </c>
      <c r="GXD2" s="27" t="s">
        <v>5533</v>
      </c>
      <c r="GXE2" s="27" t="s">
        <v>5534</v>
      </c>
      <c r="GXF2" s="27" t="s">
        <v>5535</v>
      </c>
      <c r="GXG2" s="27" t="s">
        <v>5536</v>
      </c>
      <c r="GXH2" s="27" t="s">
        <v>5537</v>
      </c>
      <c r="GXI2" s="27" t="s">
        <v>5538</v>
      </c>
      <c r="GXJ2" s="27" t="s">
        <v>5539</v>
      </c>
      <c r="GXK2" s="27" t="s">
        <v>5540</v>
      </c>
      <c r="GXL2" s="27" t="s">
        <v>5541</v>
      </c>
      <c r="GXM2" s="27" t="s">
        <v>5542</v>
      </c>
      <c r="GXN2" s="27" t="s">
        <v>5543</v>
      </c>
      <c r="GXO2" s="27" t="s">
        <v>5544</v>
      </c>
      <c r="GXP2" s="27" t="s">
        <v>5545</v>
      </c>
      <c r="GXQ2" s="27" t="s">
        <v>5546</v>
      </c>
      <c r="GXR2" s="27" t="s">
        <v>5547</v>
      </c>
      <c r="GXS2" s="27" t="s">
        <v>5548</v>
      </c>
      <c r="GXT2" s="27" t="s">
        <v>5549</v>
      </c>
      <c r="GXU2" s="27" t="s">
        <v>5550</v>
      </c>
      <c r="GXV2" s="27" t="s">
        <v>5551</v>
      </c>
      <c r="GXW2" s="27" t="s">
        <v>5552</v>
      </c>
      <c r="GXX2" s="27" t="s">
        <v>5553</v>
      </c>
      <c r="GXY2" s="27" t="s">
        <v>5554</v>
      </c>
      <c r="GXZ2" s="27" t="s">
        <v>5555</v>
      </c>
      <c r="GYA2" s="27" t="s">
        <v>5556</v>
      </c>
      <c r="GYB2" s="27" t="s">
        <v>5557</v>
      </c>
      <c r="GYC2" s="27" t="s">
        <v>5558</v>
      </c>
      <c r="GYD2" s="27" t="s">
        <v>5559</v>
      </c>
      <c r="GYE2" s="27" t="s">
        <v>5560</v>
      </c>
      <c r="GYF2" s="27" t="s">
        <v>5561</v>
      </c>
      <c r="GYG2" s="27" t="s">
        <v>5562</v>
      </c>
      <c r="GYH2" s="27" t="s">
        <v>5563</v>
      </c>
      <c r="GYI2" s="27" t="s">
        <v>5564</v>
      </c>
      <c r="GYJ2" s="27" t="s">
        <v>5565</v>
      </c>
      <c r="GYK2" s="27" t="s">
        <v>5566</v>
      </c>
      <c r="GYL2" s="27" t="s">
        <v>5567</v>
      </c>
      <c r="GYM2" s="27" t="s">
        <v>5568</v>
      </c>
      <c r="GYN2" s="27" t="s">
        <v>5569</v>
      </c>
      <c r="GYO2" s="27" t="s">
        <v>5570</v>
      </c>
      <c r="GYP2" s="27" t="s">
        <v>5571</v>
      </c>
      <c r="GYQ2" s="27" t="s">
        <v>5572</v>
      </c>
      <c r="GYR2" s="27" t="s">
        <v>5573</v>
      </c>
      <c r="GYS2" s="27" t="s">
        <v>5574</v>
      </c>
      <c r="GYT2" s="27" t="s">
        <v>5575</v>
      </c>
      <c r="GYU2" s="27" t="s">
        <v>5576</v>
      </c>
      <c r="GYV2" s="27" t="s">
        <v>5577</v>
      </c>
      <c r="GYW2" s="27" t="s">
        <v>5578</v>
      </c>
      <c r="GYX2" s="27" t="s">
        <v>5579</v>
      </c>
      <c r="GYY2" s="27" t="s">
        <v>5580</v>
      </c>
      <c r="GYZ2" s="27" t="s">
        <v>5581</v>
      </c>
      <c r="GZA2" s="27" t="s">
        <v>5582</v>
      </c>
      <c r="GZB2" s="27" t="s">
        <v>5583</v>
      </c>
      <c r="GZC2" s="27" t="s">
        <v>5584</v>
      </c>
      <c r="GZD2" s="27" t="s">
        <v>5585</v>
      </c>
      <c r="GZE2" s="27" t="s">
        <v>5586</v>
      </c>
      <c r="GZF2" s="27" t="s">
        <v>5587</v>
      </c>
      <c r="GZG2" s="27" t="s">
        <v>5588</v>
      </c>
      <c r="GZH2" s="27" t="s">
        <v>5589</v>
      </c>
      <c r="GZI2" s="27" t="s">
        <v>5590</v>
      </c>
      <c r="GZJ2" s="27" t="s">
        <v>5591</v>
      </c>
      <c r="GZK2" s="27" t="s">
        <v>5592</v>
      </c>
      <c r="GZL2" s="27" t="s">
        <v>5593</v>
      </c>
      <c r="GZM2" s="27" t="s">
        <v>5594</v>
      </c>
      <c r="GZN2" s="27" t="s">
        <v>5595</v>
      </c>
      <c r="GZO2" s="27" t="s">
        <v>5596</v>
      </c>
      <c r="GZP2" s="27" t="s">
        <v>5597</v>
      </c>
      <c r="GZQ2" s="27" t="s">
        <v>5598</v>
      </c>
      <c r="GZR2" s="27" t="s">
        <v>5599</v>
      </c>
      <c r="GZS2" s="27" t="s">
        <v>5600</v>
      </c>
      <c r="GZT2" s="27" t="s">
        <v>5601</v>
      </c>
      <c r="GZU2" s="27" t="s">
        <v>5602</v>
      </c>
      <c r="GZV2" s="27" t="s">
        <v>5603</v>
      </c>
      <c r="GZW2" s="27" t="s">
        <v>5604</v>
      </c>
      <c r="GZX2" s="27" t="s">
        <v>5605</v>
      </c>
      <c r="GZY2" s="27" t="s">
        <v>5606</v>
      </c>
      <c r="GZZ2" s="27" t="s">
        <v>5607</v>
      </c>
      <c r="HAA2" s="27" t="s">
        <v>5608</v>
      </c>
      <c r="HAB2" s="27" t="s">
        <v>5609</v>
      </c>
      <c r="HAC2" s="27" t="s">
        <v>5610</v>
      </c>
      <c r="HAD2" s="27" t="s">
        <v>5611</v>
      </c>
      <c r="HAE2" s="27" t="s">
        <v>5612</v>
      </c>
      <c r="HAF2" s="27" t="s">
        <v>5613</v>
      </c>
      <c r="HAG2" s="27" t="s">
        <v>5614</v>
      </c>
      <c r="HAH2" s="27" t="s">
        <v>5615</v>
      </c>
      <c r="HAI2" s="27" t="s">
        <v>5616</v>
      </c>
      <c r="HAJ2" s="27" t="s">
        <v>5617</v>
      </c>
      <c r="HAK2" s="27" t="s">
        <v>5618</v>
      </c>
      <c r="HAL2" s="27" t="s">
        <v>5619</v>
      </c>
      <c r="HAM2" s="27" t="s">
        <v>5620</v>
      </c>
      <c r="HAN2" s="27" t="s">
        <v>5621</v>
      </c>
      <c r="HAO2" s="27" t="s">
        <v>5622</v>
      </c>
      <c r="HAP2" s="27" t="s">
        <v>5623</v>
      </c>
      <c r="HAQ2" s="27" t="s">
        <v>5624</v>
      </c>
      <c r="HAR2" s="27" t="s">
        <v>5625</v>
      </c>
      <c r="HAS2" s="27" t="s">
        <v>5626</v>
      </c>
      <c r="HAT2" s="27" t="s">
        <v>5627</v>
      </c>
      <c r="HAU2" s="27" t="s">
        <v>5628</v>
      </c>
      <c r="HAV2" s="27" t="s">
        <v>5629</v>
      </c>
      <c r="HAW2" s="27" t="s">
        <v>5630</v>
      </c>
      <c r="HAX2" s="27" t="s">
        <v>5631</v>
      </c>
      <c r="HAY2" s="27" t="s">
        <v>5632</v>
      </c>
      <c r="HAZ2" s="27" t="s">
        <v>5633</v>
      </c>
      <c r="HBA2" s="27" t="s">
        <v>5634</v>
      </c>
      <c r="HBB2" s="27" t="s">
        <v>5635</v>
      </c>
      <c r="HBC2" s="27" t="s">
        <v>5636</v>
      </c>
      <c r="HBD2" s="27" t="s">
        <v>5637</v>
      </c>
      <c r="HBE2" s="27" t="s">
        <v>5638</v>
      </c>
      <c r="HBF2" s="27" t="s">
        <v>5639</v>
      </c>
      <c r="HBG2" s="27" t="s">
        <v>5640</v>
      </c>
      <c r="HBH2" s="27" t="s">
        <v>5641</v>
      </c>
      <c r="HBI2" s="27" t="s">
        <v>5642</v>
      </c>
      <c r="HBJ2" s="27" t="s">
        <v>5643</v>
      </c>
      <c r="HBK2" s="27" t="s">
        <v>5644</v>
      </c>
      <c r="HBL2" s="27" t="s">
        <v>5645</v>
      </c>
      <c r="HBM2" s="27" t="s">
        <v>5646</v>
      </c>
      <c r="HBN2" s="27" t="s">
        <v>5647</v>
      </c>
      <c r="HBO2" s="27" t="s">
        <v>5648</v>
      </c>
      <c r="HBP2" s="27" t="s">
        <v>5649</v>
      </c>
      <c r="HBQ2" s="27" t="s">
        <v>5650</v>
      </c>
      <c r="HBR2" s="27" t="s">
        <v>5651</v>
      </c>
      <c r="HBS2" s="27" t="s">
        <v>5652</v>
      </c>
      <c r="HBT2" s="27" t="s">
        <v>5653</v>
      </c>
      <c r="HBU2" s="27" t="s">
        <v>5654</v>
      </c>
      <c r="HBV2" s="27" t="s">
        <v>5655</v>
      </c>
      <c r="HBW2" s="27" t="s">
        <v>5656</v>
      </c>
      <c r="HBX2" s="27" t="s">
        <v>5657</v>
      </c>
      <c r="HBY2" s="27" t="s">
        <v>5658</v>
      </c>
      <c r="HBZ2" s="27" t="s">
        <v>5659</v>
      </c>
      <c r="HCA2" s="27" t="s">
        <v>5660</v>
      </c>
      <c r="HCB2" s="27" t="s">
        <v>5661</v>
      </c>
      <c r="HCC2" s="27" t="s">
        <v>5662</v>
      </c>
      <c r="HCD2" s="27" t="s">
        <v>5663</v>
      </c>
      <c r="HCE2" s="27" t="s">
        <v>5664</v>
      </c>
      <c r="HCF2" s="27" t="s">
        <v>5665</v>
      </c>
      <c r="HCG2" s="27" t="s">
        <v>5666</v>
      </c>
      <c r="HCH2" s="27" t="s">
        <v>5667</v>
      </c>
      <c r="HCI2" s="27" t="s">
        <v>5668</v>
      </c>
      <c r="HCJ2" s="27" t="s">
        <v>5669</v>
      </c>
      <c r="HCK2" s="27" t="s">
        <v>5670</v>
      </c>
      <c r="HCL2" s="27" t="s">
        <v>5671</v>
      </c>
      <c r="HCM2" s="27" t="s">
        <v>5672</v>
      </c>
      <c r="HCN2" s="27" t="s">
        <v>5673</v>
      </c>
      <c r="HCO2" s="27" t="s">
        <v>5674</v>
      </c>
      <c r="HCP2" s="27" t="s">
        <v>5675</v>
      </c>
      <c r="HCQ2" s="27" t="s">
        <v>5676</v>
      </c>
      <c r="HCR2" s="27" t="s">
        <v>5677</v>
      </c>
      <c r="HCS2" s="27" t="s">
        <v>5678</v>
      </c>
      <c r="HCT2" s="27" t="s">
        <v>5679</v>
      </c>
      <c r="HCU2" s="27" t="s">
        <v>5680</v>
      </c>
      <c r="HCV2" s="27" t="s">
        <v>5681</v>
      </c>
      <c r="HCW2" s="27" t="s">
        <v>5682</v>
      </c>
      <c r="HCX2" s="27" t="s">
        <v>5683</v>
      </c>
      <c r="HCY2" s="27" t="s">
        <v>5684</v>
      </c>
      <c r="HCZ2" s="27" t="s">
        <v>5685</v>
      </c>
      <c r="HDA2" s="27" t="s">
        <v>5686</v>
      </c>
      <c r="HDB2" s="27" t="s">
        <v>5687</v>
      </c>
      <c r="HDC2" s="27" t="s">
        <v>5688</v>
      </c>
      <c r="HDD2" s="27" t="s">
        <v>5689</v>
      </c>
      <c r="HDE2" s="27" t="s">
        <v>5690</v>
      </c>
      <c r="HDF2" s="27" t="s">
        <v>5691</v>
      </c>
      <c r="HDG2" s="27" t="s">
        <v>5692</v>
      </c>
      <c r="HDH2" s="27" t="s">
        <v>5693</v>
      </c>
      <c r="HDI2" s="27" t="s">
        <v>5694</v>
      </c>
      <c r="HDJ2" s="27" t="s">
        <v>5695</v>
      </c>
      <c r="HDK2" s="27" t="s">
        <v>5696</v>
      </c>
      <c r="HDL2" s="27" t="s">
        <v>5697</v>
      </c>
      <c r="HDM2" s="27" t="s">
        <v>5698</v>
      </c>
      <c r="HDN2" s="27" t="s">
        <v>5699</v>
      </c>
      <c r="HDO2" s="27" t="s">
        <v>5700</v>
      </c>
      <c r="HDP2" s="27" t="s">
        <v>5701</v>
      </c>
      <c r="HDQ2" s="27" t="s">
        <v>5702</v>
      </c>
      <c r="HDR2" s="27" t="s">
        <v>5703</v>
      </c>
      <c r="HDS2" s="27" t="s">
        <v>5704</v>
      </c>
      <c r="HDT2" s="27" t="s">
        <v>5705</v>
      </c>
      <c r="HDU2" s="27" t="s">
        <v>5706</v>
      </c>
      <c r="HDV2" s="27" t="s">
        <v>5707</v>
      </c>
      <c r="HDW2" s="27" t="s">
        <v>5708</v>
      </c>
      <c r="HDX2" s="27" t="s">
        <v>5709</v>
      </c>
      <c r="HDY2" s="27" t="s">
        <v>5710</v>
      </c>
      <c r="HDZ2" s="27" t="s">
        <v>5711</v>
      </c>
      <c r="HEA2" s="27" t="s">
        <v>5712</v>
      </c>
      <c r="HEB2" s="27" t="s">
        <v>5713</v>
      </c>
      <c r="HEC2" s="27" t="s">
        <v>5714</v>
      </c>
      <c r="HED2" s="27" t="s">
        <v>5715</v>
      </c>
      <c r="HEE2" s="27" t="s">
        <v>5716</v>
      </c>
      <c r="HEF2" s="27" t="s">
        <v>5717</v>
      </c>
      <c r="HEG2" s="27" t="s">
        <v>5718</v>
      </c>
      <c r="HEH2" s="27" t="s">
        <v>5719</v>
      </c>
      <c r="HEI2" s="27" t="s">
        <v>5720</v>
      </c>
      <c r="HEJ2" s="27" t="s">
        <v>5721</v>
      </c>
      <c r="HEK2" s="27" t="s">
        <v>5722</v>
      </c>
      <c r="HEL2" s="27" t="s">
        <v>5723</v>
      </c>
      <c r="HEM2" s="27" t="s">
        <v>5724</v>
      </c>
      <c r="HEN2" s="27" t="s">
        <v>5725</v>
      </c>
      <c r="HEO2" s="27" t="s">
        <v>5726</v>
      </c>
      <c r="HEP2" s="27" t="s">
        <v>5727</v>
      </c>
      <c r="HEQ2" s="27" t="s">
        <v>5728</v>
      </c>
      <c r="HER2" s="27" t="s">
        <v>5729</v>
      </c>
      <c r="HES2" s="27" t="s">
        <v>5730</v>
      </c>
      <c r="HET2" s="27" t="s">
        <v>5731</v>
      </c>
      <c r="HEU2" s="27" t="s">
        <v>5732</v>
      </c>
      <c r="HEV2" s="27" t="s">
        <v>5733</v>
      </c>
      <c r="HEW2" s="27" t="s">
        <v>5734</v>
      </c>
      <c r="HEX2" s="27" t="s">
        <v>5735</v>
      </c>
      <c r="HEY2" s="27" t="s">
        <v>5736</v>
      </c>
      <c r="HEZ2" s="27" t="s">
        <v>5737</v>
      </c>
      <c r="HFA2" s="27" t="s">
        <v>5738</v>
      </c>
      <c r="HFB2" s="27" t="s">
        <v>5739</v>
      </c>
      <c r="HFC2" s="27" t="s">
        <v>5740</v>
      </c>
      <c r="HFD2" s="27" t="s">
        <v>5741</v>
      </c>
      <c r="HFE2" s="27" t="s">
        <v>5742</v>
      </c>
      <c r="HFF2" s="27" t="s">
        <v>5743</v>
      </c>
      <c r="HFG2" s="27" t="s">
        <v>5744</v>
      </c>
      <c r="HFH2" s="27" t="s">
        <v>5745</v>
      </c>
      <c r="HFI2" s="27" t="s">
        <v>5746</v>
      </c>
      <c r="HFJ2" s="27" t="s">
        <v>5747</v>
      </c>
      <c r="HFK2" s="27" t="s">
        <v>5748</v>
      </c>
      <c r="HFL2" s="27" t="s">
        <v>5749</v>
      </c>
      <c r="HFM2" s="27" t="s">
        <v>5750</v>
      </c>
      <c r="HFN2" s="27" t="s">
        <v>5751</v>
      </c>
      <c r="HFO2" s="27" t="s">
        <v>5752</v>
      </c>
      <c r="HFP2" s="27" t="s">
        <v>5753</v>
      </c>
      <c r="HFQ2" s="27" t="s">
        <v>5754</v>
      </c>
      <c r="HFR2" s="27" t="s">
        <v>5755</v>
      </c>
      <c r="HFS2" s="27" t="s">
        <v>5756</v>
      </c>
      <c r="HFT2" s="27" t="s">
        <v>5757</v>
      </c>
      <c r="HFU2" s="27" t="s">
        <v>5758</v>
      </c>
      <c r="HFV2" s="27" t="s">
        <v>5759</v>
      </c>
      <c r="HFW2" s="27" t="s">
        <v>5760</v>
      </c>
      <c r="HFX2" s="27" t="s">
        <v>5761</v>
      </c>
      <c r="HFY2" s="27" t="s">
        <v>5762</v>
      </c>
      <c r="HFZ2" s="27" t="s">
        <v>5763</v>
      </c>
      <c r="HGA2" s="27" t="s">
        <v>5764</v>
      </c>
      <c r="HGB2" s="27" t="s">
        <v>5765</v>
      </c>
      <c r="HGC2" s="27" t="s">
        <v>5766</v>
      </c>
      <c r="HGD2" s="27" t="s">
        <v>5767</v>
      </c>
      <c r="HGE2" s="27" t="s">
        <v>5768</v>
      </c>
      <c r="HGF2" s="27" t="s">
        <v>5769</v>
      </c>
      <c r="HGG2" s="27" t="s">
        <v>5770</v>
      </c>
      <c r="HGH2" s="27" t="s">
        <v>5771</v>
      </c>
      <c r="HGI2" s="27" t="s">
        <v>5772</v>
      </c>
      <c r="HGJ2" s="27" t="s">
        <v>5773</v>
      </c>
      <c r="HGK2" s="27" t="s">
        <v>5774</v>
      </c>
      <c r="HGL2" s="27" t="s">
        <v>5775</v>
      </c>
      <c r="HGM2" s="27" t="s">
        <v>5776</v>
      </c>
      <c r="HGN2" s="27" t="s">
        <v>5777</v>
      </c>
      <c r="HGO2" s="27" t="s">
        <v>5778</v>
      </c>
      <c r="HGP2" s="27" t="s">
        <v>5779</v>
      </c>
      <c r="HGQ2" s="27" t="s">
        <v>5780</v>
      </c>
      <c r="HGR2" s="27" t="s">
        <v>5781</v>
      </c>
      <c r="HGS2" s="27" t="s">
        <v>5782</v>
      </c>
      <c r="HGT2" s="27" t="s">
        <v>5783</v>
      </c>
      <c r="HGU2" s="27" t="s">
        <v>5784</v>
      </c>
      <c r="HGV2" s="27" t="s">
        <v>5785</v>
      </c>
      <c r="HGW2" s="27" t="s">
        <v>5786</v>
      </c>
      <c r="HGX2" s="27" t="s">
        <v>5787</v>
      </c>
      <c r="HGY2" s="27" t="s">
        <v>5788</v>
      </c>
      <c r="HGZ2" s="27" t="s">
        <v>5789</v>
      </c>
      <c r="HHA2" s="27" t="s">
        <v>5790</v>
      </c>
      <c r="HHB2" s="27" t="s">
        <v>5791</v>
      </c>
      <c r="HHC2" s="27" t="s">
        <v>5792</v>
      </c>
      <c r="HHD2" s="27" t="s">
        <v>5793</v>
      </c>
      <c r="HHE2" s="27" t="s">
        <v>5794</v>
      </c>
      <c r="HHF2" s="27" t="s">
        <v>5795</v>
      </c>
      <c r="HHG2" s="27" t="s">
        <v>5796</v>
      </c>
      <c r="HHH2" s="27" t="s">
        <v>5797</v>
      </c>
      <c r="HHI2" s="27" t="s">
        <v>5798</v>
      </c>
      <c r="HHJ2" s="27" t="s">
        <v>5799</v>
      </c>
      <c r="HHK2" s="27" t="s">
        <v>5800</v>
      </c>
      <c r="HHL2" s="27" t="s">
        <v>5801</v>
      </c>
      <c r="HHM2" s="27" t="s">
        <v>5802</v>
      </c>
      <c r="HHN2" s="27" t="s">
        <v>5803</v>
      </c>
      <c r="HHO2" s="27" t="s">
        <v>5804</v>
      </c>
      <c r="HHP2" s="27" t="s">
        <v>5805</v>
      </c>
      <c r="HHQ2" s="27" t="s">
        <v>5806</v>
      </c>
      <c r="HHR2" s="27" t="s">
        <v>5807</v>
      </c>
      <c r="HHS2" s="27" t="s">
        <v>5808</v>
      </c>
      <c r="HHT2" s="27" t="s">
        <v>5809</v>
      </c>
      <c r="HHU2" s="27" t="s">
        <v>5810</v>
      </c>
      <c r="HHV2" s="27" t="s">
        <v>5811</v>
      </c>
      <c r="HHW2" s="27" t="s">
        <v>5812</v>
      </c>
      <c r="HHX2" s="27" t="s">
        <v>5813</v>
      </c>
      <c r="HHY2" s="27" t="s">
        <v>5814</v>
      </c>
      <c r="HHZ2" s="27" t="s">
        <v>5815</v>
      </c>
      <c r="HIA2" s="27" t="s">
        <v>5816</v>
      </c>
      <c r="HIB2" s="27" t="s">
        <v>5817</v>
      </c>
      <c r="HIC2" s="27" t="s">
        <v>5818</v>
      </c>
      <c r="HID2" s="27" t="s">
        <v>5819</v>
      </c>
      <c r="HIE2" s="27" t="s">
        <v>5820</v>
      </c>
      <c r="HIF2" s="27" t="s">
        <v>5821</v>
      </c>
      <c r="HIG2" s="27" t="s">
        <v>5822</v>
      </c>
      <c r="HIH2" s="27" t="s">
        <v>5823</v>
      </c>
      <c r="HII2" s="27" t="s">
        <v>5824</v>
      </c>
      <c r="HIJ2" s="27" t="s">
        <v>5825</v>
      </c>
      <c r="HIK2" s="27" t="s">
        <v>5826</v>
      </c>
      <c r="HIL2" s="27" t="s">
        <v>5827</v>
      </c>
      <c r="HIM2" s="27" t="s">
        <v>5828</v>
      </c>
      <c r="HIN2" s="27" t="s">
        <v>5829</v>
      </c>
      <c r="HIO2" s="27" t="s">
        <v>5830</v>
      </c>
      <c r="HIP2" s="27" t="s">
        <v>5831</v>
      </c>
      <c r="HIQ2" s="27" t="s">
        <v>5832</v>
      </c>
      <c r="HIR2" s="27" t="s">
        <v>5833</v>
      </c>
      <c r="HIS2" s="27" t="s">
        <v>5834</v>
      </c>
      <c r="HIT2" s="27" t="s">
        <v>5835</v>
      </c>
      <c r="HIU2" s="27" t="s">
        <v>5836</v>
      </c>
      <c r="HIV2" s="27" t="s">
        <v>5837</v>
      </c>
      <c r="HIW2" s="27" t="s">
        <v>5838</v>
      </c>
      <c r="HIX2" s="27" t="s">
        <v>5839</v>
      </c>
      <c r="HIY2" s="27" t="s">
        <v>5840</v>
      </c>
      <c r="HIZ2" s="27" t="s">
        <v>5841</v>
      </c>
      <c r="HJA2" s="27" t="s">
        <v>5842</v>
      </c>
      <c r="HJB2" s="27" t="s">
        <v>5843</v>
      </c>
      <c r="HJC2" s="27" t="s">
        <v>5844</v>
      </c>
      <c r="HJD2" s="27" t="s">
        <v>5845</v>
      </c>
      <c r="HJE2" s="27" t="s">
        <v>5846</v>
      </c>
      <c r="HJF2" s="27" t="s">
        <v>5847</v>
      </c>
      <c r="HJG2" s="27" t="s">
        <v>5848</v>
      </c>
      <c r="HJH2" s="27" t="s">
        <v>5849</v>
      </c>
      <c r="HJI2" s="27" t="s">
        <v>5850</v>
      </c>
      <c r="HJJ2" s="27" t="s">
        <v>5851</v>
      </c>
      <c r="HJK2" s="27" t="s">
        <v>5852</v>
      </c>
      <c r="HJL2" s="27" t="s">
        <v>5853</v>
      </c>
      <c r="HJM2" s="27" t="s">
        <v>5854</v>
      </c>
      <c r="HJN2" s="27" t="s">
        <v>5855</v>
      </c>
      <c r="HJO2" s="27" t="s">
        <v>5856</v>
      </c>
      <c r="HJP2" s="27" t="s">
        <v>5857</v>
      </c>
      <c r="HJQ2" s="27" t="s">
        <v>5858</v>
      </c>
      <c r="HJR2" s="27" t="s">
        <v>5859</v>
      </c>
      <c r="HJS2" s="27" t="s">
        <v>5860</v>
      </c>
      <c r="HJT2" s="27" t="s">
        <v>5861</v>
      </c>
      <c r="HJU2" s="27" t="s">
        <v>5862</v>
      </c>
      <c r="HJV2" s="27" t="s">
        <v>5863</v>
      </c>
      <c r="HJW2" s="27" t="s">
        <v>5864</v>
      </c>
      <c r="HJX2" s="27" t="s">
        <v>5865</v>
      </c>
      <c r="HJY2" s="27" t="s">
        <v>5866</v>
      </c>
      <c r="HJZ2" s="27" t="s">
        <v>5867</v>
      </c>
      <c r="HKA2" s="27" t="s">
        <v>5868</v>
      </c>
      <c r="HKB2" s="27" t="s">
        <v>5869</v>
      </c>
      <c r="HKC2" s="27" t="s">
        <v>5870</v>
      </c>
      <c r="HKD2" s="27" t="s">
        <v>5871</v>
      </c>
      <c r="HKE2" s="27" t="s">
        <v>5872</v>
      </c>
      <c r="HKF2" s="27" t="s">
        <v>5873</v>
      </c>
      <c r="HKG2" s="27" t="s">
        <v>5874</v>
      </c>
      <c r="HKH2" s="27" t="s">
        <v>5875</v>
      </c>
      <c r="HKI2" s="27" t="s">
        <v>5876</v>
      </c>
      <c r="HKJ2" s="27" t="s">
        <v>5877</v>
      </c>
      <c r="HKK2" s="27" t="s">
        <v>5878</v>
      </c>
      <c r="HKL2" s="27" t="s">
        <v>5879</v>
      </c>
      <c r="HKM2" s="27" t="s">
        <v>5880</v>
      </c>
      <c r="HKN2" s="27" t="s">
        <v>5881</v>
      </c>
      <c r="HKO2" s="27" t="s">
        <v>5882</v>
      </c>
      <c r="HKP2" s="27" t="s">
        <v>5883</v>
      </c>
      <c r="HKQ2" s="27" t="s">
        <v>5884</v>
      </c>
      <c r="HKR2" s="27" t="s">
        <v>5885</v>
      </c>
      <c r="HKS2" s="27" t="s">
        <v>5886</v>
      </c>
      <c r="HKT2" s="27" t="s">
        <v>5887</v>
      </c>
      <c r="HKU2" s="27" t="s">
        <v>5888</v>
      </c>
      <c r="HKV2" s="27" t="s">
        <v>5889</v>
      </c>
      <c r="HKW2" s="27" t="s">
        <v>5890</v>
      </c>
      <c r="HKX2" s="27" t="s">
        <v>5891</v>
      </c>
      <c r="HKY2" s="27" t="s">
        <v>5892</v>
      </c>
      <c r="HKZ2" s="27" t="s">
        <v>5893</v>
      </c>
      <c r="HLA2" s="27" t="s">
        <v>5894</v>
      </c>
      <c r="HLB2" s="27" t="s">
        <v>5895</v>
      </c>
      <c r="HLC2" s="27" t="s">
        <v>5896</v>
      </c>
      <c r="HLD2" s="27" t="s">
        <v>5897</v>
      </c>
      <c r="HLE2" s="27" t="s">
        <v>5898</v>
      </c>
      <c r="HLF2" s="27" t="s">
        <v>5899</v>
      </c>
      <c r="HLG2" s="27" t="s">
        <v>5900</v>
      </c>
      <c r="HLH2" s="27" t="s">
        <v>5901</v>
      </c>
      <c r="HLI2" s="27" t="s">
        <v>5902</v>
      </c>
      <c r="HLJ2" s="27" t="s">
        <v>5903</v>
      </c>
      <c r="HLK2" s="27" t="s">
        <v>5904</v>
      </c>
      <c r="HLL2" s="27" t="s">
        <v>5905</v>
      </c>
      <c r="HLM2" s="27" t="s">
        <v>5906</v>
      </c>
      <c r="HLN2" s="27" t="s">
        <v>5907</v>
      </c>
      <c r="HLO2" s="27" t="s">
        <v>5908</v>
      </c>
      <c r="HLP2" s="27" t="s">
        <v>5909</v>
      </c>
      <c r="HLQ2" s="27" t="s">
        <v>5910</v>
      </c>
      <c r="HLR2" s="27" t="s">
        <v>5911</v>
      </c>
      <c r="HLS2" s="27" t="s">
        <v>5912</v>
      </c>
      <c r="HLT2" s="27" t="s">
        <v>5913</v>
      </c>
      <c r="HLU2" s="27" t="s">
        <v>5914</v>
      </c>
      <c r="HLV2" s="27" t="s">
        <v>5915</v>
      </c>
      <c r="HLW2" s="27" t="s">
        <v>5916</v>
      </c>
      <c r="HLX2" s="27" t="s">
        <v>5917</v>
      </c>
      <c r="HLY2" s="27" t="s">
        <v>5918</v>
      </c>
      <c r="HLZ2" s="27" t="s">
        <v>5919</v>
      </c>
      <c r="HMA2" s="27" t="s">
        <v>5920</v>
      </c>
      <c r="HMB2" s="27" t="s">
        <v>5921</v>
      </c>
      <c r="HMC2" s="27" t="s">
        <v>5922</v>
      </c>
      <c r="HMD2" s="27" t="s">
        <v>5923</v>
      </c>
      <c r="HME2" s="27" t="s">
        <v>5924</v>
      </c>
      <c r="HMF2" s="27" t="s">
        <v>5925</v>
      </c>
      <c r="HMG2" s="27" t="s">
        <v>5926</v>
      </c>
      <c r="HMH2" s="27" t="s">
        <v>5927</v>
      </c>
      <c r="HMI2" s="27" t="s">
        <v>5928</v>
      </c>
      <c r="HMJ2" s="27" t="s">
        <v>5929</v>
      </c>
      <c r="HMK2" s="27" t="s">
        <v>5930</v>
      </c>
      <c r="HML2" s="27" t="s">
        <v>5931</v>
      </c>
      <c r="HMM2" s="27" t="s">
        <v>5932</v>
      </c>
      <c r="HMN2" s="27" t="s">
        <v>5933</v>
      </c>
      <c r="HMO2" s="27" t="s">
        <v>5934</v>
      </c>
      <c r="HMP2" s="27" t="s">
        <v>5935</v>
      </c>
      <c r="HMQ2" s="27" t="s">
        <v>5936</v>
      </c>
      <c r="HMR2" s="27" t="s">
        <v>5937</v>
      </c>
      <c r="HMS2" s="27" t="s">
        <v>5938</v>
      </c>
      <c r="HMT2" s="27" t="s">
        <v>5939</v>
      </c>
      <c r="HMU2" s="27" t="s">
        <v>5940</v>
      </c>
      <c r="HMV2" s="27" t="s">
        <v>5941</v>
      </c>
      <c r="HMW2" s="27" t="s">
        <v>5942</v>
      </c>
      <c r="HMX2" s="27" t="s">
        <v>5943</v>
      </c>
      <c r="HMY2" s="27" t="s">
        <v>5944</v>
      </c>
      <c r="HMZ2" s="27" t="s">
        <v>5945</v>
      </c>
      <c r="HNA2" s="27" t="s">
        <v>5946</v>
      </c>
      <c r="HNB2" s="27" t="s">
        <v>5947</v>
      </c>
      <c r="HNC2" s="27" t="s">
        <v>5948</v>
      </c>
      <c r="HND2" s="27" t="s">
        <v>5949</v>
      </c>
      <c r="HNE2" s="27" t="s">
        <v>5950</v>
      </c>
      <c r="HNF2" s="27" t="s">
        <v>5951</v>
      </c>
      <c r="HNG2" s="27" t="s">
        <v>5952</v>
      </c>
      <c r="HNH2" s="27" t="s">
        <v>5953</v>
      </c>
      <c r="HNI2" s="27" t="s">
        <v>5954</v>
      </c>
      <c r="HNJ2" s="27" t="s">
        <v>5955</v>
      </c>
      <c r="HNK2" s="27" t="s">
        <v>5956</v>
      </c>
      <c r="HNL2" s="27" t="s">
        <v>5957</v>
      </c>
      <c r="HNM2" s="27" t="s">
        <v>5958</v>
      </c>
      <c r="HNN2" s="27" t="s">
        <v>5959</v>
      </c>
      <c r="HNO2" s="27" t="s">
        <v>5960</v>
      </c>
      <c r="HNP2" s="27" t="s">
        <v>5961</v>
      </c>
      <c r="HNQ2" s="27" t="s">
        <v>5962</v>
      </c>
      <c r="HNR2" s="27" t="s">
        <v>5963</v>
      </c>
      <c r="HNS2" s="27" t="s">
        <v>5964</v>
      </c>
      <c r="HNT2" s="27" t="s">
        <v>5965</v>
      </c>
      <c r="HNU2" s="27" t="s">
        <v>5966</v>
      </c>
      <c r="HNV2" s="27" t="s">
        <v>5967</v>
      </c>
      <c r="HNW2" s="27" t="s">
        <v>5968</v>
      </c>
      <c r="HNX2" s="27" t="s">
        <v>5969</v>
      </c>
      <c r="HNY2" s="27" t="s">
        <v>5970</v>
      </c>
      <c r="HNZ2" s="27" t="s">
        <v>5971</v>
      </c>
      <c r="HOA2" s="27" t="s">
        <v>5972</v>
      </c>
      <c r="HOB2" s="27" t="s">
        <v>5973</v>
      </c>
      <c r="HOC2" s="27" t="s">
        <v>5974</v>
      </c>
      <c r="HOD2" s="27" t="s">
        <v>5975</v>
      </c>
      <c r="HOE2" s="27" t="s">
        <v>5976</v>
      </c>
      <c r="HOF2" s="27" t="s">
        <v>5977</v>
      </c>
      <c r="HOG2" s="27" t="s">
        <v>5978</v>
      </c>
      <c r="HOH2" s="27" t="s">
        <v>5979</v>
      </c>
      <c r="HOI2" s="27" t="s">
        <v>5980</v>
      </c>
      <c r="HOJ2" s="27" t="s">
        <v>5981</v>
      </c>
      <c r="HOK2" s="27" t="s">
        <v>5982</v>
      </c>
      <c r="HOL2" s="27" t="s">
        <v>5983</v>
      </c>
      <c r="HOM2" s="27" t="s">
        <v>5984</v>
      </c>
      <c r="HON2" s="27" t="s">
        <v>5985</v>
      </c>
      <c r="HOO2" s="27" t="s">
        <v>5986</v>
      </c>
      <c r="HOP2" s="27" t="s">
        <v>5987</v>
      </c>
      <c r="HOQ2" s="27" t="s">
        <v>5988</v>
      </c>
      <c r="HOR2" s="27" t="s">
        <v>5989</v>
      </c>
      <c r="HOS2" s="27" t="s">
        <v>5990</v>
      </c>
      <c r="HOT2" s="27" t="s">
        <v>5991</v>
      </c>
      <c r="HOU2" s="27" t="s">
        <v>5992</v>
      </c>
      <c r="HOV2" s="27" t="s">
        <v>5993</v>
      </c>
      <c r="HOW2" s="27" t="s">
        <v>5994</v>
      </c>
      <c r="HOX2" s="27" t="s">
        <v>5995</v>
      </c>
      <c r="HOY2" s="27" t="s">
        <v>5996</v>
      </c>
      <c r="HOZ2" s="27" t="s">
        <v>5997</v>
      </c>
      <c r="HPA2" s="27" t="s">
        <v>5998</v>
      </c>
      <c r="HPB2" s="27" t="s">
        <v>5999</v>
      </c>
      <c r="HPC2" s="27" t="s">
        <v>6000</v>
      </c>
      <c r="HPD2" s="27" t="s">
        <v>6001</v>
      </c>
      <c r="HPE2" s="27" t="s">
        <v>6002</v>
      </c>
      <c r="HPF2" s="27" t="s">
        <v>6003</v>
      </c>
      <c r="HPG2" s="27" t="s">
        <v>6004</v>
      </c>
      <c r="HPH2" s="27" t="s">
        <v>6005</v>
      </c>
      <c r="HPI2" s="27" t="s">
        <v>6006</v>
      </c>
      <c r="HPJ2" s="27" t="s">
        <v>6007</v>
      </c>
      <c r="HPK2" s="27" t="s">
        <v>6008</v>
      </c>
      <c r="HPL2" s="27" t="s">
        <v>6009</v>
      </c>
      <c r="HPM2" s="27" t="s">
        <v>6010</v>
      </c>
      <c r="HPN2" s="27" t="s">
        <v>6011</v>
      </c>
      <c r="HPO2" s="27" t="s">
        <v>6012</v>
      </c>
      <c r="HPP2" s="27" t="s">
        <v>6013</v>
      </c>
      <c r="HPQ2" s="27" t="s">
        <v>6014</v>
      </c>
      <c r="HPR2" s="27" t="s">
        <v>6015</v>
      </c>
      <c r="HPS2" s="27" t="s">
        <v>6016</v>
      </c>
      <c r="HPT2" s="27" t="s">
        <v>6017</v>
      </c>
      <c r="HPU2" s="27" t="s">
        <v>6018</v>
      </c>
      <c r="HPV2" s="27" t="s">
        <v>6019</v>
      </c>
      <c r="HPW2" s="27" t="s">
        <v>6020</v>
      </c>
      <c r="HPX2" s="27" t="s">
        <v>6021</v>
      </c>
      <c r="HPY2" s="27" t="s">
        <v>6022</v>
      </c>
      <c r="HPZ2" s="27" t="s">
        <v>6023</v>
      </c>
      <c r="HQA2" s="27" t="s">
        <v>6024</v>
      </c>
      <c r="HQB2" s="27" t="s">
        <v>6025</v>
      </c>
      <c r="HQC2" s="27" t="s">
        <v>6026</v>
      </c>
      <c r="HQD2" s="27" t="s">
        <v>6027</v>
      </c>
      <c r="HQE2" s="27" t="s">
        <v>6028</v>
      </c>
      <c r="HQF2" s="27" t="s">
        <v>6029</v>
      </c>
      <c r="HQG2" s="27" t="s">
        <v>6030</v>
      </c>
      <c r="HQH2" s="27" t="s">
        <v>6031</v>
      </c>
      <c r="HQI2" s="27" t="s">
        <v>6032</v>
      </c>
      <c r="HQJ2" s="27" t="s">
        <v>6033</v>
      </c>
      <c r="HQK2" s="27" t="s">
        <v>6034</v>
      </c>
      <c r="HQL2" s="27" t="s">
        <v>6035</v>
      </c>
      <c r="HQM2" s="27" t="s">
        <v>6036</v>
      </c>
      <c r="HQN2" s="27" t="s">
        <v>6037</v>
      </c>
      <c r="HQO2" s="27" t="s">
        <v>6038</v>
      </c>
      <c r="HQP2" s="27" t="s">
        <v>6039</v>
      </c>
      <c r="HQQ2" s="27" t="s">
        <v>6040</v>
      </c>
      <c r="HQR2" s="27" t="s">
        <v>6041</v>
      </c>
      <c r="HQS2" s="27" t="s">
        <v>6042</v>
      </c>
      <c r="HQT2" s="27" t="s">
        <v>6043</v>
      </c>
      <c r="HQU2" s="27" t="s">
        <v>6044</v>
      </c>
      <c r="HQV2" s="27" t="s">
        <v>6045</v>
      </c>
      <c r="HQW2" s="27" t="s">
        <v>6046</v>
      </c>
      <c r="HQX2" s="27" t="s">
        <v>6047</v>
      </c>
      <c r="HQY2" s="27" t="s">
        <v>6048</v>
      </c>
      <c r="HQZ2" s="27" t="s">
        <v>6049</v>
      </c>
      <c r="HRA2" s="27" t="s">
        <v>6050</v>
      </c>
      <c r="HRB2" s="27" t="s">
        <v>6051</v>
      </c>
      <c r="HRC2" s="27" t="s">
        <v>6052</v>
      </c>
      <c r="HRD2" s="27" t="s">
        <v>6053</v>
      </c>
      <c r="HRE2" s="27" t="s">
        <v>6054</v>
      </c>
      <c r="HRF2" s="27" t="s">
        <v>6055</v>
      </c>
      <c r="HRG2" s="27" t="s">
        <v>6056</v>
      </c>
      <c r="HRH2" s="27" t="s">
        <v>6057</v>
      </c>
      <c r="HRI2" s="27" t="s">
        <v>6058</v>
      </c>
      <c r="HRJ2" s="27" t="s">
        <v>6059</v>
      </c>
      <c r="HRK2" s="27" t="s">
        <v>6060</v>
      </c>
      <c r="HRL2" s="27" t="s">
        <v>6061</v>
      </c>
      <c r="HRM2" s="27" t="s">
        <v>6062</v>
      </c>
      <c r="HRN2" s="27" t="s">
        <v>6063</v>
      </c>
      <c r="HRO2" s="27" t="s">
        <v>6064</v>
      </c>
      <c r="HRP2" s="27" t="s">
        <v>6065</v>
      </c>
      <c r="HRQ2" s="27" t="s">
        <v>6066</v>
      </c>
      <c r="HRR2" s="27" t="s">
        <v>6067</v>
      </c>
      <c r="HRS2" s="27" t="s">
        <v>6068</v>
      </c>
      <c r="HRT2" s="27" t="s">
        <v>6069</v>
      </c>
      <c r="HRU2" s="27" t="s">
        <v>6070</v>
      </c>
      <c r="HRV2" s="27" t="s">
        <v>6071</v>
      </c>
      <c r="HRW2" s="27" t="s">
        <v>6072</v>
      </c>
      <c r="HRX2" s="27" t="s">
        <v>6073</v>
      </c>
      <c r="HRY2" s="27" t="s">
        <v>6074</v>
      </c>
      <c r="HRZ2" s="27" t="s">
        <v>6075</v>
      </c>
      <c r="HSA2" s="27" t="s">
        <v>6076</v>
      </c>
      <c r="HSB2" s="27" t="s">
        <v>6077</v>
      </c>
      <c r="HSC2" s="27" t="s">
        <v>6078</v>
      </c>
      <c r="HSD2" s="27" t="s">
        <v>6079</v>
      </c>
      <c r="HSE2" s="27" t="s">
        <v>6080</v>
      </c>
      <c r="HSF2" s="27" t="s">
        <v>6081</v>
      </c>
      <c r="HSG2" s="27" t="s">
        <v>6082</v>
      </c>
      <c r="HSH2" s="27" t="s">
        <v>6083</v>
      </c>
      <c r="HSI2" s="27" t="s">
        <v>6084</v>
      </c>
      <c r="HSJ2" s="27" t="s">
        <v>6085</v>
      </c>
      <c r="HSK2" s="27" t="s">
        <v>6086</v>
      </c>
      <c r="HSL2" s="27" t="s">
        <v>6087</v>
      </c>
      <c r="HSM2" s="27" t="s">
        <v>6088</v>
      </c>
      <c r="HSN2" s="27" t="s">
        <v>6089</v>
      </c>
      <c r="HSO2" s="27" t="s">
        <v>6090</v>
      </c>
      <c r="HSP2" s="27" t="s">
        <v>6091</v>
      </c>
      <c r="HSQ2" s="27" t="s">
        <v>6092</v>
      </c>
      <c r="HSR2" s="27" t="s">
        <v>6093</v>
      </c>
      <c r="HSS2" s="27" t="s">
        <v>6094</v>
      </c>
      <c r="HST2" s="27" t="s">
        <v>6095</v>
      </c>
      <c r="HSU2" s="27" t="s">
        <v>6096</v>
      </c>
      <c r="HSV2" s="27" t="s">
        <v>6097</v>
      </c>
      <c r="HSW2" s="27" t="s">
        <v>6098</v>
      </c>
      <c r="HSX2" s="27" t="s">
        <v>6099</v>
      </c>
      <c r="HSY2" s="27" t="s">
        <v>6100</v>
      </c>
      <c r="HSZ2" s="27" t="s">
        <v>6101</v>
      </c>
      <c r="HTA2" s="27" t="s">
        <v>6102</v>
      </c>
      <c r="HTB2" s="27" t="s">
        <v>6103</v>
      </c>
      <c r="HTC2" s="27" t="s">
        <v>6104</v>
      </c>
      <c r="HTD2" s="27" t="s">
        <v>6105</v>
      </c>
      <c r="HTE2" s="27" t="s">
        <v>6106</v>
      </c>
      <c r="HTF2" s="27" t="s">
        <v>6107</v>
      </c>
      <c r="HTG2" s="27" t="s">
        <v>6108</v>
      </c>
      <c r="HTH2" s="27" t="s">
        <v>6109</v>
      </c>
      <c r="HTI2" s="27" t="s">
        <v>6110</v>
      </c>
      <c r="HTJ2" s="27" t="s">
        <v>6111</v>
      </c>
      <c r="HTK2" s="27" t="s">
        <v>6112</v>
      </c>
      <c r="HTL2" s="27" t="s">
        <v>6113</v>
      </c>
      <c r="HTM2" s="27" t="s">
        <v>6114</v>
      </c>
      <c r="HTN2" s="27" t="s">
        <v>6115</v>
      </c>
      <c r="HTO2" s="27" t="s">
        <v>6116</v>
      </c>
      <c r="HTP2" s="27" t="s">
        <v>6117</v>
      </c>
      <c r="HTQ2" s="27" t="s">
        <v>6118</v>
      </c>
      <c r="HTR2" s="27" t="s">
        <v>6119</v>
      </c>
      <c r="HTS2" s="27" t="s">
        <v>6120</v>
      </c>
      <c r="HTT2" s="27" t="s">
        <v>6121</v>
      </c>
      <c r="HTU2" s="27" t="s">
        <v>6122</v>
      </c>
      <c r="HTV2" s="27" t="s">
        <v>6123</v>
      </c>
      <c r="HTW2" s="27" t="s">
        <v>6124</v>
      </c>
      <c r="HTX2" s="27" t="s">
        <v>6125</v>
      </c>
      <c r="HTY2" s="27" t="s">
        <v>6126</v>
      </c>
      <c r="HTZ2" s="27" t="s">
        <v>6127</v>
      </c>
      <c r="HUA2" s="27" t="s">
        <v>6128</v>
      </c>
      <c r="HUB2" s="27" t="s">
        <v>6129</v>
      </c>
      <c r="HUC2" s="27" t="s">
        <v>6130</v>
      </c>
      <c r="HUD2" s="27" t="s">
        <v>6131</v>
      </c>
      <c r="HUE2" s="27" t="s">
        <v>6132</v>
      </c>
      <c r="HUF2" s="27" t="s">
        <v>6133</v>
      </c>
      <c r="HUG2" s="27" t="s">
        <v>6134</v>
      </c>
      <c r="HUH2" s="27" t="s">
        <v>6135</v>
      </c>
      <c r="HUI2" s="27" t="s">
        <v>6136</v>
      </c>
      <c r="HUJ2" s="27" t="s">
        <v>6137</v>
      </c>
      <c r="HUK2" s="27" t="s">
        <v>6138</v>
      </c>
      <c r="HUL2" s="27" t="s">
        <v>6139</v>
      </c>
      <c r="HUM2" s="27" t="s">
        <v>6140</v>
      </c>
      <c r="HUN2" s="27" t="s">
        <v>6141</v>
      </c>
      <c r="HUO2" s="27" t="s">
        <v>6142</v>
      </c>
      <c r="HUP2" s="27" t="s">
        <v>6143</v>
      </c>
      <c r="HUQ2" s="27" t="s">
        <v>6144</v>
      </c>
      <c r="HUR2" s="27" t="s">
        <v>6145</v>
      </c>
      <c r="HUS2" s="27" t="s">
        <v>6146</v>
      </c>
      <c r="HUT2" s="27" t="s">
        <v>6147</v>
      </c>
      <c r="HUU2" s="27" t="s">
        <v>6148</v>
      </c>
      <c r="HUV2" s="27" t="s">
        <v>6149</v>
      </c>
      <c r="HUW2" s="27" t="s">
        <v>6150</v>
      </c>
      <c r="HUX2" s="27" t="s">
        <v>6151</v>
      </c>
      <c r="HUY2" s="27" t="s">
        <v>6152</v>
      </c>
      <c r="HUZ2" s="27" t="s">
        <v>6153</v>
      </c>
      <c r="HVA2" s="27" t="s">
        <v>6154</v>
      </c>
      <c r="HVB2" s="27" t="s">
        <v>6155</v>
      </c>
      <c r="HVC2" s="27" t="s">
        <v>6156</v>
      </c>
      <c r="HVD2" s="27" t="s">
        <v>6157</v>
      </c>
      <c r="HVE2" s="27" t="s">
        <v>6158</v>
      </c>
      <c r="HVF2" s="27" t="s">
        <v>6159</v>
      </c>
      <c r="HVG2" s="27" t="s">
        <v>6160</v>
      </c>
      <c r="HVH2" s="27" t="s">
        <v>6161</v>
      </c>
      <c r="HVI2" s="27" t="s">
        <v>6162</v>
      </c>
      <c r="HVJ2" s="27" t="s">
        <v>6163</v>
      </c>
      <c r="HVK2" s="27" t="s">
        <v>6164</v>
      </c>
      <c r="HVL2" s="27" t="s">
        <v>6165</v>
      </c>
      <c r="HVM2" s="27" t="s">
        <v>6166</v>
      </c>
      <c r="HVN2" s="27" t="s">
        <v>6167</v>
      </c>
      <c r="HVO2" s="27" t="s">
        <v>6168</v>
      </c>
      <c r="HVP2" s="27" t="s">
        <v>6169</v>
      </c>
      <c r="HVQ2" s="27" t="s">
        <v>6170</v>
      </c>
      <c r="HVR2" s="27" t="s">
        <v>6171</v>
      </c>
      <c r="HVS2" s="27" t="s">
        <v>6172</v>
      </c>
      <c r="HVT2" s="27" t="s">
        <v>6173</v>
      </c>
      <c r="HVU2" s="27" t="s">
        <v>6174</v>
      </c>
      <c r="HVV2" s="27" t="s">
        <v>6175</v>
      </c>
      <c r="HVW2" s="27" t="s">
        <v>6176</v>
      </c>
      <c r="HVX2" s="27" t="s">
        <v>6177</v>
      </c>
      <c r="HVY2" s="27" t="s">
        <v>6178</v>
      </c>
      <c r="HVZ2" s="27" t="s">
        <v>6179</v>
      </c>
      <c r="HWA2" s="27" t="s">
        <v>6180</v>
      </c>
      <c r="HWB2" s="27" t="s">
        <v>6181</v>
      </c>
      <c r="HWC2" s="27" t="s">
        <v>6182</v>
      </c>
      <c r="HWD2" s="27" t="s">
        <v>6183</v>
      </c>
      <c r="HWE2" s="27" t="s">
        <v>6184</v>
      </c>
      <c r="HWF2" s="27" t="s">
        <v>6185</v>
      </c>
      <c r="HWG2" s="27" t="s">
        <v>6186</v>
      </c>
      <c r="HWH2" s="27" t="s">
        <v>6187</v>
      </c>
      <c r="HWI2" s="27" t="s">
        <v>6188</v>
      </c>
      <c r="HWJ2" s="27" t="s">
        <v>6189</v>
      </c>
      <c r="HWK2" s="27" t="s">
        <v>6190</v>
      </c>
      <c r="HWL2" s="27" t="s">
        <v>6191</v>
      </c>
      <c r="HWM2" s="27" t="s">
        <v>6192</v>
      </c>
      <c r="HWN2" s="27" t="s">
        <v>6193</v>
      </c>
      <c r="HWO2" s="27" t="s">
        <v>6194</v>
      </c>
      <c r="HWP2" s="27" t="s">
        <v>6195</v>
      </c>
      <c r="HWQ2" s="27" t="s">
        <v>6196</v>
      </c>
      <c r="HWR2" s="27" t="s">
        <v>6197</v>
      </c>
      <c r="HWS2" s="27" t="s">
        <v>6198</v>
      </c>
      <c r="HWT2" s="27" t="s">
        <v>6199</v>
      </c>
      <c r="HWU2" s="27" t="s">
        <v>6200</v>
      </c>
      <c r="HWV2" s="27" t="s">
        <v>6201</v>
      </c>
      <c r="HWW2" s="27" t="s">
        <v>6202</v>
      </c>
      <c r="HWX2" s="27" t="s">
        <v>6203</v>
      </c>
      <c r="HWY2" s="27" t="s">
        <v>6204</v>
      </c>
      <c r="HWZ2" s="27" t="s">
        <v>6205</v>
      </c>
      <c r="HXA2" s="27" t="s">
        <v>6206</v>
      </c>
      <c r="HXB2" s="27" t="s">
        <v>6207</v>
      </c>
      <c r="HXC2" s="27" t="s">
        <v>6208</v>
      </c>
      <c r="HXD2" s="27" t="s">
        <v>6209</v>
      </c>
      <c r="HXE2" s="27" t="s">
        <v>6210</v>
      </c>
      <c r="HXF2" s="27" t="s">
        <v>6211</v>
      </c>
      <c r="HXG2" s="27" t="s">
        <v>6212</v>
      </c>
      <c r="HXH2" s="27" t="s">
        <v>6213</v>
      </c>
      <c r="HXI2" s="27" t="s">
        <v>6214</v>
      </c>
      <c r="HXJ2" s="27" t="s">
        <v>6215</v>
      </c>
      <c r="HXK2" s="27" t="s">
        <v>6216</v>
      </c>
      <c r="HXL2" s="27" t="s">
        <v>6217</v>
      </c>
      <c r="HXM2" s="27" t="s">
        <v>6218</v>
      </c>
      <c r="HXN2" s="27" t="s">
        <v>6219</v>
      </c>
      <c r="HXO2" s="27" t="s">
        <v>6220</v>
      </c>
      <c r="HXP2" s="27" t="s">
        <v>6221</v>
      </c>
      <c r="HXQ2" s="27" t="s">
        <v>6222</v>
      </c>
      <c r="HXR2" s="27" t="s">
        <v>6223</v>
      </c>
      <c r="HXS2" s="27" t="s">
        <v>6224</v>
      </c>
      <c r="HXT2" s="27" t="s">
        <v>6225</v>
      </c>
      <c r="HXU2" s="27" t="s">
        <v>6226</v>
      </c>
      <c r="HXV2" s="27" t="s">
        <v>6227</v>
      </c>
      <c r="HXW2" s="27" t="s">
        <v>6228</v>
      </c>
      <c r="HXX2" s="27" t="s">
        <v>6229</v>
      </c>
      <c r="HXY2" s="27" t="s">
        <v>6230</v>
      </c>
      <c r="HXZ2" s="27" t="s">
        <v>6231</v>
      </c>
      <c r="HYA2" s="27" t="s">
        <v>6232</v>
      </c>
      <c r="HYB2" s="27" t="s">
        <v>6233</v>
      </c>
      <c r="HYC2" s="27" t="s">
        <v>6234</v>
      </c>
      <c r="HYD2" s="27" t="s">
        <v>6235</v>
      </c>
      <c r="HYE2" s="27" t="s">
        <v>6236</v>
      </c>
      <c r="HYF2" s="27" t="s">
        <v>6237</v>
      </c>
      <c r="HYG2" s="27" t="s">
        <v>6238</v>
      </c>
      <c r="HYH2" s="27" t="s">
        <v>6239</v>
      </c>
      <c r="HYI2" s="27" t="s">
        <v>6240</v>
      </c>
      <c r="HYJ2" s="27" t="s">
        <v>6241</v>
      </c>
      <c r="HYK2" s="27" t="s">
        <v>6242</v>
      </c>
      <c r="HYL2" s="27" t="s">
        <v>6243</v>
      </c>
      <c r="HYM2" s="27" t="s">
        <v>6244</v>
      </c>
      <c r="HYN2" s="27" t="s">
        <v>6245</v>
      </c>
      <c r="HYO2" s="27" t="s">
        <v>6246</v>
      </c>
      <c r="HYP2" s="27" t="s">
        <v>6247</v>
      </c>
      <c r="HYQ2" s="27" t="s">
        <v>6248</v>
      </c>
      <c r="HYR2" s="27" t="s">
        <v>6249</v>
      </c>
      <c r="HYS2" s="27" t="s">
        <v>6250</v>
      </c>
      <c r="HYT2" s="27" t="s">
        <v>6251</v>
      </c>
      <c r="HYU2" s="27" t="s">
        <v>6252</v>
      </c>
      <c r="HYV2" s="27" t="s">
        <v>6253</v>
      </c>
      <c r="HYW2" s="27" t="s">
        <v>6254</v>
      </c>
      <c r="HYX2" s="27" t="s">
        <v>6255</v>
      </c>
      <c r="HYY2" s="27" t="s">
        <v>6256</v>
      </c>
      <c r="HYZ2" s="27" t="s">
        <v>6257</v>
      </c>
      <c r="HZA2" s="27" t="s">
        <v>6258</v>
      </c>
      <c r="HZB2" s="27" t="s">
        <v>6259</v>
      </c>
      <c r="HZC2" s="27" t="s">
        <v>6260</v>
      </c>
      <c r="HZD2" s="27" t="s">
        <v>6261</v>
      </c>
      <c r="HZE2" s="27" t="s">
        <v>6262</v>
      </c>
      <c r="HZF2" s="27" t="s">
        <v>6263</v>
      </c>
      <c r="HZG2" s="27" t="s">
        <v>6264</v>
      </c>
      <c r="HZH2" s="27" t="s">
        <v>6265</v>
      </c>
      <c r="HZI2" s="27" t="s">
        <v>6266</v>
      </c>
      <c r="HZJ2" s="27" t="s">
        <v>6267</v>
      </c>
      <c r="HZK2" s="27" t="s">
        <v>6268</v>
      </c>
      <c r="HZL2" s="27" t="s">
        <v>6269</v>
      </c>
      <c r="HZM2" s="27" t="s">
        <v>6270</v>
      </c>
      <c r="HZN2" s="27" t="s">
        <v>6271</v>
      </c>
      <c r="HZO2" s="27" t="s">
        <v>6272</v>
      </c>
      <c r="HZP2" s="27" t="s">
        <v>6273</v>
      </c>
      <c r="HZQ2" s="27" t="s">
        <v>6274</v>
      </c>
      <c r="HZR2" s="27" t="s">
        <v>6275</v>
      </c>
      <c r="HZS2" s="27" t="s">
        <v>6276</v>
      </c>
      <c r="HZT2" s="27" t="s">
        <v>6277</v>
      </c>
      <c r="HZU2" s="27" t="s">
        <v>6278</v>
      </c>
      <c r="HZV2" s="27" t="s">
        <v>6279</v>
      </c>
      <c r="HZW2" s="27" t="s">
        <v>6280</v>
      </c>
      <c r="HZX2" s="27" t="s">
        <v>6281</v>
      </c>
      <c r="HZY2" s="27" t="s">
        <v>6282</v>
      </c>
      <c r="HZZ2" s="27" t="s">
        <v>6283</v>
      </c>
      <c r="IAA2" s="27" t="s">
        <v>6284</v>
      </c>
      <c r="IAB2" s="27" t="s">
        <v>6285</v>
      </c>
      <c r="IAC2" s="27" t="s">
        <v>6286</v>
      </c>
      <c r="IAD2" s="27" t="s">
        <v>6287</v>
      </c>
      <c r="IAE2" s="27" t="s">
        <v>6288</v>
      </c>
      <c r="IAF2" s="27" t="s">
        <v>6289</v>
      </c>
      <c r="IAG2" s="27" t="s">
        <v>6290</v>
      </c>
      <c r="IAH2" s="27" t="s">
        <v>6291</v>
      </c>
      <c r="IAI2" s="27" t="s">
        <v>6292</v>
      </c>
      <c r="IAJ2" s="27" t="s">
        <v>6293</v>
      </c>
      <c r="IAK2" s="27" t="s">
        <v>6294</v>
      </c>
      <c r="IAL2" s="27" t="s">
        <v>6295</v>
      </c>
      <c r="IAM2" s="27" t="s">
        <v>6296</v>
      </c>
      <c r="IAN2" s="27" t="s">
        <v>6297</v>
      </c>
      <c r="IAO2" s="27" t="s">
        <v>6298</v>
      </c>
      <c r="IAP2" s="27" t="s">
        <v>6299</v>
      </c>
      <c r="IAQ2" s="27" t="s">
        <v>6300</v>
      </c>
      <c r="IAR2" s="27" t="s">
        <v>6301</v>
      </c>
      <c r="IAS2" s="27" t="s">
        <v>6302</v>
      </c>
      <c r="IAT2" s="27" t="s">
        <v>6303</v>
      </c>
      <c r="IAU2" s="27" t="s">
        <v>6304</v>
      </c>
      <c r="IAV2" s="27" t="s">
        <v>6305</v>
      </c>
      <c r="IAW2" s="27" t="s">
        <v>6306</v>
      </c>
      <c r="IAX2" s="27" t="s">
        <v>6307</v>
      </c>
      <c r="IAY2" s="27" t="s">
        <v>6308</v>
      </c>
      <c r="IAZ2" s="27" t="s">
        <v>6309</v>
      </c>
      <c r="IBA2" s="27" t="s">
        <v>6310</v>
      </c>
      <c r="IBB2" s="27" t="s">
        <v>6311</v>
      </c>
      <c r="IBC2" s="27" t="s">
        <v>6312</v>
      </c>
      <c r="IBD2" s="27" t="s">
        <v>6313</v>
      </c>
      <c r="IBE2" s="27" t="s">
        <v>6314</v>
      </c>
      <c r="IBF2" s="27" t="s">
        <v>6315</v>
      </c>
      <c r="IBG2" s="27" t="s">
        <v>6316</v>
      </c>
      <c r="IBH2" s="27" t="s">
        <v>6317</v>
      </c>
      <c r="IBI2" s="27" t="s">
        <v>6318</v>
      </c>
      <c r="IBJ2" s="27" t="s">
        <v>6319</v>
      </c>
      <c r="IBK2" s="27" t="s">
        <v>6320</v>
      </c>
      <c r="IBL2" s="27" t="s">
        <v>6321</v>
      </c>
      <c r="IBM2" s="27" t="s">
        <v>6322</v>
      </c>
      <c r="IBN2" s="27" t="s">
        <v>6323</v>
      </c>
      <c r="IBO2" s="27" t="s">
        <v>6324</v>
      </c>
      <c r="IBP2" s="27" t="s">
        <v>6325</v>
      </c>
      <c r="IBQ2" s="27" t="s">
        <v>6326</v>
      </c>
      <c r="IBR2" s="27" t="s">
        <v>6327</v>
      </c>
      <c r="IBS2" s="27" t="s">
        <v>6328</v>
      </c>
      <c r="IBT2" s="27" t="s">
        <v>6329</v>
      </c>
      <c r="IBU2" s="27" t="s">
        <v>6330</v>
      </c>
      <c r="IBV2" s="27" t="s">
        <v>6331</v>
      </c>
      <c r="IBW2" s="27" t="s">
        <v>6332</v>
      </c>
      <c r="IBX2" s="27" t="s">
        <v>6333</v>
      </c>
      <c r="IBY2" s="27" t="s">
        <v>6334</v>
      </c>
      <c r="IBZ2" s="27" t="s">
        <v>6335</v>
      </c>
      <c r="ICA2" s="27" t="s">
        <v>6336</v>
      </c>
      <c r="ICB2" s="27" t="s">
        <v>6337</v>
      </c>
      <c r="ICC2" s="27" t="s">
        <v>6338</v>
      </c>
      <c r="ICD2" s="27" t="s">
        <v>6339</v>
      </c>
      <c r="ICE2" s="27" t="s">
        <v>6340</v>
      </c>
      <c r="ICF2" s="27" t="s">
        <v>6341</v>
      </c>
      <c r="ICG2" s="27" t="s">
        <v>6342</v>
      </c>
      <c r="ICH2" s="27" t="s">
        <v>6343</v>
      </c>
      <c r="ICI2" s="27" t="s">
        <v>6344</v>
      </c>
      <c r="ICJ2" s="27" t="s">
        <v>6345</v>
      </c>
      <c r="ICK2" s="27" t="s">
        <v>6346</v>
      </c>
      <c r="ICL2" s="27" t="s">
        <v>6347</v>
      </c>
      <c r="ICM2" s="27" t="s">
        <v>6348</v>
      </c>
      <c r="ICN2" s="27" t="s">
        <v>6349</v>
      </c>
      <c r="ICO2" s="27" t="s">
        <v>6350</v>
      </c>
      <c r="ICP2" s="27" t="s">
        <v>6351</v>
      </c>
      <c r="ICQ2" s="27" t="s">
        <v>6352</v>
      </c>
      <c r="ICR2" s="27" t="s">
        <v>6353</v>
      </c>
      <c r="ICS2" s="27" t="s">
        <v>6354</v>
      </c>
      <c r="ICT2" s="27" t="s">
        <v>6355</v>
      </c>
      <c r="ICU2" s="27" t="s">
        <v>6356</v>
      </c>
      <c r="ICV2" s="27" t="s">
        <v>6357</v>
      </c>
      <c r="ICW2" s="27" t="s">
        <v>6358</v>
      </c>
      <c r="ICX2" s="27" t="s">
        <v>6359</v>
      </c>
      <c r="ICY2" s="27" t="s">
        <v>6360</v>
      </c>
      <c r="ICZ2" s="27" t="s">
        <v>6361</v>
      </c>
      <c r="IDA2" s="27" t="s">
        <v>6362</v>
      </c>
      <c r="IDB2" s="27" t="s">
        <v>6363</v>
      </c>
      <c r="IDC2" s="27" t="s">
        <v>6364</v>
      </c>
      <c r="IDD2" s="27" t="s">
        <v>6365</v>
      </c>
      <c r="IDE2" s="27" t="s">
        <v>6366</v>
      </c>
      <c r="IDF2" s="27" t="s">
        <v>6367</v>
      </c>
      <c r="IDG2" s="27" t="s">
        <v>6368</v>
      </c>
      <c r="IDH2" s="27" t="s">
        <v>6369</v>
      </c>
      <c r="IDI2" s="27" t="s">
        <v>6370</v>
      </c>
      <c r="IDJ2" s="27" t="s">
        <v>6371</v>
      </c>
      <c r="IDK2" s="27" t="s">
        <v>6372</v>
      </c>
      <c r="IDL2" s="27" t="s">
        <v>6373</v>
      </c>
      <c r="IDM2" s="27" t="s">
        <v>6374</v>
      </c>
      <c r="IDN2" s="27" t="s">
        <v>6375</v>
      </c>
      <c r="IDO2" s="27" t="s">
        <v>6376</v>
      </c>
      <c r="IDP2" s="27" t="s">
        <v>6377</v>
      </c>
      <c r="IDQ2" s="27" t="s">
        <v>6378</v>
      </c>
      <c r="IDR2" s="27" t="s">
        <v>6379</v>
      </c>
      <c r="IDS2" s="27" t="s">
        <v>6380</v>
      </c>
      <c r="IDT2" s="27" t="s">
        <v>6381</v>
      </c>
      <c r="IDU2" s="27" t="s">
        <v>6382</v>
      </c>
      <c r="IDV2" s="27" t="s">
        <v>6383</v>
      </c>
      <c r="IDW2" s="27" t="s">
        <v>6384</v>
      </c>
      <c r="IDX2" s="27" t="s">
        <v>6385</v>
      </c>
      <c r="IDY2" s="27" t="s">
        <v>6386</v>
      </c>
      <c r="IDZ2" s="27" t="s">
        <v>6387</v>
      </c>
      <c r="IEA2" s="27" t="s">
        <v>6388</v>
      </c>
      <c r="IEB2" s="27" t="s">
        <v>6389</v>
      </c>
      <c r="IEC2" s="27" t="s">
        <v>6390</v>
      </c>
      <c r="IED2" s="27" t="s">
        <v>6391</v>
      </c>
      <c r="IEE2" s="27" t="s">
        <v>6392</v>
      </c>
      <c r="IEF2" s="27" t="s">
        <v>6393</v>
      </c>
      <c r="IEG2" s="27" t="s">
        <v>6394</v>
      </c>
      <c r="IEH2" s="27" t="s">
        <v>6395</v>
      </c>
      <c r="IEI2" s="27" t="s">
        <v>6396</v>
      </c>
      <c r="IEJ2" s="27" t="s">
        <v>6397</v>
      </c>
      <c r="IEK2" s="27" t="s">
        <v>6398</v>
      </c>
      <c r="IEL2" s="27" t="s">
        <v>6399</v>
      </c>
      <c r="IEM2" s="27" t="s">
        <v>6400</v>
      </c>
      <c r="IEN2" s="27" t="s">
        <v>6401</v>
      </c>
      <c r="IEO2" s="27" t="s">
        <v>6402</v>
      </c>
      <c r="IEP2" s="27" t="s">
        <v>6403</v>
      </c>
      <c r="IEQ2" s="27" t="s">
        <v>6404</v>
      </c>
      <c r="IER2" s="27" t="s">
        <v>6405</v>
      </c>
      <c r="IES2" s="27" t="s">
        <v>6406</v>
      </c>
      <c r="IET2" s="27" t="s">
        <v>6407</v>
      </c>
      <c r="IEU2" s="27" t="s">
        <v>6408</v>
      </c>
      <c r="IEV2" s="27" t="s">
        <v>6409</v>
      </c>
      <c r="IEW2" s="27" t="s">
        <v>6410</v>
      </c>
      <c r="IEX2" s="27" t="s">
        <v>6411</v>
      </c>
      <c r="IEY2" s="27" t="s">
        <v>6412</v>
      </c>
      <c r="IEZ2" s="27" t="s">
        <v>6413</v>
      </c>
      <c r="IFA2" s="27" t="s">
        <v>6414</v>
      </c>
      <c r="IFB2" s="27" t="s">
        <v>6415</v>
      </c>
      <c r="IFC2" s="27" t="s">
        <v>6416</v>
      </c>
      <c r="IFD2" s="27" t="s">
        <v>6417</v>
      </c>
      <c r="IFE2" s="27" t="s">
        <v>6418</v>
      </c>
      <c r="IFF2" s="27" t="s">
        <v>6419</v>
      </c>
      <c r="IFG2" s="27" t="s">
        <v>6420</v>
      </c>
      <c r="IFH2" s="27" t="s">
        <v>6421</v>
      </c>
      <c r="IFI2" s="27" t="s">
        <v>6422</v>
      </c>
      <c r="IFJ2" s="27" t="s">
        <v>6423</v>
      </c>
      <c r="IFK2" s="27" t="s">
        <v>6424</v>
      </c>
      <c r="IFL2" s="27" t="s">
        <v>6425</v>
      </c>
      <c r="IFM2" s="27" t="s">
        <v>6426</v>
      </c>
      <c r="IFN2" s="27" t="s">
        <v>6427</v>
      </c>
      <c r="IFO2" s="27" t="s">
        <v>6428</v>
      </c>
      <c r="IFP2" s="27" t="s">
        <v>6429</v>
      </c>
      <c r="IFQ2" s="27" t="s">
        <v>6430</v>
      </c>
      <c r="IFR2" s="27" t="s">
        <v>6431</v>
      </c>
      <c r="IFS2" s="27" t="s">
        <v>6432</v>
      </c>
      <c r="IFT2" s="27" t="s">
        <v>6433</v>
      </c>
      <c r="IFU2" s="27" t="s">
        <v>6434</v>
      </c>
      <c r="IFV2" s="27" t="s">
        <v>6435</v>
      </c>
      <c r="IFW2" s="27" t="s">
        <v>6436</v>
      </c>
      <c r="IFX2" s="27" t="s">
        <v>6437</v>
      </c>
      <c r="IFY2" s="27" t="s">
        <v>6438</v>
      </c>
      <c r="IFZ2" s="27" t="s">
        <v>6439</v>
      </c>
      <c r="IGA2" s="27" t="s">
        <v>6440</v>
      </c>
      <c r="IGB2" s="27" t="s">
        <v>6441</v>
      </c>
      <c r="IGC2" s="27" t="s">
        <v>6442</v>
      </c>
      <c r="IGD2" s="27" t="s">
        <v>6443</v>
      </c>
      <c r="IGE2" s="27" t="s">
        <v>6444</v>
      </c>
      <c r="IGF2" s="27" t="s">
        <v>6445</v>
      </c>
      <c r="IGG2" s="27" t="s">
        <v>6446</v>
      </c>
      <c r="IGH2" s="27" t="s">
        <v>6447</v>
      </c>
      <c r="IGI2" s="27" t="s">
        <v>6448</v>
      </c>
      <c r="IGJ2" s="27" t="s">
        <v>6449</v>
      </c>
      <c r="IGK2" s="27" t="s">
        <v>6450</v>
      </c>
      <c r="IGL2" s="27" t="s">
        <v>6451</v>
      </c>
      <c r="IGM2" s="27" t="s">
        <v>6452</v>
      </c>
      <c r="IGN2" s="27" t="s">
        <v>6453</v>
      </c>
      <c r="IGO2" s="27" t="s">
        <v>6454</v>
      </c>
      <c r="IGP2" s="27" t="s">
        <v>6455</v>
      </c>
      <c r="IGQ2" s="27" t="s">
        <v>6456</v>
      </c>
      <c r="IGR2" s="27" t="s">
        <v>6457</v>
      </c>
      <c r="IGS2" s="27" t="s">
        <v>6458</v>
      </c>
      <c r="IGT2" s="27" t="s">
        <v>6459</v>
      </c>
      <c r="IGU2" s="27" t="s">
        <v>6460</v>
      </c>
      <c r="IGV2" s="27" t="s">
        <v>6461</v>
      </c>
      <c r="IGW2" s="27" t="s">
        <v>6462</v>
      </c>
      <c r="IGX2" s="27" t="s">
        <v>6463</v>
      </c>
      <c r="IGY2" s="27" t="s">
        <v>6464</v>
      </c>
      <c r="IGZ2" s="27" t="s">
        <v>6465</v>
      </c>
      <c r="IHA2" s="27" t="s">
        <v>6466</v>
      </c>
      <c r="IHB2" s="27" t="s">
        <v>6467</v>
      </c>
      <c r="IHC2" s="27" t="s">
        <v>6468</v>
      </c>
      <c r="IHD2" s="27" t="s">
        <v>6469</v>
      </c>
      <c r="IHE2" s="27" t="s">
        <v>6470</v>
      </c>
      <c r="IHF2" s="27" t="s">
        <v>6471</v>
      </c>
      <c r="IHG2" s="27" t="s">
        <v>6472</v>
      </c>
      <c r="IHH2" s="27" t="s">
        <v>6473</v>
      </c>
      <c r="IHI2" s="27" t="s">
        <v>6474</v>
      </c>
      <c r="IHJ2" s="27" t="s">
        <v>6475</v>
      </c>
      <c r="IHK2" s="27" t="s">
        <v>6476</v>
      </c>
      <c r="IHL2" s="27" t="s">
        <v>6477</v>
      </c>
      <c r="IHM2" s="27" t="s">
        <v>6478</v>
      </c>
      <c r="IHN2" s="27" t="s">
        <v>6479</v>
      </c>
      <c r="IHO2" s="27" t="s">
        <v>6480</v>
      </c>
      <c r="IHP2" s="27" t="s">
        <v>6481</v>
      </c>
      <c r="IHQ2" s="27" t="s">
        <v>6482</v>
      </c>
      <c r="IHR2" s="27" t="s">
        <v>6483</v>
      </c>
      <c r="IHS2" s="27" t="s">
        <v>6484</v>
      </c>
      <c r="IHT2" s="27" t="s">
        <v>6485</v>
      </c>
      <c r="IHU2" s="27" t="s">
        <v>6486</v>
      </c>
      <c r="IHV2" s="27" t="s">
        <v>6487</v>
      </c>
      <c r="IHW2" s="27" t="s">
        <v>6488</v>
      </c>
      <c r="IHX2" s="27" t="s">
        <v>6489</v>
      </c>
      <c r="IHY2" s="27" t="s">
        <v>6490</v>
      </c>
      <c r="IHZ2" s="27" t="s">
        <v>6491</v>
      </c>
      <c r="IIA2" s="27" t="s">
        <v>6492</v>
      </c>
      <c r="IIB2" s="27" t="s">
        <v>6493</v>
      </c>
      <c r="IIC2" s="27" t="s">
        <v>6494</v>
      </c>
      <c r="IID2" s="27" t="s">
        <v>6495</v>
      </c>
      <c r="IIE2" s="27" t="s">
        <v>6496</v>
      </c>
      <c r="IIF2" s="27" t="s">
        <v>6497</v>
      </c>
      <c r="IIG2" s="27" t="s">
        <v>6498</v>
      </c>
      <c r="IIH2" s="27" t="s">
        <v>6499</v>
      </c>
      <c r="III2" s="27" t="s">
        <v>6500</v>
      </c>
      <c r="IIJ2" s="27" t="s">
        <v>6501</v>
      </c>
      <c r="IIK2" s="27" t="s">
        <v>6502</v>
      </c>
      <c r="IIL2" s="27" t="s">
        <v>6503</v>
      </c>
      <c r="IIM2" s="27" t="s">
        <v>6504</v>
      </c>
      <c r="IIN2" s="27" t="s">
        <v>6505</v>
      </c>
      <c r="IIO2" s="27" t="s">
        <v>6506</v>
      </c>
      <c r="IIP2" s="27" t="s">
        <v>6507</v>
      </c>
      <c r="IIQ2" s="27" t="s">
        <v>6508</v>
      </c>
      <c r="IIR2" s="27" t="s">
        <v>6509</v>
      </c>
      <c r="IIS2" s="27" t="s">
        <v>6510</v>
      </c>
      <c r="IIT2" s="27" t="s">
        <v>6511</v>
      </c>
      <c r="IIU2" s="27" t="s">
        <v>6512</v>
      </c>
      <c r="IIV2" s="27" t="s">
        <v>6513</v>
      </c>
      <c r="IIW2" s="27" t="s">
        <v>6514</v>
      </c>
      <c r="IIX2" s="27" t="s">
        <v>6515</v>
      </c>
      <c r="IIY2" s="27" t="s">
        <v>6516</v>
      </c>
      <c r="IIZ2" s="27" t="s">
        <v>6517</v>
      </c>
      <c r="IJA2" s="27" t="s">
        <v>6518</v>
      </c>
      <c r="IJB2" s="27" t="s">
        <v>6519</v>
      </c>
      <c r="IJC2" s="27" t="s">
        <v>6520</v>
      </c>
      <c r="IJD2" s="27" t="s">
        <v>6521</v>
      </c>
      <c r="IJE2" s="27" t="s">
        <v>6522</v>
      </c>
      <c r="IJF2" s="27" t="s">
        <v>6523</v>
      </c>
      <c r="IJG2" s="27" t="s">
        <v>6524</v>
      </c>
      <c r="IJH2" s="27" t="s">
        <v>6525</v>
      </c>
      <c r="IJI2" s="27" t="s">
        <v>6526</v>
      </c>
      <c r="IJJ2" s="27" t="s">
        <v>6527</v>
      </c>
      <c r="IJK2" s="27" t="s">
        <v>6528</v>
      </c>
      <c r="IJL2" s="27" t="s">
        <v>6529</v>
      </c>
      <c r="IJM2" s="27" t="s">
        <v>6530</v>
      </c>
      <c r="IJN2" s="27" t="s">
        <v>6531</v>
      </c>
      <c r="IJO2" s="27" t="s">
        <v>6532</v>
      </c>
      <c r="IJP2" s="27" t="s">
        <v>6533</v>
      </c>
      <c r="IJQ2" s="27" t="s">
        <v>6534</v>
      </c>
      <c r="IJR2" s="27" t="s">
        <v>6535</v>
      </c>
      <c r="IJS2" s="27" t="s">
        <v>6536</v>
      </c>
      <c r="IJT2" s="27" t="s">
        <v>6537</v>
      </c>
      <c r="IJU2" s="27" t="s">
        <v>6538</v>
      </c>
      <c r="IJV2" s="27" t="s">
        <v>6539</v>
      </c>
      <c r="IJW2" s="27" t="s">
        <v>6540</v>
      </c>
      <c r="IJX2" s="27" t="s">
        <v>6541</v>
      </c>
      <c r="IJY2" s="27" t="s">
        <v>6542</v>
      </c>
      <c r="IJZ2" s="27" t="s">
        <v>6543</v>
      </c>
      <c r="IKA2" s="27" t="s">
        <v>6544</v>
      </c>
      <c r="IKB2" s="27" t="s">
        <v>6545</v>
      </c>
      <c r="IKC2" s="27" t="s">
        <v>6546</v>
      </c>
      <c r="IKD2" s="27" t="s">
        <v>6547</v>
      </c>
      <c r="IKE2" s="27" t="s">
        <v>6548</v>
      </c>
      <c r="IKF2" s="27" t="s">
        <v>6549</v>
      </c>
      <c r="IKG2" s="27" t="s">
        <v>6550</v>
      </c>
      <c r="IKH2" s="27" t="s">
        <v>6551</v>
      </c>
      <c r="IKI2" s="27" t="s">
        <v>6552</v>
      </c>
      <c r="IKJ2" s="27" t="s">
        <v>6553</v>
      </c>
      <c r="IKK2" s="27" t="s">
        <v>6554</v>
      </c>
      <c r="IKL2" s="27" t="s">
        <v>6555</v>
      </c>
      <c r="IKM2" s="27" t="s">
        <v>6556</v>
      </c>
      <c r="IKN2" s="27" t="s">
        <v>6557</v>
      </c>
      <c r="IKO2" s="27" t="s">
        <v>6558</v>
      </c>
      <c r="IKP2" s="27" t="s">
        <v>6559</v>
      </c>
      <c r="IKQ2" s="27" t="s">
        <v>6560</v>
      </c>
      <c r="IKR2" s="27" t="s">
        <v>6561</v>
      </c>
      <c r="IKS2" s="27" t="s">
        <v>6562</v>
      </c>
      <c r="IKT2" s="27" t="s">
        <v>6563</v>
      </c>
      <c r="IKU2" s="27" t="s">
        <v>6564</v>
      </c>
      <c r="IKV2" s="27" t="s">
        <v>6565</v>
      </c>
      <c r="IKW2" s="27" t="s">
        <v>6566</v>
      </c>
      <c r="IKX2" s="27" t="s">
        <v>6567</v>
      </c>
      <c r="IKY2" s="27" t="s">
        <v>6568</v>
      </c>
      <c r="IKZ2" s="27" t="s">
        <v>6569</v>
      </c>
      <c r="ILA2" s="27" t="s">
        <v>6570</v>
      </c>
      <c r="ILB2" s="27" t="s">
        <v>6571</v>
      </c>
      <c r="ILC2" s="27" t="s">
        <v>6572</v>
      </c>
      <c r="ILD2" s="27" t="s">
        <v>6573</v>
      </c>
      <c r="ILE2" s="27" t="s">
        <v>6574</v>
      </c>
      <c r="ILF2" s="27" t="s">
        <v>6575</v>
      </c>
      <c r="ILG2" s="27" t="s">
        <v>6576</v>
      </c>
      <c r="ILH2" s="27" t="s">
        <v>6577</v>
      </c>
      <c r="ILI2" s="27" t="s">
        <v>6578</v>
      </c>
      <c r="ILJ2" s="27" t="s">
        <v>6579</v>
      </c>
      <c r="ILK2" s="27" t="s">
        <v>6580</v>
      </c>
      <c r="ILL2" s="27" t="s">
        <v>6581</v>
      </c>
      <c r="ILM2" s="27" t="s">
        <v>6582</v>
      </c>
      <c r="ILN2" s="27" t="s">
        <v>6583</v>
      </c>
      <c r="ILO2" s="27" t="s">
        <v>6584</v>
      </c>
      <c r="ILP2" s="27" t="s">
        <v>6585</v>
      </c>
      <c r="ILQ2" s="27" t="s">
        <v>6586</v>
      </c>
      <c r="ILR2" s="27" t="s">
        <v>6587</v>
      </c>
      <c r="ILS2" s="27" t="s">
        <v>6588</v>
      </c>
      <c r="ILT2" s="27" t="s">
        <v>6589</v>
      </c>
      <c r="ILU2" s="27" t="s">
        <v>6590</v>
      </c>
      <c r="ILV2" s="27" t="s">
        <v>6591</v>
      </c>
      <c r="ILW2" s="27" t="s">
        <v>6592</v>
      </c>
      <c r="ILX2" s="27" t="s">
        <v>6593</v>
      </c>
      <c r="ILY2" s="27" t="s">
        <v>6594</v>
      </c>
      <c r="ILZ2" s="27" t="s">
        <v>6595</v>
      </c>
      <c r="IMA2" s="27" t="s">
        <v>6596</v>
      </c>
      <c r="IMB2" s="27" t="s">
        <v>6597</v>
      </c>
      <c r="IMC2" s="27" t="s">
        <v>6598</v>
      </c>
      <c r="IMD2" s="27" t="s">
        <v>6599</v>
      </c>
      <c r="IME2" s="27" t="s">
        <v>6600</v>
      </c>
      <c r="IMF2" s="27" t="s">
        <v>6601</v>
      </c>
      <c r="IMG2" s="27" t="s">
        <v>6602</v>
      </c>
      <c r="IMH2" s="27" t="s">
        <v>6603</v>
      </c>
      <c r="IMI2" s="27" t="s">
        <v>6604</v>
      </c>
      <c r="IMJ2" s="27" t="s">
        <v>6605</v>
      </c>
      <c r="IMK2" s="27" t="s">
        <v>6606</v>
      </c>
      <c r="IML2" s="27" t="s">
        <v>6607</v>
      </c>
      <c r="IMM2" s="27" t="s">
        <v>6608</v>
      </c>
      <c r="IMN2" s="27" t="s">
        <v>6609</v>
      </c>
      <c r="IMO2" s="27" t="s">
        <v>6610</v>
      </c>
      <c r="IMP2" s="27" t="s">
        <v>6611</v>
      </c>
      <c r="IMQ2" s="27" t="s">
        <v>6612</v>
      </c>
      <c r="IMR2" s="27" t="s">
        <v>6613</v>
      </c>
      <c r="IMS2" s="27" t="s">
        <v>6614</v>
      </c>
      <c r="IMT2" s="27" t="s">
        <v>6615</v>
      </c>
      <c r="IMU2" s="27" t="s">
        <v>6616</v>
      </c>
      <c r="IMV2" s="27" t="s">
        <v>6617</v>
      </c>
      <c r="IMW2" s="27" t="s">
        <v>6618</v>
      </c>
      <c r="IMX2" s="27" t="s">
        <v>6619</v>
      </c>
      <c r="IMY2" s="27" t="s">
        <v>6620</v>
      </c>
      <c r="IMZ2" s="27" t="s">
        <v>6621</v>
      </c>
      <c r="INA2" s="27" t="s">
        <v>6622</v>
      </c>
      <c r="INB2" s="27" t="s">
        <v>6623</v>
      </c>
      <c r="INC2" s="27" t="s">
        <v>6624</v>
      </c>
      <c r="IND2" s="27" t="s">
        <v>6625</v>
      </c>
      <c r="INE2" s="27" t="s">
        <v>6626</v>
      </c>
      <c r="INF2" s="27" t="s">
        <v>6627</v>
      </c>
      <c r="ING2" s="27" t="s">
        <v>6628</v>
      </c>
      <c r="INH2" s="27" t="s">
        <v>6629</v>
      </c>
      <c r="INI2" s="27" t="s">
        <v>6630</v>
      </c>
      <c r="INJ2" s="27" t="s">
        <v>6631</v>
      </c>
      <c r="INK2" s="27" t="s">
        <v>6632</v>
      </c>
      <c r="INL2" s="27" t="s">
        <v>6633</v>
      </c>
      <c r="INM2" s="27" t="s">
        <v>6634</v>
      </c>
      <c r="INN2" s="27" t="s">
        <v>6635</v>
      </c>
      <c r="INO2" s="27" t="s">
        <v>6636</v>
      </c>
      <c r="INP2" s="27" t="s">
        <v>6637</v>
      </c>
      <c r="INQ2" s="27" t="s">
        <v>6638</v>
      </c>
      <c r="INR2" s="27" t="s">
        <v>6639</v>
      </c>
      <c r="INS2" s="27" t="s">
        <v>6640</v>
      </c>
      <c r="INT2" s="27" t="s">
        <v>6641</v>
      </c>
      <c r="INU2" s="27" t="s">
        <v>6642</v>
      </c>
      <c r="INV2" s="27" t="s">
        <v>6643</v>
      </c>
      <c r="INW2" s="27" t="s">
        <v>6644</v>
      </c>
      <c r="INX2" s="27" t="s">
        <v>6645</v>
      </c>
      <c r="INY2" s="27" t="s">
        <v>6646</v>
      </c>
      <c r="INZ2" s="27" t="s">
        <v>6647</v>
      </c>
      <c r="IOA2" s="27" t="s">
        <v>6648</v>
      </c>
      <c r="IOB2" s="27" t="s">
        <v>6649</v>
      </c>
      <c r="IOC2" s="27" t="s">
        <v>6650</v>
      </c>
      <c r="IOD2" s="27" t="s">
        <v>6651</v>
      </c>
      <c r="IOE2" s="27" t="s">
        <v>6652</v>
      </c>
      <c r="IOF2" s="27" t="s">
        <v>6653</v>
      </c>
      <c r="IOG2" s="27" t="s">
        <v>6654</v>
      </c>
      <c r="IOH2" s="27" t="s">
        <v>6655</v>
      </c>
      <c r="IOI2" s="27" t="s">
        <v>6656</v>
      </c>
      <c r="IOJ2" s="27" t="s">
        <v>6657</v>
      </c>
      <c r="IOK2" s="27" t="s">
        <v>6658</v>
      </c>
      <c r="IOL2" s="27" t="s">
        <v>6659</v>
      </c>
      <c r="IOM2" s="27" t="s">
        <v>6660</v>
      </c>
      <c r="ION2" s="27" t="s">
        <v>6661</v>
      </c>
      <c r="IOO2" s="27" t="s">
        <v>6662</v>
      </c>
      <c r="IOP2" s="27" t="s">
        <v>6663</v>
      </c>
      <c r="IOQ2" s="27" t="s">
        <v>6664</v>
      </c>
      <c r="IOR2" s="27" t="s">
        <v>6665</v>
      </c>
      <c r="IOS2" s="27" t="s">
        <v>6666</v>
      </c>
      <c r="IOT2" s="27" t="s">
        <v>6667</v>
      </c>
      <c r="IOU2" s="27" t="s">
        <v>6668</v>
      </c>
      <c r="IOV2" s="27" t="s">
        <v>6669</v>
      </c>
      <c r="IOW2" s="27" t="s">
        <v>6670</v>
      </c>
      <c r="IOX2" s="27" t="s">
        <v>6671</v>
      </c>
      <c r="IOY2" s="27" t="s">
        <v>6672</v>
      </c>
      <c r="IOZ2" s="27" t="s">
        <v>6673</v>
      </c>
      <c r="IPA2" s="27" t="s">
        <v>6674</v>
      </c>
      <c r="IPB2" s="27" t="s">
        <v>6675</v>
      </c>
      <c r="IPC2" s="27" t="s">
        <v>6676</v>
      </c>
      <c r="IPD2" s="27" t="s">
        <v>6677</v>
      </c>
      <c r="IPE2" s="27" t="s">
        <v>6678</v>
      </c>
      <c r="IPF2" s="27" t="s">
        <v>6679</v>
      </c>
      <c r="IPG2" s="27" t="s">
        <v>6680</v>
      </c>
      <c r="IPH2" s="27" t="s">
        <v>6681</v>
      </c>
      <c r="IPI2" s="27" t="s">
        <v>6682</v>
      </c>
      <c r="IPJ2" s="27" t="s">
        <v>6683</v>
      </c>
      <c r="IPK2" s="27" t="s">
        <v>6684</v>
      </c>
      <c r="IPL2" s="27" t="s">
        <v>6685</v>
      </c>
      <c r="IPM2" s="27" t="s">
        <v>6686</v>
      </c>
      <c r="IPN2" s="27" t="s">
        <v>6687</v>
      </c>
      <c r="IPO2" s="27" t="s">
        <v>6688</v>
      </c>
      <c r="IPP2" s="27" t="s">
        <v>6689</v>
      </c>
      <c r="IPQ2" s="27" t="s">
        <v>6690</v>
      </c>
      <c r="IPR2" s="27" t="s">
        <v>6691</v>
      </c>
      <c r="IPS2" s="27" t="s">
        <v>6692</v>
      </c>
      <c r="IPT2" s="27" t="s">
        <v>6693</v>
      </c>
      <c r="IPU2" s="27" t="s">
        <v>6694</v>
      </c>
      <c r="IPV2" s="27" t="s">
        <v>6695</v>
      </c>
      <c r="IPW2" s="27" t="s">
        <v>6696</v>
      </c>
      <c r="IPX2" s="27" t="s">
        <v>6697</v>
      </c>
      <c r="IPY2" s="27" t="s">
        <v>6698</v>
      </c>
      <c r="IPZ2" s="27" t="s">
        <v>6699</v>
      </c>
      <c r="IQA2" s="27" t="s">
        <v>6700</v>
      </c>
      <c r="IQB2" s="27" t="s">
        <v>6701</v>
      </c>
      <c r="IQC2" s="27" t="s">
        <v>6702</v>
      </c>
      <c r="IQD2" s="27" t="s">
        <v>6703</v>
      </c>
      <c r="IQE2" s="27" t="s">
        <v>6704</v>
      </c>
      <c r="IQF2" s="27" t="s">
        <v>6705</v>
      </c>
      <c r="IQG2" s="27" t="s">
        <v>6706</v>
      </c>
      <c r="IQH2" s="27" t="s">
        <v>6707</v>
      </c>
      <c r="IQI2" s="27" t="s">
        <v>6708</v>
      </c>
      <c r="IQJ2" s="27" t="s">
        <v>6709</v>
      </c>
      <c r="IQK2" s="27" t="s">
        <v>6710</v>
      </c>
      <c r="IQL2" s="27" t="s">
        <v>6711</v>
      </c>
      <c r="IQM2" s="27" t="s">
        <v>6712</v>
      </c>
      <c r="IQN2" s="27" t="s">
        <v>6713</v>
      </c>
      <c r="IQO2" s="27" t="s">
        <v>6714</v>
      </c>
      <c r="IQP2" s="27" t="s">
        <v>6715</v>
      </c>
      <c r="IQQ2" s="27" t="s">
        <v>6716</v>
      </c>
      <c r="IQR2" s="27" t="s">
        <v>6717</v>
      </c>
      <c r="IQS2" s="27" t="s">
        <v>6718</v>
      </c>
      <c r="IQT2" s="27" t="s">
        <v>6719</v>
      </c>
      <c r="IQU2" s="27" t="s">
        <v>6720</v>
      </c>
      <c r="IQV2" s="27" t="s">
        <v>6721</v>
      </c>
      <c r="IQW2" s="27" t="s">
        <v>6722</v>
      </c>
      <c r="IQX2" s="27" t="s">
        <v>6723</v>
      </c>
      <c r="IQY2" s="27" t="s">
        <v>6724</v>
      </c>
      <c r="IQZ2" s="27" t="s">
        <v>6725</v>
      </c>
      <c r="IRA2" s="27" t="s">
        <v>6726</v>
      </c>
      <c r="IRB2" s="27" t="s">
        <v>6727</v>
      </c>
      <c r="IRC2" s="27" t="s">
        <v>6728</v>
      </c>
      <c r="IRD2" s="27" t="s">
        <v>6729</v>
      </c>
      <c r="IRE2" s="27" t="s">
        <v>6730</v>
      </c>
      <c r="IRF2" s="27" t="s">
        <v>6731</v>
      </c>
      <c r="IRG2" s="27" t="s">
        <v>6732</v>
      </c>
      <c r="IRH2" s="27" t="s">
        <v>6733</v>
      </c>
      <c r="IRI2" s="27" t="s">
        <v>6734</v>
      </c>
      <c r="IRJ2" s="27" t="s">
        <v>6735</v>
      </c>
      <c r="IRK2" s="27" t="s">
        <v>6736</v>
      </c>
      <c r="IRL2" s="27" t="s">
        <v>6737</v>
      </c>
      <c r="IRM2" s="27" t="s">
        <v>6738</v>
      </c>
      <c r="IRN2" s="27" t="s">
        <v>6739</v>
      </c>
      <c r="IRO2" s="27" t="s">
        <v>6740</v>
      </c>
      <c r="IRP2" s="27" t="s">
        <v>6741</v>
      </c>
      <c r="IRQ2" s="27" t="s">
        <v>6742</v>
      </c>
      <c r="IRR2" s="27" t="s">
        <v>6743</v>
      </c>
      <c r="IRS2" s="27" t="s">
        <v>6744</v>
      </c>
      <c r="IRT2" s="27" t="s">
        <v>6745</v>
      </c>
      <c r="IRU2" s="27" t="s">
        <v>6746</v>
      </c>
      <c r="IRV2" s="27" t="s">
        <v>6747</v>
      </c>
      <c r="IRW2" s="27" t="s">
        <v>6748</v>
      </c>
      <c r="IRX2" s="27" t="s">
        <v>6749</v>
      </c>
      <c r="IRY2" s="27" t="s">
        <v>6750</v>
      </c>
      <c r="IRZ2" s="27" t="s">
        <v>6751</v>
      </c>
      <c r="ISA2" s="27" t="s">
        <v>6752</v>
      </c>
      <c r="ISB2" s="27" t="s">
        <v>6753</v>
      </c>
      <c r="ISC2" s="27" t="s">
        <v>6754</v>
      </c>
      <c r="ISD2" s="27" t="s">
        <v>6755</v>
      </c>
      <c r="ISE2" s="27" t="s">
        <v>6756</v>
      </c>
      <c r="ISF2" s="27" t="s">
        <v>6757</v>
      </c>
      <c r="ISG2" s="27" t="s">
        <v>6758</v>
      </c>
      <c r="ISH2" s="27" t="s">
        <v>6759</v>
      </c>
      <c r="ISI2" s="27" t="s">
        <v>6760</v>
      </c>
      <c r="ISJ2" s="27" t="s">
        <v>6761</v>
      </c>
      <c r="ISK2" s="27" t="s">
        <v>6762</v>
      </c>
      <c r="ISL2" s="27" t="s">
        <v>6763</v>
      </c>
      <c r="ISM2" s="27" t="s">
        <v>6764</v>
      </c>
      <c r="ISN2" s="27" t="s">
        <v>6765</v>
      </c>
      <c r="ISO2" s="27" t="s">
        <v>6766</v>
      </c>
      <c r="ISP2" s="27" t="s">
        <v>6767</v>
      </c>
      <c r="ISQ2" s="27" t="s">
        <v>6768</v>
      </c>
      <c r="ISR2" s="27" t="s">
        <v>6769</v>
      </c>
      <c r="ISS2" s="27" t="s">
        <v>6770</v>
      </c>
      <c r="IST2" s="27" t="s">
        <v>6771</v>
      </c>
      <c r="ISU2" s="27" t="s">
        <v>6772</v>
      </c>
      <c r="ISV2" s="27" t="s">
        <v>6773</v>
      </c>
      <c r="ISW2" s="27" t="s">
        <v>6774</v>
      </c>
      <c r="ISX2" s="27" t="s">
        <v>6775</v>
      </c>
      <c r="ISY2" s="27" t="s">
        <v>6776</v>
      </c>
      <c r="ISZ2" s="27" t="s">
        <v>6777</v>
      </c>
      <c r="ITA2" s="27" t="s">
        <v>6778</v>
      </c>
      <c r="ITB2" s="27" t="s">
        <v>6779</v>
      </c>
      <c r="ITC2" s="27" t="s">
        <v>6780</v>
      </c>
      <c r="ITD2" s="27" t="s">
        <v>6781</v>
      </c>
      <c r="ITE2" s="27" t="s">
        <v>6782</v>
      </c>
      <c r="ITF2" s="27" t="s">
        <v>6783</v>
      </c>
      <c r="ITG2" s="27" t="s">
        <v>6784</v>
      </c>
      <c r="ITH2" s="27" t="s">
        <v>6785</v>
      </c>
      <c r="ITI2" s="27" t="s">
        <v>6786</v>
      </c>
      <c r="ITJ2" s="27" t="s">
        <v>6787</v>
      </c>
      <c r="ITK2" s="27" t="s">
        <v>6788</v>
      </c>
      <c r="ITL2" s="27" t="s">
        <v>6789</v>
      </c>
      <c r="ITM2" s="27" t="s">
        <v>6790</v>
      </c>
      <c r="ITN2" s="27" t="s">
        <v>6791</v>
      </c>
      <c r="ITO2" s="27" t="s">
        <v>6792</v>
      </c>
      <c r="ITP2" s="27" t="s">
        <v>6793</v>
      </c>
      <c r="ITQ2" s="27" t="s">
        <v>6794</v>
      </c>
      <c r="ITR2" s="27" t="s">
        <v>6795</v>
      </c>
      <c r="ITS2" s="27" t="s">
        <v>6796</v>
      </c>
      <c r="ITT2" s="27" t="s">
        <v>6797</v>
      </c>
      <c r="ITU2" s="27" t="s">
        <v>6798</v>
      </c>
      <c r="ITV2" s="27" t="s">
        <v>6799</v>
      </c>
      <c r="ITW2" s="27" t="s">
        <v>6800</v>
      </c>
      <c r="ITX2" s="27" t="s">
        <v>6801</v>
      </c>
      <c r="ITY2" s="27" t="s">
        <v>6802</v>
      </c>
      <c r="ITZ2" s="27" t="s">
        <v>6803</v>
      </c>
      <c r="IUA2" s="27" t="s">
        <v>6804</v>
      </c>
      <c r="IUB2" s="27" t="s">
        <v>6805</v>
      </c>
      <c r="IUC2" s="27" t="s">
        <v>6806</v>
      </c>
      <c r="IUD2" s="27" t="s">
        <v>6807</v>
      </c>
      <c r="IUE2" s="27" t="s">
        <v>6808</v>
      </c>
      <c r="IUF2" s="27" t="s">
        <v>6809</v>
      </c>
      <c r="IUG2" s="27" t="s">
        <v>6810</v>
      </c>
      <c r="IUH2" s="27" t="s">
        <v>6811</v>
      </c>
      <c r="IUI2" s="27" t="s">
        <v>6812</v>
      </c>
      <c r="IUJ2" s="27" t="s">
        <v>6813</v>
      </c>
      <c r="IUK2" s="27" t="s">
        <v>6814</v>
      </c>
      <c r="IUL2" s="27" t="s">
        <v>6815</v>
      </c>
      <c r="IUM2" s="27" t="s">
        <v>6816</v>
      </c>
      <c r="IUN2" s="27" t="s">
        <v>6817</v>
      </c>
      <c r="IUO2" s="27" t="s">
        <v>6818</v>
      </c>
      <c r="IUP2" s="27" t="s">
        <v>6819</v>
      </c>
      <c r="IUQ2" s="27" t="s">
        <v>6820</v>
      </c>
      <c r="IUR2" s="27" t="s">
        <v>6821</v>
      </c>
      <c r="IUS2" s="27" t="s">
        <v>6822</v>
      </c>
      <c r="IUT2" s="27" t="s">
        <v>6823</v>
      </c>
      <c r="IUU2" s="27" t="s">
        <v>6824</v>
      </c>
      <c r="IUV2" s="27" t="s">
        <v>6825</v>
      </c>
      <c r="IUW2" s="27" t="s">
        <v>6826</v>
      </c>
      <c r="IUX2" s="27" t="s">
        <v>6827</v>
      </c>
      <c r="IUY2" s="27" t="s">
        <v>6828</v>
      </c>
      <c r="IUZ2" s="27" t="s">
        <v>6829</v>
      </c>
      <c r="IVA2" s="27" t="s">
        <v>6830</v>
      </c>
      <c r="IVB2" s="27" t="s">
        <v>6831</v>
      </c>
      <c r="IVC2" s="27" t="s">
        <v>6832</v>
      </c>
      <c r="IVD2" s="27" t="s">
        <v>6833</v>
      </c>
      <c r="IVE2" s="27" t="s">
        <v>6834</v>
      </c>
      <c r="IVF2" s="27" t="s">
        <v>6835</v>
      </c>
      <c r="IVG2" s="27" t="s">
        <v>6836</v>
      </c>
      <c r="IVH2" s="27" t="s">
        <v>6837</v>
      </c>
      <c r="IVI2" s="27" t="s">
        <v>6838</v>
      </c>
      <c r="IVJ2" s="27" t="s">
        <v>6839</v>
      </c>
      <c r="IVK2" s="27" t="s">
        <v>6840</v>
      </c>
      <c r="IVL2" s="27" t="s">
        <v>6841</v>
      </c>
      <c r="IVM2" s="27" t="s">
        <v>6842</v>
      </c>
      <c r="IVN2" s="27" t="s">
        <v>6843</v>
      </c>
      <c r="IVO2" s="27" t="s">
        <v>6844</v>
      </c>
      <c r="IVP2" s="27" t="s">
        <v>6845</v>
      </c>
      <c r="IVQ2" s="27" t="s">
        <v>6846</v>
      </c>
      <c r="IVR2" s="27" t="s">
        <v>6847</v>
      </c>
      <c r="IVS2" s="27" t="s">
        <v>6848</v>
      </c>
      <c r="IVT2" s="27" t="s">
        <v>6849</v>
      </c>
      <c r="IVU2" s="27" t="s">
        <v>6850</v>
      </c>
      <c r="IVV2" s="27" t="s">
        <v>6851</v>
      </c>
      <c r="IVW2" s="27" t="s">
        <v>6852</v>
      </c>
      <c r="IVX2" s="27" t="s">
        <v>6853</v>
      </c>
      <c r="IVY2" s="27" t="s">
        <v>6854</v>
      </c>
      <c r="IVZ2" s="27" t="s">
        <v>6855</v>
      </c>
      <c r="IWA2" s="27" t="s">
        <v>6856</v>
      </c>
      <c r="IWB2" s="27" t="s">
        <v>6857</v>
      </c>
      <c r="IWC2" s="27" t="s">
        <v>6858</v>
      </c>
      <c r="IWD2" s="27" t="s">
        <v>6859</v>
      </c>
      <c r="IWE2" s="27" t="s">
        <v>6860</v>
      </c>
      <c r="IWF2" s="27" t="s">
        <v>6861</v>
      </c>
      <c r="IWG2" s="27" t="s">
        <v>6862</v>
      </c>
      <c r="IWH2" s="27" t="s">
        <v>6863</v>
      </c>
      <c r="IWI2" s="27" t="s">
        <v>6864</v>
      </c>
      <c r="IWJ2" s="27" t="s">
        <v>6865</v>
      </c>
      <c r="IWK2" s="27" t="s">
        <v>6866</v>
      </c>
      <c r="IWL2" s="27" t="s">
        <v>6867</v>
      </c>
      <c r="IWM2" s="27" t="s">
        <v>6868</v>
      </c>
      <c r="IWN2" s="27" t="s">
        <v>6869</v>
      </c>
      <c r="IWO2" s="27" t="s">
        <v>6870</v>
      </c>
      <c r="IWP2" s="27" t="s">
        <v>6871</v>
      </c>
      <c r="IWQ2" s="27" t="s">
        <v>6872</v>
      </c>
      <c r="IWR2" s="27" t="s">
        <v>6873</v>
      </c>
      <c r="IWS2" s="27" t="s">
        <v>6874</v>
      </c>
      <c r="IWT2" s="27" t="s">
        <v>6875</v>
      </c>
      <c r="IWU2" s="27" t="s">
        <v>6876</v>
      </c>
      <c r="IWV2" s="27" t="s">
        <v>6877</v>
      </c>
      <c r="IWW2" s="27" t="s">
        <v>6878</v>
      </c>
      <c r="IWX2" s="27" t="s">
        <v>6879</v>
      </c>
      <c r="IWY2" s="27" t="s">
        <v>6880</v>
      </c>
      <c r="IWZ2" s="27" t="s">
        <v>6881</v>
      </c>
      <c r="IXA2" s="27" t="s">
        <v>6882</v>
      </c>
      <c r="IXB2" s="27" t="s">
        <v>6883</v>
      </c>
      <c r="IXC2" s="27" t="s">
        <v>6884</v>
      </c>
      <c r="IXD2" s="27" t="s">
        <v>6885</v>
      </c>
      <c r="IXE2" s="27" t="s">
        <v>6886</v>
      </c>
      <c r="IXF2" s="27" t="s">
        <v>6887</v>
      </c>
      <c r="IXG2" s="27" t="s">
        <v>6888</v>
      </c>
      <c r="IXH2" s="27" t="s">
        <v>6889</v>
      </c>
      <c r="IXI2" s="27" t="s">
        <v>6890</v>
      </c>
      <c r="IXJ2" s="27" t="s">
        <v>6891</v>
      </c>
      <c r="IXK2" s="27" t="s">
        <v>6892</v>
      </c>
      <c r="IXL2" s="27" t="s">
        <v>6893</v>
      </c>
      <c r="IXM2" s="27" t="s">
        <v>6894</v>
      </c>
      <c r="IXN2" s="27" t="s">
        <v>6895</v>
      </c>
      <c r="IXO2" s="27" t="s">
        <v>6896</v>
      </c>
      <c r="IXP2" s="27" t="s">
        <v>6897</v>
      </c>
      <c r="IXQ2" s="27" t="s">
        <v>6898</v>
      </c>
      <c r="IXR2" s="27" t="s">
        <v>6899</v>
      </c>
      <c r="IXS2" s="27" t="s">
        <v>6900</v>
      </c>
      <c r="IXT2" s="27" t="s">
        <v>6901</v>
      </c>
      <c r="IXU2" s="27" t="s">
        <v>6902</v>
      </c>
      <c r="IXV2" s="27" t="s">
        <v>6903</v>
      </c>
      <c r="IXW2" s="27" t="s">
        <v>6904</v>
      </c>
      <c r="IXX2" s="27" t="s">
        <v>6905</v>
      </c>
      <c r="IXY2" s="27" t="s">
        <v>6906</v>
      </c>
      <c r="IXZ2" s="27" t="s">
        <v>6907</v>
      </c>
      <c r="IYA2" s="27" t="s">
        <v>6908</v>
      </c>
      <c r="IYB2" s="27" t="s">
        <v>6909</v>
      </c>
      <c r="IYC2" s="27" t="s">
        <v>6910</v>
      </c>
      <c r="IYD2" s="27" t="s">
        <v>6911</v>
      </c>
      <c r="IYE2" s="27" t="s">
        <v>6912</v>
      </c>
      <c r="IYF2" s="27" t="s">
        <v>6913</v>
      </c>
      <c r="IYG2" s="27" t="s">
        <v>6914</v>
      </c>
      <c r="IYH2" s="27" t="s">
        <v>6915</v>
      </c>
      <c r="IYI2" s="27" t="s">
        <v>6916</v>
      </c>
      <c r="IYJ2" s="27" t="s">
        <v>6917</v>
      </c>
      <c r="IYK2" s="27" t="s">
        <v>6918</v>
      </c>
      <c r="IYL2" s="27" t="s">
        <v>6919</v>
      </c>
      <c r="IYM2" s="27" t="s">
        <v>6920</v>
      </c>
      <c r="IYN2" s="27" t="s">
        <v>6921</v>
      </c>
      <c r="IYO2" s="27" t="s">
        <v>6922</v>
      </c>
      <c r="IYP2" s="27" t="s">
        <v>6923</v>
      </c>
      <c r="IYQ2" s="27" t="s">
        <v>6924</v>
      </c>
      <c r="IYR2" s="27" t="s">
        <v>6925</v>
      </c>
      <c r="IYS2" s="27" t="s">
        <v>6926</v>
      </c>
      <c r="IYT2" s="27" t="s">
        <v>6927</v>
      </c>
      <c r="IYU2" s="27" t="s">
        <v>6928</v>
      </c>
      <c r="IYV2" s="27" t="s">
        <v>6929</v>
      </c>
      <c r="IYW2" s="27" t="s">
        <v>6930</v>
      </c>
      <c r="IYX2" s="27" t="s">
        <v>6931</v>
      </c>
      <c r="IYY2" s="27" t="s">
        <v>6932</v>
      </c>
      <c r="IYZ2" s="27" t="s">
        <v>6933</v>
      </c>
      <c r="IZA2" s="27" t="s">
        <v>6934</v>
      </c>
      <c r="IZB2" s="27" t="s">
        <v>6935</v>
      </c>
      <c r="IZC2" s="27" t="s">
        <v>6936</v>
      </c>
      <c r="IZD2" s="27" t="s">
        <v>6937</v>
      </c>
      <c r="IZE2" s="27" t="s">
        <v>6938</v>
      </c>
      <c r="IZF2" s="27" t="s">
        <v>6939</v>
      </c>
      <c r="IZG2" s="27" t="s">
        <v>6940</v>
      </c>
      <c r="IZH2" s="27" t="s">
        <v>6941</v>
      </c>
      <c r="IZI2" s="27" t="s">
        <v>6942</v>
      </c>
      <c r="IZJ2" s="27" t="s">
        <v>6943</v>
      </c>
      <c r="IZK2" s="27" t="s">
        <v>6944</v>
      </c>
      <c r="IZL2" s="27" t="s">
        <v>6945</v>
      </c>
      <c r="IZM2" s="27" t="s">
        <v>6946</v>
      </c>
      <c r="IZN2" s="27" t="s">
        <v>6947</v>
      </c>
      <c r="IZO2" s="27" t="s">
        <v>6948</v>
      </c>
      <c r="IZP2" s="27" t="s">
        <v>6949</v>
      </c>
      <c r="IZQ2" s="27" t="s">
        <v>6950</v>
      </c>
      <c r="IZR2" s="27" t="s">
        <v>6951</v>
      </c>
      <c r="IZS2" s="27" t="s">
        <v>6952</v>
      </c>
      <c r="IZT2" s="27" t="s">
        <v>6953</v>
      </c>
      <c r="IZU2" s="27" t="s">
        <v>6954</v>
      </c>
      <c r="IZV2" s="27" t="s">
        <v>6955</v>
      </c>
      <c r="IZW2" s="27" t="s">
        <v>6956</v>
      </c>
      <c r="IZX2" s="27" t="s">
        <v>6957</v>
      </c>
      <c r="IZY2" s="27" t="s">
        <v>6958</v>
      </c>
      <c r="IZZ2" s="27" t="s">
        <v>6959</v>
      </c>
      <c r="JAA2" s="27" t="s">
        <v>6960</v>
      </c>
      <c r="JAB2" s="27" t="s">
        <v>6961</v>
      </c>
      <c r="JAC2" s="27" t="s">
        <v>6962</v>
      </c>
      <c r="JAD2" s="27" t="s">
        <v>6963</v>
      </c>
      <c r="JAE2" s="27" t="s">
        <v>6964</v>
      </c>
      <c r="JAF2" s="27" t="s">
        <v>6965</v>
      </c>
      <c r="JAG2" s="27" t="s">
        <v>6966</v>
      </c>
      <c r="JAH2" s="27" t="s">
        <v>6967</v>
      </c>
      <c r="JAI2" s="27" t="s">
        <v>6968</v>
      </c>
      <c r="JAJ2" s="27" t="s">
        <v>6969</v>
      </c>
      <c r="JAK2" s="27" t="s">
        <v>6970</v>
      </c>
      <c r="JAL2" s="27" t="s">
        <v>6971</v>
      </c>
      <c r="JAM2" s="27" t="s">
        <v>6972</v>
      </c>
      <c r="JAN2" s="27" t="s">
        <v>6973</v>
      </c>
      <c r="JAO2" s="27" t="s">
        <v>6974</v>
      </c>
      <c r="JAP2" s="27" t="s">
        <v>6975</v>
      </c>
      <c r="JAQ2" s="27" t="s">
        <v>6976</v>
      </c>
      <c r="JAR2" s="27" t="s">
        <v>6977</v>
      </c>
      <c r="JAS2" s="27" t="s">
        <v>6978</v>
      </c>
      <c r="JAT2" s="27" t="s">
        <v>6979</v>
      </c>
      <c r="JAU2" s="27" t="s">
        <v>6980</v>
      </c>
      <c r="JAV2" s="27" t="s">
        <v>6981</v>
      </c>
      <c r="JAW2" s="27" t="s">
        <v>6982</v>
      </c>
      <c r="JAX2" s="27" t="s">
        <v>6983</v>
      </c>
      <c r="JAY2" s="27" t="s">
        <v>6984</v>
      </c>
      <c r="JAZ2" s="27" t="s">
        <v>6985</v>
      </c>
      <c r="JBA2" s="27" t="s">
        <v>6986</v>
      </c>
      <c r="JBB2" s="27" t="s">
        <v>6987</v>
      </c>
      <c r="JBC2" s="27" t="s">
        <v>6988</v>
      </c>
      <c r="JBD2" s="27" t="s">
        <v>6989</v>
      </c>
      <c r="JBE2" s="27" t="s">
        <v>6990</v>
      </c>
      <c r="JBF2" s="27" t="s">
        <v>6991</v>
      </c>
      <c r="JBG2" s="27" t="s">
        <v>6992</v>
      </c>
      <c r="JBH2" s="27" t="s">
        <v>6993</v>
      </c>
      <c r="JBI2" s="27" t="s">
        <v>6994</v>
      </c>
      <c r="JBJ2" s="27" t="s">
        <v>6995</v>
      </c>
      <c r="JBK2" s="27" t="s">
        <v>6996</v>
      </c>
      <c r="JBL2" s="27" t="s">
        <v>6997</v>
      </c>
      <c r="JBM2" s="27" t="s">
        <v>6998</v>
      </c>
      <c r="JBN2" s="27" t="s">
        <v>6999</v>
      </c>
      <c r="JBO2" s="27" t="s">
        <v>7000</v>
      </c>
      <c r="JBP2" s="27" t="s">
        <v>7001</v>
      </c>
      <c r="JBQ2" s="27" t="s">
        <v>7002</v>
      </c>
      <c r="JBR2" s="27" t="s">
        <v>7003</v>
      </c>
      <c r="JBS2" s="27" t="s">
        <v>7004</v>
      </c>
      <c r="JBT2" s="27" t="s">
        <v>7005</v>
      </c>
      <c r="JBU2" s="27" t="s">
        <v>7006</v>
      </c>
      <c r="JBV2" s="27" t="s">
        <v>7007</v>
      </c>
      <c r="JBW2" s="27" t="s">
        <v>7008</v>
      </c>
      <c r="JBX2" s="27" t="s">
        <v>7009</v>
      </c>
      <c r="JBY2" s="27" t="s">
        <v>7010</v>
      </c>
      <c r="JBZ2" s="27" t="s">
        <v>7011</v>
      </c>
      <c r="JCA2" s="27" t="s">
        <v>7012</v>
      </c>
      <c r="JCB2" s="27" t="s">
        <v>7013</v>
      </c>
      <c r="JCC2" s="27" t="s">
        <v>7014</v>
      </c>
      <c r="JCD2" s="27" t="s">
        <v>7015</v>
      </c>
      <c r="JCE2" s="27" t="s">
        <v>7016</v>
      </c>
      <c r="JCF2" s="27" t="s">
        <v>7017</v>
      </c>
      <c r="JCG2" s="27" t="s">
        <v>7018</v>
      </c>
      <c r="JCH2" s="27" t="s">
        <v>7019</v>
      </c>
      <c r="JCI2" s="27" t="s">
        <v>7020</v>
      </c>
      <c r="JCJ2" s="27" t="s">
        <v>7021</v>
      </c>
      <c r="JCK2" s="27" t="s">
        <v>7022</v>
      </c>
      <c r="JCL2" s="27" t="s">
        <v>7023</v>
      </c>
      <c r="JCM2" s="27" t="s">
        <v>7024</v>
      </c>
      <c r="JCN2" s="27" t="s">
        <v>7025</v>
      </c>
      <c r="JCO2" s="27" t="s">
        <v>7026</v>
      </c>
      <c r="JCP2" s="27" t="s">
        <v>7027</v>
      </c>
      <c r="JCQ2" s="27" t="s">
        <v>7028</v>
      </c>
      <c r="JCR2" s="27" t="s">
        <v>7029</v>
      </c>
      <c r="JCS2" s="27" t="s">
        <v>7030</v>
      </c>
      <c r="JCT2" s="27" t="s">
        <v>7031</v>
      </c>
      <c r="JCU2" s="27" t="s">
        <v>7032</v>
      </c>
      <c r="JCV2" s="27" t="s">
        <v>7033</v>
      </c>
      <c r="JCW2" s="27" t="s">
        <v>7034</v>
      </c>
      <c r="JCX2" s="27" t="s">
        <v>7035</v>
      </c>
      <c r="JCY2" s="27" t="s">
        <v>7036</v>
      </c>
      <c r="JCZ2" s="27" t="s">
        <v>7037</v>
      </c>
      <c r="JDA2" s="27" t="s">
        <v>7038</v>
      </c>
      <c r="JDB2" s="27" t="s">
        <v>7039</v>
      </c>
      <c r="JDC2" s="27" t="s">
        <v>7040</v>
      </c>
      <c r="JDD2" s="27" t="s">
        <v>7041</v>
      </c>
      <c r="JDE2" s="27" t="s">
        <v>7042</v>
      </c>
      <c r="JDF2" s="27" t="s">
        <v>7043</v>
      </c>
      <c r="JDG2" s="27" t="s">
        <v>7044</v>
      </c>
      <c r="JDH2" s="27" t="s">
        <v>7045</v>
      </c>
      <c r="JDI2" s="27" t="s">
        <v>7046</v>
      </c>
      <c r="JDJ2" s="27" t="s">
        <v>7047</v>
      </c>
      <c r="JDK2" s="27" t="s">
        <v>7048</v>
      </c>
      <c r="JDL2" s="27" t="s">
        <v>7049</v>
      </c>
      <c r="JDM2" s="27" t="s">
        <v>7050</v>
      </c>
      <c r="JDN2" s="27" t="s">
        <v>7051</v>
      </c>
      <c r="JDO2" s="27" t="s">
        <v>7052</v>
      </c>
      <c r="JDP2" s="27" t="s">
        <v>7053</v>
      </c>
      <c r="JDQ2" s="27" t="s">
        <v>7054</v>
      </c>
      <c r="JDR2" s="27" t="s">
        <v>7055</v>
      </c>
      <c r="JDS2" s="27" t="s">
        <v>7056</v>
      </c>
      <c r="JDT2" s="27" t="s">
        <v>7057</v>
      </c>
      <c r="JDU2" s="27" t="s">
        <v>7058</v>
      </c>
      <c r="JDV2" s="27" t="s">
        <v>7059</v>
      </c>
      <c r="JDW2" s="27" t="s">
        <v>7060</v>
      </c>
      <c r="JDX2" s="27" t="s">
        <v>7061</v>
      </c>
      <c r="JDY2" s="27" t="s">
        <v>7062</v>
      </c>
      <c r="JDZ2" s="27" t="s">
        <v>7063</v>
      </c>
      <c r="JEA2" s="27" t="s">
        <v>7064</v>
      </c>
      <c r="JEB2" s="27" t="s">
        <v>7065</v>
      </c>
      <c r="JEC2" s="27" t="s">
        <v>7066</v>
      </c>
      <c r="JED2" s="27" t="s">
        <v>7067</v>
      </c>
      <c r="JEE2" s="27" t="s">
        <v>7068</v>
      </c>
      <c r="JEF2" s="27" t="s">
        <v>7069</v>
      </c>
      <c r="JEG2" s="27" t="s">
        <v>7070</v>
      </c>
      <c r="JEH2" s="27" t="s">
        <v>7071</v>
      </c>
      <c r="JEI2" s="27" t="s">
        <v>7072</v>
      </c>
      <c r="JEJ2" s="27" t="s">
        <v>7073</v>
      </c>
      <c r="JEK2" s="27" t="s">
        <v>7074</v>
      </c>
      <c r="JEL2" s="27" t="s">
        <v>7075</v>
      </c>
      <c r="JEM2" s="27" t="s">
        <v>7076</v>
      </c>
      <c r="JEN2" s="27" t="s">
        <v>7077</v>
      </c>
      <c r="JEO2" s="27" t="s">
        <v>7078</v>
      </c>
      <c r="JEP2" s="27" t="s">
        <v>7079</v>
      </c>
      <c r="JEQ2" s="27" t="s">
        <v>7080</v>
      </c>
      <c r="JER2" s="27" t="s">
        <v>7081</v>
      </c>
      <c r="JES2" s="27" t="s">
        <v>7082</v>
      </c>
      <c r="JET2" s="27" t="s">
        <v>7083</v>
      </c>
      <c r="JEU2" s="27" t="s">
        <v>7084</v>
      </c>
      <c r="JEV2" s="27" t="s">
        <v>7085</v>
      </c>
      <c r="JEW2" s="27" t="s">
        <v>7086</v>
      </c>
      <c r="JEX2" s="27" t="s">
        <v>7087</v>
      </c>
      <c r="JEY2" s="27" t="s">
        <v>7088</v>
      </c>
      <c r="JEZ2" s="27" t="s">
        <v>7089</v>
      </c>
      <c r="JFA2" s="27" t="s">
        <v>7090</v>
      </c>
      <c r="JFB2" s="27" t="s">
        <v>7091</v>
      </c>
      <c r="JFC2" s="27" t="s">
        <v>7092</v>
      </c>
      <c r="JFD2" s="27" t="s">
        <v>7093</v>
      </c>
      <c r="JFE2" s="27" t="s">
        <v>7094</v>
      </c>
      <c r="JFF2" s="27" t="s">
        <v>7095</v>
      </c>
      <c r="JFG2" s="27" t="s">
        <v>7096</v>
      </c>
      <c r="JFH2" s="27" t="s">
        <v>7097</v>
      </c>
      <c r="JFI2" s="27" t="s">
        <v>7098</v>
      </c>
      <c r="JFJ2" s="27" t="s">
        <v>7099</v>
      </c>
      <c r="JFK2" s="27" t="s">
        <v>7100</v>
      </c>
      <c r="JFL2" s="27" t="s">
        <v>7101</v>
      </c>
      <c r="JFM2" s="27" t="s">
        <v>7102</v>
      </c>
      <c r="JFN2" s="27" t="s">
        <v>7103</v>
      </c>
      <c r="JFO2" s="27" t="s">
        <v>7104</v>
      </c>
      <c r="JFP2" s="27" t="s">
        <v>7105</v>
      </c>
      <c r="JFQ2" s="27" t="s">
        <v>7106</v>
      </c>
      <c r="JFR2" s="27" t="s">
        <v>7107</v>
      </c>
      <c r="JFS2" s="27" t="s">
        <v>7108</v>
      </c>
      <c r="JFT2" s="27" t="s">
        <v>7109</v>
      </c>
      <c r="JFU2" s="27" t="s">
        <v>7110</v>
      </c>
      <c r="JFV2" s="27" t="s">
        <v>7111</v>
      </c>
      <c r="JFW2" s="27" t="s">
        <v>7112</v>
      </c>
      <c r="JFX2" s="27" t="s">
        <v>7113</v>
      </c>
      <c r="JFY2" s="27" t="s">
        <v>7114</v>
      </c>
      <c r="JFZ2" s="27" t="s">
        <v>7115</v>
      </c>
      <c r="JGA2" s="27" t="s">
        <v>7116</v>
      </c>
      <c r="JGB2" s="27" t="s">
        <v>7117</v>
      </c>
      <c r="JGC2" s="27" t="s">
        <v>7118</v>
      </c>
      <c r="JGD2" s="27" t="s">
        <v>7119</v>
      </c>
      <c r="JGE2" s="27" t="s">
        <v>7120</v>
      </c>
      <c r="JGF2" s="27" t="s">
        <v>7121</v>
      </c>
      <c r="JGG2" s="27" t="s">
        <v>7122</v>
      </c>
      <c r="JGH2" s="27" t="s">
        <v>7123</v>
      </c>
      <c r="JGI2" s="27" t="s">
        <v>7124</v>
      </c>
      <c r="JGJ2" s="27" t="s">
        <v>7125</v>
      </c>
      <c r="JGK2" s="27" t="s">
        <v>7126</v>
      </c>
      <c r="JGL2" s="27" t="s">
        <v>7127</v>
      </c>
      <c r="JGM2" s="27" t="s">
        <v>7128</v>
      </c>
      <c r="JGN2" s="27" t="s">
        <v>7129</v>
      </c>
      <c r="JGO2" s="27" t="s">
        <v>7130</v>
      </c>
      <c r="JGP2" s="27" t="s">
        <v>7131</v>
      </c>
      <c r="JGQ2" s="27" t="s">
        <v>7132</v>
      </c>
      <c r="JGR2" s="27" t="s">
        <v>7133</v>
      </c>
      <c r="JGS2" s="27" t="s">
        <v>7134</v>
      </c>
      <c r="JGT2" s="27" t="s">
        <v>7135</v>
      </c>
      <c r="JGU2" s="27" t="s">
        <v>7136</v>
      </c>
      <c r="JGV2" s="27" t="s">
        <v>7137</v>
      </c>
      <c r="JGW2" s="27" t="s">
        <v>7138</v>
      </c>
      <c r="JGX2" s="27" t="s">
        <v>7139</v>
      </c>
      <c r="JGY2" s="27" t="s">
        <v>7140</v>
      </c>
      <c r="JGZ2" s="27" t="s">
        <v>7141</v>
      </c>
      <c r="JHA2" s="27" t="s">
        <v>7142</v>
      </c>
      <c r="JHB2" s="27" t="s">
        <v>7143</v>
      </c>
      <c r="JHC2" s="27" t="s">
        <v>7144</v>
      </c>
      <c r="JHD2" s="27" t="s">
        <v>7145</v>
      </c>
      <c r="JHE2" s="27" t="s">
        <v>7146</v>
      </c>
      <c r="JHF2" s="27" t="s">
        <v>7147</v>
      </c>
      <c r="JHG2" s="27" t="s">
        <v>7148</v>
      </c>
      <c r="JHH2" s="27" t="s">
        <v>7149</v>
      </c>
      <c r="JHI2" s="27" t="s">
        <v>7150</v>
      </c>
      <c r="JHJ2" s="27" t="s">
        <v>7151</v>
      </c>
      <c r="JHK2" s="27" t="s">
        <v>7152</v>
      </c>
      <c r="JHL2" s="27" t="s">
        <v>7153</v>
      </c>
      <c r="JHM2" s="27" t="s">
        <v>7154</v>
      </c>
      <c r="JHN2" s="27" t="s">
        <v>7155</v>
      </c>
      <c r="JHO2" s="27" t="s">
        <v>7156</v>
      </c>
      <c r="JHP2" s="27" t="s">
        <v>7157</v>
      </c>
      <c r="JHQ2" s="27" t="s">
        <v>7158</v>
      </c>
      <c r="JHR2" s="27" t="s">
        <v>7159</v>
      </c>
      <c r="JHS2" s="27" t="s">
        <v>7160</v>
      </c>
      <c r="JHT2" s="27" t="s">
        <v>7161</v>
      </c>
      <c r="JHU2" s="27" t="s">
        <v>7162</v>
      </c>
      <c r="JHV2" s="27" t="s">
        <v>7163</v>
      </c>
      <c r="JHW2" s="27" t="s">
        <v>7164</v>
      </c>
      <c r="JHX2" s="27" t="s">
        <v>7165</v>
      </c>
      <c r="JHY2" s="27" t="s">
        <v>7166</v>
      </c>
      <c r="JHZ2" s="27" t="s">
        <v>7167</v>
      </c>
      <c r="JIA2" s="27" t="s">
        <v>7168</v>
      </c>
      <c r="JIB2" s="27" t="s">
        <v>7169</v>
      </c>
      <c r="JIC2" s="27" t="s">
        <v>7170</v>
      </c>
      <c r="JID2" s="27" t="s">
        <v>7171</v>
      </c>
      <c r="JIE2" s="27" t="s">
        <v>7172</v>
      </c>
      <c r="JIF2" s="27" t="s">
        <v>7173</v>
      </c>
      <c r="JIG2" s="27" t="s">
        <v>7174</v>
      </c>
      <c r="JIH2" s="27" t="s">
        <v>7175</v>
      </c>
      <c r="JII2" s="27" t="s">
        <v>7176</v>
      </c>
      <c r="JIJ2" s="27" t="s">
        <v>7177</v>
      </c>
      <c r="JIK2" s="27" t="s">
        <v>7178</v>
      </c>
      <c r="JIL2" s="27" t="s">
        <v>7179</v>
      </c>
      <c r="JIM2" s="27" t="s">
        <v>7180</v>
      </c>
      <c r="JIN2" s="27" t="s">
        <v>7181</v>
      </c>
      <c r="JIO2" s="27" t="s">
        <v>7182</v>
      </c>
      <c r="JIP2" s="27" t="s">
        <v>7183</v>
      </c>
      <c r="JIQ2" s="27" t="s">
        <v>7184</v>
      </c>
      <c r="JIR2" s="27" t="s">
        <v>7185</v>
      </c>
      <c r="JIS2" s="27" t="s">
        <v>7186</v>
      </c>
      <c r="JIT2" s="27" t="s">
        <v>7187</v>
      </c>
      <c r="JIU2" s="27" t="s">
        <v>7188</v>
      </c>
      <c r="JIV2" s="27" t="s">
        <v>7189</v>
      </c>
      <c r="JIW2" s="27" t="s">
        <v>7190</v>
      </c>
      <c r="JIX2" s="27" t="s">
        <v>7191</v>
      </c>
      <c r="JIY2" s="27" t="s">
        <v>7192</v>
      </c>
      <c r="JIZ2" s="27" t="s">
        <v>7193</v>
      </c>
      <c r="JJA2" s="27" t="s">
        <v>7194</v>
      </c>
      <c r="JJB2" s="27" t="s">
        <v>7195</v>
      </c>
      <c r="JJC2" s="27" t="s">
        <v>7196</v>
      </c>
      <c r="JJD2" s="27" t="s">
        <v>7197</v>
      </c>
      <c r="JJE2" s="27" t="s">
        <v>7198</v>
      </c>
      <c r="JJF2" s="27" t="s">
        <v>7199</v>
      </c>
      <c r="JJG2" s="27" t="s">
        <v>7200</v>
      </c>
      <c r="JJH2" s="27" t="s">
        <v>7201</v>
      </c>
      <c r="JJI2" s="27" t="s">
        <v>7202</v>
      </c>
      <c r="JJJ2" s="27" t="s">
        <v>7203</v>
      </c>
      <c r="JJK2" s="27" t="s">
        <v>7204</v>
      </c>
      <c r="JJL2" s="27" t="s">
        <v>7205</v>
      </c>
      <c r="JJM2" s="27" t="s">
        <v>7206</v>
      </c>
      <c r="JJN2" s="27" t="s">
        <v>7207</v>
      </c>
      <c r="JJO2" s="27" t="s">
        <v>7208</v>
      </c>
      <c r="JJP2" s="27" t="s">
        <v>7209</v>
      </c>
      <c r="JJQ2" s="27" t="s">
        <v>7210</v>
      </c>
      <c r="JJR2" s="27" t="s">
        <v>7211</v>
      </c>
      <c r="JJS2" s="27" t="s">
        <v>7212</v>
      </c>
      <c r="JJT2" s="27" t="s">
        <v>7213</v>
      </c>
      <c r="JJU2" s="27" t="s">
        <v>7214</v>
      </c>
      <c r="JJV2" s="27" t="s">
        <v>7215</v>
      </c>
      <c r="JJW2" s="27" t="s">
        <v>7216</v>
      </c>
      <c r="JJX2" s="27" t="s">
        <v>7217</v>
      </c>
      <c r="JJY2" s="27" t="s">
        <v>7218</v>
      </c>
      <c r="JJZ2" s="27" t="s">
        <v>7219</v>
      </c>
      <c r="JKA2" s="27" t="s">
        <v>7220</v>
      </c>
      <c r="JKB2" s="27" t="s">
        <v>7221</v>
      </c>
      <c r="JKC2" s="27" t="s">
        <v>7222</v>
      </c>
      <c r="JKD2" s="27" t="s">
        <v>7223</v>
      </c>
      <c r="JKE2" s="27" t="s">
        <v>7224</v>
      </c>
      <c r="JKF2" s="27" t="s">
        <v>7225</v>
      </c>
      <c r="JKG2" s="27" t="s">
        <v>7226</v>
      </c>
      <c r="JKH2" s="27" t="s">
        <v>7227</v>
      </c>
      <c r="JKI2" s="27" t="s">
        <v>7228</v>
      </c>
      <c r="JKJ2" s="27" t="s">
        <v>7229</v>
      </c>
      <c r="JKK2" s="27" t="s">
        <v>7230</v>
      </c>
      <c r="JKL2" s="27" t="s">
        <v>7231</v>
      </c>
      <c r="JKM2" s="27" t="s">
        <v>7232</v>
      </c>
      <c r="JKN2" s="27" t="s">
        <v>7233</v>
      </c>
      <c r="JKO2" s="27" t="s">
        <v>7234</v>
      </c>
      <c r="JKP2" s="27" t="s">
        <v>7235</v>
      </c>
      <c r="JKQ2" s="27" t="s">
        <v>7236</v>
      </c>
      <c r="JKR2" s="27" t="s">
        <v>7237</v>
      </c>
      <c r="JKS2" s="27" t="s">
        <v>7238</v>
      </c>
      <c r="JKT2" s="27" t="s">
        <v>7239</v>
      </c>
      <c r="JKU2" s="27" t="s">
        <v>7240</v>
      </c>
      <c r="JKV2" s="27" t="s">
        <v>7241</v>
      </c>
      <c r="JKW2" s="27" t="s">
        <v>7242</v>
      </c>
      <c r="JKX2" s="27" t="s">
        <v>7243</v>
      </c>
      <c r="JKY2" s="27" t="s">
        <v>7244</v>
      </c>
      <c r="JKZ2" s="27" t="s">
        <v>7245</v>
      </c>
      <c r="JLA2" s="27" t="s">
        <v>7246</v>
      </c>
      <c r="JLB2" s="27" t="s">
        <v>7247</v>
      </c>
      <c r="JLC2" s="27" t="s">
        <v>7248</v>
      </c>
      <c r="JLD2" s="27" t="s">
        <v>7249</v>
      </c>
      <c r="JLE2" s="27" t="s">
        <v>7250</v>
      </c>
      <c r="JLF2" s="27" t="s">
        <v>7251</v>
      </c>
      <c r="JLG2" s="27" t="s">
        <v>7252</v>
      </c>
      <c r="JLH2" s="27" t="s">
        <v>7253</v>
      </c>
      <c r="JLI2" s="27" t="s">
        <v>7254</v>
      </c>
      <c r="JLJ2" s="27" t="s">
        <v>7255</v>
      </c>
      <c r="JLK2" s="27" t="s">
        <v>7256</v>
      </c>
      <c r="JLL2" s="27" t="s">
        <v>7257</v>
      </c>
      <c r="JLM2" s="27" t="s">
        <v>7258</v>
      </c>
      <c r="JLN2" s="27" t="s">
        <v>7259</v>
      </c>
      <c r="JLO2" s="27" t="s">
        <v>7260</v>
      </c>
      <c r="JLP2" s="27" t="s">
        <v>7261</v>
      </c>
      <c r="JLQ2" s="27" t="s">
        <v>7262</v>
      </c>
      <c r="JLR2" s="27" t="s">
        <v>7263</v>
      </c>
      <c r="JLS2" s="27" t="s">
        <v>7264</v>
      </c>
      <c r="JLT2" s="27" t="s">
        <v>7265</v>
      </c>
      <c r="JLU2" s="27" t="s">
        <v>7266</v>
      </c>
      <c r="JLV2" s="27" t="s">
        <v>7267</v>
      </c>
      <c r="JLW2" s="27" t="s">
        <v>7268</v>
      </c>
      <c r="JLX2" s="27" t="s">
        <v>7269</v>
      </c>
      <c r="JLY2" s="27" t="s">
        <v>7270</v>
      </c>
      <c r="JLZ2" s="27" t="s">
        <v>7271</v>
      </c>
      <c r="JMA2" s="27" t="s">
        <v>7272</v>
      </c>
      <c r="JMB2" s="27" t="s">
        <v>7273</v>
      </c>
      <c r="JMC2" s="27" t="s">
        <v>7274</v>
      </c>
      <c r="JMD2" s="27" t="s">
        <v>7275</v>
      </c>
      <c r="JME2" s="27" t="s">
        <v>7276</v>
      </c>
      <c r="JMF2" s="27" t="s">
        <v>7277</v>
      </c>
      <c r="JMG2" s="27" t="s">
        <v>7278</v>
      </c>
      <c r="JMH2" s="27" t="s">
        <v>7279</v>
      </c>
      <c r="JMI2" s="27" t="s">
        <v>7280</v>
      </c>
      <c r="JMJ2" s="27" t="s">
        <v>7281</v>
      </c>
      <c r="JMK2" s="27" t="s">
        <v>7282</v>
      </c>
      <c r="JML2" s="27" t="s">
        <v>7283</v>
      </c>
      <c r="JMM2" s="27" t="s">
        <v>7284</v>
      </c>
      <c r="JMN2" s="27" t="s">
        <v>7285</v>
      </c>
      <c r="JMO2" s="27" t="s">
        <v>7286</v>
      </c>
      <c r="JMP2" s="27" t="s">
        <v>7287</v>
      </c>
      <c r="JMQ2" s="27" t="s">
        <v>7288</v>
      </c>
      <c r="JMR2" s="27" t="s">
        <v>7289</v>
      </c>
      <c r="JMS2" s="27" t="s">
        <v>7290</v>
      </c>
      <c r="JMT2" s="27" t="s">
        <v>7291</v>
      </c>
      <c r="JMU2" s="27" t="s">
        <v>7292</v>
      </c>
      <c r="JMV2" s="27" t="s">
        <v>7293</v>
      </c>
      <c r="JMW2" s="27" t="s">
        <v>7294</v>
      </c>
      <c r="JMX2" s="27" t="s">
        <v>7295</v>
      </c>
      <c r="JMY2" s="27" t="s">
        <v>7296</v>
      </c>
      <c r="JMZ2" s="27" t="s">
        <v>7297</v>
      </c>
      <c r="JNA2" s="27" t="s">
        <v>7298</v>
      </c>
      <c r="JNB2" s="27" t="s">
        <v>7299</v>
      </c>
      <c r="JNC2" s="27" t="s">
        <v>7300</v>
      </c>
      <c r="JND2" s="27" t="s">
        <v>7301</v>
      </c>
      <c r="JNE2" s="27" t="s">
        <v>7302</v>
      </c>
      <c r="JNF2" s="27" t="s">
        <v>7303</v>
      </c>
      <c r="JNG2" s="27" t="s">
        <v>7304</v>
      </c>
      <c r="JNH2" s="27" t="s">
        <v>7305</v>
      </c>
      <c r="JNI2" s="27" t="s">
        <v>7306</v>
      </c>
      <c r="JNJ2" s="27" t="s">
        <v>7307</v>
      </c>
      <c r="JNK2" s="27" t="s">
        <v>7308</v>
      </c>
      <c r="JNL2" s="27" t="s">
        <v>7309</v>
      </c>
      <c r="JNM2" s="27" t="s">
        <v>7310</v>
      </c>
      <c r="JNN2" s="27" t="s">
        <v>7311</v>
      </c>
      <c r="JNO2" s="27" t="s">
        <v>7312</v>
      </c>
      <c r="JNP2" s="27" t="s">
        <v>7313</v>
      </c>
      <c r="JNQ2" s="27" t="s">
        <v>7314</v>
      </c>
      <c r="JNR2" s="27" t="s">
        <v>7315</v>
      </c>
      <c r="JNS2" s="27" t="s">
        <v>7316</v>
      </c>
      <c r="JNT2" s="27" t="s">
        <v>7317</v>
      </c>
      <c r="JNU2" s="27" t="s">
        <v>7318</v>
      </c>
      <c r="JNV2" s="27" t="s">
        <v>7319</v>
      </c>
      <c r="JNW2" s="27" t="s">
        <v>7320</v>
      </c>
      <c r="JNX2" s="27" t="s">
        <v>7321</v>
      </c>
      <c r="JNY2" s="27" t="s">
        <v>7322</v>
      </c>
      <c r="JNZ2" s="27" t="s">
        <v>7323</v>
      </c>
      <c r="JOA2" s="27" t="s">
        <v>7324</v>
      </c>
      <c r="JOB2" s="27" t="s">
        <v>7325</v>
      </c>
      <c r="JOC2" s="27" t="s">
        <v>7326</v>
      </c>
      <c r="JOD2" s="27" t="s">
        <v>7327</v>
      </c>
      <c r="JOE2" s="27" t="s">
        <v>7328</v>
      </c>
      <c r="JOF2" s="27" t="s">
        <v>7329</v>
      </c>
      <c r="JOG2" s="27" t="s">
        <v>7330</v>
      </c>
      <c r="JOH2" s="27" t="s">
        <v>7331</v>
      </c>
      <c r="JOI2" s="27" t="s">
        <v>7332</v>
      </c>
      <c r="JOJ2" s="27" t="s">
        <v>7333</v>
      </c>
      <c r="JOK2" s="27" t="s">
        <v>7334</v>
      </c>
      <c r="JOL2" s="27" t="s">
        <v>7335</v>
      </c>
      <c r="JOM2" s="27" t="s">
        <v>7336</v>
      </c>
      <c r="JON2" s="27" t="s">
        <v>7337</v>
      </c>
      <c r="JOO2" s="27" t="s">
        <v>7338</v>
      </c>
      <c r="JOP2" s="27" t="s">
        <v>7339</v>
      </c>
      <c r="JOQ2" s="27" t="s">
        <v>7340</v>
      </c>
      <c r="JOR2" s="27" t="s">
        <v>7341</v>
      </c>
      <c r="JOS2" s="27" t="s">
        <v>7342</v>
      </c>
      <c r="JOT2" s="27" t="s">
        <v>7343</v>
      </c>
      <c r="JOU2" s="27" t="s">
        <v>7344</v>
      </c>
      <c r="JOV2" s="27" t="s">
        <v>7345</v>
      </c>
      <c r="JOW2" s="27" t="s">
        <v>7346</v>
      </c>
      <c r="JOX2" s="27" t="s">
        <v>7347</v>
      </c>
      <c r="JOY2" s="27" t="s">
        <v>7348</v>
      </c>
      <c r="JOZ2" s="27" t="s">
        <v>7349</v>
      </c>
      <c r="JPA2" s="27" t="s">
        <v>7350</v>
      </c>
      <c r="JPB2" s="27" t="s">
        <v>7351</v>
      </c>
      <c r="JPC2" s="27" t="s">
        <v>7352</v>
      </c>
      <c r="JPD2" s="27" t="s">
        <v>7353</v>
      </c>
      <c r="JPE2" s="27" t="s">
        <v>7354</v>
      </c>
      <c r="JPF2" s="27" t="s">
        <v>7355</v>
      </c>
      <c r="JPG2" s="27" t="s">
        <v>7356</v>
      </c>
      <c r="JPH2" s="27" t="s">
        <v>7357</v>
      </c>
      <c r="JPI2" s="27" t="s">
        <v>7358</v>
      </c>
      <c r="JPJ2" s="27" t="s">
        <v>7359</v>
      </c>
      <c r="JPK2" s="27" t="s">
        <v>7360</v>
      </c>
      <c r="JPL2" s="27" t="s">
        <v>7361</v>
      </c>
      <c r="JPM2" s="27" t="s">
        <v>7362</v>
      </c>
      <c r="JPN2" s="27" t="s">
        <v>7363</v>
      </c>
      <c r="JPO2" s="27" t="s">
        <v>7364</v>
      </c>
      <c r="JPP2" s="27" t="s">
        <v>7365</v>
      </c>
      <c r="JPQ2" s="27" t="s">
        <v>7366</v>
      </c>
      <c r="JPR2" s="27" t="s">
        <v>7367</v>
      </c>
      <c r="JPS2" s="27" t="s">
        <v>7368</v>
      </c>
      <c r="JPT2" s="27" t="s">
        <v>7369</v>
      </c>
      <c r="JPU2" s="27" t="s">
        <v>7370</v>
      </c>
      <c r="JPV2" s="27" t="s">
        <v>7371</v>
      </c>
      <c r="JPW2" s="27" t="s">
        <v>7372</v>
      </c>
      <c r="JPX2" s="27" t="s">
        <v>7373</v>
      </c>
      <c r="JPY2" s="27" t="s">
        <v>7374</v>
      </c>
      <c r="JPZ2" s="27" t="s">
        <v>7375</v>
      </c>
      <c r="JQA2" s="27" t="s">
        <v>7376</v>
      </c>
      <c r="JQB2" s="27" t="s">
        <v>7377</v>
      </c>
      <c r="JQC2" s="27" t="s">
        <v>7378</v>
      </c>
      <c r="JQD2" s="27" t="s">
        <v>7379</v>
      </c>
      <c r="JQE2" s="27" t="s">
        <v>7380</v>
      </c>
      <c r="JQF2" s="27" t="s">
        <v>7381</v>
      </c>
      <c r="JQG2" s="27" t="s">
        <v>7382</v>
      </c>
      <c r="JQH2" s="27" t="s">
        <v>7383</v>
      </c>
      <c r="JQI2" s="27" t="s">
        <v>7384</v>
      </c>
      <c r="JQJ2" s="27" t="s">
        <v>7385</v>
      </c>
      <c r="JQK2" s="27" t="s">
        <v>7386</v>
      </c>
      <c r="JQL2" s="27" t="s">
        <v>7387</v>
      </c>
      <c r="JQM2" s="27" t="s">
        <v>7388</v>
      </c>
      <c r="JQN2" s="27" t="s">
        <v>7389</v>
      </c>
      <c r="JQO2" s="27" t="s">
        <v>7390</v>
      </c>
      <c r="JQP2" s="27" t="s">
        <v>7391</v>
      </c>
      <c r="JQQ2" s="27" t="s">
        <v>7392</v>
      </c>
      <c r="JQR2" s="27" t="s">
        <v>7393</v>
      </c>
      <c r="JQS2" s="27" t="s">
        <v>7394</v>
      </c>
      <c r="JQT2" s="27" t="s">
        <v>7395</v>
      </c>
      <c r="JQU2" s="27" t="s">
        <v>7396</v>
      </c>
      <c r="JQV2" s="27" t="s">
        <v>7397</v>
      </c>
      <c r="JQW2" s="27" t="s">
        <v>7398</v>
      </c>
      <c r="JQX2" s="27" t="s">
        <v>7399</v>
      </c>
      <c r="JQY2" s="27" t="s">
        <v>7400</v>
      </c>
      <c r="JQZ2" s="27" t="s">
        <v>7401</v>
      </c>
      <c r="JRA2" s="27" t="s">
        <v>7402</v>
      </c>
      <c r="JRB2" s="27" t="s">
        <v>7403</v>
      </c>
      <c r="JRC2" s="27" t="s">
        <v>7404</v>
      </c>
      <c r="JRD2" s="27" t="s">
        <v>7405</v>
      </c>
      <c r="JRE2" s="27" t="s">
        <v>7406</v>
      </c>
      <c r="JRF2" s="27" t="s">
        <v>7407</v>
      </c>
      <c r="JRG2" s="27" t="s">
        <v>7408</v>
      </c>
      <c r="JRH2" s="27" t="s">
        <v>7409</v>
      </c>
      <c r="JRI2" s="27" t="s">
        <v>7410</v>
      </c>
      <c r="JRJ2" s="27" t="s">
        <v>7411</v>
      </c>
      <c r="JRK2" s="27" t="s">
        <v>7412</v>
      </c>
      <c r="JRL2" s="27" t="s">
        <v>7413</v>
      </c>
      <c r="JRM2" s="27" t="s">
        <v>7414</v>
      </c>
      <c r="JRN2" s="27" t="s">
        <v>7415</v>
      </c>
      <c r="JRO2" s="27" t="s">
        <v>7416</v>
      </c>
      <c r="JRP2" s="27" t="s">
        <v>7417</v>
      </c>
      <c r="JRQ2" s="27" t="s">
        <v>7418</v>
      </c>
      <c r="JRR2" s="27" t="s">
        <v>7419</v>
      </c>
      <c r="JRS2" s="27" t="s">
        <v>7420</v>
      </c>
      <c r="JRT2" s="27" t="s">
        <v>7421</v>
      </c>
      <c r="JRU2" s="27" t="s">
        <v>7422</v>
      </c>
      <c r="JRV2" s="27" t="s">
        <v>7423</v>
      </c>
      <c r="JRW2" s="27" t="s">
        <v>7424</v>
      </c>
      <c r="JRX2" s="27" t="s">
        <v>7425</v>
      </c>
      <c r="JRY2" s="27" t="s">
        <v>7426</v>
      </c>
      <c r="JRZ2" s="27" t="s">
        <v>7427</v>
      </c>
      <c r="JSA2" s="27" t="s">
        <v>7428</v>
      </c>
      <c r="JSB2" s="27" t="s">
        <v>7429</v>
      </c>
      <c r="JSC2" s="27" t="s">
        <v>7430</v>
      </c>
      <c r="JSD2" s="27" t="s">
        <v>7431</v>
      </c>
      <c r="JSE2" s="27" t="s">
        <v>7432</v>
      </c>
      <c r="JSF2" s="27" t="s">
        <v>7433</v>
      </c>
      <c r="JSG2" s="27" t="s">
        <v>7434</v>
      </c>
      <c r="JSH2" s="27" t="s">
        <v>7435</v>
      </c>
      <c r="JSI2" s="27" t="s">
        <v>7436</v>
      </c>
      <c r="JSJ2" s="27" t="s">
        <v>7437</v>
      </c>
      <c r="JSK2" s="27" t="s">
        <v>7438</v>
      </c>
      <c r="JSL2" s="27" t="s">
        <v>7439</v>
      </c>
      <c r="JSM2" s="27" t="s">
        <v>7440</v>
      </c>
      <c r="JSN2" s="27" t="s">
        <v>7441</v>
      </c>
      <c r="JSO2" s="27" t="s">
        <v>7442</v>
      </c>
      <c r="JSP2" s="27" t="s">
        <v>7443</v>
      </c>
      <c r="JSQ2" s="27" t="s">
        <v>7444</v>
      </c>
      <c r="JSR2" s="27" t="s">
        <v>7445</v>
      </c>
      <c r="JSS2" s="27" t="s">
        <v>7446</v>
      </c>
      <c r="JST2" s="27" t="s">
        <v>7447</v>
      </c>
      <c r="JSU2" s="27" t="s">
        <v>7448</v>
      </c>
      <c r="JSV2" s="27" t="s">
        <v>7449</v>
      </c>
      <c r="JSW2" s="27" t="s">
        <v>7450</v>
      </c>
      <c r="JSX2" s="27" t="s">
        <v>7451</v>
      </c>
      <c r="JSY2" s="27" t="s">
        <v>7452</v>
      </c>
      <c r="JSZ2" s="27" t="s">
        <v>7453</v>
      </c>
      <c r="JTA2" s="27" t="s">
        <v>7454</v>
      </c>
      <c r="JTB2" s="27" t="s">
        <v>7455</v>
      </c>
      <c r="JTC2" s="27" t="s">
        <v>7456</v>
      </c>
      <c r="JTD2" s="27" t="s">
        <v>7457</v>
      </c>
      <c r="JTE2" s="27" t="s">
        <v>7458</v>
      </c>
      <c r="JTF2" s="27" t="s">
        <v>7459</v>
      </c>
      <c r="JTG2" s="27" t="s">
        <v>7460</v>
      </c>
      <c r="JTH2" s="27" t="s">
        <v>7461</v>
      </c>
      <c r="JTI2" s="27" t="s">
        <v>7462</v>
      </c>
      <c r="JTJ2" s="27" t="s">
        <v>7463</v>
      </c>
      <c r="JTK2" s="27" t="s">
        <v>7464</v>
      </c>
      <c r="JTL2" s="27" t="s">
        <v>7465</v>
      </c>
      <c r="JTM2" s="27" t="s">
        <v>7466</v>
      </c>
      <c r="JTN2" s="27" t="s">
        <v>7467</v>
      </c>
      <c r="JTO2" s="27" t="s">
        <v>7468</v>
      </c>
      <c r="JTP2" s="27" t="s">
        <v>7469</v>
      </c>
      <c r="JTQ2" s="27" t="s">
        <v>7470</v>
      </c>
      <c r="JTR2" s="27" t="s">
        <v>7471</v>
      </c>
      <c r="JTS2" s="27" t="s">
        <v>7472</v>
      </c>
      <c r="JTT2" s="27" t="s">
        <v>7473</v>
      </c>
      <c r="JTU2" s="27" t="s">
        <v>7474</v>
      </c>
      <c r="JTV2" s="27" t="s">
        <v>7475</v>
      </c>
      <c r="JTW2" s="27" t="s">
        <v>7476</v>
      </c>
      <c r="JTX2" s="27" t="s">
        <v>7477</v>
      </c>
      <c r="JTY2" s="27" t="s">
        <v>7478</v>
      </c>
      <c r="JTZ2" s="27" t="s">
        <v>7479</v>
      </c>
      <c r="JUA2" s="27" t="s">
        <v>7480</v>
      </c>
      <c r="JUB2" s="27" t="s">
        <v>7481</v>
      </c>
      <c r="JUC2" s="27" t="s">
        <v>7482</v>
      </c>
      <c r="JUD2" s="27" t="s">
        <v>7483</v>
      </c>
      <c r="JUE2" s="27" t="s">
        <v>7484</v>
      </c>
      <c r="JUF2" s="27" t="s">
        <v>7485</v>
      </c>
      <c r="JUG2" s="27" t="s">
        <v>7486</v>
      </c>
      <c r="JUH2" s="27" t="s">
        <v>7487</v>
      </c>
      <c r="JUI2" s="27" t="s">
        <v>7488</v>
      </c>
      <c r="JUJ2" s="27" t="s">
        <v>7489</v>
      </c>
      <c r="JUK2" s="27" t="s">
        <v>7490</v>
      </c>
      <c r="JUL2" s="27" t="s">
        <v>7491</v>
      </c>
      <c r="JUM2" s="27" t="s">
        <v>7492</v>
      </c>
      <c r="JUN2" s="27" t="s">
        <v>7493</v>
      </c>
      <c r="JUO2" s="27" t="s">
        <v>7494</v>
      </c>
      <c r="JUP2" s="27" t="s">
        <v>7495</v>
      </c>
      <c r="JUQ2" s="27" t="s">
        <v>7496</v>
      </c>
      <c r="JUR2" s="27" t="s">
        <v>7497</v>
      </c>
      <c r="JUS2" s="27" t="s">
        <v>7498</v>
      </c>
      <c r="JUT2" s="27" t="s">
        <v>7499</v>
      </c>
      <c r="JUU2" s="27" t="s">
        <v>7500</v>
      </c>
      <c r="JUV2" s="27" t="s">
        <v>7501</v>
      </c>
      <c r="JUW2" s="27" t="s">
        <v>7502</v>
      </c>
      <c r="JUX2" s="27" t="s">
        <v>7503</v>
      </c>
      <c r="JUY2" s="27" t="s">
        <v>7504</v>
      </c>
      <c r="JUZ2" s="27" t="s">
        <v>7505</v>
      </c>
      <c r="JVA2" s="27" t="s">
        <v>7506</v>
      </c>
      <c r="JVB2" s="27" t="s">
        <v>7507</v>
      </c>
      <c r="JVC2" s="27" t="s">
        <v>7508</v>
      </c>
      <c r="JVD2" s="27" t="s">
        <v>7509</v>
      </c>
      <c r="JVE2" s="27" t="s">
        <v>7510</v>
      </c>
      <c r="JVF2" s="27" t="s">
        <v>7511</v>
      </c>
      <c r="JVG2" s="27" t="s">
        <v>7512</v>
      </c>
      <c r="JVH2" s="27" t="s">
        <v>7513</v>
      </c>
      <c r="JVI2" s="27" t="s">
        <v>7514</v>
      </c>
      <c r="JVJ2" s="27" t="s">
        <v>7515</v>
      </c>
      <c r="JVK2" s="27" t="s">
        <v>7516</v>
      </c>
      <c r="JVL2" s="27" t="s">
        <v>7517</v>
      </c>
      <c r="JVM2" s="27" t="s">
        <v>7518</v>
      </c>
      <c r="JVN2" s="27" t="s">
        <v>7519</v>
      </c>
      <c r="JVO2" s="27" t="s">
        <v>7520</v>
      </c>
      <c r="JVP2" s="27" t="s">
        <v>7521</v>
      </c>
      <c r="JVQ2" s="27" t="s">
        <v>7522</v>
      </c>
      <c r="JVR2" s="27" t="s">
        <v>7523</v>
      </c>
      <c r="JVS2" s="27" t="s">
        <v>7524</v>
      </c>
      <c r="JVT2" s="27" t="s">
        <v>7525</v>
      </c>
      <c r="JVU2" s="27" t="s">
        <v>7526</v>
      </c>
      <c r="JVV2" s="27" t="s">
        <v>7527</v>
      </c>
      <c r="JVW2" s="27" t="s">
        <v>7528</v>
      </c>
      <c r="JVX2" s="27" t="s">
        <v>7529</v>
      </c>
      <c r="JVY2" s="27" t="s">
        <v>7530</v>
      </c>
      <c r="JVZ2" s="27" t="s">
        <v>7531</v>
      </c>
      <c r="JWA2" s="27" t="s">
        <v>7532</v>
      </c>
      <c r="JWB2" s="27" t="s">
        <v>7533</v>
      </c>
      <c r="JWC2" s="27" t="s">
        <v>7534</v>
      </c>
      <c r="JWD2" s="27" t="s">
        <v>7535</v>
      </c>
      <c r="JWE2" s="27" t="s">
        <v>7536</v>
      </c>
      <c r="JWF2" s="27" t="s">
        <v>7537</v>
      </c>
      <c r="JWG2" s="27" t="s">
        <v>7538</v>
      </c>
      <c r="JWH2" s="27" t="s">
        <v>7539</v>
      </c>
      <c r="JWI2" s="27" t="s">
        <v>7540</v>
      </c>
      <c r="JWJ2" s="27" t="s">
        <v>7541</v>
      </c>
      <c r="JWK2" s="27" t="s">
        <v>7542</v>
      </c>
      <c r="JWL2" s="27" t="s">
        <v>7543</v>
      </c>
      <c r="JWM2" s="27" t="s">
        <v>7544</v>
      </c>
      <c r="JWN2" s="27" t="s">
        <v>7545</v>
      </c>
      <c r="JWO2" s="27" t="s">
        <v>7546</v>
      </c>
      <c r="JWP2" s="27" t="s">
        <v>7547</v>
      </c>
      <c r="JWQ2" s="27" t="s">
        <v>7548</v>
      </c>
      <c r="JWR2" s="27" t="s">
        <v>7549</v>
      </c>
      <c r="JWS2" s="27" t="s">
        <v>7550</v>
      </c>
      <c r="JWT2" s="27" t="s">
        <v>7551</v>
      </c>
      <c r="JWU2" s="27" t="s">
        <v>7552</v>
      </c>
      <c r="JWV2" s="27" t="s">
        <v>7553</v>
      </c>
      <c r="JWW2" s="27" t="s">
        <v>7554</v>
      </c>
      <c r="JWX2" s="27" t="s">
        <v>7555</v>
      </c>
      <c r="JWY2" s="27" t="s">
        <v>7556</v>
      </c>
      <c r="JWZ2" s="27" t="s">
        <v>7557</v>
      </c>
      <c r="JXA2" s="27" t="s">
        <v>7558</v>
      </c>
      <c r="JXB2" s="27" t="s">
        <v>7559</v>
      </c>
      <c r="JXC2" s="27" t="s">
        <v>7560</v>
      </c>
      <c r="JXD2" s="27" t="s">
        <v>7561</v>
      </c>
      <c r="JXE2" s="27" t="s">
        <v>7562</v>
      </c>
      <c r="JXF2" s="27" t="s">
        <v>7563</v>
      </c>
      <c r="JXG2" s="27" t="s">
        <v>7564</v>
      </c>
      <c r="JXH2" s="27" t="s">
        <v>7565</v>
      </c>
      <c r="JXI2" s="27" t="s">
        <v>7566</v>
      </c>
      <c r="JXJ2" s="27" t="s">
        <v>7567</v>
      </c>
      <c r="JXK2" s="27" t="s">
        <v>7568</v>
      </c>
      <c r="JXL2" s="27" t="s">
        <v>7569</v>
      </c>
      <c r="JXM2" s="27" t="s">
        <v>7570</v>
      </c>
      <c r="JXN2" s="27" t="s">
        <v>7571</v>
      </c>
      <c r="JXO2" s="27" t="s">
        <v>7572</v>
      </c>
      <c r="JXP2" s="27" t="s">
        <v>7573</v>
      </c>
      <c r="JXQ2" s="27" t="s">
        <v>7574</v>
      </c>
      <c r="JXR2" s="27" t="s">
        <v>7575</v>
      </c>
      <c r="JXS2" s="27" t="s">
        <v>7576</v>
      </c>
      <c r="JXT2" s="27" t="s">
        <v>7577</v>
      </c>
      <c r="JXU2" s="27" t="s">
        <v>7578</v>
      </c>
      <c r="JXV2" s="27" t="s">
        <v>7579</v>
      </c>
      <c r="JXW2" s="27" t="s">
        <v>7580</v>
      </c>
      <c r="JXX2" s="27" t="s">
        <v>7581</v>
      </c>
      <c r="JXY2" s="27" t="s">
        <v>7582</v>
      </c>
      <c r="JXZ2" s="27" t="s">
        <v>7583</v>
      </c>
      <c r="JYA2" s="27" t="s">
        <v>7584</v>
      </c>
      <c r="JYB2" s="27" t="s">
        <v>7585</v>
      </c>
      <c r="JYC2" s="27" t="s">
        <v>7586</v>
      </c>
      <c r="JYD2" s="27" t="s">
        <v>7587</v>
      </c>
      <c r="JYE2" s="27" t="s">
        <v>7588</v>
      </c>
      <c r="JYF2" s="27" t="s">
        <v>7589</v>
      </c>
      <c r="JYG2" s="27" t="s">
        <v>7590</v>
      </c>
      <c r="JYH2" s="27" t="s">
        <v>7591</v>
      </c>
      <c r="JYI2" s="27" t="s">
        <v>7592</v>
      </c>
      <c r="JYJ2" s="27" t="s">
        <v>7593</v>
      </c>
      <c r="JYK2" s="27" t="s">
        <v>7594</v>
      </c>
      <c r="JYL2" s="27" t="s">
        <v>7595</v>
      </c>
      <c r="JYM2" s="27" t="s">
        <v>7596</v>
      </c>
      <c r="JYN2" s="27" t="s">
        <v>7597</v>
      </c>
      <c r="JYO2" s="27" t="s">
        <v>7598</v>
      </c>
      <c r="JYP2" s="27" t="s">
        <v>7599</v>
      </c>
      <c r="JYQ2" s="27" t="s">
        <v>7600</v>
      </c>
      <c r="JYR2" s="27" t="s">
        <v>7601</v>
      </c>
      <c r="JYS2" s="27" t="s">
        <v>7602</v>
      </c>
      <c r="JYT2" s="27" t="s">
        <v>7603</v>
      </c>
      <c r="JYU2" s="27" t="s">
        <v>7604</v>
      </c>
      <c r="JYV2" s="27" t="s">
        <v>7605</v>
      </c>
      <c r="JYW2" s="27" t="s">
        <v>7606</v>
      </c>
      <c r="JYX2" s="27" t="s">
        <v>7607</v>
      </c>
      <c r="JYY2" s="27" t="s">
        <v>7608</v>
      </c>
      <c r="JYZ2" s="27" t="s">
        <v>7609</v>
      </c>
      <c r="JZA2" s="27" t="s">
        <v>7610</v>
      </c>
      <c r="JZB2" s="27" t="s">
        <v>7611</v>
      </c>
      <c r="JZC2" s="27" t="s">
        <v>7612</v>
      </c>
      <c r="JZD2" s="27" t="s">
        <v>7613</v>
      </c>
      <c r="JZE2" s="27" t="s">
        <v>7614</v>
      </c>
      <c r="JZF2" s="27" t="s">
        <v>7615</v>
      </c>
      <c r="JZG2" s="27" t="s">
        <v>7616</v>
      </c>
      <c r="JZH2" s="27" t="s">
        <v>7617</v>
      </c>
      <c r="JZI2" s="27" t="s">
        <v>7618</v>
      </c>
      <c r="JZJ2" s="27" t="s">
        <v>7619</v>
      </c>
      <c r="JZK2" s="27" t="s">
        <v>7620</v>
      </c>
      <c r="JZL2" s="27" t="s">
        <v>7621</v>
      </c>
      <c r="JZM2" s="27" t="s">
        <v>7622</v>
      </c>
      <c r="JZN2" s="27" t="s">
        <v>7623</v>
      </c>
      <c r="JZO2" s="27" t="s">
        <v>7624</v>
      </c>
      <c r="JZP2" s="27" t="s">
        <v>7625</v>
      </c>
      <c r="JZQ2" s="27" t="s">
        <v>7626</v>
      </c>
      <c r="JZR2" s="27" t="s">
        <v>7627</v>
      </c>
      <c r="JZS2" s="27" t="s">
        <v>7628</v>
      </c>
      <c r="JZT2" s="27" t="s">
        <v>7629</v>
      </c>
      <c r="JZU2" s="27" t="s">
        <v>7630</v>
      </c>
      <c r="JZV2" s="27" t="s">
        <v>7631</v>
      </c>
      <c r="JZW2" s="27" t="s">
        <v>7632</v>
      </c>
      <c r="JZX2" s="27" t="s">
        <v>7633</v>
      </c>
      <c r="JZY2" s="27" t="s">
        <v>7634</v>
      </c>
      <c r="JZZ2" s="27" t="s">
        <v>7635</v>
      </c>
      <c r="KAA2" s="27" t="s">
        <v>7636</v>
      </c>
      <c r="KAB2" s="27" t="s">
        <v>7637</v>
      </c>
      <c r="KAC2" s="27" t="s">
        <v>7638</v>
      </c>
      <c r="KAD2" s="27" t="s">
        <v>7639</v>
      </c>
      <c r="KAE2" s="27" t="s">
        <v>7640</v>
      </c>
      <c r="KAF2" s="27" t="s">
        <v>7641</v>
      </c>
      <c r="KAG2" s="27" t="s">
        <v>7642</v>
      </c>
      <c r="KAH2" s="27" t="s">
        <v>7643</v>
      </c>
      <c r="KAI2" s="27" t="s">
        <v>7644</v>
      </c>
      <c r="KAJ2" s="27" t="s">
        <v>7645</v>
      </c>
      <c r="KAK2" s="27" t="s">
        <v>7646</v>
      </c>
      <c r="KAL2" s="27" t="s">
        <v>7647</v>
      </c>
      <c r="KAM2" s="27" t="s">
        <v>7648</v>
      </c>
      <c r="KAN2" s="27" t="s">
        <v>7649</v>
      </c>
      <c r="KAO2" s="27" t="s">
        <v>7650</v>
      </c>
      <c r="KAP2" s="27" t="s">
        <v>7651</v>
      </c>
      <c r="KAQ2" s="27" t="s">
        <v>7652</v>
      </c>
      <c r="KAR2" s="27" t="s">
        <v>7653</v>
      </c>
      <c r="KAS2" s="27" t="s">
        <v>7654</v>
      </c>
      <c r="KAT2" s="27" t="s">
        <v>7655</v>
      </c>
      <c r="KAU2" s="27" t="s">
        <v>7656</v>
      </c>
      <c r="KAV2" s="27" t="s">
        <v>7657</v>
      </c>
      <c r="KAW2" s="27" t="s">
        <v>7658</v>
      </c>
      <c r="KAX2" s="27" t="s">
        <v>7659</v>
      </c>
      <c r="KAY2" s="27" t="s">
        <v>7660</v>
      </c>
      <c r="KAZ2" s="27" t="s">
        <v>7661</v>
      </c>
      <c r="KBA2" s="27" t="s">
        <v>7662</v>
      </c>
      <c r="KBB2" s="27" t="s">
        <v>7663</v>
      </c>
      <c r="KBC2" s="27" t="s">
        <v>7664</v>
      </c>
      <c r="KBD2" s="27" t="s">
        <v>7665</v>
      </c>
      <c r="KBE2" s="27" t="s">
        <v>7666</v>
      </c>
      <c r="KBF2" s="27" t="s">
        <v>7667</v>
      </c>
      <c r="KBG2" s="27" t="s">
        <v>7668</v>
      </c>
      <c r="KBH2" s="27" t="s">
        <v>7669</v>
      </c>
      <c r="KBI2" s="27" t="s">
        <v>7670</v>
      </c>
      <c r="KBJ2" s="27" t="s">
        <v>7671</v>
      </c>
      <c r="KBK2" s="27" t="s">
        <v>7672</v>
      </c>
      <c r="KBL2" s="27" t="s">
        <v>7673</v>
      </c>
      <c r="KBM2" s="27" t="s">
        <v>7674</v>
      </c>
      <c r="KBN2" s="27" t="s">
        <v>7675</v>
      </c>
      <c r="KBO2" s="27" t="s">
        <v>7676</v>
      </c>
      <c r="KBP2" s="27" t="s">
        <v>7677</v>
      </c>
      <c r="KBQ2" s="27" t="s">
        <v>7678</v>
      </c>
      <c r="KBR2" s="27" t="s">
        <v>7679</v>
      </c>
      <c r="KBS2" s="27" t="s">
        <v>7680</v>
      </c>
      <c r="KBT2" s="27" t="s">
        <v>7681</v>
      </c>
      <c r="KBU2" s="27" t="s">
        <v>7682</v>
      </c>
      <c r="KBV2" s="27" t="s">
        <v>7683</v>
      </c>
      <c r="KBW2" s="27" t="s">
        <v>7684</v>
      </c>
      <c r="KBX2" s="27" t="s">
        <v>7685</v>
      </c>
      <c r="KBY2" s="27" t="s">
        <v>7686</v>
      </c>
      <c r="KBZ2" s="27" t="s">
        <v>7687</v>
      </c>
      <c r="KCA2" s="27" t="s">
        <v>7688</v>
      </c>
      <c r="KCB2" s="27" t="s">
        <v>7689</v>
      </c>
      <c r="KCC2" s="27" t="s">
        <v>7690</v>
      </c>
      <c r="KCD2" s="27" t="s">
        <v>7691</v>
      </c>
      <c r="KCE2" s="27" t="s">
        <v>7692</v>
      </c>
      <c r="KCF2" s="27" t="s">
        <v>7693</v>
      </c>
      <c r="KCG2" s="27" t="s">
        <v>7694</v>
      </c>
      <c r="KCH2" s="27" t="s">
        <v>7695</v>
      </c>
      <c r="KCI2" s="27" t="s">
        <v>7696</v>
      </c>
      <c r="KCJ2" s="27" t="s">
        <v>7697</v>
      </c>
      <c r="KCK2" s="27" t="s">
        <v>7698</v>
      </c>
      <c r="KCL2" s="27" t="s">
        <v>7699</v>
      </c>
      <c r="KCM2" s="27" t="s">
        <v>7700</v>
      </c>
      <c r="KCN2" s="27" t="s">
        <v>7701</v>
      </c>
      <c r="KCO2" s="27" t="s">
        <v>7702</v>
      </c>
      <c r="KCP2" s="27" t="s">
        <v>7703</v>
      </c>
      <c r="KCQ2" s="27" t="s">
        <v>7704</v>
      </c>
      <c r="KCR2" s="27" t="s">
        <v>7705</v>
      </c>
      <c r="KCS2" s="27" t="s">
        <v>7706</v>
      </c>
      <c r="KCT2" s="27" t="s">
        <v>7707</v>
      </c>
      <c r="KCU2" s="27" t="s">
        <v>7708</v>
      </c>
      <c r="KCV2" s="27" t="s">
        <v>7709</v>
      </c>
      <c r="KCW2" s="27" t="s">
        <v>7710</v>
      </c>
      <c r="KCX2" s="27" t="s">
        <v>7711</v>
      </c>
      <c r="KCY2" s="27" t="s">
        <v>7712</v>
      </c>
      <c r="KCZ2" s="27" t="s">
        <v>7713</v>
      </c>
      <c r="KDA2" s="27" t="s">
        <v>7714</v>
      </c>
      <c r="KDB2" s="27" t="s">
        <v>7715</v>
      </c>
      <c r="KDC2" s="27" t="s">
        <v>7716</v>
      </c>
      <c r="KDD2" s="27" t="s">
        <v>7717</v>
      </c>
      <c r="KDE2" s="27" t="s">
        <v>7718</v>
      </c>
      <c r="KDF2" s="27" t="s">
        <v>7719</v>
      </c>
      <c r="KDG2" s="27" t="s">
        <v>7720</v>
      </c>
      <c r="KDH2" s="27" t="s">
        <v>7721</v>
      </c>
      <c r="KDI2" s="27" t="s">
        <v>7722</v>
      </c>
      <c r="KDJ2" s="27" t="s">
        <v>7723</v>
      </c>
      <c r="KDK2" s="27" t="s">
        <v>7724</v>
      </c>
      <c r="KDL2" s="27" t="s">
        <v>7725</v>
      </c>
      <c r="KDM2" s="27" t="s">
        <v>7726</v>
      </c>
      <c r="KDN2" s="27" t="s">
        <v>7727</v>
      </c>
      <c r="KDO2" s="27" t="s">
        <v>7728</v>
      </c>
      <c r="KDP2" s="27" t="s">
        <v>7729</v>
      </c>
      <c r="KDQ2" s="27" t="s">
        <v>7730</v>
      </c>
      <c r="KDR2" s="27" t="s">
        <v>7731</v>
      </c>
      <c r="KDS2" s="27" t="s">
        <v>7732</v>
      </c>
      <c r="KDT2" s="27" t="s">
        <v>7733</v>
      </c>
      <c r="KDU2" s="27" t="s">
        <v>7734</v>
      </c>
      <c r="KDV2" s="27" t="s">
        <v>7735</v>
      </c>
      <c r="KDW2" s="27" t="s">
        <v>7736</v>
      </c>
      <c r="KDX2" s="27" t="s">
        <v>7737</v>
      </c>
      <c r="KDY2" s="27" t="s">
        <v>7738</v>
      </c>
      <c r="KDZ2" s="27" t="s">
        <v>7739</v>
      </c>
      <c r="KEA2" s="27" t="s">
        <v>7740</v>
      </c>
      <c r="KEB2" s="27" t="s">
        <v>7741</v>
      </c>
      <c r="KEC2" s="27" t="s">
        <v>7742</v>
      </c>
      <c r="KED2" s="27" t="s">
        <v>7743</v>
      </c>
      <c r="KEE2" s="27" t="s">
        <v>7744</v>
      </c>
      <c r="KEF2" s="27" t="s">
        <v>7745</v>
      </c>
      <c r="KEG2" s="27" t="s">
        <v>7746</v>
      </c>
      <c r="KEH2" s="27" t="s">
        <v>7747</v>
      </c>
      <c r="KEI2" s="27" t="s">
        <v>7748</v>
      </c>
      <c r="KEJ2" s="27" t="s">
        <v>7749</v>
      </c>
      <c r="KEK2" s="27" t="s">
        <v>7750</v>
      </c>
      <c r="KEL2" s="27" t="s">
        <v>7751</v>
      </c>
      <c r="KEM2" s="27" t="s">
        <v>7752</v>
      </c>
      <c r="KEN2" s="27" t="s">
        <v>7753</v>
      </c>
      <c r="KEO2" s="27" t="s">
        <v>7754</v>
      </c>
      <c r="KEP2" s="27" t="s">
        <v>7755</v>
      </c>
      <c r="KEQ2" s="27" t="s">
        <v>7756</v>
      </c>
      <c r="KER2" s="27" t="s">
        <v>7757</v>
      </c>
      <c r="KES2" s="27" t="s">
        <v>7758</v>
      </c>
      <c r="KET2" s="27" t="s">
        <v>7759</v>
      </c>
      <c r="KEU2" s="27" t="s">
        <v>7760</v>
      </c>
      <c r="KEV2" s="27" t="s">
        <v>7761</v>
      </c>
      <c r="KEW2" s="27" t="s">
        <v>7762</v>
      </c>
      <c r="KEX2" s="27" t="s">
        <v>7763</v>
      </c>
      <c r="KEY2" s="27" t="s">
        <v>7764</v>
      </c>
      <c r="KEZ2" s="27" t="s">
        <v>7765</v>
      </c>
      <c r="KFA2" s="27" t="s">
        <v>7766</v>
      </c>
      <c r="KFB2" s="27" t="s">
        <v>7767</v>
      </c>
      <c r="KFC2" s="27" t="s">
        <v>7768</v>
      </c>
      <c r="KFD2" s="27" t="s">
        <v>7769</v>
      </c>
      <c r="KFE2" s="27" t="s">
        <v>7770</v>
      </c>
      <c r="KFF2" s="27" t="s">
        <v>7771</v>
      </c>
      <c r="KFG2" s="27" t="s">
        <v>7772</v>
      </c>
      <c r="KFH2" s="27" t="s">
        <v>7773</v>
      </c>
      <c r="KFI2" s="27" t="s">
        <v>7774</v>
      </c>
      <c r="KFJ2" s="27" t="s">
        <v>7775</v>
      </c>
      <c r="KFK2" s="27" t="s">
        <v>7776</v>
      </c>
      <c r="KFL2" s="27" t="s">
        <v>7777</v>
      </c>
      <c r="KFM2" s="27" t="s">
        <v>7778</v>
      </c>
      <c r="KFN2" s="27" t="s">
        <v>7779</v>
      </c>
      <c r="KFO2" s="27" t="s">
        <v>7780</v>
      </c>
      <c r="KFP2" s="27" t="s">
        <v>7781</v>
      </c>
      <c r="KFQ2" s="27" t="s">
        <v>7782</v>
      </c>
      <c r="KFR2" s="27" t="s">
        <v>7783</v>
      </c>
      <c r="KFS2" s="27" t="s">
        <v>7784</v>
      </c>
      <c r="KFT2" s="27" t="s">
        <v>7785</v>
      </c>
      <c r="KFU2" s="27" t="s">
        <v>7786</v>
      </c>
      <c r="KFV2" s="27" t="s">
        <v>7787</v>
      </c>
      <c r="KFW2" s="27" t="s">
        <v>7788</v>
      </c>
      <c r="KFX2" s="27" t="s">
        <v>7789</v>
      </c>
      <c r="KFY2" s="27" t="s">
        <v>7790</v>
      </c>
      <c r="KFZ2" s="27" t="s">
        <v>7791</v>
      </c>
      <c r="KGA2" s="27" t="s">
        <v>7792</v>
      </c>
      <c r="KGB2" s="27" t="s">
        <v>7793</v>
      </c>
      <c r="KGC2" s="27" t="s">
        <v>7794</v>
      </c>
      <c r="KGD2" s="27" t="s">
        <v>7795</v>
      </c>
      <c r="KGE2" s="27" t="s">
        <v>7796</v>
      </c>
      <c r="KGF2" s="27" t="s">
        <v>7797</v>
      </c>
      <c r="KGG2" s="27" t="s">
        <v>7798</v>
      </c>
      <c r="KGH2" s="27" t="s">
        <v>7799</v>
      </c>
      <c r="KGI2" s="27" t="s">
        <v>7800</v>
      </c>
      <c r="KGJ2" s="27" t="s">
        <v>7801</v>
      </c>
      <c r="KGK2" s="27" t="s">
        <v>7802</v>
      </c>
      <c r="KGL2" s="27" t="s">
        <v>7803</v>
      </c>
      <c r="KGM2" s="27" t="s">
        <v>7804</v>
      </c>
      <c r="KGN2" s="27" t="s">
        <v>7805</v>
      </c>
      <c r="KGO2" s="27" t="s">
        <v>7806</v>
      </c>
      <c r="KGP2" s="27" t="s">
        <v>7807</v>
      </c>
      <c r="KGQ2" s="27" t="s">
        <v>7808</v>
      </c>
      <c r="KGR2" s="27" t="s">
        <v>7809</v>
      </c>
      <c r="KGS2" s="27" t="s">
        <v>7810</v>
      </c>
      <c r="KGT2" s="27" t="s">
        <v>7811</v>
      </c>
      <c r="KGU2" s="27" t="s">
        <v>7812</v>
      </c>
      <c r="KGV2" s="27" t="s">
        <v>7813</v>
      </c>
      <c r="KGW2" s="27" t="s">
        <v>7814</v>
      </c>
      <c r="KGX2" s="27" t="s">
        <v>7815</v>
      </c>
      <c r="KGY2" s="27" t="s">
        <v>7816</v>
      </c>
      <c r="KGZ2" s="27" t="s">
        <v>7817</v>
      </c>
      <c r="KHA2" s="27" t="s">
        <v>7818</v>
      </c>
      <c r="KHB2" s="27" t="s">
        <v>7819</v>
      </c>
      <c r="KHC2" s="27" t="s">
        <v>7820</v>
      </c>
      <c r="KHD2" s="27" t="s">
        <v>7821</v>
      </c>
      <c r="KHE2" s="27" t="s">
        <v>7822</v>
      </c>
      <c r="KHF2" s="27" t="s">
        <v>7823</v>
      </c>
      <c r="KHG2" s="27" t="s">
        <v>7824</v>
      </c>
      <c r="KHH2" s="27" t="s">
        <v>7825</v>
      </c>
      <c r="KHI2" s="27" t="s">
        <v>7826</v>
      </c>
      <c r="KHJ2" s="27" t="s">
        <v>7827</v>
      </c>
      <c r="KHK2" s="27" t="s">
        <v>7828</v>
      </c>
      <c r="KHL2" s="27" t="s">
        <v>7829</v>
      </c>
      <c r="KHM2" s="27" t="s">
        <v>7830</v>
      </c>
      <c r="KHN2" s="27" t="s">
        <v>7831</v>
      </c>
      <c r="KHO2" s="27" t="s">
        <v>7832</v>
      </c>
      <c r="KHP2" s="27" t="s">
        <v>7833</v>
      </c>
      <c r="KHQ2" s="27" t="s">
        <v>7834</v>
      </c>
      <c r="KHR2" s="27" t="s">
        <v>7835</v>
      </c>
      <c r="KHS2" s="27" t="s">
        <v>7836</v>
      </c>
      <c r="KHT2" s="27" t="s">
        <v>7837</v>
      </c>
      <c r="KHU2" s="27" t="s">
        <v>7838</v>
      </c>
      <c r="KHV2" s="27" t="s">
        <v>7839</v>
      </c>
      <c r="KHW2" s="27" t="s">
        <v>7840</v>
      </c>
      <c r="KHX2" s="27" t="s">
        <v>7841</v>
      </c>
      <c r="KHY2" s="27" t="s">
        <v>7842</v>
      </c>
      <c r="KHZ2" s="27" t="s">
        <v>7843</v>
      </c>
      <c r="KIA2" s="27" t="s">
        <v>7844</v>
      </c>
      <c r="KIB2" s="27" t="s">
        <v>7845</v>
      </c>
      <c r="KIC2" s="27" t="s">
        <v>7846</v>
      </c>
      <c r="KID2" s="27" t="s">
        <v>7847</v>
      </c>
      <c r="KIE2" s="27" t="s">
        <v>7848</v>
      </c>
      <c r="KIF2" s="27" t="s">
        <v>7849</v>
      </c>
      <c r="KIG2" s="27" t="s">
        <v>7850</v>
      </c>
      <c r="KIH2" s="27" t="s">
        <v>7851</v>
      </c>
      <c r="KII2" s="27" t="s">
        <v>7852</v>
      </c>
      <c r="KIJ2" s="27" t="s">
        <v>7853</v>
      </c>
      <c r="KIK2" s="27" t="s">
        <v>7854</v>
      </c>
      <c r="KIL2" s="27" t="s">
        <v>7855</v>
      </c>
      <c r="KIM2" s="27" t="s">
        <v>7856</v>
      </c>
      <c r="KIN2" s="27" t="s">
        <v>7857</v>
      </c>
      <c r="KIO2" s="27" t="s">
        <v>7858</v>
      </c>
      <c r="KIP2" s="27" t="s">
        <v>7859</v>
      </c>
      <c r="KIQ2" s="27" t="s">
        <v>7860</v>
      </c>
      <c r="KIR2" s="27" t="s">
        <v>7861</v>
      </c>
      <c r="KIS2" s="27" t="s">
        <v>7862</v>
      </c>
      <c r="KIT2" s="27" t="s">
        <v>7863</v>
      </c>
      <c r="KIU2" s="27" t="s">
        <v>7864</v>
      </c>
      <c r="KIV2" s="27" t="s">
        <v>7865</v>
      </c>
      <c r="KIW2" s="27" t="s">
        <v>7866</v>
      </c>
      <c r="KIX2" s="27" t="s">
        <v>7867</v>
      </c>
      <c r="KIY2" s="27" t="s">
        <v>7868</v>
      </c>
      <c r="KIZ2" s="27" t="s">
        <v>7869</v>
      </c>
      <c r="KJA2" s="27" t="s">
        <v>7870</v>
      </c>
      <c r="KJB2" s="27" t="s">
        <v>7871</v>
      </c>
      <c r="KJC2" s="27" t="s">
        <v>7872</v>
      </c>
      <c r="KJD2" s="27" t="s">
        <v>7873</v>
      </c>
      <c r="KJE2" s="27" t="s">
        <v>7874</v>
      </c>
      <c r="KJF2" s="27" t="s">
        <v>7875</v>
      </c>
      <c r="KJG2" s="27" t="s">
        <v>7876</v>
      </c>
      <c r="KJH2" s="27" t="s">
        <v>7877</v>
      </c>
      <c r="KJI2" s="27" t="s">
        <v>7878</v>
      </c>
      <c r="KJJ2" s="27" t="s">
        <v>7879</v>
      </c>
      <c r="KJK2" s="27" t="s">
        <v>7880</v>
      </c>
      <c r="KJL2" s="27" t="s">
        <v>7881</v>
      </c>
      <c r="KJM2" s="27" t="s">
        <v>7882</v>
      </c>
      <c r="KJN2" s="27" t="s">
        <v>7883</v>
      </c>
      <c r="KJO2" s="27" t="s">
        <v>7884</v>
      </c>
      <c r="KJP2" s="27" t="s">
        <v>7885</v>
      </c>
      <c r="KJQ2" s="27" t="s">
        <v>7886</v>
      </c>
      <c r="KJR2" s="27" t="s">
        <v>7887</v>
      </c>
      <c r="KJS2" s="27" t="s">
        <v>7888</v>
      </c>
      <c r="KJT2" s="27" t="s">
        <v>7889</v>
      </c>
      <c r="KJU2" s="27" t="s">
        <v>7890</v>
      </c>
      <c r="KJV2" s="27" t="s">
        <v>7891</v>
      </c>
      <c r="KJW2" s="27" t="s">
        <v>7892</v>
      </c>
      <c r="KJX2" s="27" t="s">
        <v>7893</v>
      </c>
      <c r="KJY2" s="27" t="s">
        <v>7894</v>
      </c>
      <c r="KJZ2" s="27" t="s">
        <v>7895</v>
      </c>
      <c r="KKA2" s="27" t="s">
        <v>7896</v>
      </c>
      <c r="KKB2" s="27" t="s">
        <v>7897</v>
      </c>
      <c r="KKC2" s="27" t="s">
        <v>7898</v>
      </c>
      <c r="KKD2" s="27" t="s">
        <v>7899</v>
      </c>
      <c r="KKE2" s="27" t="s">
        <v>7900</v>
      </c>
      <c r="KKF2" s="27" t="s">
        <v>7901</v>
      </c>
      <c r="KKG2" s="27" t="s">
        <v>7902</v>
      </c>
      <c r="KKH2" s="27" t="s">
        <v>7903</v>
      </c>
      <c r="KKI2" s="27" t="s">
        <v>7904</v>
      </c>
      <c r="KKJ2" s="27" t="s">
        <v>7905</v>
      </c>
      <c r="KKK2" s="27" t="s">
        <v>7906</v>
      </c>
      <c r="KKL2" s="27" t="s">
        <v>7907</v>
      </c>
      <c r="KKM2" s="27" t="s">
        <v>7908</v>
      </c>
      <c r="KKN2" s="27" t="s">
        <v>7909</v>
      </c>
      <c r="KKO2" s="27" t="s">
        <v>7910</v>
      </c>
      <c r="KKP2" s="27" t="s">
        <v>7911</v>
      </c>
      <c r="KKQ2" s="27" t="s">
        <v>7912</v>
      </c>
      <c r="KKR2" s="27" t="s">
        <v>7913</v>
      </c>
      <c r="KKS2" s="27" t="s">
        <v>7914</v>
      </c>
      <c r="KKT2" s="27" t="s">
        <v>7915</v>
      </c>
      <c r="KKU2" s="27" t="s">
        <v>7916</v>
      </c>
      <c r="KKV2" s="27" t="s">
        <v>7917</v>
      </c>
      <c r="KKW2" s="27" t="s">
        <v>7918</v>
      </c>
      <c r="KKX2" s="27" t="s">
        <v>7919</v>
      </c>
      <c r="KKY2" s="27" t="s">
        <v>7920</v>
      </c>
      <c r="KKZ2" s="27" t="s">
        <v>7921</v>
      </c>
      <c r="KLA2" s="27" t="s">
        <v>7922</v>
      </c>
      <c r="KLB2" s="27" t="s">
        <v>7923</v>
      </c>
      <c r="KLC2" s="27" t="s">
        <v>7924</v>
      </c>
      <c r="KLD2" s="27" t="s">
        <v>7925</v>
      </c>
      <c r="KLE2" s="27" t="s">
        <v>7926</v>
      </c>
      <c r="KLF2" s="27" t="s">
        <v>7927</v>
      </c>
      <c r="KLG2" s="27" t="s">
        <v>7928</v>
      </c>
      <c r="KLH2" s="27" t="s">
        <v>7929</v>
      </c>
      <c r="KLI2" s="27" t="s">
        <v>7930</v>
      </c>
      <c r="KLJ2" s="27" t="s">
        <v>7931</v>
      </c>
      <c r="KLK2" s="27" t="s">
        <v>7932</v>
      </c>
      <c r="KLL2" s="27" t="s">
        <v>7933</v>
      </c>
      <c r="KLM2" s="27" t="s">
        <v>7934</v>
      </c>
      <c r="KLN2" s="27" t="s">
        <v>7935</v>
      </c>
      <c r="KLO2" s="27" t="s">
        <v>7936</v>
      </c>
      <c r="KLP2" s="27" t="s">
        <v>7937</v>
      </c>
      <c r="KLQ2" s="27" t="s">
        <v>7938</v>
      </c>
      <c r="KLR2" s="27" t="s">
        <v>7939</v>
      </c>
      <c r="KLS2" s="27" t="s">
        <v>7940</v>
      </c>
      <c r="KLT2" s="27" t="s">
        <v>7941</v>
      </c>
      <c r="KLU2" s="27" t="s">
        <v>7942</v>
      </c>
      <c r="KLV2" s="27" t="s">
        <v>7943</v>
      </c>
      <c r="KLW2" s="27" t="s">
        <v>7944</v>
      </c>
      <c r="KLX2" s="27" t="s">
        <v>7945</v>
      </c>
      <c r="KLY2" s="27" t="s">
        <v>7946</v>
      </c>
      <c r="KLZ2" s="27" t="s">
        <v>7947</v>
      </c>
      <c r="KMA2" s="27" t="s">
        <v>7948</v>
      </c>
      <c r="KMB2" s="27" t="s">
        <v>7949</v>
      </c>
      <c r="KMC2" s="27" t="s">
        <v>7950</v>
      </c>
      <c r="KMD2" s="27" t="s">
        <v>7951</v>
      </c>
      <c r="KME2" s="27" t="s">
        <v>7952</v>
      </c>
      <c r="KMF2" s="27" t="s">
        <v>7953</v>
      </c>
      <c r="KMG2" s="27" t="s">
        <v>7954</v>
      </c>
      <c r="KMH2" s="27" t="s">
        <v>7955</v>
      </c>
      <c r="KMI2" s="27" t="s">
        <v>7956</v>
      </c>
      <c r="KMJ2" s="27" t="s">
        <v>7957</v>
      </c>
      <c r="KMK2" s="27" t="s">
        <v>7958</v>
      </c>
      <c r="KML2" s="27" t="s">
        <v>7959</v>
      </c>
      <c r="KMM2" s="27" t="s">
        <v>7960</v>
      </c>
      <c r="KMN2" s="27" t="s">
        <v>7961</v>
      </c>
      <c r="KMO2" s="27" t="s">
        <v>7962</v>
      </c>
      <c r="KMP2" s="27" t="s">
        <v>7963</v>
      </c>
      <c r="KMQ2" s="27" t="s">
        <v>7964</v>
      </c>
      <c r="KMR2" s="27" t="s">
        <v>7965</v>
      </c>
      <c r="KMS2" s="27" t="s">
        <v>7966</v>
      </c>
      <c r="KMT2" s="27" t="s">
        <v>7967</v>
      </c>
      <c r="KMU2" s="27" t="s">
        <v>7968</v>
      </c>
      <c r="KMV2" s="27" t="s">
        <v>7969</v>
      </c>
      <c r="KMW2" s="27" t="s">
        <v>7970</v>
      </c>
      <c r="KMX2" s="27" t="s">
        <v>7971</v>
      </c>
      <c r="KMY2" s="27" t="s">
        <v>7972</v>
      </c>
      <c r="KMZ2" s="27" t="s">
        <v>7973</v>
      </c>
      <c r="KNA2" s="27" t="s">
        <v>7974</v>
      </c>
      <c r="KNB2" s="27" t="s">
        <v>7975</v>
      </c>
      <c r="KNC2" s="27" t="s">
        <v>7976</v>
      </c>
      <c r="KND2" s="27" t="s">
        <v>7977</v>
      </c>
      <c r="KNE2" s="27" t="s">
        <v>7978</v>
      </c>
      <c r="KNF2" s="27" t="s">
        <v>7979</v>
      </c>
      <c r="KNG2" s="27" t="s">
        <v>7980</v>
      </c>
      <c r="KNH2" s="27" t="s">
        <v>7981</v>
      </c>
      <c r="KNI2" s="27" t="s">
        <v>7982</v>
      </c>
      <c r="KNJ2" s="27" t="s">
        <v>7983</v>
      </c>
      <c r="KNK2" s="27" t="s">
        <v>7984</v>
      </c>
      <c r="KNL2" s="27" t="s">
        <v>7985</v>
      </c>
      <c r="KNM2" s="27" t="s">
        <v>7986</v>
      </c>
      <c r="KNN2" s="27" t="s">
        <v>7987</v>
      </c>
      <c r="KNO2" s="27" t="s">
        <v>7988</v>
      </c>
      <c r="KNP2" s="27" t="s">
        <v>7989</v>
      </c>
      <c r="KNQ2" s="27" t="s">
        <v>7990</v>
      </c>
      <c r="KNR2" s="27" t="s">
        <v>7991</v>
      </c>
      <c r="KNS2" s="27" t="s">
        <v>7992</v>
      </c>
      <c r="KNT2" s="27" t="s">
        <v>7993</v>
      </c>
      <c r="KNU2" s="27" t="s">
        <v>7994</v>
      </c>
      <c r="KNV2" s="27" t="s">
        <v>7995</v>
      </c>
      <c r="KNW2" s="27" t="s">
        <v>7996</v>
      </c>
      <c r="KNX2" s="27" t="s">
        <v>7997</v>
      </c>
      <c r="KNY2" s="27" t="s">
        <v>7998</v>
      </c>
      <c r="KNZ2" s="27" t="s">
        <v>7999</v>
      </c>
      <c r="KOA2" s="27" t="s">
        <v>8000</v>
      </c>
      <c r="KOB2" s="27" t="s">
        <v>8001</v>
      </c>
      <c r="KOC2" s="27" t="s">
        <v>8002</v>
      </c>
      <c r="KOD2" s="27" t="s">
        <v>8003</v>
      </c>
      <c r="KOE2" s="27" t="s">
        <v>8004</v>
      </c>
      <c r="KOF2" s="27" t="s">
        <v>8005</v>
      </c>
      <c r="KOG2" s="27" t="s">
        <v>8006</v>
      </c>
      <c r="KOH2" s="27" t="s">
        <v>8007</v>
      </c>
      <c r="KOI2" s="27" t="s">
        <v>8008</v>
      </c>
      <c r="KOJ2" s="27" t="s">
        <v>8009</v>
      </c>
      <c r="KOK2" s="27" t="s">
        <v>8010</v>
      </c>
      <c r="KOL2" s="27" t="s">
        <v>8011</v>
      </c>
      <c r="KOM2" s="27" t="s">
        <v>8012</v>
      </c>
      <c r="KON2" s="27" t="s">
        <v>8013</v>
      </c>
      <c r="KOO2" s="27" t="s">
        <v>8014</v>
      </c>
      <c r="KOP2" s="27" t="s">
        <v>8015</v>
      </c>
      <c r="KOQ2" s="27" t="s">
        <v>8016</v>
      </c>
      <c r="KOR2" s="27" t="s">
        <v>8017</v>
      </c>
      <c r="KOS2" s="27" t="s">
        <v>8018</v>
      </c>
      <c r="KOT2" s="27" t="s">
        <v>8019</v>
      </c>
      <c r="KOU2" s="27" t="s">
        <v>8020</v>
      </c>
      <c r="KOV2" s="27" t="s">
        <v>8021</v>
      </c>
      <c r="KOW2" s="27" t="s">
        <v>8022</v>
      </c>
      <c r="KOX2" s="27" t="s">
        <v>8023</v>
      </c>
      <c r="KOY2" s="27" t="s">
        <v>8024</v>
      </c>
      <c r="KOZ2" s="27" t="s">
        <v>8025</v>
      </c>
      <c r="KPA2" s="27" t="s">
        <v>8026</v>
      </c>
      <c r="KPB2" s="27" t="s">
        <v>8027</v>
      </c>
      <c r="KPC2" s="27" t="s">
        <v>8028</v>
      </c>
      <c r="KPD2" s="27" t="s">
        <v>8029</v>
      </c>
      <c r="KPE2" s="27" t="s">
        <v>8030</v>
      </c>
      <c r="KPF2" s="27" t="s">
        <v>8031</v>
      </c>
      <c r="KPG2" s="27" t="s">
        <v>8032</v>
      </c>
      <c r="KPH2" s="27" t="s">
        <v>8033</v>
      </c>
      <c r="KPI2" s="27" t="s">
        <v>8034</v>
      </c>
      <c r="KPJ2" s="27" t="s">
        <v>8035</v>
      </c>
      <c r="KPK2" s="27" t="s">
        <v>8036</v>
      </c>
      <c r="KPL2" s="27" t="s">
        <v>8037</v>
      </c>
      <c r="KPM2" s="27" t="s">
        <v>8038</v>
      </c>
      <c r="KPN2" s="27" t="s">
        <v>8039</v>
      </c>
      <c r="KPO2" s="27" t="s">
        <v>8040</v>
      </c>
      <c r="KPP2" s="27" t="s">
        <v>8041</v>
      </c>
      <c r="KPQ2" s="27" t="s">
        <v>8042</v>
      </c>
      <c r="KPR2" s="27" t="s">
        <v>8043</v>
      </c>
      <c r="KPS2" s="27" t="s">
        <v>8044</v>
      </c>
      <c r="KPT2" s="27" t="s">
        <v>8045</v>
      </c>
      <c r="KPU2" s="27" t="s">
        <v>8046</v>
      </c>
      <c r="KPV2" s="27" t="s">
        <v>8047</v>
      </c>
      <c r="KPW2" s="27" t="s">
        <v>8048</v>
      </c>
      <c r="KPX2" s="27" t="s">
        <v>8049</v>
      </c>
      <c r="KPY2" s="27" t="s">
        <v>8050</v>
      </c>
      <c r="KPZ2" s="27" t="s">
        <v>8051</v>
      </c>
      <c r="KQA2" s="27" t="s">
        <v>8052</v>
      </c>
      <c r="KQB2" s="27" t="s">
        <v>8053</v>
      </c>
      <c r="KQC2" s="27" t="s">
        <v>8054</v>
      </c>
      <c r="KQD2" s="27" t="s">
        <v>8055</v>
      </c>
      <c r="KQE2" s="27" t="s">
        <v>8056</v>
      </c>
      <c r="KQF2" s="27" t="s">
        <v>8057</v>
      </c>
      <c r="KQG2" s="27" t="s">
        <v>8058</v>
      </c>
      <c r="KQH2" s="27" t="s">
        <v>8059</v>
      </c>
      <c r="KQI2" s="27" t="s">
        <v>8060</v>
      </c>
      <c r="KQJ2" s="27" t="s">
        <v>8061</v>
      </c>
      <c r="KQK2" s="27" t="s">
        <v>8062</v>
      </c>
      <c r="KQL2" s="27" t="s">
        <v>8063</v>
      </c>
      <c r="KQM2" s="27" t="s">
        <v>8064</v>
      </c>
      <c r="KQN2" s="27" t="s">
        <v>8065</v>
      </c>
      <c r="KQO2" s="27" t="s">
        <v>8066</v>
      </c>
      <c r="KQP2" s="27" t="s">
        <v>8067</v>
      </c>
      <c r="KQQ2" s="27" t="s">
        <v>8068</v>
      </c>
      <c r="KQR2" s="27" t="s">
        <v>8069</v>
      </c>
      <c r="KQS2" s="27" t="s">
        <v>8070</v>
      </c>
      <c r="KQT2" s="27" t="s">
        <v>8071</v>
      </c>
      <c r="KQU2" s="27" t="s">
        <v>8072</v>
      </c>
      <c r="KQV2" s="27" t="s">
        <v>8073</v>
      </c>
      <c r="KQW2" s="27" t="s">
        <v>8074</v>
      </c>
      <c r="KQX2" s="27" t="s">
        <v>8075</v>
      </c>
      <c r="KQY2" s="27" t="s">
        <v>8076</v>
      </c>
      <c r="KQZ2" s="27" t="s">
        <v>8077</v>
      </c>
      <c r="KRA2" s="27" t="s">
        <v>8078</v>
      </c>
      <c r="KRB2" s="27" t="s">
        <v>8079</v>
      </c>
      <c r="KRC2" s="27" t="s">
        <v>8080</v>
      </c>
      <c r="KRD2" s="27" t="s">
        <v>8081</v>
      </c>
      <c r="KRE2" s="27" t="s">
        <v>8082</v>
      </c>
      <c r="KRF2" s="27" t="s">
        <v>8083</v>
      </c>
      <c r="KRG2" s="27" t="s">
        <v>8084</v>
      </c>
      <c r="KRH2" s="27" t="s">
        <v>8085</v>
      </c>
      <c r="KRI2" s="27" t="s">
        <v>8086</v>
      </c>
      <c r="KRJ2" s="27" t="s">
        <v>8087</v>
      </c>
      <c r="KRK2" s="27" t="s">
        <v>8088</v>
      </c>
      <c r="KRL2" s="27" t="s">
        <v>8089</v>
      </c>
      <c r="KRM2" s="27" t="s">
        <v>8090</v>
      </c>
      <c r="KRN2" s="27" t="s">
        <v>8091</v>
      </c>
      <c r="KRO2" s="27" t="s">
        <v>8092</v>
      </c>
      <c r="KRP2" s="27" t="s">
        <v>8093</v>
      </c>
      <c r="KRQ2" s="27" t="s">
        <v>8094</v>
      </c>
      <c r="KRR2" s="27" t="s">
        <v>8095</v>
      </c>
      <c r="KRS2" s="27" t="s">
        <v>8096</v>
      </c>
      <c r="KRT2" s="27" t="s">
        <v>8097</v>
      </c>
      <c r="KRU2" s="27" t="s">
        <v>8098</v>
      </c>
      <c r="KRV2" s="27" t="s">
        <v>8099</v>
      </c>
      <c r="KRW2" s="27" t="s">
        <v>8100</v>
      </c>
      <c r="KRX2" s="27" t="s">
        <v>8101</v>
      </c>
      <c r="KRY2" s="27" t="s">
        <v>8102</v>
      </c>
      <c r="KRZ2" s="27" t="s">
        <v>8103</v>
      </c>
      <c r="KSA2" s="27" t="s">
        <v>8104</v>
      </c>
      <c r="KSB2" s="27" t="s">
        <v>8105</v>
      </c>
      <c r="KSC2" s="27" t="s">
        <v>8106</v>
      </c>
      <c r="KSD2" s="27" t="s">
        <v>8107</v>
      </c>
      <c r="KSE2" s="27" t="s">
        <v>8108</v>
      </c>
      <c r="KSF2" s="27" t="s">
        <v>8109</v>
      </c>
      <c r="KSG2" s="27" t="s">
        <v>8110</v>
      </c>
      <c r="KSH2" s="27" t="s">
        <v>8111</v>
      </c>
      <c r="KSI2" s="27" t="s">
        <v>8112</v>
      </c>
      <c r="KSJ2" s="27" t="s">
        <v>8113</v>
      </c>
      <c r="KSK2" s="27" t="s">
        <v>8114</v>
      </c>
      <c r="KSL2" s="27" t="s">
        <v>8115</v>
      </c>
      <c r="KSM2" s="27" t="s">
        <v>8116</v>
      </c>
      <c r="KSN2" s="27" t="s">
        <v>8117</v>
      </c>
      <c r="KSO2" s="27" t="s">
        <v>8118</v>
      </c>
      <c r="KSP2" s="27" t="s">
        <v>8119</v>
      </c>
      <c r="KSQ2" s="27" t="s">
        <v>8120</v>
      </c>
      <c r="KSR2" s="27" t="s">
        <v>8121</v>
      </c>
      <c r="KSS2" s="27" t="s">
        <v>8122</v>
      </c>
      <c r="KST2" s="27" t="s">
        <v>8123</v>
      </c>
      <c r="KSU2" s="27" t="s">
        <v>8124</v>
      </c>
      <c r="KSV2" s="27" t="s">
        <v>8125</v>
      </c>
      <c r="KSW2" s="27" t="s">
        <v>8126</v>
      </c>
      <c r="KSX2" s="27" t="s">
        <v>8127</v>
      </c>
      <c r="KSY2" s="27" t="s">
        <v>8128</v>
      </c>
      <c r="KSZ2" s="27" t="s">
        <v>8129</v>
      </c>
      <c r="KTA2" s="27" t="s">
        <v>8130</v>
      </c>
      <c r="KTB2" s="27" t="s">
        <v>8131</v>
      </c>
      <c r="KTC2" s="27" t="s">
        <v>8132</v>
      </c>
      <c r="KTD2" s="27" t="s">
        <v>8133</v>
      </c>
      <c r="KTE2" s="27" t="s">
        <v>8134</v>
      </c>
      <c r="KTF2" s="27" t="s">
        <v>8135</v>
      </c>
      <c r="KTG2" s="27" t="s">
        <v>8136</v>
      </c>
      <c r="KTH2" s="27" t="s">
        <v>8137</v>
      </c>
      <c r="KTI2" s="27" t="s">
        <v>8138</v>
      </c>
      <c r="KTJ2" s="27" t="s">
        <v>8139</v>
      </c>
      <c r="KTK2" s="27" t="s">
        <v>8140</v>
      </c>
      <c r="KTL2" s="27" t="s">
        <v>8141</v>
      </c>
      <c r="KTM2" s="27" t="s">
        <v>8142</v>
      </c>
      <c r="KTN2" s="27" t="s">
        <v>8143</v>
      </c>
      <c r="KTO2" s="27" t="s">
        <v>8144</v>
      </c>
      <c r="KTP2" s="27" t="s">
        <v>8145</v>
      </c>
      <c r="KTQ2" s="27" t="s">
        <v>8146</v>
      </c>
      <c r="KTR2" s="27" t="s">
        <v>8147</v>
      </c>
      <c r="KTS2" s="27" t="s">
        <v>8148</v>
      </c>
      <c r="KTT2" s="27" t="s">
        <v>8149</v>
      </c>
      <c r="KTU2" s="27" t="s">
        <v>8150</v>
      </c>
      <c r="KTV2" s="27" t="s">
        <v>8151</v>
      </c>
      <c r="KTW2" s="27" t="s">
        <v>8152</v>
      </c>
      <c r="KTX2" s="27" t="s">
        <v>8153</v>
      </c>
      <c r="KTY2" s="27" t="s">
        <v>8154</v>
      </c>
      <c r="KTZ2" s="27" t="s">
        <v>8155</v>
      </c>
      <c r="KUA2" s="27" t="s">
        <v>8156</v>
      </c>
      <c r="KUB2" s="27" t="s">
        <v>8157</v>
      </c>
      <c r="KUC2" s="27" t="s">
        <v>8158</v>
      </c>
      <c r="KUD2" s="27" t="s">
        <v>8159</v>
      </c>
      <c r="KUE2" s="27" t="s">
        <v>8160</v>
      </c>
      <c r="KUF2" s="27" t="s">
        <v>8161</v>
      </c>
      <c r="KUG2" s="27" t="s">
        <v>8162</v>
      </c>
      <c r="KUH2" s="27" t="s">
        <v>8163</v>
      </c>
      <c r="KUI2" s="27" t="s">
        <v>8164</v>
      </c>
      <c r="KUJ2" s="27" t="s">
        <v>8165</v>
      </c>
      <c r="KUK2" s="27" t="s">
        <v>8166</v>
      </c>
      <c r="KUL2" s="27" t="s">
        <v>8167</v>
      </c>
      <c r="KUM2" s="27" t="s">
        <v>8168</v>
      </c>
      <c r="KUN2" s="27" t="s">
        <v>8169</v>
      </c>
      <c r="KUO2" s="27" t="s">
        <v>8170</v>
      </c>
      <c r="KUP2" s="27" t="s">
        <v>8171</v>
      </c>
      <c r="KUQ2" s="27" t="s">
        <v>8172</v>
      </c>
      <c r="KUR2" s="27" t="s">
        <v>8173</v>
      </c>
      <c r="KUS2" s="27" t="s">
        <v>8174</v>
      </c>
      <c r="KUT2" s="27" t="s">
        <v>8175</v>
      </c>
      <c r="KUU2" s="27" t="s">
        <v>8176</v>
      </c>
      <c r="KUV2" s="27" t="s">
        <v>8177</v>
      </c>
      <c r="KUW2" s="27" t="s">
        <v>8178</v>
      </c>
      <c r="KUX2" s="27" t="s">
        <v>8179</v>
      </c>
      <c r="KUY2" s="27" t="s">
        <v>8180</v>
      </c>
      <c r="KUZ2" s="27" t="s">
        <v>8181</v>
      </c>
      <c r="KVA2" s="27" t="s">
        <v>8182</v>
      </c>
      <c r="KVB2" s="27" t="s">
        <v>8183</v>
      </c>
      <c r="KVC2" s="27" t="s">
        <v>8184</v>
      </c>
      <c r="KVD2" s="27" t="s">
        <v>8185</v>
      </c>
      <c r="KVE2" s="27" t="s">
        <v>8186</v>
      </c>
      <c r="KVF2" s="27" t="s">
        <v>8187</v>
      </c>
      <c r="KVG2" s="27" t="s">
        <v>8188</v>
      </c>
      <c r="KVH2" s="27" t="s">
        <v>8189</v>
      </c>
      <c r="KVI2" s="27" t="s">
        <v>8190</v>
      </c>
      <c r="KVJ2" s="27" t="s">
        <v>8191</v>
      </c>
      <c r="KVK2" s="27" t="s">
        <v>8192</v>
      </c>
      <c r="KVL2" s="27" t="s">
        <v>8193</v>
      </c>
      <c r="KVM2" s="27" t="s">
        <v>8194</v>
      </c>
      <c r="KVN2" s="27" t="s">
        <v>8195</v>
      </c>
      <c r="KVO2" s="27" t="s">
        <v>8196</v>
      </c>
      <c r="KVP2" s="27" t="s">
        <v>8197</v>
      </c>
      <c r="KVQ2" s="27" t="s">
        <v>8198</v>
      </c>
      <c r="KVR2" s="27" t="s">
        <v>8199</v>
      </c>
      <c r="KVS2" s="27" t="s">
        <v>8200</v>
      </c>
      <c r="KVT2" s="27" t="s">
        <v>8201</v>
      </c>
      <c r="KVU2" s="27" t="s">
        <v>8202</v>
      </c>
      <c r="KVV2" s="27" t="s">
        <v>8203</v>
      </c>
      <c r="KVW2" s="27" t="s">
        <v>8204</v>
      </c>
      <c r="KVX2" s="27" t="s">
        <v>8205</v>
      </c>
      <c r="KVY2" s="27" t="s">
        <v>8206</v>
      </c>
      <c r="KVZ2" s="27" t="s">
        <v>8207</v>
      </c>
      <c r="KWA2" s="27" t="s">
        <v>8208</v>
      </c>
      <c r="KWB2" s="27" t="s">
        <v>8209</v>
      </c>
      <c r="KWC2" s="27" t="s">
        <v>8210</v>
      </c>
      <c r="KWD2" s="27" t="s">
        <v>8211</v>
      </c>
      <c r="KWE2" s="27" t="s">
        <v>8212</v>
      </c>
      <c r="KWF2" s="27" t="s">
        <v>8213</v>
      </c>
      <c r="KWG2" s="27" t="s">
        <v>8214</v>
      </c>
      <c r="KWH2" s="27" t="s">
        <v>8215</v>
      </c>
      <c r="KWI2" s="27" t="s">
        <v>8216</v>
      </c>
      <c r="KWJ2" s="27" t="s">
        <v>8217</v>
      </c>
      <c r="KWK2" s="27" t="s">
        <v>8218</v>
      </c>
      <c r="KWL2" s="27" t="s">
        <v>8219</v>
      </c>
      <c r="KWM2" s="27" t="s">
        <v>8220</v>
      </c>
      <c r="KWN2" s="27" t="s">
        <v>8221</v>
      </c>
      <c r="KWO2" s="27" t="s">
        <v>8222</v>
      </c>
      <c r="KWP2" s="27" t="s">
        <v>8223</v>
      </c>
      <c r="KWQ2" s="27" t="s">
        <v>8224</v>
      </c>
      <c r="KWR2" s="27" t="s">
        <v>8225</v>
      </c>
      <c r="KWS2" s="27" t="s">
        <v>8226</v>
      </c>
      <c r="KWT2" s="27" t="s">
        <v>8227</v>
      </c>
      <c r="KWU2" s="27" t="s">
        <v>8228</v>
      </c>
      <c r="KWV2" s="27" t="s">
        <v>8229</v>
      </c>
      <c r="KWW2" s="27" t="s">
        <v>8230</v>
      </c>
      <c r="KWX2" s="27" t="s">
        <v>8231</v>
      </c>
      <c r="KWY2" s="27" t="s">
        <v>8232</v>
      </c>
      <c r="KWZ2" s="27" t="s">
        <v>8233</v>
      </c>
      <c r="KXA2" s="27" t="s">
        <v>8234</v>
      </c>
      <c r="KXB2" s="27" t="s">
        <v>8235</v>
      </c>
      <c r="KXC2" s="27" t="s">
        <v>8236</v>
      </c>
      <c r="KXD2" s="27" t="s">
        <v>8237</v>
      </c>
      <c r="KXE2" s="27" t="s">
        <v>8238</v>
      </c>
      <c r="KXF2" s="27" t="s">
        <v>8239</v>
      </c>
      <c r="KXG2" s="27" t="s">
        <v>8240</v>
      </c>
      <c r="KXH2" s="27" t="s">
        <v>8241</v>
      </c>
      <c r="KXI2" s="27" t="s">
        <v>8242</v>
      </c>
      <c r="KXJ2" s="27" t="s">
        <v>8243</v>
      </c>
      <c r="KXK2" s="27" t="s">
        <v>8244</v>
      </c>
      <c r="KXL2" s="27" t="s">
        <v>8245</v>
      </c>
      <c r="KXM2" s="27" t="s">
        <v>8246</v>
      </c>
      <c r="KXN2" s="27" t="s">
        <v>8247</v>
      </c>
      <c r="KXO2" s="27" t="s">
        <v>8248</v>
      </c>
      <c r="KXP2" s="27" t="s">
        <v>8249</v>
      </c>
      <c r="KXQ2" s="27" t="s">
        <v>8250</v>
      </c>
      <c r="KXR2" s="27" t="s">
        <v>8251</v>
      </c>
      <c r="KXS2" s="27" t="s">
        <v>8252</v>
      </c>
      <c r="KXT2" s="27" t="s">
        <v>8253</v>
      </c>
      <c r="KXU2" s="27" t="s">
        <v>8254</v>
      </c>
      <c r="KXV2" s="27" t="s">
        <v>8255</v>
      </c>
      <c r="KXW2" s="27" t="s">
        <v>8256</v>
      </c>
      <c r="KXX2" s="27" t="s">
        <v>8257</v>
      </c>
      <c r="KXY2" s="27" t="s">
        <v>8258</v>
      </c>
      <c r="KXZ2" s="27" t="s">
        <v>8259</v>
      </c>
      <c r="KYA2" s="27" t="s">
        <v>8260</v>
      </c>
      <c r="KYB2" s="27" t="s">
        <v>8261</v>
      </c>
      <c r="KYC2" s="27" t="s">
        <v>8262</v>
      </c>
      <c r="KYD2" s="27" t="s">
        <v>8263</v>
      </c>
      <c r="KYE2" s="27" t="s">
        <v>8264</v>
      </c>
      <c r="KYF2" s="27" t="s">
        <v>8265</v>
      </c>
      <c r="KYG2" s="27" t="s">
        <v>8266</v>
      </c>
      <c r="KYH2" s="27" t="s">
        <v>8267</v>
      </c>
      <c r="KYI2" s="27" t="s">
        <v>8268</v>
      </c>
      <c r="KYJ2" s="27" t="s">
        <v>8269</v>
      </c>
      <c r="KYK2" s="27" t="s">
        <v>8270</v>
      </c>
      <c r="KYL2" s="27" t="s">
        <v>8271</v>
      </c>
      <c r="KYM2" s="27" t="s">
        <v>8272</v>
      </c>
      <c r="KYN2" s="27" t="s">
        <v>8273</v>
      </c>
      <c r="KYO2" s="27" t="s">
        <v>8274</v>
      </c>
      <c r="KYP2" s="27" t="s">
        <v>8275</v>
      </c>
      <c r="KYQ2" s="27" t="s">
        <v>8276</v>
      </c>
      <c r="KYR2" s="27" t="s">
        <v>8277</v>
      </c>
      <c r="KYS2" s="27" t="s">
        <v>8278</v>
      </c>
      <c r="KYT2" s="27" t="s">
        <v>8279</v>
      </c>
      <c r="KYU2" s="27" t="s">
        <v>8280</v>
      </c>
      <c r="KYV2" s="27" t="s">
        <v>8281</v>
      </c>
      <c r="KYW2" s="27" t="s">
        <v>8282</v>
      </c>
      <c r="KYX2" s="27" t="s">
        <v>8283</v>
      </c>
      <c r="KYY2" s="27" t="s">
        <v>8284</v>
      </c>
      <c r="KYZ2" s="27" t="s">
        <v>8285</v>
      </c>
      <c r="KZA2" s="27" t="s">
        <v>8286</v>
      </c>
      <c r="KZB2" s="27" t="s">
        <v>8287</v>
      </c>
      <c r="KZC2" s="27" t="s">
        <v>8288</v>
      </c>
      <c r="KZD2" s="27" t="s">
        <v>8289</v>
      </c>
      <c r="KZE2" s="27" t="s">
        <v>8290</v>
      </c>
      <c r="KZF2" s="27" t="s">
        <v>8291</v>
      </c>
      <c r="KZG2" s="27" t="s">
        <v>8292</v>
      </c>
      <c r="KZH2" s="27" t="s">
        <v>8293</v>
      </c>
      <c r="KZI2" s="27" t="s">
        <v>8294</v>
      </c>
      <c r="KZJ2" s="27" t="s">
        <v>8295</v>
      </c>
      <c r="KZK2" s="27" t="s">
        <v>8296</v>
      </c>
      <c r="KZL2" s="27" t="s">
        <v>8297</v>
      </c>
      <c r="KZM2" s="27" t="s">
        <v>8298</v>
      </c>
      <c r="KZN2" s="27" t="s">
        <v>8299</v>
      </c>
      <c r="KZO2" s="27" t="s">
        <v>8300</v>
      </c>
      <c r="KZP2" s="27" t="s">
        <v>8301</v>
      </c>
      <c r="KZQ2" s="27" t="s">
        <v>8302</v>
      </c>
      <c r="KZR2" s="27" t="s">
        <v>8303</v>
      </c>
      <c r="KZS2" s="27" t="s">
        <v>8304</v>
      </c>
      <c r="KZT2" s="27" t="s">
        <v>8305</v>
      </c>
      <c r="KZU2" s="27" t="s">
        <v>8306</v>
      </c>
      <c r="KZV2" s="27" t="s">
        <v>8307</v>
      </c>
      <c r="KZW2" s="27" t="s">
        <v>8308</v>
      </c>
      <c r="KZX2" s="27" t="s">
        <v>8309</v>
      </c>
      <c r="KZY2" s="27" t="s">
        <v>8310</v>
      </c>
      <c r="KZZ2" s="27" t="s">
        <v>8311</v>
      </c>
      <c r="LAA2" s="27" t="s">
        <v>8312</v>
      </c>
      <c r="LAB2" s="27" t="s">
        <v>8313</v>
      </c>
      <c r="LAC2" s="27" t="s">
        <v>8314</v>
      </c>
      <c r="LAD2" s="27" t="s">
        <v>8315</v>
      </c>
      <c r="LAE2" s="27" t="s">
        <v>8316</v>
      </c>
      <c r="LAF2" s="27" t="s">
        <v>8317</v>
      </c>
      <c r="LAG2" s="27" t="s">
        <v>8318</v>
      </c>
      <c r="LAH2" s="27" t="s">
        <v>8319</v>
      </c>
      <c r="LAI2" s="27" t="s">
        <v>8320</v>
      </c>
      <c r="LAJ2" s="27" t="s">
        <v>8321</v>
      </c>
      <c r="LAK2" s="27" t="s">
        <v>8322</v>
      </c>
      <c r="LAL2" s="27" t="s">
        <v>8323</v>
      </c>
      <c r="LAM2" s="27" t="s">
        <v>8324</v>
      </c>
      <c r="LAN2" s="27" t="s">
        <v>8325</v>
      </c>
      <c r="LAO2" s="27" t="s">
        <v>8326</v>
      </c>
      <c r="LAP2" s="27" t="s">
        <v>8327</v>
      </c>
      <c r="LAQ2" s="27" t="s">
        <v>8328</v>
      </c>
      <c r="LAR2" s="27" t="s">
        <v>8329</v>
      </c>
      <c r="LAS2" s="27" t="s">
        <v>8330</v>
      </c>
      <c r="LAT2" s="27" t="s">
        <v>8331</v>
      </c>
      <c r="LAU2" s="27" t="s">
        <v>8332</v>
      </c>
      <c r="LAV2" s="27" t="s">
        <v>8333</v>
      </c>
      <c r="LAW2" s="27" t="s">
        <v>8334</v>
      </c>
      <c r="LAX2" s="27" t="s">
        <v>8335</v>
      </c>
      <c r="LAY2" s="27" t="s">
        <v>8336</v>
      </c>
      <c r="LAZ2" s="27" t="s">
        <v>8337</v>
      </c>
      <c r="LBA2" s="27" t="s">
        <v>8338</v>
      </c>
      <c r="LBB2" s="27" t="s">
        <v>8339</v>
      </c>
      <c r="LBC2" s="27" t="s">
        <v>8340</v>
      </c>
      <c r="LBD2" s="27" t="s">
        <v>8341</v>
      </c>
      <c r="LBE2" s="27" t="s">
        <v>8342</v>
      </c>
      <c r="LBF2" s="27" t="s">
        <v>8343</v>
      </c>
      <c r="LBG2" s="27" t="s">
        <v>8344</v>
      </c>
      <c r="LBH2" s="27" t="s">
        <v>8345</v>
      </c>
      <c r="LBI2" s="27" t="s">
        <v>8346</v>
      </c>
      <c r="LBJ2" s="27" t="s">
        <v>8347</v>
      </c>
      <c r="LBK2" s="27" t="s">
        <v>8348</v>
      </c>
      <c r="LBL2" s="27" t="s">
        <v>8349</v>
      </c>
      <c r="LBM2" s="27" t="s">
        <v>8350</v>
      </c>
      <c r="LBN2" s="27" t="s">
        <v>8351</v>
      </c>
      <c r="LBO2" s="27" t="s">
        <v>8352</v>
      </c>
      <c r="LBP2" s="27" t="s">
        <v>8353</v>
      </c>
      <c r="LBQ2" s="27" t="s">
        <v>8354</v>
      </c>
      <c r="LBR2" s="27" t="s">
        <v>8355</v>
      </c>
      <c r="LBS2" s="27" t="s">
        <v>8356</v>
      </c>
      <c r="LBT2" s="27" t="s">
        <v>8357</v>
      </c>
      <c r="LBU2" s="27" t="s">
        <v>8358</v>
      </c>
      <c r="LBV2" s="27" t="s">
        <v>8359</v>
      </c>
      <c r="LBW2" s="27" t="s">
        <v>8360</v>
      </c>
      <c r="LBX2" s="27" t="s">
        <v>8361</v>
      </c>
      <c r="LBY2" s="27" t="s">
        <v>8362</v>
      </c>
      <c r="LBZ2" s="27" t="s">
        <v>8363</v>
      </c>
      <c r="LCA2" s="27" t="s">
        <v>8364</v>
      </c>
      <c r="LCB2" s="27" t="s">
        <v>8365</v>
      </c>
      <c r="LCC2" s="27" t="s">
        <v>8366</v>
      </c>
      <c r="LCD2" s="27" t="s">
        <v>8367</v>
      </c>
      <c r="LCE2" s="27" t="s">
        <v>8368</v>
      </c>
      <c r="LCF2" s="27" t="s">
        <v>8369</v>
      </c>
      <c r="LCG2" s="27" t="s">
        <v>8370</v>
      </c>
      <c r="LCH2" s="27" t="s">
        <v>8371</v>
      </c>
      <c r="LCI2" s="27" t="s">
        <v>8372</v>
      </c>
      <c r="LCJ2" s="27" t="s">
        <v>8373</v>
      </c>
      <c r="LCK2" s="27" t="s">
        <v>8374</v>
      </c>
      <c r="LCL2" s="27" t="s">
        <v>8375</v>
      </c>
      <c r="LCM2" s="27" t="s">
        <v>8376</v>
      </c>
      <c r="LCN2" s="27" t="s">
        <v>8377</v>
      </c>
      <c r="LCO2" s="27" t="s">
        <v>8378</v>
      </c>
      <c r="LCP2" s="27" t="s">
        <v>8379</v>
      </c>
      <c r="LCQ2" s="27" t="s">
        <v>8380</v>
      </c>
      <c r="LCR2" s="27" t="s">
        <v>8381</v>
      </c>
      <c r="LCS2" s="27" t="s">
        <v>8382</v>
      </c>
      <c r="LCT2" s="27" t="s">
        <v>8383</v>
      </c>
      <c r="LCU2" s="27" t="s">
        <v>8384</v>
      </c>
      <c r="LCV2" s="27" t="s">
        <v>8385</v>
      </c>
      <c r="LCW2" s="27" t="s">
        <v>8386</v>
      </c>
      <c r="LCX2" s="27" t="s">
        <v>8387</v>
      </c>
      <c r="LCY2" s="27" t="s">
        <v>8388</v>
      </c>
      <c r="LCZ2" s="27" t="s">
        <v>8389</v>
      </c>
      <c r="LDA2" s="27" t="s">
        <v>8390</v>
      </c>
      <c r="LDB2" s="27" t="s">
        <v>8391</v>
      </c>
      <c r="LDC2" s="27" t="s">
        <v>8392</v>
      </c>
      <c r="LDD2" s="27" t="s">
        <v>8393</v>
      </c>
      <c r="LDE2" s="27" t="s">
        <v>8394</v>
      </c>
      <c r="LDF2" s="27" t="s">
        <v>8395</v>
      </c>
      <c r="LDG2" s="27" t="s">
        <v>8396</v>
      </c>
      <c r="LDH2" s="27" t="s">
        <v>8397</v>
      </c>
      <c r="LDI2" s="27" t="s">
        <v>8398</v>
      </c>
      <c r="LDJ2" s="27" t="s">
        <v>8399</v>
      </c>
      <c r="LDK2" s="27" t="s">
        <v>8400</v>
      </c>
      <c r="LDL2" s="27" t="s">
        <v>8401</v>
      </c>
      <c r="LDM2" s="27" t="s">
        <v>8402</v>
      </c>
      <c r="LDN2" s="27" t="s">
        <v>8403</v>
      </c>
      <c r="LDO2" s="27" t="s">
        <v>8404</v>
      </c>
      <c r="LDP2" s="27" t="s">
        <v>8405</v>
      </c>
      <c r="LDQ2" s="27" t="s">
        <v>8406</v>
      </c>
      <c r="LDR2" s="27" t="s">
        <v>8407</v>
      </c>
      <c r="LDS2" s="27" t="s">
        <v>8408</v>
      </c>
      <c r="LDT2" s="27" t="s">
        <v>8409</v>
      </c>
      <c r="LDU2" s="27" t="s">
        <v>8410</v>
      </c>
      <c r="LDV2" s="27" t="s">
        <v>8411</v>
      </c>
      <c r="LDW2" s="27" t="s">
        <v>8412</v>
      </c>
      <c r="LDX2" s="27" t="s">
        <v>8413</v>
      </c>
      <c r="LDY2" s="27" t="s">
        <v>8414</v>
      </c>
      <c r="LDZ2" s="27" t="s">
        <v>8415</v>
      </c>
      <c r="LEA2" s="27" t="s">
        <v>8416</v>
      </c>
      <c r="LEB2" s="27" t="s">
        <v>8417</v>
      </c>
      <c r="LEC2" s="27" t="s">
        <v>8418</v>
      </c>
      <c r="LED2" s="27" t="s">
        <v>8419</v>
      </c>
      <c r="LEE2" s="27" t="s">
        <v>8420</v>
      </c>
      <c r="LEF2" s="27" t="s">
        <v>8421</v>
      </c>
      <c r="LEG2" s="27" t="s">
        <v>8422</v>
      </c>
      <c r="LEH2" s="27" t="s">
        <v>8423</v>
      </c>
      <c r="LEI2" s="27" t="s">
        <v>8424</v>
      </c>
      <c r="LEJ2" s="27" t="s">
        <v>8425</v>
      </c>
      <c r="LEK2" s="27" t="s">
        <v>8426</v>
      </c>
      <c r="LEL2" s="27" t="s">
        <v>8427</v>
      </c>
      <c r="LEM2" s="27" t="s">
        <v>8428</v>
      </c>
      <c r="LEN2" s="27" t="s">
        <v>8429</v>
      </c>
      <c r="LEO2" s="27" t="s">
        <v>8430</v>
      </c>
      <c r="LEP2" s="27" t="s">
        <v>8431</v>
      </c>
      <c r="LEQ2" s="27" t="s">
        <v>8432</v>
      </c>
      <c r="LER2" s="27" t="s">
        <v>8433</v>
      </c>
      <c r="LES2" s="27" t="s">
        <v>8434</v>
      </c>
      <c r="LET2" s="27" t="s">
        <v>8435</v>
      </c>
      <c r="LEU2" s="27" t="s">
        <v>8436</v>
      </c>
      <c r="LEV2" s="27" t="s">
        <v>8437</v>
      </c>
      <c r="LEW2" s="27" t="s">
        <v>8438</v>
      </c>
      <c r="LEX2" s="27" t="s">
        <v>8439</v>
      </c>
      <c r="LEY2" s="27" t="s">
        <v>8440</v>
      </c>
      <c r="LEZ2" s="27" t="s">
        <v>8441</v>
      </c>
      <c r="LFA2" s="27" t="s">
        <v>8442</v>
      </c>
      <c r="LFB2" s="27" t="s">
        <v>8443</v>
      </c>
      <c r="LFC2" s="27" t="s">
        <v>8444</v>
      </c>
      <c r="LFD2" s="27" t="s">
        <v>8445</v>
      </c>
      <c r="LFE2" s="27" t="s">
        <v>8446</v>
      </c>
      <c r="LFF2" s="27" t="s">
        <v>8447</v>
      </c>
      <c r="LFG2" s="27" t="s">
        <v>8448</v>
      </c>
      <c r="LFH2" s="27" t="s">
        <v>8449</v>
      </c>
      <c r="LFI2" s="27" t="s">
        <v>8450</v>
      </c>
      <c r="LFJ2" s="27" t="s">
        <v>8451</v>
      </c>
      <c r="LFK2" s="27" t="s">
        <v>8452</v>
      </c>
      <c r="LFL2" s="27" t="s">
        <v>8453</v>
      </c>
      <c r="LFM2" s="27" t="s">
        <v>8454</v>
      </c>
      <c r="LFN2" s="27" t="s">
        <v>8455</v>
      </c>
      <c r="LFO2" s="27" t="s">
        <v>8456</v>
      </c>
      <c r="LFP2" s="27" t="s">
        <v>8457</v>
      </c>
      <c r="LFQ2" s="27" t="s">
        <v>8458</v>
      </c>
      <c r="LFR2" s="27" t="s">
        <v>8459</v>
      </c>
      <c r="LFS2" s="27" t="s">
        <v>8460</v>
      </c>
      <c r="LFT2" s="27" t="s">
        <v>8461</v>
      </c>
      <c r="LFU2" s="27" t="s">
        <v>8462</v>
      </c>
      <c r="LFV2" s="27" t="s">
        <v>8463</v>
      </c>
      <c r="LFW2" s="27" t="s">
        <v>8464</v>
      </c>
      <c r="LFX2" s="27" t="s">
        <v>8465</v>
      </c>
      <c r="LFY2" s="27" t="s">
        <v>8466</v>
      </c>
      <c r="LFZ2" s="27" t="s">
        <v>8467</v>
      </c>
      <c r="LGA2" s="27" t="s">
        <v>8468</v>
      </c>
      <c r="LGB2" s="27" t="s">
        <v>8469</v>
      </c>
      <c r="LGC2" s="27" t="s">
        <v>8470</v>
      </c>
      <c r="LGD2" s="27" t="s">
        <v>8471</v>
      </c>
      <c r="LGE2" s="27" t="s">
        <v>8472</v>
      </c>
      <c r="LGF2" s="27" t="s">
        <v>8473</v>
      </c>
      <c r="LGG2" s="27" t="s">
        <v>8474</v>
      </c>
      <c r="LGH2" s="27" t="s">
        <v>8475</v>
      </c>
      <c r="LGI2" s="27" t="s">
        <v>8476</v>
      </c>
      <c r="LGJ2" s="27" t="s">
        <v>8477</v>
      </c>
      <c r="LGK2" s="27" t="s">
        <v>8478</v>
      </c>
      <c r="LGL2" s="27" t="s">
        <v>8479</v>
      </c>
      <c r="LGM2" s="27" t="s">
        <v>8480</v>
      </c>
      <c r="LGN2" s="27" t="s">
        <v>8481</v>
      </c>
      <c r="LGO2" s="27" t="s">
        <v>8482</v>
      </c>
      <c r="LGP2" s="27" t="s">
        <v>8483</v>
      </c>
      <c r="LGQ2" s="27" t="s">
        <v>8484</v>
      </c>
      <c r="LGR2" s="27" t="s">
        <v>8485</v>
      </c>
      <c r="LGS2" s="27" t="s">
        <v>8486</v>
      </c>
      <c r="LGT2" s="27" t="s">
        <v>8487</v>
      </c>
      <c r="LGU2" s="27" t="s">
        <v>8488</v>
      </c>
      <c r="LGV2" s="27" t="s">
        <v>8489</v>
      </c>
      <c r="LGW2" s="27" t="s">
        <v>8490</v>
      </c>
      <c r="LGX2" s="27" t="s">
        <v>8491</v>
      </c>
      <c r="LGY2" s="27" t="s">
        <v>8492</v>
      </c>
      <c r="LGZ2" s="27" t="s">
        <v>8493</v>
      </c>
      <c r="LHA2" s="27" t="s">
        <v>8494</v>
      </c>
      <c r="LHB2" s="27" t="s">
        <v>8495</v>
      </c>
      <c r="LHC2" s="27" t="s">
        <v>8496</v>
      </c>
      <c r="LHD2" s="27" t="s">
        <v>8497</v>
      </c>
      <c r="LHE2" s="27" t="s">
        <v>8498</v>
      </c>
      <c r="LHF2" s="27" t="s">
        <v>8499</v>
      </c>
      <c r="LHG2" s="27" t="s">
        <v>8500</v>
      </c>
      <c r="LHH2" s="27" t="s">
        <v>8501</v>
      </c>
      <c r="LHI2" s="27" t="s">
        <v>8502</v>
      </c>
      <c r="LHJ2" s="27" t="s">
        <v>8503</v>
      </c>
      <c r="LHK2" s="27" t="s">
        <v>8504</v>
      </c>
      <c r="LHL2" s="27" t="s">
        <v>8505</v>
      </c>
      <c r="LHM2" s="27" t="s">
        <v>8506</v>
      </c>
      <c r="LHN2" s="27" t="s">
        <v>8507</v>
      </c>
      <c r="LHO2" s="27" t="s">
        <v>8508</v>
      </c>
      <c r="LHP2" s="27" t="s">
        <v>8509</v>
      </c>
      <c r="LHQ2" s="27" t="s">
        <v>8510</v>
      </c>
      <c r="LHR2" s="27" t="s">
        <v>8511</v>
      </c>
      <c r="LHS2" s="27" t="s">
        <v>8512</v>
      </c>
      <c r="LHT2" s="27" t="s">
        <v>8513</v>
      </c>
      <c r="LHU2" s="27" t="s">
        <v>8514</v>
      </c>
      <c r="LHV2" s="27" t="s">
        <v>8515</v>
      </c>
      <c r="LHW2" s="27" t="s">
        <v>8516</v>
      </c>
      <c r="LHX2" s="27" t="s">
        <v>8517</v>
      </c>
      <c r="LHY2" s="27" t="s">
        <v>8518</v>
      </c>
      <c r="LHZ2" s="27" t="s">
        <v>8519</v>
      </c>
      <c r="LIA2" s="27" t="s">
        <v>8520</v>
      </c>
      <c r="LIB2" s="27" t="s">
        <v>8521</v>
      </c>
      <c r="LIC2" s="27" t="s">
        <v>8522</v>
      </c>
      <c r="LID2" s="27" t="s">
        <v>8523</v>
      </c>
      <c r="LIE2" s="27" t="s">
        <v>8524</v>
      </c>
      <c r="LIF2" s="27" t="s">
        <v>8525</v>
      </c>
      <c r="LIG2" s="27" t="s">
        <v>8526</v>
      </c>
      <c r="LIH2" s="27" t="s">
        <v>8527</v>
      </c>
      <c r="LII2" s="27" t="s">
        <v>8528</v>
      </c>
      <c r="LIJ2" s="27" t="s">
        <v>8529</v>
      </c>
      <c r="LIK2" s="27" t="s">
        <v>8530</v>
      </c>
      <c r="LIL2" s="27" t="s">
        <v>8531</v>
      </c>
      <c r="LIM2" s="27" t="s">
        <v>8532</v>
      </c>
      <c r="LIN2" s="27" t="s">
        <v>8533</v>
      </c>
      <c r="LIO2" s="27" t="s">
        <v>8534</v>
      </c>
      <c r="LIP2" s="27" t="s">
        <v>8535</v>
      </c>
      <c r="LIQ2" s="27" t="s">
        <v>8536</v>
      </c>
      <c r="LIR2" s="27" t="s">
        <v>8537</v>
      </c>
      <c r="LIS2" s="27" t="s">
        <v>8538</v>
      </c>
      <c r="LIT2" s="27" t="s">
        <v>8539</v>
      </c>
      <c r="LIU2" s="27" t="s">
        <v>8540</v>
      </c>
      <c r="LIV2" s="27" t="s">
        <v>8541</v>
      </c>
      <c r="LIW2" s="27" t="s">
        <v>8542</v>
      </c>
      <c r="LIX2" s="27" t="s">
        <v>8543</v>
      </c>
      <c r="LIY2" s="27" t="s">
        <v>8544</v>
      </c>
      <c r="LIZ2" s="27" t="s">
        <v>8545</v>
      </c>
      <c r="LJA2" s="27" t="s">
        <v>8546</v>
      </c>
      <c r="LJB2" s="27" t="s">
        <v>8547</v>
      </c>
      <c r="LJC2" s="27" t="s">
        <v>8548</v>
      </c>
      <c r="LJD2" s="27" t="s">
        <v>8549</v>
      </c>
      <c r="LJE2" s="27" t="s">
        <v>8550</v>
      </c>
      <c r="LJF2" s="27" t="s">
        <v>8551</v>
      </c>
      <c r="LJG2" s="27" t="s">
        <v>8552</v>
      </c>
      <c r="LJH2" s="27" t="s">
        <v>8553</v>
      </c>
      <c r="LJI2" s="27" t="s">
        <v>8554</v>
      </c>
      <c r="LJJ2" s="27" t="s">
        <v>8555</v>
      </c>
      <c r="LJK2" s="27" t="s">
        <v>8556</v>
      </c>
      <c r="LJL2" s="27" t="s">
        <v>8557</v>
      </c>
      <c r="LJM2" s="27" t="s">
        <v>8558</v>
      </c>
      <c r="LJN2" s="27" t="s">
        <v>8559</v>
      </c>
      <c r="LJO2" s="27" t="s">
        <v>8560</v>
      </c>
      <c r="LJP2" s="27" t="s">
        <v>8561</v>
      </c>
      <c r="LJQ2" s="27" t="s">
        <v>8562</v>
      </c>
      <c r="LJR2" s="27" t="s">
        <v>8563</v>
      </c>
      <c r="LJS2" s="27" t="s">
        <v>8564</v>
      </c>
      <c r="LJT2" s="27" t="s">
        <v>8565</v>
      </c>
      <c r="LJU2" s="27" t="s">
        <v>8566</v>
      </c>
      <c r="LJV2" s="27" t="s">
        <v>8567</v>
      </c>
      <c r="LJW2" s="27" t="s">
        <v>8568</v>
      </c>
      <c r="LJX2" s="27" t="s">
        <v>8569</v>
      </c>
      <c r="LJY2" s="27" t="s">
        <v>8570</v>
      </c>
      <c r="LJZ2" s="27" t="s">
        <v>8571</v>
      </c>
      <c r="LKA2" s="27" t="s">
        <v>8572</v>
      </c>
      <c r="LKB2" s="27" t="s">
        <v>8573</v>
      </c>
      <c r="LKC2" s="27" t="s">
        <v>8574</v>
      </c>
      <c r="LKD2" s="27" t="s">
        <v>8575</v>
      </c>
      <c r="LKE2" s="27" t="s">
        <v>8576</v>
      </c>
      <c r="LKF2" s="27" t="s">
        <v>8577</v>
      </c>
      <c r="LKG2" s="27" t="s">
        <v>8578</v>
      </c>
      <c r="LKH2" s="27" t="s">
        <v>8579</v>
      </c>
      <c r="LKI2" s="27" t="s">
        <v>8580</v>
      </c>
      <c r="LKJ2" s="27" t="s">
        <v>8581</v>
      </c>
      <c r="LKK2" s="27" t="s">
        <v>8582</v>
      </c>
      <c r="LKL2" s="27" t="s">
        <v>8583</v>
      </c>
      <c r="LKM2" s="27" t="s">
        <v>8584</v>
      </c>
      <c r="LKN2" s="27" t="s">
        <v>8585</v>
      </c>
      <c r="LKO2" s="27" t="s">
        <v>8586</v>
      </c>
      <c r="LKP2" s="27" t="s">
        <v>8587</v>
      </c>
      <c r="LKQ2" s="27" t="s">
        <v>8588</v>
      </c>
      <c r="LKR2" s="27" t="s">
        <v>8589</v>
      </c>
      <c r="LKS2" s="27" t="s">
        <v>8590</v>
      </c>
      <c r="LKT2" s="27" t="s">
        <v>8591</v>
      </c>
      <c r="LKU2" s="27" t="s">
        <v>8592</v>
      </c>
      <c r="LKV2" s="27" t="s">
        <v>8593</v>
      </c>
      <c r="LKW2" s="27" t="s">
        <v>8594</v>
      </c>
      <c r="LKX2" s="27" t="s">
        <v>8595</v>
      </c>
      <c r="LKY2" s="27" t="s">
        <v>8596</v>
      </c>
      <c r="LKZ2" s="27" t="s">
        <v>8597</v>
      </c>
      <c r="LLA2" s="27" t="s">
        <v>8598</v>
      </c>
      <c r="LLB2" s="27" t="s">
        <v>8599</v>
      </c>
      <c r="LLC2" s="27" t="s">
        <v>8600</v>
      </c>
      <c r="LLD2" s="27" t="s">
        <v>8601</v>
      </c>
      <c r="LLE2" s="27" t="s">
        <v>8602</v>
      </c>
      <c r="LLF2" s="27" t="s">
        <v>8603</v>
      </c>
      <c r="LLG2" s="27" t="s">
        <v>8604</v>
      </c>
      <c r="LLH2" s="27" t="s">
        <v>8605</v>
      </c>
      <c r="LLI2" s="27" t="s">
        <v>8606</v>
      </c>
      <c r="LLJ2" s="27" t="s">
        <v>8607</v>
      </c>
      <c r="LLK2" s="27" t="s">
        <v>8608</v>
      </c>
      <c r="LLL2" s="27" t="s">
        <v>8609</v>
      </c>
      <c r="LLM2" s="27" t="s">
        <v>8610</v>
      </c>
      <c r="LLN2" s="27" t="s">
        <v>8611</v>
      </c>
      <c r="LLO2" s="27" t="s">
        <v>8612</v>
      </c>
      <c r="LLP2" s="27" t="s">
        <v>8613</v>
      </c>
      <c r="LLQ2" s="27" t="s">
        <v>8614</v>
      </c>
      <c r="LLR2" s="27" t="s">
        <v>8615</v>
      </c>
      <c r="LLS2" s="27" t="s">
        <v>8616</v>
      </c>
      <c r="LLT2" s="27" t="s">
        <v>8617</v>
      </c>
      <c r="LLU2" s="27" t="s">
        <v>8618</v>
      </c>
      <c r="LLV2" s="27" t="s">
        <v>8619</v>
      </c>
      <c r="LLW2" s="27" t="s">
        <v>8620</v>
      </c>
      <c r="LLX2" s="27" t="s">
        <v>8621</v>
      </c>
      <c r="LLY2" s="27" t="s">
        <v>8622</v>
      </c>
      <c r="LLZ2" s="27" t="s">
        <v>8623</v>
      </c>
      <c r="LMA2" s="27" t="s">
        <v>8624</v>
      </c>
      <c r="LMB2" s="27" t="s">
        <v>8625</v>
      </c>
      <c r="LMC2" s="27" t="s">
        <v>8626</v>
      </c>
      <c r="LMD2" s="27" t="s">
        <v>8627</v>
      </c>
      <c r="LME2" s="27" t="s">
        <v>8628</v>
      </c>
      <c r="LMF2" s="27" t="s">
        <v>8629</v>
      </c>
      <c r="LMG2" s="27" t="s">
        <v>8630</v>
      </c>
      <c r="LMH2" s="27" t="s">
        <v>8631</v>
      </c>
      <c r="LMI2" s="27" t="s">
        <v>8632</v>
      </c>
      <c r="LMJ2" s="27" t="s">
        <v>8633</v>
      </c>
      <c r="LMK2" s="27" t="s">
        <v>8634</v>
      </c>
      <c r="LML2" s="27" t="s">
        <v>8635</v>
      </c>
      <c r="LMM2" s="27" t="s">
        <v>8636</v>
      </c>
      <c r="LMN2" s="27" t="s">
        <v>8637</v>
      </c>
      <c r="LMO2" s="27" t="s">
        <v>8638</v>
      </c>
      <c r="LMP2" s="27" t="s">
        <v>8639</v>
      </c>
      <c r="LMQ2" s="27" t="s">
        <v>8640</v>
      </c>
      <c r="LMR2" s="27" t="s">
        <v>8641</v>
      </c>
      <c r="LMS2" s="27" t="s">
        <v>8642</v>
      </c>
      <c r="LMT2" s="27" t="s">
        <v>8643</v>
      </c>
      <c r="LMU2" s="27" t="s">
        <v>8644</v>
      </c>
      <c r="LMV2" s="27" t="s">
        <v>8645</v>
      </c>
      <c r="LMW2" s="27" t="s">
        <v>8646</v>
      </c>
      <c r="LMX2" s="27" t="s">
        <v>8647</v>
      </c>
      <c r="LMY2" s="27" t="s">
        <v>8648</v>
      </c>
      <c r="LMZ2" s="27" t="s">
        <v>8649</v>
      </c>
      <c r="LNA2" s="27" t="s">
        <v>8650</v>
      </c>
      <c r="LNB2" s="27" t="s">
        <v>8651</v>
      </c>
      <c r="LNC2" s="27" t="s">
        <v>8652</v>
      </c>
      <c r="LND2" s="27" t="s">
        <v>8653</v>
      </c>
      <c r="LNE2" s="27" t="s">
        <v>8654</v>
      </c>
      <c r="LNF2" s="27" t="s">
        <v>8655</v>
      </c>
      <c r="LNG2" s="27" t="s">
        <v>8656</v>
      </c>
      <c r="LNH2" s="27" t="s">
        <v>8657</v>
      </c>
      <c r="LNI2" s="27" t="s">
        <v>8658</v>
      </c>
      <c r="LNJ2" s="27" t="s">
        <v>8659</v>
      </c>
      <c r="LNK2" s="27" t="s">
        <v>8660</v>
      </c>
      <c r="LNL2" s="27" t="s">
        <v>8661</v>
      </c>
      <c r="LNM2" s="27" t="s">
        <v>8662</v>
      </c>
      <c r="LNN2" s="27" t="s">
        <v>8663</v>
      </c>
      <c r="LNO2" s="27" t="s">
        <v>8664</v>
      </c>
      <c r="LNP2" s="27" t="s">
        <v>8665</v>
      </c>
      <c r="LNQ2" s="27" t="s">
        <v>8666</v>
      </c>
      <c r="LNR2" s="27" t="s">
        <v>8667</v>
      </c>
      <c r="LNS2" s="27" t="s">
        <v>8668</v>
      </c>
      <c r="LNT2" s="27" t="s">
        <v>8669</v>
      </c>
      <c r="LNU2" s="27" t="s">
        <v>8670</v>
      </c>
      <c r="LNV2" s="27" t="s">
        <v>8671</v>
      </c>
      <c r="LNW2" s="27" t="s">
        <v>8672</v>
      </c>
      <c r="LNX2" s="27" t="s">
        <v>8673</v>
      </c>
      <c r="LNY2" s="27" t="s">
        <v>8674</v>
      </c>
      <c r="LNZ2" s="27" t="s">
        <v>8675</v>
      </c>
      <c r="LOA2" s="27" t="s">
        <v>8676</v>
      </c>
      <c r="LOB2" s="27" t="s">
        <v>8677</v>
      </c>
      <c r="LOC2" s="27" t="s">
        <v>8678</v>
      </c>
      <c r="LOD2" s="27" t="s">
        <v>8679</v>
      </c>
      <c r="LOE2" s="27" t="s">
        <v>8680</v>
      </c>
      <c r="LOF2" s="27" t="s">
        <v>8681</v>
      </c>
      <c r="LOG2" s="27" t="s">
        <v>8682</v>
      </c>
      <c r="LOH2" s="27" t="s">
        <v>8683</v>
      </c>
      <c r="LOI2" s="27" t="s">
        <v>8684</v>
      </c>
      <c r="LOJ2" s="27" t="s">
        <v>8685</v>
      </c>
      <c r="LOK2" s="27" t="s">
        <v>8686</v>
      </c>
      <c r="LOL2" s="27" t="s">
        <v>8687</v>
      </c>
      <c r="LOM2" s="27" t="s">
        <v>8688</v>
      </c>
      <c r="LON2" s="27" t="s">
        <v>8689</v>
      </c>
      <c r="LOO2" s="27" t="s">
        <v>8690</v>
      </c>
      <c r="LOP2" s="27" t="s">
        <v>8691</v>
      </c>
      <c r="LOQ2" s="27" t="s">
        <v>8692</v>
      </c>
      <c r="LOR2" s="27" t="s">
        <v>8693</v>
      </c>
      <c r="LOS2" s="27" t="s">
        <v>8694</v>
      </c>
      <c r="LOT2" s="27" t="s">
        <v>8695</v>
      </c>
      <c r="LOU2" s="27" t="s">
        <v>8696</v>
      </c>
      <c r="LOV2" s="27" t="s">
        <v>8697</v>
      </c>
      <c r="LOW2" s="27" t="s">
        <v>8698</v>
      </c>
      <c r="LOX2" s="27" t="s">
        <v>8699</v>
      </c>
      <c r="LOY2" s="27" t="s">
        <v>8700</v>
      </c>
      <c r="LOZ2" s="27" t="s">
        <v>8701</v>
      </c>
      <c r="LPA2" s="27" t="s">
        <v>8702</v>
      </c>
      <c r="LPB2" s="27" t="s">
        <v>8703</v>
      </c>
      <c r="LPC2" s="27" t="s">
        <v>8704</v>
      </c>
      <c r="LPD2" s="27" t="s">
        <v>8705</v>
      </c>
      <c r="LPE2" s="27" t="s">
        <v>8706</v>
      </c>
      <c r="LPF2" s="27" t="s">
        <v>8707</v>
      </c>
      <c r="LPG2" s="27" t="s">
        <v>8708</v>
      </c>
      <c r="LPH2" s="27" t="s">
        <v>8709</v>
      </c>
      <c r="LPI2" s="27" t="s">
        <v>8710</v>
      </c>
      <c r="LPJ2" s="27" t="s">
        <v>8711</v>
      </c>
      <c r="LPK2" s="27" t="s">
        <v>8712</v>
      </c>
      <c r="LPL2" s="27" t="s">
        <v>8713</v>
      </c>
      <c r="LPM2" s="27" t="s">
        <v>8714</v>
      </c>
      <c r="LPN2" s="27" t="s">
        <v>8715</v>
      </c>
      <c r="LPO2" s="27" t="s">
        <v>8716</v>
      </c>
      <c r="LPP2" s="27" t="s">
        <v>8717</v>
      </c>
      <c r="LPQ2" s="27" t="s">
        <v>8718</v>
      </c>
      <c r="LPR2" s="27" t="s">
        <v>8719</v>
      </c>
      <c r="LPS2" s="27" t="s">
        <v>8720</v>
      </c>
      <c r="LPT2" s="27" t="s">
        <v>8721</v>
      </c>
      <c r="LPU2" s="27" t="s">
        <v>8722</v>
      </c>
      <c r="LPV2" s="27" t="s">
        <v>8723</v>
      </c>
      <c r="LPW2" s="27" t="s">
        <v>8724</v>
      </c>
      <c r="LPX2" s="27" t="s">
        <v>8725</v>
      </c>
      <c r="LPY2" s="27" t="s">
        <v>8726</v>
      </c>
      <c r="LPZ2" s="27" t="s">
        <v>8727</v>
      </c>
      <c r="LQA2" s="27" t="s">
        <v>8728</v>
      </c>
      <c r="LQB2" s="27" t="s">
        <v>8729</v>
      </c>
      <c r="LQC2" s="27" t="s">
        <v>8730</v>
      </c>
      <c r="LQD2" s="27" t="s">
        <v>8731</v>
      </c>
      <c r="LQE2" s="27" t="s">
        <v>8732</v>
      </c>
      <c r="LQF2" s="27" t="s">
        <v>8733</v>
      </c>
      <c r="LQG2" s="27" t="s">
        <v>8734</v>
      </c>
      <c r="LQH2" s="27" t="s">
        <v>8735</v>
      </c>
      <c r="LQI2" s="27" t="s">
        <v>8736</v>
      </c>
      <c r="LQJ2" s="27" t="s">
        <v>8737</v>
      </c>
      <c r="LQK2" s="27" t="s">
        <v>8738</v>
      </c>
      <c r="LQL2" s="27" t="s">
        <v>8739</v>
      </c>
      <c r="LQM2" s="27" t="s">
        <v>8740</v>
      </c>
      <c r="LQN2" s="27" t="s">
        <v>8741</v>
      </c>
      <c r="LQO2" s="27" t="s">
        <v>8742</v>
      </c>
      <c r="LQP2" s="27" t="s">
        <v>8743</v>
      </c>
      <c r="LQQ2" s="27" t="s">
        <v>8744</v>
      </c>
      <c r="LQR2" s="27" t="s">
        <v>8745</v>
      </c>
      <c r="LQS2" s="27" t="s">
        <v>8746</v>
      </c>
      <c r="LQT2" s="27" t="s">
        <v>8747</v>
      </c>
      <c r="LQU2" s="27" t="s">
        <v>8748</v>
      </c>
      <c r="LQV2" s="27" t="s">
        <v>8749</v>
      </c>
      <c r="LQW2" s="27" t="s">
        <v>8750</v>
      </c>
      <c r="LQX2" s="27" t="s">
        <v>8751</v>
      </c>
      <c r="LQY2" s="27" t="s">
        <v>8752</v>
      </c>
      <c r="LQZ2" s="27" t="s">
        <v>8753</v>
      </c>
      <c r="LRA2" s="27" t="s">
        <v>8754</v>
      </c>
      <c r="LRB2" s="27" t="s">
        <v>8755</v>
      </c>
      <c r="LRC2" s="27" t="s">
        <v>8756</v>
      </c>
      <c r="LRD2" s="27" t="s">
        <v>8757</v>
      </c>
      <c r="LRE2" s="27" t="s">
        <v>8758</v>
      </c>
      <c r="LRF2" s="27" t="s">
        <v>8759</v>
      </c>
      <c r="LRG2" s="27" t="s">
        <v>8760</v>
      </c>
      <c r="LRH2" s="27" t="s">
        <v>8761</v>
      </c>
      <c r="LRI2" s="27" t="s">
        <v>8762</v>
      </c>
      <c r="LRJ2" s="27" t="s">
        <v>8763</v>
      </c>
      <c r="LRK2" s="27" t="s">
        <v>8764</v>
      </c>
      <c r="LRL2" s="27" t="s">
        <v>8765</v>
      </c>
      <c r="LRM2" s="27" t="s">
        <v>8766</v>
      </c>
      <c r="LRN2" s="27" t="s">
        <v>8767</v>
      </c>
      <c r="LRO2" s="27" t="s">
        <v>8768</v>
      </c>
      <c r="LRP2" s="27" t="s">
        <v>8769</v>
      </c>
      <c r="LRQ2" s="27" t="s">
        <v>8770</v>
      </c>
      <c r="LRR2" s="27" t="s">
        <v>8771</v>
      </c>
      <c r="LRS2" s="27" t="s">
        <v>8772</v>
      </c>
      <c r="LRT2" s="27" t="s">
        <v>8773</v>
      </c>
      <c r="LRU2" s="27" t="s">
        <v>8774</v>
      </c>
      <c r="LRV2" s="27" t="s">
        <v>8775</v>
      </c>
      <c r="LRW2" s="27" t="s">
        <v>8776</v>
      </c>
      <c r="LRX2" s="27" t="s">
        <v>8777</v>
      </c>
      <c r="LRY2" s="27" t="s">
        <v>8778</v>
      </c>
      <c r="LRZ2" s="27" t="s">
        <v>8779</v>
      </c>
      <c r="LSA2" s="27" t="s">
        <v>8780</v>
      </c>
      <c r="LSB2" s="27" t="s">
        <v>8781</v>
      </c>
      <c r="LSC2" s="27" t="s">
        <v>8782</v>
      </c>
      <c r="LSD2" s="27" t="s">
        <v>8783</v>
      </c>
      <c r="LSE2" s="27" t="s">
        <v>8784</v>
      </c>
      <c r="LSF2" s="27" t="s">
        <v>8785</v>
      </c>
      <c r="LSG2" s="27" t="s">
        <v>8786</v>
      </c>
      <c r="LSH2" s="27" t="s">
        <v>8787</v>
      </c>
      <c r="LSI2" s="27" t="s">
        <v>8788</v>
      </c>
      <c r="LSJ2" s="27" t="s">
        <v>8789</v>
      </c>
      <c r="LSK2" s="27" t="s">
        <v>8790</v>
      </c>
      <c r="LSL2" s="27" t="s">
        <v>8791</v>
      </c>
      <c r="LSM2" s="27" t="s">
        <v>8792</v>
      </c>
      <c r="LSN2" s="27" t="s">
        <v>8793</v>
      </c>
      <c r="LSO2" s="27" t="s">
        <v>8794</v>
      </c>
      <c r="LSP2" s="27" t="s">
        <v>8795</v>
      </c>
      <c r="LSQ2" s="27" t="s">
        <v>8796</v>
      </c>
      <c r="LSR2" s="27" t="s">
        <v>8797</v>
      </c>
      <c r="LSS2" s="27" t="s">
        <v>8798</v>
      </c>
      <c r="LST2" s="27" t="s">
        <v>8799</v>
      </c>
      <c r="LSU2" s="27" t="s">
        <v>8800</v>
      </c>
      <c r="LSV2" s="27" t="s">
        <v>8801</v>
      </c>
      <c r="LSW2" s="27" t="s">
        <v>8802</v>
      </c>
      <c r="LSX2" s="27" t="s">
        <v>8803</v>
      </c>
      <c r="LSY2" s="27" t="s">
        <v>8804</v>
      </c>
      <c r="LSZ2" s="27" t="s">
        <v>8805</v>
      </c>
      <c r="LTA2" s="27" t="s">
        <v>8806</v>
      </c>
      <c r="LTB2" s="27" t="s">
        <v>8807</v>
      </c>
      <c r="LTC2" s="27" t="s">
        <v>8808</v>
      </c>
      <c r="LTD2" s="27" t="s">
        <v>8809</v>
      </c>
      <c r="LTE2" s="27" t="s">
        <v>8810</v>
      </c>
      <c r="LTF2" s="27" t="s">
        <v>8811</v>
      </c>
      <c r="LTG2" s="27" t="s">
        <v>8812</v>
      </c>
      <c r="LTH2" s="27" t="s">
        <v>8813</v>
      </c>
      <c r="LTI2" s="27" t="s">
        <v>8814</v>
      </c>
      <c r="LTJ2" s="27" t="s">
        <v>8815</v>
      </c>
      <c r="LTK2" s="27" t="s">
        <v>8816</v>
      </c>
      <c r="LTL2" s="27" t="s">
        <v>8817</v>
      </c>
      <c r="LTM2" s="27" t="s">
        <v>8818</v>
      </c>
      <c r="LTN2" s="27" t="s">
        <v>8819</v>
      </c>
      <c r="LTO2" s="27" t="s">
        <v>8820</v>
      </c>
      <c r="LTP2" s="27" t="s">
        <v>8821</v>
      </c>
      <c r="LTQ2" s="27" t="s">
        <v>8822</v>
      </c>
      <c r="LTR2" s="27" t="s">
        <v>8823</v>
      </c>
      <c r="LTS2" s="27" t="s">
        <v>8824</v>
      </c>
      <c r="LTT2" s="27" t="s">
        <v>8825</v>
      </c>
      <c r="LTU2" s="27" t="s">
        <v>8826</v>
      </c>
      <c r="LTV2" s="27" t="s">
        <v>8827</v>
      </c>
      <c r="LTW2" s="27" t="s">
        <v>8828</v>
      </c>
      <c r="LTX2" s="27" t="s">
        <v>8829</v>
      </c>
      <c r="LTY2" s="27" t="s">
        <v>8830</v>
      </c>
      <c r="LTZ2" s="27" t="s">
        <v>8831</v>
      </c>
      <c r="LUA2" s="27" t="s">
        <v>8832</v>
      </c>
      <c r="LUB2" s="27" t="s">
        <v>8833</v>
      </c>
      <c r="LUC2" s="27" t="s">
        <v>8834</v>
      </c>
      <c r="LUD2" s="27" t="s">
        <v>8835</v>
      </c>
      <c r="LUE2" s="27" t="s">
        <v>8836</v>
      </c>
      <c r="LUF2" s="27" t="s">
        <v>8837</v>
      </c>
      <c r="LUG2" s="27" t="s">
        <v>8838</v>
      </c>
      <c r="LUH2" s="27" t="s">
        <v>8839</v>
      </c>
      <c r="LUI2" s="27" t="s">
        <v>8840</v>
      </c>
      <c r="LUJ2" s="27" t="s">
        <v>8841</v>
      </c>
      <c r="LUK2" s="27" t="s">
        <v>8842</v>
      </c>
      <c r="LUL2" s="27" t="s">
        <v>8843</v>
      </c>
      <c r="LUM2" s="27" t="s">
        <v>8844</v>
      </c>
      <c r="LUN2" s="27" t="s">
        <v>8845</v>
      </c>
      <c r="LUO2" s="27" t="s">
        <v>8846</v>
      </c>
      <c r="LUP2" s="27" t="s">
        <v>8847</v>
      </c>
      <c r="LUQ2" s="27" t="s">
        <v>8848</v>
      </c>
      <c r="LUR2" s="27" t="s">
        <v>8849</v>
      </c>
      <c r="LUS2" s="27" t="s">
        <v>8850</v>
      </c>
      <c r="LUT2" s="27" t="s">
        <v>8851</v>
      </c>
      <c r="LUU2" s="27" t="s">
        <v>8852</v>
      </c>
      <c r="LUV2" s="27" t="s">
        <v>8853</v>
      </c>
      <c r="LUW2" s="27" t="s">
        <v>8854</v>
      </c>
      <c r="LUX2" s="27" t="s">
        <v>8855</v>
      </c>
      <c r="LUY2" s="27" t="s">
        <v>8856</v>
      </c>
      <c r="LUZ2" s="27" t="s">
        <v>8857</v>
      </c>
      <c r="LVA2" s="27" t="s">
        <v>8858</v>
      </c>
      <c r="LVB2" s="27" t="s">
        <v>8859</v>
      </c>
      <c r="LVC2" s="27" t="s">
        <v>8860</v>
      </c>
      <c r="LVD2" s="27" t="s">
        <v>8861</v>
      </c>
      <c r="LVE2" s="27" t="s">
        <v>8862</v>
      </c>
      <c r="LVF2" s="27" t="s">
        <v>8863</v>
      </c>
      <c r="LVG2" s="27" t="s">
        <v>8864</v>
      </c>
      <c r="LVH2" s="27" t="s">
        <v>8865</v>
      </c>
      <c r="LVI2" s="27" t="s">
        <v>8866</v>
      </c>
      <c r="LVJ2" s="27" t="s">
        <v>8867</v>
      </c>
      <c r="LVK2" s="27" t="s">
        <v>8868</v>
      </c>
      <c r="LVL2" s="27" t="s">
        <v>8869</v>
      </c>
      <c r="LVM2" s="27" t="s">
        <v>8870</v>
      </c>
      <c r="LVN2" s="27" t="s">
        <v>8871</v>
      </c>
      <c r="LVO2" s="27" t="s">
        <v>8872</v>
      </c>
      <c r="LVP2" s="27" t="s">
        <v>8873</v>
      </c>
      <c r="LVQ2" s="27" t="s">
        <v>8874</v>
      </c>
      <c r="LVR2" s="27" t="s">
        <v>8875</v>
      </c>
      <c r="LVS2" s="27" t="s">
        <v>8876</v>
      </c>
      <c r="LVT2" s="27" t="s">
        <v>8877</v>
      </c>
      <c r="LVU2" s="27" t="s">
        <v>8878</v>
      </c>
      <c r="LVV2" s="27" t="s">
        <v>8879</v>
      </c>
      <c r="LVW2" s="27" t="s">
        <v>8880</v>
      </c>
      <c r="LVX2" s="27" t="s">
        <v>8881</v>
      </c>
      <c r="LVY2" s="27" t="s">
        <v>8882</v>
      </c>
      <c r="LVZ2" s="27" t="s">
        <v>8883</v>
      </c>
      <c r="LWA2" s="27" t="s">
        <v>8884</v>
      </c>
      <c r="LWB2" s="27" t="s">
        <v>8885</v>
      </c>
      <c r="LWC2" s="27" t="s">
        <v>8886</v>
      </c>
      <c r="LWD2" s="27" t="s">
        <v>8887</v>
      </c>
      <c r="LWE2" s="27" t="s">
        <v>8888</v>
      </c>
      <c r="LWF2" s="27" t="s">
        <v>8889</v>
      </c>
      <c r="LWG2" s="27" t="s">
        <v>8890</v>
      </c>
      <c r="LWH2" s="27" t="s">
        <v>8891</v>
      </c>
      <c r="LWI2" s="27" t="s">
        <v>8892</v>
      </c>
      <c r="LWJ2" s="27" t="s">
        <v>8893</v>
      </c>
      <c r="LWK2" s="27" t="s">
        <v>8894</v>
      </c>
      <c r="LWL2" s="27" t="s">
        <v>8895</v>
      </c>
      <c r="LWM2" s="27" t="s">
        <v>8896</v>
      </c>
      <c r="LWN2" s="27" t="s">
        <v>8897</v>
      </c>
      <c r="LWO2" s="27" t="s">
        <v>8898</v>
      </c>
      <c r="LWP2" s="27" t="s">
        <v>8899</v>
      </c>
      <c r="LWQ2" s="27" t="s">
        <v>8900</v>
      </c>
      <c r="LWR2" s="27" t="s">
        <v>8901</v>
      </c>
      <c r="LWS2" s="27" t="s">
        <v>8902</v>
      </c>
      <c r="LWT2" s="27" t="s">
        <v>8903</v>
      </c>
      <c r="LWU2" s="27" t="s">
        <v>8904</v>
      </c>
      <c r="LWV2" s="27" t="s">
        <v>8905</v>
      </c>
      <c r="LWW2" s="27" t="s">
        <v>8906</v>
      </c>
      <c r="LWX2" s="27" t="s">
        <v>8907</v>
      </c>
      <c r="LWY2" s="27" t="s">
        <v>8908</v>
      </c>
      <c r="LWZ2" s="27" t="s">
        <v>8909</v>
      </c>
      <c r="LXA2" s="27" t="s">
        <v>8910</v>
      </c>
      <c r="LXB2" s="27" t="s">
        <v>8911</v>
      </c>
      <c r="LXC2" s="27" t="s">
        <v>8912</v>
      </c>
      <c r="LXD2" s="27" t="s">
        <v>8913</v>
      </c>
      <c r="LXE2" s="27" t="s">
        <v>8914</v>
      </c>
      <c r="LXF2" s="27" t="s">
        <v>8915</v>
      </c>
      <c r="LXG2" s="27" t="s">
        <v>8916</v>
      </c>
      <c r="LXH2" s="27" t="s">
        <v>8917</v>
      </c>
      <c r="LXI2" s="27" t="s">
        <v>8918</v>
      </c>
      <c r="LXJ2" s="27" t="s">
        <v>8919</v>
      </c>
      <c r="LXK2" s="27" t="s">
        <v>8920</v>
      </c>
      <c r="LXL2" s="27" t="s">
        <v>8921</v>
      </c>
      <c r="LXM2" s="27" t="s">
        <v>8922</v>
      </c>
      <c r="LXN2" s="27" t="s">
        <v>8923</v>
      </c>
      <c r="LXO2" s="27" t="s">
        <v>8924</v>
      </c>
      <c r="LXP2" s="27" t="s">
        <v>8925</v>
      </c>
      <c r="LXQ2" s="27" t="s">
        <v>8926</v>
      </c>
      <c r="LXR2" s="27" t="s">
        <v>8927</v>
      </c>
      <c r="LXS2" s="27" t="s">
        <v>8928</v>
      </c>
      <c r="LXT2" s="27" t="s">
        <v>8929</v>
      </c>
      <c r="LXU2" s="27" t="s">
        <v>8930</v>
      </c>
      <c r="LXV2" s="27" t="s">
        <v>8931</v>
      </c>
      <c r="LXW2" s="27" t="s">
        <v>8932</v>
      </c>
      <c r="LXX2" s="27" t="s">
        <v>8933</v>
      </c>
      <c r="LXY2" s="27" t="s">
        <v>8934</v>
      </c>
      <c r="LXZ2" s="27" t="s">
        <v>8935</v>
      </c>
      <c r="LYA2" s="27" t="s">
        <v>8936</v>
      </c>
      <c r="LYB2" s="27" t="s">
        <v>8937</v>
      </c>
      <c r="LYC2" s="27" t="s">
        <v>8938</v>
      </c>
      <c r="LYD2" s="27" t="s">
        <v>8939</v>
      </c>
      <c r="LYE2" s="27" t="s">
        <v>8940</v>
      </c>
      <c r="LYF2" s="27" t="s">
        <v>8941</v>
      </c>
      <c r="LYG2" s="27" t="s">
        <v>8942</v>
      </c>
      <c r="LYH2" s="27" t="s">
        <v>8943</v>
      </c>
      <c r="LYI2" s="27" t="s">
        <v>8944</v>
      </c>
      <c r="LYJ2" s="27" t="s">
        <v>8945</v>
      </c>
      <c r="LYK2" s="27" t="s">
        <v>8946</v>
      </c>
      <c r="LYL2" s="27" t="s">
        <v>8947</v>
      </c>
      <c r="LYM2" s="27" t="s">
        <v>8948</v>
      </c>
      <c r="LYN2" s="27" t="s">
        <v>8949</v>
      </c>
      <c r="LYO2" s="27" t="s">
        <v>8950</v>
      </c>
      <c r="LYP2" s="27" t="s">
        <v>8951</v>
      </c>
      <c r="LYQ2" s="27" t="s">
        <v>8952</v>
      </c>
      <c r="LYR2" s="27" t="s">
        <v>8953</v>
      </c>
      <c r="LYS2" s="27" t="s">
        <v>8954</v>
      </c>
      <c r="LYT2" s="27" t="s">
        <v>8955</v>
      </c>
      <c r="LYU2" s="27" t="s">
        <v>8956</v>
      </c>
      <c r="LYV2" s="27" t="s">
        <v>8957</v>
      </c>
      <c r="LYW2" s="27" t="s">
        <v>8958</v>
      </c>
      <c r="LYX2" s="27" t="s">
        <v>8959</v>
      </c>
      <c r="LYY2" s="27" t="s">
        <v>8960</v>
      </c>
      <c r="LYZ2" s="27" t="s">
        <v>8961</v>
      </c>
      <c r="LZA2" s="27" t="s">
        <v>8962</v>
      </c>
      <c r="LZB2" s="27" t="s">
        <v>8963</v>
      </c>
      <c r="LZC2" s="27" t="s">
        <v>8964</v>
      </c>
      <c r="LZD2" s="27" t="s">
        <v>8965</v>
      </c>
      <c r="LZE2" s="27" t="s">
        <v>8966</v>
      </c>
      <c r="LZF2" s="27" t="s">
        <v>8967</v>
      </c>
      <c r="LZG2" s="27" t="s">
        <v>8968</v>
      </c>
      <c r="LZH2" s="27" t="s">
        <v>8969</v>
      </c>
      <c r="LZI2" s="27" t="s">
        <v>8970</v>
      </c>
      <c r="LZJ2" s="27" t="s">
        <v>8971</v>
      </c>
      <c r="LZK2" s="27" t="s">
        <v>8972</v>
      </c>
      <c r="LZL2" s="27" t="s">
        <v>8973</v>
      </c>
      <c r="LZM2" s="27" t="s">
        <v>8974</v>
      </c>
      <c r="LZN2" s="27" t="s">
        <v>8975</v>
      </c>
      <c r="LZO2" s="27" t="s">
        <v>8976</v>
      </c>
      <c r="LZP2" s="27" t="s">
        <v>8977</v>
      </c>
      <c r="LZQ2" s="27" t="s">
        <v>8978</v>
      </c>
      <c r="LZR2" s="27" t="s">
        <v>8979</v>
      </c>
      <c r="LZS2" s="27" t="s">
        <v>8980</v>
      </c>
      <c r="LZT2" s="27" t="s">
        <v>8981</v>
      </c>
      <c r="LZU2" s="27" t="s">
        <v>8982</v>
      </c>
      <c r="LZV2" s="27" t="s">
        <v>8983</v>
      </c>
      <c r="LZW2" s="27" t="s">
        <v>8984</v>
      </c>
      <c r="LZX2" s="27" t="s">
        <v>8985</v>
      </c>
      <c r="LZY2" s="27" t="s">
        <v>8986</v>
      </c>
      <c r="LZZ2" s="27" t="s">
        <v>8987</v>
      </c>
      <c r="MAA2" s="27" t="s">
        <v>8988</v>
      </c>
      <c r="MAB2" s="27" t="s">
        <v>8989</v>
      </c>
      <c r="MAC2" s="27" t="s">
        <v>8990</v>
      </c>
      <c r="MAD2" s="27" t="s">
        <v>8991</v>
      </c>
      <c r="MAE2" s="27" t="s">
        <v>8992</v>
      </c>
      <c r="MAF2" s="27" t="s">
        <v>8993</v>
      </c>
      <c r="MAG2" s="27" t="s">
        <v>8994</v>
      </c>
      <c r="MAH2" s="27" t="s">
        <v>8995</v>
      </c>
      <c r="MAI2" s="27" t="s">
        <v>8996</v>
      </c>
      <c r="MAJ2" s="27" t="s">
        <v>8997</v>
      </c>
      <c r="MAK2" s="27" t="s">
        <v>8998</v>
      </c>
      <c r="MAL2" s="27" t="s">
        <v>8999</v>
      </c>
      <c r="MAM2" s="27" t="s">
        <v>9000</v>
      </c>
      <c r="MAN2" s="27" t="s">
        <v>9001</v>
      </c>
      <c r="MAO2" s="27" t="s">
        <v>9002</v>
      </c>
      <c r="MAP2" s="27" t="s">
        <v>9003</v>
      </c>
      <c r="MAQ2" s="27" t="s">
        <v>9004</v>
      </c>
      <c r="MAR2" s="27" t="s">
        <v>9005</v>
      </c>
      <c r="MAS2" s="27" t="s">
        <v>9006</v>
      </c>
      <c r="MAT2" s="27" t="s">
        <v>9007</v>
      </c>
      <c r="MAU2" s="27" t="s">
        <v>9008</v>
      </c>
      <c r="MAV2" s="27" t="s">
        <v>9009</v>
      </c>
      <c r="MAW2" s="27" t="s">
        <v>9010</v>
      </c>
      <c r="MAX2" s="27" t="s">
        <v>9011</v>
      </c>
      <c r="MAY2" s="27" t="s">
        <v>9012</v>
      </c>
      <c r="MAZ2" s="27" t="s">
        <v>9013</v>
      </c>
      <c r="MBA2" s="27" t="s">
        <v>9014</v>
      </c>
      <c r="MBB2" s="27" t="s">
        <v>9015</v>
      </c>
      <c r="MBC2" s="27" t="s">
        <v>9016</v>
      </c>
      <c r="MBD2" s="27" t="s">
        <v>9017</v>
      </c>
      <c r="MBE2" s="27" t="s">
        <v>9018</v>
      </c>
      <c r="MBF2" s="27" t="s">
        <v>9019</v>
      </c>
      <c r="MBG2" s="27" t="s">
        <v>9020</v>
      </c>
      <c r="MBH2" s="27" t="s">
        <v>9021</v>
      </c>
      <c r="MBI2" s="27" t="s">
        <v>9022</v>
      </c>
      <c r="MBJ2" s="27" t="s">
        <v>9023</v>
      </c>
      <c r="MBK2" s="27" t="s">
        <v>9024</v>
      </c>
      <c r="MBL2" s="27" t="s">
        <v>9025</v>
      </c>
      <c r="MBM2" s="27" t="s">
        <v>9026</v>
      </c>
      <c r="MBN2" s="27" t="s">
        <v>9027</v>
      </c>
      <c r="MBO2" s="27" t="s">
        <v>9028</v>
      </c>
      <c r="MBP2" s="27" t="s">
        <v>9029</v>
      </c>
      <c r="MBQ2" s="27" t="s">
        <v>9030</v>
      </c>
      <c r="MBR2" s="27" t="s">
        <v>9031</v>
      </c>
      <c r="MBS2" s="27" t="s">
        <v>9032</v>
      </c>
      <c r="MBT2" s="27" t="s">
        <v>9033</v>
      </c>
      <c r="MBU2" s="27" t="s">
        <v>9034</v>
      </c>
      <c r="MBV2" s="27" t="s">
        <v>9035</v>
      </c>
      <c r="MBW2" s="27" t="s">
        <v>9036</v>
      </c>
      <c r="MBX2" s="27" t="s">
        <v>9037</v>
      </c>
      <c r="MBY2" s="27" t="s">
        <v>9038</v>
      </c>
      <c r="MBZ2" s="27" t="s">
        <v>9039</v>
      </c>
      <c r="MCA2" s="27" t="s">
        <v>9040</v>
      </c>
      <c r="MCB2" s="27" t="s">
        <v>9041</v>
      </c>
      <c r="MCC2" s="27" t="s">
        <v>9042</v>
      </c>
      <c r="MCD2" s="27" t="s">
        <v>9043</v>
      </c>
      <c r="MCE2" s="27" t="s">
        <v>9044</v>
      </c>
      <c r="MCF2" s="27" t="s">
        <v>9045</v>
      </c>
      <c r="MCG2" s="27" t="s">
        <v>9046</v>
      </c>
      <c r="MCH2" s="27" t="s">
        <v>9047</v>
      </c>
      <c r="MCI2" s="27" t="s">
        <v>9048</v>
      </c>
      <c r="MCJ2" s="27" t="s">
        <v>9049</v>
      </c>
      <c r="MCK2" s="27" t="s">
        <v>9050</v>
      </c>
      <c r="MCL2" s="27" t="s">
        <v>9051</v>
      </c>
      <c r="MCM2" s="27" t="s">
        <v>9052</v>
      </c>
      <c r="MCN2" s="27" t="s">
        <v>9053</v>
      </c>
      <c r="MCO2" s="27" t="s">
        <v>9054</v>
      </c>
      <c r="MCP2" s="27" t="s">
        <v>9055</v>
      </c>
      <c r="MCQ2" s="27" t="s">
        <v>9056</v>
      </c>
      <c r="MCR2" s="27" t="s">
        <v>9057</v>
      </c>
      <c r="MCS2" s="27" t="s">
        <v>9058</v>
      </c>
      <c r="MCT2" s="27" t="s">
        <v>9059</v>
      </c>
      <c r="MCU2" s="27" t="s">
        <v>9060</v>
      </c>
      <c r="MCV2" s="27" t="s">
        <v>9061</v>
      </c>
      <c r="MCW2" s="27" t="s">
        <v>9062</v>
      </c>
      <c r="MCX2" s="27" t="s">
        <v>9063</v>
      </c>
      <c r="MCY2" s="27" t="s">
        <v>9064</v>
      </c>
      <c r="MCZ2" s="27" t="s">
        <v>9065</v>
      </c>
      <c r="MDA2" s="27" t="s">
        <v>9066</v>
      </c>
      <c r="MDB2" s="27" t="s">
        <v>9067</v>
      </c>
      <c r="MDC2" s="27" t="s">
        <v>9068</v>
      </c>
      <c r="MDD2" s="27" t="s">
        <v>9069</v>
      </c>
      <c r="MDE2" s="27" t="s">
        <v>9070</v>
      </c>
      <c r="MDF2" s="27" t="s">
        <v>9071</v>
      </c>
      <c r="MDG2" s="27" t="s">
        <v>9072</v>
      </c>
      <c r="MDH2" s="27" t="s">
        <v>9073</v>
      </c>
      <c r="MDI2" s="27" t="s">
        <v>9074</v>
      </c>
      <c r="MDJ2" s="27" t="s">
        <v>9075</v>
      </c>
      <c r="MDK2" s="27" t="s">
        <v>9076</v>
      </c>
      <c r="MDL2" s="27" t="s">
        <v>9077</v>
      </c>
      <c r="MDM2" s="27" t="s">
        <v>9078</v>
      </c>
      <c r="MDN2" s="27" t="s">
        <v>9079</v>
      </c>
      <c r="MDO2" s="27" t="s">
        <v>9080</v>
      </c>
      <c r="MDP2" s="27" t="s">
        <v>9081</v>
      </c>
      <c r="MDQ2" s="27" t="s">
        <v>9082</v>
      </c>
      <c r="MDR2" s="27" t="s">
        <v>9083</v>
      </c>
      <c r="MDS2" s="27" t="s">
        <v>9084</v>
      </c>
      <c r="MDT2" s="27" t="s">
        <v>9085</v>
      </c>
      <c r="MDU2" s="27" t="s">
        <v>9086</v>
      </c>
      <c r="MDV2" s="27" t="s">
        <v>9087</v>
      </c>
      <c r="MDW2" s="27" t="s">
        <v>9088</v>
      </c>
      <c r="MDX2" s="27" t="s">
        <v>9089</v>
      </c>
      <c r="MDY2" s="27" t="s">
        <v>9090</v>
      </c>
      <c r="MDZ2" s="27" t="s">
        <v>9091</v>
      </c>
      <c r="MEA2" s="27" t="s">
        <v>9092</v>
      </c>
      <c r="MEB2" s="27" t="s">
        <v>9093</v>
      </c>
      <c r="MEC2" s="27" t="s">
        <v>9094</v>
      </c>
      <c r="MED2" s="27" t="s">
        <v>9095</v>
      </c>
      <c r="MEE2" s="27" t="s">
        <v>9096</v>
      </c>
      <c r="MEF2" s="27" t="s">
        <v>9097</v>
      </c>
      <c r="MEG2" s="27" t="s">
        <v>9098</v>
      </c>
      <c r="MEH2" s="27" t="s">
        <v>9099</v>
      </c>
      <c r="MEI2" s="27" t="s">
        <v>9100</v>
      </c>
      <c r="MEJ2" s="27" t="s">
        <v>9101</v>
      </c>
      <c r="MEK2" s="27" t="s">
        <v>9102</v>
      </c>
      <c r="MEL2" s="27" t="s">
        <v>9103</v>
      </c>
      <c r="MEM2" s="27" t="s">
        <v>9104</v>
      </c>
      <c r="MEN2" s="27" t="s">
        <v>9105</v>
      </c>
      <c r="MEO2" s="27" t="s">
        <v>9106</v>
      </c>
      <c r="MEP2" s="27" t="s">
        <v>9107</v>
      </c>
      <c r="MEQ2" s="27" t="s">
        <v>9108</v>
      </c>
      <c r="MER2" s="27" t="s">
        <v>9109</v>
      </c>
      <c r="MES2" s="27" t="s">
        <v>9110</v>
      </c>
      <c r="MET2" s="27" t="s">
        <v>9111</v>
      </c>
      <c r="MEU2" s="27" t="s">
        <v>9112</v>
      </c>
      <c r="MEV2" s="27" t="s">
        <v>9113</v>
      </c>
      <c r="MEW2" s="27" t="s">
        <v>9114</v>
      </c>
      <c r="MEX2" s="27" t="s">
        <v>9115</v>
      </c>
      <c r="MEY2" s="27" t="s">
        <v>9116</v>
      </c>
      <c r="MEZ2" s="27" t="s">
        <v>9117</v>
      </c>
      <c r="MFA2" s="27" t="s">
        <v>9118</v>
      </c>
      <c r="MFB2" s="27" t="s">
        <v>9119</v>
      </c>
      <c r="MFC2" s="27" t="s">
        <v>9120</v>
      </c>
      <c r="MFD2" s="27" t="s">
        <v>9121</v>
      </c>
      <c r="MFE2" s="27" t="s">
        <v>9122</v>
      </c>
      <c r="MFF2" s="27" t="s">
        <v>9123</v>
      </c>
      <c r="MFG2" s="27" t="s">
        <v>9124</v>
      </c>
      <c r="MFH2" s="27" t="s">
        <v>9125</v>
      </c>
      <c r="MFI2" s="27" t="s">
        <v>9126</v>
      </c>
      <c r="MFJ2" s="27" t="s">
        <v>9127</v>
      </c>
      <c r="MFK2" s="27" t="s">
        <v>9128</v>
      </c>
      <c r="MFL2" s="27" t="s">
        <v>9129</v>
      </c>
      <c r="MFM2" s="27" t="s">
        <v>9130</v>
      </c>
      <c r="MFN2" s="27" t="s">
        <v>9131</v>
      </c>
      <c r="MFO2" s="27" t="s">
        <v>9132</v>
      </c>
      <c r="MFP2" s="27" t="s">
        <v>9133</v>
      </c>
      <c r="MFQ2" s="27" t="s">
        <v>9134</v>
      </c>
      <c r="MFR2" s="27" t="s">
        <v>9135</v>
      </c>
      <c r="MFS2" s="27" t="s">
        <v>9136</v>
      </c>
      <c r="MFT2" s="27" t="s">
        <v>9137</v>
      </c>
      <c r="MFU2" s="27" t="s">
        <v>9138</v>
      </c>
      <c r="MFV2" s="27" t="s">
        <v>9139</v>
      </c>
      <c r="MFW2" s="27" t="s">
        <v>9140</v>
      </c>
      <c r="MFX2" s="27" t="s">
        <v>9141</v>
      </c>
      <c r="MFY2" s="27" t="s">
        <v>9142</v>
      </c>
      <c r="MFZ2" s="27" t="s">
        <v>9143</v>
      </c>
      <c r="MGA2" s="27" t="s">
        <v>9144</v>
      </c>
      <c r="MGB2" s="27" t="s">
        <v>9145</v>
      </c>
      <c r="MGC2" s="27" t="s">
        <v>9146</v>
      </c>
      <c r="MGD2" s="27" t="s">
        <v>9147</v>
      </c>
      <c r="MGE2" s="27" t="s">
        <v>9148</v>
      </c>
      <c r="MGF2" s="27" t="s">
        <v>9149</v>
      </c>
      <c r="MGG2" s="27" t="s">
        <v>9150</v>
      </c>
      <c r="MGH2" s="27" t="s">
        <v>9151</v>
      </c>
      <c r="MGI2" s="27" t="s">
        <v>9152</v>
      </c>
      <c r="MGJ2" s="27" t="s">
        <v>9153</v>
      </c>
      <c r="MGK2" s="27" t="s">
        <v>9154</v>
      </c>
      <c r="MGL2" s="27" t="s">
        <v>9155</v>
      </c>
      <c r="MGM2" s="27" t="s">
        <v>9156</v>
      </c>
      <c r="MGN2" s="27" t="s">
        <v>9157</v>
      </c>
      <c r="MGO2" s="27" t="s">
        <v>9158</v>
      </c>
      <c r="MGP2" s="27" t="s">
        <v>9159</v>
      </c>
      <c r="MGQ2" s="27" t="s">
        <v>9160</v>
      </c>
      <c r="MGR2" s="27" t="s">
        <v>9161</v>
      </c>
      <c r="MGS2" s="27" t="s">
        <v>9162</v>
      </c>
      <c r="MGT2" s="27" t="s">
        <v>9163</v>
      </c>
      <c r="MGU2" s="27" t="s">
        <v>9164</v>
      </c>
      <c r="MGV2" s="27" t="s">
        <v>9165</v>
      </c>
      <c r="MGW2" s="27" t="s">
        <v>9166</v>
      </c>
      <c r="MGX2" s="27" t="s">
        <v>9167</v>
      </c>
      <c r="MGY2" s="27" t="s">
        <v>9168</v>
      </c>
      <c r="MGZ2" s="27" t="s">
        <v>9169</v>
      </c>
      <c r="MHA2" s="27" t="s">
        <v>9170</v>
      </c>
      <c r="MHB2" s="27" t="s">
        <v>9171</v>
      </c>
      <c r="MHC2" s="27" t="s">
        <v>9172</v>
      </c>
      <c r="MHD2" s="27" t="s">
        <v>9173</v>
      </c>
      <c r="MHE2" s="27" t="s">
        <v>9174</v>
      </c>
      <c r="MHF2" s="27" t="s">
        <v>9175</v>
      </c>
      <c r="MHG2" s="27" t="s">
        <v>9176</v>
      </c>
      <c r="MHH2" s="27" t="s">
        <v>9177</v>
      </c>
      <c r="MHI2" s="27" t="s">
        <v>9178</v>
      </c>
      <c r="MHJ2" s="27" t="s">
        <v>9179</v>
      </c>
      <c r="MHK2" s="27" t="s">
        <v>9180</v>
      </c>
      <c r="MHL2" s="27" t="s">
        <v>9181</v>
      </c>
      <c r="MHM2" s="27" t="s">
        <v>9182</v>
      </c>
      <c r="MHN2" s="27" t="s">
        <v>9183</v>
      </c>
      <c r="MHO2" s="27" t="s">
        <v>9184</v>
      </c>
      <c r="MHP2" s="27" t="s">
        <v>9185</v>
      </c>
      <c r="MHQ2" s="27" t="s">
        <v>9186</v>
      </c>
      <c r="MHR2" s="27" t="s">
        <v>9187</v>
      </c>
      <c r="MHS2" s="27" t="s">
        <v>9188</v>
      </c>
      <c r="MHT2" s="27" t="s">
        <v>9189</v>
      </c>
      <c r="MHU2" s="27" t="s">
        <v>9190</v>
      </c>
      <c r="MHV2" s="27" t="s">
        <v>9191</v>
      </c>
      <c r="MHW2" s="27" t="s">
        <v>9192</v>
      </c>
      <c r="MHX2" s="27" t="s">
        <v>9193</v>
      </c>
      <c r="MHY2" s="27" t="s">
        <v>9194</v>
      </c>
      <c r="MHZ2" s="27" t="s">
        <v>9195</v>
      </c>
      <c r="MIA2" s="27" t="s">
        <v>9196</v>
      </c>
      <c r="MIB2" s="27" t="s">
        <v>9197</v>
      </c>
      <c r="MIC2" s="27" t="s">
        <v>9198</v>
      </c>
      <c r="MID2" s="27" t="s">
        <v>9199</v>
      </c>
      <c r="MIE2" s="27" t="s">
        <v>9200</v>
      </c>
      <c r="MIF2" s="27" t="s">
        <v>9201</v>
      </c>
      <c r="MIG2" s="27" t="s">
        <v>9202</v>
      </c>
      <c r="MIH2" s="27" t="s">
        <v>9203</v>
      </c>
      <c r="MII2" s="27" t="s">
        <v>9204</v>
      </c>
      <c r="MIJ2" s="27" t="s">
        <v>9205</v>
      </c>
      <c r="MIK2" s="27" t="s">
        <v>9206</v>
      </c>
      <c r="MIL2" s="27" t="s">
        <v>9207</v>
      </c>
      <c r="MIM2" s="27" t="s">
        <v>9208</v>
      </c>
      <c r="MIN2" s="27" t="s">
        <v>9209</v>
      </c>
      <c r="MIO2" s="27" t="s">
        <v>9210</v>
      </c>
      <c r="MIP2" s="27" t="s">
        <v>9211</v>
      </c>
      <c r="MIQ2" s="27" t="s">
        <v>9212</v>
      </c>
      <c r="MIR2" s="27" t="s">
        <v>9213</v>
      </c>
      <c r="MIS2" s="27" t="s">
        <v>9214</v>
      </c>
      <c r="MIT2" s="27" t="s">
        <v>9215</v>
      </c>
      <c r="MIU2" s="27" t="s">
        <v>9216</v>
      </c>
      <c r="MIV2" s="27" t="s">
        <v>9217</v>
      </c>
      <c r="MIW2" s="27" t="s">
        <v>9218</v>
      </c>
      <c r="MIX2" s="27" t="s">
        <v>9219</v>
      </c>
      <c r="MIY2" s="27" t="s">
        <v>9220</v>
      </c>
      <c r="MIZ2" s="27" t="s">
        <v>9221</v>
      </c>
      <c r="MJA2" s="27" t="s">
        <v>9222</v>
      </c>
      <c r="MJB2" s="27" t="s">
        <v>9223</v>
      </c>
      <c r="MJC2" s="27" t="s">
        <v>9224</v>
      </c>
      <c r="MJD2" s="27" t="s">
        <v>9225</v>
      </c>
      <c r="MJE2" s="27" t="s">
        <v>9226</v>
      </c>
      <c r="MJF2" s="27" t="s">
        <v>9227</v>
      </c>
      <c r="MJG2" s="27" t="s">
        <v>9228</v>
      </c>
      <c r="MJH2" s="27" t="s">
        <v>9229</v>
      </c>
      <c r="MJI2" s="27" t="s">
        <v>9230</v>
      </c>
      <c r="MJJ2" s="27" t="s">
        <v>9231</v>
      </c>
      <c r="MJK2" s="27" t="s">
        <v>9232</v>
      </c>
      <c r="MJL2" s="27" t="s">
        <v>9233</v>
      </c>
      <c r="MJM2" s="27" t="s">
        <v>9234</v>
      </c>
      <c r="MJN2" s="27" t="s">
        <v>9235</v>
      </c>
      <c r="MJO2" s="27" t="s">
        <v>9236</v>
      </c>
      <c r="MJP2" s="27" t="s">
        <v>9237</v>
      </c>
      <c r="MJQ2" s="27" t="s">
        <v>9238</v>
      </c>
      <c r="MJR2" s="27" t="s">
        <v>9239</v>
      </c>
      <c r="MJS2" s="27" t="s">
        <v>9240</v>
      </c>
      <c r="MJT2" s="27" t="s">
        <v>9241</v>
      </c>
      <c r="MJU2" s="27" t="s">
        <v>9242</v>
      </c>
      <c r="MJV2" s="27" t="s">
        <v>9243</v>
      </c>
      <c r="MJW2" s="27" t="s">
        <v>9244</v>
      </c>
      <c r="MJX2" s="27" t="s">
        <v>9245</v>
      </c>
      <c r="MJY2" s="27" t="s">
        <v>9246</v>
      </c>
      <c r="MJZ2" s="27" t="s">
        <v>9247</v>
      </c>
      <c r="MKA2" s="27" t="s">
        <v>9248</v>
      </c>
      <c r="MKB2" s="27" t="s">
        <v>9249</v>
      </c>
      <c r="MKC2" s="27" t="s">
        <v>9250</v>
      </c>
      <c r="MKD2" s="27" t="s">
        <v>9251</v>
      </c>
      <c r="MKE2" s="27" t="s">
        <v>9252</v>
      </c>
      <c r="MKF2" s="27" t="s">
        <v>9253</v>
      </c>
      <c r="MKG2" s="27" t="s">
        <v>9254</v>
      </c>
      <c r="MKH2" s="27" t="s">
        <v>9255</v>
      </c>
      <c r="MKI2" s="27" t="s">
        <v>9256</v>
      </c>
      <c r="MKJ2" s="27" t="s">
        <v>9257</v>
      </c>
      <c r="MKK2" s="27" t="s">
        <v>9258</v>
      </c>
      <c r="MKL2" s="27" t="s">
        <v>9259</v>
      </c>
      <c r="MKM2" s="27" t="s">
        <v>9260</v>
      </c>
      <c r="MKN2" s="27" t="s">
        <v>9261</v>
      </c>
      <c r="MKO2" s="27" t="s">
        <v>9262</v>
      </c>
      <c r="MKP2" s="27" t="s">
        <v>9263</v>
      </c>
      <c r="MKQ2" s="27" t="s">
        <v>9264</v>
      </c>
      <c r="MKR2" s="27" t="s">
        <v>9265</v>
      </c>
      <c r="MKS2" s="27" t="s">
        <v>9266</v>
      </c>
      <c r="MKT2" s="27" t="s">
        <v>9267</v>
      </c>
      <c r="MKU2" s="27" t="s">
        <v>9268</v>
      </c>
      <c r="MKV2" s="27" t="s">
        <v>9269</v>
      </c>
      <c r="MKW2" s="27" t="s">
        <v>9270</v>
      </c>
      <c r="MKX2" s="27" t="s">
        <v>9271</v>
      </c>
      <c r="MKY2" s="27" t="s">
        <v>9272</v>
      </c>
      <c r="MKZ2" s="27" t="s">
        <v>9273</v>
      </c>
      <c r="MLA2" s="27" t="s">
        <v>9274</v>
      </c>
      <c r="MLB2" s="27" t="s">
        <v>9275</v>
      </c>
      <c r="MLC2" s="27" t="s">
        <v>9276</v>
      </c>
      <c r="MLD2" s="27" t="s">
        <v>9277</v>
      </c>
      <c r="MLE2" s="27" t="s">
        <v>9278</v>
      </c>
      <c r="MLF2" s="27" t="s">
        <v>9279</v>
      </c>
      <c r="MLG2" s="27" t="s">
        <v>9280</v>
      </c>
      <c r="MLH2" s="27" t="s">
        <v>9281</v>
      </c>
      <c r="MLI2" s="27" t="s">
        <v>9282</v>
      </c>
      <c r="MLJ2" s="27" t="s">
        <v>9283</v>
      </c>
      <c r="MLK2" s="27" t="s">
        <v>9284</v>
      </c>
      <c r="MLL2" s="27" t="s">
        <v>9285</v>
      </c>
      <c r="MLM2" s="27" t="s">
        <v>9286</v>
      </c>
      <c r="MLN2" s="27" t="s">
        <v>9287</v>
      </c>
      <c r="MLO2" s="27" t="s">
        <v>9288</v>
      </c>
      <c r="MLP2" s="27" t="s">
        <v>9289</v>
      </c>
      <c r="MLQ2" s="27" t="s">
        <v>9290</v>
      </c>
      <c r="MLR2" s="27" t="s">
        <v>9291</v>
      </c>
      <c r="MLS2" s="27" t="s">
        <v>9292</v>
      </c>
      <c r="MLT2" s="27" t="s">
        <v>9293</v>
      </c>
      <c r="MLU2" s="27" t="s">
        <v>9294</v>
      </c>
      <c r="MLV2" s="27" t="s">
        <v>9295</v>
      </c>
      <c r="MLW2" s="27" t="s">
        <v>9296</v>
      </c>
      <c r="MLX2" s="27" t="s">
        <v>9297</v>
      </c>
      <c r="MLY2" s="27" t="s">
        <v>9298</v>
      </c>
      <c r="MLZ2" s="27" t="s">
        <v>9299</v>
      </c>
      <c r="MMA2" s="27" t="s">
        <v>9300</v>
      </c>
      <c r="MMB2" s="27" t="s">
        <v>9301</v>
      </c>
      <c r="MMC2" s="27" t="s">
        <v>9302</v>
      </c>
      <c r="MMD2" s="27" t="s">
        <v>9303</v>
      </c>
      <c r="MME2" s="27" t="s">
        <v>9304</v>
      </c>
      <c r="MMF2" s="27" t="s">
        <v>9305</v>
      </c>
      <c r="MMG2" s="27" t="s">
        <v>9306</v>
      </c>
      <c r="MMH2" s="27" t="s">
        <v>9307</v>
      </c>
      <c r="MMI2" s="27" t="s">
        <v>9308</v>
      </c>
      <c r="MMJ2" s="27" t="s">
        <v>9309</v>
      </c>
      <c r="MMK2" s="27" t="s">
        <v>9310</v>
      </c>
      <c r="MML2" s="27" t="s">
        <v>9311</v>
      </c>
      <c r="MMM2" s="27" t="s">
        <v>9312</v>
      </c>
      <c r="MMN2" s="27" t="s">
        <v>9313</v>
      </c>
      <c r="MMO2" s="27" t="s">
        <v>9314</v>
      </c>
      <c r="MMP2" s="27" t="s">
        <v>9315</v>
      </c>
      <c r="MMQ2" s="27" t="s">
        <v>9316</v>
      </c>
      <c r="MMR2" s="27" t="s">
        <v>9317</v>
      </c>
      <c r="MMS2" s="27" t="s">
        <v>9318</v>
      </c>
      <c r="MMT2" s="27" t="s">
        <v>9319</v>
      </c>
      <c r="MMU2" s="27" t="s">
        <v>9320</v>
      </c>
      <c r="MMV2" s="27" t="s">
        <v>9321</v>
      </c>
      <c r="MMW2" s="27" t="s">
        <v>9322</v>
      </c>
      <c r="MMX2" s="27" t="s">
        <v>9323</v>
      </c>
      <c r="MMY2" s="27" t="s">
        <v>9324</v>
      </c>
      <c r="MMZ2" s="27" t="s">
        <v>9325</v>
      </c>
      <c r="MNA2" s="27" t="s">
        <v>9326</v>
      </c>
      <c r="MNB2" s="27" t="s">
        <v>9327</v>
      </c>
      <c r="MNC2" s="27" t="s">
        <v>9328</v>
      </c>
      <c r="MND2" s="27" t="s">
        <v>9329</v>
      </c>
      <c r="MNE2" s="27" t="s">
        <v>9330</v>
      </c>
      <c r="MNF2" s="27" t="s">
        <v>9331</v>
      </c>
      <c r="MNG2" s="27" t="s">
        <v>9332</v>
      </c>
      <c r="MNH2" s="27" t="s">
        <v>9333</v>
      </c>
      <c r="MNI2" s="27" t="s">
        <v>9334</v>
      </c>
      <c r="MNJ2" s="27" t="s">
        <v>9335</v>
      </c>
      <c r="MNK2" s="27" t="s">
        <v>9336</v>
      </c>
      <c r="MNL2" s="27" t="s">
        <v>9337</v>
      </c>
      <c r="MNM2" s="27" t="s">
        <v>9338</v>
      </c>
      <c r="MNN2" s="27" t="s">
        <v>9339</v>
      </c>
      <c r="MNO2" s="27" t="s">
        <v>9340</v>
      </c>
      <c r="MNP2" s="27" t="s">
        <v>9341</v>
      </c>
      <c r="MNQ2" s="27" t="s">
        <v>9342</v>
      </c>
      <c r="MNR2" s="27" t="s">
        <v>9343</v>
      </c>
      <c r="MNS2" s="27" t="s">
        <v>9344</v>
      </c>
      <c r="MNT2" s="27" t="s">
        <v>9345</v>
      </c>
      <c r="MNU2" s="27" t="s">
        <v>9346</v>
      </c>
      <c r="MNV2" s="27" t="s">
        <v>9347</v>
      </c>
      <c r="MNW2" s="27" t="s">
        <v>9348</v>
      </c>
      <c r="MNX2" s="27" t="s">
        <v>9349</v>
      </c>
      <c r="MNY2" s="27" t="s">
        <v>9350</v>
      </c>
      <c r="MNZ2" s="27" t="s">
        <v>9351</v>
      </c>
      <c r="MOA2" s="27" t="s">
        <v>9352</v>
      </c>
      <c r="MOB2" s="27" t="s">
        <v>9353</v>
      </c>
      <c r="MOC2" s="27" t="s">
        <v>9354</v>
      </c>
      <c r="MOD2" s="27" t="s">
        <v>9355</v>
      </c>
      <c r="MOE2" s="27" t="s">
        <v>9356</v>
      </c>
      <c r="MOF2" s="27" t="s">
        <v>9357</v>
      </c>
      <c r="MOG2" s="27" t="s">
        <v>9358</v>
      </c>
      <c r="MOH2" s="27" t="s">
        <v>9359</v>
      </c>
      <c r="MOI2" s="27" t="s">
        <v>9360</v>
      </c>
      <c r="MOJ2" s="27" t="s">
        <v>9361</v>
      </c>
      <c r="MOK2" s="27" t="s">
        <v>9362</v>
      </c>
      <c r="MOL2" s="27" t="s">
        <v>9363</v>
      </c>
      <c r="MOM2" s="27" t="s">
        <v>9364</v>
      </c>
      <c r="MON2" s="27" t="s">
        <v>9365</v>
      </c>
      <c r="MOO2" s="27" t="s">
        <v>9366</v>
      </c>
      <c r="MOP2" s="27" t="s">
        <v>9367</v>
      </c>
      <c r="MOQ2" s="27" t="s">
        <v>9368</v>
      </c>
      <c r="MOR2" s="27" t="s">
        <v>9369</v>
      </c>
      <c r="MOS2" s="27" t="s">
        <v>9370</v>
      </c>
      <c r="MOT2" s="27" t="s">
        <v>9371</v>
      </c>
      <c r="MOU2" s="27" t="s">
        <v>9372</v>
      </c>
      <c r="MOV2" s="27" t="s">
        <v>9373</v>
      </c>
      <c r="MOW2" s="27" t="s">
        <v>9374</v>
      </c>
      <c r="MOX2" s="27" t="s">
        <v>9375</v>
      </c>
      <c r="MOY2" s="27" t="s">
        <v>9376</v>
      </c>
      <c r="MOZ2" s="27" t="s">
        <v>9377</v>
      </c>
      <c r="MPA2" s="27" t="s">
        <v>9378</v>
      </c>
      <c r="MPB2" s="27" t="s">
        <v>9379</v>
      </c>
      <c r="MPC2" s="27" t="s">
        <v>9380</v>
      </c>
      <c r="MPD2" s="27" t="s">
        <v>9381</v>
      </c>
      <c r="MPE2" s="27" t="s">
        <v>9382</v>
      </c>
      <c r="MPF2" s="27" t="s">
        <v>9383</v>
      </c>
      <c r="MPG2" s="27" t="s">
        <v>9384</v>
      </c>
      <c r="MPH2" s="27" t="s">
        <v>9385</v>
      </c>
      <c r="MPI2" s="27" t="s">
        <v>9386</v>
      </c>
      <c r="MPJ2" s="27" t="s">
        <v>9387</v>
      </c>
      <c r="MPK2" s="27" t="s">
        <v>9388</v>
      </c>
      <c r="MPL2" s="27" t="s">
        <v>9389</v>
      </c>
      <c r="MPM2" s="27" t="s">
        <v>9390</v>
      </c>
      <c r="MPN2" s="27" t="s">
        <v>9391</v>
      </c>
      <c r="MPO2" s="27" t="s">
        <v>9392</v>
      </c>
      <c r="MPP2" s="27" t="s">
        <v>9393</v>
      </c>
      <c r="MPQ2" s="27" t="s">
        <v>9394</v>
      </c>
      <c r="MPR2" s="27" t="s">
        <v>9395</v>
      </c>
      <c r="MPS2" s="27" t="s">
        <v>9396</v>
      </c>
      <c r="MPT2" s="27" t="s">
        <v>9397</v>
      </c>
      <c r="MPU2" s="27" t="s">
        <v>9398</v>
      </c>
      <c r="MPV2" s="27" t="s">
        <v>9399</v>
      </c>
      <c r="MPW2" s="27" t="s">
        <v>9400</v>
      </c>
      <c r="MPX2" s="27" t="s">
        <v>9401</v>
      </c>
      <c r="MPY2" s="27" t="s">
        <v>9402</v>
      </c>
      <c r="MPZ2" s="27" t="s">
        <v>9403</v>
      </c>
      <c r="MQA2" s="27" t="s">
        <v>9404</v>
      </c>
      <c r="MQB2" s="27" t="s">
        <v>9405</v>
      </c>
      <c r="MQC2" s="27" t="s">
        <v>9406</v>
      </c>
      <c r="MQD2" s="27" t="s">
        <v>9407</v>
      </c>
      <c r="MQE2" s="27" t="s">
        <v>9408</v>
      </c>
      <c r="MQF2" s="27" t="s">
        <v>9409</v>
      </c>
      <c r="MQG2" s="27" t="s">
        <v>9410</v>
      </c>
      <c r="MQH2" s="27" t="s">
        <v>9411</v>
      </c>
      <c r="MQI2" s="27" t="s">
        <v>9412</v>
      </c>
      <c r="MQJ2" s="27" t="s">
        <v>9413</v>
      </c>
      <c r="MQK2" s="27" t="s">
        <v>9414</v>
      </c>
      <c r="MQL2" s="27" t="s">
        <v>9415</v>
      </c>
      <c r="MQM2" s="27" t="s">
        <v>9416</v>
      </c>
      <c r="MQN2" s="27" t="s">
        <v>9417</v>
      </c>
      <c r="MQO2" s="27" t="s">
        <v>9418</v>
      </c>
      <c r="MQP2" s="27" t="s">
        <v>9419</v>
      </c>
      <c r="MQQ2" s="27" t="s">
        <v>9420</v>
      </c>
      <c r="MQR2" s="27" t="s">
        <v>9421</v>
      </c>
      <c r="MQS2" s="27" t="s">
        <v>9422</v>
      </c>
      <c r="MQT2" s="27" t="s">
        <v>9423</v>
      </c>
      <c r="MQU2" s="27" t="s">
        <v>9424</v>
      </c>
      <c r="MQV2" s="27" t="s">
        <v>9425</v>
      </c>
      <c r="MQW2" s="27" t="s">
        <v>9426</v>
      </c>
      <c r="MQX2" s="27" t="s">
        <v>9427</v>
      </c>
      <c r="MQY2" s="27" t="s">
        <v>9428</v>
      </c>
      <c r="MQZ2" s="27" t="s">
        <v>9429</v>
      </c>
      <c r="MRA2" s="27" t="s">
        <v>9430</v>
      </c>
      <c r="MRB2" s="27" t="s">
        <v>9431</v>
      </c>
      <c r="MRC2" s="27" t="s">
        <v>9432</v>
      </c>
      <c r="MRD2" s="27" t="s">
        <v>9433</v>
      </c>
      <c r="MRE2" s="27" t="s">
        <v>9434</v>
      </c>
      <c r="MRF2" s="27" t="s">
        <v>9435</v>
      </c>
      <c r="MRG2" s="27" t="s">
        <v>9436</v>
      </c>
      <c r="MRH2" s="27" t="s">
        <v>9437</v>
      </c>
      <c r="MRI2" s="27" t="s">
        <v>9438</v>
      </c>
      <c r="MRJ2" s="27" t="s">
        <v>9439</v>
      </c>
      <c r="MRK2" s="27" t="s">
        <v>9440</v>
      </c>
      <c r="MRL2" s="27" t="s">
        <v>9441</v>
      </c>
      <c r="MRM2" s="27" t="s">
        <v>9442</v>
      </c>
      <c r="MRN2" s="27" t="s">
        <v>9443</v>
      </c>
      <c r="MRO2" s="27" t="s">
        <v>9444</v>
      </c>
      <c r="MRP2" s="27" t="s">
        <v>9445</v>
      </c>
      <c r="MRQ2" s="27" t="s">
        <v>9446</v>
      </c>
      <c r="MRR2" s="27" t="s">
        <v>9447</v>
      </c>
      <c r="MRS2" s="27" t="s">
        <v>9448</v>
      </c>
      <c r="MRT2" s="27" t="s">
        <v>9449</v>
      </c>
      <c r="MRU2" s="27" t="s">
        <v>9450</v>
      </c>
      <c r="MRV2" s="27" t="s">
        <v>9451</v>
      </c>
      <c r="MRW2" s="27" t="s">
        <v>9452</v>
      </c>
      <c r="MRX2" s="27" t="s">
        <v>9453</v>
      </c>
      <c r="MRY2" s="27" t="s">
        <v>9454</v>
      </c>
      <c r="MRZ2" s="27" t="s">
        <v>9455</v>
      </c>
      <c r="MSA2" s="27" t="s">
        <v>9456</v>
      </c>
      <c r="MSB2" s="27" t="s">
        <v>9457</v>
      </c>
      <c r="MSC2" s="27" t="s">
        <v>9458</v>
      </c>
      <c r="MSD2" s="27" t="s">
        <v>9459</v>
      </c>
      <c r="MSE2" s="27" t="s">
        <v>9460</v>
      </c>
      <c r="MSF2" s="27" t="s">
        <v>9461</v>
      </c>
      <c r="MSG2" s="27" t="s">
        <v>9462</v>
      </c>
      <c r="MSH2" s="27" t="s">
        <v>9463</v>
      </c>
      <c r="MSI2" s="27" t="s">
        <v>9464</v>
      </c>
      <c r="MSJ2" s="27" t="s">
        <v>9465</v>
      </c>
      <c r="MSK2" s="27" t="s">
        <v>9466</v>
      </c>
      <c r="MSL2" s="27" t="s">
        <v>9467</v>
      </c>
      <c r="MSM2" s="27" t="s">
        <v>9468</v>
      </c>
      <c r="MSN2" s="27" t="s">
        <v>9469</v>
      </c>
      <c r="MSO2" s="27" t="s">
        <v>9470</v>
      </c>
      <c r="MSP2" s="27" t="s">
        <v>9471</v>
      </c>
      <c r="MSQ2" s="27" t="s">
        <v>9472</v>
      </c>
      <c r="MSR2" s="27" t="s">
        <v>9473</v>
      </c>
      <c r="MSS2" s="27" t="s">
        <v>9474</v>
      </c>
      <c r="MST2" s="27" t="s">
        <v>9475</v>
      </c>
      <c r="MSU2" s="27" t="s">
        <v>9476</v>
      </c>
      <c r="MSV2" s="27" t="s">
        <v>9477</v>
      </c>
      <c r="MSW2" s="27" t="s">
        <v>9478</v>
      </c>
      <c r="MSX2" s="27" t="s">
        <v>9479</v>
      </c>
      <c r="MSY2" s="27" t="s">
        <v>9480</v>
      </c>
      <c r="MSZ2" s="27" t="s">
        <v>9481</v>
      </c>
      <c r="MTA2" s="27" t="s">
        <v>9482</v>
      </c>
      <c r="MTB2" s="27" t="s">
        <v>9483</v>
      </c>
      <c r="MTC2" s="27" t="s">
        <v>9484</v>
      </c>
      <c r="MTD2" s="27" t="s">
        <v>9485</v>
      </c>
      <c r="MTE2" s="27" t="s">
        <v>9486</v>
      </c>
      <c r="MTF2" s="27" t="s">
        <v>9487</v>
      </c>
      <c r="MTG2" s="27" t="s">
        <v>9488</v>
      </c>
      <c r="MTH2" s="27" t="s">
        <v>9489</v>
      </c>
      <c r="MTI2" s="27" t="s">
        <v>9490</v>
      </c>
      <c r="MTJ2" s="27" t="s">
        <v>9491</v>
      </c>
      <c r="MTK2" s="27" t="s">
        <v>9492</v>
      </c>
      <c r="MTL2" s="27" t="s">
        <v>9493</v>
      </c>
      <c r="MTM2" s="27" t="s">
        <v>9494</v>
      </c>
      <c r="MTN2" s="27" t="s">
        <v>9495</v>
      </c>
      <c r="MTO2" s="27" t="s">
        <v>9496</v>
      </c>
      <c r="MTP2" s="27" t="s">
        <v>9497</v>
      </c>
      <c r="MTQ2" s="27" t="s">
        <v>9498</v>
      </c>
      <c r="MTR2" s="27" t="s">
        <v>9499</v>
      </c>
      <c r="MTS2" s="27" t="s">
        <v>9500</v>
      </c>
      <c r="MTT2" s="27" t="s">
        <v>9501</v>
      </c>
      <c r="MTU2" s="27" t="s">
        <v>9502</v>
      </c>
      <c r="MTV2" s="27" t="s">
        <v>9503</v>
      </c>
      <c r="MTW2" s="27" t="s">
        <v>9504</v>
      </c>
      <c r="MTX2" s="27" t="s">
        <v>9505</v>
      </c>
      <c r="MTY2" s="27" t="s">
        <v>9506</v>
      </c>
      <c r="MTZ2" s="27" t="s">
        <v>9507</v>
      </c>
      <c r="MUA2" s="27" t="s">
        <v>9508</v>
      </c>
      <c r="MUB2" s="27" t="s">
        <v>9509</v>
      </c>
      <c r="MUC2" s="27" t="s">
        <v>9510</v>
      </c>
      <c r="MUD2" s="27" t="s">
        <v>9511</v>
      </c>
      <c r="MUE2" s="27" t="s">
        <v>9512</v>
      </c>
      <c r="MUF2" s="27" t="s">
        <v>9513</v>
      </c>
      <c r="MUG2" s="27" t="s">
        <v>9514</v>
      </c>
      <c r="MUH2" s="27" t="s">
        <v>9515</v>
      </c>
      <c r="MUI2" s="27" t="s">
        <v>9516</v>
      </c>
      <c r="MUJ2" s="27" t="s">
        <v>9517</v>
      </c>
      <c r="MUK2" s="27" t="s">
        <v>9518</v>
      </c>
      <c r="MUL2" s="27" t="s">
        <v>9519</v>
      </c>
      <c r="MUM2" s="27" t="s">
        <v>9520</v>
      </c>
      <c r="MUN2" s="27" t="s">
        <v>9521</v>
      </c>
      <c r="MUO2" s="27" t="s">
        <v>9522</v>
      </c>
      <c r="MUP2" s="27" t="s">
        <v>9523</v>
      </c>
      <c r="MUQ2" s="27" t="s">
        <v>9524</v>
      </c>
      <c r="MUR2" s="27" t="s">
        <v>9525</v>
      </c>
      <c r="MUS2" s="27" t="s">
        <v>9526</v>
      </c>
      <c r="MUT2" s="27" t="s">
        <v>9527</v>
      </c>
      <c r="MUU2" s="27" t="s">
        <v>9528</v>
      </c>
      <c r="MUV2" s="27" t="s">
        <v>9529</v>
      </c>
      <c r="MUW2" s="27" t="s">
        <v>9530</v>
      </c>
      <c r="MUX2" s="27" t="s">
        <v>9531</v>
      </c>
      <c r="MUY2" s="27" t="s">
        <v>9532</v>
      </c>
      <c r="MUZ2" s="27" t="s">
        <v>9533</v>
      </c>
      <c r="MVA2" s="27" t="s">
        <v>9534</v>
      </c>
      <c r="MVB2" s="27" t="s">
        <v>9535</v>
      </c>
      <c r="MVC2" s="27" t="s">
        <v>9536</v>
      </c>
      <c r="MVD2" s="27" t="s">
        <v>9537</v>
      </c>
      <c r="MVE2" s="27" t="s">
        <v>9538</v>
      </c>
      <c r="MVF2" s="27" t="s">
        <v>9539</v>
      </c>
      <c r="MVG2" s="27" t="s">
        <v>9540</v>
      </c>
      <c r="MVH2" s="27" t="s">
        <v>9541</v>
      </c>
      <c r="MVI2" s="27" t="s">
        <v>9542</v>
      </c>
      <c r="MVJ2" s="27" t="s">
        <v>9543</v>
      </c>
      <c r="MVK2" s="27" t="s">
        <v>9544</v>
      </c>
      <c r="MVL2" s="27" t="s">
        <v>9545</v>
      </c>
      <c r="MVM2" s="27" t="s">
        <v>9546</v>
      </c>
      <c r="MVN2" s="27" t="s">
        <v>9547</v>
      </c>
      <c r="MVO2" s="27" t="s">
        <v>9548</v>
      </c>
      <c r="MVP2" s="27" t="s">
        <v>9549</v>
      </c>
      <c r="MVQ2" s="27" t="s">
        <v>9550</v>
      </c>
      <c r="MVR2" s="27" t="s">
        <v>9551</v>
      </c>
      <c r="MVS2" s="27" t="s">
        <v>9552</v>
      </c>
      <c r="MVT2" s="27" t="s">
        <v>9553</v>
      </c>
      <c r="MVU2" s="27" t="s">
        <v>9554</v>
      </c>
      <c r="MVV2" s="27" t="s">
        <v>9555</v>
      </c>
      <c r="MVW2" s="27" t="s">
        <v>9556</v>
      </c>
      <c r="MVX2" s="27" t="s">
        <v>9557</v>
      </c>
      <c r="MVY2" s="27" t="s">
        <v>9558</v>
      </c>
      <c r="MVZ2" s="27" t="s">
        <v>9559</v>
      </c>
      <c r="MWA2" s="27" t="s">
        <v>9560</v>
      </c>
      <c r="MWB2" s="27" t="s">
        <v>9561</v>
      </c>
      <c r="MWC2" s="27" t="s">
        <v>9562</v>
      </c>
      <c r="MWD2" s="27" t="s">
        <v>9563</v>
      </c>
      <c r="MWE2" s="27" t="s">
        <v>9564</v>
      </c>
      <c r="MWF2" s="27" t="s">
        <v>9565</v>
      </c>
      <c r="MWG2" s="27" t="s">
        <v>9566</v>
      </c>
      <c r="MWH2" s="27" t="s">
        <v>9567</v>
      </c>
      <c r="MWI2" s="27" t="s">
        <v>9568</v>
      </c>
      <c r="MWJ2" s="27" t="s">
        <v>9569</v>
      </c>
      <c r="MWK2" s="27" t="s">
        <v>9570</v>
      </c>
      <c r="MWL2" s="27" t="s">
        <v>9571</v>
      </c>
      <c r="MWM2" s="27" t="s">
        <v>9572</v>
      </c>
      <c r="MWN2" s="27" t="s">
        <v>9573</v>
      </c>
      <c r="MWO2" s="27" t="s">
        <v>9574</v>
      </c>
      <c r="MWP2" s="27" t="s">
        <v>9575</v>
      </c>
      <c r="MWQ2" s="27" t="s">
        <v>9576</v>
      </c>
      <c r="MWR2" s="27" t="s">
        <v>9577</v>
      </c>
      <c r="MWS2" s="27" t="s">
        <v>9578</v>
      </c>
      <c r="MWT2" s="27" t="s">
        <v>9579</v>
      </c>
      <c r="MWU2" s="27" t="s">
        <v>9580</v>
      </c>
      <c r="MWV2" s="27" t="s">
        <v>9581</v>
      </c>
      <c r="MWW2" s="27" t="s">
        <v>9582</v>
      </c>
      <c r="MWX2" s="27" t="s">
        <v>9583</v>
      </c>
      <c r="MWY2" s="27" t="s">
        <v>9584</v>
      </c>
      <c r="MWZ2" s="27" t="s">
        <v>9585</v>
      </c>
      <c r="MXA2" s="27" t="s">
        <v>9586</v>
      </c>
      <c r="MXB2" s="27" t="s">
        <v>9587</v>
      </c>
      <c r="MXC2" s="27" t="s">
        <v>9588</v>
      </c>
      <c r="MXD2" s="27" t="s">
        <v>9589</v>
      </c>
      <c r="MXE2" s="27" t="s">
        <v>9590</v>
      </c>
      <c r="MXF2" s="27" t="s">
        <v>9591</v>
      </c>
      <c r="MXG2" s="27" t="s">
        <v>9592</v>
      </c>
      <c r="MXH2" s="27" t="s">
        <v>9593</v>
      </c>
      <c r="MXI2" s="27" t="s">
        <v>9594</v>
      </c>
      <c r="MXJ2" s="27" t="s">
        <v>9595</v>
      </c>
      <c r="MXK2" s="27" t="s">
        <v>9596</v>
      </c>
      <c r="MXL2" s="27" t="s">
        <v>9597</v>
      </c>
      <c r="MXM2" s="27" t="s">
        <v>9598</v>
      </c>
      <c r="MXN2" s="27" t="s">
        <v>9599</v>
      </c>
      <c r="MXO2" s="27" t="s">
        <v>9600</v>
      </c>
      <c r="MXP2" s="27" t="s">
        <v>9601</v>
      </c>
      <c r="MXQ2" s="27" t="s">
        <v>9602</v>
      </c>
      <c r="MXR2" s="27" t="s">
        <v>9603</v>
      </c>
      <c r="MXS2" s="27" t="s">
        <v>9604</v>
      </c>
      <c r="MXT2" s="27" t="s">
        <v>9605</v>
      </c>
      <c r="MXU2" s="27" t="s">
        <v>9606</v>
      </c>
      <c r="MXV2" s="27" t="s">
        <v>9607</v>
      </c>
      <c r="MXW2" s="27" t="s">
        <v>9608</v>
      </c>
      <c r="MXX2" s="27" t="s">
        <v>9609</v>
      </c>
      <c r="MXY2" s="27" t="s">
        <v>9610</v>
      </c>
      <c r="MXZ2" s="27" t="s">
        <v>9611</v>
      </c>
      <c r="MYA2" s="27" t="s">
        <v>9612</v>
      </c>
      <c r="MYB2" s="27" t="s">
        <v>9613</v>
      </c>
      <c r="MYC2" s="27" t="s">
        <v>9614</v>
      </c>
      <c r="MYD2" s="27" t="s">
        <v>9615</v>
      </c>
      <c r="MYE2" s="27" t="s">
        <v>9616</v>
      </c>
      <c r="MYF2" s="27" t="s">
        <v>9617</v>
      </c>
      <c r="MYG2" s="27" t="s">
        <v>9618</v>
      </c>
      <c r="MYH2" s="27" t="s">
        <v>9619</v>
      </c>
      <c r="MYI2" s="27" t="s">
        <v>9620</v>
      </c>
      <c r="MYJ2" s="27" t="s">
        <v>9621</v>
      </c>
      <c r="MYK2" s="27" t="s">
        <v>9622</v>
      </c>
      <c r="MYL2" s="27" t="s">
        <v>9623</v>
      </c>
      <c r="MYM2" s="27" t="s">
        <v>9624</v>
      </c>
      <c r="MYN2" s="27" t="s">
        <v>9625</v>
      </c>
      <c r="MYO2" s="27" t="s">
        <v>9626</v>
      </c>
      <c r="MYP2" s="27" t="s">
        <v>9627</v>
      </c>
      <c r="MYQ2" s="27" t="s">
        <v>9628</v>
      </c>
      <c r="MYR2" s="27" t="s">
        <v>9629</v>
      </c>
      <c r="MYS2" s="27" t="s">
        <v>9630</v>
      </c>
      <c r="MYT2" s="27" t="s">
        <v>9631</v>
      </c>
      <c r="MYU2" s="27" t="s">
        <v>9632</v>
      </c>
      <c r="MYV2" s="27" t="s">
        <v>9633</v>
      </c>
      <c r="MYW2" s="27" t="s">
        <v>9634</v>
      </c>
      <c r="MYX2" s="27" t="s">
        <v>9635</v>
      </c>
      <c r="MYY2" s="27" t="s">
        <v>9636</v>
      </c>
      <c r="MYZ2" s="27" t="s">
        <v>9637</v>
      </c>
      <c r="MZA2" s="27" t="s">
        <v>9638</v>
      </c>
      <c r="MZB2" s="27" t="s">
        <v>9639</v>
      </c>
      <c r="MZC2" s="27" t="s">
        <v>9640</v>
      </c>
      <c r="MZD2" s="27" t="s">
        <v>9641</v>
      </c>
      <c r="MZE2" s="27" t="s">
        <v>9642</v>
      </c>
      <c r="MZF2" s="27" t="s">
        <v>9643</v>
      </c>
      <c r="MZG2" s="27" t="s">
        <v>9644</v>
      </c>
      <c r="MZH2" s="27" t="s">
        <v>9645</v>
      </c>
      <c r="MZI2" s="27" t="s">
        <v>9646</v>
      </c>
      <c r="MZJ2" s="27" t="s">
        <v>9647</v>
      </c>
      <c r="MZK2" s="27" t="s">
        <v>9648</v>
      </c>
      <c r="MZL2" s="27" t="s">
        <v>9649</v>
      </c>
      <c r="MZM2" s="27" t="s">
        <v>9650</v>
      </c>
      <c r="MZN2" s="27" t="s">
        <v>9651</v>
      </c>
      <c r="MZO2" s="27" t="s">
        <v>9652</v>
      </c>
      <c r="MZP2" s="27" t="s">
        <v>9653</v>
      </c>
      <c r="MZQ2" s="27" t="s">
        <v>9654</v>
      </c>
      <c r="MZR2" s="27" t="s">
        <v>9655</v>
      </c>
      <c r="MZS2" s="27" t="s">
        <v>9656</v>
      </c>
      <c r="MZT2" s="27" t="s">
        <v>9657</v>
      </c>
      <c r="MZU2" s="27" t="s">
        <v>9658</v>
      </c>
      <c r="MZV2" s="27" t="s">
        <v>9659</v>
      </c>
      <c r="MZW2" s="27" t="s">
        <v>9660</v>
      </c>
      <c r="MZX2" s="27" t="s">
        <v>9661</v>
      </c>
      <c r="MZY2" s="27" t="s">
        <v>9662</v>
      </c>
      <c r="MZZ2" s="27" t="s">
        <v>9663</v>
      </c>
      <c r="NAA2" s="27" t="s">
        <v>9664</v>
      </c>
      <c r="NAB2" s="27" t="s">
        <v>9665</v>
      </c>
      <c r="NAC2" s="27" t="s">
        <v>9666</v>
      </c>
      <c r="NAD2" s="27" t="s">
        <v>9667</v>
      </c>
      <c r="NAE2" s="27" t="s">
        <v>9668</v>
      </c>
      <c r="NAF2" s="27" t="s">
        <v>9669</v>
      </c>
      <c r="NAG2" s="27" t="s">
        <v>9670</v>
      </c>
      <c r="NAH2" s="27" t="s">
        <v>9671</v>
      </c>
      <c r="NAI2" s="27" t="s">
        <v>9672</v>
      </c>
      <c r="NAJ2" s="27" t="s">
        <v>9673</v>
      </c>
      <c r="NAK2" s="27" t="s">
        <v>9674</v>
      </c>
      <c r="NAL2" s="27" t="s">
        <v>9675</v>
      </c>
      <c r="NAM2" s="27" t="s">
        <v>9676</v>
      </c>
      <c r="NAN2" s="27" t="s">
        <v>9677</v>
      </c>
      <c r="NAO2" s="27" t="s">
        <v>9678</v>
      </c>
      <c r="NAP2" s="27" t="s">
        <v>9679</v>
      </c>
      <c r="NAQ2" s="27" t="s">
        <v>9680</v>
      </c>
      <c r="NAR2" s="27" t="s">
        <v>9681</v>
      </c>
      <c r="NAS2" s="27" t="s">
        <v>9682</v>
      </c>
      <c r="NAT2" s="27" t="s">
        <v>9683</v>
      </c>
      <c r="NAU2" s="27" t="s">
        <v>9684</v>
      </c>
      <c r="NAV2" s="27" t="s">
        <v>9685</v>
      </c>
      <c r="NAW2" s="27" t="s">
        <v>9686</v>
      </c>
      <c r="NAX2" s="27" t="s">
        <v>9687</v>
      </c>
      <c r="NAY2" s="27" t="s">
        <v>9688</v>
      </c>
      <c r="NAZ2" s="27" t="s">
        <v>9689</v>
      </c>
      <c r="NBA2" s="27" t="s">
        <v>9690</v>
      </c>
      <c r="NBB2" s="27" t="s">
        <v>9691</v>
      </c>
      <c r="NBC2" s="27" t="s">
        <v>9692</v>
      </c>
      <c r="NBD2" s="27" t="s">
        <v>9693</v>
      </c>
      <c r="NBE2" s="27" t="s">
        <v>9694</v>
      </c>
      <c r="NBF2" s="27" t="s">
        <v>9695</v>
      </c>
      <c r="NBG2" s="27" t="s">
        <v>9696</v>
      </c>
      <c r="NBH2" s="27" t="s">
        <v>9697</v>
      </c>
      <c r="NBI2" s="27" t="s">
        <v>9698</v>
      </c>
      <c r="NBJ2" s="27" t="s">
        <v>9699</v>
      </c>
      <c r="NBK2" s="27" t="s">
        <v>9700</v>
      </c>
      <c r="NBL2" s="27" t="s">
        <v>9701</v>
      </c>
      <c r="NBM2" s="27" t="s">
        <v>9702</v>
      </c>
      <c r="NBN2" s="27" t="s">
        <v>9703</v>
      </c>
      <c r="NBO2" s="27" t="s">
        <v>9704</v>
      </c>
      <c r="NBP2" s="27" t="s">
        <v>9705</v>
      </c>
      <c r="NBQ2" s="27" t="s">
        <v>9706</v>
      </c>
      <c r="NBR2" s="27" t="s">
        <v>9707</v>
      </c>
      <c r="NBS2" s="27" t="s">
        <v>9708</v>
      </c>
      <c r="NBT2" s="27" t="s">
        <v>9709</v>
      </c>
      <c r="NBU2" s="27" t="s">
        <v>9710</v>
      </c>
      <c r="NBV2" s="27" t="s">
        <v>9711</v>
      </c>
      <c r="NBW2" s="27" t="s">
        <v>9712</v>
      </c>
      <c r="NBX2" s="27" t="s">
        <v>9713</v>
      </c>
      <c r="NBY2" s="27" t="s">
        <v>9714</v>
      </c>
      <c r="NBZ2" s="27" t="s">
        <v>9715</v>
      </c>
      <c r="NCA2" s="27" t="s">
        <v>9716</v>
      </c>
      <c r="NCB2" s="27" t="s">
        <v>9717</v>
      </c>
      <c r="NCC2" s="27" t="s">
        <v>9718</v>
      </c>
      <c r="NCD2" s="27" t="s">
        <v>9719</v>
      </c>
      <c r="NCE2" s="27" t="s">
        <v>9720</v>
      </c>
      <c r="NCF2" s="27" t="s">
        <v>9721</v>
      </c>
      <c r="NCG2" s="27" t="s">
        <v>9722</v>
      </c>
      <c r="NCH2" s="27" t="s">
        <v>9723</v>
      </c>
      <c r="NCI2" s="27" t="s">
        <v>9724</v>
      </c>
      <c r="NCJ2" s="27" t="s">
        <v>9725</v>
      </c>
      <c r="NCK2" s="27" t="s">
        <v>9726</v>
      </c>
      <c r="NCL2" s="27" t="s">
        <v>9727</v>
      </c>
      <c r="NCM2" s="27" t="s">
        <v>9728</v>
      </c>
      <c r="NCN2" s="27" t="s">
        <v>9729</v>
      </c>
      <c r="NCO2" s="27" t="s">
        <v>9730</v>
      </c>
      <c r="NCP2" s="27" t="s">
        <v>9731</v>
      </c>
      <c r="NCQ2" s="27" t="s">
        <v>9732</v>
      </c>
      <c r="NCR2" s="27" t="s">
        <v>9733</v>
      </c>
      <c r="NCS2" s="27" t="s">
        <v>9734</v>
      </c>
      <c r="NCT2" s="27" t="s">
        <v>9735</v>
      </c>
      <c r="NCU2" s="27" t="s">
        <v>9736</v>
      </c>
      <c r="NCV2" s="27" t="s">
        <v>9737</v>
      </c>
      <c r="NCW2" s="27" t="s">
        <v>9738</v>
      </c>
      <c r="NCX2" s="27" t="s">
        <v>9739</v>
      </c>
      <c r="NCY2" s="27" t="s">
        <v>9740</v>
      </c>
      <c r="NCZ2" s="27" t="s">
        <v>9741</v>
      </c>
      <c r="NDA2" s="27" t="s">
        <v>9742</v>
      </c>
      <c r="NDB2" s="27" t="s">
        <v>9743</v>
      </c>
      <c r="NDC2" s="27" t="s">
        <v>9744</v>
      </c>
      <c r="NDD2" s="27" t="s">
        <v>9745</v>
      </c>
      <c r="NDE2" s="27" t="s">
        <v>9746</v>
      </c>
      <c r="NDF2" s="27" t="s">
        <v>9747</v>
      </c>
      <c r="NDG2" s="27" t="s">
        <v>9748</v>
      </c>
      <c r="NDH2" s="27" t="s">
        <v>9749</v>
      </c>
      <c r="NDI2" s="27" t="s">
        <v>9750</v>
      </c>
      <c r="NDJ2" s="27" t="s">
        <v>9751</v>
      </c>
      <c r="NDK2" s="27" t="s">
        <v>9752</v>
      </c>
      <c r="NDL2" s="27" t="s">
        <v>9753</v>
      </c>
      <c r="NDM2" s="27" t="s">
        <v>9754</v>
      </c>
      <c r="NDN2" s="27" t="s">
        <v>9755</v>
      </c>
      <c r="NDO2" s="27" t="s">
        <v>9756</v>
      </c>
      <c r="NDP2" s="27" t="s">
        <v>9757</v>
      </c>
      <c r="NDQ2" s="27" t="s">
        <v>9758</v>
      </c>
      <c r="NDR2" s="27" t="s">
        <v>9759</v>
      </c>
      <c r="NDS2" s="27" t="s">
        <v>9760</v>
      </c>
      <c r="NDT2" s="27" t="s">
        <v>9761</v>
      </c>
      <c r="NDU2" s="27" t="s">
        <v>9762</v>
      </c>
      <c r="NDV2" s="27" t="s">
        <v>9763</v>
      </c>
      <c r="NDW2" s="27" t="s">
        <v>9764</v>
      </c>
      <c r="NDX2" s="27" t="s">
        <v>9765</v>
      </c>
      <c r="NDY2" s="27" t="s">
        <v>9766</v>
      </c>
      <c r="NDZ2" s="27" t="s">
        <v>9767</v>
      </c>
      <c r="NEA2" s="27" t="s">
        <v>9768</v>
      </c>
      <c r="NEB2" s="27" t="s">
        <v>9769</v>
      </c>
      <c r="NEC2" s="27" t="s">
        <v>9770</v>
      </c>
      <c r="NED2" s="27" t="s">
        <v>9771</v>
      </c>
      <c r="NEE2" s="27" t="s">
        <v>9772</v>
      </c>
      <c r="NEF2" s="27" t="s">
        <v>9773</v>
      </c>
      <c r="NEG2" s="27" t="s">
        <v>9774</v>
      </c>
      <c r="NEH2" s="27" t="s">
        <v>9775</v>
      </c>
      <c r="NEI2" s="27" t="s">
        <v>9776</v>
      </c>
      <c r="NEJ2" s="27" t="s">
        <v>9777</v>
      </c>
      <c r="NEK2" s="27" t="s">
        <v>9778</v>
      </c>
      <c r="NEL2" s="27" t="s">
        <v>9779</v>
      </c>
      <c r="NEM2" s="27" t="s">
        <v>9780</v>
      </c>
      <c r="NEN2" s="27" t="s">
        <v>9781</v>
      </c>
      <c r="NEO2" s="27" t="s">
        <v>9782</v>
      </c>
      <c r="NEP2" s="27" t="s">
        <v>9783</v>
      </c>
      <c r="NEQ2" s="27" t="s">
        <v>9784</v>
      </c>
      <c r="NER2" s="27" t="s">
        <v>9785</v>
      </c>
      <c r="NES2" s="27" t="s">
        <v>9786</v>
      </c>
      <c r="NET2" s="27" t="s">
        <v>9787</v>
      </c>
      <c r="NEU2" s="27" t="s">
        <v>9788</v>
      </c>
      <c r="NEV2" s="27" t="s">
        <v>9789</v>
      </c>
      <c r="NEW2" s="27" t="s">
        <v>9790</v>
      </c>
      <c r="NEX2" s="27" t="s">
        <v>9791</v>
      </c>
      <c r="NEY2" s="27" t="s">
        <v>9792</v>
      </c>
      <c r="NEZ2" s="27" t="s">
        <v>9793</v>
      </c>
      <c r="NFA2" s="27" t="s">
        <v>9794</v>
      </c>
      <c r="NFB2" s="27" t="s">
        <v>9795</v>
      </c>
      <c r="NFC2" s="27" t="s">
        <v>9796</v>
      </c>
      <c r="NFD2" s="27" t="s">
        <v>9797</v>
      </c>
      <c r="NFE2" s="27" t="s">
        <v>9798</v>
      </c>
      <c r="NFF2" s="27" t="s">
        <v>9799</v>
      </c>
      <c r="NFG2" s="27" t="s">
        <v>9800</v>
      </c>
      <c r="NFH2" s="27" t="s">
        <v>9801</v>
      </c>
      <c r="NFI2" s="27" t="s">
        <v>9802</v>
      </c>
      <c r="NFJ2" s="27" t="s">
        <v>9803</v>
      </c>
      <c r="NFK2" s="27" t="s">
        <v>9804</v>
      </c>
      <c r="NFL2" s="27" t="s">
        <v>9805</v>
      </c>
      <c r="NFM2" s="27" t="s">
        <v>9806</v>
      </c>
      <c r="NFN2" s="27" t="s">
        <v>9807</v>
      </c>
      <c r="NFO2" s="27" t="s">
        <v>9808</v>
      </c>
      <c r="NFP2" s="27" t="s">
        <v>9809</v>
      </c>
      <c r="NFQ2" s="27" t="s">
        <v>9810</v>
      </c>
      <c r="NFR2" s="27" t="s">
        <v>9811</v>
      </c>
      <c r="NFS2" s="27" t="s">
        <v>9812</v>
      </c>
      <c r="NFT2" s="27" t="s">
        <v>9813</v>
      </c>
      <c r="NFU2" s="27" t="s">
        <v>9814</v>
      </c>
      <c r="NFV2" s="27" t="s">
        <v>9815</v>
      </c>
      <c r="NFW2" s="27" t="s">
        <v>9816</v>
      </c>
      <c r="NFX2" s="27" t="s">
        <v>9817</v>
      </c>
      <c r="NFY2" s="27" t="s">
        <v>9818</v>
      </c>
      <c r="NFZ2" s="27" t="s">
        <v>9819</v>
      </c>
      <c r="NGA2" s="27" t="s">
        <v>9820</v>
      </c>
      <c r="NGB2" s="27" t="s">
        <v>9821</v>
      </c>
      <c r="NGC2" s="27" t="s">
        <v>9822</v>
      </c>
      <c r="NGD2" s="27" t="s">
        <v>9823</v>
      </c>
      <c r="NGE2" s="27" t="s">
        <v>9824</v>
      </c>
      <c r="NGF2" s="27" t="s">
        <v>9825</v>
      </c>
      <c r="NGG2" s="27" t="s">
        <v>9826</v>
      </c>
      <c r="NGH2" s="27" t="s">
        <v>9827</v>
      </c>
      <c r="NGI2" s="27" t="s">
        <v>9828</v>
      </c>
      <c r="NGJ2" s="27" t="s">
        <v>9829</v>
      </c>
      <c r="NGK2" s="27" t="s">
        <v>9830</v>
      </c>
      <c r="NGL2" s="27" t="s">
        <v>9831</v>
      </c>
      <c r="NGM2" s="27" t="s">
        <v>9832</v>
      </c>
      <c r="NGN2" s="27" t="s">
        <v>9833</v>
      </c>
      <c r="NGO2" s="27" t="s">
        <v>9834</v>
      </c>
      <c r="NGP2" s="27" t="s">
        <v>9835</v>
      </c>
      <c r="NGQ2" s="27" t="s">
        <v>9836</v>
      </c>
      <c r="NGR2" s="27" t="s">
        <v>9837</v>
      </c>
      <c r="NGS2" s="27" t="s">
        <v>9838</v>
      </c>
      <c r="NGT2" s="27" t="s">
        <v>9839</v>
      </c>
      <c r="NGU2" s="27" t="s">
        <v>9840</v>
      </c>
      <c r="NGV2" s="27" t="s">
        <v>9841</v>
      </c>
      <c r="NGW2" s="27" t="s">
        <v>9842</v>
      </c>
      <c r="NGX2" s="27" t="s">
        <v>9843</v>
      </c>
      <c r="NGY2" s="27" t="s">
        <v>9844</v>
      </c>
      <c r="NGZ2" s="27" t="s">
        <v>9845</v>
      </c>
      <c r="NHA2" s="27" t="s">
        <v>9846</v>
      </c>
      <c r="NHB2" s="27" t="s">
        <v>9847</v>
      </c>
      <c r="NHC2" s="27" t="s">
        <v>9848</v>
      </c>
      <c r="NHD2" s="27" t="s">
        <v>9849</v>
      </c>
      <c r="NHE2" s="27" t="s">
        <v>9850</v>
      </c>
      <c r="NHF2" s="27" t="s">
        <v>9851</v>
      </c>
      <c r="NHG2" s="27" t="s">
        <v>9852</v>
      </c>
      <c r="NHH2" s="27" t="s">
        <v>9853</v>
      </c>
      <c r="NHI2" s="27" t="s">
        <v>9854</v>
      </c>
      <c r="NHJ2" s="27" t="s">
        <v>9855</v>
      </c>
      <c r="NHK2" s="27" t="s">
        <v>9856</v>
      </c>
      <c r="NHL2" s="27" t="s">
        <v>9857</v>
      </c>
      <c r="NHM2" s="27" t="s">
        <v>9858</v>
      </c>
      <c r="NHN2" s="27" t="s">
        <v>9859</v>
      </c>
      <c r="NHO2" s="27" t="s">
        <v>9860</v>
      </c>
      <c r="NHP2" s="27" t="s">
        <v>9861</v>
      </c>
      <c r="NHQ2" s="27" t="s">
        <v>9862</v>
      </c>
      <c r="NHR2" s="27" t="s">
        <v>9863</v>
      </c>
      <c r="NHS2" s="27" t="s">
        <v>9864</v>
      </c>
      <c r="NHT2" s="27" t="s">
        <v>9865</v>
      </c>
      <c r="NHU2" s="27" t="s">
        <v>9866</v>
      </c>
      <c r="NHV2" s="27" t="s">
        <v>9867</v>
      </c>
      <c r="NHW2" s="27" t="s">
        <v>9868</v>
      </c>
      <c r="NHX2" s="27" t="s">
        <v>9869</v>
      </c>
      <c r="NHY2" s="27" t="s">
        <v>9870</v>
      </c>
      <c r="NHZ2" s="27" t="s">
        <v>9871</v>
      </c>
      <c r="NIA2" s="27" t="s">
        <v>9872</v>
      </c>
      <c r="NIB2" s="27" t="s">
        <v>9873</v>
      </c>
      <c r="NIC2" s="27" t="s">
        <v>9874</v>
      </c>
      <c r="NID2" s="27" t="s">
        <v>9875</v>
      </c>
      <c r="NIE2" s="27" t="s">
        <v>9876</v>
      </c>
      <c r="NIF2" s="27" t="s">
        <v>9877</v>
      </c>
      <c r="NIG2" s="27" t="s">
        <v>9878</v>
      </c>
      <c r="NIH2" s="27" t="s">
        <v>9879</v>
      </c>
      <c r="NII2" s="27" t="s">
        <v>9880</v>
      </c>
      <c r="NIJ2" s="27" t="s">
        <v>9881</v>
      </c>
      <c r="NIK2" s="27" t="s">
        <v>9882</v>
      </c>
      <c r="NIL2" s="27" t="s">
        <v>9883</v>
      </c>
      <c r="NIM2" s="27" t="s">
        <v>9884</v>
      </c>
      <c r="NIN2" s="27" t="s">
        <v>9885</v>
      </c>
      <c r="NIO2" s="27" t="s">
        <v>9886</v>
      </c>
      <c r="NIP2" s="27" t="s">
        <v>9887</v>
      </c>
      <c r="NIQ2" s="27" t="s">
        <v>9888</v>
      </c>
      <c r="NIR2" s="27" t="s">
        <v>9889</v>
      </c>
      <c r="NIS2" s="27" t="s">
        <v>9890</v>
      </c>
      <c r="NIT2" s="27" t="s">
        <v>9891</v>
      </c>
      <c r="NIU2" s="27" t="s">
        <v>9892</v>
      </c>
      <c r="NIV2" s="27" t="s">
        <v>9893</v>
      </c>
      <c r="NIW2" s="27" t="s">
        <v>9894</v>
      </c>
      <c r="NIX2" s="27" t="s">
        <v>9895</v>
      </c>
      <c r="NIY2" s="27" t="s">
        <v>9896</v>
      </c>
      <c r="NIZ2" s="27" t="s">
        <v>9897</v>
      </c>
      <c r="NJA2" s="27" t="s">
        <v>9898</v>
      </c>
      <c r="NJB2" s="27" t="s">
        <v>9899</v>
      </c>
      <c r="NJC2" s="27" t="s">
        <v>9900</v>
      </c>
      <c r="NJD2" s="27" t="s">
        <v>9901</v>
      </c>
      <c r="NJE2" s="27" t="s">
        <v>9902</v>
      </c>
      <c r="NJF2" s="27" t="s">
        <v>9903</v>
      </c>
      <c r="NJG2" s="27" t="s">
        <v>9904</v>
      </c>
      <c r="NJH2" s="27" t="s">
        <v>9905</v>
      </c>
      <c r="NJI2" s="27" t="s">
        <v>9906</v>
      </c>
      <c r="NJJ2" s="27" t="s">
        <v>9907</v>
      </c>
      <c r="NJK2" s="27" t="s">
        <v>9908</v>
      </c>
      <c r="NJL2" s="27" t="s">
        <v>9909</v>
      </c>
      <c r="NJM2" s="27" t="s">
        <v>9910</v>
      </c>
      <c r="NJN2" s="27" t="s">
        <v>9911</v>
      </c>
      <c r="NJO2" s="27" t="s">
        <v>9912</v>
      </c>
      <c r="NJP2" s="27" t="s">
        <v>9913</v>
      </c>
      <c r="NJQ2" s="27" t="s">
        <v>9914</v>
      </c>
      <c r="NJR2" s="27" t="s">
        <v>9915</v>
      </c>
      <c r="NJS2" s="27" t="s">
        <v>9916</v>
      </c>
      <c r="NJT2" s="27" t="s">
        <v>9917</v>
      </c>
      <c r="NJU2" s="27" t="s">
        <v>9918</v>
      </c>
      <c r="NJV2" s="27" t="s">
        <v>9919</v>
      </c>
      <c r="NJW2" s="27" t="s">
        <v>9920</v>
      </c>
      <c r="NJX2" s="27" t="s">
        <v>9921</v>
      </c>
      <c r="NJY2" s="27" t="s">
        <v>9922</v>
      </c>
      <c r="NJZ2" s="27" t="s">
        <v>9923</v>
      </c>
      <c r="NKA2" s="27" t="s">
        <v>9924</v>
      </c>
      <c r="NKB2" s="27" t="s">
        <v>9925</v>
      </c>
      <c r="NKC2" s="27" t="s">
        <v>9926</v>
      </c>
      <c r="NKD2" s="27" t="s">
        <v>9927</v>
      </c>
      <c r="NKE2" s="27" t="s">
        <v>9928</v>
      </c>
      <c r="NKF2" s="27" t="s">
        <v>9929</v>
      </c>
      <c r="NKG2" s="27" t="s">
        <v>9930</v>
      </c>
      <c r="NKH2" s="27" t="s">
        <v>9931</v>
      </c>
      <c r="NKI2" s="27" t="s">
        <v>9932</v>
      </c>
      <c r="NKJ2" s="27" t="s">
        <v>9933</v>
      </c>
      <c r="NKK2" s="27" t="s">
        <v>9934</v>
      </c>
      <c r="NKL2" s="27" t="s">
        <v>9935</v>
      </c>
      <c r="NKM2" s="27" t="s">
        <v>9936</v>
      </c>
      <c r="NKN2" s="27" t="s">
        <v>9937</v>
      </c>
      <c r="NKO2" s="27" t="s">
        <v>9938</v>
      </c>
      <c r="NKP2" s="27" t="s">
        <v>9939</v>
      </c>
      <c r="NKQ2" s="27" t="s">
        <v>9940</v>
      </c>
      <c r="NKR2" s="27" t="s">
        <v>9941</v>
      </c>
      <c r="NKS2" s="27" t="s">
        <v>9942</v>
      </c>
      <c r="NKT2" s="27" t="s">
        <v>9943</v>
      </c>
      <c r="NKU2" s="27" t="s">
        <v>9944</v>
      </c>
      <c r="NKV2" s="27" t="s">
        <v>9945</v>
      </c>
      <c r="NKW2" s="27" t="s">
        <v>9946</v>
      </c>
      <c r="NKX2" s="27" t="s">
        <v>9947</v>
      </c>
      <c r="NKY2" s="27" t="s">
        <v>9948</v>
      </c>
      <c r="NKZ2" s="27" t="s">
        <v>9949</v>
      </c>
      <c r="NLA2" s="27" t="s">
        <v>9950</v>
      </c>
      <c r="NLB2" s="27" t="s">
        <v>9951</v>
      </c>
      <c r="NLC2" s="27" t="s">
        <v>9952</v>
      </c>
      <c r="NLD2" s="27" t="s">
        <v>9953</v>
      </c>
      <c r="NLE2" s="27" t="s">
        <v>9954</v>
      </c>
      <c r="NLF2" s="27" t="s">
        <v>9955</v>
      </c>
      <c r="NLG2" s="27" t="s">
        <v>9956</v>
      </c>
      <c r="NLH2" s="27" t="s">
        <v>9957</v>
      </c>
      <c r="NLI2" s="27" t="s">
        <v>9958</v>
      </c>
      <c r="NLJ2" s="27" t="s">
        <v>9959</v>
      </c>
      <c r="NLK2" s="27" t="s">
        <v>9960</v>
      </c>
      <c r="NLL2" s="27" t="s">
        <v>9961</v>
      </c>
      <c r="NLM2" s="27" t="s">
        <v>9962</v>
      </c>
      <c r="NLN2" s="27" t="s">
        <v>9963</v>
      </c>
      <c r="NLO2" s="27" t="s">
        <v>9964</v>
      </c>
      <c r="NLP2" s="27" t="s">
        <v>9965</v>
      </c>
      <c r="NLQ2" s="27" t="s">
        <v>9966</v>
      </c>
      <c r="NLR2" s="27" t="s">
        <v>9967</v>
      </c>
      <c r="NLS2" s="27" t="s">
        <v>9968</v>
      </c>
      <c r="NLT2" s="27" t="s">
        <v>9969</v>
      </c>
      <c r="NLU2" s="27" t="s">
        <v>9970</v>
      </c>
      <c r="NLV2" s="27" t="s">
        <v>9971</v>
      </c>
      <c r="NLW2" s="27" t="s">
        <v>9972</v>
      </c>
      <c r="NLX2" s="27" t="s">
        <v>9973</v>
      </c>
      <c r="NLY2" s="27" t="s">
        <v>9974</v>
      </c>
      <c r="NLZ2" s="27" t="s">
        <v>9975</v>
      </c>
      <c r="NMA2" s="27" t="s">
        <v>9976</v>
      </c>
      <c r="NMB2" s="27" t="s">
        <v>9977</v>
      </c>
      <c r="NMC2" s="27" t="s">
        <v>9978</v>
      </c>
      <c r="NMD2" s="27" t="s">
        <v>9979</v>
      </c>
      <c r="NME2" s="27" t="s">
        <v>9980</v>
      </c>
      <c r="NMF2" s="27" t="s">
        <v>9981</v>
      </c>
      <c r="NMG2" s="27" t="s">
        <v>9982</v>
      </c>
      <c r="NMH2" s="27" t="s">
        <v>9983</v>
      </c>
      <c r="NMI2" s="27" t="s">
        <v>9984</v>
      </c>
      <c r="NMJ2" s="27" t="s">
        <v>9985</v>
      </c>
      <c r="NMK2" s="27" t="s">
        <v>9986</v>
      </c>
      <c r="NML2" s="27" t="s">
        <v>9987</v>
      </c>
      <c r="NMM2" s="27" t="s">
        <v>9988</v>
      </c>
      <c r="NMN2" s="27" t="s">
        <v>9989</v>
      </c>
      <c r="NMO2" s="27" t="s">
        <v>9990</v>
      </c>
      <c r="NMP2" s="27" t="s">
        <v>9991</v>
      </c>
      <c r="NMQ2" s="27" t="s">
        <v>9992</v>
      </c>
      <c r="NMR2" s="27" t="s">
        <v>9993</v>
      </c>
      <c r="NMS2" s="27" t="s">
        <v>9994</v>
      </c>
      <c r="NMT2" s="27" t="s">
        <v>9995</v>
      </c>
      <c r="NMU2" s="27" t="s">
        <v>9996</v>
      </c>
      <c r="NMV2" s="27" t="s">
        <v>9997</v>
      </c>
      <c r="NMW2" s="27" t="s">
        <v>9998</v>
      </c>
      <c r="NMX2" s="27" t="s">
        <v>9999</v>
      </c>
      <c r="NMY2" s="27" t="s">
        <v>10000</v>
      </c>
      <c r="NMZ2" s="27" t="s">
        <v>10001</v>
      </c>
      <c r="NNA2" s="27" t="s">
        <v>10002</v>
      </c>
      <c r="NNB2" s="27" t="s">
        <v>10003</v>
      </c>
      <c r="NNC2" s="27" t="s">
        <v>10004</v>
      </c>
      <c r="NND2" s="27" t="s">
        <v>10005</v>
      </c>
      <c r="NNE2" s="27" t="s">
        <v>10006</v>
      </c>
      <c r="NNF2" s="27" t="s">
        <v>10007</v>
      </c>
      <c r="NNG2" s="27" t="s">
        <v>10008</v>
      </c>
      <c r="NNH2" s="27" t="s">
        <v>10009</v>
      </c>
      <c r="NNI2" s="27" t="s">
        <v>10010</v>
      </c>
      <c r="NNJ2" s="27" t="s">
        <v>10011</v>
      </c>
      <c r="NNK2" s="27" t="s">
        <v>10012</v>
      </c>
      <c r="NNL2" s="27" t="s">
        <v>10013</v>
      </c>
      <c r="NNM2" s="27" t="s">
        <v>10014</v>
      </c>
      <c r="NNN2" s="27" t="s">
        <v>10015</v>
      </c>
      <c r="NNO2" s="27" t="s">
        <v>10016</v>
      </c>
      <c r="NNP2" s="27" t="s">
        <v>10017</v>
      </c>
      <c r="NNQ2" s="27" t="s">
        <v>10018</v>
      </c>
      <c r="NNR2" s="27" t="s">
        <v>10019</v>
      </c>
      <c r="NNS2" s="27" t="s">
        <v>10020</v>
      </c>
      <c r="NNT2" s="27" t="s">
        <v>10021</v>
      </c>
      <c r="NNU2" s="27" t="s">
        <v>10022</v>
      </c>
      <c r="NNV2" s="27" t="s">
        <v>10023</v>
      </c>
      <c r="NNW2" s="27" t="s">
        <v>10024</v>
      </c>
      <c r="NNX2" s="27" t="s">
        <v>10025</v>
      </c>
      <c r="NNY2" s="27" t="s">
        <v>10026</v>
      </c>
      <c r="NNZ2" s="27" t="s">
        <v>10027</v>
      </c>
      <c r="NOA2" s="27" t="s">
        <v>10028</v>
      </c>
      <c r="NOB2" s="27" t="s">
        <v>10029</v>
      </c>
      <c r="NOC2" s="27" t="s">
        <v>10030</v>
      </c>
      <c r="NOD2" s="27" t="s">
        <v>10031</v>
      </c>
      <c r="NOE2" s="27" t="s">
        <v>10032</v>
      </c>
      <c r="NOF2" s="27" t="s">
        <v>10033</v>
      </c>
      <c r="NOG2" s="27" t="s">
        <v>10034</v>
      </c>
      <c r="NOH2" s="27" t="s">
        <v>10035</v>
      </c>
      <c r="NOI2" s="27" t="s">
        <v>10036</v>
      </c>
      <c r="NOJ2" s="27" t="s">
        <v>10037</v>
      </c>
      <c r="NOK2" s="27" t="s">
        <v>10038</v>
      </c>
      <c r="NOL2" s="27" t="s">
        <v>10039</v>
      </c>
      <c r="NOM2" s="27" t="s">
        <v>10040</v>
      </c>
      <c r="NON2" s="27" t="s">
        <v>10041</v>
      </c>
      <c r="NOO2" s="27" t="s">
        <v>10042</v>
      </c>
      <c r="NOP2" s="27" t="s">
        <v>10043</v>
      </c>
      <c r="NOQ2" s="27" t="s">
        <v>10044</v>
      </c>
      <c r="NOR2" s="27" t="s">
        <v>10045</v>
      </c>
      <c r="NOS2" s="27" t="s">
        <v>10046</v>
      </c>
      <c r="NOT2" s="27" t="s">
        <v>10047</v>
      </c>
      <c r="NOU2" s="27" t="s">
        <v>10048</v>
      </c>
      <c r="NOV2" s="27" t="s">
        <v>10049</v>
      </c>
      <c r="NOW2" s="27" t="s">
        <v>10050</v>
      </c>
      <c r="NOX2" s="27" t="s">
        <v>10051</v>
      </c>
      <c r="NOY2" s="27" t="s">
        <v>10052</v>
      </c>
      <c r="NOZ2" s="27" t="s">
        <v>10053</v>
      </c>
      <c r="NPA2" s="27" t="s">
        <v>10054</v>
      </c>
      <c r="NPB2" s="27" t="s">
        <v>10055</v>
      </c>
      <c r="NPC2" s="27" t="s">
        <v>10056</v>
      </c>
      <c r="NPD2" s="27" t="s">
        <v>10057</v>
      </c>
      <c r="NPE2" s="27" t="s">
        <v>10058</v>
      </c>
      <c r="NPF2" s="27" t="s">
        <v>10059</v>
      </c>
      <c r="NPG2" s="27" t="s">
        <v>10060</v>
      </c>
      <c r="NPH2" s="27" t="s">
        <v>10061</v>
      </c>
      <c r="NPI2" s="27" t="s">
        <v>10062</v>
      </c>
      <c r="NPJ2" s="27" t="s">
        <v>10063</v>
      </c>
      <c r="NPK2" s="27" t="s">
        <v>10064</v>
      </c>
      <c r="NPL2" s="27" t="s">
        <v>10065</v>
      </c>
      <c r="NPM2" s="27" t="s">
        <v>10066</v>
      </c>
      <c r="NPN2" s="27" t="s">
        <v>10067</v>
      </c>
      <c r="NPO2" s="27" t="s">
        <v>10068</v>
      </c>
      <c r="NPP2" s="27" t="s">
        <v>10069</v>
      </c>
      <c r="NPQ2" s="27" t="s">
        <v>10070</v>
      </c>
      <c r="NPR2" s="27" t="s">
        <v>10071</v>
      </c>
      <c r="NPS2" s="27" t="s">
        <v>10072</v>
      </c>
      <c r="NPT2" s="27" t="s">
        <v>10073</v>
      </c>
      <c r="NPU2" s="27" t="s">
        <v>10074</v>
      </c>
      <c r="NPV2" s="27" t="s">
        <v>10075</v>
      </c>
      <c r="NPW2" s="27" t="s">
        <v>10076</v>
      </c>
      <c r="NPX2" s="27" t="s">
        <v>10077</v>
      </c>
      <c r="NPY2" s="27" t="s">
        <v>10078</v>
      </c>
      <c r="NPZ2" s="27" t="s">
        <v>10079</v>
      </c>
      <c r="NQA2" s="27" t="s">
        <v>10080</v>
      </c>
      <c r="NQB2" s="27" t="s">
        <v>10081</v>
      </c>
      <c r="NQC2" s="27" t="s">
        <v>10082</v>
      </c>
      <c r="NQD2" s="27" t="s">
        <v>10083</v>
      </c>
      <c r="NQE2" s="27" t="s">
        <v>10084</v>
      </c>
      <c r="NQF2" s="27" t="s">
        <v>10085</v>
      </c>
      <c r="NQG2" s="27" t="s">
        <v>10086</v>
      </c>
      <c r="NQH2" s="27" t="s">
        <v>10087</v>
      </c>
      <c r="NQI2" s="27" t="s">
        <v>10088</v>
      </c>
      <c r="NQJ2" s="27" t="s">
        <v>10089</v>
      </c>
      <c r="NQK2" s="27" t="s">
        <v>10090</v>
      </c>
      <c r="NQL2" s="27" t="s">
        <v>10091</v>
      </c>
      <c r="NQM2" s="27" t="s">
        <v>10092</v>
      </c>
      <c r="NQN2" s="27" t="s">
        <v>10093</v>
      </c>
      <c r="NQO2" s="27" t="s">
        <v>10094</v>
      </c>
      <c r="NQP2" s="27" t="s">
        <v>10095</v>
      </c>
      <c r="NQQ2" s="27" t="s">
        <v>10096</v>
      </c>
      <c r="NQR2" s="27" t="s">
        <v>10097</v>
      </c>
      <c r="NQS2" s="27" t="s">
        <v>10098</v>
      </c>
      <c r="NQT2" s="27" t="s">
        <v>10099</v>
      </c>
      <c r="NQU2" s="27" t="s">
        <v>10100</v>
      </c>
      <c r="NQV2" s="27" t="s">
        <v>10101</v>
      </c>
      <c r="NQW2" s="27" t="s">
        <v>10102</v>
      </c>
      <c r="NQX2" s="27" t="s">
        <v>10103</v>
      </c>
      <c r="NQY2" s="27" t="s">
        <v>10104</v>
      </c>
      <c r="NQZ2" s="27" t="s">
        <v>10105</v>
      </c>
      <c r="NRA2" s="27" t="s">
        <v>10106</v>
      </c>
      <c r="NRB2" s="27" t="s">
        <v>10107</v>
      </c>
      <c r="NRC2" s="27" t="s">
        <v>10108</v>
      </c>
      <c r="NRD2" s="27" t="s">
        <v>10109</v>
      </c>
      <c r="NRE2" s="27" t="s">
        <v>10110</v>
      </c>
      <c r="NRF2" s="27" t="s">
        <v>10111</v>
      </c>
      <c r="NRG2" s="27" t="s">
        <v>10112</v>
      </c>
      <c r="NRH2" s="27" t="s">
        <v>10113</v>
      </c>
      <c r="NRI2" s="27" t="s">
        <v>10114</v>
      </c>
      <c r="NRJ2" s="27" t="s">
        <v>10115</v>
      </c>
      <c r="NRK2" s="27" t="s">
        <v>10116</v>
      </c>
      <c r="NRL2" s="27" t="s">
        <v>10117</v>
      </c>
      <c r="NRM2" s="27" t="s">
        <v>10118</v>
      </c>
      <c r="NRN2" s="27" t="s">
        <v>10119</v>
      </c>
      <c r="NRO2" s="27" t="s">
        <v>10120</v>
      </c>
      <c r="NRP2" s="27" t="s">
        <v>10121</v>
      </c>
      <c r="NRQ2" s="27" t="s">
        <v>10122</v>
      </c>
      <c r="NRR2" s="27" t="s">
        <v>10123</v>
      </c>
      <c r="NRS2" s="27" t="s">
        <v>10124</v>
      </c>
      <c r="NRT2" s="27" t="s">
        <v>10125</v>
      </c>
      <c r="NRU2" s="27" t="s">
        <v>10126</v>
      </c>
      <c r="NRV2" s="27" t="s">
        <v>10127</v>
      </c>
      <c r="NRW2" s="27" t="s">
        <v>10128</v>
      </c>
      <c r="NRX2" s="27" t="s">
        <v>10129</v>
      </c>
      <c r="NRY2" s="27" t="s">
        <v>10130</v>
      </c>
      <c r="NRZ2" s="27" t="s">
        <v>10131</v>
      </c>
      <c r="NSA2" s="27" t="s">
        <v>10132</v>
      </c>
      <c r="NSB2" s="27" t="s">
        <v>10133</v>
      </c>
      <c r="NSC2" s="27" t="s">
        <v>10134</v>
      </c>
      <c r="NSD2" s="27" t="s">
        <v>10135</v>
      </c>
      <c r="NSE2" s="27" t="s">
        <v>10136</v>
      </c>
      <c r="NSF2" s="27" t="s">
        <v>10137</v>
      </c>
      <c r="NSG2" s="27" t="s">
        <v>10138</v>
      </c>
      <c r="NSH2" s="27" t="s">
        <v>10139</v>
      </c>
      <c r="NSI2" s="27" t="s">
        <v>10140</v>
      </c>
      <c r="NSJ2" s="27" t="s">
        <v>10141</v>
      </c>
      <c r="NSK2" s="27" t="s">
        <v>10142</v>
      </c>
      <c r="NSL2" s="27" t="s">
        <v>10143</v>
      </c>
      <c r="NSM2" s="27" t="s">
        <v>10144</v>
      </c>
      <c r="NSN2" s="27" t="s">
        <v>10145</v>
      </c>
      <c r="NSO2" s="27" t="s">
        <v>10146</v>
      </c>
      <c r="NSP2" s="27" t="s">
        <v>10147</v>
      </c>
      <c r="NSQ2" s="27" t="s">
        <v>10148</v>
      </c>
      <c r="NSR2" s="27" t="s">
        <v>10149</v>
      </c>
      <c r="NSS2" s="27" t="s">
        <v>10150</v>
      </c>
      <c r="NST2" s="27" t="s">
        <v>10151</v>
      </c>
      <c r="NSU2" s="27" t="s">
        <v>10152</v>
      </c>
      <c r="NSV2" s="27" t="s">
        <v>10153</v>
      </c>
      <c r="NSW2" s="27" t="s">
        <v>10154</v>
      </c>
      <c r="NSX2" s="27" t="s">
        <v>10155</v>
      </c>
      <c r="NSY2" s="27" t="s">
        <v>10156</v>
      </c>
      <c r="NSZ2" s="27" t="s">
        <v>10157</v>
      </c>
      <c r="NTA2" s="27" t="s">
        <v>10158</v>
      </c>
      <c r="NTB2" s="27" t="s">
        <v>10159</v>
      </c>
      <c r="NTC2" s="27" t="s">
        <v>10160</v>
      </c>
      <c r="NTD2" s="27" t="s">
        <v>10161</v>
      </c>
      <c r="NTE2" s="27" t="s">
        <v>10162</v>
      </c>
      <c r="NTF2" s="27" t="s">
        <v>10163</v>
      </c>
      <c r="NTG2" s="27" t="s">
        <v>10164</v>
      </c>
      <c r="NTH2" s="27" t="s">
        <v>10165</v>
      </c>
      <c r="NTI2" s="27" t="s">
        <v>10166</v>
      </c>
      <c r="NTJ2" s="27" t="s">
        <v>10167</v>
      </c>
      <c r="NTK2" s="27" t="s">
        <v>10168</v>
      </c>
      <c r="NTL2" s="27" t="s">
        <v>10169</v>
      </c>
      <c r="NTM2" s="27" t="s">
        <v>10170</v>
      </c>
      <c r="NTN2" s="27" t="s">
        <v>10171</v>
      </c>
      <c r="NTO2" s="27" t="s">
        <v>10172</v>
      </c>
      <c r="NTP2" s="27" t="s">
        <v>10173</v>
      </c>
      <c r="NTQ2" s="27" t="s">
        <v>10174</v>
      </c>
      <c r="NTR2" s="27" t="s">
        <v>10175</v>
      </c>
      <c r="NTS2" s="27" t="s">
        <v>10176</v>
      </c>
      <c r="NTT2" s="27" t="s">
        <v>10177</v>
      </c>
      <c r="NTU2" s="27" t="s">
        <v>10178</v>
      </c>
      <c r="NTV2" s="27" t="s">
        <v>10179</v>
      </c>
      <c r="NTW2" s="27" t="s">
        <v>10180</v>
      </c>
      <c r="NTX2" s="27" t="s">
        <v>10181</v>
      </c>
      <c r="NTY2" s="27" t="s">
        <v>10182</v>
      </c>
      <c r="NTZ2" s="27" t="s">
        <v>10183</v>
      </c>
      <c r="NUA2" s="27" t="s">
        <v>10184</v>
      </c>
      <c r="NUB2" s="27" t="s">
        <v>10185</v>
      </c>
      <c r="NUC2" s="27" t="s">
        <v>10186</v>
      </c>
      <c r="NUD2" s="27" t="s">
        <v>10187</v>
      </c>
      <c r="NUE2" s="27" t="s">
        <v>10188</v>
      </c>
      <c r="NUF2" s="27" t="s">
        <v>10189</v>
      </c>
      <c r="NUG2" s="27" t="s">
        <v>10190</v>
      </c>
      <c r="NUH2" s="27" t="s">
        <v>10191</v>
      </c>
      <c r="NUI2" s="27" t="s">
        <v>10192</v>
      </c>
      <c r="NUJ2" s="27" t="s">
        <v>10193</v>
      </c>
      <c r="NUK2" s="27" t="s">
        <v>10194</v>
      </c>
      <c r="NUL2" s="27" t="s">
        <v>10195</v>
      </c>
      <c r="NUM2" s="27" t="s">
        <v>10196</v>
      </c>
      <c r="NUN2" s="27" t="s">
        <v>10197</v>
      </c>
      <c r="NUO2" s="27" t="s">
        <v>10198</v>
      </c>
      <c r="NUP2" s="27" t="s">
        <v>10199</v>
      </c>
      <c r="NUQ2" s="27" t="s">
        <v>10200</v>
      </c>
      <c r="NUR2" s="27" t="s">
        <v>10201</v>
      </c>
      <c r="NUS2" s="27" t="s">
        <v>10202</v>
      </c>
      <c r="NUT2" s="27" t="s">
        <v>10203</v>
      </c>
      <c r="NUU2" s="27" t="s">
        <v>10204</v>
      </c>
      <c r="NUV2" s="27" t="s">
        <v>10205</v>
      </c>
      <c r="NUW2" s="27" t="s">
        <v>10206</v>
      </c>
      <c r="NUX2" s="27" t="s">
        <v>10207</v>
      </c>
      <c r="NUY2" s="27" t="s">
        <v>10208</v>
      </c>
      <c r="NUZ2" s="27" t="s">
        <v>10209</v>
      </c>
      <c r="NVA2" s="27" t="s">
        <v>10210</v>
      </c>
      <c r="NVB2" s="27" t="s">
        <v>10211</v>
      </c>
      <c r="NVC2" s="27" t="s">
        <v>10212</v>
      </c>
      <c r="NVD2" s="27" t="s">
        <v>10213</v>
      </c>
      <c r="NVE2" s="27" t="s">
        <v>10214</v>
      </c>
      <c r="NVF2" s="27" t="s">
        <v>10215</v>
      </c>
      <c r="NVG2" s="27" t="s">
        <v>10216</v>
      </c>
      <c r="NVH2" s="27" t="s">
        <v>10217</v>
      </c>
      <c r="NVI2" s="27" t="s">
        <v>10218</v>
      </c>
      <c r="NVJ2" s="27" t="s">
        <v>10219</v>
      </c>
      <c r="NVK2" s="27" t="s">
        <v>10220</v>
      </c>
      <c r="NVL2" s="27" t="s">
        <v>10221</v>
      </c>
      <c r="NVM2" s="27" t="s">
        <v>10222</v>
      </c>
      <c r="NVN2" s="27" t="s">
        <v>10223</v>
      </c>
      <c r="NVO2" s="27" t="s">
        <v>10224</v>
      </c>
      <c r="NVP2" s="27" t="s">
        <v>10225</v>
      </c>
      <c r="NVQ2" s="27" t="s">
        <v>10226</v>
      </c>
      <c r="NVR2" s="27" t="s">
        <v>10227</v>
      </c>
      <c r="NVS2" s="27" t="s">
        <v>10228</v>
      </c>
      <c r="NVT2" s="27" t="s">
        <v>10229</v>
      </c>
      <c r="NVU2" s="27" t="s">
        <v>10230</v>
      </c>
      <c r="NVV2" s="27" t="s">
        <v>10231</v>
      </c>
      <c r="NVW2" s="27" t="s">
        <v>10232</v>
      </c>
      <c r="NVX2" s="27" t="s">
        <v>10233</v>
      </c>
      <c r="NVY2" s="27" t="s">
        <v>10234</v>
      </c>
      <c r="NVZ2" s="27" t="s">
        <v>10235</v>
      </c>
      <c r="NWA2" s="27" t="s">
        <v>10236</v>
      </c>
      <c r="NWB2" s="27" t="s">
        <v>10237</v>
      </c>
      <c r="NWC2" s="27" t="s">
        <v>10238</v>
      </c>
      <c r="NWD2" s="27" t="s">
        <v>10239</v>
      </c>
      <c r="NWE2" s="27" t="s">
        <v>10240</v>
      </c>
      <c r="NWF2" s="27" t="s">
        <v>10241</v>
      </c>
      <c r="NWG2" s="27" t="s">
        <v>10242</v>
      </c>
      <c r="NWH2" s="27" t="s">
        <v>10243</v>
      </c>
      <c r="NWI2" s="27" t="s">
        <v>10244</v>
      </c>
      <c r="NWJ2" s="27" t="s">
        <v>10245</v>
      </c>
      <c r="NWK2" s="27" t="s">
        <v>10246</v>
      </c>
      <c r="NWL2" s="27" t="s">
        <v>10247</v>
      </c>
      <c r="NWM2" s="27" t="s">
        <v>10248</v>
      </c>
      <c r="NWN2" s="27" t="s">
        <v>10249</v>
      </c>
      <c r="NWO2" s="27" t="s">
        <v>10250</v>
      </c>
      <c r="NWP2" s="27" t="s">
        <v>10251</v>
      </c>
      <c r="NWQ2" s="27" t="s">
        <v>10252</v>
      </c>
      <c r="NWR2" s="27" t="s">
        <v>10253</v>
      </c>
      <c r="NWS2" s="27" t="s">
        <v>10254</v>
      </c>
      <c r="NWT2" s="27" t="s">
        <v>10255</v>
      </c>
      <c r="NWU2" s="27" t="s">
        <v>10256</v>
      </c>
      <c r="NWV2" s="27" t="s">
        <v>10257</v>
      </c>
      <c r="NWW2" s="27" t="s">
        <v>10258</v>
      </c>
      <c r="NWX2" s="27" t="s">
        <v>10259</v>
      </c>
      <c r="NWY2" s="27" t="s">
        <v>10260</v>
      </c>
      <c r="NWZ2" s="27" t="s">
        <v>10261</v>
      </c>
      <c r="NXA2" s="27" t="s">
        <v>10262</v>
      </c>
      <c r="NXB2" s="27" t="s">
        <v>10263</v>
      </c>
      <c r="NXC2" s="27" t="s">
        <v>10264</v>
      </c>
      <c r="NXD2" s="27" t="s">
        <v>10265</v>
      </c>
      <c r="NXE2" s="27" t="s">
        <v>10266</v>
      </c>
      <c r="NXF2" s="27" t="s">
        <v>10267</v>
      </c>
      <c r="NXG2" s="27" t="s">
        <v>10268</v>
      </c>
      <c r="NXH2" s="27" t="s">
        <v>10269</v>
      </c>
      <c r="NXI2" s="27" t="s">
        <v>10270</v>
      </c>
      <c r="NXJ2" s="27" t="s">
        <v>10271</v>
      </c>
      <c r="NXK2" s="27" t="s">
        <v>10272</v>
      </c>
      <c r="NXL2" s="27" t="s">
        <v>10273</v>
      </c>
      <c r="NXM2" s="27" t="s">
        <v>10274</v>
      </c>
      <c r="NXN2" s="27" t="s">
        <v>10275</v>
      </c>
      <c r="NXO2" s="27" t="s">
        <v>10276</v>
      </c>
      <c r="NXP2" s="27" t="s">
        <v>10277</v>
      </c>
      <c r="NXQ2" s="27" t="s">
        <v>10278</v>
      </c>
      <c r="NXR2" s="27" t="s">
        <v>10279</v>
      </c>
      <c r="NXS2" s="27" t="s">
        <v>10280</v>
      </c>
      <c r="NXT2" s="27" t="s">
        <v>10281</v>
      </c>
      <c r="NXU2" s="27" t="s">
        <v>10282</v>
      </c>
      <c r="NXV2" s="27" t="s">
        <v>10283</v>
      </c>
      <c r="NXW2" s="27" t="s">
        <v>10284</v>
      </c>
      <c r="NXX2" s="27" t="s">
        <v>10285</v>
      </c>
      <c r="NXY2" s="27" t="s">
        <v>10286</v>
      </c>
      <c r="NXZ2" s="27" t="s">
        <v>10287</v>
      </c>
      <c r="NYA2" s="27" t="s">
        <v>10288</v>
      </c>
      <c r="NYB2" s="27" t="s">
        <v>10289</v>
      </c>
      <c r="NYC2" s="27" t="s">
        <v>10290</v>
      </c>
      <c r="NYD2" s="27" t="s">
        <v>10291</v>
      </c>
      <c r="NYE2" s="27" t="s">
        <v>10292</v>
      </c>
      <c r="NYF2" s="27" t="s">
        <v>10293</v>
      </c>
      <c r="NYG2" s="27" t="s">
        <v>10294</v>
      </c>
      <c r="NYH2" s="27" t="s">
        <v>10295</v>
      </c>
      <c r="NYI2" s="27" t="s">
        <v>10296</v>
      </c>
      <c r="NYJ2" s="27" t="s">
        <v>10297</v>
      </c>
      <c r="NYK2" s="27" t="s">
        <v>10298</v>
      </c>
      <c r="NYL2" s="27" t="s">
        <v>10299</v>
      </c>
      <c r="NYM2" s="27" t="s">
        <v>10300</v>
      </c>
      <c r="NYN2" s="27" t="s">
        <v>10301</v>
      </c>
      <c r="NYO2" s="27" t="s">
        <v>10302</v>
      </c>
      <c r="NYP2" s="27" t="s">
        <v>10303</v>
      </c>
      <c r="NYQ2" s="27" t="s">
        <v>10304</v>
      </c>
      <c r="NYR2" s="27" t="s">
        <v>10305</v>
      </c>
      <c r="NYS2" s="27" t="s">
        <v>10306</v>
      </c>
      <c r="NYT2" s="27" t="s">
        <v>10307</v>
      </c>
      <c r="NYU2" s="27" t="s">
        <v>10308</v>
      </c>
      <c r="NYV2" s="27" t="s">
        <v>10309</v>
      </c>
      <c r="NYW2" s="27" t="s">
        <v>10310</v>
      </c>
      <c r="NYX2" s="27" t="s">
        <v>10311</v>
      </c>
      <c r="NYY2" s="27" t="s">
        <v>10312</v>
      </c>
      <c r="NYZ2" s="27" t="s">
        <v>10313</v>
      </c>
      <c r="NZA2" s="27" t="s">
        <v>10314</v>
      </c>
      <c r="NZB2" s="27" t="s">
        <v>10315</v>
      </c>
      <c r="NZC2" s="27" t="s">
        <v>10316</v>
      </c>
      <c r="NZD2" s="27" t="s">
        <v>10317</v>
      </c>
      <c r="NZE2" s="27" t="s">
        <v>10318</v>
      </c>
      <c r="NZF2" s="27" t="s">
        <v>10319</v>
      </c>
      <c r="NZG2" s="27" t="s">
        <v>10320</v>
      </c>
      <c r="NZH2" s="27" t="s">
        <v>10321</v>
      </c>
      <c r="NZI2" s="27" t="s">
        <v>10322</v>
      </c>
      <c r="NZJ2" s="27" t="s">
        <v>10323</v>
      </c>
      <c r="NZK2" s="27" t="s">
        <v>10324</v>
      </c>
      <c r="NZL2" s="27" t="s">
        <v>10325</v>
      </c>
      <c r="NZM2" s="27" t="s">
        <v>10326</v>
      </c>
      <c r="NZN2" s="27" t="s">
        <v>10327</v>
      </c>
      <c r="NZO2" s="27" t="s">
        <v>10328</v>
      </c>
      <c r="NZP2" s="27" t="s">
        <v>10329</v>
      </c>
      <c r="NZQ2" s="27" t="s">
        <v>10330</v>
      </c>
      <c r="NZR2" s="27" t="s">
        <v>10331</v>
      </c>
      <c r="NZS2" s="27" t="s">
        <v>10332</v>
      </c>
      <c r="NZT2" s="27" t="s">
        <v>10333</v>
      </c>
      <c r="NZU2" s="27" t="s">
        <v>10334</v>
      </c>
      <c r="NZV2" s="27" t="s">
        <v>10335</v>
      </c>
      <c r="NZW2" s="27" t="s">
        <v>10336</v>
      </c>
      <c r="NZX2" s="27" t="s">
        <v>10337</v>
      </c>
      <c r="NZY2" s="27" t="s">
        <v>10338</v>
      </c>
      <c r="NZZ2" s="27" t="s">
        <v>10339</v>
      </c>
      <c r="OAA2" s="27" t="s">
        <v>10340</v>
      </c>
      <c r="OAB2" s="27" t="s">
        <v>10341</v>
      </c>
      <c r="OAC2" s="27" t="s">
        <v>10342</v>
      </c>
      <c r="OAD2" s="27" t="s">
        <v>10343</v>
      </c>
      <c r="OAE2" s="27" t="s">
        <v>10344</v>
      </c>
      <c r="OAF2" s="27" t="s">
        <v>10345</v>
      </c>
      <c r="OAG2" s="27" t="s">
        <v>10346</v>
      </c>
      <c r="OAH2" s="27" t="s">
        <v>10347</v>
      </c>
      <c r="OAI2" s="27" t="s">
        <v>10348</v>
      </c>
      <c r="OAJ2" s="27" t="s">
        <v>10349</v>
      </c>
      <c r="OAK2" s="27" t="s">
        <v>10350</v>
      </c>
      <c r="OAL2" s="27" t="s">
        <v>10351</v>
      </c>
      <c r="OAM2" s="27" t="s">
        <v>10352</v>
      </c>
      <c r="OAN2" s="27" t="s">
        <v>10353</v>
      </c>
      <c r="OAO2" s="27" t="s">
        <v>10354</v>
      </c>
      <c r="OAP2" s="27" t="s">
        <v>10355</v>
      </c>
      <c r="OAQ2" s="27" t="s">
        <v>10356</v>
      </c>
      <c r="OAR2" s="27" t="s">
        <v>10357</v>
      </c>
      <c r="OAS2" s="27" t="s">
        <v>10358</v>
      </c>
      <c r="OAT2" s="27" t="s">
        <v>10359</v>
      </c>
      <c r="OAU2" s="27" t="s">
        <v>10360</v>
      </c>
      <c r="OAV2" s="27" t="s">
        <v>10361</v>
      </c>
      <c r="OAW2" s="27" t="s">
        <v>10362</v>
      </c>
      <c r="OAX2" s="27" t="s">
        <v>10363</v>
      </c>
      <c r="OAY2" s="27" t="s">
        <v>10364</v>
      </c>
      <c r="OAZ2" s="27" t="s">
        <v>10365</v>
      </c>
      <c r="OBA2" s="27" t="s">
        <v>10366</v>
      </c>
      <c r="OBB2" s="27" t="s">
        <v>10367</v>
      </c>
      <c r="OBC2" s="27" t="s">
        <v>10368</v>
      </c>
      <c r="OBD2" s="27" t="s">
        <v>10369</v>
      </c>
      <c r="OBE2" s="27" t="s">
        <v>10370</v>
      </c>
      <c r="OBF2" s="27" t="s">
        <v>10371</v>
      </c>
      <c r="OBG2" s="27" t="s">
        <v>10372</v>
      </c>
      <c r="OBH2" s="27" t="s">
        <v>10373</v>
      </c>
      <c r="OBI2" s="27" t="s">
        <v>10374</v>
      </c>
      <c r="OBJ2" s="27" t="s">
        <v>10375</v>
      </c>
      <c r="OBK2" s="27" t="s">
        <v>10376</v>
      </c>
      <c r="OBL2" s="27" t="s">
        <v>10377</v>
      </c>
      <c r="OBM2" s="27" t="s">
        <v>10378</v>
      </c>
      <c r="OBN2" s="27" t="s">
        <v>10379</v>
      </c>
      <c r="OBO2" s="27" t="s">
        <v>10380</v>
      </c>
      <c r="OBP2" s="27" t="s">
        <v>10381</v>
      </c>
      <c r="OBQ2" s="27" t="s">
        <v>10382</v>
      </c>
      <c r="OBR2" s="27" t="s">
        <v>10383</v>
      </c>
      <c r="OBS2" s="27" t="s">
        <v>10384</v>
      </c>
      <c r="OBT2" s="27" t="s">
        <v>10385</v>
      </c>
      <c r="OBU2" s="27" t="s">
        <v>10386</v>
      </c>
      <c r="OBV2" s="27" t="s">
        <v>10387</v>
      </c>
      <c r="OBW2" s="27" t="s">
        <v>10388</v>
      </c>
      <c r="OBX2" s="27" t="s">
        <v>10389</v>
      </c>
      <c r="OBY2" s="27" t="s">
        <v>10390</v>
      </c>
      <c r="OBZ2" s="27" t="s">
        <v>10391</v>
      </c>
      <c r="OCA2" s="27" t="s">
        <v>10392</v>
      </c>
      <c r="OCB2" s="27" t="s">
        <v>10393</v>
      </c>
      <c r="OCC2" s="27" t="s">
        <v>10394</v>
      </c>
      <c r="OCD2" s="27" t="s">
        <v>10395</v>
      </c>
      <c r="OCE2" s="27" t="s">
        <v>10396</v>
      </c>
      <c r="OCF2" s="27" t="s">
        <v>10397</v>
      </c>
      <c r="OCG2" s="27" t="s">
        <v>10398</v>
      </c>
      <c r="OCH2" s="27" t="s">
        <v>10399</v>
      </c>
      <c r="OCI2" s="27" t="s">
        <v>10400</v>
      </c>
      <c r="OCJ2" s="27" t="s">
        <v>10401</v>
      </c>
      <c r="OCK2" s="27" t="s">
        <v>10402</v>
      </c>
      <c r="OCL2" s="27" t="s">
        <v>10403</v>
      </c>
      <c r="OCM2" s="27" t="s">
        <v>10404</v>
      </c>
      <c r="OCN2" s="27" t="s">
        <v>10405</v>
      </c>
      <c r="OCO2" s="27" t="s">
        <v>10406</v>
      </c>
      <c r="OCP2" s="27" t="s">
        <v>10407</v>
      </c>
      <c r="OCQ2" s="27" t="s">
        <v>10408</v>
      </c>
      <c r="OCR2" s="27" t="s">
        <v>10409</v>
      </c>
      <c r="OCS2" s="27" t="s">
        <v>10410</v>
      </c>
      <c r="OCT2" s="27" t="s">
        <v>10411</v>
      </c>
      <c r="OCU2" s="27" t="s">
        <v>10412</v>
      </c>
      <c r="OCV2" s="27" t="s">
        <v>10413</v>
      </c>
      <c r="OCW2" s="27" t="s">
        <v>10414</v>
      </c>
      <c r="OCX2" s="27" t="s">
        <v>10415</v>
      </c>
      <c r="OCY2" s="27" t="s">
        <v>10416</v>
      </c>
      <c r="OCZ2" s="27" t="s">
        <v>10417</v>
      </c>
      <c r="ODA2" s="27" t="s">
        <v>10418</v>
      </c>
      <c r="ODB2" s="27" t="s">
        <v>10419</v>
      </c>
      <c r="ODC2" s="27" t="s">
        <v>10420</v>
      </c>
      <c r="ODD2" s="27" t="s">
        <v>10421</v>
      </c>
      <c r="ODE2" s="27" t="s">
        <v>10422</v>
      </c>
      <c r="ODF2" s="27" t="s">
        <v>10423</v>
      </c>
      <c r="ODG2" s="27" t="s">
        <v>10424</v>
      </c>
      <c r="ODH2" s="27" t="s">
        <v>10425</v>
      </c>
      <c r="ODI2" s="27" t="s">
        <v>10426</v>
      </c>
      <c r="ODJ2" s="27" t="s">
        <v>10427</v>
      </c>
      <c r="ODK2" s="27" t="s">
        <v>10428</v>
      </c>
      <c r="ODL2" s="27" t="s">
        <v>10429</v>
      </c>
      <c r="ODM2" s="27" t="s">
        <v>10430</v>
      </c>
      <c r="ODN2" s="27" t="s">
        <v>10431</v>
      </c>
      <c r="ODO2" s="27" t="s">
        <v>10432</v>
      </c>
      <c r="ODP2" s="27" t="s">
        <v>10433</v>
      </c>
      <c r="ODQ2" s="27" t="s">
        <v>10434</v>
      </c>
      <c r="ODR2" s="27" t="s">
        <v>10435</v>
      </c>
      <c r="ODS2" s="27" t="s">
        <v>10436</v>
      </c>
      <c r="ODT2" s="27" t="s">
        <v>10437</v>
      </c>
      <c r="ODU2" s="27" t="s">
        <v>10438</v>
      </c>
      <c r="ODV2" s="27" t="s">
        <v>10439</v>
      </c>
      <c r="ODW2" s="27" t="s">
        <v>10440</v>
      </c>
      <c r="ODX2" s="27" t="s">
        <v>10441</v>
      </c>
      <c r="ODY2" s="27" t="s">
        <v>10442</v>
      </c>
      <c r="ODZ2" s="27" t="s">
        <v>10443</v>
      </c>
      <c r="OEA2" s="27" t="s">
        <v>10444</v>
      </c>
      <c r="OEB2" s="27" t="s">
        <v>10445</v>
      </c>
      <c r="OEC2" s="27" t="s">
        <v>10446</v>
      </c>
      <c r="OED2" s="27" t="s">
        <v>10447</v>
      </c>
      <c r="OEE2" s="27" t="s">
        <v>10448</v>
      </c>
      <c r="OEF2" s="27" t="s">
        <v>10449</v>
      </c>
      <c r="OEG2" s="27" t="s">
        <v>10450</v>
      </c>
      <c r="OEH2" s="27" t="s">
        <v>10451</v>
      </c>
      <c r="OEI2" s="27" t="s">
        <v>10452</v>
      </c>
      <c r="OEJ2" s="27" t="s">
        <v>10453</v>
      </c>
      <c r="OEK2" s="27" t="s">
        <v>10454</v>
      </c>
      <c r="OEL2" s="27" t="s">
        <v>10455</v>
      </c>
      <c r="OEM2" s="27" t="s">
        <v>10456</v>
      </c>
      <c r="OEN2" s="27" t="s">
        <v>10457</v>
      </c>
      <c r="OEO2" s="27" t="s">
        <v>10458</v>
      </c>
      <c r="OEP2" s="27" t="s">
        <v>10459</v>
      </c>
      <c r="OEQ2" s="27" t="s">
        <v>10460</v>
      </c>
      <c r="OER2" s="27" t="s">
        <v>10461</v>
      </c>
      <c r="OES2" s="27" t="s">
        <v>10462</v>
      </c>
      <c r="OET2" s="27" t="s">
        <v>10463</v>
      </c>
      <c r="OEU2" s="27" t="s">
        <v>10464</v>
      </c>
      <c r="OEV2" s="27" t="s">
        <v>10465</v>
      </c>
      <c r="OEW2" s="27" t="s">
        <v>10466</v>
      </c>
      <c r="OEX2" s="27" t="s">
        <v>10467</v>
      </c>
      <c r="OEY2" s="27" t="s">
        <v>10468</v>
      </c>
      <c r="OEZ2" s="27" t="s">
        <v>10469</v>
      </c>
      <c r="OFA2" s="27" t="s">
        <v>10470</v>
      </c>
      <c r="OFB2" s="27" t="s">
        <v>10471</v>
      </c>
      <c r="OFC2" s="27" t="s">
        <v>10472</v>
      </c>
      <c r="OFD2" s="27" t="s">
        <v>10473</v>
      </c>
      <c r="OFE2" s="27" t="s">
        <v>10474</v>
      </c>
      <c r="OFF2" s="27" t="s">
        <v>10475</v>
      </c>
      <c r="OFG2" s="27" t="s">
        <v>10476</v>
      </c>
      <c r="OFH2" s="27" t="s">
        <v>10477</v>
      </c>
      <c r="OFI2" s="27" t="s">
        <v>10478</v>
      </c>
      <c r="OFJ2" s="27" t="s">
        <v>10479</v>
      </c>
      <c r="OFK2" s="27" t="s">
        <v>10480</v>
      </c>
      <c r="OFL2" s="27" t="s">
        <v>10481</v>
      </c>
      <c r="OFM2" s="27" t="s">
        <v>10482</v>
      </c>
      <c r="OFN2" s="27" t="s">
        <v>10483</v>
      </c>
      <c r="OFO2" s="27" t="s">
        <v>10484</v>
      </c>
      <c r="OFP2" s="27" t="s">
        <v>10485</v>
      </c>
      <c r="OFQ2" s="27" t="s">
        <v>10486</v>
      </c>
      <c r="OFR2" s="27" t="s">
        <v>10487</v>
      </c>
      <c r="OFS2" s="27" t="s">
        <v>10488</v>
      </c>
      <c r="OFT2" s="27" t="s">
        <v>10489</v>
      </c>
      <c r="OFU2" s="27" t="s">
        <v>10490</v>
      </c>
      <c r="OFV2" s="27" t="s">
        <v>10491</v>
      </c>
      <c r="OFW2" s="27" t="s">
        <v>10492</v>
      </c>
      <c r="OFX2" s="27" t="s">
        <v>10493</v>
      </c>
      <c r="OFY2" s="27" t="s">
        <v>10494</v>
      </c>
      <c r="OFZ2" s="27" t="s">
        <v>10495</v>
      </c>
      <c r="OGA2" s="27" t="s">
        <v>10496</v>
      </c>
      <c r="OGB2" s="27" t="s">
        <v>10497</v>
      </c>
      <c r="OGC2" s="27" t="s">
        <v>10498</v>
      </c>
      <c r="OGD2" s="27" t="s">
        <v>10499</v>
      </c>
      <c r="OGE2" s="27" t="s">
        <v>10500</v>
      </c>
      <c r="OGF2" s="27" t="s">
        <v>10501</v>
      </c>
      <c r="OGG2" s="27" t="s">
        <v>10502</v>
      </c>
      <c r="OGH2" s="27" t="s">
        <v>10503</v>
      </c>
      <c r="OGI2" s="27" t="s">
        <v>10504</v>
      </c>
      <c r="OGJ2" s="27" t="s">
        <v>10505</v>
      </c>
      <c r="OGK2" s="27" t="s">
        <v>10506</v>
      </c>
      <c r="OGL2" s="27" t="s">
        <v>10507</v>
      </c>
      <c r="OGM2" s="27" t="s">
        <v>10508</v>
      </c>
      <c r="OGN2" s="27" t="s">
        <v>10509</v>
      </c>
      <c r="OGO2" s="27" t="s">
        <v>10510</v>
      </c>
      <c r="OGP2" s="27" t="s">
        <v>10511</v>
      </c>
      <c r="OGQ2" s="27" t="s">
        <v>10512</v>
      </c>
      <c r="OGR2" s="27" t="s">
        <v>10513</v>
      </c>
      <c r="OGS2" s="27" t="s">
        <v>10514</v>
      </c>
      <c r="OGT2" s="27" t="s">
        <v>10515</v>
      </c>
      <c r="OGU2" s="27" t="s">
        <v>10516</v>
      </c>
      <c r="OGV2" s="27" t="s">
        <v>10517</v>
      </c>
      <c r="OGW2" s="27" t="s">
        <v>10518</v>
      </c>
      <c r="OGX2" s="27" t="s">
        <v>10519</v>
      </c>
      <c r="OGY2" s="27" t="s">
        <v>10520</v>
      </c>
      <c r="OGZ2" s="27" t="s">
        <v>10521</v>
      </c>
      <c r="OHA2" s="27" t="s">
        <v>10522</v>
      </c>
      <c r="OHB2" s="27" t="s">
        <v>10523</v>
      </c>
      <c r="OHC2" s="27" t="s">
        <v>10524</v>
      </c>
      <c r="OHD2" s="27" t="s">
        <v>10525</v>
      </c>
      <c r="OHE2" s="27" t="s">
        <v>10526</v>
      </c>
      <c r="OHF2" s="27" t="s">
        <v>10527</v>
      </c>
      <c r="OHG2" s="27" t="s">
        <v>10528</v>
      </c>
      <c r="OHH2" s="27" t="s">
        <v>10529</v>
      </c>
      <c r="OHI2" s="27" t="s">
        <v>10530</v>
      </c>
      <c r="OHJ2" s="27" t="s">
        <v>10531</v>
      </c>
      <c r="OHK2" s="27" t="s">
        <v>10532</v>
      </c>
      <c r="OHL2" s="27" t="s">
        <v>10533</v>
      </c>
      <c r="OHM2" s="27" t="s">
        <v>10534</v>
      </c>
      <c r="OHN2" s="27" t="s">
        <v>10535</v>
      </c>
      <c r="OHO2" s="27" t="s">
        <v>10536</v>
      </c>
      <c r="OHP2" s="27" t="s">
        <v>10537</v>
      </c>
      <c r="OHQ2" s="27" t="s">
        <v>10538</v>
      </c>
      <c r="OHR2" s="27" t="s">
        <v>10539</v>
      </c>
      <c r="OHS2" s="27" t="s">
        <v>10540</v>
      </c>
      <c r="OHT2" s="27" t="s">
        <v>10541</v>
      </c>
      <c r="OHU2" s="27" t="s">
        <v>10542</v>
      </c>
      <c r="OHV2" s="27" t="s">
        <v>10543</v>
      </c>
      <c r="OHW2" s="27" t="s">
        <v>10544</v>
      </c>
      <c r="OHX2" s="27" t="s">
        <v>10545</v>
      </c>
      <c r="OHY2" s="27" t="s">
        <v>10546</v>
      </c>
      <c r="OHZ2" s="27" t="s">
        <v>10547</v>
      </c>
      <c r="OIA2" s="27" t="s">
        <v>10548</v>
      </c>
      <c r="OIB2" s="27" t="s">
        <v>10549</v>
      </c>
      <c r="OIC2" s="27" t="s">
        <v>10550</v>
      </c>
      <c r="OID2" s="27" t="s">
        <v>10551</v>
      </c>
      <c r="OIE2" s="27" t="s">
        <v>10552</v>
      </c>
      <c r="OIF2" s="27" t="s">
        <v>10553</v>
      </c>
      <c r="OIG2" s="27" t="s">
        <v>10554</v>
      </c>
      <c r="OIH2" s="27" t="s">
        <v>10555</v>
      </c>
      <c r="OII2" s="27" t="s">
        <v>10556</v>
      </c>
      <c r="OIJ2" s="27" t="s">
        <v>10557</v>
      </c>
      <c r="OIK2" s="27" t="s">
        <v>10558</v>
      </c>
      <c r="OIL2" s="27" t="s">
        <v>10559</v>
      </c>
      <c r="OIM2" s="27" t="s">
        <v>10560</v>
      </c>
      <c r="OIN2" s="27" t="s">
        <v>10561</v>
      </c>
      <c r="OIO2" s="27" t="s">
        <v>10562</v>
      </c>
      <c r="OIP2" s="27" t="s">
        <v>10563</v>
      </c>
      <c r="OIQ2" s="27" t="s">
        <v>10564</v>
      </c>
      <c r="OIR2" s="27" t="s">
        <v>10565</v>
      </c>
      <c r="OIS2" s="27" t="s">
        <v>10566</v>
      </c>
      <c r="OIT2" s="27" t="s">
        <v>10567</v>
      </c>
      <c r="OIU2" s="27" t="s">
        <v>10568</v>
      </c>
      <c r="OIV2" s="27" t="s">
        <v>10569</v>
      </c>
      <c r="OIW2" s="27" t="s">
        <v>10570</v>
      </c>
      <c r="OIX2" s="27" t="s">
        <v>10571</v>
      </c>
      <c r="OIY2" s="27" t="s">
        <v>10572</v>
      </c>
      <c r="OIZ2" s="27" t="s">
        <v>10573</v>
      </c>
      <c r="OJA2" s="27" t="s">
        <v>10574</v>
      </c>
      <c r="OJB2" s="27" t="s">
        <v>10575</v>
      </c>
      <c r="OJC2" s="27" t="s">
        <v>10576</v>
      </c>
      <c r="OJD2" s="27" t="s">
        <v>10577</v>
      </c>
      <c r="OJE2" s="27" t="s">
        <v>10578</v>
      </c>
      <c r="OJF2" s="27" t="s">
        <v>10579</v>
      </c>
      <c r="OJG2" s="27" t="s">
        <v>10580</v>
      </c>
      <c r="OJH2" s="27" t="s">
        <v>10581</v>
      </c>
      <c r="OJI2" s="27" t="s">
        <v>10582</v>
      </c>
      <c r="OJJ2" s="27" t="s">
        <v>10583</v>
      </c>
      <c r="OJK2" s="27" t="s">
        <v>10584</v>
      </c>
      <c r="OJL2" s="27" t="s">
        <v>10585</v>
      </c>
      <c r="OJM2" s="27" t="s">
        <v>10586</v>
      </c>
      <c r="OJN2" s="27" t="s">
        <v>10587</v>
      </c>
      <c r="OJO2" s="27" t="s">
        <v>10588</v>
      </c>
      <c r="OJP2" s="27" t="s">
        <v>10589</v>
      </c>
      <c r="OJQ2" s="27" t="s">
        <v>10590</v>
      </c>
      <c r="OJR2" s="27" t="s">
        <v>10591</v>
      </c>
      <c r="OJS2" s="27" t="s">
        <v>10592</v>
      </c>
      <c r="OJT2" s="27" t="s">
        <v>10593</v>
      </c>
      <c r="OJU2" s="27" t="s">
        <v>10594</v>
      </c>
      <c r="OJV2" s="27" t="s">
        <v>10595</v>
      </c>
      <c r="OJW2" s="27" t="s">
        <v>10596</v>
      </c>
      <c r="OJX2" s="27" t="s">
        <v>10597</v>
      </c>
      <c r="OJY2" s="27" t="s">
        <v>10598</v>
      </c>
      <c r="OJZ2" s="27" t="s">
        <v>10599</v>
      </c>
      <c r="OKA2" s="27" t="s">
        <v>10600</v>
      </c>
      <c r="OKB2" s="27" t="s">
        <v>10601</v>
      </c>
      <c r="OKC2" s="27" t="s">
        <v>10602</v>
      </c>
      <c r="OKD2" s="27" t="s">
        <v>10603</v>
      </c>
      <c r="OKE2" s="27" t="s">
        <v>10604</v>
      </c>
      <c r="OKF2" s="27" t="s">
        <v>10605</v>
      </c>
      <c r="OKG2" s="27" t="s">
        <v>10606</v>
      </c>
      <c r="OKH2" s="27" t="s">
        <v>10607</v>
      </c>
      <c r="OKI2" s="27" t="s">
        <v>10608</v>
      </c>
      <c r="OKJ2" s="27" t="s">
        <v>10609</v>
      </c>
      <c r="OKK2" s="27" t="s">
        <v>10610</v>
      </c>
      <c r="OKL2" s="27" t="s">
        <v>10611</v>
      </c>
      <c r="OKM2" s="27" t="s">
        <v>10612</v>
      </c>
      <c r="OKN2" s="27" t="s">
        <v>10613</v>
      </c>
      <c r="OKO2" s="27" t="s">
        <v>10614</v>
      </c>
      <c r="OKP2" s="27" t="s">
        <v>10615</v>
      </c>
      <c r="OKQ2" s="27" t="s">
        <v>10616</v>
      </c>
      <c r="OKR2" s="27" t="s">
        <v>10617</v>
      </c>
      <c r="OKS2" s="27" t="s">
        <v>10618</v>
      </c>
      <c r="OKT2" s="27" t="s">
        <v>10619</v>
      </c>
      <c r="OKU2" s="27" t="s">
        <v>10620</v>
      </c>
      <c r="OKV2" s="27" t="s">
        <v>10621</v>
      </c>
      <c r="OKW2" s="27" t="s">
        <v>10622</v>
      </c>
      <c r="OKX2" s="27" t="s">
        <v>10623</v>
      </c>
      <c r="OKY2" s="27" t="s">
        <v>10624</v>
      </c>
      <c r="OKZ2" s="27" t="s">
        <v>10625</v>
      </c>
      <c r="OLA2" s="27" t="s">
        <v>10626</v>
      </c>
      <c r="OLB2" s="27" t="s">
        <v>10627</v>
      </c>
      <c r="OLC2" s="27" t="s">
        <v>10628</v>
      </c>
      <c r="OLD2" s="27" t="s">
        <v>10629</v>
      </c>
      <c r="OLE2" s="27" t="s">
        <v>10630</v>
      </c>
      <c r="OLF2" s="27" t="s">
        <v>10631</v>
      </c>
      <c r="OLG2" s="27" t="s">
        <v>10632</v>
      </c>
      <c r="OLH2" s="27" t="s">
        <v>10633</v>
      </c>
      <c r="OLI2" s="27" t="s">
        <v>10634</v>
      </c>
      <c r="OLJ2" s="27" t="s">
        <v>10635</v>
      </c>
      <c r="OLK2" s="27" t="s">
        <v>10636</v>
      </c>
      <c r="OLL2" s="27" t="s">
        <v>10637</v>
      </c>
      <c r="OLM2" s="27" t="s">
        <v>10638</v>
      </c>
      <c r="OLN2" s="27" t="s">
        <v>10639</v>
      </c>
      <c r="OLO2" s="27" t="s">
        <v>10640</v>
      </c>
      <c r="OLP2" s="27" t="s">
        <v>10641</v>
      </c>
      <c r="OLQ2" s="27" t="s">
        <v>10642</v>
      </c>
      <c r="OLR2" s="27" t="s">
        <v>10643</v>
      </c>
      <c r="OLS2" s="27" t="s">
        <v>10644</v>
      </c>
      <c r="OLT2" s="27" t="s">
        <v>10645</v>
      </c>
      <c r="OLU2" s="27" t="s">
        <v>10646</v>
      </c>
      <c r="OLV2" s="27" t="s">
        <v>10647</v>
      </c>
      <c r="OLW2" s="27" t="s">
        <v>10648</v>
      </c>
      <c r="OLX2" s="27" t="s">
        <v>10649</v>
      </c>
      <c r="OLY2" s="27" t="s">
        <v>10650</v>
      </c>
      <c r="OLZ2" s="27" t="s">
        <v>10651</v>
      </c>
      <c r="OMA2" s="27" t="s">
        <v>10652</v>
      </c>
      <c r="OMB2" s="27" t="s">
        <v>10653</v>
      </c>
      <c r="OMC2" s="27" t="s">
        <v>10654</v>
      </c>
      <c r="OMD2" s="27" t="s">
        <v>10655</v>
      </c>
      <c r="OME2" s="27" t="s">
        <v>10656</v>
      </c>
      <c r="OMF2" s="27" t="s">
        <v>10657</v>
      </c>
      <c r="OMG2" s="27" t="s">
        <v>10658</v>
      </c>
      <c r="OMH2" s="27" t="s">
        <v>10659</v>
      </c>
      <c r="OMI2" s="27" t="s">
        <v>10660</v>
      </c>
      <c r="OMJ2" s="27" t="s">
        <v>10661</v>
      </c>
      <c r="OMK2" s="27" t="s">
        <v>10662</v>
      </c>
      <c r="OML2" s="27" t="s">
        <v>10663</v>
      </c>
      <c r="OMM2" s="27" t="s">
        <v>10664</v>
      </c>
      <c r="OMN2" s="27" t="s">
        <v>10665</v>
      </c>
      <c r="OMO2" s="27" t="s">
        <v>10666</v>
      </c>
      <c r="OMP2" s="27" t="s">
        <v>10667</v>
      </c>
      <c r="OMQ2" s="27" t="s">
        <v>10668</v>
      </c>
      <c r="OMR2" s="27" t="s">
        <v>10669</v>
      </c>
      <c r="OMS2" s="27" t="s">
        <v>10670</v>
      </c>
      <c r="OMT2" s="27" t="s">
        <v>10671</v>
      </c>
      <c r="OMU2" s="27" t="s">
        <v>10672</v>
      </c>
      <c r="OMV2" s="27" t="s">
        <v>10673</v>
      </c>
      <c r="OMW2" s="27" t="s">
        <v>10674</v>
      </c>
      <c r="OMX2" s="27" t="s">
        <v>10675</v>
      </c>
      <c r="OMY2" s="27" t="s">
        <v>10676</v>
      </c>
      <c r="OMZ2" s="27" t="s">
        <v>10677</v>
      </c>
      <c r="ONA2" s="27" t="s">
        <v>10678</v>
      </c>
      <c r="ONB2" s="27" t="s">
        <v>10679</v>
      </c>
      <c r="ONC2" s="27" t="s">
        <v>10680</v>
      </c>
      <c r="OND2" s="27" t="s">
        <v>10681</v>
      </c>
      <c r="ONE2" s="27" t="s">
        <v>10682</v>
      </c>
      <c r="ONF2" s="27" t="s">
        <v>10683</v>
      </c>
      <c r="ONG2" s="27" t="s">
        <v>10684</v>
      </c>
      <c r="ONH2" s="27" t="s">
        <v>10685</v>
      </c>
      <c r="ONI2" s="27" t="s">
        <v>10686</v>
      </c>
      <c r="ONJ2" s="27" t="s">
        <v>10687</v>
      </c>
      <c r="ONK2" s="27" t="s">
        <v>10688</v>
      </c>
      <c r="ONL2" s="27" t="s">
        <v>10689</v>
      </c>
      <c r="ONM2" s="27" t="s">
        <v>10690</v>
      </c>
      <c r="ONN2" s="27" t="s">
        <v>10691</v>
      </c>
      <c r="ONO2" s="27" t="s">
        <v>10692</v>
      </c>
      <c r="ONP2" s="27" t="s">
        <v>10693</v>
      </c>
      <c r="ONQ2" s="27" t="s">
        <v>10694</v>
      </c>
      <c r="ONR2" s="27" t="s">
        <v>10695</v>
      </c>
      <c r="ONS2" s="27" t="s">
        <v>10696</v>
      </c>
      <c r="ONT2" s="27" t="s">
        <v>10697</v>
      </c>
      <c r="ONU2" s="27" t="s">
        <v>10698</v>
      </c>
      <c r="ONV2" s="27" t="s">
        <v>10699</v>
      </c>
      <c r="ONW2" s="27" t="s">
        <v>10700</v>
      </c>
      <c r="ONX2" s="27" t="s">
        <v>10701</v>
      </c>
      <c r="ONY2" s="27" t="s">
        <v>10702</v>
      </c>
      <c r="ONZ2" s="27" t="s">
        <v>10703</v>
      </c>
      <c r="OOA2" s="27" t="s">
        <v>10704</v>
      </c>
      <c r="OOB2" s="27" t="s">
        <v>10705</v>
      </c>
      <c r="OOC2" s="27" t="s">
        <v>10706</v>
      </c>
      <c r="OOD2" s="27" t="s">
        <v>10707</v>
      </c>
      <c r="OOE2" s="27" t="s">
        <v>10708</v>
      </c>
      <c r="OOF2" s="27" t="s">
        <v>10709</v>
      </c>
      <c r="OOG2" s="27" t="s">
        <v>10710</v>
      </c>
      <c r="OOH2" s="27" t="s">
        <v>10711</v>
      </c>
      <c r="OOI2" s="27" t="s">
        <v>10712</v>
      </c>
      <c r="OOJ2" s="27" t="s">
        <v>10713</v>
      </c>
      <c r="OOK2" s="27" t="s">
        <v>10714</v>
      </c>
      <c r="OOL2" s="27" t="s">
        <v>10715</v>
      </c>
      <c r="OOM2" s="27" t="s">
        <v>10716</v>
      </c>
      <c r="OON2" s="27" t="s">
        <v>10717</v>
      </c>
      <c r="OOO2" s="27" t="s">
        <v>10718</v>
      </c>
      <c r="OOP2" s="27" t="s">
        <v>10719</v>
      </c>
      <c r="OOQ2" s="27" t="s">
        <v>10720</v>
      </c>
      <c r="OOR2" s="27" t="s">
        <v>10721</v>
      </c>
      <c r="OOS2" s="27" t="s">
        <v>10722</v>
      </c>
      <c r="OOT2" s="27" t="s">
        <v>10723</v>
      </c>
      <c r="OOU2" s="27" t="s">
        <v>10724</v>
      </c>
      <c r="OOV2" s="27" t="s">
        <v>10725</v>
      </c>
      <c r="OOW2" s="27" t="s">
        <v>10726</v>
      </c>
      <c r="OOX2" s="27" t="s">
        <v>10727</v>
      </c>
      <c r="OOY2" s="27" t="s">
        <v>10728</v>
      </c>
      <c r="OOZ2" s="27" t="s">
        <v>10729</v>
      </c>
      <c r="OPA2" s="27" t="s">
        <v>10730</v>
      </c>
      <c r="OPB2" s="27" t="s">
        <v>10731</v>
      </c>
      <c r="OPC2" s="27" t="s">
        <v>10732</v>
      </c>
      <c r="OPD2" s="27" t="s">
        <v>10733</v>
      </c>
      <c r="OPE2" s="27" t="s">
        <v>10734</v>
      </c>
      <c r="OPF2" s="27" t="s">
        <v>10735</v>
      </c>
      <c r="OPG2" s="27" t="s">
        <v>10736</v>
      </c>
      <c r="OPH2" s="27" t="s">
        <v>10737</v>
      </c>
      <c r="OPI2" s="27" t="s">
        <v>10738</v>
      </c>
      <c r="OPJ2" s="27" t="s">
        <v>10739</v>
      </c>
      <c r="OPK2" s="27" t="s">
        <v>10740</v>
      </c>
      <c r="OPL2" s="27" t="s">
        <v>10741</v>
      </c>
      <c r="OPM2" s="27" t="s">
        <v>10742</v>
      </c>
      <c r="OPN2" s="27" t="s">
        <v>10743</v>
      </c>
      <c r="OPO2" s="27" t="s">
        <v>10744</v>
      </c>
      <c r="OPP2" s="27" t="s">
        <v>10745</v>
      </c>
      <c r="OPQ2" s="27" t="s">
        <v>10746</v>
      </c>
      <c r="OPR2" s="27" t="s">
        <v>10747</v>
      </c>
      <c r="OPS2" s="27" t="s">
        <v>10748</v>
      </c>
      <c r="OPT2" s="27" t="s">
        <v>10749</v>
      </c>
      <c r="OPU2" s="27" t="s">
        <v>10750</v>
      </c>
      <c r="OPV2" s="27" t="s">
        <v>10751</v>
      </c>
      <c r="OPW2" s="27" t="s">
        <v>10752</v>
      </c>
      <c r="OPX2" s="27" t="s">
        <v>10753</v>
      </c>
      <c r="OPY2" s="27" t="s">
        <v>10754</v>
      </c>
      <c r="OPZ2" s="27" t="s">
        <v>10755</v>
      </c>
      <c r="OQA2" s="27" t="s">
        <v>10756</v>
      </c>
      <c r="OQB2" s="27" t="s">
        <v>10757</v>
      </c>
      <c r="OQC2" s="27" t="s">
        <v>10758</v>
      </c>
      <c r="OQD2" s="27" t="s">
        <v>10759</v>
      </c>
      <c r="OQE2" s="27" t="s">
        <v>10760</v>
      </c>
      <c r="OQF2" s="27" t="s">
        <v>10761</v>
      </c>
      <c r="OQG2" s="27" t="s">
        <v>10762</v>
      </c>
      <c r="OQH2" s="27" t="s">
        <v>10763</v>
      </c>
      <c r="OQI2" s="27" t="s">
        <v>10764</v>
      </c>
      <c r="OQJ2" s="27" t="s">
        <v>10765</v>
      </c>
      <c r="OQK2" s="27" t="s">
        <v>10766</v>
      </c>
      <c r="OQL2" s="27" t="s">
        <v>10767</v>
      </c>
      <c r="OQM2" s="27" t="s">
        <v>10768</v>
      </c>
      <c r="OQN2" s="27" t="s">
        <v>10769</v>
      </c>
      <c r="OQO2" s="27" t="s">
        <v>10770</v>
      </c>
      <c r="OQP2" s="27" t="s">
        <v>10771</v>
      </c>
      <c r="OQQ2" s="27" t="s">
        <v>10772</v>
      </c>
      <c r="OQR2" s="27" t="s">
        <v>10773</v>
      </c>
      <c r="OQS2" s="27" t="s">
        <v>10774</v>
      </c>
      <c r="OQT2" s="27" t="s">
        <v>10775</v>
      </c>
      <c r="OQU2" s="27" t="s">
        <v>10776</v>
      </c>
      <c r="OQV2" s="27" t="s">
        <v>10777</v>
      </c>
      <c r="OQW2" s="27" t="s">
        <v>10778</v>
      </c>
      <c r="OQX2" s="27" t="s">
        <v>10779</v>
      </c>
      <c r="OQY2" s="27" t="s">
        <v>10780</v>
      </c>
      <c r="OQZ2" s="27" t="s">
        <v>10781</v>
      </c>
      <c r="ORA2" s="27" t="s">
        <v>10782</v>
      </c>
      <c r="ORB2" s="27" t="s">
        <v>10783</v>
      </c>
      <c r="ORC2" s="27" t="s">
        <v>10784</v>
      </c>
      <c r="ORD2" s="27" t="s">
        <v>10785</v>
      </c>
      <c r="ORE2" s="27" t="s">
        <v>10786</v>
      </c>
      <c r="ORF2" s="27" t="s">
        <v>10787</v>
      </c>
      <c r="ORG2" s="27" t="s">
        <v>10788</v>
      </c>
      <c r="ORH2" s="27" t="s">
        <v>10789</v>
      </c>
      <c r="ORI2" s="27" t="s">
        <v>10790</v>
      </c>
      <c r="ORJ2" s="27" t="s">
        <v>10791</v>
      </c>
      <c r="ORK2" s="27" t="s">
        <v>10792</v>
      </c>
      <c r="ORL2" s="27" t="s">
        <v>10793</v>
      </c>
      <c r="ORM2" s="27" t="s">
        <v>10794</v>
      </c>
      <c r="ORN2" s="27" t="s">
        <v>10795</v>
      </c>
      <c r="ORO2" s="27" t="s">
        <v>10796</v>
      </c>
      <c r="ORP2" s="27" t="s">
        <v>10797</v>
      </c>
      <c r="ORQ2" s="27" t="s">
        <v>10798</v>
      </c>
      <c r="ORR2" s="27" t="s">
        <v>10799</v>
      </c>
      <c r="ORS2" s="27" t="s">
        <v>10800</v>
      </c>
      <c r="ORT2" s="27" t="s">
        <v>10801</v>
      </c>
      <c r="ORU2" s="27" t="s">
        <v>10802</v>
      </c>
      <c r="ORV2" s="27" t="s">
        <v>10803</v>
      </c>
      <c r="ORW2" s="27" t="s">
        <v>10804</v>
      </c>
      <c r="ORX2" s="27" t="s">
        <v>10805</v>
      </c>
      <c r="ORY2" s="27" t="s">
        <v>10806</v>
      </c>
      <c r="ORZ2" s="27" t="s">
        <v>10807</v>
      </c>
      <c r="OSA2" s="27" t="s">
        <v>10808</v>
      </c>
      <c r="OSB2" s="27" t="s">
        <v>10809</v>
      </c>
      <c r="OSC2" s="27" t="s">
        <v>10810</v>
      </c>
      <c r="OSD2" s="27" t="s">
        <v>10811</v>
      </c>
      <c r="OSE2" s="27" t="s">
        <v>10812</v>
      </c>
      <c r="OSF2" s="27" t="s">
        <v>10813</v>
      </c>
      <c r="OSG2" s="27" t="s">
        <v>10814</v>
      </c>
      <c r="OSH2" s="27" t="s">
        <v>10815</v>
      </c>
      <c r="OSI2" s="27" t="s">
        <v>10816</v>
      </c>
      <c r="OSJ2" s="27" t="s">
        <v>10817</v>
      </c>
      <c r="OSK2" s="27" t="s">
        <v>10818</v>
      </c>
      <c r="OSL2" s="27" t="s">
        <v>10819</v>
      </c>
      <c r="OSM2" s="27" t="s">
        <v>10820</v>
      </c>
      <c r="OSN2" s="27" t="s">
        <v>10821</v>
      </c>
      <c r="OSO2" s="27" t="s">
        <v>10822</v>
      </c>
      <c r="OSP2" s="27" t="s">
        <v>10823</v>
      </c>
      <c r="OSQ2" s="27" t="s">
        <v>10824</v>
      </c>
      <c r="OSR2" s="27" t="s">
        <v>10825</v>
      </c>
      <c r="OSS2" s="27" t="s">
        <v>10826</v>
      </c>
      <c r="OST2" s="27" t="s">
        <v>10827</v>
      </c>
      <c r="OSU2" s="27" t="s">
        <v>10828</v>
      </c>
      <c r="OSV2" s="27" t="s">
        <v>10829</v>
      </c>
      <c r="OSW2" s="27" t="s">
        <v>10830</v>
      </c>
      <c r="OSX2" s="27" t="s">
        <v>10831</v>
      </c>
      <c r="OSY2" s="27" t="s">
        <v>10832</v>
      </c>
      <c r="OSZ2" s="27" t="s">
        <v>10833</v>
      </c>
      <c r="OTA2" s="27" t="s">
        <v>10834</v>
      </c>
      <c r="OTB2" s="27" t="s">
        <v>10835</v>
      </c>
      <c r="OTC2" s="27" t="s">
        <v>10836</v>
      </c>
      <c r="OTD2" s="27" t="s">
        <v>10837</v>
      </c>
      <c r="OTE2" s="27" t="s">
        <v>10838</v>
      </c>
      <c r="OTF2" s="27" t="s">
        <v>10839</v>
      </c>
      <c r="OTG2" s="27" t="s">
        <v>10840</v>
      </c>
      <c r="OTH2" s="27" t="s">
        <v>10841</v>
      </c>
      <c r="OTI2" s="27" t="s">
        <v>10842</v>
      </c>
      <c r="OTJ2" s="27" t="s">
        <v>10843</v>
      </c>
      <c r="OTK2" s="27" t="s">
        <v>10844</v>
      </c>
      <c r="OTL2" s="27" t="s">
        <v>10845</v>
      </c>
      <c r="OTM2" s="27" t="s">
        <v>10846</v>
      </c>
      <c r="OTN2" s="27" t="s">
        <v>10847</v>
      </c>
      <c r="OTO2" s="27" t="s">
        <v>10848</v>
      </c>
      <c r="OTP2" s="27" t="s">
        <v>10849</v>
      </c>
      <c r="OTQ2" s="27" t="s">
        <v>10850</v>
      </c>
      <c r="OTR2" s="27" t="s">
        <v>10851</v>
      </c>
      <c r="OTS2" s="27" t="s">
        <v>10852</v>
      </c>
      <c r="OTT2" s="27" t="s">
        <v>10853</v>
      </c>
      <c r="OTU2" s="27" t="s">
        <v>10854</v>
      </c>
      <c r="OTV2" s="27" t="s">
        <v>10855</v>
      </c>
      <c r="OTW2" s="27" t="s">
        <v>10856</v>
      </c>
      <c r="OTX2" s="27" t="s">
        <v>10857</v>
      </c>
      <c r="OTY2" s="27" t="s">
        <v>10858</v>
      </c>
      <c r="OTZ2" s="27" t="s">
        <v>10859</v>
      </c>
      <c r="OUA2" s="27" t="s">
        <v>10860</v>
      </c>
      <c r="OUB2" s="27" t="s">
        <v>10861</v>
      </c>
      <c r="OUC2" s="27" t="s">
        <v>10862</v>
      </c>
      <c r="OUD2" s="27" t="s">
        <v>10863</v>
      </c>
      <c r="OUE2" s="27" t="s">
        <v>10864</v>
      </c>
      <c r="OUF2" s="27" t="s">
        <v>10865</v>
      </c>
      <c r="OUG2" s="27" t="s">
        <v>10866</v>
      </c>
      <c r="OUH2" s="27" t="s">
        <v>10867</v>
      </c>
      <c r="OUI2" s="27" t="s">
        <v>10868</v>
      </c>
      <c r="OUJ2" s="27" t="s">
        <v>10869</v>
      </c>
      <c r="OUK2" s="27" t="s">
        <v>10870</v>
      </c>
      <c r="OUL2" s="27" t="s">
        <v>10871</v>
      </c>
      <c r="OUM2" s="27" t="s">
        <v>10872</v>
      </c>
      <c r="OUN2" s="27" t="s">
        <v>10873</v>
      </c>
      <c r="OUO2" s="27" t="s">
        <v>10874</v>
      </c>
      <c r="OUP2" s="27" t="s">
        <v>10875</v>
      </c>
      <c r="OUQ2" s="27" t="s">
        <v>10876</v>
      </c>
      <c r="OUR2" s="27" t="s">
        <v>10877</v>
      </c>
      <c r="OUS2" s="27" t="s">
        <v>10878</v>
      </c>
      <c r="OUT2" s="27" t="s">
        <v>10879</v>
      </c>
      <c r="OUU2" s="27" t="s">
        <v>10880</v>
      </c>
      <c r="OUV2" s="27" t="s">
        <v>10881</v>
      </c>
      <c r="OUW2" s="27" t="s">
        <v>10882</v>
      </c>
      <c r="OUX2" s="27" t="s">
        <v>10883</v>
      </c>
      <c r="OUY2" s="27" t="s">
        <v>10884</v>
      </c>
      <c r="OUZ2" s="27" t="s">
        <v>10885</v>
      </c>
      <c r="OVA2" s="27" t="s">
        <v>10886</v>
      </c>
      <c r="OVB2" s="27" t="s">
        <v>10887</v>
      </c>
      <c r="OVC2" s="27" t="s">
        <v>10888</v>
      </c>
      <c r="OVD2" s="27" t="s">
        <v>10889</v>
      </c>
      <c r="OVE2" s="27" t="s">
        <v>10890</v>
      </c>
      <c r="OVF2" s="27" t="s">
        <v>10891</v>
      </c>
      <c r="OVG2" s="27" t="s">
        <v>10892</v>
      </c>
      <c r="OVH2" s="27" t="s">
        <v>10893</v>
      </c>
      <c r="OVI2" s="27" t="s">
        <v>10894</v>
      </c>
      <c r="OVJ2" s="27" t="s">
        <v>10895</v>
      </c>
      <c r="OVK2" s="27" t="s">
        <v>10896</v>
      </c>
      <c r="OVL2" s="27" t="s">
        <v>10897</v>
      </c>
      <c r="OVM2" s="27" t="s">
        <v>10898</v>
      </c>
      <c r="OVN2" s="27" t="s">
        <v>10899</v>
      </c>
      <c r="OVO2" s="27" t="s">
        <v>10900</v>
      </c>
      <c r="OVP2" s="27" t="s">
        <v>10901</v>
      </c>
      <c r="OVQ2" s="27" t="s">
        <v>10902</v>
      </c>
      <c r="OVR2" s="27" t="s">
        <v>10903</v>
      </c>
      <c r="OVS2" s="27" t="s">
        <v>10904</v>
      </c>
      <c r="OVT2" s="27" t="s">
        <v>10905</v>
      </c>
      <c r="OVU2" s="27" t="s">
        <v>10906</v>
      </c>
      <c r="OVV2" s="27" t="s">
        <v>10907</v>
      </c>
      <c r="OVW2" s="27" t="s">
        <v>10908</v>
      </c>
      <c r="OVX2" s="27" t="s">
        <v>10909</v>
      </c>
      <c r="OVY2" s="27" t="s">
        <v>10910</v>
      </c>
      <c r="OVZ2" s="27" t="s">
        <v>10911</v>
      </c>
      <c r="OWA2" s="27" t="s">
        <v>10912</v>
      </c>
      <c r="OWB2" s="27" t="s">
        <v>10913</v>
      </c>
      <c r="OWC2" s="27" t="s">
        <v>10914</v>
      </c>
      <c r="OWD2" s="27" t="s">
        <v>10915</v>
      </c>
      <c r="OWE2" s="27" t="s">
        <v>10916</v>
      </c>
      <c r="OWF2" s="27" t="s">
        <v>10917</v>
      </c>
      <c r="OWG2" s="27" t="s">
        <v>10918</v>
      </c>
      <c r="OWH2" s="27" t="s">
        <v>10919</v>
      </c>
      <c r="OWI2" s="27" t="s">
        <v>10920</v>
      </c>
      <c r="OWJ2" s="27" t="s">
        <v>10921</v>
      </c>
      <c r="OWK2" s="27" t="s">
        <v>10922</v>
      </c>
      <c r="OWL2" s="27" t="s">
        <v>10923</v>
      </c>
      <c r="OWM2" s="27" t="s">
        <v>10924</v>
      </c>
      <c r="OWN2" s="27" t="s">
        <v>10925</v>
      </c>
      <c r="OWO2" s="27" t="s">
        <v>10926</v>
      </c>
      <c r="OWP2" s="27" t="s">
        <v>10927</v>
      </c>
      <c r="OWQ2" s="27" t="s">
        <v>10928</v>
      </c>
      <c r="OWR2" s="27" t="s">
        <v>10929</v>
      </c>
      <c r="OWS2" s="27" t="s">
        <v>10930</v>
      </c>
      <c r="OWT2" s="27" t="s">
        <v>10931</v>
      </c>
      <c r="OWU2" s="27" t="s">
        <v>10932</v>
      </c>
      <c r="OWV2" s="27" t="s">
        <v>10933</v>
      </c>
      <c r="OWW2" s="27" t="s">
        <v>10934</v>
      </c>
      <c r="OWX2" s="27" t="s">
        <v>10935</v>
      </c>
      <c r="OWY2" s="27" t="s">
        <v>10936</v>
      </c>
      <c r="OWZ2" s="27" t="s">
        <v>10937</v>
      </c>
      <c r="OXA2" s="27" t="s">
        <v>10938</v>
      </c>
      <c r="OXB2" s="27" t="s">
        <v>10939</v>
      </c>
      <c r="OXC2" s="27" t="s">
        <v>10940</v>
      </c>
      <c r="OXD2" s="27" t="s">
        <v>10941</v>
      </c>
      <c r="OXE2" s="27" t="s">
        <v>10942</v>
      </c>
      <c r="OXF2" s="27" t="s">
        <v>10943</v>
      </c>
      <c r="OXG2" s="27" t="s">
        <v>10944</v>
      </c>
      <c r="OXH2" s="27" t="s">
        <v>10945</v>
      </c>
      <c r="OXI2" s="27" t="s">
        <v>10946</v>
      </c>
      <c r="OXJ2" s="27" t="s">
        <v>10947</v>
      </c>
      <c r="OXK2" s="27" t="s">
        <v>10948</v>
      </c>
      <c r="OXL2" s="27" t="s">
        <v>10949</v>
      </c>
      <c r="OXM2" s="27" t="s">
        <v>10950</v>
      </c>
      <c r="OXN2" s="27" t="s">
        <v>10951</v>
      </c>
      <c r="OXO2" s="27" t="s">
        <v>10952</v>
      </c>
      <c r="OXP2" s="27" t="s">
        <v>10953</v>
      </c>
      <c r="OXQ2" s="27" t="s">
        <v>10954</v>
      </c>
      <c r="OXR2" s="27" t="s">
        <v>10955</v>
      </c>
      <c r="OXS2" s="27" t="s">
        <v>10956</v>
      </c>
      <c r="OXT2" s="27" t="s">
        <v>10957</v>
      </c>
      <c r="OXU2" s="27" t="s">
        <v>10958</v>
      </c>
      <c r="OXV2" s="27" t="s">
        <v>10959</v>
      </c>
      <c r="OXW2" s="27" t="s">
        <v>10960</v>
      </c>
      <c r="OXX2" s="27" t="s">
        <v>10961</v>
      </c>
      <c r="OXY2" s="27" t="s">
        <v>10962</v>
      </c>
      <c r="OXZ2" s="27" t="s">
        <v>10963</v>
      </c>
      <c r="OYA2" s="27" t="s">
        <v>10964</v>
      </c>
      <c r="OYB2" s="27" t="s">
        <v>10965</v>
      </c>
      <c r="OYC2" s="27" t="s">
        <v>10966</v>
      </c>
      <c r="OYD2" s="27" t="s">
        <v>10967</v>
      </c>
      <c r="OYE2" s="27" t="s">
        <v>10968</v>
      </c>
      <c r="OYF2" s="27" t="s">
        <v>10969</v>
      </c>
      <c r="OYG2" s="27" t="s">
        <v>10970</v>
      </c>
      <c r="OYH2" s="27" t="s">
        <v>10971</v>
      </c>
      <c r="OYI2" s="27" t="s">
        <v>10972</v>
      </c>
      <c r="OYJ2" s="27" t="s">
        <v>10973</v>
      </c>
      <c r="OYK2" s="27" t="s">
        <v>10974</v>
      </c>
      <c r="OYL2" s="27" t="s">
        <v>10975</v>
      </c>
      <c r="OYM2" s="27" t="s">
        <v>10976</v>
      </c>
      <c r="OYN2" s="27" t="s">
        <v>10977</v>
      </c>
      <c r="OYO2" s="27" t="s">
        <v>10978</v>
      </c>
      <c r="OYP2" s="27" t="s">
        <v>10979</v>
      </c>
      <c r="OYQ2" s="27" t="s">
        <v>10980</v>
      </c>
      <c r="OYR2" s="27" t="s">
        <v>10981</v>
      </c>
      <c r="OYS2" s="27" t="s">
        <v>10982</v>
      </c>
      <c r="OYT2" s="27" t="s">
        <v>10983</v>
      </c>
      <c r="OYU2" s="27" t="s">
        <v>10984</v>
      </c>
      <c r="OYV2" s="27" t="s">
        <v>10985</v>
      </c>
      <c r="OYW2" s="27" t="s">
        <v>10986</v>
      </c>
      <c r="OYX2" s="27" t="s">
        <v>10987</v>
      </c>
      <c r="OYY2" s="27" t="s">
        <v>10988</v>
      </c>
      <c r="OYZ2" s="27" t="s">
        <v>10989</v>
      </c>
      <c r="OZA2" s="27" t="s">
        <v>10990</v>
      </c>
      <c r="OZB2" s="27" t="s">
        <v>10991</v>
      </c>
      <c r="OZC2" s="27" t="s">
        <v>10992</v>
      </c>
      <c r="OZD2" s="27" t="s">
        <v>10993</v>
      </c>
      <c r="OZE2" s="27" t="s">
        <v>10994</v>
      </c>
      <c r="OZF2" s="27" t="s">
        <v>10995</v>
      </c>
      <c r="OZG2" s="27" t="s">
        <v>10996</v>
      </c>
      <c r="OZH2" s="27" t="s">
        <v>10997</v>
      </c>
      <c r="OZI2" s="27" t="s">
        <v>10998</v>
      </c>
      <c r="OZJ2" s="27" t="s">
        <v>10999</v>
      </c>
      <c r="OZK2" s="27" t="s">
        <v>11000</v>
      </c>
      <c r="OZL2" s="27" t="s">
        <v>11001</v>
      </c>
      <c r="OZM2" s="27" t="s">
        <v>11002</v>
      </c>
      <c r="OZN2" s="27" t="s">
        <v>11003</v>
      </c>
      <c r="OZO2" s="27" t="s">
        <v>11004</v>
      </c>
      <c r="OZP2" s="27" t="s">
        <v>11005</v>
      </c>
      <c r="OZQ2" s="27" t="s">
        <v>11006</v>
      </c>
      <c r="OZR2" s="27" t="s">
        <v>11007</v>
      </c>
      <c r="OZS2" s="27" t="s">
        <v>11008</v>
      </c>
      <c r="OZT2" s="27" t="s">
        <v>11009</v>
      </c>
      <c r="OZU2" s="27" t="s">
        <v>11010</v>
      </c>
      <c r="OZV2" s="27" t="s">
        <v>11011</v>
      </c>
      <c r="OZW2" s="27" t="s">
        <v>11012</v>
      </c>
      <c r="OZX2" s="27" t="s">
        <v>11013</v>
      </c>
      <c r="OZY2" s="27" t="s">
        <v>11014</v>
      </c>
      <c r="OZZ2" s="27" t="s">
        <v>11015</v>
      </c>
      <c r="PAA2" s="27" t="s">
        <v>11016</v>
      </c>
      <c r="PAB2" s="27" t="s">
        <v>11017</v>
      </c>
      <c r="PAC2" s="27" t="s">
        <v>11018</v>
      </c>
      <c r="PAD2" s="27" t="s">
        <v>11019</v>
      </c>
      <c r="PAE2" s="27" t="s">
        <v>11020</v>
      </c>
      <c r="PAF2" s="27" t="s">
        <v>11021</v>
      </c>
      <c r="PAG2" s="27" t="s">
        <v>11022</v>
      </c>
      <c r="PAH2" s="27" t="s">
        <v>11023</v>
      </c>
      <c r="PAI2" s="27" t="s">
        <v>11024</v>
      </c>
      <c r="PAJ2" s="27" t="s">
        <v>11025</v>
      </c>
      <c r="PAK2" s="27" t="s">
        <v>11026</v>
      </c>
      <c r="PAL2" s="27" t="s">
        <v>11027</v>
      </c>
      <c r="PAM2" s="27" t="s">
        <v>11028</v>
      </c>
      <c r="PAN2" s="27" t="s">
        <v>11029</v>
      </c>
      <c r="PAO2" s="27" t="s">
        <v>11030</v>
      </c>
      <c r="PAP2" s="27" t="s">
        <v>11031</v>
      </c>
      <c r="PAQ2" s="27" t="s">
        <v>11032</v>
      </c>
      <c r="PAR2" s="27" t="s">
        <v>11033</v>
      </c>
      <c r="PAS2" s="27" t="s">
        <v>11034</v>
      </c>
      <c r="PAT2" s="27" t="s">
        <v>11035</v>
      </c>
      <c r="PAU2" s="27" t="s">
        <v>11036</v>
      </c>
      <c r="PAV2" s="27" t="s">
        <v>11037</v>
      </c>
      <c r="PAW2" s="27" t="s">
        <v>11038</v>
      </c>
      <c r="PAX2" s="27" t="s">
        <v>11039</v>
      </c>
      <c r="PAY2" s="27" t="s">
        <v>11040</v>
      </c>
      <c r="PAZ2" s="27" t="s">
        <v>11041</v>
      </c>
      <c r="PBA2" s="27" t="s">
        <v>11042</v>
      </c>
      <c r="PBB2" s="27" t="s">
        <v>11043</v>
      </c>
      <c r="PBC2" s="27" t="s">
        <v>11044</v>
      </c>
      <c r="PBD2" s="27" t="s">
        <v>11045</v>
      </c>
      <c r="PBE2" s="27" t="s">
        <v>11046</v>
      </c>
      <c r="PBF2" s="27" t="s">
        <v>11047</v>
      </c>
      <c r="PBG2" s="27" t="s">
        <v>11048</v>
      </c>
      <c r="PBH2" s="27" t="s">
        <v>11049</v>
      </c>
      <c r="PBI2" s="27" t="s">
        <v>11050</v>
      </c>
      <c r="PBJ2" s="27" t="s">
        <v>11051</v>
      </c>
      <c r="PBK2" s="27" t="s">
        <v>11052</v>
      </c>
      <c r="PBL2" s="27" t="s">
        <v>11053</v>
      </c>
      <c r="PBM2" s="27" t="s">
        <v>11054</v>
      </c>
      <c r="PBN2" s="27" t="s">
        <v>11055</v>
      </c>
      <c r="PBO2" s="27" t="s">
        <v>11056</v>
      </c>
      <c r="PBP2" s="27" t="s">
        <v>11057</v>
      </c>
      <c r="PBQ2" s="27" t="s">
        <v>11058</v>
      </c>
      <c r="PBR2" s="27" t="s">
        <v>11059</v>
      </c>
      <c r="PBS2" s="27" t="s">
        <v>11060</v>
      </c>
      <c r="PBT2" s="27" t="s">
        <v>11061</v>
      </c>
      <c r="PBU2" s="27" t="s">
        <v>11062</v>
      </c>
      <c r="PBV2" s="27" t="s">
        <v>11063</v>
      </c>
      <c r="PBW2" s="27" t="s">
        <v>11064</v>
      </c>
      <c r="PBX2" s="27" t="s">
        <v>11065</v>
      </c>
      <c r="PBY2" s="27" t="s">
        <v>11066</v>
      </c>
      <c r="PBZ2" s="27" t="s">
        <v>11067</v>
      </c>
      <c r="PCA2" s="27" t="s">
        <v>11068</v>
      </c>
      <c r="PCB2" s="27" t="s">
        <v>11069</v>
      </c>
      <c r="PCC2" s="27" t="s">
        <v>11070</v>
      </c>
      <c r="PCD2" s="27" t="s">
        <v>11071</v>
      </c>
      <c r="PCE2" s="27" t="s">
        <v>11072</v>
      </c>
      <c r="PCF2" s="27" t="s">
        <v>11073</v>
      </c>
      <c r="PCG2" s="27" t="s">
        <v>11074</v>
      </c>
      <c r="PCH2" s="27" t="s">
        <v>11075</v>
      </c>
      <c r="PCI2" s="27" t="s">
        <v>11076</v>
      </c>
      <c r="PCJ2" s="27" t="s">
        <v>11077</v>
      </c>
      <c r="PCK2" s="27" t="s">
        <v>11078</v>
      </c>
      <c r="PCL2" s="27" t="s">
        <v>11079</v>
      </c>
      <c r="PCM2" s="27" t="s">
        <v>11080</v>
      </c>
      <c r="PCN2" s="27" t="s">
        <v>11081</v>
      </c>
      <c r="PCO2" s="27" t="s">
        <v>11082</v>
      </c>
      <c r="PCP2" s="27" t="s">
        <v>11083</v>
      </c>
      <c r="PCQ2" s="27" t="s">
        <v>11084</v>
      </c>
      <c r="PCR2" s="27" t="s">
        <v>11085</v>
      </c>
      <c r="PCS2" s="27" t="s">
        <v>11086</v>
      </c>
      <c r="PCT2" s="27" t="s">
        <v>11087</v>
      </c>
      <c r="PCU2" s="27" t="s">
        <v>11088</v>
      </c>
      <c r="PCV2" s="27" t="s">
        <v>11089</v>
      </c>
      <c r="PCW2" s="27" t="s">
        <v>11090</v>
      </c>
      <c r="PCX2" s="27" t="s">
        <v>11091</v>
      </c>
      <c r="PCY2" s="27" t="s">
        <v>11092</v>
      </c>
      <c r="PCZ2" s="27" t="s">
        <v>11093</v>
      </c>
      <c r="PDA2" s="27" t="s">
        <v>11094</v>
      </c>
      <c r="PDB2" s="27" t="s">
        <v>11095</v>
      </c>
      <c r="PDC2" s="27" t="s">
        <v>11096</v>
      </c>
      <c r="PDD2" s="27" t="s">
        <v>11097</v>
      </c>
      <c r="PDE2" s="27" t="s">
        <v>11098</v>
      </c>
      <c r="PDF2" s="27" t="s">
        <v>11099</v>
      </c>
      <c r="PDG2" s="27" t="s">
        <v>11100</v>
      </c>
      <c r="PDH2" s="27" t="s">
        <v>11101</v>
      </c>
      <c r="PDI2" s="27" t="s">
        <v>11102</v>
      </c>
      <c r="PDJ2" s="27" t="s">
        <v>11103</v>
      </c>
      <c r="PDK2" s="27" t="s">
        <v>11104</v>
      </c>
      <c r="PDL2" s="27" t="s">
        <v>11105</v>
      </c>
      <c r="PDM2" s="27" t="s">
        <v>11106</v>
      </c>
      <c r="PDN2" s="27" t="s">
        <v>11107</v>
      </c>
      <c r="PDO2" s="27" t="s">
        <v>11108</v>
      </c>
      <c r="PDP2" s="27" t="s">
        <v>11109</v>
      </c>
      <c r="PDQ2" s="27" t="s">
        <v>11110</v>
      </c>
      <c r="PDR2" s="27" t="s">
        <v>11111</v>
      </c>
      <c r="PDS2" s="27" t="s">
        <v>11112</v>
      </c>
      <c r="PDT2" s="27" t="s">
        <v>11113</v>
      </c>
      <c r="PDU2" s="27" t="s">
        <v>11114</v>
      </c>
      <c r="PDV2" s="27" t="s">
        <v>11115</v>
      </c>
      <c r="PDW2" s="27" t="s">
        <v>11116</v>
      </c>
      <c r="PDX2" s="27" t="s">
        <v>11117</v>
      </c>
      <c r="PDY2" s="27" t="s">
        <v>11118</v>
      </c>
      <c r="PDZ2" s="27" t="s">
        <v>11119</v>
      </c>
      <c r="PEA2" s="27" t="s">
        <v>11120</v>
      </c>
      <c r="PEB2" s="27" t="s">
        <v>11121</v>
      </c>
      <c r="PEC2" s="27" t="s">
        <v>11122</v>
      </c>
      <c r="PED2" s="27" t="s">
        <v>11123</v>
      </c>
      <c r="PEE2" s="27" t="s">
        <v>11124</v>
      </c>
      <c r="PEF2" s="27" t="s">
        <v>11125</v>
      </c>
      <c r="PEG2" s="27" t="s">
        <v>11126</v>
      </c>
      <c r="PEH2" s="27" t="s">
        <v>11127</v>
      </c>
      <c r="PEI2" s="27" t="s">
        <v>11128</v>
      </c>
      <c r="PEJ2" s="27" t="s">
        <v>11129</v>
      </c>
      <c r="PEK2" s="27" t="s">
        <v>11130</v>
      </c>
      <c r="PEL2" s="27" t="s">
        <v>11131</v>
      </c>
      <c r="PEM2" s="27" t="s">
        <v>11132</v>
      </c>
      <c r="PEN2" s="27" t="s">
        <v>11133</v>
      </c>
      <c r="PEO2" s="27" t="s">
        <v>11134</v>
      </c>
      <c r="PEP2" s="27" t="s">
        <v>11135</v>
      </c>
      <c r="PEQ2" s="27" t="s">
        <v>11136</v>
      </c>
      <c r="PER2" s="27" t="s">
        <v>11137</v>
      </c>
      <c r="PES2" s="27" t="s">
        <v>11138</v>
      </c>
      <c r="PET2" s="27" t="s">
        <v>11139</v>
      </c>
      <c r="PEU2" s="27" t="s">
        <v>11140</v>
      </c>
      <c r="PEV2" s="27" t="s">
        <v>11141</v>
      </c>
      <c r="PEW2" s="27" t="s">
        <v>11142</v>
      </c>
      <c r="PEX2" s="27" t="s">
        <v>11143</v>
      </c>
      <c r="PEY2" s="27" t="s">
        <v>11144</v>
      </c>
      <c r="PEZ2" s="27" t="s">
        <v>11145</v>
      </c>
      <c r="PFA2" s="27" t="s">
        <v>11146</v>
      </c>
      <c r="PFB2" s="27" t="s">
        <v>11147</v>
      </c>
      <c r="PFC2" s="27" t="s">
        <v>11148</v>
      </c>
      <c r="PFD2" s="27" t="s">
        <v>11149</v>
      </c>
      <c r="PFE2" s="27" t="s">
        <v>11150</v>
      </c>
      <c r="PFF2" s="27" t="s">
        <v>11151</v>
      </c>
      <c r="PFG2" s="27" t="s">
        <v>11152</v>
      </c>
      <c r="PFH2" s="27" t="s">
        <v>11153</v>
      </c>
      <c r="PFI2" s="27" t="s">
        <v>11154</v>
      </c>
      <c r="PFJ2" s="27" t="s">
        <v>11155</v>
      </c>
      <c r="PFK2" s="27" t="s">
        <v>11156</v>
      </c>
      <c r="PFL2" s="27" t="s">
        <v>11157</v>
      </c>
      <c r="PFM2" s="27" t="s">
        <v>11158</v>
      </c>
      <c r="PFN2" s="27" t="s">
        <v>11159</v>
      </c>
      <c r="PFO2" s="27" t="s">
        <v>11160</v>
      </c>
      <c r="PFP2" s="27" t="s">
        <v>11161</v>
      </c>
      <c r="PFQ2" s="27" t="s">
        <v>11162</v>
      </c>
      <c r="PFR2" s="27" t="s">
        <v>11163</v>
      </c>
      <c r="PFS2" s="27" t="s">
        <v>11164</v>
      </c>
      <c r="PFT2" s="27" t="s">
        <v>11165</v>
      </c>
      <c r="PFU2" s="27" t="s">
        <v>11166</v>
      </c>
      <c r="PFV2" s="27" t="s">
        <v>11167</v>
      </c>
      <c r="PFW2" s="27" t="s">
        <v>11168</v>
      </c>
      <c r="PFX2" s="27" t="s">
        <v>11169</v>
      </c>
      <c r="PFY2" s="27" t="s">
        <v>11170</v>
      </c>
      <c r="PFZ2" s="27" t="s">
        <v>11171</v>
      </c>
      <c r="PGA2" s="27" t="s">
        <v>11172</v>
      </c>
      <c r="PGB2" s="27" t="s">
        <v>11173</v>
      </c>
      <c r="PGC2" s="27" t="s">
        <v>11174</v>
      </c>
      <c r="PGD2" s="27" t="s">
        <v>11175</v>
      </c>
      <c r="PGE2" s="27" t="s">
        <v>11176</v>
      </c>
      <c r="PGF2" s="27" t="s">
        <v>11177</v>
      </c>
      <c r="PGG2" s="27" t="s">
        <v>11178</v>
      </c>
      <c r="PGH2" s="27" t="s">
        <v>11179</v>
      </c>
      <c r="PGI2" s="27" t="s">
        <v>11180</v>
      </c>
      <c r="PGJ2" s="27" t="s">
        <v>11181</v>
      </c>
      <c r="PGK2" s="27" t="s">
        <v>11182</v>
      </c>
      <c r="PGL2" s="27" t="s">
        <v>11183</v>
      </c>
      <c r="PGM2" s="27" t="s">
        <v>11184</v>
      </c>
      <c r="PGN2" s="27" t="s">
        <v>11185</v>
      </c>
      <c r="PGO2" s="27" t="s">
        <v>11186</v>
      </c>
      <c r="PGP2" s="27" t="s">
        <v>11187</v>
      </c>
      <c r="PGQ2" s="27" t="s">
        <v>11188</v>
      </c>
      <c r="PGR2" s="27" t="s">
        <v>11189</v>
      </c>
      <c r="PGS2" s="27" t="s">
        <v>11190</v>
      </c>
      <c r="PGT2" s="27" t="s">
        <v>11191</v>
      </c>
      <c r="PGU2" s="27" t="s">
        <v>11192</v>
      </c>
      <c r="PGV2" s="27" t="s">
        <v>11193</v>
      </c>
      <c r="PGW2" s="27" t="s">
        <v>11194</v>
      </c>
      <c r="PGX2" s="27" t="s">
        <v>11195</v>
      </c>
      <c r="PGY2" s="27" t="s">
        <v>11196</v>
      </c>
      <c r="PGZ2" s="27" t="s">
        <v>11197</v>
      </c>
      <c r="PHA2" s="27" t="s">
        <v>11198</v>
      </c>
      <c r="PHB2" s="27" t="s">
        <v>11199</v>
      </c>
      <c r="PHC2" s="27" t="s">
        <v>11200</v>
      </c>
      <c r="PHD2" s="27" t="s">
        <v>11201</v>
      </c>
      <c r="PHE2" s="27" t="s">
        <v>11202</v>
      </c>
      <c r="PHF2" s="27" t="s">
        <v>11203</v>
      </c>
      <c r="PHG2" s="27" t="s">
        <v>11204</v>
      </c>
      <c r="PHH2" s="27" t="s">
        <v>11205</v>
      </c>
      <c r="PHI2" s="27" t="s">
        <v>11206</v>
      </c>
      <c r="PHJ2" s="27" t="s">
        <v>11207</v>
      </c>
      <c r="PHK2" s="27" t="s">
        <v>11208</v>
      </c>
      <c r="PHL2" s="27" t="s">
        <v>11209</v>
      </c>
      <c r="PHM2" s="27" t="s">
        <v>11210</v>
      </c>
      <c r="PHN2" s="27" t="s">
        <v>11211</v>
      </c>
      <c r="PHO2" s="27" t="s">
        <v>11212</v>
      </c>
      <c r="PHP2" s="27" t="s">
        <v>11213</v>
      </c>
      <c r="PHQ2" s="27" t="s">
        <v>11214</v>
      </c>
      <c r="PHR2" s="27" t="s">
        <v>11215</v>
      </c>
      <c r="PHS2" s="27" t="s">
        <v>11216</v>
      </c>
      <c r="PHT2" s="27" t="s">
        <v>11217</v>
      </c>
      <c r="PHU2" s="27" t="s">
        <v>11218</v>
      </c>
      <c r="PHV2" s="27" t="s">
        <v>11219</v>
      </c>
      <c r="PHW2" s="27" t="s">
        <v>11220</v>
      </c>
      <c r="PHX2" s="27" t="s">
        <v>11221</v>
      </c>
      <c r="PHY2" s="27" t="s">
        <v>11222</v>
      </c>
      <c r="PHZ2" s="27" t="s">
        <v>11223</v>
      </c>
      <c r="PIA2" s="27" t="s">
        <v>11224</v>
      </c>
      <c r="PIB2" s="27" t="s">
        <v>11225</v>
      </c>
      <c r="PIC2" s="27" t="s">
        <v>11226</v>
      </c>
      <c r="PID2" s="27" t="s">
        <v>11227</v>
      </c>
      <c r="PIE2" s="27" t="s">
        <v>11228</v>
      </c>
      <c r="PIF2" s="27" t="s">
        <v>11229</v>
      </c>
      <c r="PIG2" s="27" t="s">
        <v>11230</v>
      </c>
      <c r="PIH2" s="27" t="s">
        <v>11231</v>
      </c>
      <c r="PII2" s="27" t="s">
        <v>11232</v>
      </c>
      <c r="PIJ2" s="27" t="s">
        <v>11233</v>
      </c>
      <c r="PIK2" s="27" t="s">
        <v>11234</v>
      </c>
      <c r="PIL2" s="27" t="s">
        <v>11235</v>
      </c>
      <c r="PIM2" s="27" t="s">
        <v>11236</v>
      </c>
      <c r="PIN2" s="27" t="s">
        <v>11237</v>
      </c>
      <c r="PIO2" s="27" t="s">
        <v>11238</v>
      </c>
      <c r="PIP2" s="27" t="s">
        <v>11239</v>
      </c>
      <c r="PIQ2" s="27" t="s">
        <v>11240</v>
      </c>
      <c r="PIR2" s="27" t="s">
        <v>11241</v>
      </c>
      <c r="PIS2" s="27" t="s">
        <v>11242</v>
      </c>
      <c r="PIT2" s="27" t="s">
        <v>11243</v>
      </c>
      <c r="PIU2" s="27" t="s">
        <v>11244</v>
      </c>
      <c r="PIV2" s="27" t="s">
        <v>11245</v>
      </c>
      <c r="PIW2" s="27" t="s">
        <v>11246</v>
      </c>
      <c r="PIX2" s="27" t="s">
        <v>11247</v>
      </c>
      <c r="PIY2" s="27" t="s">
        <v>11248</v>
      </c>
      <c r="PIZ2" s="27" t="s">
        <v>11249</v>
      </c>
      <c r="PJA2" s="27" t="s">
        <v>11250</v>
      </c>
      <c r="PJB2" s="27" t="s">
        <v>11251</v>
      </c>
      <c r="PJC2" s="27" t="s">
        <v>11252</v>
      </c>
      <c r="PJD2" s="27" t="s">
        <v>11253</v>
      </c>
      <c r="PJE2" s="27" t="s">
        <v>11254</v>
      </c>
      <c r="PJF2" s="27" t="s">
        <v>11255</v>
      </c>
      <c r="PJG2" s="27" t="s">
        <v>11256</v>
      </c>
      <c r="PJH2" s="27" t="s">
        <v>11257</v>
      </c>
      <c r="PJI2" s="27" t="s">
        <v>11258</v>
      </c>
      <c r="PJJ2" s="27" t="s">
        <v>11259</v>
      </c>
      <c r="PJK2" s="27" t="s">
        <v>11260</v>
      </c>
      <c r="PJL2" s="27" t="s">
        <v>11261</v>
      </c>
      <c r="PJM2" s="27" t="s">
        <v>11262</v>
      </c>
      <c r="PJN2" s="27" t="s">
        <v>11263</v>
      </c>
      <c r="PJO2" s="27" t="s">
        <v>11264</v>
      </c>
      <c r="PJP2" s="27" t="s">
        <v>11265</v>
      </c>
      <c r="PJQ2" s="27" t="s">
        <v>11266</v>
      </c>
      <c r="PJR2" s="27" t="s">
        <v>11267</v>
      </c>
      <c r="PJS2" s="27" t="s">
        <v>11268</v>
      </c>
      <c r="PJT2" s="27" t="s">
        <v>11269</v>
      </c>
      <c r="PJU2" s="27" t="s">
        <v>11270</v>
      </c>
      <c r="PJV2" s="27" t="s">
        <v>11271</v>
      </c>
      <c r="PJW2" s="27" t="s">
        <v>11272</v>
      </c>
      <c r="PJX2" s="27" t="s">
        <v>11273</v>
      </c>
      <c r="PJY2" s="27" t="s">
        <v>11274</v>
      </c>
      <c r="PJZ2" s="27" t="s">
        <v>11275</v>
      </c>
      <c r="PKA2" s="27" t="s">
        <v>11276</v>
      </c>
      <c r="PKB2" s="27" t="s">
        <v>11277</v>
      </c>
      <c r="PKC2" s="27" t="s">
        <v>11278</v>
      </c>
      <c r="PKD2" s="27" t="s">
        <v>11279</v>
      </c>
      <c r="PKE2" s="27" t="s">
        <v>11280</v>
      </c>
      <c r="PKF2" s="27" t="s">
        <v>11281</v>
      </c>
      <c r="PKG2" s="27" t="s">
        <v>11282</v>
      </c>
      <c r="PKH2" s="27" t="s">
        <v>11283</v>
      </c>
      <c r="PKI2" s="27" t="s">
        <v>11284</v>
      </c>
      <c r="PKJ2" s="27" t="s">
        <v>11285</v>
      </c>
      <c r="PKK2" s="27" t="s">
        <v>11286</v>
      </c>
      <c r="PKL2" s="27" t="s">
        <v>11287</v>
      </c>
      <c r="PKM2" s="27" t="s">
        <v>11288</v>
      </c>
      <c r="PKN2" s="27" t="s">
        <v>11289</v>
      </c>
      <c r="PKO2" s="27" t="s">
        <v>11290</v>
      </c>
      <c r="PKP2" s="27" t="s">
        <v>11291</v>
      </c>
      <c r="PKQ2" s="27" t="s">
        <v>11292</v>
      </c>
      <c r="PKR2" s="27" t="s">
        <v>11293</v>
      </c>
      <c r="PKS2" s="27" t="s">
        <v>11294</v>
      </c>
      <c r="PKT2" s="27" t="s">
        <v>11295</v>
      </c>
      <c r="PKU2" s="27" t="s">
        <v>11296</v>
      </c>
      <c r="PKV2" s="27" t="s">
        <v>11297</v>
      </c>
      <c r="PKW2" s="27" t="s">
        <v>11298</v>
      </c>
      <c r="PKX2" s="27" t="s">
        <v>11299</v>
      </c>
      <c r="PKY2" s="27" t="s">
        <v>11300</v>
      </c>
      <c r="PKZ2" s="27" t="s">
        <v>11301</v>
      </c>
      <c r="PLA2" s="27" t="s">
        <v>11302</v>
      </c>
      <c r="PLB2" s="27" t="s">
        <v>11303</v>
      </c>
      <c r="PLC2" s="27" t="s">
        <v>11304</v>
      </c>
      <c r="PLD2" s="27" t="s">
        <v>11305</v>
      </c>
      <c r="PLE2" s="27" t="s">
        <v>11306</v>
      </c>
      <c r="PLF2" s="27" t="s">
        <v>11307</v>
      </c>
      <c r="PLG2" s="27" t="s">
        <v>11308</v>
      </c>
      <c r="PLH2" s="27" t="s">
        <v>11309</v>
      </c>
      <c r="PLI2" s="27" t="s">
        <v>11310</v>
      </c>
      <c r="PLJ2" s="27" t="s">
        <v>11311</v>
      </c>
      <c r="PLK2" s="27" t="s">
        <v>11312</v>
      </c>
      <c r="PLL2" s="27" t="s">
        <v>11313</v>
      </c>
      <c r="PLM2" s="27" t="s">
        <v>11314</v>
      </c>
      <c r="PLN2" s="27" t="s">
        <v>11315</v>
      </c>
      <c r="PLO2" s="27" t="s">
        <v>11316</v>
      </c>
      <c r="PLP2" s="27" t="s">
        <v>11317</v>
      </c>
      <c r="PLQ2" s="27" t="s">
        <v>11318</v>
      </c>
      <c r="PLR2" s="27" t="s">
        <v>11319</v>
      </c>
      <c r="PLS2" s="27" t="s">
        <v>11320</v>
      </c>
      <c r="PLT2" s="27" t="s">
        <v>11321</v>
      </c>
      <c r="PLU2" s="27" t="s">
        <v>11322</v>
      </c>
      <c r="PLV2" s="27" t="s">
        <v>11323</v>
      </c>
      <c r="PLW2" s="27" t="s">
        <v>11324</v>
      </c>
      <c r="PLX2" s="27" t="s">
        <v>11325</v>
      </c>
      <c r="PLY2" s="27" t="s">
        <v>11326</v>
      </c>
      <c r="PLZ2" s="27" t="s">
        <v>11327</v>
      </c>
      <c r="PMA2" s="27" t="s">
        <v>11328</v>
      </c>
      <c r="PMB2" s="27" t="s">
        <v>11329</v>
      </c>
      <c r="PMC2" s="27" t="s">
        <v>11330</v>
      </c>
      <c r="PMD2" s="27" t="s">
        <v>11331</v>
      </c>
      <c r="PME2" s="27" t="s">
        <v>11332</v>
      </c>
      <c r="PMF2" s="27" t="s">
        <v>11333</v>
      </c>
      <c r="PMG2" s="27" t="s">
        <v>11334</v>
      </c>
      <c r="PMH2" s="27" t="s">
        <v>11335</v>
      </c>
      <c r="PMI2" s="27" t="s">
        <v>11336</v>
      </c>
      <c r="PMJ2" s="27" t="s">
        <v>11337</v>
      </c>
      <c r="PMK2" s="27" t="s">
        <v>11338</v>
      </c>
      <c r="PML2" s="27" t="s">
        <v>11339</v>
      </c>
      <c r="PMM2" s="27" t="s">
        <v>11340</v>
      </c>
      <c r="PMN2" s="27" t="s">
        <v>11341</v>
      </c>
      <c r="PMO2" s="27" t="s">
        <v>11342</v>
      </c>
      <c r="PMP2" s="27" t="s">
        <v>11343</v>
      </c>
      <c r="PMQ2" s="27" t="s">
        <v>11344</v>
      </c>
      <c r="PMR2" s="27" t="s">
        <v>11345</v>
      </c>
      <c r="PMS2" s="27" t="s">
        <v>11346</v>
      </c>
      <c r="PMT2" s="27" t="s">
        <v>11347</v>
      </c>
      <c r="PMU2" s="27" t="s">
        <v>11348</v>
      </c>
      <c r="PMV2" s="27" t="s">
        <v>11349</v>
      </c>
      <c r="PMW2" s="27" t="s">
        <v>11350</v>
      </c>
      <c r="PMX2" s="27" t="s">
        <v>11351</v>
      </c>
      <c r="PMY2" s="27" t="s">
        <v>11352</v>
      </c>
      <c r="PMZ2" s="27" t="s">
        <v>11353</v>
      </c>
      <c r="PNA2" s="27" t="s">
        <v>11354</v>
      </c>
      <c r="PNB2" s="27" t="s">
        <v>11355</v>
      </c>
      <c r="PNC2" s="27" t="s">
        <v>11356</v>
      </c>
      <c r="PND2" s="27" t="s">
        <v>11357</v>
      </c>
      <c r="PNE2" s="27" t="s">
        <v>11358</v>
      </c>
      <c r="PNF2" s="27" t="s">
        <v>11359</v>
      </c>
      <c r="PNG2" s="27" t="s">
        <v>11360</v>
      </c>
      <c r="PNH2" s="27" t="s">
        <v>11361</v>
      </c>
      <c r="PNI2" s="27" t="s">
        <v>11362</v>
      </c>
      <c r="PNJ2" s="27" t="s">
        <v>11363</v>
      </c>
      <c r="PNK2" s="27" t="s">
        <v>11364</v>
      </c>
      <c r="PNL2" s="27" t="s">
        <v>11365</v>
      </c>
      <c r="PNM2" s="27" t="s">
        <v>11366</v>
      </c>
      <c r="PNN2" s="27" t="s">
        <v>11367</v>
      </c>
      <c r="PNO2" s="27" t="s">
        <v>11368</v>
      </c>
      <c r="PNP2" s="27" t="s">
        <v>11369</v>
      </c>
      <c r="PNQ2" s="27" t="s">
        <v>11370</v>
      </c>
      <c r="PNR2" s="27" t="s">
        <v>11371</v>
      </c>
      <c r="PNS2" s="27" t="s">
        <v>11372</v>
      </c>
      <c r="PNT2" s="27" t="s">
        <v>11373</v>
      </c>
      <c r="PNU2" s="27" t="s">
        <v>11374</v>
      </c>
      <c r="PNV2" s="27" t="s">
        <v>11375</v>
      </c>
      <c r="PNW2" s="27" t="s">
        <v>11376</v>
      </c>
      <c r="PNX2" s="27" t="s">
        <v>11377</v>
      </c>
      <c r="PNY2" s="27" t="s">
        <v>11378</v>
      </c>
      <c r="PNZ2" s="27" t="s">
        <v>11379</v>
      </c>
      <c r="POA2" s="27" t="s">
        <v>11380</v>
      </c>
      <c r="POB2" s="27" t="s">
        <v>11381</v>
      </c>
      <c r="POC2" s="27" t="s">
        <v>11382</v>
      </c>
      <c r="POD2" s="27" t="s">
        <v>11383</v>
      </c>
      <c r="POE2" s="27" t="s">
        <v>11384</v>
      </c>
      <c r="POF2" s="27" t="s">
        <v>11385</v>
      </c>
      <c r="POG2" s="27" t="s">
        <v>11386</v>
      </c>
      <c r="POH2" s="27" t="s">
        <v>11387</v>
      </c>
      <c r="POI2" s="27" t="s">
        <v>11388</v>
      </c>
      <c r="POJ2" s="27" t="s">
        <v>11389</v>
      </c>
      <c r="POK2" s="27" t="s">
        <v>11390</v>
      </c>
      <c r="POL2" s="27" t="s">
        <v>11391</v>
      </c>
      <c r="POM2" s="27" t="s">
        <v>11392</v>
      </c>
      <c r="PON2" s="27" t="s">
        <v>11393</v>
      </c>
      <c r="POO2" s="27" t="s">
        <v>11394</v>
      </c>
      <c r="POP2" s="27" t="s">
        <v>11395</v>
      </c>
      <c r="POQ2" s="27" t="s">
        <v>11396</v>
      </c>
      <c r="POR2" s="27" t="s">
        <v>11397</v>
      </c>
      <c r="POS2" s="27" t="s">
        <v>11398</v>
      </c>
      <c r="POT2" s="27" t="s">
        <v>11399</v>
      </c>
      <c r="POU2" s="27" t="s">
        <v>11400</v>
      </c>
      <c r="POV2" s="27" t="s">
        <v>11401</v>
      </c>
      <c r="POW2" s="27" t="s">
        <v>11402</v>
      </c>
      <c r="POX2" s="27" t="s">
        <v>11403</v>
      </c>
      <c r="POY2" s="27" t="s">
        <v>11404</v>
      </c>
      <c r="POZ2" s="27" t="s">
        <v>11405</v>
      </c>
      <c r="PPA2" s="27" t="s">
        <v>11406</v>
      </c>
      <c r="PPB2" s="27" t="s">
        <v>11407</v>
      </c>
      <c r="PPC2" s="27" t="s">
        <v>11408</v>
      </c>
      <c r="PPD2" s="27" t="s">
        <v>11409</v>
      </c>
      <c r="PPE2" s="27" t="s">
        <v>11410</v>
      </c>
      <c r="PPF2" s="27" t="s">
        <v>11411</v>
      </c>
      <c r="PPG2" s="27" t="s">
        <v>11412</v>
      </c>
      <c r="PPH2" s="27" t="s">
        <v>11413</v>
      </c>
      <c r="PPI2" s="27" t="s">
        <v>11414</v>
      </c>
      <c r="PPJ2" s="27" t="s">
        <v>11415</v>
      </c>
      <c r="PPK2" s="27" t="s">
        <v>11416</v>
      </c>
      <c r="PPL2" s="27" t="s">
        <v>11417</v>
      </c>
      <c r="PPM2" s="27" t="s">
        <v>11418</v>
      </c>
      <c r="PPN2" s="27" t="s">
        <v>11419</v>
      </c>
      <c r="PPO2" s="27" t="s">
        <v>11420</v>
      </c>
      <c r="PPP2" s="27" t="s">
        <v>11421</v>
      </c>
      <c r="PPQ2" s="27" t="s">
        <v>11422</v>
      </c>
      <c r="PPR2" s="27" t="s">
        <v>11423</v>
      </c>
      <c r="PPS2" s="27" t="s">
        <v>11424</v>
      </c>
      <c r="PPT2" s="27" t="s">
        <v>11425</v>
      </c>
      <c r="PPU2" s="27" t="s">
        <v>11426</v>
      </c>
      <c r="PPV2" s="27" t="s">
        <v>11427</v>
      </c>
      <c r="PPW2" s="27" t="s">
        <v>11428</v>
      </c>
      <c r="PPX2" s="27" t="s">
        <v>11429</v>
      </c>
      <c r="PPY2" s="27" t="s">
        <v>11430</v>
      </c>
      <c r="PPZ2" s="27" t="s">
        <v>11431</v>
      </c>
      <c r="PQA2" s="27" t="s">
        <v>11432</v>
      </c>
      <c r="PQB2" s="27" t="s">
        <v>11433</v>
      </c>
      <c r="PQC2" s="27" t="s">
        <v>11434</v>
      </c>
      <c r="PQD2" s="27" t="s">
        <v>11435</v>
      </c>
      <c r="PQE2" s="27" t="s">
        <v>11436</v>
      </c>
      <c r="PQF2" s="27" t="s">
        <v>11437</v>
      </c>
      <c r="PQG2" s="27" t="s">
        <v>11438</v>
      </c>
      <c r="PQH2" s="27" t="s">
        <v>11439</v>
      </c>
      <c r="PQI2" s="27" t="s">
        <v>11440</v>
      </c>
      <c r="PQJ2" s="27" t="s">
        <v>11441</v>
      </c>
      <c r="PQK2" s="27" t="s">
        <v>11442</v>
      </c>
      <c r="PQL2" s="27" t="s">
        <v>11443</v>
      </c>
      <c r="PQM2" s="27" t="s">
        <v>11444</v>
      </c>
      <c r="PQN2" s="27" t="s">
        <v>11445</v>
      </c>
      <c r="PQO2" s="27" t="s">
        <v>11446</v>
      </c>
      <c r="PQP2" s="27" t="s">
        <v>11447</v>
      </c>
      <c r="PQQ2" s="27" t="s">
        <v>11448</v>
      </c>
      <c r="PQR2" s="27" t="s">
        <v>11449</v>
      </c>
      <c r="PQS2" s="27" t="s">
        <v>11450</v>
      </c>
      <c r="PQT2" s="27" t="s">
        <v>11451</v>
      </c>
      <c r="PQU2" s="27" t="s">
        <v>11452</v>
      </c>
      <c r="PQV2" s="27" t="s">
        <v>11453</v>
      </c>
      <c r="PQW2" s="27" t="s">
        <v>11454</v>
      </c>
      <c r="PQX2" s="27" t="s">
        <v>11455</v>
      </c>
      <c r="PQY2" s="27" t="s">
        <v>11456</v>
      </c>
      <c r="PQZ2" s="27" t="s">
        <v>11457</v>
      </c>
      <c r="PRA2" s="27" t="s">
        <v>11458</v>
      </c>
      <c r="PRB2" s="27" t="s">
        <v>11459</v>
      </c>
      <c r="PRC2" s="27" t="s">
        <v>11460</v>
      </c>
      <c r="PRD2" s="27" t="s">
        <v>11461</v>
      </c>
      <c r="PRE2" s="27" t="s">
        <v>11462</v>
      </c>
      <c r="PRF2" s="27" t="s">
        <v>11463</v>
      </c>
      <c r="PRG2" s="27" t="s">
        <v>11464</v>
      </c>
      <c r="PRH2" s="27" t="s">
        <v>11465</v>
      </c>
      <c r="PRI2" s="27" t="s">
        <v>11466</v>
      </c>
      <c r="PRJ2" s="27" t="s">
        <v>11467</v>
      </c>
      <c r="PRK2" s="27" t="s">
        <v>11468</v>
      </c>
      <c r="PRL2" s="27" t="s">
        <v>11469</v>
      </c>
      <c r="PRM2" s="27" t="s">
        <v>11470</v>
      </c>
      <c r="PRN2" s="27" t="s">
        <v>11471</v>
      </c>
      <c r="PRO2" s="27" t="s">
        <v>11472</v>
      </c>
      <c r="PRP2" s="27" t="s">
        <v>11473</v>
      </c>
      <c r="PRQ2" s="27" t="s">
        <v>11474</v>
      </c>
      <c r="PRR2" s="27" t="s">
        <v>11475</v>
      </c>
      <c r="PRS2" s="27" t="s">
        <v>11476</v>
      </c>
      <c r="PRT2" s="27" t="s">
        <v>11477</v>
      </c>
      <c r="PRU2" s="27" t="s">
        <v>11478</v>
      </c>
      <c r="PRV2" s="27" t="s">
        <v>11479</v>
      </c>
      <c r="PRW2" s="27" t="s">
        <v>11480</v>
      </c>
      <c r="PRX2" s="27" t="s">
        <v>11481</v>
      </c>
      <c r="PRY2" s="27" t="s">
        <v>11482</v>
      </c>
      <c r="PRZ2" s="27" t="s">
        <v>11483</v>
      </c>
      <c r="PSA2" s="27" t="s">
        <v>11484</v>
      </c>
      <c r="PSB2" s="27" t="s">
        <v>11485</v>
      </c>
      <c r="PSC2" s="27" t="s">
        <v>11486</v>
      </c>
      <c r="PSD2" s="27" t="s">
        <v>11487</v>
      </c>
      <c r="PSE2" s="27" t="s">
        <v>11488</v>
      </c>
      <c r="PSF2" s="27" t="s">
        <v>11489</v>
      </c>
      <c r="PSG2" s="27" t="s">
        <v>11490</v>
      </c>
      <c r="PSH2" s="27" t="s">
        <v>11491</v>
      </c>
      <c r="PSI2" s="27" t="s">
        <v>11492</v>
      </c>
      <c r="PSJ2" s="27" t="s">
        <v>11493</v>
      </c>
      <c r="PSK2" s="27" t="s">
        <v>11494</v>
      </c>
      <c r="PSL2" s="27" t="s">
        <v>11495</v>
      </c>
      <c r="PSM2" s="27" t="s">
        <v>11496</v>
      </c>
      <c r="PSN2" s="27" t="s">
        <v>11497</v>
      </c>
      <c r="PSO2" s="27" t="s">
        <v>11498</v>
      </c>
      <c r="PSP2" s="27" t="s">
        <v>11499</v>
      </c>
      <c r="PSQ2" s="27" t="s">
        <v>11500</v>
      </c>
      <c r="PSR2" s="27" t="s">
        <v>11501</v>
      </c>
      <c r="PSS2" s="27" t="s">
        <v>11502</v>
      </c>
      <c r="PST2" s="27" t="s">
        <v>11503</v>
      </c>
      <c r="PSU2" s="27" t="s">
        <v>11504</v>
      </c>
      <c r="PSV2" s="27" t="s">
        <v>11505</v>
      </c>
      <c r="PSW2" s="27" t="s">
        <v>11506</v>
      </c>
      <c r="PSX2" s="27" t="s">
        <v>11507</v>
      </c>
      <c r="PSY2" s="27" t="s">
        <v>11508</v>
      </c>
      <c r="PSZ2" s="27" t="s">
        <v>11509</v>
      </c>
      <c r="PTA2" s="27" t="s">
        <v>11510</v>
      </c>
      <c r="PTB2" s="27" t="s">
        <v>11511</v>
      </c>
      <c r="PTC2" s="27" t="s">
        <v>11512</v>
      </c>
      <c r="PTD2" s="27" t="s">
        <v>11513</v>
      </c>
      <c r="PTE2" s="27" t="s">
        <v>11514</v>
      </c>
      <c r="PTF2" s="27" t="s">
        <v>11515</v>
      </c>
      <c r="PTG2" s="27" t="s">
        <v>11516</v>
      </c>
      <c r="PTH2" s="27" t="s">
        <v>11517</v>
      </c>
      <c r="PTI2" s="27" t="s">
        <v>11518</v>
      </c>
      <c r="PTJ2" s="27" t="s">
        <v>11519</v>
      </c>
      <c r="PTK2" s="27" t="s">
        <v>11520</v>
      </c>
      <c r="PTL2" s="27" t="s">
        <v>11521</v>
      </c>
      <c r="PTM2" s="27" t="s">
        <v>11522</v>
      </c>
      <c r="PTN2" s="27" t="s">
        <v>11523</v>
      </c>
      <c r="PTO2" s="27" t="s">
        <v>11524</v>
      </c>
      <c r="PTP2" s="27" t="s">
        <v>11525</v>
      </c>
      <c r="PTQ2" s="27" t="s">
        <v>11526</v>
      </c>
      <c r="PTR2" s="27" t="s">
        <v>11527</v>
      </c>
      <c r="PTS2" s="27" t="s">
        <v>11528</v>
      </c>
      <c r="PTT2" s="27" t="s">
        <v>11529</v>
      </c>
      <c r="PTU2" s="27" t="s">
        <v>11530</v>
      </c>
      <c r="PTV2" s="27" t="s">
        <v>11531</v>
      </c>
      <c r="PTW2" s="27" t="s">
        <v>11532</v>
      </c>
      <c r="PTX2" s="27" t="s">
        <v>11533</v>
      </c>
      <c r="PTY2" s="27" t="s">
        <v>11534</v>
      </c>
      <c r="PTZ2" s="27" t="s">
        <v>11535</v>
      </c>
      <c r="PUA2" s="27" t="s">
        <v>11536</v>
      </c>
      <c r="PUB2" s="27" t="s">
        <v>11537</v>
      </c>
      <c r="PUC2" s="27" t="s">
        <v>11538</v>
      </c>
      <c r="PUD2" s="27" t="s">
        <v>11539</v>
      </c>
      <c r="PUE2" s="27" t="s">
        <v>11540</v>
      </c>
      <c r="PUF2" s="27" t="s">
        <v>11541</v>
      </c>
      <c r="PUG2" s="27" t="s">
        <v>11542</v>
      </c>
      <c r="PUH2" s="27" t="s">
        <v>11543</v>
      </c>
      <c r="PUI2" s="27" t="s">
        <v>11544</v>
      </c>
      <c r="PUJ2" s="27" t="s">
        <v>11545</v>
      </c>
      <c r="PUK2" s="27" t="s">
        <v>11546</v>
      </c>
      <c r="PUL2" s="27" t="s">
        <v>11547</v>
      </c>
      <c r="PUM2" s="27" t="s">
        <v>11548</v>
      </c>
      <c r="PUN2" s="27" t="s">
        <v>11549</v>
      </c>
      <c r="PUO2" s="27" t="s">
        <v>11550</v>
      </c>
      <c r="PUP2" s="27" t="s">
        <v>11551</v>
      </c>
      <c r="PUQ2" s="27" t="s">
        <v>11552</v>
      </c>
      <c r="PUR2" s="27" t="s">
        <v>11553</v>
      </c>
      <c r="PUS2" s="27" t="s">
        <v>11554</v>
      </c>
      <c r="PUT2" s="27" t="s">
        <v>11555</v>
      </c>
      <c r="PUU2" s="27" t="s">
        <v>11556</v>
      </c>
      <c r="PUV2" s="27" t="s">
        <v>11557</v>
      </c>
      <c r="PUW2" s="27" t="s">
        <v>11558</v>
      </c>
      <c r="PUX2" s="27" t="s">
        <v>11559</v>
      </c>
      <c r="PUY2" s="27" t="s">
        <v>11560</v>
      </c>
      <c r="PUZ2" s="27" t="s">
        <v>11561</v>
      </c>
      <c r="PVA2" s="27" t="s">
        <v>11562</v>
      </c>
      <c r="PVB2" s="27" t="s">
        <v>11563</v>
      </c>
      <c r="PVC2" s="27" t="s">
        <v>11564</v>
      </c>
      <c r="PVD2" s="27" t="s">
        <v>11565</v>
      </c>
      <c r="PVE2" s="27" t="s">
        <v>11566</v>
      </c>
      <c r="PVF2" s="27" t="s">
        <v>11567</v>
      </c>
      <c r="PVG2" s="27" t="s">
        <v>11568</v>
      </c>
      <c r="PVH2" s="27" t="s">
        <v>11569</v>
      </c>
      <c r="PVI2" s="27" t="s">
        <v>11570</v>
      </c>
      <c r="PVJ2" s="27" t="s">
        <v>11571</v>
      </c>
      <c r="PVK2" s="27" t="s">
        <v>11572</v>
      </c>
      <c r="PVL2" s="27" t="s">
        <v>11573</v>
      </c>
      <c r="PVM2" s="27" t="s">
        <v>11574</v>
      </c>
      <c r="PVN2" s="27" t="s">
        <v>11575</v>
      </c>
      <c r="PVO2" s="27" t="s">
        <v>11576</v>
      </c>
      <c r="PVP2" s="27" t="s">
        <v>11577</v>
      </c>
      <c r="PVQ2" s="27" t="s">
        <v>11578</v>
      </c>
      <c r="PVR2" s="27" t="s">
        <v>11579</v>
      </c>
      <c r="PVS2" s="27" t="s">
        <v>11580</v>
      </c>
      <c r="PVT2" s="27" t="s">
        <v>11581</v>
      </c>
      <c r="PVU2" s="27" t="s">
        <v>11582</v>
      </c>
      <c r="PVV2" s="27" t="s">
        <v>11583</v>
      </c>
      <c r="PVW2" s="27" t="s">
        <v>11584</v>
      </c>
      <c r="PVX2" s="27" t="s">
        <v>11585</v>
      </c>
      <c r="PVY2" s="27" t="s">
        <v>11586</v>
      </c>
      <c r="PVZ2" s="27" t="s">
        <v>11587</v>
      </c>
      <c r="PWA2" s="27" t="s">
        <v>11588</v>
      </c>
      <c r="PWB2" s="27" t="s">
        <v>11589</v>
      </c>
      <c r="PWC2" s="27" t="s">
        <v>11590</v>
      </c>
      <c r="PWD2" s="27" t="s">
        <v>11591</v>
      </c>
      <c r="PWE2" s="27" t="s">
        <v>11592</v>
      </c>
      <c r="PWF2" s="27" t="s">
        <v>11593</v>
      </c>
      <c r="PWG2" s="27" t="s">
        <v>11594</v>
      </c>
      <c r="PWH2" s="27" t="s">
        <v>11595</v>
      </c>
      <c r="PWI2" s="27" t="s">
        <v>11596</v>
      </c>
      <c r="PWJ2" s="27" t="s">
        <v>11597</v>
      </c>
      <c r="PWK2" s="27" t="s">
        <v>11598</v>
      </c>
      <c r="PWL2" s="27" t="s">
        <v>11599</v>
      </c>
      <c r="PWM2" s="27" t="s">
        <v>11600</v>
      </c>
      <c r="PWN2" s="27" t="s">
        <v>11601</v>
      </c>
      <c r="PWO2" s="27" t="s">
        <v>11602</v>
      </c>
      <c r="PWP2" s="27" t="s">
        <v>11603</v>
      </c>
      <c r="PWQ2" s="27" t="s">
        <v>11604</v>
      </c>
      <c r="PWR2" s="27" t="s">
        <v>11605</v>
      </c>
      <c r="PWS2" s="27" t="s">
        <v>11606</v>
      </c>
      <c r="PWT2" s="27" t="s">
        <v>11607</v>
      </c>
      <c r="PWU2" s="27" t="s">
        <v>11608</v>
      </c>
      <c r="PWV2" s="27" t="s">
        <v>11609</v>
      </c>
      <c r="PWW2" s="27" t="s">
        <v>11610</v>
      </c>
      <c r="PWX2" s="27" t="s">
        <v>11611</v>
      </c>
      <c r="PWY2" s="27" t="s">
        <v>11612</v>
      </c>
      <c r="PWZ2" s="27" t="s">
        <v>11613</v>
      </c>
      <c r="PXA2" s="27" t="s">
        <v>11614</v>
      </c>
      <c r="PXB2" s="27" t="s">
        <v>11615</v>
      </c>
      <c r="PXC2" s="27" t="s">
        <v>11616</v>
      </c>
      <c r="PXD2" s="27" t="s">
        <v>11617</v>
      </c>
      <c r="PXE2" s="27" t="s">
        <v>11618</v>
      </c>
      <c r="PXF2" s="27" t="s">
        <v>11619</v>
      </c>
      <c r="PXG2" s="27" t="s">
        <v>11620</v>
      </c>
      <c r="PXH2" s="27" t="s">
        <v>11621</v>
      </c>
      <c r="PXI2" s="27" t="s">
        <v>11622</v>
      </c>
      <c r="PXJ2" s="27" t="s">
        <v>11623</v>
      </c>
      <c r="PXK2" s="27" t="s">
        <v>11624</v>
      </c>
      <c r="PXL2" s="27" t="s">
        <v>11625</v>
      </c>
      <c r="PXM2" s="27" t="s">
        <v>11626</v>
      </c>
      <c r="PXN2" s="27" t="s">
        <v>11627</v>
      </c>
      <c r="PXO2" s="27" t="s">
        <v>11628</v>
      </c>
      <c r="PXP2" s="27" t="s">
        <v>11629</v>
      </c>
      <c r="PXQ2" s="27" t="s">
        <v>11630</v>
      </c>
      <c r="PXR2" s="27" t="s">
        <v>11631</v>
      </c>
      <c r="PXS2" s="27" t="s">
        <v>11632</v>
      </c>
      <c r="PXT2" s="27" t="s">
        <v>11633</v>
      </c>
      <c r="PXU2" s="27" t="s">
        <v>11634</v>
      </c>
      <c r="PXV2" s="27" t="s">
        <v>11635</v>
      </c>
      <c r="PXW2" s="27" t="s">
        <v>11636</v>
      </c>
      <c r="PXX2" s="27" t="s">
        <v>11637</v>
      </c>
      <c r="PXY2" s="27" t="s">
        <v>11638</v>
      </c>
      <c r="PXZ2" s="27" t="s">
        <v>11639</v>
      </c>
      <c r="PYA2" s="27" t="s">
        <v>11640</v>
      </c>
      <c r="PYB2" s="27" t="s">
        <v>11641</v>
      </c>
      <c r="PYC2" s="27" t="s">
        <v>11642</v>
      </c>
      <c r="PYD2" s="27" t="s">
        <v>11643</v>
      </c>
      <c r="PYE2" s="27" t="s">
        <v>11644</v>
      </c>
      <c r="PYF2" s="27" t="s">
        <v>11645</v>
      </c>
      <c r="PYG2" s="27" t="s">
        <v>11646</v>
      </c>
      <c r="PYH2" s="27" t="s">
        <v>11647</v>
      </c>
      <c r="PYI2" s="27" t="s">
        <v>11648</v>
      </c>
      <c r="PYJ2" s="27" t="s">
        <v>11649</v>
      </c>
      <c r="PYK2" s="27" t="s">
        <v>11650</v>
      </c>
      <c r="PYL2" s="27" t="s">
        <v>11651</v>
      </c>
      <c r="PYM2" s="27" t="s">
        <v>11652</v>
      </c>
      <c r="PYN2" s="27" t="s">
        <v>11653</v>
      </c>
      <c r="PYO2" s="27" t="s">
        <v>11654</v>
      </c>
      <c r="PYP2" s="27" t="s">
        <v>11655</v>
      </c>
      <c r="PYQ2" s="27" t="s">
        <v>11656</v>
      </c>
      <c r="PYR2" s="27" t="s">
        <v>11657</v>
      </c>
      <c r="PYS2" s="27" t="s">
        <v>11658</v>
      </c>
      <c r="PYT2" s="27" t="s">
        <v>11659</v>
      </c>
      <c r="PYU2" s="27" t="s">
        <v>11660</v>
      </c>
      <c r="PYV2" s="27" t="s">
        <v>11661</v>
      </c>
      <c r="PYW2" s="27" t="s">
        <v>11662</v>
      </c>
      <c r="PYX2" s="27" t="s">
        <v>11663</v>
      </c>
      <c r="PYY2" s="27" t="s">
        <v>11664</v>
      </c>
      <c r="PYZ2" s="27" t="s">
        <v>11665</v>
      </c>
      <c r="PZA2" s="27" t="s">
        <v>11666</v>
      </c>
      <c r="PZB2" s="27" t="s">
        <v>11667</v>
      </c>
      <c r="PZC2" s="27" t="s">
        <v>11668</v>
      </c>
      <c r="PZD2" s="27" t="s">
        <v>11669</v>
      </c>
      <c r="PZE2" s="27" t="s">
        <v>11670</v>
      </c>
      <c r="PZF2" s="27" t="s">
        <v>11671</v>
      </c>
      <c r="PZG2" s="27" t="s">
        <v>11672</v>
      </c>
      <c r="PZH2" s="27" t="s">
        <v>11673</v>
      </c>
      <c r="PZI2" s="27" t="s">
        <v>11674</v>
      </c>
      <c r="PZJ2" s="27" t="s">
        <v>11675</v>
      </c>
      <c r="PZK2" s="27" t="s">
        <v>11676</v>
      </c>
      <c r="PZL2" s="27" t="s">
        <v>11677</v>
      </c>
      <c r="PZM2" s="27" t="s">
        <v>11678</v>
      </c>
      <c r="PZN2" s="27" t="s">
        <v>11679</v>
      </c>
      <c r="PZO2" s="27" t="s">
        <v>11680</v>
      </c>
      <c r="PZP2" s="27" t="s">
        <v>11681</v>
      </c>
      <c r="PZQ2" s="27" t="s">
        <v>11682</v>
      </c>
      <c r="PZR2" s="27" t="s">
        <v>11683</v>
      </c>
      <c r="PZS2" s="27" t="s">
        <v>11684</v>
      </c>
      <c r="PZT2" s="27" t="s">
        <v>11685</v>
      </c>
      <c r="PZU2" s="27" t="s">
        <v>11686</v>
      </c>
      <c r="PZV2" s="27" t="s">
        <v>11687</v>
      </c>
      <c r="PZW2" s="27" t="s">
        <v>11688</v>
      </c>
      <c r="PZX2" s="27" t="s">
        <v>11689</v>
      </c>
      <c r="PZY2" s="27" t="s">
        <v>11690</v>
      </c>
      <c r="PZZ2" s="27" t="s">
        <v>11691</v>
      </c>
      <c r="QAA2" s="27" t="s">
        <v>11692</v>
      </c>
      <c r="QAB2" s="27" t="s">
        <v>11693</v>
      </c>
      <c r="QAC2" s="27" t="s">
        <v>11694</v>
      </c>
      <c r="QAD2" s="27" t="s">
        <v>11695</v>
      </c>
      <c r="QAE2" s="27" t="s">
        <v>11696</v>
      </c>
      <c r="QAF2" s="27" t="s">
        <v>11697</v>
      </c>
      <c r="QAG2" s="27" t="s">
        <v>11698</v>
      </c>
      <c r="QAH2" s="27" t="s">
        <v>11699</v>
      </c>
      <c r="QAI2" s="27" t="s">
        <v>11700</v>
      </c>
      <c r="QAJ2" s="27" t="s">
        <v>11701</v>
      </c>
      <c r="QAK2" s="27" t="s">
        <v>11702</v>
      </c>
      <c r="QAL2" s="27" t="s">
        <v>11703</v>
      </c>
      <c r="QAM2" s="27" t="s">
        <v>11704</v>
      </c>
      <c r="QAN2" s="27" t="s">
        <v>11705</v>
      </c>
      <c r="QAO2" s="27" t="s">
        <v>11706</v>
      </c>
      <c r="QAP2" s="27" t="s">
        <v>11707</v>
      </c>
      <c r="QAQ2" s="27" t="s">
        <v>11708</v>
      </c>
      <c r="QAR2" s="27" t="s">
        <v>11709</v>
      </c>
      <c r="QAS2" s="27" t="s">
        <v>11710</v>
      </c>
      <c r="QAT2" s="27" t="s">
        <v>11711</v>
      </c>
      <c r="QAU2" s="27" t="s">
        <v>11712</v>
      </c>
      <c r="QAV2" s="27" t="s">
        <v>11713</v>
      </c>
      <c r="QAW2" s="27" t="s">
        <v>11714</v>
      </c>
      <c r="QAX2" s="27" t="s">
        <v>11715</v>
      </c>
      <c r="QAY2" s="27" t="s">
        <v>11716</v>
      </c>
      <c r="QAZ2" s="27" t="s">
        <v>11717</v>
      </c>
      <c r="QBA2" s="27" t="s">
        <v>11718</v>
      </c>
      <c r="QBB2" s="27" t="s">
        <v>11719</v>
      </c>
      <c r="QBC2" s="27" t="s">
        <v>11720</v>
      </c>
      <c r="QBD2" s="27" t="s">
        <v>11721</v>
      </c>
      <c r="QBE2" s="27" t="s">
        <v>11722</v>
      </c>
      <c r="QBF2" s="27" t="s">
        <v>11723</v>
      </c>
      <c r="QBG2" s="27" t="s">
        <v>11724</v>
      </c>
      <c r="QBH2" s="27" t="s">
        <v>11725</v>
      </c>
      <c r="QBI2" s="27" t="s">
        <v>11726</v>
      </c>
      <c r="QBJ2" s="27" t="s">
        <v>11727</v>
      </c>
      <c r="QBK2" s="27" t="s">
        <v>11728</v>
      </c>
      <c r="QBL2" s="27" t="s">
        <v>11729</v>
      </c>
      <c r="QBM2" s="27" t="s">
        <v>11730</v>
      </c>
      <c r="QBN2" s="27" t="s">
        <v>11731</v>
      </c>
      <c r="QBO2" s="27" t="s">
        <v>11732</v>
      </c>
      <c r="QBP2" s="27" t="s">
        <v>11733</v>
      </c>
      <c r="QBQ2" s="27" t="s">
        <v>11734</v>
      </c>
      <c r="QBR2" s="27" t="s">
        <v>11735</v>
      </c>
      <c r="QBS2" s="27" t="s">
        <v>11736</v>
      </c>
      <c r="QBT2" s="27" t="s">
        <v>11737</v>
      </c>
      <c r="QBU2" s="27" t="s">
        <v>11738</v>
      </c>
      <c r="QBV2" s="27" t="s">
        <v>11739</v>
      </c>
      <c r="QBW2" s="27" t="s">
        <v>11740</v>
      </c>
      <c r="QBX2" s="27" t="s">
        <v>11741</v>
      </c>
      <c r="QBY2" s="27" t="s">
        <v>11742</v>
      </c>
      <c r="QBZ2" s="27" t="s">
        <v>11743</v>
      </c>
      <c r="QCA2" s="27" t="s">
        <v>11744</v>
      </c>
      <c r="QCB2" s="27" t="s">
        <v>11745</v>
      </c>
      <c r="QCC2" s="27" t="s">
        <v>11746</v>
      </c>
      <c r="QCD2" s="27" t="s">
        <v>11747</v>
      </c>
      <c r="QCE2" s="27" t="s">
        <v>11748</v>
      </c>
      <c r="QCF2" s="27" t="s">
        <v>11749</v>
      </c>
      <c r="QCG2" s="27" t="s">
        <v>11750</v>
      </c>
      <c r="QCH2" s="27" t="s">
        <v>11751</v>
      </c>
      <c r="QCI2" s="27" t="s">
        <v>11752</v>
      </c>
      <c r="QCJ2" s="27" t="s">
        <v>11753</v>
      </c>
      <c r="QCK2" s="27" t="s">
        <v>11754</v>
      </c>
      <c r="QCL2" s="27" t="s">
        <v>11755</v>
      </c>
      <c r="QCM2" s="27" t="s">
        <v>11756</v>
      </c>
      <c r="QCN2" s="27" t="s">
        <v>11757</v>
      </c>
      <c r="QCO2" s="27" t="s">
        <v>11758</v>
      </c>
      <c r="QCP2" s="27" t="s">
        <v>11759</v>
      </c>
      <c r="QCQ2" s="27" t="s">
        <v>11760</v>
      </c>
      <c r="QCR2" s="27" t="s">
        <v>11761</v>
      </c>
      <c r="QCS2" s="27" t="s">
        <v>11762</v>
      </c>
      <c r="QCT2" s="27" t="s">
        <v>11763</v>
      </c>
      <c r="QCU2" s="27" t="s">
        <v>11764</v>
      </c>
      <c r="QCV2" s="27" t="s">
        <v>11765</v>
      </c>
      <c r="QCW2" s="27" t="s">
        <v>11766</v>
      </c>
      <c r="QCX2" s="27" t="s">
        <v>11767</v>
      </c>
      <c r="QCY2" s="27" t="s">
        <v>11768</v>
      </c>
      <c r="QCZ2" s="27" t="s">
        <v>11769</v>
      </c>
      <c r="QDA2" s="27" t="s">
        <v>11770</v>
      </c>
      <c r="QDB2" s="27" t="s">
        <v>11771</v>
      </c>
      <c r="QDC2" s="27" t="s">
        <v>11772</v>
      </c>
      <c r="QDD2" s="27" t="s">
        <v>11773</v>
      </c>
      <c r="QDE2" s="27" t="s">
        <v>11774</v>
      </c>
      <c r="QDF2" s="27" t="s">
        <v>11775</v>
      </c>
      <c r="QDG2" s="27" t="s">
        <v>11776</v>
      </c>
      <c r="QDH2" s="27" t="s">
        <v>11777</v>
      </c>
      <c r="QDI2" s="27" t="s">
        <v>11778</v>
      </c>
      <c r="QDJ2" s="27" t="s">
        <v>11779</v>
      </c>
      <c r="QDK2" s="27" t="s">
        <v>11780</v>
      </c>
      <c r="QDL2" s="27" t="s">
        <v>11781</v>
      </c>
      <c r="QDM2" s="27" t="s">
        <v>11782</v>
      </c>
      <c r="QDN2" s="27" t="s">
        <v>11783</v>
      </c>
      <c r="QDO2" s="27" t="s">
        <v>11784</v>
      </c>
      <c r="QDP2" s="27" t="s">
        <v>11785</v>
      </c>
      <c r="QDQ2" s="27" t="s">
        <v>11786</v>
      </c>
      <c r="QDR2" s="27" t="s">
        <v>11787</v>
      </c>
      <c r="QDS2" s="27" t="s">
        <v>11788</v>
      </c>
      <c r="QDT2" s="27" t="s">
        <v>11789</v>
      </c>
      <c r="QDU2" s="27" t="s">
        <v>11790</v>
      </c>
      <c r="QDV2" s="27" t="s">
        <v>11791</v>
      </c>
      <c r="QDW2" s="27" t="s">
        <v>11792</v>
      </c>
      <c r="QDX2" s="27" t="s">
        <v>11793</v>
      </c>
      <c r="QDY2" s="27" t="s">
        <v>11794</v>
      </c>
      <c r="QDZ2" s="27" t="s">
        <v>11795</v>
      </c>
      <c r="QEA2" s="27" t="s">
        <v>11796</v>
      </c>
      <c r="QEB2" s="27" t="s">
        <v>11797</v>
      </c>
      <c r="QEC2" s="27" t="s">
        <v>11798</v>
      </c>
      <c r="QED2" s="27" t="s">
        <v>11799</v>
      </c>
      <c r="QEE2" s="27" t="s">
        <v>11800</v>
      </c>
      <c r="QEF2" s="27" t="s">
        <v>11801</v>
      </c>
      <c r="QEG2" s="27" t="s">
        <v>11802</v>
      </c>
      <c r="QEH2" s="27" t="s">
        <v>11803</v>
      </c>
      <c r="QEI2" s="27" t="s">
        <v>11804</v>
      </c>
      <c r="QEJ2" s="27" t="s">
        <v>11805</v>
      </c>
      <c r="QEK2" s="27" t="s">
        <v>11806</v>
      </c>
      <c r="QEL2" s="27" t="s">
        <v>11807</v>
      </c>
      <c r="QEM2" s="27" t="s">
        <v>11808</v>
      </c>
      <c r="QEN2" s="27" t="s">
        <v>11809</v>
      </c>
      <c r="QEO2" s="27" t="s">
        <v>11810</v>
      </c>
      <c r="QEP2" s="27" t="s">
        <v>11811</v>
      </c>
      <c r="QEQ2" s="27" t="s">
        <v>11812</v>
      </c>
      <c r="QER2" s="27" t="s">
        <v>11813</v>
      </c>
      <c r="QES2" s="27" t="s">
        <v>11814</v>
      </c>
      <c r="QET2" s="27" t="s">
        <v>11815</v>
      </c>
      <c r="QEU2" s="27" t="s">
        <v>11816</v>
      </c>
      <c r="QEV2" s="27" t="s">
        <v>11817</v>
      </c>
      <c r="QEW2" s="27" t="s">
        <v>11818</v>
      </c>
      <c r="QEX2" s="27" t="s">
        <v>11819</v>
      </c>
      <c r="QEY2" s="27" t="s">
        <v>11820</v>
      </c>
      <c r="QEZ2" s="27" t="s">
        <v>11821</v>
      </c>
      <c r="QFA2" s="27" t="s">
        <v>11822</v>
      </c>
      <c r="QFB2" s="27" t="s">
        <v>11823</v>
      </c>
      <c r="QFC2" s="27" t="s">
        <v>11824</v>
      </c>
      <c r="QFD2" s="27" t="s">
        <v>11825</v>
      </c>
      <c r="QFE2" s="27" t="s">
        <v>11826</v>
      </c>
      <c r="QFF2" s="27" t="s">
        <v>11827</v>
      </c>
      <c r="QFG2" s="27" t="s">
        <v>11828</v>
      </c>
      <c r="QFH2" s="27" t="s">
        <v>11829</v>
      </c>
      <c r="QFI2" s="27" t="s">
        <v>11830</v>
      </c>
      <c r="QFJ2" s="27" t="s">
        <v>11831</v>
      </c>
      <c r="QFK2" s="27" t="s">
        <v>11832</v>
      </c>
      <c r="QFL2" s="27" t="s">
        <v>11833</v>
      </c>
      <c r="QFM2" s="27" t="s">
        <v>11834</v>
      </c>
      <c r="QFN2" s="27" t="s">
        <v>11835</v>
      </c>
      <c r="QFO2" s="27" t="s">
        <v>11836</v>
      </c>
      <c r="QFP2" s="27" t="s">
        <v>11837</v>
      </c>
      <c r="QFQ2" s="27" t="s">
        <v>11838</v>
      </c>
      <c r="QFR2" s="27" t="s">
        <v>11839</v>
      </c>
      <c r="QFS2" s="27" t="s">
        <v>11840</v>
      </c>
      <c r="QFT2" s="27" t="s">
        <v>11841</v>
      </c>
      <c r="QFU2" s="27" t="s">
        <v>11842</v>
      </c>
      <c r="QFV2" s="27" t="s">
        <v>11843</v>
      </c>
      <c r="QFW2" s="27" t="s">
        <v>11844</v>
      </c>
      <c r="QFX2" s="27" t="s">
        <v>11845</v>
      </c>
      <c r="QFY2" s="27" t="s">
        <v>11846</v>
      </c>
      <c r="QFZ2" s="27" t="s">
        <v>11847</v>
      </c>
      <c r="QGA2" s="27" t="s">
        <v>11848</v>
      </c>
      <c r="QGB2" s="27" t="s">
        <v>11849</v>
      </c>
      <c r="QGC2" s="27" t="s">
        <v>11850</v>
      </c>
      <c r="QGD2" s="27" t="s">
        <v>11851</v>
      </c>
      <c r="QGE2" s="27" t="s">
        <v>11852</v>
      </c>
      <c r="QGF2" s="27" t="s">
        <v>11853</v>
      </c>
      <c r="QGG2" s="27" t="s">
        <v>11854</v>
      </c>
      <c r="QGH2" s="27" t="s">
        <v>11855</v>
      </c>
      <c r="QGI2" s="27" t="s">
        <v>11856</v>
      </c>
      <c r="QGJ2" s="27" t="s">
        <v>11857</v>
      </c>
      <c r="QGK2" s="27" t="s">
        <v>11858</v>
      </c>
      <c r="QGL2" s="27" t="s">
        <v>11859</v>
      </c>
      <c r="QGM2" s="27" t="s">
        <v>11860</v>
      </c>
      <c r="QGN2" s="27" t="s">
        <v>11861</v>
      </c>
      <c r="QGO2" s="27" t="s">
        <v>11862</v>
      </c>
      <c r="QGP2" s="27" t="s">
        <v>11863</v>
      </c>
      <c r="QGQ2" s="27" t="s">
        <v>11864</v>
      </c>
      <c r="QGR2" s="27" t="s">
        <v>11865</v>
      </c>
      <c r="QGS2" s="27" t="s">
        <v>11866</v>
      </c>
      <c r="QGT2" s="27" t="s">
        <v>11867</v>
      </c>
      <c r="QGU2" s="27" t="s">
        <v>11868</v>
      </c>
      <c r="QGV2" s="27" t="s">
        <v>11869</v>
      </c>
      <c r="QGW2" s="27" t="s">
        <v>11870</v>
      </c>
      <c r="QGX2" s="27" t="s">
        <v>11871</v>
      </c>
      <c r="QGY2" s="27" t="s">
        <v>11872</v>
      </c>
      <c r="QGZ2" s="27" t="s">
        <v>11873</v>
      </c>
      <c r="QHA2" s="27" t="s">
        <v>11874</v>
      </c>
      <c r="QHB2" s="27" t="s">
        <v>11875</v>
      </c>
      <c r="QHC2" s="27" t="s">
        <v>11876</v>
      </c>
      <c r="QHD2" s="27" t="s">
        <v>11877</v>
      </c>
      <c r="QHE2" s="27" t="s">
        <v>11878</v>
      </c>
      <c r="QHF2" s="27" t="s">
        <v>11879</v>
      </c>
      <c r="QHG2" s="27" t="s">
        <v>11880</v>
      </c>
      <c r="QHH2" s="27" t="s">
        <v>11881</v>
      </c>
      <c r="QHI2" s="27" t="s">
        <v>11882</v>
      </c>
      <c r="QHJ2" s="27" t="s">
        <v>11883</v>
      </c>
      <c r="QHK2" s="27" t="s">
        <v>11884</v>
      </c>
      <c r="QHL2" s="27" t="s">
        <v>11885</v>
      </c>
      <c r="QHM2" s="27" t="s">
        <v>11886</v>
      </c>
      <c r="QHN2" s="27" t="s">
        <v>11887</v>
      </c>
      <c r="QHO2" s="27" t="s">
        <v>11888</v>
      </c>
      <c r="QHP2" s="27" t="s">
        <v>11889</v>
      </c>
      <c r="QHQ2" s="27" t="s">
        <v>11890</v>
      </c>
      <c r="QHR2" s="27" t="s">
        <v>11891</v>
      </c>
      <c r="QHS2" s="27" t="s">
        <v>11892</v>
      </c>
      <c r="QHT2" s="27" t="s">
        <v>11893</v>
      </c>
      <c r="QHU2" s="27" t="s">
        <v>11894</v>
      </c>
      <c r="QHV2" s="27" t="s">
        <v>11895</v>
      </c>
      <c r="QHW2" s="27" t="s">
        <v>11896</v>
      </c>
      <c r="QHX2" s="27" t="s">
        <v>11897</v>
      </c>
      <c r="QHY2" s="27" t="s">
        <v>11898</v>
      </c>
      <c r="QHZ2" s="27" t="s">
        <v>11899</v>
      </c>
      <c r="QIA2" s="27" t="s">
        <v>11900</v>
      </c>
      <c r="QIB2" s="27" t="s">
        <v>11901</v>
      </c>
      <c r="QIC2" s="27" t="s">
        <v>11902</v>
      </c>
      <c r="QID2" s="27" t="s">
        <v>11903</v>
      </c>
      <c r="QIE2" s="27" t="s">
        <v>11904</v>
      </c>
      <c r="QIF2" s="27" t="s">
        <v>11905</v>
      </c>
      <c r="QIG2" s="27" t="s">
        <v>11906</v>
      </c>
      <c r="QIH2" s="27" t="s">
        <v>11907</v>
      </c>
      <c r="QII2" s="27" t="s">
        <v>11908</v>
      </c>
      <c r="QIJ2" s="27" t="s">
        <v>11909</v>
      </c>
      <c r="QIK2" s="27" t="s">
        <v>11910</v>
      </c>
      <c r="QIL2" s="27" t="s">
        <v>11911</v>
      </c>
      <c r="QIM2" s="27" t="s">
        <v>11912</v>
      </c>
      <c r="QIN2" s="27" t="s">
        <v>11913</v>
      </c>
      <c r="QIO2" s="27" t="s">
        <v>11914</v>
      </c>
      <c r="QIP2" s="27" t="s">
        <v>11915</v>
      </c>
      <c r="QIQ2" s="27" t="s">
        <v>11916</v>
      </c>
      <c r="QIR2" s="27" t="s">
        <v>11917</v>
      </c>
      <c r="QIS2" s="27" t="s">
        <v>11918</v>
      </c>
      <c r="QIT2" s="27" t="s">
        <v>11919</v>
      </c>
      <c r="QIU2" s="27" t="s">
        <v>11920</v>
      </c>
      <c r="QIV2" s="27" t="s">
        <v>11921</v>
      </c>
      <c r="QIW2" s="27" t="s">
        <v>11922</v>
      </c>
      <c r="QIX2" s="27" t="s">
        <v>11923</v>
      </c>
      <c r="QIY2" s="27" t="s">
        <v>11924</v>
      </c>
      <c r="QIZ2" s="27" t="s">
        <v>11925</v>
      </c>
      <c r="QJA2" s="27" t="s">
        <v>11926</v>
      </c>
      <c r="QJB2" s="27" t="s">
        <v>11927</v>
      </c>
      <c r="QJC2" s="27" t="s">
        <v>11928</v>
      </c>
      <c r="QJD2" s="27" t="s">
        <v>11929</v>
      </c>
      <c r="QJE2" s="27" t="s">
        <v>11930</v>
      </c>
      <c r="QJF2" s="27" t="s">
        <v>11931</v>
      </c>
      <c r="QJG2" s="27" t="s">
        <v>11932</v>
      </c>
      <c r="QJH2" s="27" t="s">
        <v>11933</v>
      </c>
      <c r="QJI2" s="27" t="s">
        <v>11934</v>
      </c>
      <c r="QJJ2" s="27" t="s">
        <v>11935</v>
      </c>
      <c r="QJK2" s="27" t="s">
        <v>11936</v>
      </c>
      <c r="QJL2" s="27" t="s">
        <v>11937</v>
      </c>
      <c r="QJM2" s="27" t="s">
        <v>11938</v>
      </c>
      <c r="QJN2" s="27" t="s">
        <v>11939</v>
      </c>
      <c r="QJO2" s="27" t="s">
        <v>11940</v>
      </c>
      <c r="QJP2" s="27" t="s">
        <v>11941</v>
      </c>
      <c r="QJQ2" s="27" t="s">
        <v>11942</v>
      </c>
      <c r="QJR2" s="27" t="s">
        <v>11943</v>
      </c>
      <c r="QJS2" s="27" t="s">
        <v>11944</v>
      </c>
      <c r="QJT2" s="27" t="s">
        <v>11945</v>
      </c>
      <c r="QJU2" s="27" t="s">
        <v>11946</v>
      </c>
      <c r="QJV2" s="27" t="s">
        <v>11947</v>
      </c>
      <c r="QJW2" s="27" t="s">
        <v>11948</v>
      </c>
      <c r="QJX2" s="27" t="s">
        <v>11949</v>
      </c>
      <c r="QJY2" s="27" t="s">
        <v>11950</v>
      </c>
      <c r="QJZ2" s="27" t="s">
        <v>11951</v>
      </c>
      <c r="QKA2" s="27" t="s">
        <v>11952</v>
      </c>
      <c r="QKB2" s="27" t="s">
        <v>11953</v>
      </c>
      <c r="QKC2" s="27" t="s">
        <v>11954</v>
      </c>
      <c r="QKD2" s="27" t="s">
        <v>11955</v>
      </c>
      <c r="QKE2" s="27" t="s">
        <v>11956</v>
      </c>
      <c r="QKF2" s="27" t="s">
        <v>11957</v>
      </c>
      <c r="QKG2" s="27" t="s">
        <v>11958</v>
      </c>
      <c r="QKH2" s="27" t="s">
        <v>11959</v>
      </c>
      <c r="QKI2" s="27" t="s">
        <v>11960</v>
      </c>
      <c r="QKJ2" s="27" t="s">
        <v>11961</v>
      </c>
      <c r="QKK2" s="27" t="s">
        <v>11962</v>
      </c>
      <c r="QKL2" s="27" t="s">
        <v>11963</v>
      </c>
      <c r="QKM2" s="27" t="s">
        <v>11964</v>
      </c>
      <c r="QKN2" s="27" t="s">
        <v>11965</v>
      </c>
      <c r="QKO2" s="27" t="s">
        <v>11966</v>
      </c>
      <c r="QKP2" s="27" t="s">
        <v>11967</v>
      </c>
      <c r="QKQ2" s="27" t="s">
        <v>11968</v>
      </c>
      <c r="QKR2" s="27" t="s">
        <v>11969</v>
      </c>
      <c r="QKS2" s="27" t="s">
        <v>11970</v>
      </c>
      <c r="QKT2" s="27" t="s">
        <v>11971</v>
      </c>
      <c r="QKU2" s="27" t="s">
        <v>11972</v>
      </c>
      <c r="QKV2" s="27" t="s">
        <v>11973</v>
      </c>
      <c r="QKW2" s="27" t="s">
        <v>11974</v>
      </c>
      <c r="QKX2" s="27" t="s">
        <v>11975</v>
      </c>
      <c r="QKY2" s="27" t="s">
        <v>11976</v>
      </c>
      <c r="QKZ2" s="27" t="s">
        <v>11977</v>
      </c>
      <c r="QLA2" s="27" t="s">
        <v>11978</v>
      </c>
      <c r="QLB2" s="27" t="s">
        <v>11979</v>
      </c>
      <c r="QLC2" s="27" t="s">
        <v>11980</v>
      </c>
      <c r="QLD2" s="27" t="s">
        <v>11981</v>
      </c>
      <c r="QLE2" s="27" t="s">
        <v>11982</v>
      </c>
      <c r="QLF2" s="27" t="s">
        <v>11983</v>
      </c>
      <c r="QLG2" s="27" t="s">
        <v>11984</v>
      </c>
      <c r="QLH2" s="27" t="s">
        <v>11985</v>
      </c>
      <c r="QLI2" s="27" t="s">
        <v>11986</v>
      </c>
      <c r="QLJ2" s="27" t="s">
        <v>11987</v>
      </c>
      <c r="QLK2" s="27" t="s">
        <v>11988</v>
      </c>
      <c r="QLL2" s="27" t="s">
        <v>11989</v>
      </c>
      <c r="QLM2" s="27" t="s">
        <v>11990</v>
      </c>
      <c r="QLN2" s="27" t="s">
        <v>11991</v>
      </c>
      <c r="QLO2" s="27" t="s">
        <v>11992</v>
      </c>
      <c r="QLP2" s="27" t="s">
        <v>11993</v>
      </c>
      <c r="QLQ2" s="27" t="s">
        <v>11994</v>
      </c>
      <c r="QLR2" s="27" t="s">
        <v>11995</v>
      </c>
      <c r="QLS2" s="27" t="s">
        <v>11996</v>
      </c>
      <c r="QLT2" s="27" t="s">
        <v>11997</v>
      </c>
      <c r="QLU2" s="27" t="s">
        <v>11998</v>
      </c>
      <c r="QLV2" s="27" t="s">
        <v>11999</v>
      </c>
      <c r="QLW2" s="27" t="s">
        <v>12000</v>
      </c>
      <c r="QLX2" s="27" t="s">
        <v>12001</v>
      </c>
      <c r="QLY2" s="27" t="s">
        <v>12002</v>
      </c>
      <c r="QLZ2" s="27" t="s">
        <v>12003</v>
      </c>
      <c r="QMA2" s="27" t="s">
        <v>12004</v>
      </c>
      <c r="QMB2" s="27" t="s">
        <v>12005</v>
      </c>
      <c r="QMC2" s="27" t="s">
        <v>12006</v>
      </c>
      <c r="QMD2" s="27" t="s">
        <v>12007</v>
      </c>
      <c r="QME2" s="27" t="s">
        <v>12008</v>
      </c>
      <c r="QMF2" s="27" t="s">
        <v>12009</v>
      </c>
      <c r="QMG2" s="27" t="s">
        <v>12010</v>
      </c>
      <c r="QMH2" s="27" t="s">
        <v>12011</v>
      </c>
      <c r="QMI2" s="27" t="s">
        <v>12012</v>
      </c>
      <c r="QMJ2" s="27" t="s">
        <v>12013</v>
      </c>
      <c r="QMK2" s="27" t="s">
        <v>12014</v>
      </c>
      <c r="QML2" s="27" t="s">
        <v>12015</v>
      </c>
      <c r="QMM2" s="27" t="s">
        <v>12016</v>
      </c>
      <c r="QMN2" s="27" t="s">
        <v>12017</v>
      </c>
      <c r="QMO2" s="27" t="s">
        <v>12018</v>
      </c>
      <c r="QMP2" s="27" t="s">
        <v>12019</v>
      </c>
      <c r="QMQ2" s="27" t="s">
        <v>12020</v>
      </c>
      <c r="QMR2" s="27" t="s">
        <v>12021</v>
      </c>
      <c r="QMS2" s="27" t="s">
        <v>12022</v>
      </c>
      <c r="QMT2" s="27" t="s">
        <v>12023</v>
      </c>
      <c r="QMU2" s="27" t="s">
        <v>12024</v>
      </c>
      <c r="QMV2" s="27" t="s">
        <v>12025</v>
      </c>
      <c r="QMW2" s="27" t="s">
        <v>12026</v>
      </c>
      <c r="QMX2" s="27" t="s">
        <v>12027</v>
      </c>
      <c r="QMY2" s="27" t="s">
        <v>12028</v>
      </c>
      <c r="QMZ2" s="27" t="s">
        <v>12029</v>
      </c>
      <c r="QNA2" s="27" t="s">
        <v>12030</v>
      </c>
      <c r="QNB2" s="27" t="s">
        <v>12031</v>
      </c>
      <c r="QNC2" s="27" t="s">
        <v>12032</v>
      </c>
      <c r="QND2" s="27" t="s">
        <v>12033</v>
      </c>
      <c r="QNE2" s="27" t="s">
        <v>12034</v>
      </c>
      <c r="QNF2" s="27" t="s">
        <v>12035</v>
      </c>
      <c r="QNG2" s="27" t="s">
        <v>12036</v>
      </c>
      <c r="QNH2" s="27" t="s">
        <v>12037</v>
      </c>
      <c r="QNI2" s="27" t="s">
        <v>12038</v>
      </c>
      <c r="QNJ2" s="27" t="s">
        <v>12039</v>
      </c>
      <c r="QNK2" s="27" t="s">
        <v>12040</v>
      </c>
      <c r="QNL2" s="27" t="s">
        <v>12041</v>
      </c>
      <c r="QNM2" s="27" t="s">
        <v>12042</v>
      </c>
      <c r="QNN2" s="27" t="s">
        <v>12043</v>
      </c>
      <c r="QNO2" s="27" t="s">
        <v>12044</v>
      </c>
      <c r="QNP2" s="27" t="s">
        <v>12045</v>
      </c>
      <c r="QNQ2" s="27" t="s">
        <v>12046</v>
      </c>
      <c r="QNR2" s="27" t="s">
        <v>12047</v>
      </c>
      <c r="QNS2" s="27" t="s">
        <v>12048</v>
      </c>
      <c r="QNT2" s="27" t="s">
        <v>12049</v>
      </c>
      <c r="QNU2" s="27" t="s">
        <v>12050</v>
      </c>
      <c r="QNV2" s="27" t="s">
        <v>12051</v>
      </c>
      <c r="QNW2" s="27" t="s">
        <v>12052</v>
      </c>
      <c r="QNX2" s="27" t="s">
        <v>12053</v>
      </c>
      <c r="QNY2" s="27" t="s">
        <v>12054</v>
      </c>
      <c r="QNZ2" s="27" t="s">
        <v>12055</v>
      </c>
      <c r="QOA2" s="27" t="s">
        <v>12056</v>
      </c>
      <c r="QOB2" s="27" t="s">
        <v>12057</v>
      </c>
      <c r="QOC2" s="27" t="s">
        <v>12058</v>
      </c>
      <c r="QOD2" s="27" t="s">
        <v>12059</v>
      </c>
      <c r="QOE2" s="27" t="s">
        <v>12060</v>
      </c>
      <c r="QOF2" s="27" t="s">
        <v>12061</v>
      </c>
      <c r="QOG2" s="27" t="s">
        <v>12062</v>
      </c>
      <c r="QOH2" s="27" t="s">
        <v>12063</v>
      </c>
      <c r="QOI2" s="27" t="s">
        <v>12064</v>
      </c>
      <c r="QOJ2" s="27" t="s">
        <v>12065</v>
      </c>
      <c r="QOK2" s="27" t="s">
        <v>12066</v>
      </c>
      <c r="QOL2" s="27" t="s">
        <v>12067</v>
      </c>
      <c r="QOM2" s="27" t="s">
        <v>12068</v>
      </c>
      <c r="QON2" s="27" t="s">
        <v>12069</v>
      </c>
      <c r="QOO2" s="27" t="s">
        <v>12070</v>
      </c>
      <c r="QOP2" s="27" t="s">
        <v>12071</v>
      </c>
      <c r="QOQ2" s="27" t="s">
        <v>12072</v>
      </c>
      <c r="QOR2" s="27" t="s">
        <v>12073</v>
      </c>
      <c r="QOS2" s="27" t="s">
        <v>12074</v>
      </c>
      <c r="QOT2" s="27" t="s">
        <v>12075</v>
      </c>
      <c r="QOU2" s="27" t="s">
        <v>12076</v>
      </c>
      <c r="QOV2" s="27" t="s">
        <v>12077</v>
      </c>
      <c r="QOW2" s="27" t="s">
        <v>12078</v>
      </c>
      <c r="QOX2" s="27" t="s">
        <v>12079</v>
      </c>
      <c r="QOY2" s="27" t="s">
        <v>12080</v>
      </c>
      <c r="QOZ2" s="27" t="s">
        <v>12081</v>
      </c>
      <c r="QPA2" s="27" t="s">
        <v>12082</v>
      </c>
      <c r="QPB2" s="27" t="s">
        <v>12083</v>
      </c>
      <c r="QPC2" s="27" t="s">
        <v>12084</v>
      </c>
      <c r="QPD2" s="27" t="s">
        <v>12085</v>
      </c>
      <c r="QPE2" s="27" t="s">
        <v>12086</v>
      </c>
      <c r="QPF2" s="27" t="s">
        <v>12087</v>
      </c>
      <c r="QPG2" s="27" t="s">
        <v>12088</v>
      </c>
      <c r="QPH2" s="27" t="s">
        <v>12089</v>
      </c>
      <c r="QPI2" s="27" t="s">
        <v>12090</v>
      </c>
      <c r="QPJ2" s="27" t="s">
        <v>12091</v>
      </c>
      <c r="QPK2" s="27" t="s">
        <v>12092</v>
      </c>
      <c r="QPL2" s="27" t="s">
        <v>12093</v>
      </c>
      <c r="QPM2" s="27" t="s">
        <v>12094</v>
      </c>
      <c r="QPN2" s="27" t="s">
        <v>12095</v>
      </c>
      <c r="QPO2" s="27" t="s">
        <v>12096</v>
      </c>
      <c r="QPP2" s="27" t="s">
        <v>12097</v>
      </c>
      <c r="QPQ2" s="27" t="s">
        <v>12098</v>
      </c>
      <c r="QPR2" s="27" t="s">
        <v>12099</v>
      </c>
      <c r="QPS2" s="27" t="s">
        <v>12100</v>
      </c>
      <c r="QPT2" s="27" t="s">
        <v>12101</v>
      </c>
      <c r="QPU2" s="27" t="s">
        <v>12102</v>
      </c>
      <c r="QPV2" s="27" t="s">
        <v>12103</v>
      </c>
      <c r="QPW2" s="27" t="s">
        <v>12104</v>
      </c>
      <c r="QPX2" s="27" t="s">
        <v>12105</v>
      </c>
      <c r="QPY2" s="27" t="s">
        <v>12106</v>
      </c>
      <c r="QPZ2" s="27" t="s">
        <v>12107</v>
      </c>
      <c r="QQA2" s="27" t="s">
        <v>12108</v>
      </c>
      <c r="QQB2" s="27" t="s">
        <v>12109</v>
      </c>
      <c r="QQC2" s="27" t="s">
        <v>12110</v>
      </c>
      <c r="QQD2" s="27" t="s">
        <v>12111</v>
      </c>
      <c r="QQE2" s="27" t="s">
        <v>12112</v>
      </c>
      <c r="QQF2" s="27" t="s">
        <v>12113</v>
      </c>
      <c r="QQG2" s="27" t="s">
        <v>12114</v>
      </c>
      <c r="QQH2" s="27" t="s">
        <v>12115</v>
      </c>
      <c r="QQI2" s="27" t="s">
        <v>12116</v>
      </c>
      <c r="QQJ2" s="27" t="s">
        <v>12117</v>
      </c>
      <c r="QQK2" s="27" t="s">
        <v>12118</v>
      </c>
      <c r="QQL2" s="27" t="s">
        <v>12119</v>
      </c>
      <c r="QQM2" s="27" t="s">
        <v>12120</v>
      </c>
      <c r="QQN2" s="27" t="s">
        <v>12121</v>
      </c>
      <c r="QQO2" s="27" t="s">
        <v>12122</v>
      </c>
      <c r="QQP2" s="27" t="s">
        <v>12123</v>
      </c>
      <c r="QQQ2" s="27" t="s">
        <v>12124</v>
      </c>
      <c r="QQR2" s="27" t="s">
        <v>12125</v>
      </c>
      <c r="QQS2" s="27" t="s">
        <v>12126</v>
      </c>
      <c r="QQT2" s="27" t="s">
        <v>12127</v>
      </c>
      <c r="QQU2" s="27" t="s">
        <v>12128</v>
      </c>
      <c r="QQV2" s="27" t="s">
        <v>12129</v>
      </c>
      <c r="QQW2" s="27" t="s">
        <v>12130</v>
      </c>
      <c r="QQX2" s="27" t="s">
        <v>12131</v>
      </c>
      <c r="QQY2" s="27" t="s">
        <v>12132</v>
      </c>
      <c r="QQZ2" s="27" t="s">
        <v>12133</v>
      </c>
      <c r="QRA2" s="27" t="s">
        <v>12134</v>
      </c>
      <c r="QRB2" s="27" t="s">
        <v>12135</v>
      </c>
      <c r="QRC2" s="27" t="s">
        <v>12136</v>
      </c>
      <c r="QRD2" s="27" t="s">
        <v>12137</v>
      </c>
      <c r="QRE2" s="27" t="s">
        <v>12138</v>
      </c>
      <c r="QRF2" s="27" t="s">
        <v>12139</v>
      </c>
      <c r="QRG2" s="27" t="s">
        <v>12140</v>
      </c>
      <c r="QRH2" s="27" t="s">
        <v>12141</v>
      </c>
      <c r="QRI2" s="27" t="s">
        <v>12142</v>
      </c>
      <c r="QRJ2" s="27" t="s">
        <v>12143</v>
      </c>
      <c r="QRK2" s="27" t="s">
        <v>12144</v>
      </c>
      <c r="QRL2" s="27" t="s">
        <v>12145</v>
      </c>
      <c r="QRM2" s="27" t="s">
        <v>12146</v>
      </c>
      <c r="QRN2" s="27" t="s">
        <v>12147</v>
      </c>
      <c r="QRO2" s="27" t="s">
        <v>12148</v>
      </c>
      <c r="QRP2" s="27" t="s">
        <v>12149</v>
      </c>
      <c r="QRQ2" s="27" t="s">
        <v>12150</v>
      </c>
      <c r="QRR2" s="27" t="s">
        <v>12151</v>
      </c>
      <c r="QRS2" s="27" t="s">
        <v>12152</v>
      </c>
      <c r="QRT2" s="27" t="s">
        <v>12153</v>
      </c>
      <c r="QRU2" s="27" t="s">
        <v>12154</v>
      </c>
      <c r="QRV2" s="27" t="s">
        <v>12155</v>
      </c>
      <c r="QRW2" s="27" t="s">
        <v>12156</v>
      </c>
      <c r="QRX2" s="27" t="s">
        <v>12157</v>
      </c>
      <c r="QRY2" s="27" t="s">
        <v>12158</v>
      </c>
      <c r="QRZ2" s="27" t="s">
        <v>12159</v>
      </c>
      <c r="QSA2" s="27" t="s">
        <v>12160</v>
      </c>
      <c r="QSB2" s="27" t="s">
        <v>12161</v>
      </c>
      <c r="QSC2" s="27" t="s">
        <v>12162</v>
      </c>
      <c r="QSD2" s="27" t="s">
        <v>12163</v>
      </c>
      <c r="QSE2" s="27" t="s">
        <v>12164</v>
      </c>
      <c r="QSF2" s="27" t="s">
        <v>12165</v>
      </c>
      <c r="QSG2" s="27" t="s">
        <v>12166</v>
      </c>
      <c r="QSH2" s="27" t="s">
        <v>12167</v>
      </c>
      <c r="QSI2" s="27" t="s">
        <v>12168</v>
      </c>
      <c r="QSJ2" s="27" t="s">
        <v>12169</v>
      </c>
      <c r="QSK2" s="27" t="s">
        <v>12170</v>
      </c>
      <c r="QSL2" s="27" t="s">
        <v>12171</v>
      </c>
      <c r="QSM2" s="27" t="s">
        <v>12172</v>
      </c>
      <c r="QSN2" s="27" t="s">
        <v>12173</v>
      </c>
      <c r="QSO2" s="27" t="s">
        <v>12174</v>
      </c>
      <c r="QSP2" s="27" t="s">
        <v>12175</v>
      </c>
      <c r="QSQ2" s="27" t="s">
        <v>12176</v>
      </c>
      <c r="QSR2" s="27" t="s">
        <v>12177</v>
      </c>
      <c r="QSS2" s="27" t="s">
        <v>12178</v>
      </c>
      <c r="QST2" s="27" t="s">
        <v>12179</v>
      </c>
      <c r="QSU2" s="27" t="s">
        <v>12180</v>
      </c>
      <c r="QSV2" s="27" t="s">
        <v>12181</v>
      </c>
      <c r="QSW2" s="27" t="s">
        <v>12182</v>
      </c>
      <c r="QSX2" s="27" t="s">
        <v>12183</v>
      </c>
      <c r="QSY2" s="27" t="s">
        <v>12184</v>
      </c>
      <c r="QSZ2" s="27" t="s">
        <v>12185</v>
      </c>
      <c r="QTA2" s="27" t="s">
        <v>12186</v>
      </c>
      <c r="QTB2" s="27" t="s">
        <v>12187</v>
      </c>
      <c r="QTC2" s="27" t="s">
        <v>12188</v>
      </c>
      <c r="QTD2" s="27" t="s">
        <v>12189</v>
      </c>
      <c r="QTE2" s="27" t="s">
        <v>12190</v>
      </c>
      <c r="QTF2" s="27" t="s">
        <v>12191</v>
      </c>
      <c r="QTG2" s="27" t="s">
        <v>12192</v>
      </c>
      <c r="QTH2" s="27" t="s">
        <v>12193</v>
      </c>
      <c r="QTI2" s="27" t="s">
        <v>12194</v>
      </c>
      <c r="QTJ2" s="27" t="s">
        <v>12195</v>
      </c>
      <c r="QTK2" s="27" t="s">
        <v>12196</v>
      </c>
      <c r="QTL2" s="27" t="s">
        <v>12197</v>
      </c>
      <c r="QTM2" s="27" t="s">
        <v>12198</v>
      </c>
      <c r="QTN2" s="27" t="s">
        <v>12199</v>
      </c>
      <c r="QTO2" s="27" t="s">
        <v>12200</v>
      </c>
      <c r="QTP2" s="27" t="s">
        <v>12201</v>
      </c>
      <c r="QTQ2" s="27" t="s">
        <v>12202</v>
      </c>
      <c r="QTR2" s="27" t="s">
        <v>12203</v>
      </c>
      <c r="QTS2" s="27" t="s">
        <v>12204</v>
      </c>
      <c r="QTT2" s="27" t="s">
        <v>12205</v>
      </c>
      <c r="QTU2" s="27" t="s">
        <v>12206</v>
      </c>
      <c r="QTV2" s="27" t="s">
        <v>12207</v>
      </c>
      <c r="QTW2" s="27" t="s">
        <v>12208</v>
      </c>
      <c r="QTX2" s="27" t="s">
        <v>12209</v>
      </c>
      <c r="QTY2" s="27" t="s">
        <v>12210</v>
      </c>
      <c r="QTZ2" s="27" t="s">
        <v>12211</v>
      </c>
      <c r="QUA2" s="27" t="s">
        <v>12212</v>
      </c>
      <c r="QUB2" s="27" t="s">
        <v>12213</v>
      </c>
      <c r="QUC2" s="27" t="s">
        <v>12214</v>
      </c>
      <c r="QUD2" s="27" t="s">
        <v>12215</v>
      </c>
      <c r="QUE2" s="27" t="s">
        <v>12216</v>
      </c>
      <c r="QUF2" s="27" t="s">
        <v>12217</v>
      </c>
      <c r="QUG2" s="27" t="s">
        <v>12218</v>
      </c>
      <c r="QUH2" s="27" t="s">
        <v>12219</v>
      </c>
      <c r="QUI2" s="27" t="s">
        <v>12220</v>
      </c>
      <c r="QUJ2" s="27" t="s">
        <v>12221</v>
      </c>
      <c r="QUK2" s="27" t="s">
        <v>12222</v>
      </c>
      <c r="QUL2" s="27" t="s">
        <v>12223</v>
      </c>
      <c r="QUM2" s="27" t="s">
        <v>12224</v>
      </c>
      <c r="QUN2" s="27" t="s">
        <v>12225</v>
      </c>
      <c r="QUO2" s="27" t="s">
        <v>12226</v>
      </c>
      <c r="QUP2" s="27" t="s">
        <v>12227</v>
      </c>
      <c r="QUQ2" s="27" t="s">
        <v>12228</v>
      </c>
      <c r="QUR2" s="27" t="s">
        <v>12229</v>
      </c>
      <c r="QUS2" s="27" t="s">
        <v>12230</v>
      </c>
      <c r="QUT2" s="27" t="s">
        <v>12231</v>
      </c>
      <c r="QUU2" s="27" t="s">
        <v>12232</v>
      </c>
      <c r="QUV2" s="27" t="s">
        <v>12233</v>
      </c>
      <c r="QUW2" s="27" t="s">
        <v>12234</v>
      </c>
      <c r="QUX2" s="27" t="s">
        <v>12235</v>
      </c>
      <c r="QUY2" s="27" t="s">
        <v>12236</v>
      </c>
      <c r="QUZ2" s="27" t="s">
        <v>12237</v>
      </c>
      <c r="QVA2" s="27" t="s">
        <v>12238</v>
      </c>
      <c r="QVB2" s="27" t="s">
        <v>12239</v>
      </c>
      <c r="QVC2" s="27" t="s">
        <v>12240</v>
      </c>
      <c r="QVD2" s="27" t="s">
        <v>12241</v>
      </c>
      <c r="QVE2" s="27" t="s">
        <v>12242</v>
      </c>
      <c r="QVF2" s="27" t="s">
        <v>12243</v>
      </c>
      <c r="QVG2" s="27" t="s">
        <v>12244</v>
      </c>
      <c r="QVH2" s="27" t="s">
        <v>12245</v>
      </c>
      <c r="QVI2" s="27" t="s">
        <v>12246</v>
      </c>
      <c r="QVJ2" s="27" t="s">
        <v>12247</v>
      </c>
      <c r="QVK2" s="27" t="s">
        <v>12248</v>
      </c>
      <c r="QVL2" s="27" t="s">
        <v>12249</v>
      </c>
      <c r="QVM2" s="27" t="s">
        <v>12250</v>
      </c>
      <c r="QVN2" s="27" t="s">
        <v>12251</v>
      </c>
      <c r="QVO2" s="27" t="s">
        <v>12252</v>
      </c>
      <c r="QVP2" s="27" t="s">
        <v>12253</v>
      </c>
      <c r="QVQ2" s="27" t="s">
        <v>12254</v>
      </c>
      <c r="QVR2" s="27" t="s">
        <v>12255</v>
      </c>
      <c r="QVS2" s="27" t="s">
        <v>12256</v>
      </c>
      <c r="QVT2" s="27" t="s">
        <v>12257</v>
      </c>
      <c r="QVU2" s="27" t="s">
        <v>12258</v>
      </c>
      <c r="QVV2" s="27" t="s">
        <v>12259</v>
      </c>
      <c r="QVW2" s="27" t="s">
        <v>12260</v>
      </c>
      <c r="QVX2" s="27" t="s">
        <v>12261</v>
      </c>
      <c r="QVY2" s="27" t="s">
        <v>12262</v>
      </c>
      <c r="QVZ2" s="27" t="s">
        <v>12263</v>
      </c>
      <c r="QWA2" s="27" t="s">
        <v>12264</v>
      </c>
      <c r="QWB2" s="27" t="s">
        <v>12265</v>
      </c>
      <c r="QWC2" s="27" t="s">
        <v>12266</v>
      </c>
      <c r="QWD2" s="27" t="s">
        <v>12267</v>
      </c>
      <c r="QWE2" s="27" t="s">
        <v>12268</v>
      </c>
      <c r="QWF2" s="27" t="s">
        <v>12269</v>
      </c>
      <c r="QWG2" s="27" t="s">
        <v>12270</v>
      </c>
      <c r="QWH2" s="27" t="s">
        <v>12271</v>
      </c>
      <c r="QWI2" s="27" t="s">
        <v>12272</v>
      </c>
      <c r="QWJ2" s="27" t="s">
        <v>12273</v>
      </c>
      <c r="QWK2" s="27" t="s">
        <v>12274</v>
      </c>
      <c r="QWL2" s="27" t="s">
        <v>12275</v>
      </c>
      <c r="QWM2" s="27" t="s">
        <v>12276</v>
      </c>
      <c r="QWN2" s="27" t="s">
        <v>12277</v>
      </c>
      <c r="QWO2" s="27" t="s">
        <v>12278</v>
      </c>
      <c r="QWP2" s="27" t="s">
        <v>12279</v>
      </c>
      <c r="QWQ2" s="27" t="s">
        <v>12280</v>
      </c>
      <c r="QWR2" s="27" t="s">
        <v>12281</v>
      </c>
      <c r="QWS2" s="27" t="s">
        <v>12282</v>
      </c>
      <c r="QWT2" s="27" t="s">
        <v>12283</v>
      </c>
      <c r="QWU2" s="27" t="s">
        <v>12284</v>
      </c>
      <c r="QWV2" s="27" t="s">
        <v>12285</v>
      </c>
      <c r="QWW2" s="27" t="s">
        <v>12286</v>
      </c>
      <c r="QWX2" s="27" t="s">
        <v>12287</v>
      </c>
      <c r="QWY2" s="27" t="s">
        <v>12288</v>
      </c>
      <c r="QWZ2" s="27" t="s">
        <v>12289</v>
      </c>
      <c r="QXA2" s="27" t="s">
        <v>12290</v>
      </c>
      <c r="QXB2" s="27" t="s">
        <v>12291</v>
      </c>
      <c r="QXC2" s="27" t="s">
        <v>12292</v>
      </c>
      <c r="QXD2" s="27" t="s">
        <v>12293</v>
      </c>
      <c r="QXE2" s="27" t="s">
        <v>12294</v>
      </c>
      <c r="QXF2" s="27" t="s">
        <v>12295</v>
      </c>
      <c r="QXG2" s="27" t="s">
        <v>12296</v>
      </c>
      <c r="QXH2" s="27" t="s">
        <v>12297</v>
      </c>
      <c r="QXI2" s="27" t="s">
        <v>12298</v>
      </c>
      <c r="QXJ2" s="27" t="s">
        <v>12299</v>
      </c>
      <c r="QXK2" s="27" t="s">
        <v>12300</v>
      </c>
      <c r="QXL2" s="27" t="s">
        <v>12301</v>
      </c>
      <c r="QXM2" s="27" t="s">
        <v>12302</v>
      </c>
      <c r="QXN2" s="27" t="s">
        <v>12303</v>
      </c>
      <c r="QXO2" s="27" t="s">
        <v>12304</v>
      </c>
      <c r="QXP2" s="27" t="s">
        <v>12305</v>
      </c>
      <c r="QXQ2" s="27" t="s">
        <v>12306</v>
      </c>
      <c r="QXR2" s="27" t="s">
        <v>12307</v>
      </c>
      <c r="QXS2" s="27" t="s">
        <v>12308</v>
      </c>
      <c r="QXT2" s="27" t="s">
        <v>12309</v>
      </c>
      <c r="QXU2" s="27" t="s">
        <v>12310</v>
      </c>
      <c r="QXV2" s="27" t="s">
        <v>12311</v>
      </c>
      <c r="QXW2" s="27" t="s">
        <v>12312</v>
      </c>
      <c r="QXX2" s="27" t="s">
        <v>12313</v>
      </c>
      <c r="QXY2" s="27" t="s">
        <v>12314</v>
      </c>
      <c r="QXZ2" s="27" t="s">
        <v>12315</v>
      </c>
      <c r="QYA2" s="27" t="s">
        <v>12316</v>
      </c>
      <c r="QYB2" s="27" t="s">
        <v>12317</v>
      </c>
      <c r="QYC2" s="27" t="s">
        <v>12318</v>
      </c>
      <c r="QYD2" s="27" t="s">
        <v>12319</v>
      </c>
      <c r="QYE2" s="27" t="s">
        <v>12320</v>
      </c>
      <c r="QYF2" s="27" t="s">
        <v>12321</v>
      </c>
      <c r="QYG2" s="27" t="s">
        <v>12322</v>
      </c>
      <c r="QYH2" s="27" t="s">
        <v>12323</v>
      </c>
      <c r="QYI2" s="27" t="s">
        <v>12324</v>
      </c>
      <c r="QYJ2" s="27" t="s">
        <v>12325</v>
      </c>
      <c r="QYK2" s="27" t="s">
        <v>12326</v>
      </c>
      <c r="QYL2" s="27" t="s">
        <v>12327</v>
      </c>
      <c r="QYM2" s="27" t="s">
        <v>12328</v>
      </c>
      <c r="QYN2" s="27" t="s">
        <v>12329</v>
      </c>
      <c r="QYO2" s="27" t="s">
        <v>12330</v>
      </c>
      <c r="QYP2" s="27" t="s">
        <v>12331</v>
      </c>
      <c r="QYQ2" s="27" t="s">
        <v>12332</v>
      </c>
      <c r="QYR2" s="27" t="s">
        <v>12333</v>
      </c>
      <c r="QYS2" s="27" t="s">
        <v>12334</v>
      </c>
      <c r="QYT2" s="27" t="s">
        <v>12335</v>
      </c>
      <c r="QYU2" s="27" t="s">
        <v>12336</v>
      </c>
      <c r="QYV2" s="27" t="s">
        <v>12337</v>
      </c>
      <c r="QYW2" s="27" t="s">
        <v>12338</v>
      </c>
      <c r="QYX2" s="27" t="s">
        <v>12339</v>
      </c>
      <c r="QYY2" s="27" t="s">
        <v>12340</v>
      </c>
      <c r="QYZ2" s="27" t="s">
        <v>12341</v>
      </c>
      <c r="QZA2" s="27" t="s">
        <v>12342</v>
      </c>
      <c r="QZB2" s="27" t="s">
        <v>12343</v>
      </c>
      <c r="QZC2" s="27" t="s">
        <v>12344</v>
      </c>
      <c r="QZD2" s="27" t="s">
        <v>12345</v>
      </c>
      <c r="QZE2" s="27" t="s">
        <v>12346</v>
      </c>
      <c r="QZF2" s="27" t="s">
        <v>12347</v>
      </c>
      <c r="QZG2" s="27" t="s">
        <v>12348</v>
      </c>
      <c r="QZH2" s="27" t="s">
        <v>12349</v>
      </c>
      <c r="QZI2" s="27" t="s">
        <v>12350</v>
      </c>
      <c r="QZJ2" s="27" t="s">
        <v>12351</v>
      </c>
      <c r="QZK2" s="27" t="s">
        <v>12352</v>
      </c>
      <c r="QZL2" s="27" t="s">
        <v>12353</v>
      </c>
      <c r="QZM2" s="27" t="s">
        <v>12354</v>
      </c>
      <c r="QZN2" s="27" t="s">
        <v>12355</v>
      </c>
      <c r="QZO2" s="27" t="s">
        <v>12356</v>
      </c>
      <c r="QZP2" s="27" t="s">
        <v>12357</v>
      </c>
      <c r="QZQ2" s="27" t="s">
        <v>12358</v>
      </c>
      <c r="QZR2" s="27" t="s">
        <v>12359</v>
      </c>
      <c r="QZS2" s="27" t="s">
        <v>12360</v>
      </c>
      <c r="QZT2" s="27" t="s">
        <v>12361</v>
      </c>
      <c r="QZU2" s="27" t="s">
        <v>12362</v>
      </c>
      <c r="QZV2" s="27" t="s">
        <v>12363</v>
      </c>
      <c r="QZW2" s="27" t="s">
        <v>12364</v>
      </c>
      <c r="QZX2" s="27" t="s">
        <v>12365</v>
      </c>
      <c r="QZY2" s="27" t="s">
        <v>12366</v>
      </c>
      <c r="QZZ2" s="27" t="s">
        <v>12367</v>
      </c>
      <c r="RAA2" s="27" t="s">
        <v>12368</v>
      </c>
      <c r="RAB2" s="27" t="s">
        <v>12369</v>
      </c>
      <c r="RAC2" s="27" t="s">
        <v>12370</v>
      </c>
      <c r="RAD2" s="27" t="s">
        <v>12371</v>
      </c>
      <c r="RAE2" s="27" t="s">
        <v>12372</v>
      </c>
      <c r="RAF2" s="27" t="s">
        <v>12373</v>
      </c>
      <c r="RAG2" s="27" t="s">
        <v>12374</v>
      </c>
      <c r="RAH2" s="27" t="s">
        <v>12375</v>
      </c>
      <c r="RAI2" s="27" t="s">
        <v>12376</v>
      </c>
      <c r="RAJ2" s="27" t="s">
        <v>12377</v>
      </c>
      <c r="RAK2" s="27" t="s">
        <v>12378</v>
      </c>
      <c r="RAL2" s="27" t="s">
        <v>12379</v>
      </c>
      <c r="RAM2" s="27" t="s">
        <v>12380</v>
      </c>
      <c r="RAN2" s="27" t="s">
        <v>12381</v>
      </c>
      <c r="RAO2" s="27" t="s">
        <v>12382</v>
      </c>
      <c r="RAP2" s="27" t="s">
        <v>12383</v>
      </c>
      <c r="RAQ2" s="27" t="s">
        <v>12384</v>
      </c>
      <c r="RAR2" s="27" t="s">
        <v>12385</v>
      </c>
      <c r="RAS2" s="27" t="s">
        <v>12386</v>
      </c>
      <c r="RAT2" s="27" t="s">
        <v>12387</v>
      </c>
      <c r="RAU2" s="27" t="s">
        <v>12388</v>
      </c>
      <c r="RAV2" s="27" t="s">
        <v>12389</v>
      </c>
      <c r="RAW2" s="27" t="s">
        <v>12390</v>
      </c>
      <c r="RAX2" s="27" t="s">
        <v>12391</v>
      </c>
      <c r="RAY2" s="27" t="s">
        <v>12392</v>
      </c>
      <c r="RAZ2" s="27" t="s">
        <v>12393</v>
      </c>
      <c r="RBA2" s="27" t="s">
        <v>12394</v>
      </c>
      <c r="RBB2" s="27" t="s">
        <v>12395</v>
      </c>
      <c r="RBC2" s="27" t="s">
        <v>12396</v>
      </c>
      <c r="RBD2" s="27" t="s">
        <v>12397</v>
      </c>
      <c r="RBE2" s="27" t="s">
        <v>12398</v>
      </c>
      <c r="RBF2" s="27" t="s">
        <v>12399</v>
      </c>
      <c r="RBG2" s="27" t="s">
        <v>12400</v>
      </c>
      <c r="RBH2" s="27" t="s">
        <v>12401</v>
      </c>
      <c r="RBI2" s="27" t="s">
        <v>12402</v>
      </c>
      <c r="RBJ2" s="27" t="s">
        <v>12403</v>
      </c>
      <c r="RBK2" s="27" t="s">
        <v>12404</v>
      </c>
      <c r="RBL2" s="27" t="s">
        <v>12405</v>
      </c>
      <c r="RBM2" s="27" t="s">
        <v>12406</v>
      </c>
      <c r="RBN2" s="27" t="s">
        <v>12407</v>
      </c>
      <c r="RBO2" s="27" t="s">
        <v>12408</v>
      </c>
      <c r="RBP2" s="27" t="s">
        <v>12409</v>
      </c>
      <c r="RBQ2" s="27" t="s">
        <v>12410</v>
      </c>
      <c r="RBR2" s="27" t="s">
        <v>12411</v>
      </c>
      <c r="RBS2" s="27" t="s">
        <v>12412</v>
      </c>
      <c r="RBT2" s="27" t="s">
        <v>12413</v>
      </c>
      <c r="RBU2" s="27" t="s">
        <v>12414</v>
      </c>
      <c r="RBV2" s="27" t="s">
        <v>12415</v>
      </c>
      <c r="RBW2" s="27" t="s">
        <v>12416</v>
      </c>
      <c r="RBX2" s="27" t="s">
        <v>12417</v>
      </c>
      <c r="RBY2" s="27" t="s">
        <v>12418</v>
      </c>
      <c r="RBZ2" s="27" t="s">
        <v>12419</v>
      </c>
      <c r="RCA2" s="27" t="s">
        <v>12420</v>
      </c>
      <c r="RCB2" s="27" t="s">
        <v>12421</v>
      </c>
      <c r="RCC2" s="27" t="s">
        <v>12422</v>
      </c>
      <c r="RCD2" s="27" t="s">
        <v>12423</v>
      </c>
      <c r="RCE2" s="27" t="s">
        <v>12424</v>
      </c>
      <c r="RCF2" s="27" t="s">
        <v>12425</v>
      </c>
      <c r="RCG2" s="27" t="s">
        <v>12426</v>
      </c>
      <c r="RCH2" s="27" t="s">
        <v>12427</v>
      </c>
      <c r="RCI2" s="27" t="s">
        <v>12428</v>
      </c>
      <c r="RCJ2" s="27" t="s">
        <v>12429</v>
      </c>
      <c r="RCK2" s="27" t="s">
        <v>12430</v>
      </c>
      <c r="RCL2" s="27" t="s">
        <v>12431</v>
      </c>
      <c r="RCM2" s="27" t="s">
        <v>12432</v>
      </c>
      <c r="RCN2" s="27" t="s">
        <v>12433</v>
      </c>
      <c r="RCO2" s="27" t="s">
        <v>12434</v>
      </c>
      <c r="RCP2" s="27" t="s">
        <v>12435</v>
      </c>
      <c r="RCQ2" s="27" t="s">
        <v>12436</v>
      </c>
      <c r="RCR2" s="27" t="s">
        <v>12437</v>
      </c>
      <c r="RCS2" s="27" t="s">
        <v>12438</v>
      </c>
      <c r="RCT2" s="27" t="s">
        <v>12439</v>
      </c>
      <c r="RCU2" s="27" t="s">
        <v>12440</v>
      </c>
      <c r="RCV2" s="27" t="s">
        <v>12441</v>
      </c>
      <c r="RCW2" s="27" t="s">
        <v>12442</v>
      </c>
      <c r="RCX2" s="27" t="s">
        <v>12443</v>
      </c>
      <c r="RCY2" s="27" t="s">
        <v>12444</v>
      </c>
      <c r="RCZ2" s="27" t="s">
        <v>12445</v>
      </c>
      <c r="RDA2" s="27" t="s">
        <v>12446</v>
      </c>
      <c r="RDB2" s="27" t="s">
        <v>12447</v>
      </c>
      <c r="RDC2" s="27" t="s">
        <v>12448</v>
      </c>
      <c r="RDD2" s="27" t="s">
        <v>12449</v>
      </c>
      <c r="RDE2" s="27" t="s">
        <v>12450</v>
      </c>
      <c r="RDF2" s="27" t="s">
        <v>12451</v>
      </c>
      <c r="RDG2" s="27" t="s">
        <v>12452</v>
      </c>
      <c r="RDH2" s="27" t="s">
        <v>12453</v>
      </c>
      <c r="RDI2" s="27" t="s">
        <v>12454</v>
      </c>
      <c r="RDJ2" s="27" t="s">
        <v>12455</v>
      </c>
      <c r="RDK2" s="27" t="s">
        <v>12456</v>
      </c>
      <c r="RDL2" s="27" t="s">
        <v>12457</v>
      </c>
      <c r="RDM2" s="27" t="s">
        <v>12458</v>
      </c>
      <c r="RDN2" s="27" t="s">
        <v>12459</v>
      </c>
      <c r="RDO2" s="27" t="s">
        <v>12460</v>
      </c>
      <c r="RDP2" s="27" t="s">
        <v>12461</v>
      </c>
      <c r="RDQ2" s="27" t="s">
        <v>12462</v>
      </c>
      <c r="RDR2" s="27" t="s">
        <v>12463</v>
      </c>
      <c r="RDS2" s="27" t="s">
        <v>12464</v>
      </c>
      <c r="RDT2" s="27" t="s">
        <v>12465</v>
      </c>
      <c r="RDU2" s="27" t="s">
        <v>12466</v>
      </c>
      <c r="RDV2" s="27" t="s">
        <v>12467</v>
      </c>
      <c r="RDW2" s="27" t="s">
        <v>12468</v>
      </c>
      <c r="RDX2" s="27" t="s">
        <v>12469</v>
      </c>
      <c r="RDY2" s="27" t="s">
        <v>12470</v>
      </c>
      <c r="RDZ2" s="27" t="s">
        <v>12471</v>
      </c>
      <c r="REA2" s="27" t="s">
        <v>12472</v>
      </c>
      <c r="REB2" s="27" t="s">
        <v>12473</v>
      </c>
      <c r="REC2" s="27" t="s">
        <v>12474</v>
      </c>
      <c r="RED2" s="27" t="s">
        <v>12475</v>
      </c>
      <c r="REE2" s="27" t="s">
        <v>12476</v>
      </c>
      <c r="REF2" s="27" t="s">
        <v>12477</v>
      </c>
      <c r="REG2" s="27" t="s">
        <v>12478</v>
      </c>
      <c r="REH2" s="27" t="s">
        <v>12479</v>
      </c>
      <c r="REI2" s="27" t="s">
        <v>12480</v>
      </c>
      <c r="REJ2" s="27" t="s">
        <v>12481</v>
      </c>
      <c r="REK2" s="27" t="s">
        <v>12482</v>
      </c>
      <c r="REL2" s="27" t="s">
        <v>12483</v>
      </c>
      <c r="REM2" s="27" t="s">
        <v>12484</v>
      </c>
      <c r="REN2" s="27" t="s">
        <v>12485</v>
      </c>
      <c r="REO2" s="27" t="s">
        <v>12486</v>
      </c>
      <c r="REP2" s="27" t="s">
        <v>12487</v>
      </c>
      <c r="REQ2" s="27" t="s">
        <v>12488</v>
      </c>
      <c r="RER2" s="27" t="s">
        <v>12489</v>
      </c>
      <c r="RES2" s="27" t="s">
        <v>12490</v>
      </c>
      <c r="RET2" s="27" t="s">
        <v>12491</v>
      </c>
      <c r="REU2" s="27" t="s">
        <v>12492</v>
      </c>
      <c r="REV2" s="27" t="s">
        <v>12493</v>
      </c>
      <c r="REW2" s="27" t="s">
        <v>12494</v>
      </c>
      <c r="REX2" s="27" t="s">
        <v>12495</v>
      </c>
      <c r="REY2" s="27" t="s">
        <v>12496</v>
      </c>
      <c r="REZ2" s="27" t="s">
        <v>12497</v>
      </c>
      <c r="RFA2" s="27" t="s">
        <v>12498</v>
      </c>
      <c r="RFB2" s="27" t="s">
        <v>12499</v>
      </c>
      <c r="RFC2" s="27" t="s">
        <v>12500</v>
      </c>
      <c r="RFD2" s="27" t="s">
        <v>12501</v>
      </c>
      <c r="RFE2" s="27" t="s">
        <v>12502</v>
      </c>
      <c r="RFF2" s="27" t="s">
        <v>12503</v>
      </c>
      <c r="RFG2" s="27" t="s">
        <v>12504</v>
      </c>
      <c r="RFH2" s="27" t="s">
        <v>12505</v>
      </c>
      <c r="RFI2" s="27" t="s">
        <v>12506</v>
      </c>
      <c r="RFJ2" s="27" t="s">
        <v>12507</v>
      </c>
      <c r="RFK2" s="27" t="s">
        <v>12508</v>
      </c>
      <c r="RFL2" s="27" t="s">
        <v>12509</v>
      </c>
      <c r="RFM2" s="27" t="s">
        <v>12510</v>
      </c>
      <c r="RFN2" s="27" t="s">
        <v>12511</v>
      </c>
      <c r="RFO2" s="27" t="s">
        <v>12512</v>
      </c>
      <c r="RFP2" s="27" t="s">
        <v>12513</v>
      </c>
      <c r="RFQ2" s="27" t="s">
        <v>12514</v>
      </c>
      <c r="RFR2" s="27" t="s">
        <v>12515</v>
      </c>
      <c r="RFS2" s="27" t="s">
        <v>12516</v>
      </c>
      <c r="RFT2" s="27" t="s">
        <v>12517</v>
      </c>
      <c r="RFU2" s="27" t="s">
        <v>12518</v>
      </c>
      <c r="RFV2" s="27" t="s">
        <v>12519</v>
      </c>
      <c r="RFW2" s="27" t="s">
        <v>12520</v>
      </c>
      <c r="RFX2" s="27" t="s">
        <v>12521</v>
      </c>
      <c r="RFY2" s="27" t="s">
        <v>12522</v>
      </c>
      <c r="RFZ2" s="27" t="s">
        <v>12523</v>
      </c>
      <c r="RGA2" s="27" t="s">
        <v>12524</v>
      </c>
      <c r="RGB2" s="27" t="s">
        <v>12525</v>
      </c>
      <c r="RGC2" s="27" t="s">
        <v>12526</v>
      </c>
      <c r="RGD2" s="27" t="s">
        <v>12527</v>
      </c>
      <c r="RGE2" s="27" t="s">
        <v>12528</v>
      </c>
      <c r="RGF2" s="27" t="s">
        <v>12529</v>
      </c>
      <c r="RGG2" s="27" t="s">
        <v>12530</v>
      </c>
      <c r="RGH2" s="27" t="s">
        <v>12531</v>
      </c>
      <c r="RGI2" s="27" t="s">
        <v>12532</v>
      </c>
      <c r="RGJ2" s="27" t="s">
        <v>12533</v>
      </c>
      <c r="RGK2" s="27" t="s">
        <v>12534</v>
      </c>
      <c r="RGL2" s="27" t="s">
        <v>12535</v>
      </c>
      <c r="RGM2" s="27" t="s">
        <v>12536</v>
      </c>
      <c r="RGN2" s="27" t="s">
        <v>12537</v>
      </c>
      <c r="RGO2" s="27" t="s">
        <v>12538</v>
      </c>
      <c r="RGP2" s="27" t="s">
        <v>12539</v>
      </c>
      <c r="RGQ2" s="27" t="s">
        <v>12540</v>
      </c>
      <c r="RGR2" s="27" t="s">
        <v>12541</v>
      </c>
      <c r="RGS2" s="27" t="s">
        <v>12542</v>
      </c>
      <c r="RGT2" s="27" t="s">
        <v>12543</v>
      </c>
      <c r="RGU2" s="27" t="s">
        <v>12544</v>
      </c>
      <c r="RGV2" s="27" t="s">
        <v>12545</v>
      </c>
      <c r="RGW2" s="27" t="s">
        <v>12546</v>
      </c>
      <c r="RGX2" s="27" t="s">
        <v>12547</v>
      </c>
      <c r="RGY2" s="27" t="s">
        <v>12548</v>
      </c>
      <c r="RGZ2" s="27" t="s">
        <v>12549</v>
      </c>
      <c r="RHA2" s="27" t="s">
        <v>12550</v>
      </c>
      <c r="RHB2" s="27" t="s">
        <v>12551</v>
      </c>
      <c r="RHC2" s="27" t="s">
        <v>12552</v>
      </c>
      <c r="RHD2" s="27" t="s">
        <v>12553</v>
      </c>
      <c r="RHE2" s="27" t="s">
        <v>12554</v>
      </c>
      <c r="RHF2" s="27" t="s">
        <v>12555</v>
      </c>
      <c r="RHG2" s="27" t="s">
        <v>12556</v>
      </c>
      <c r="RHH2" s="27" t="s">
        <v>12557</v>
      </c>
      <c r="RHI2" s="27" t="s">
        <v>12558</v>
      </c>
      <c r="RHJ2" s="27" t="s">
        <v>12559</v>
      </c>
      <c r="RHK2" s="27" t="s">
        <v>12560</v>
      </c>
      <c r="RHL2" s="27" t="s">
        <v>12561</v>
      </c>
      <c r="RHM2" s="27" t="s">
        <v>12562</v>
      </c>
      <c r="RHN2" s="27" t="s">
        <v>12563</v>
      </c>
      <c r="RHO2" s="27" t="s">
        <v>12564</v>
      </c>
      <c r="RHP2" s="27" t="s">
        <v>12565</v>
      </c>
      <c r="RHQ2" s="27" t="s">
        <v>12566</v>
      </c>
      <c r="RHR2" s="27" t="s">
        <v>12567</v>
      </c>
      <c r="RHS2" s="27" t="s">
        <v>12568</v>
      </c>
      <c r="RHT2" s="27" t="s">
        <v>12569</v>
      </c>
      <c r="RHU2" s="27" t="s">
        <v>12570</v>
      </c>
      <c r="RHV2" s="27" t="s">
        <v>12571</v>
      </c>
      <c r="RHW2" s="27" t="s">
        <v>12572</v>
      </c>
      <c r="RHX2" s="27" t="s">
        <v>12573</v>
      </c>
      <c r="RHY2" s="27" t="s">
        <v>12574</v>
      </c>
      <c r="RHZ2" s="27" t="s">
        <v>12575</v>
      </c>
      <c r="RIA2" s="27" t="s">
        <v>12576</v>
      </c>
      <c r="RIB2" s="27" t="s">
        <v>12577</v>
      </c>
      <c r="RIC2" s="27" t="s">
        <v>12578</v>
      </c>
      <c r="RID2" s="27" t="s">
        <v>12579</v>
      </c>
      <c r="RIE2" s="27" t="s">
        <v>12580</v>
      </c>
      <c r="RIF2" s="27" t="s">
        <v>12581</v>
      </c>
      <c r="RIG2" s="27" t="s">
        <v>12582</v>
      </c>
      <c r="RIH2" s="27" t="s">
        <v>12583</v>
      </c>
      <c r="RII2" s="27" t="s">
        <v>12584</v>
      </c>
      <c r="RIJ2" s="27" t="s">
        <v>12585</v>
      </c>
      <c r="RIK2" s="27" t="s">
        <v>12586</v>
      </c>
      <c r="RIL2" s="27" t="s">
        <v>12587</v>
      </c>
      <c r="RIM2" s="27" t="s">
        <v>12588</v>
      </c>
      <c r="RIN2" s="27" t="s">
        <v>12589</v>
      </c>
      <c r="RIO2" s="27" t="s">
        <v>12590</v>
      </c>
      <c r="RIP2" s="27" t="s">
        <v>12591</v>
      </c>
      <c r="RIQ2" s="27" t="s">
        <v>12592</v>
      </c>
      <c r="RIR2" s="27" t="s">
        <v>12593</v>
      </c>
      <c r="RIS2" s="27" t="s">
        <v>12594</v>
      </c>
      <c r="RIT2" s="27" t="s">
        <v>12595</v>
      </c>
      <c r="RIU2" s="27" t="s">
        <v>12596</v>
      </c>
      <c r="RIV2" s="27" t="s">
        <v>12597</v>
      </c>
      <c r="RIW2" s="27" t="s">
        <v>12598</v>
      </c>
      <c r="RIX2" s="27" t="s">
        <v>12599</v>
      </c>
      <c r="RIY2" s="27" t="s">
        <v>12600</v>
      </c>
      <c r="RIZ2" s="27" t="s">
        <v>12601</v>
      </c>
      <c r="RJA2" s="27" t="s">
        <v>12602</v>
      </c>
      <c r="RJB2" s="27" t="s">
        <v>12603</v>
      </c>
      <c r="RJC2" s="27" t="s">
        <v>12604</v>
      </c>
      <c r="RJD2" s="27" t="s">
        <v>12605</v>
      </c>
      <c r="RJE2" s="27" t="s">
        <v>12606</v>
      </c>
      <c r="RJF2" s="27" t="s">
        <v>12607</v>
      </c>
      <c r="RJG2" s="27" t="s">
        <v>12608</v>
      </c>
      <c r="RJH2" s="27" t="s">
        <v>12609</v>
      </c>
      <c r="RJI2" s="27" t="s">
        <v>12610</v>
      </c>
      <c r="RJJ2" s="27" t="s">
        <v>12611</v>
      </c>
      <c r="RJK2" s="27" t="s">
        <v>12612</v>
      </c>
      <c r="RJL2" s="27" t="s">
        <v>12613</v>
      </c>
      <c r="RJM2" s="27" t="s">
        <v>12614</v>
      </c>
      <c r="RJN2" s="27" t="s">
        <v>12615</v>
      </c>
      <c r="RJO2" s="27" t="s">
        <v>12616</v>
      </c>
      <c r="RJP2" s="27" t="s">
        <v>12617</v>
      </c>
      <c r="RJQ2" s="27" t="s">
        <v>12618</v>
      </c>
      <c r="RJR2" s="27" t="s">
        <v>12619</v>
      </c>
      <c r="RJS2" s="27" t="s">
        <v>12620</v>
      </c>
      <c r="RJT2" s="27" t="s">
        <v>12621</v>
      </c>
      <c r="RJU2" s="27" t="s">
        <v>12622</v>
      </c>
      <c r="RJV2" s="27" t="s">
        <v>12623</v>
      </c>
      <c r="RJW2" s="27" t="s">
        <v>12624</v>
      </c>
      <c r="RJX2" s="27" t="s">
        <v>12625</v>
      </c>
      <c r="RJY2" s="27" t="s">
        <v>12626</v>
      </c>
      <c r="RJZ2" s="27" t="s">
        <v>12627</v>
      </c>
      <c r="RKA2" s="27" t="s">
        <v>12628</v>
      </c>
      <c r="RKB2" s="27" t="s">
        <v>12629</v>
      </c>
      <c r="RKC2" s="27" t="s">
        <v>12630</v>
      </c>
      <c r="RKD2" s="27" t="s">
        <v>12631</v>
      </c>
      <c r="RKE2" s="27" t="s">
        <v>12632</v>
      </c>
      <c r="RKF2" s="27" t="s">
        <v>12633</v>
      </c>
      <c r="RKG2" s="27" t="s">
        <v>12634</v>
      </c>
      <c r="RKH2" s="27" t="s">
        <v>12635</v>
      </c>
      <c r="RKI2" s="27" t="s">
        <v>12636</v>
      </c>
      <c r="RKJ2" s="27" t="s">
        <v>12637</v>
      </c>
      <c r="RKK2" s="27" t="s">
        <v>12638</v>
      </c>
      <c r="RKL2" s="27" t="s">
        <v>12639</v>
      </c>
      <c r="RKM2" s="27" t="s">
        <v>12640</v>
      </c>
      <c r="RKN2" s="27" t="s">
        <v>12641</v>
      </c>
      <c r="RKO2" s="27" t="s">
        <v>12642</v>
      </c>
      <c r="RKP2" s="27" t="s">
        <v>12643</v>
      </c>
      <c r="RKQ2" s="27" t="s">
        <v>12644</v>
      </c>
      <c r="RKR2" s="27" t="s">
        <v>12645</v>
      </c>
      <c r="RKS2" s="27" t="s">
        <v>12646</v>
      </c>
      <c r="RKT2" s="27" t="s">
        <v>12647</v>
      </c>
      <c r="RKU2" s="27" t="s">
        <v>12648</v>
      </c>
      <c r="RKV2" s="27" t="s">
        <v>12649</v>
      </c>
      <c r="RKW2" s="27" t="s">
        <v>12650</v>
      </c>
      <c r="RKX2" s="27" t="s">
        <v>12651</v>
      </c>
      <c r="RKY2" s="27" t="s">
        <v>12652</v>
      </c>
      <c r="RKZ2" s="27" t="s">
        <v>12653</v>
      </c>
      <c r="RLA2" s="27" t="s">
        <v>12654</v>
      </c>
      <c r="RLB2" s="27" t="s">
        <v>12655</v>
      </c>
      <c r="RLC2" s="27" t="s">
        <v>12656</v>
      </c>
      <c r="RLD2" s="27" t="s">
        <v>12657</v>
      </c>
      <c r="RLE2" s="27" t="s">
        <v>12658</v>
      </c>
      <c r="RLF2" s="27" t="s">
        <v>12659</v>
      </c>
      <c r="RLG2" s="27" t="s">
        <v>12660</v>
      </c>
      <c r="RLH2" s="27" t="s">
        <v>12661</v>
      </c>
      <c r="RLI2" s="27" t="s">
        <v>12662</v>
      </c>
      <c r="RLJ2" s="27" t="s">
        <v>12663</v>
      </c>
      <c r="RLK2" s="27" t="s">
        <v>12664</v>
      </c>
      <c r="RLL2" s="27" t="s">
        <v>12665</v>
      </c>
      <c r="RLM2" s="27" t="s">
        <v>12666</v>
      </c>
      <c r="RLN2" s="27" t="s">
        <v>12667</v>
      </c>
      <c r="RLO2" s="27" t="s">
        <v>12668</v>
      </c>
      <c r="RLP2" s="27" t="s">
        <v>12669</v>
      </c>
      <c r="RLQ2" s="27" t="s">
        <v>12670</v>
      </c>
      <c r="RLR2" s="27" t="s">
        <v>12671</v>
      </c>
      <c r="RLS2" s="27" t="s">
        <v>12672</v>
      </c>
      <c r="RLT2" s="27" t="s">
        <v>12673</v>
      </c>
      <c r="RLU2" s="27" t="s">
        <v>12674</v>
      </c>
      <c r="RLV2" s="27" t="s">
        <v>12675</v>
      </c>
      <c r="RLW2" s="27" t="s">
        <v>12676</v>
      </c>
      <c r="RLX2" s="27" t="s">
        <v>12677</v>
      </c>
      <c r="RLY2" s="27" t="s">
        <v>12678</v>
      </c>
      <c r="RLZ2" s="27" t="s">
        <v>12679</v>
      </c>
      <c r="RMA2" s="27" t="s">
        <v>12680</v>
      </c>
      <c r="RMB2" s="27" t="s">
        <v>12681</v>
      </c>
      <c r="RMC2" s="27" t="s">
        <v>12682</v>
      </c>
      <c r="RMD2" s="27" t="s">
        <v>12683</v>
      </c>
      <c r="RME2" s="27" t="s">
        <v>12684</v>
      </c>
      <c r="RMF2" s="27" t="s">
        <v>12685</v>
      </c>
      <c r="RMG2" s="27" t="s">
        <v>12686</v>
      </c>
      <c r="RMH2" s="27" t="s">
        <v>12687</v>
      </c>
      <c r="RMI2" s="27" t="s">
        <v>12688</v>
      </c>
      <c r="RMJ2" s="27" t="s">
        <v>12689</v>
      </c>
      <c r="RMK2" s="27" t="s">
        <v>12690</v>
      </c>
      <c r="RML2" s="27" t="s">
        <v>12691</v>
      </c>
      <c r="RMM2" s="27" t="s">
        <v>12692</v>
      </c>
      <c r="RMN2" s="27" t="s">
        <v>12693</v>
      </c>
      <c r="RMO2" s="27" t="s">
        <v>12694</v>
      </c>
      <c r="RMP2" s="27" t="s">
        <v>12695</v>
      </c>
      <c r="RMQ2" s="27" t="s">
        <v>12696</v>
      </c>
      <c r="RMR2" s="27" t="s">
        <v>12697</v>
      </c>
      <c r="RMS2" s="27" t="s">
        <v>12698</v>
      </c>
      <c r="RMT2" s="27" t="s">
        <v>12699</v>
      </c>
      <c r="RMU2" s="27" t="s">
        <v>12700</v>
      </c>
      <c r="RMV2" s="27" t="s">
        <v>12701</v>
      </c>
      <c r="RMW2" s="27" t="s">
        <v>12702</v>
      </c>
      <c r="RMX2" s="27" t="s">
        <v>12703</v>
      </c>
      <c r="RMY2" s="27" t="s">
        <v>12704</v>
      </c>
      <c r="RMZ2" s="27" t="s">
        <v>12705</v>
      </c>
      <c r="RNA2" s="27" t="s">
        <v>12706</v>
      </c>
      <c r="RNB2" s="27" t="s">
        <v>12707</v>
      </c>
      <c r="RNC2" s="27" t="s">
        <v>12708</v>
      </c>
      <c r="RND2" s="27" t="s">
        <v>12709</v>
      </c>
      <c r="RNE2" s="27" t="s">
        <v>12710</v>
      </c>
      <c r="RNF2" s="27" t="s">
        <v>12711</v>
      </c>
      <c r="RNG2" s="27" t="s">
        <v>12712</v>
      </c>
      <c r="RNH2" s="27" t="s">
        <v>12713</v>
      </c>
      <c r="RNI2" s="27" t="s">
        <v>12714</v>
      </c>
      <c r="RNJ2" s="27" t="s">
        <v>12715</v>
      </c>
      <c r="RNK2" s="27" t="s">
        <v>12716</v>
      </c>
      <c r="RNL2" s="27" t="s">
        <v>12717</v>
      </c>
      <c r="RNM2" s="27" t="s">
        <v>12718</v>
      </c>
      <c r="RNN2" s="27" t="s">
        <v>12719</v>
      </c>
      <c r="RNO2" s="27" t="s">
        <v>12720</v>
      </c>
      <c r="RNP2" s="27" t="s">
        <v>12721</v>
      </c>
      <c r="RNQ2" s="27" t="s">
        <v>12722</v>
      </c>
      <c r="RNR2" s="27" t="s">
        <v>12723</v>
      </c>
      <c r="RNS2" s="27" t="s">
        <v>12724</v>
      </c>
      <c r="RNT2" s="27" t="s">
        <v>12725</v>
      </c>
      <c r="RNU2" s="27" t="s">
        <v>12726</v>
      </c>
      <c r="RNV2" s="27" t="s">
        <v>12727</v>
      </c>
      <c r="RNW2" s="27" t="s">
        <v>12728</v>
      </c>
      <c r="RNX2" s="27" t="s">
        <v>12729</v>
      </c>
      <c r="RNY2" s="27" t="s">
        <v>12730</v>
      </c>
      <c r="RNZ2" s="27" t="s">
        <v>12731</v>
      </c>
      <c r="ROA2" s="27" t="s">
        <v>12732</v>
      </c>
      <c r="ROB2" s="27" t="s">
        <v>12733</v>
      </c>
      <c r="ROC2" s="27" t="s">
        <v>12734</v>
      </c>
      <c r="ROD2" s="27" t="s">
        <v>12735</v>
      </c>
      <c r="ROE2" s="27" t="s">
        <v>12736</v>
      </c>
      <c r="ROF2" s="27" t="s">
        <v>12737</v>
      </c>
      <c r="ROG2" s="27" t="s">
        <v>12738</v>
      </c>
      <c r="ROH2" s="27" t="s">
        <v>12739</v>
      </c>
      <c r="ROI2" s="27" t="s">
        <v>12740</v>
      </c>
      <c r="ROJ2" s="27" t="s">
        <v>12741</v>
      </c>
      <c r="ROK2" s="27" t="s">
        <v>12742</v>
      </c>
      <c r="ROL2" s="27" t="s">
        <v>12743</v>
      </c>
      <c r="ROM2" s="27" t="s">
        <v>12744</v>
      </c>
      <c r="RON2" s="27" t="s">
        <v>12745</v>
      </c>
      <c r="ROO2" s="27" t="s">
        <v>12746</v>
      </c>
      <c r="ROP2" s="27" t="s">
        <v>12747</v>
      </c>
      <c r="ROQ2" s="27" t="s">
        <v>12748</v>
      </c>
      <c r="ROR2" s="27" t="s">
        <v>12749</v>
      </c>
      <c r="ROS2" s="27" t="s">
        <v>12750</v>
      </c>
      <c r="ROT2" s="27" t="s">
        <v>12751</v>
      </c>
      <c r="ROU2" s="27" t="s">
        <v>12752</v>
      </c>
      <c r="ROV2" s="27" t="s">
        <v>12753</v>
      </c>
      <c r="ROW2" s="27" t="s">
        <v>12754</v>
      </c>
      <c r="ROX2" s="27" t="s">
        <v>12755</v>
      </c>
      <c r="ROY2" s="27" t="s">
        <v>12756</v>
      </c>
      <c r="ROZ2" s="27" t="s">
        <v>12757</v>
      </c>
      <c r="RPA2" s="27" t="s">
        <v>12758</v>
      </c>
      <c r="RPB2" s="27" t="s">
        <v>12759</v>
      </c>
      <c r="RPC2" s="27" t="s">
        <v>12760</v>
      </c>
      <c r="RPD2" s="27" t="s">
        <v>12761</v>
      </c>
      <c r="RPE2" s="27" t="s">
        <v>12762</v>
      </c>
      <c r="RPF2" s="27" t="s">
        <v>12763</v>
      </c>
      <c r="RPG2" s="27" t="s">
        <v>12764</v>
      </c>
      <c r="RPH2" s="27" t="s">
        <v>12765</v>
      </c>
      <c r="RPI2" s="27" t="s">
        <v>12766</v>
      </c>
      <c r="RPJ2" s="27" t="s">
        <v>12767</v>
      </c>
      <c r="RPK2" s="27" t="s">
        <v>12768</v>
      </c>
      <c r="RPL2" s="27" t="s">
        <v>12769</v>
      </c>
      <c r="RPM2" s="27" t="s">
        <v>12770</v>
      </c>
      <c r="RPN2" s="27" t="s">
        <v>12771</v>
      </c>
      <c r="RPO2" s="27" t="s">
        <v>12772</v>
      </c>
      <c r="RPP2" s="27" t="s">
        <v>12773</v>
      </c>
      <c r="RPQ2" s="27" t="s">
        <v>12774</v>
      </c>
      <c r="RPR2" s="27" t="s">
        <v>12775</v>
      </c>
      <c r="RPS2" s="27" t="s">
        <v>12776</v>
      </c>
      <c r="RPT2" s="27" t="s">
        <v>12777</v>
      </c>
      <c r="RPU2" s="27" t="s">
        <v>12778</v>
      </c>
      <c r="RPV2" s="27" t="s">
        <v>12779</v>
      </c>
      <c r="RPW2" s="27" t="s">
        <v>12780</v>
      </c>
      <c r="RPX2" s="27" t="s">
        <v>12781</v>
      </c>
      <c r="RPY2" s="27" t="s">
        <v>12782</v>
      </c>
      <c r="RPZ2" s="27" t="s">
        <v>12783</v>
      </c>
      <c r="RQA2" s="27" t="s">
        <v>12784</v>
      </c>
      <c r="RQB2" s="27" t="s">
        <v>12785</v>
      </c>
      <c r="RQC2" s="27" t="s">
        <v>12786</v>
      </c>
      <c r="RQD2" s="27" t="s">
        <v>12787</v>
      </c>
      <c r="RQE2" s="27" t="s">
        <v>12788</v>
      </c>
      <c r="RQF2" s="27" t="s">
        <v>12789</v>
      </c>
      <c r="RQG2" s="27" t="s">
        <v>12790</v>
      </c>
      <c r="RQH2" s="27" t="s">
        <v>12791</v>
      </c>
      <c r="RQI2" s="27" t="s">
        <v>12792</v>
      </c>
      <c r="RQJ2" s="27" t="s">
        <v>12793</v>
      </c>
      <c r="RQK2" s="27" t="s">
        <v>12794</v>
      </c>
      <c r="RQL2" s="27" t="s">
        <v>12795</v>
      </c>
      <c r="RQM2" s="27" t="s">
        <v>12796</v>
      </c>
      <c r="RQN2" s="27" t="s">
        <v>12797</v>
      </c>
      <c r="RQO2" s="27" t="s">
        <v>12798</v>
      </c>
      <c r="RQP2" s="27" t="s">
        <v>12799</v>
      </c>
      <c r="RQQ2" s="27" t="s">
        <v>12800</v>
      </c>
      <c r="RQR2" s="27" t="s">
        <v>12801</v>
      </c>
      <c r="RQS2" s="27" t="s">
        <v>12802</v>
      </c>
      <c r="RQT2" s="27" t="s">
        <v>12803</v>
      </c>
      <c r="RQU2" s="27" t="s">
        <v>12804</v>
      </c>
      <c r="RQV2" s="27" t="s">
        <v>12805</v>
      </c>
      <c r="RQW2" s="27" t="s">
        <v>12806</v>
      </c>
      <c r="RQX2" s="27" t="s">
        <v>12807</v>
      </c>
      <c r="RQY2" s="27" t="s">
        <v>12808</v>
      </c>
      <c r="RQZ2" s="27" t="s">
        <v>12809</v>
      </c>
      <c r="RRA2" s="27" t="s">
        <v>12810</v>
      </c>
      <c r="RRB2" s="27" t="s">
        <v>12811</v>
      </c>
      <c r="RRC2" s="27" t="s">
        <v>12812</v>
      </c>
      <c r="RRD2" s="27" t="s">
        <v>12813</v>
      </c>
      <c r="RRE2" s="27" t="s">
        <v>12814</v>
      </c>
      <c r="RRF2" s="27" t="s">
        <v>12815</v>
      </c>
      <c r="RRG2" s="27" t="s">
        <v>12816</v>
      </c>
      <c r="RRH2" s="27" t="s">
        <v>12817</v>
      </c>
      <c r="RRI2" s="27" t="s">
        <v>12818</v>
      </c>
      <c r="RRJ2" s="27" t="s">
        <v>12819</v>
      </c>
      <c r="RRK2" s="27" t="s">
        <v>12820</v>
      </c>
      <c r="RRL2" s="27" t="s">
        <v>12821</v>
      </c>
      <c r="RRM2" s="27" t="s">
        <v>12822</v>
      </c>
      <c r="RRN2" s="27" t="s">
        <v>12823</v>
      </c>
      <c r="RRO2" s="27" t="s">
        <v>12824</v>
      </c>
      <c r="RRP2" s="27" t="s">
        <v>12825</v>
      </c>
      <c r="RRQ2" s="27" t="s">
        <v>12826</v>
      </c>
      <c r="RRR2" s="27" t="s">
        <v>12827</v>
      </c>
      <c r="RRS2" s="27" t="s">
        <v>12828</v>
      </c>
      <c r="RRT2" s="27" t="s">
        <v>12829</v>
      </c>
      <c r="RRU2" s="27" t="s">
        <v>12830</v>
      </c>
      <c r="RRV2" s="27" t="s">
        <v>12831</v>
      </c>
      <c r="RRW2" s="27" t="s">
        <v>12832</v>
      </c>
      <c r="RRX2" s="27" t="s">
        <v>12833</v>
      </c>
      <c r="RRY2" s="27" t="s">
        <v>12834</v>
      </c>
      <c r="RRZ2" s="27" t="s">
        <v>12835</v>
      </c>
      <c r="RSA2" s="27" t="s">
        <v>12836</v>
      </c>
      <c r="RSB2" s="27" t="s">
        <v>12837</v>
      </c>
      <c r="RSC2" s="27" t="s">
        <v>12838</v>
      </c>
      <c r="RSD2" s="27" t="s">
        <v>12839</v>
      </c>
      <c r="RSE2" s="27" t="s">
        <v>12840</v>
      </c>
      <c r="RSF2" s="27" t="s">
        <v>12841</v>
      </c>
      <c r="RSG2" s="27" t="s">
        <v>12842</v>
      </c>
      <c r="RSH2" s="27" t="s">
        <v>12843</v>
      </c>
      <c r="RSI2" s="27" t="s">
        <v>12844</v>
      </c>
      <c r="RSJ2" s="27" t="s">
        <v>12845</v>
      </c>
      <c r="RSK2" s="27" t="s">
        <v>12846</v>
      </c>
      <c r="RSL2" s="27" t="s">
        <v>12847</v>
      </c>
      <c r="RSM2" s="27" t="s">
        <v>12848</v>
      </c>
      <c r="RSN2" s="27" t="s">
        <v>12849</v>
      </c>
      <c r="RSO2" s="27" t="s">
        <v>12850</v>
      </c>
      <c r="RSP2" s="27" t="s">
        <v>12851</v>
      </c>
      <c r="RSQ2" s="27" t="s">
        <v>12852</v>
      </c>
      <c r="RSR2" s="27" t="s">
        <v>12853</v>
      </c>
      <c r="RSS2" s="27" t="s">
        <v>12854</v>
      </c>
      <c r="RST2" s="27" t="s">
        <v>12855</v>
      </c>
      <c r="RSU2" s="27" t="s">
        <v>12856</v>
      </c>
      <c r="RSV2" s="27" t="s">
        <v>12857</v>
      </c>
      <c r="RSW2" s="27" t="s">
        <v>12858</v>
      </c>
      <c r="RSX2" s="27" t="s">
        <v>12859</v>
      </c>
      <c r="RSY2" s="27" t="s">
        <v>12860</v>
      </c>
      <c r="RSZ2" s="27" t="s">
        <v>12861</v>
      </c>
      <c r="RTA2" s="27" t="s">
        <v>12862</v>
      </c>
      <c r="RTB2" s="27" t="s">
        <v>12863</v>
      </c>
      <c r="RTC2" s="27" t="s">
        <v>12864</v>
      </c>
      <c r="RTD2" s="27" t="s">
        <v>12865</v>
      </c>
      <c r="RTE2" s="27" t="s">
        <v>12866</v>
      </c>
      <c r="RTF2" s="27" t="s">
        <v>12867</v>
      </c>
      <c r="RTG2" s="27" t="s">
        <v>12868</v>
      </c>
      <c r="RTH2" s="27" t="s">
        <v>12869</v>
      </c>
      <c r="RTI2" s="27" t="s">
        <v>12870</v>
      </c>
      <c r="RTJ2" s="27" t="s">
        <v>12871</v>
      </c>
      <c r="RTK2" s="27" t="s">
        <v>12872</v>
      </c>
      <c r="RTL2" s="27" t="s">
        <v>12873</v>
      </c>
      <c r="RTM2" s="27" t="s">
        <v>12874</v>
      </c>
      <c r="RTN2" s="27" t="s">
        <v>12875</v>
      </c>
      <c r="RTO2" s="27" t="s">
        <v>12876</v>
      </c>
      <c r="RTP2" s="27" t="s">
        <v>12877</v>
      </c>
      <c r="RTQ2" s="27" t="s">
        <v>12878</v>
      </c>
      <c r="RTR2" s="27" t="s">
        <v>12879</v>
      </c>
      <c r="RTS2" s="27" t="s">
        <v>12880</v>
      </c>
      <c r="RTT2" s="27" t="s">
        <v>12881</v>
      </c>
      <c r="RTU2" s="27" t="s">
        <v>12882</v>
      </c>
      <c r="RTV2" s="27" t="s">
        <v>12883</v>
      </c>
      <c r="RTW2" s="27" t="s">
        <v>12884</v>
      </c>
      <c r="RTX2" s="27" t="s">
        <v>12885</v>
      </c>
      <c r="RTY2" s="27" t="s">
        <v>12886</v>
      </c>
      <c r="RTZ2" s="27" t="s">
        <v>12887</v>
      </c>
      <c r="RUA2" s="27" t="s">
        <v>12888</v>
      </c>
      <c r="RUB2" s="27" t="s">
        <v>12889</v>
      </c>
      <c r="RUC2" s="27" t="s">
        <v>12890</v>
      </c>
      <c r="RUD2" s="27" t="s">
        <v>12891</v>
      </c>
      <c r="RUE2" s="27" t="s">
        <v>12892</v>
      </c>
      <c r="RUF2" s="27" t="s">
        <v>12893</v>
      </c>
      <c r="RUG2" s="27" t="s">
        <v>12894</v>
      </c>
      <c r="RUH2" s="27" t="s">
        <v>12895</v>
      </c>
      <c r="RUI2" s="27" t="s">
        <v>12896</v>
      </c>
      <c r="RUJ2" s="27" t="s">
        <v>12897</v>
      </c>
      <c r="RUK2" s="27" t="s">
        <v>12898</v>
      </c>
      <c r="RUL2" s="27" t="s">
        <v>12899</v>
      </c>
      <c r="RUM2" s="27" t="s">
        <v>12900</v>
      </c>
      <c r="RUN2" s="27" t="s">
        <v>12901</v>
      </c>
      <c r="RUO2" s="27" t="s">
        <v>12902</v>
      </c>
      <c r="RUP2" s="27" t="s">
        <v>12903</v>
      </c>
      <c r="RUQ2" s="27" t="s">
        <v>12904</v>
      </c>
      <c r="RUR2" s="27" t="s">
        <v>12905</v>
      </c>
      <c r="RUS2" s="27" t="s">
        <v>12906</v>
      </c>
      <c r="RUT2" s="27" t="s">
        <v>12907</v>
      </c>
      <c r="RUU2" s="27" t="s">
        <v>12908</v>
      </c>
      <c r="RUV2" s="27" t="s">
        <v>12909</v>
      </c>
      <c r="RUW2" s="27" t="s">
        <v>12910</v>
      </c>
      <c r="RUX2" s="27" t="s">
        <v>12911</v>
      </c>
      <c r="RUY2" s="27" t="s">
        <v>12912</v>
      </c>
      <c r="RUZ2" s="27" t="s">
        <v>12913</v>
      </c>
      <c r="RVA2" s="27" t="s">
        <v>12914</v>
      </c>
      <c r="RVB2" s="27" t="s">
        <v>12915</v>
      </c>
      <c r="RVC2" s="27" t="s">
        <v>12916</v>
      </c>
      <c r="RVD2" s="27" t="s">
        <v>12917</v>
      </c>
      <c r="RVE2" s="27" t="s">
        <v>12918</v>
      </c>
      <c r="RVF2" s="27" t="s">
        <v>12919</v>
      </c>
      <c r="RVG2" s="27" t="s">
        <v>12920</v>
      </c>
      <c r="RVH2" s="27" t="s">
        <v>12921</v>
      </c>
      <c r="RVI2" s="27" t="s">
        <v>12922</v>
      </c>
      <c r="RVJ2" s="27" t="s">
        <v>12923</v>
      </c>
      <c r="RVK2" s="27" t="s">
        <v>12924</v>
      </c>
      <c r="RVL2" s="27" t="s">
        <v>12925</v>
      </c>
      <c r="RVM2" s="27" t="s">
        <v>12926</v>
      </c>
      <c r="RVN2" s="27" t="s">
        <v>12927</v>
      </c>
      <c r="RVO2" s="27" t="s">
        <v>12928</v>
      </c>
      <c r="RVP2" s="27" t="s">
        <v>12929</v>
      </c>
      <c r="RVQ2" s="27" t="s">
        <v>12930</v>
      </c>
      <c r="RVR2" s="27" t="s">
        <v>12931</v>
      </c>
      <c r="RVS2" s="27" t="s">
        <v>12932</v>
      </c>
      <c r="RVT2" s="27" t="s">
        <v>12933</v>
      </c>
      <c r="RVU2" s="27" t="s">
        <v>12934</v>
      </c>
      <c r="RVV2" s="27" t="s">
        <v>12935</v>
      </c>
      <c r="RVW2" s="27" t="s">
        <v>12936</v>
      </c>
      <c r="RVX2" s="27" t="s">
        <v>12937</v>
      </c>
      <c r="RVY2" s="27" t="s">
        <v>12938</v>
      </c>
      <c r="RVZ2" s="27" t="s">
        <v>12939</v>
      </c>
      <c r="RWA2" s="27" t="s">
        <v>12940</v>
      </c>
      <c r="RWB2" s="27" t="s">
        <v>12941</v>
      </c>
      <c r="RWC2" s="27" t="s">
        <v>12942</v>
      </c>
      <c r="RWD2" s="27" t="s">
        <v>12943</v>
      </c>
      <c r="RWE2" s="27" t="s">
        <v>12944</v>
      </c>
      <c r="RWF2" s="27" t="s">
        <v>12945</v>
      </c>
      <c r="RWG2" s="27" t="s">
        <v>12946</v>
      </c>
      <c r="RWH2" s="27" t="s">
        <v>12947</v>
      </c>
      <c r="RWI2" s="27" t="s">
        <v>12948</v>
      </c>
      <c r="RWJ2" s="27" t="s">
        <v>12949</v>
      </c>
      <c r="RWK2" s="27" t="s">
        <v>12950</v>
      </c>
      <c r="RWL2" s="27" t="s">
        <v>12951</v>
      </c>
      <c r="RWM2" s="27" t="s">
        <v>12952</v>
      </c>
      <c r="RWN2" s="27" t="s">
        <v>12953</v>
      </c>
      <c r="RWO2" s="27" t="s">
        <v>12954</v>
      </c>
      <c r="RWP2" s="27" t="s">
        <v>12955</v>
      </c>
      <c r="RWQ2" s="27" t="s">
        <v>12956</v>
      </c>
      <c r="RWR2" s="27" t="s">
        <v>12957</v>
      </c>
      <c r="RWS2" s="27" t="s">
        <v>12958</v>
      </c>
      <c r="RWT2" s="27" t="s">
        <v>12959</v>
      </c>
      <c r="RWU2" s="27" t="s">
        <v>12960</v>
      </c>
      <c r="RWV2" s="27" t="s">
        <v>12961</v>
      </c>
      <c r="RWW2" s="27" t="s">
        <v>12962</v>
      </c>
      <c r="RWX2" s="27" t="s">
        <v>12963</v>
      </c>
      <c r="RWY2" s="27" t="s">
        <v>12964</v>
      </c>
      <c r="RWZ2" s="27" t="s">
        <v>12965</v>
      </c>
      <c r="RXA2" s="27" t="s">
        <v>12966</v>
      </c>
      <c r="RXB2" s="27" t="s">
        <v>12967</v>
      </c>
      <c r="RXC2" s="27" t="s">
        <v>12968</v>
      </c>
      <c r="RXD2" s="27" t="s">
        <v>12969</v>
      </c>
      <c r="RXE2" s="27" t="s">
        <v>12970</v>
      </c>
      <c r="RXF2" s="27" t="s">
        <v>12971</v>
      </c>
      <c r="RXG2" s="27" t="s">
        <v>12972</v>
      </c>
      <c r="RXH2" s="27" t="s">
        <v>12973</v>
      </c>
      <c r="RXI2" s="27" t="s">
        <v>12974</v>
      </c>
      <c r="RXJ2" s="27" t="s">
        <v>12975</v>
      </c>
      <c r="RXK2" s="27" t="s">
        <v>12976</v>
      </c>
      <c r="RXL2" s="27" t="s">
        <v>12977</v>
      </c>
      <c r="RXM2" s="27" t="s">
        <v>12978</v>
      </c>
      <c r="RXN2" s="27" t="s">
        <v>12979</v>
      </c>
      <c r="RXO2" s="27" t="s">
        <v>12980</v>
      </c>
      <c r="RXP2" s="27" t="s">
        <v>12981</v>
      </c>
      <c r="RXQ2" s="27" t="s">
        <v>12982</v>
      </c>
      <c r="RXR2" s="27" t="s">
        <v>12983</v>
      </c>
      <c r="RXS2" s="27" t="s">
        <v>12984</v>
      </c>
      <c r="RXT2" s="27" t="s">
        <v>12985</v>
      </c>
      <c r="RXU2" s="27" t="s">
        <v>12986</v>
      </c>
      <c r="RXV2" s="27" t="s">
        <v>12987</v>
      </c>
      <c r="RXW2" s="27" t="s">
        <v>12988</v>
      </c>
      <c r="RXX2" s="27" t="s">
        <v>12989</v>
      </c>
      <c r="RXY2" s="27" t="s">
        <v>12990</v>
      </c>
      <c r="RXZ2" s="27" t="s">
        <v>12991</v>
      </c>
      <c r="RYA2" s="27" t="s">
        <v>12992</v>
      </c>
      <c r="RYB2" s="27" t="s">
        <v>12993</v>
      </c>
      <c r="RYC2" s="27" t="s">
        <v>12994</v>
      </c>
      <c r="RYD2" s="27" t="s">
        <v>12995</v>
      </c>
      <c r="RYE2" s="27" t="s">
        <v>12996</v>
      </c>
      <c r="RYF2" s="27" t="s">
        <v>12997</v>
      </c>
      <c r="RYG2" s="27" t="s">
        <v>12998</v>
      </c>
      <c r="RYH2" s="27" t="s">
        <v>12999</v>
      </c>
      <c r="RYI2" s="27" t="s">
        <v>13000</v>
      </c>
      <c r="RYJ2" s="27" t="s">
        <v>13001</v>
      </c>
      <c r="RYK2" s="27" t="s">
        <v>13002</v>
      </c>
      <c r="RYL2" s="27" t="s">
        <v>13003</v>
      </c>
      <c r="RYM2" s="27" t="s">
        <v>13004</v>
      </c>
      <c r="RYN2" s="27" t="s">
        <v>13005</v>
      </c>
      <c r="RYO2" s="27" t="s">
        <v>13006</v>
      </c>
      <c r="RYP2" s="27" t="s">
        <v>13007</v>
      </c>
      <c r="RYQ2" s="27" t="s">
        <v>13008</v>
      </c>
      <c r="RYR2" s="27" t="s">
        <v>13009</v>
      </c>
      <c r="RYS2" s="27" t="s">
        <v>13010</v>
      </c>
      <c r="RYT2" s="27" t="s">
        <v>13011</v>
      </c>
      <c r="RYU2" s="27" t="s">
        <v>13012</v>
      </c>
      <c r="RYV2" s="27" t="s">
        <v>13013</v>
      </c>
      <c r="RYW2" s="27" t="s">
        <v>13014</v>
      </c>
      <c r="RYX2" s="27" t="s">
        <v>13015</v>
      </c>
      <c r="RYY2" s="27" t="s">
        <v>13016</v>
      </c>
      <c r="RYZ2" s="27" t="s">
        <v>13017</v>
      </c>
      <c r="RZA2" s="27" t="s">
        <v>13018</v>
      </c>
      <c r="RZB2" s="27" t="s">
        <v>13019</v>
      </c>
      <c r="RZC2" s="27" t="s">
        <v>13020</v>
      </c>
      <c r="RZD2" s="27" t="s">
        <v>13021</v>
      </c>
      <c r="RZE2" s="27" t="s">
        <v>13022</v>
      </c>
      <c r="RZF2" s="27" t="s">
        <v>13023</v>
      </c>
      <c r="RZG2" s="27" t="s">
        <v>13024</v>
      </c>
      <c r="RZH2" s="27" t="s">
        <v>13025</v>
      </c>
      <c r="RZI2" s="27" t="s">
        <v>13026</v>
      </c>
      <c r="RZJ2" s="27" t="s">
        <v>13027</v>
      </c>
      <c r="RZK2" s="27" t="s">
        <v>13028</v>
      </c>
      <c r="RZL2" s="27" t="s">
        <v>13029</v>
      </c>
      <c r="RZM2" s="27" t="s">
        <v>13030</v>
      </c>
      <c r="RZN2" s="27" t="s">
        <v>13031</v>
      </c>
      <c r="RZO2" s="27" t="s">
        <v>13032</v>
      </c>
      <c r="RZP2" s="27" t="s">
        <v>13033</v>
      </c>
      <c r="RZQ2" s="27" t="s">
        <v>13034</v>
      </c>
      <c r="RZR2" s="27" t="s">
        <v>13035</v>
      </c>
      <c r="RZS2" s="27" t="s">
        <v>13036</v>
      </c>
      <c r="RZT2" s="27" t="s">
        <v>13037</v>
      </c>
      <c r="RZU2" s="27" t="s">
        <v>13038</v>
      </c>
      <c r="RZV2" s="27" t="s">
        <v>13039</v>
      </c>
      <c r="RZW2" s="27" t="s">
        <v>13040</v>
      </c>
      <c r="RZX2" s="27" t="s">
        <v>13041</v>
      </c>
      <c r="RZY2" s="27" t="s">
        <v>13042</v>
      </c>
      <c r="RZZ2" s="27" t="s">
        <v>13043</v>
      </c>
      <c r="SAA2" s="27" t="s">
        <v>13044</v>
      </c>
      <c r="SAB2" s="27" t="s">
        <v>13045</v>
      </c>
      <c r="SAC2" s="27" t="s">
        <v>13046</v>
      </c>
      <c r="SAD2" s="27" t="s">
        <v>13047</v>
      </c>
      <c r="SAE2" s="27" t="s">
        <v>13048</v>
      </c>
      <c r="SAF2" s="27" t="s">
        <v>13049</v>
      </c>
      <c r="SAG2" s="27" t="s">
        <v>13050</v>
      </c>
      <c r="SAH2" s="27" t="s">
        <v>13051</v>
      </c>
      <c r="SAI2" s="27" t="s">
        <v>13052</v>
      </c>
      <c r="SAJ2" s="27" t="s">
        <v>13053</v>
      </c>
      <c r="SAK2" s="27" t="s">
        <v>13054</v>
      </c>
      <c r="SAL2" s="27" t="s">
        <v>13055</v>
      </c>
      <c r="SAM2" s="27" t="s">
        <v>13056</v>
      </c>
      <c r="SAN2" s="27" t="s">
        <v>13057</v>
      </c>
      <c r="SAO2" s="27" t="s">
        <v>13058</v>
      </c>
      <c r="SAP2" s="27" t="s">
        <v>13059</v>
      </c>
      <c r="SAQ2" s="27" t="s">
        <v>13060</v>
      </c>
      <c r="SAR2" s="27" t="s">
        <v>13061</v>
      </c>
      <c r="SAS2" s="27" t="s">
        <v>13062</v>
      </c>
      <c r="SAT2" s="27" t="s">
        <v>13063</v>
      </c>
      <c r="SAU2" s="27" t="s">
        <v>13064</v>
      </c>
      <c r="SAV2" s="27" t="s">
        <v>13065</v>
      </c>
      <c r="SAW2" s="27" t="s">
        <v>13066</v>
      </c>
      <c r="SAX2" s="27" t="s">
        <v>13067</v>
      </c>
      <c r="SAY2" s="27" t="s">
        <v>13068</v>
      </c>
      <c r="SAZ2" s="27" t="s">
        <v>13069</v>
      </c>
      <c r="SBA2" s="27" t="s">
        <v>13070</v>
      </c>
      <c r="SBB2" s="27" t="s">
        <v>13071</v>
      </c>
      <c r="SBC2" s="27" t="s">
        <v>13072</v>
      </c>
      <c r="SBD2" s="27" t="s">
        <v>13073</v>
      </c>
      <c r="SBE2" s="27" t="s">
        <v>13074</v>
      </c>
      <c r="SBF2" s="27" t="s">
        <v>13075</v>
      </c>
      <c r="SBG2" s="27" t="s">
        <v>13076</v>
      </c>
      <c r="SBH2" s="27" t="s">
        <v>13077</v>
      </c>
      <c r="SBI2" s="27" t="s">
        <v>13078</v>
      </c>
      <c r="SBJ2" s="27" t="s">
        <v>13079</v>
      </c>
      <c r="SBK2" s="27" t="s">
        <v>13080</v>
      </c>
      <c r="SBL2" s="27" t="s">
        <v>13081</v>
      </c>
      <c r="SBM2" s="27" t="s">
        <v>13082</v>
      </c>
      <c r="SBN2" s="27" t="s">
        <v>13083</v>
      </c>
      <c r="SBO2" s="27" t="s">
        <v>13084</v>
      </c>
      <c r="SBP2" s="27" t="s">
        <v>13085</v>
      </c>
      <c r="SBQ2" s="27" t="s">
        <v>13086</v>
      </c>
      <c r="SBR2" s="27" t="s">
        <v>13087</v>
      </c>
      <c r="SBS2" s="27" t="s">
        <v>13088</v>
      </c>
      <c r="SBT2" s="27" t="s">
        <v>13089</v>
      </c>
      <c r="SBU2" s="27" t="s">
        <v>13090</v>
      </c>
      <c r="SBV2" s="27" t="s">
        <v>13091</v>
      </c>
      <c r="SBW2" s="27" t="s">
        <v>13092</v>
      </c>
      <c r="SBX2" s="27" t="s">
        <v>13093</v>
      </c>
      <c r="SBY2" s="27" t="s">
        <v>13094</v>
      </c>
      <c r="SBZ2" s="27" t="s">
        <v>13095</v>
      </c>
      <c r="SCA2" s="27" t="s">
        <v>13096</v>
      </c>
      <c r="SCB2" s="27" t="s">
        <v>13097</v>
      </c>
      <c r="SCC2" s="27" t="s">
        <v>13098</v>
      </c>
      <c r="SCD2" s="27" t="s">
        <v>13099</v>
      </c>
      <c r="SCE2" s="27" t="s">
        <v>13100</v>
      </c>
      <c r="SCF2" s="27" t="s">
        <v>13101</v>
      </c>
      <c r="SCG2" s="27" t="s">
        <v>13102</v>
      </c>
      <c r="SCH2" s="27" t="s">
        <v>13103</v>
      </c>
      <c r="SCI2" s="27" t="s">
        <v>13104</v>
      </c>
      <c r="SCJ2" s="27" t="s">
        <v>13105</v>
      </c>
      <c r="SCK2" s="27" t="s">
        <v>13106</v>
      </c>
      <c r="SCL2" s="27" t="s">
        <v>13107</v>
      </c>
      <c r="SCM2" s="27" t="s">
        <v>13108</v>
      </c>
      <c r="SCN2" s="27" t="s">
        <v>13109</v>
      </c>
      <c r="SCO2" s="27" t="s">
        <v>13110</v>
      </c>
      <c r="SCP2" s="27" t="s">
        <v>13111</v>
      </c>
      <c r="SCQ2" s="27" t="s">
        <v>13112</v>
      </c>
      <c r="SCR2" s="27" t="s">
        <v>13113</v>
      </c>
      <c r="SCS2" s="27" t="s">
        <v>13114</v>
      </c>
      <c r="SCT2" s="27" t="s">
        <v>13115</v>
      </c>
      <c r="SCU2" s="27" t="s">
        <v>13116</v>
      </c>
      <c r="SCV2" s="27" t="s">
        <v>13117</v>
      </c>
      <c r="SCW2" s="27" t="s">
        <v>13118</v>
      </c>
      <c r="SCX2" s="27" t="s">
        <v>13119</v>
      </c>
      <c r="SCY2" s="27" t="s">
        <v>13120</v>
      </c>
      <c r="SCZ2" s="27" t="s">
        <v>13121</v>
      </c>
      <c r="SDA2" s="27" t="s">
        <v>13122</v>
      </c>
      <c r="SDB2" s="27" t="s">
        <v>13123</v>
      </c>
      <c r="SDC2" s="27" t="s">
        <v>13124</v>
      </c>
      <c r="SDD2" s="27" t="s">
        <v>13125</v>
      </c>
      <c r="SDE2" s="27" t="s">
        <v>13126</v>
      </c>
      <c r="SDF2" s="27" t="s">
        <v>13127</v>
      </c>
      <c r="SDG2" s="27" t="s">
        <v>13128</v>
      </c>
      <c r="SDH2" s="27" t="s">
        <v>13129</v>
      </c>
      <c r="SDI2" s="27" t="s">
        <v>13130</v>
      </c>
      <c r="SDJ2" s="27" t="s">
        <v>13131</v>
      </c>
      <c r="SDK2" s="27" t="s">
        <v>13132</v>
      </c>
      <c r="SDL2" s="27" t="s">
        <v>13133</v>
      </c>
      <c r="SDM2" s="27" t="s">
        <v>13134</v>
      </c>
      <c r="SDN2" s="27" t="s">
        <v>13135</v>
      </c>
      <c r="SDO2" s="27" t="s">
        <v>13136</v>
      </c>
      <c r="SDP2" s="27" t="s">
        <v>13137</v>
      </c>
      <c r="SDQ2" s="27" t="s">
        <v>13138</v>
      </c>
      <c r="SDR2" s="27" t="s">
        <v>13139</v>
      </c>
      <c r="SDS2" s="27" t="s">
        <v>13140</v>
      </c>
      <c r="SDT2" s="27" t="s">
        <v>13141</v>
      </c>
      <c r="SDU2" s="27" t="s">
        <v>13142</v>
      </c>
      <c r="SDV2" s="27" t="s">
        <v>13143</v>
      </c>
      <c r="SDW2" s="27" t="s">
        <v>13144</v>
      </c>
      <c r="SDX2" s="27" t="s">
        <v>13145</v>
      </c>
      <c r="SDY2" s="27" t="s">
        <v>13146</v>
      </c>
      <c r="SDZ2" s="27" t="s">
        <v>13147</v>
      </c>
      <c r="SEA2" s="27" t="s">
        <v>13148</v>
      </c>
      <c r="SEB2" s="27" t="s">
        <v>13149</v>
      </c>
      <c r="SEC2" s="27" t="s">
        <v>13150</v>
      </c>
      <c r="SED2" s="27" t="s">
        <v>13151</v>
      </c>
      <c r="SEE2" s="27" t="s">
        <v>13152</v>
      </c>
      <c r="SEF2" s="27" t="s">
        <v>13153</v>
      </c>
      <c r="SEG2" s="27" t="s">
        <v>13154</v>
      </c>
      <c r="SEH2" s="27" t="s">
        <v>13155</v>
      </c>
      <c r="SEI2" s="27" t="s">
        <v>13156</v>
      </c>
      <c r="SEJ2" s="27" t="s">
        <v>13157</v>
      </c>
      <c r="SEK2" s="27" t="s">
        <v>13158</v>
      </c>
      <c r="SEL2" s="27" t="s">
        <v>13159</v>
      </c>
      <c r="SEM2" s="27" t="s">
        <v>13160</v>
      </c>
      <c r="SEN2" s="27" t="s">
        <v>13161</v>
      </c>
      <c r="SEO2" s="27" t="s">
        <v>13162</v>
      </c>
      <c r="SEP2" s="27" t="s">
        <v>13163</v>
      </c>
      <c r="SEQ2" s="27" t="s">
        <v>13164</v>
      </c>
      <c r="SER2" s="27" t="s">
        <v>13165</v>
      </c>
      <c r="SES2" s="27" t="s">
        <v>13166</v>
      </c>
      <c r="SET2" s="27" t="s">
        <v>13167</v>
      </c>
      <c r="SEU2" s="27" t="s">
        <v>13168</v>
      </c>
      <c r="SEV2" s="27" t="s">
        <v>13169</v>
      </c>
      <c r="SEW2" s="27" t="s">
        <v>13170</v>
      </c>
      <c r="SEX2" s="27" t="s">
        <v>13171</v>
      </c>
      <c r="SEY2" s="27" t="s">
        <v>13172</v>
      </c>
      <c r="SEZ2" s="27" t="s">
        <v>13173</v>
      </c>
      <c r="SFA2" s="27" t="s">
        <v>13174</v>
      </c>
      <c r="SFB2" s="27" t="s">
        <v>13175</v>
      </c>
      <c r="SFC2" s="27" t="s">
        <v>13176</v>
      </c>
      <c r="SFD2" s="27" t="s">
        <v>13177</v>
      </c>
      <c r="SFE2" s="27" t="s">
        <v>13178</v>
      </c>
      <c r="SFF2" s="27" t="s">
        <v>13179</v>
      </c>
      <c r="SFG2" s="27" t="s">
        <v>13180</v>
      </c>
      <c r="SFH2" s="27" t="s">
        <v>13181</v>
      </c>
      <c r="SFI2" s="27" t="s">
        <v>13182</v>
      </c>
      <c r="SFJ2" s="27" t="s">
        <v>13183</v>
      </c>
      <c r="SFK2" s="27" t="s">
        <v>13184</v>
      </c>
      <c r="SFL2" s="27" t="s">
        <v>13185</v>
      </c>
      <c r="SFM2" s="27" t="s">
        <v>13186</v>
      </c>
      <c r="SFN2" s="27" t="s">
        <v>13187</v>
      </c>
      <c r="SFO2" s="27" t="s">
        <v>13188</v>
      </c>
      <c r="SFP2" s="27" t="s">
        <v>13189</v>
      </c>
      <c r="SFQ2" s="27" t="s">
        <v>13190</v>
      </c>
      <c r="SFR2" s="27" t="s">
        <v>13191</v>
      </c>
      <c r="SFS2" s="27" t="s">
        <v>13192</v>
      </c>
      <c r="SFT2" s="27" t="s">
        <v>13193</v>
      </c>
      <c r="SFU2" s="27" t="s">
        <v>13194</v>
      </c>
      <c r="SFV2" s="27" t="s">
        <v>13195</v>
      </c>
      <c r="SFW2" s="27" t="s">
        <v>13196</v>
      </c>
      <c r="SFX2" s="27" t="s">
        <v>13197</v>
      </c>
      <c r="SFY2" s="27" t="s">
        <v>13198</v>
      </c>
      <c r="SFZ2" s="27" t="s">
        <v>13199</v>
      </c>
      <c r="SGA2" s="27" t="s">
        <v>13200</v>
      </c>
      <c r="SGB2" s="27" t="s">
        <v>13201</v>
      </c>
      <c r="SGC2" s="27" t="s">
        <v>13202</v>
      </c>
      <c r="SGD2" s="27" t="s">
        <v>13203</v>
      </c>
      <c r="SGE2" s="27" t="s">
        <v>13204</v>
      </c>
      <c r="SGF2" s="27" t="s">
        <v>13205</v>
      </c>
      <c r="SGG2" s="27" t="s">
        <v>13206</v>
      </c>
      <c r="SGH2" s="27" t="s">
        <v>13207</v>
      </c>
      <c r="SGI2" s="27" t="s">
        <v>13208</v>
      </c>
      <c r="SGJ2" s="27" t="s">
        <v>13209</v>
      </c>
      <c r="SGK2" s="27" t="s">
        <v>13210</v>
      </c>
      <c r="SGL2" s="27" t="s">
        <v>13211</v>
      </c>
      <c r="SGM2" s="27" t="s">
        <v>13212</v>
      </c>
      <c r="SGN2" s="27" t="s">
        <v>13213</v>
      </c>
      <c r="SGO2" s="27" t="s">
        <v>13214</v>
      </c>
      <c r="SGP2" s="27" t="s">
        <v>13215</v>
      </c>
      <c r="SGQ2" s="27" t="s">
        <v>13216</v>
      </c>
      <c r="SGR2" s="27" t="s">
        <v>13217</v>
      </c>
      <c r="SGS2" s="27" t="s">
        <v>13218</v>
      </c>
      <c r="SGT2" s="27" t="s">
        <v>13219</v>
      </c>
      <c r="SGU2" s="27" t="s">
        <v>13220</v>
      </c>
      <c r="SGV2" s="27" t="s">
        <v>13221</v>
      </c>
      <c r="SGW2" s="27" t="s">
        <v>13222</v>
      </c>
      <c r="SGX2" s="27" t="s">
        <v>13223</v>
      </c>
      <c r="SGY2" s="27" t="s">
        <v>13224</v>
      </c>
      <c r="SGZ2" s="27" t="s">
        <v>13225</v>
      </c>
      <c r="SHA2" s="27" t="s">
        <v>13226</v>
      </c>
      <c r="SHB2" s="27" t="s">
        <v>13227</v>
      </c>
      <c r="SHC2" s="27" t="s">
        <v>13228</v>
      </c>
      <c r="SHD2" s="27" t="s">
        <v>13229</v>
      </c>
      <c r="SHE2" s="27" t="s">
        <v>13230</v>
      </c>
      <c r="SHF2" s="27" t="s">
        <v>13231</v>
      </c>
      <c r="SHG2" s="27" t="s">
        <v>13232</v>
      </c>
      <c r="SHH2" s="27" t="s">
        <v>13233</v>
      </c>
      <c r="SHI2" s="27" t="s">
        <v>13234</v>
      </c>
      <c r="SHJ2" s="27" t="s">
        <v>13235</v>
      </c>
      <c r="SHK2" s="27" t="s">
        <v>13236</v>
      </c>
      <c r="SHL2" s="27" t="s">
        <v>13237</v>
      </c>
      <c r="SHM2" s="27" t="s">
        <v>13238</v>
      </c>
      <c r="SHN2" s="27" t="s">
        <v>13239</v>
      </c>
      <c r="SHO2" s="27" t="s">
        <v>13240</v>
      </c>
      <c r="SHP2" s="27" t="s">
        <v>13241</v>
      </c>
      <c r="SHQ2" s="27" t="s">
        <v>13242</v>
      </c>
      <c r="SHR2" s="27" t="s">
        <v>13243</v>
      </c>
      <c r="SHS2" s="27" t="s">
        <v>13244</v>
      </c>
      <c r="SHT2" s="27" t="s">
        <v>13245</v>
      </c>
      <c r="SHU2" s="27" t="s">
        <v>13246</v>
      </c>
      <c r="SHV2" s="27" t="s">
        <v>13247</v>
      </c>
      <c r="SHW2" s="27" t="s">
        <v>13248</v>
      </c>
      <c r="SHX2" s="27" t="s">
        <v>13249</v>
      </c>
      <c r="SHY2" s="27" t="s">
        <v>13250</v>
      </c>
      <c r="SHZ2" s="27" t="s">
        <v>13251</v>
      </c>
      <c r="SIA2" s="27" t="s">
        <v>13252</v>
      </c>
      <c r="SIB2" s="27" t="s">
        <v>13253</v>
      </c>
      <c r="SIC2" s="27" t="s">
        <v>13254</v>
      </c>
      <c r="SID2" s="27" t="s">
        <v>13255</v>
      </c>
      <c r="SIE2" s="27" t="s">
        <v>13256</v>
      </c>
      <c r="SIF2" s="27" t="s">
        <v>13257</v>
      </c>
      <c r="SIG2" s="27" t="s">
        <v>13258</v>
      </c>
      <c r="SIH2" s="27" t="s">
        <v>13259</v>
      </c>
      <c r="SII2" s="27" t="s">
        <v>13260</v>
      </c>
      <c r="SIJ2" s="27" t="s">
        <v>13261</v>
      </c>
      <c r="SIK2" s="27" t="s">
        <v>13262</v>
      </c>
      <c r="SIL2" s="27" t="s">
        <v>13263</v>
      </c>
      <c r="SIM2" s="27" t="s">
        <v>13264</v>
      </c>
      <c r="SIN2" s="27" t="s">
        <v>13265</v>
      </c>
      <c r="SIO2" s="27" t="s">
        <v>13266</v>
      </c>
      <c r="SIP2" s="27" t="s">
        <v>13267</v>
      </c>
      <c r="SIQ2" s="27" t="s">
        <v>13268</v>
      </c>
      <c r="SIR2" s="27" t="s">
        <v>13269</v>
      </c>
      <c r="SIS2" s="27" t="s">
        <v>13270</v>
      </c>
      <c r="SIT2" s="27" t="s">
        <v>13271</v>
      </c>
      <c r="SIU2" s="27" t="s">
        <v>13272</v>
      </c>
      <c r="SIV2" s="27" t="s">
        <v>13273</v>
      </c>
      <c r="SIW2" s="27" t="s">
        <v>13274</v>
      </c>
      <c r="SIX2" s="27" t="s">
        <v>13275</v>
      </c>
      <c r="SIY2" s="27" t="s">
        <v>13276</v>
      </c>
      <c r="SIZ2" s="27" t="s">
        <v>13277</v>
      </c>
      <c r="SJA2" s="27" t="s">
        <v>13278</v>
      </c>
      <c r="SJB2" s="27" t="s">
        <v>13279</v>
      </c>
      <c r="SJC2" s="27" t="s">
        <v>13280</v>
      </c>
      <c r="SJD2" s="27" t="s">
        <v>13281</v>
      </c>
      <c r="SJE2" s="27" t="s">
        <v>13282</v>
      </c>
      <c r="SJF2" s="27" t="s">
        <v>13283</v>
      </c>
      <c r="SJG2" s="27" t="s">
        <v>13284</v>
      </c>
      <c r="SJH2" s="27" t="s">
        <v>13285</v>
      </c>
      <c r="SJI2" s="27" t="s">
        <v>13286</v>
      </c>
      <c r="SJJ2" s="27" t="s">
        <v>13287</v>
      </c>
      <c r="SJK2" s="27" t="s">
        <v>13288</v>
      </c>
      <c r="SJL2" s="27" t="s">
        <v>13289</v>
      </c>
      <c r="SJM2" s="27" t="s">
        <v>13290</v>
      </c>
      <c r="SJN2" s="27" t="s">
        <v>13291</v>
      </c>
      <c r="SJO2" s="27" t="s">
        <v>13292</v>
      </c>
      <c r="SJP2" s="27" t="s">
        <v>13293</v>
      </c>
      <c r="SJQ2" s="27" t="s">
        <v>13294</v>
      </c>
      <c r="SJR2" s="27" t="s">
        <v>13295</v>
      </c>
      <c r="SJS2" s="27" t="s">
        <v>13296</v>
      </c>
      <c r="SJT2" s="27" t="s">
        <v>13297</v>
      </c>
      <c r="SJU2" s="27" t="s">
        <v>13298</v>
      </c>
      <c r="SJV2" s="27" t="s">
        <v>13299</v>
      </c>
      <c r="SJW2" s="27" t="s">
        <v>13300</v>
      </c>
      <c r="SJX2" s="27" t="s">
        <v>13301</v>
      </c>
      <c r="SJY2" s="27" t="s">
        <v>13302</v>
      </c>
      <c r="SJZ2" s="27" t="s">
        <v>13303</v>
      </c>
      <c r="SKA2" s="27" t="s">
        <v>13304</v>
      </c>
      <c r="SKB2" s="27" t="s">
        <v>13305</v>
      </c>
      <c r="SKC2" s="27" t="s">
        <v>13306</v>
      </c>
      <c r="SKD2" s="27" t="s">
        <v>13307</v>
      </c>
      <c r="SKE2" s="27" t="s">
        <v>13308</v>
      </c>
      <c r="SKF2" s="27" t="s">
        <v>13309</v>
      </c>
      <c r="SKG2" s="27" t="s">
        <v>13310</v>
      </c>
      <c r="SKH2" s="27" t="s">
        <v>13311</v>
      </c>
      <c r="SKI2" s="27" t="s">
        <v>13312</v>
      </c>
      <c r="SKJ2" s="27" t="s">
        <v>13313</v>
      </c>
      <c r="SKK2" s="27" t="s">
        <v>13314</v>
      </c>
      <c r="SKL2" s="27" t="s">
        <v>13315</v>
      </c>
      <c r="SKM2" s="27" t="s">
        <v>13316</v>
      </c>
      <c r="SKN2" s="27" t="s">
        <v>13317</v>
      </c>
      <c r="SKO2" s="27" t="s">
        <v>13318</v>
      </c>
      <c r="SKP2" s="27" t="s">
        <v>13319</v>
      </c>
      <c r="SKQ2" s="27" t="s">
        <v>13320</v>
      </c>
      <c r="SKR2" s="27" t="s">
        <v>13321</v>
      </c>
      <c r="SKS2" s="27" t="s">
        <v>13322</v>
      </c>
      <c r="SKT2" s="27" t="s">
        <v>13323</v>
      </c>
      <c r="SKU2" s="27" t="s">
        <v>13324</v>
      </c>
      <c r="SKV2" s="27" t="s">
        <v>13325</v>
      </c>
      <c r="SKW2" s="27" t="s">
        <v>13326</v>
      </c>
      <c r="SKX2" s="27" t="s">
        <v>13327</v>
      </c>
      <c r="SKY2" s="27" t="s">
        <v>13328</v>
      </c>
      <c r="SKZ2" s="27" t="s">
        <v>13329</v>
      </c>
      <c r="SLA2" s="27" t="s">
        <v>13330</v>
      </c>
      <c r="SLB2" s="27" t="s">
        <v>13331</v>
      </c>
      <c r="SLC2" s="27" t="s">
        <v>13332</v>
      </c>
      <c r="SLD2" s="27" t="s">
        <v>13333</v>
      </c>
      <c r="SLE2" s="27" t="s">
        <v>13334</v>
      </c>
      <c r="SLF2" s="27" t="s">
        <v>13335</v>
      </c>
      <c r="SLG2" s="27" t="s">
        <v>13336</v>
      </c>
      <c r="SLH2" s="27" t="s">
        <v>13337</v>
      </c>
      <c r="SLI2" s="27" t="s">
        <v>13338</v>
      </c>
      <c r="SLJ2" s="27" t="s">
        <v>13339</v>
      </c>
      <c r="SLK2" s="27" t="s">
        <v>13340</v>
      </c>
      <c r="SLL2" s="27" t="s">
        <v>13341</v>
      </c>
      <c r="SLM2" s="27" t="s">
        <v>13342</v>
      </c>
      <c r="SLN2" s="27" t="s">
        <v>13343</v>
      </c>
      <c r="SLO2" s="27" t="s">
        <v>13344</v>
      </c>
      <c r="SLP2" s="27" t="s">
        <v>13345</v>
      </c>
      <c r="SLQ2" s="27" t="s">
        <v>13346</v>
      </c>
      <c r="SLR2" s="27" t="s">
        <v>13347</v>
      </c>
      <c r="SLS2" s="27" t="s">
        <v>13348</v>
      </c>
      <c r="SLT2" s="27" t="s">
        <v>13349</v>
      </c>
      <c r="SLU2" s="27" t="s">
        <v>13350</v>
      </c>
      <c r="SLV2" s="27" t="s">
        <v>13351</v>
      </c>
      <c r="SLW2" s="27" t="s">
        <v>13352</v>
      </c>
      <c r="SLX2" s="27" t="s">
        <v>13353</v>
      </c>
      <c r="SLY2" s="27" t="s">
        <v>13354</v>
      </c>
      <c r="SLZ2" s="27" t="s">
        <v>13355</v>
      </c>
      <c r="SMA2" s="27" t="s">
        <v>13356</v>
      </c>
      <c r="SMB2" s="27" t="s">
        <v>13357</v>
      </c>
      <c r="SMC2" s="27" t="s">
        <v>13358</v>
      </c>
      <c r="SMD2" s="27" t="s">
        <v>13359</v>
      </c>
      <c r="SME2" s="27" t="s">
        <v>13360</v>
      </c>
      <c r="SMF2" s="27" t="s">
        <v>13361</v>
      </c>
      <c r="SMG2" s="27" t="s">
        <v>13362</v>
      </c>
      <c r="SMH2" s="27" t="s">
        <v>13363</v>
      </c>
      <c r="SMI2" s="27" t="s">
        <v>13364</v>
      </c>
      <c r="SMJ2" s="27" t="s">
        <v>13365</v>
      </c>
      <c r="SMK2" s="27" t="s">
        <v>13366</v>
      </c>
      <c r="SML2" s="27" t="s">
        <v>13367</v>
      </c>
      <c r="SMM2" s="27" t="s">
        <v>13368</v>
      </c>
      <c r="SMN2" s="27" t="s">
        <v>13369</v>
      </c>
      <c r="SMO2" s="27" t="s">
        <v>13370</v>
      </c>
      <c r="SMP2" s="27" t="s">
        <v>13371</v>
      </c>
      <c r="SMQ2" s="27" t="s">
        <v>13372</v>
      </c>
      <c r="SMR2" s="27" t="s">
        <v>13373</v>
      </c>
      <c r="SMS2" s="27" t="s">
        <v>13374</v>
      </c>
      <c r="SMT2" s="27" t="s">
        <v>13375</v>
      </c>
      <c r="SMU2" s="27" t="s">
        <v>13376</v>
      </c>
      <c r="SMV2" s="27" t="s">
        <v>13377</v>
      </c>
      <c r="SMW2" s="27" t="s">
        <v>13378</v>
      </c>
      <c r="SMX2" s="27" t="s">
        <v>13379</v>
      </c>
      <c r="SMY2" s="27" t="s">
        <v>13380</v>
      </c>
      <c r="SMZ2" s="27" t="s">
        <v>13381</v>
      </c>
      <c r="SNA2" s="27" t="s">
        <v>13382</v>
      </c>
      <c r="SNB2" s="27" t="s">
        <v>13383</v>
      </c>
      <c r="SNC2" s="27" t="s">
        <v>13384</v>
      </c>
      <c r="SND2" s="27" t="s">
        <v>13385</v>
      </c>
      <c r="SNE2" s="27" t="s">
        <v>13386</v>
      </c>
      <c r="SNF2" s="27" t="s">
        <v>13387</v>
      </c>
      <c r="SNG2" s="27" t="s">
        <v>13388</v>
      </c>
      <c r="SNH2" s="27" t="s">
        <v>13389</v>
      </c>
      <c r="SNI2" s="27" t="s">
        <v>13390</v>
      </c>
      <c r="SNJ2" s="27" t="s">
        <v>13391</v>
      </c>
      <c r="SNK2" s="27" t="s">
        <v>13392</v>
      </c>
      <c r="SNL2" s="27" t="s">
        <v>13393</v>
      </c>
      <c r="SNM2" s="27" t="s">
        <v>13394</v>
      </c>
      <c r="SNN2" s="27" t="s">
        <v>13395</v>
      </c>
      <c r="SNO2" s="27" t="s">
        <v>13396</v>
      </c>
      <c r="SNP2" s="27" t="s">
        <v>13397</v>
      </c>
      <c r="SNQ2" s="27" t="s">
        <v>13398</v>
      </c>
      <c r="SNR2" s="27" t="s">
        <v>13399</v>
      </c>
      <c r="SNS2" s="27" t="s">
        <v>13400</v>
      </c>
      <c r="SNT2" s="27" t="s">
        <v>13401</v>
      </c>
      <c r="SNU2" s="27" t="s">
        <v>13402</v>
      </c>
      <c r="SNV2" s="27" t="s">
        <v>13403</v>
      </c>
      <c r="SNW2" s="27" t="s">
        <v>13404</v>
      </c>
      <c r="SNX2" s="27" t="s">
        <v>13405</v>
      </c>
      <c r="SNY2" s="27" t="s">
        <v>13406</v>
      </c>
      <c r="SNZ2" s="27" t="s">
        <v>13407</v>
      </c>
      <c r="SOA2" s="27" t="s">
        <v>13408</v>
      </c>
      <c r="SOB2" s="27" t="s">
        <v>13409</v>
      </c>
      <c r="SOC2" s="27" t="s">
        <v>13410</v>
      </c>
      <c r="SOD2" s="27" t="s">
        <v>13411</v>
      </c>
      <c r="SOE2" s="27" t="s">
        <v>13412</v>
      </c>
      <c r="SOF2" s="27" t="s">
        <v>13413</v>
      </c>
      <c r="SOG2" s="27" t="s">
        <v>13414</v>
      </c>
      <c r="SOH2" s="27" t="s">
        <v>13415</v>
      </c>
      <c r="SOI2" s="27" t="s">
        <v>13416</v>
      </c>
      <c r="SOJ2" s="27" t="s">
        <v>13417</v>
      </c>
      <c r="SOK2" s="27" t="s">
        <v>13418</v>
      </c>
      <c r="SOL2" s="27" t="s">
        <v>13419</v>
      </c>
      <c r="SOM2" s="27" t="s">
        <v>13420</v>
      </c>
      <c r="SON2" s="27" t="s">
        <v>13421</v>
      </c>
      <c r="SOO2" s="27" t="s">
        <v>13422</v>
      </c>
      <c r="SOP2" s="27" t="s">
        <v>13423</v>
      </c>
      <c r="SOQ2" s="27" t="s">
        <v>13424</v>
      </c>
      <c r="SOR2" s="27" t="s">
        <v>13425</v>
      </c>
      <c r="SOS2" s="27" t="s">
        <v>13426</v>
      </c>
      <c r="SOT2" s="27" t="s">
        <v>13427</v>
      </c>
      <c r="SOU2" s="27" t="s">
        <v>13428</v>
      </c>
      <c r="SOV2" s="27" t="s">
        <v>13429</v>
      </c>
      <c r="SOW2" s="27" t="s">
        <v>13430</v>
      </c>
      <c r="SOX2" s="27" t="s">
        <v>13431</v>
      </c>
      <c r="SOY2" s="27" t="s">
        <v>13432</v>
      </c>
      <c r="SOZ2" s="27" t="s">
        <v>13433</v>
      </c>
      <c r="SPA2" s="27" t="s">
        <v>13434</v>
      </c>
      <c r="SPB2" s="27" t="s">
        <v>13435</v>
      </c>
      <c r="SPC2" s="27" t="s">
        <v>13436</v>
      </c>
      <c r="SPD2" s="27" t="s">
        <v>13437</v>
      </c>
      <c r="SPE2" s="27" t="s">
        <v>13438</v>
      </c>
      <c r="SPF2" s="27" t="s">
        <v>13439</v>
      </c>
      <c r="SPG2" s="27" t="s">
        <v>13440</v>
      </c>
      <c r="SPH2" s="27" t="s">
        <v>13441</v>
      </c>
      <c r="SPI2" s="27" t="s">
        <v>13442</v>
      </c>
      <c r="SPJ2" s="27" t="s">
        <v>13443</v>
      </c>
      <c r="SPK2" s="27" t="s">
        <v>13444</v>
      </c>
      <c r="SPL2" s="27" t="s">
        <v>13445</v>
      </c>
      <c r="SPM2" s="27" t="s">
        <v>13446</v>
      </c>
      <c r="SPN2" s="27" t="s">
        <v>13447</v>
      </c>
      <c r="SPO2" s="27" t="s">
        <v>13448</v>
      </c>
      <c r="SPP2" s="27" t="s">
        <v>13449</v>
      </c>
      <c r="SPQ2" s="27" t="s">
        <v>13450</v>
      </c>
      <c r="SPR2" s="27" t="s">
        <v>13451</v>
      </c>
      <c r="SPS2" s="27" t="s">
        <v>13452</v>
      </c>
      <c r="SPT2" s="27" t="s">
        <v>13453</v>
      </c>
      <c r="SPU2" s="27" t="s">
        <v>13454</v>
      </c>
      <c r="SPV2" s="27" t="s">
        <v>13455</v>
      </c>
      <c r="SPW2" s="27" t="s">
        <v>13456</v>
      </c>
      <c r="SPX2" s="27" t="s">
        <v>13457</v>
      </c>
      <c r="SPY2" s="27" t="s">
        <v>13458</v>
      </c>
      <c r="SPZ2" s="27" t="s">
        <v>13459</v>
      </c>
      <c r="SQA2" s="27" t="s">
        <v>13460</v>
      </c>
      <c r="SQB2" s="27" t="s">
        <v>13461</v>
      </c>
      <c r="SQC2" s="27" t="s">
        <v>13462</v>
      </c>
      <c r="SQD2" s="27" t="s">
        <v>13463</v>
      </c>
      <c r="SQE2" s="27" t="s">
        <v>13464</v>
      </c>
      <c r="SQF2" s="27" t="s">
        <v>13465</v>
      </c>
      <c r="SQG2" s="27" t="s">
        <v>13466</v>
      </c>
      <c r="SQH2" s="27" t="s">
        <v>13467</v>
      </c>
      <c r="SQI2" s="27" t="s">
        <v>13468</v>
      </c>
      <c r="SQJ2" s="27" t="s">
        <v>13469</v>
      </c>
      <c r="SQK2" s="27" t="s">
        <v>13470</v>
      </c>
      <c r="SQL2" s="27" t="s">
        <v>13471</v>
      </c>
      <c r="SQM2" s="27" t="s">
        <v>13472</v>
      </c>
      <c r="SQN2" s="27" t="s">
        <v>13473</v>
      </c>
      <c r="SQO2" s="27" t="s">
        <v>13474</v>
      </c>
      <c r="SQP2" s="27" t="s">
        <v>13475</v>
      </c>
      <c r="SQQ2" s="27" t="s">
        <v>13476</v>
      </c>
      <c r="SQR2" s="27" t="s">
        <v>13477</v>
      </c>
      <c r="SQS2" s="27" t="s">
        <v>13478</v>
      </c>
      <c r="SQT2" s="27" t="s">
        <v>13479</v>
      </c>
      <c r="SQU2" s="27" t="s">
        <v>13480</v>
      </c>
      <c r="SQV2" s="27" t="s">
        <v>13481</v>
      </c>
      <c r="SQW2" s="27" t="s">
        <v>13482</v>
      </c>
      <c r="SQX2" s="27" t="s">
        <v>13483</v>
      </c>
      <c r="SQY2" s="27" t="s">
        <v>13484</v>
      </c>
      <c r="SQZ2" s="27" t="s">
        <v>13485</v>
      </c>
      <c r="SRA2" s="27" t="s">
        <v>13486</v>
      </c>
      <c r="SRB2" s="27" t="s">
        <v>13487</v>
      </c>
      <c r="SRC2" s="27" t="s">
        <v>13488</v>
      </c>
      <c r="SRD2" s="27" t="s">
        <v>13489</v>
      </c>
      <c r="SRE2" s="27" t="s">
        <v>13490</v>
      </c>
      <c r="SRF2" s="27" t="s">
        <v>13491</v>
      </c>
      <c r="SRG2" s="27" t="s">
        <v>13492</v>
      </c>
      <c r="SRH2" s="27" t="s">
        <v>13493</v>
      </c>
      <c r="SRI2" s="27" t="s">
        <v>13494</v>
      </c>
      <c r="SRJ2" s="27" t="s">
        <v>13495</v>
      </c>
      <c r="SRK2" s="27" t="s">
        <v>13496</v>
      </c>
      <c r="SRL2" s="27" t="s">
        <v>13497</v>
      </c>
      <c r="SRM2" s="27" t="s">
        <v>13498</v>
      </c>
      <c r="SRN2" s="27" t="s">
        <v>13499</v>
      </c>
      <c r="SRO2" s="27" t="s">
        <v>13500</v>
      </c>
      <c r="SRP2" s="27" t="s">
        <v>13501</v>
      </c>
      <c r="SRQ2" s="27" t="s">
        <v>13502</v>
      </c>
      <c r="SRR2" s="27" t="s">
        <v>13503</v>
      </c>
      <c r="SRS2" s="27" t="s">
        <v>13504</v>
      </c>
      <c r="SRT2" s="27" t="s">
        <v>13505</v>
      </c>
      <c r="SRU2" s="27" t="s">
        <v>13506</v>
      </c>
      <c r="SRV2" s="27" t="s">
        <v>13507</v>
      </c>
      <c r="SRW2" s="27" t="s">
        <v>13508</v>
      </c>
      <c r="SRX2" s="27" t="s">
        <v>13509</v>
      </c>
      <c r="SRY2" s="27" t="s">
        <v>13510</v>
      </c>
      <c r="SRZ2" s="27" t="s">
        <v>13511</v>
      </c>
      <c r="SSA2" s="27" t="s">
        <v>13512</v>
      </c>
      <c r="SSB2" s="27" t="s">
        <v>13513</v>
      </c>
      <c r="SSC2" s="27" t="s">
        <v>13514</v>
      </c>
      <c r="SSD2" s="27" t="s">
        <v>13515</v>
      </c>
      <c r="SSE2" s="27" t="s">
        <v>13516</v>
      </c>
      <c r="SSF2" s="27" t="s">
        <v>13517</v>
      </c>
      <c r="SSG2" s="27" t="s">
        <v>13518</v>
      </c>
      <c r="SSH2" s="27" t="s">
        <v>13519</v>
      </c>
      <c r="SSI2" s="27" t="s">
        <v>13520</v>
      </c>
      <c r="SSJ2" s="27" t="s">
        <v>13521</v>
      </c>
      <c r="SSK2" s="27" t="s">
        <v>13522</v>
      </c>
      <c r="SSL2" s="27" t="s">
        <v>13523</v>
      </c>
      <c r="SSM2" s="27" t="s">
        <v>13524</v>
      </c>
      <c r="SSN2" s="27" t="s">
        <v>13525</v>
      </c>
      <c r="SSO2" s="27" t="s">
        <v>13526</v>
      </c>
      <c r="SSP2" s="27" t="s">
        <v>13527</v>
      </c>
      <c r="SSQ2" s="27" t="s">
        <v>13528</v>
      </c>
      <c r="SSR2" s="27" t="s">
        <v>13529</v>
      </c>
      <c r="SSS2" s="27" t="s">
        <v>13530</v>
      </c>
      <c r="SST2" s="27" t="s">
        <v>13531</v>
      </c>
      <c r="SSU2" s="27" t="s">
        <v>13532</v>
      </c>
      <c r="SSV2" s="27" t="s">
        <v>13533</v>
      </c>
      <c r="SSW2" s="27" t="s">
        <v>13534</v>
      </c>
      <c r="SSX2" s="27" t="s">
        <v>13535</v>
      </c>
      <c r="SSY2" s="27" t="s">
        <v>13536</v>
      </c>
      <c r="SSZ2" s="27" t="s">
        <v>13537</v>
      </c>
      <c r="STA2" s="27" t="s">
        <v>13538</v>
      </c>
      <c r="STB2" s="27" t="s">
        <v>13539</v>
      </c>
      <c r="STC2" s="27" t="s">
        <v>13540</v>
      </c>
      <c r="STD2" s="27" t="s">
        <v>13541</v>
      </c>
      <c r="STE2" s="27" t="s">
        <v>13542</v>
      </c>
      <c r="STF2" s="27" t="s">
        <v>13543</v>
      </c>
      <c r="STG2" s="27" t="s">
        <v>13544</v>
      </c>
      <c r="STH2" s="27" t="s">
        <v>13545</v>
      </c>
      <c r="STI2" s="27" t="s">
        <v>13546</v>
      </c>
      <c r="STJ2" s="27" t="s">
        <v>13547</v>
      </c>
      <c r="STK2" s="27" t="s">
        <v>13548</v>
      </c>
      <c r="STL2" s="27" t="s">
        <v>13549</v>
      </c>
      <c r="STM2" s="27" t="s">
        <v>13550</v>
      </c>
      <c r="STN2" s="27" t="s">
        <v>13551</v>
      </c>
      <c r="STO2" s="27" t="s">
        <v>13552</v>
      </c>
      <c r="STP2" s="27" t="s">
        <v>13553</v>
      </c>
      <c r="STQ2" s="27" t="s">
        <v>13554</v>
      </c>
      <c r="STR2" s="27" t="s">
        <v>13555</v>
      </c>
      <c r="STS2" s="27" t="s">
        <v>13556</v>
      </c>
      <c r="STT2" s="27" t="s">
        <v>13557</v>
      </c>
      <c r="STU2" s="27" t="s">
        <v>13558</v>
      </c>
      <c r="STV2" s="27" t="s">
        <v>13559</v>
      </c>
      <c r="STW2" s="27" t="s">
        <v>13560</v>
      </c>
      <c r="STX2" s="27" t="s">
        <v>13561</v>
      </c>
      <c r="STY2" s="27" t="s">
        <v>13562</v>
      </c>
      <c r="STZ2" s="27" t="s">
        <v>13563</v>
      </c>
      <c r="SUA2" s="27" t="s">
        <v>13564</v>
      </c>
      <c r="SUB2" s="27" t="s">
        <v>13565</v>
      </c>
      <c r="SUC2" s="27" t="s">
        <v>13566</v>
      </c>
      <c r="SUD2" s="27" t="s">
        <v>13567</v>
      </c>
      <c r="SUE2" s="27" t="s">
        <v>13568</v>
      </c>
      <c r="SUF2" s="27" t="s">
        <v>13569</v>
      </c>
      <c r="SUG2" s="27" t="s">
        <v>13570</v>
      </c>
      <c r="SUH2" s="27" t="s">
        <v>13571</v>
      </c>
      <c r="SUI2" s="27" t="s">
        <v>13572</v>
      </c>
      <c r="SUJ2" s="27" t="s">
        <v>13573</v>
      </c>
      <c r="SUK2" s="27" t="s">
        <v>13574</v>
      </c>
      <c r="SUL2" s="27" t="s">
        <v>13575</v>
      </c>
      <c r="SUM2" s="27" t="s">
        <v>13576</v>
      </c>
      <c r="SUN2" s="27" t="s">
        <v>13577</v>
      </c>
      <c r="SUO2" s="27" t="s">
        <v>13578</v>
      </c>
      <c r="SUP2" s="27" t="s">
        <v>13579</v>
      </c>
      <c r="SUQ2" s="27" t="s">
        <v>13580</v>
      </c>
      <c r="SUR2" s="27" t="s">
        <v>13581</v>
      </c>
      <c r="SUS2" s="27" t="s">
        <v>13582</v>
      </c>
      <c r="SUT2" s="27" t="s">
        <v>13583</v>
      </c>
      <c r="SUU2" s="27" t="s">
        <v>13584</v>
      </c>
      <c r="SUV2" s="27" t="s">
        <v>13585</v>
      </c>
      <c r="SUW2" s="27" t="s">
        <v>13586</v>
      </c>
      <c r="SUX2" s="27" t="s">
        <v>13587</v>
      </c>
      <c r="SUY2" s="27" t="s">
        <v>13588</v>
      </c>
      <c r="SUZ2" s="27" t="s">
        <v>13589</v>
      </c>
      <c r="SVA2" s="27" t="s">
        <v>13590</v>
      </c>
      <c r="SVB2" s="27" t="s">
        <v>13591</v>
      </c>
      <c r="SVC2" s="27" t="s">
        <v>13592</v>
      </c>
      <c r="SVD2" s="27" t="s">
        <v>13593</v>
      </c>
      <c r="SVE2" s="27" t="s">
        <v>13594</v>
      </c>
      <c r="SVF2" s="27" t="s">
        <v>13595</v>
      </c>
      <c r="SVG2" s="27" t="s">
        <v>13596</v>
      </c>
      <c r="SVH2" s="27" t="s">
        <v>13597</v>
      </c>
      <c r="SVI2" s="27" t="s">
        <v>13598</v>
      </c>
      <c r="SVJ2" s="27" t="s">
        <v>13599</v>
      </c>
      <c r="SVK2" s="27" t="s">
        <v>13600</v>
      </c>
      <c r="SVL2" s="27" t="s">
        <v>13601</v>
      </c>
      <c r="SVM2" s="27" t="s">
        <v>13602</v>
      </c>
      <c r="SVN2" s="27" t="s">
        <v>13603</v>
      </c>
      <c r="SVO2" s="27" t="s">
        <v>13604</v>
      </c>
      <c r="SVP2" s="27" t="s">
        <v>13605</v>
      </c>
      <c r="SVQ2" s="27" t="s">
        <v>13606</v>
      </c>
      <c r="SVR2" s="27" t="s">
        <v>13607</v>
      </c>
      <c r="SVS2" s="27" t="s">
        <v>13608</v>
      </c>
      <c r="SVT2" s="27" t="s">
        <v>13609</v>
      </c>
      <c r="SVU2" s="27" t="s">
        <v>13610</v>
      </c>
      <c r="SVV2" s="27" t="s">
        <v>13611</v>
      </c>
      <c r="SVW2" s="27" t="s">
        <v>13612</v>
      </c>
      <c r="SVX2" s="27" t="s">
        <v>13613</v>
      </c>
      <c r="SVY2" s="27" t="s">
        <v>13614</v>
      </c>
      <c r="SVZ2" s="27" t="s">
        <v>13615</v>
      </c>
      <c r="SWA2" s="27" t="s">
        <v>13616</v>
      </c>
      <c r="SWB2" s="27" t="s">
        <v>13617</v>
      </c>
      <c r="SWC2" s="27" t="s">
        <v>13618</v>
      </c>
      <c r="SWD2" s="27" t="s">
        <v>13619</v>
      </c>
      <c r="SWE2" s="27" t="s">
        <v>13620</v>
      </c>
      <c r="SWF2" s="27" t="s">
        <v>13621</v>
      </c>
      <c r="SWG2" s="27" t="s">
        <v>13622</v>
      </c>
      <c r="SWH2" s="27" t="s">
        <v>13623</v>
      </c>
      <c r="SWI2" s="27" t="s">
        <v>13624</v>
      </c>
      <c r="SWJ2" s="27" t="s">
        <v>13625</v>
      </c>
      <c r="SWK2" s="27" t="s">
        <v>13626</v>
      </c>
      <c r="SWL2" s="27" t="s">
        <v>13627</v>
      </c>
      <c r="SWM2" s="27" t="s">
        <v>13628</v>
      </c>
      <c r="SWN2" s="27" t="s">
        <v>13629</v>
      </c>
      <c r="SWO2" s="27" t="s">
        <v>13630</v>
      </c>
      <c r="SWP2" s="27" t="s">
        <v>13631</v>
      </c>
      <c r="SWQ2" s="27" t="s">
        <v>13632</v>
      </c>
      <c r="SWR2" s="27" t="s">
        <v>13633</v>
      </c>
      <c r="SWS2" s="27" t="s">
        <v>13634</v>
      </c>
      <c r="SWT2" s="27" t="s">
        <v>13635</v>
      </c>
      <c r="SWU2" s="27" t="s">
        <v>13636</v>
      </c>
      <c r="SWV2" s="27" t="s">
        <v>13637</v>
      </c>
      <c r="SWW2" s="27" t="s">
        <v>13638</v>
      </c>
      <c r="SWX2" s="27" t="s">
        <v>13639</v>
      </c>
      <c r="SWY2" s="27" t="s">
        <v>13640</v>
      </c>
      <c r="SWZ2" s="27" t="s">
        <v>13641</v>
      </c>
      <c r="SXA2" s="27" t="s">
        <v>13642</v>
      </c>
      <c r="SXB2" s="27" t="s">
        <v>13643</v>
      </c>
      <c r="SXC2" s="27" t="s">
        <v>13644</v>
      </c>
      <c r="SXD2" s="27" t="s">
        <v>13645</v>
      </c>
      <c r="SXE2" s="27" t="s">
        <v>13646</v>
      </c>
      <c r="SXF2" s="27" t="s">
        <v>13647</v>
      </c>
      <c r="SXG2" s="27" t="s">
        <v>13648</v>
      </c>
      <c r="SXH2" s="27" t="s">
        <v>13649</v>
      </c>
      <c r="SXI2" s="27" t="s">
        <v>13650</v>
      </c>
      <c r="SXJ2" s="27" t="s">
        <v>13651</v>
      </c>
      <c r="SXK2" s="27" t="s">
        <v>13652</v>
      </c>
      <c r="SXL2" s="27" t="s">
        <v>13653</v>
      </c>
      <c r="SXM2" s="27" t="s">
        <v>13654</v>
      </c>
      <c r="SXN2" s="27" t="s">
        <v>13655</v>
      </c>
      <c r="SXO2" s="27" t="s">
        <v>13656</v>
      </c>
      <c r="SXP2" s="27" t="s">
        <v>13657</v>
      </c>
      <c r="SXQ2" s="27" t="s">
        <v>13658</v>
      </c>
      <c r="SXR2" s="27" t="s">
        <v>13659</v>
      </c>
      <c r="SXS2" s="27" t="s">
        <v>13660</v>
      </c>
      <c r="SXT2" s="27" t="s">
        <v>13661</v>
      </c>
      <c r="SXU2" s="27" t="s">
        <v>13662</v>
      </c>
      <c r="SXV2" s="27" t="s">
        <v>13663</v>
      </c>
      <c r="SXW2" s="27" t="s">
        <v>13664</v>
      </c>
      <c r="SXX2" s="27" t="s">
        <v>13665</v>
      </c>
      <c r="SXY2" s="27" t="s">
        <v>13666</v>
      </c>
      <c r="SXZ2" s="27" t="s">
        <v>13667</v>
      </c>
      <c r="SYA2" s="27" t="s">
        <v>13668</v>
      </c>
      <c r="SYB2" s="27" t="s">
        <v>13669</v>
      </c>
      <c r="SYC2" s="27" t="s">
        <v>13670</v>
      </c>
      <c r="SYD2" s="27" t="s">
        <v>13671</v>
      </c>
      <c r="SYE2" s="27" t="s">
        <v>13672</v>
      </c>
      <c r="SYF2" s="27" t="s">
        <v>13673</v>
      </c>
      <c r="SYG2" s="27" t="s">
        <v>13674</v>
      </c>
      <c r="SYH2" s="27" t="s">
        <v>13675</v>
      </c>
      <c r="SYI2" s="27" t="s">
        <v>13676</v>
      </c>
      <c r="SYJ2" s="27" t="s">
        <v>13677</v>
      </c>
      <c r="SYK2" s="27" t="s">
        <v>13678</v>
      </c>
      <c r="SYL2" s="27" t="s">
        <v>13679</v>
      </c>
      <c r="SYM2" s="27" t="s">
        <v>13680</v>
      </c>
      <c r="SYN2" s="27" t="s">
        <v>13681</v>
      </c>
      <c r="SYO2" s="27" t="s">
        <v>13682</v>
      </c>
      <c r="SYP2" s="27" t="s">
        <v>13683</v>
      </c>
      <c r="SYQ2" s="27" t="s">
        <v>13684</v>
      </c>
      <c r="SYR2" s="27" t="s">
        <v>13685</v>
      </c>
      <c r="SYS2" s="27" t="s">
        <v>13686</v>
      </c>
      <c r="SYT2" s="27" t="s">
        <v>13687</v>
      </c>
      <c r="SYU2" s="27" t="s">
        <v>13688</v>
      </c>
      <c r="SYV2" s="27" t="s">
        <v>13689</v>
      </c>
      <c r="SYW2" s="27" t="s">
        <v>13690</v>
      </c>
      <c r="SYX2" s="27" t="s">
        <v>13691</v>
      </c>
      <c r="SYY2" s="27" t="s">
        <v>13692</v>
      </c>
      <c r="SYZ2" s="27" t="s">
        <v>13693</v>
      </c>
      <c r="SZA2" s="27" t="s">
        <v>13694</v>
      </c>
      <c r="SZB2" s="27" t="s">
        <v>13695</v>
      </c>
      <c r="SZC2" s="27" t="s">
        <v>13696</v>
      </c>
      <c r="SZD2" s="27" t="s">
        <v>13697</v>
      </c>
      <c r="SZE2" s="27" t="s">
        <v>13698</v>
      </c>
      <c r="SZF2" s="27" t="s">
        <v>13699</v>
      </c>
      <c r="SZG2" s="27" t="s">
        <v>13700</v>
      </c>
      <c r="SZH2" s="27" t="s">
        <v>13701</v>
      </c>
      <c r="SZI2" s="27" t="s">
        <v>13702</v>
      </c>
      <c r="SZJ2" s="27" t="s">
        <v>13703</v>
      </c>
      <c r="SZK2" s="27" t="s">
        <v>13704</v>
      </c>
      <c r="SZL2" s="27" t="s">
        <v>13705</v>
      </c>
      <c r="SZM2" s="27" t="s">
        <v>13706</v>
      </c>
      <c r="SZN2" s="27" t="s">
        <v>13707</v>
      </c>
      <c r="SZO2" s="27" t="s">
        <v>13708</v>
      </c>
      <c r="SZP2" s="27" t="s">
        <v>13709</v>
      </c>
      <c r="SZQ2" s="27" t="s">
        <v>13710</v>
      </c>
      <c r="SZR2" s="27" t="s">
        <v>13711</v>
      </c>
      <c r="SZS2" s="27" t="s">
        <v>13712</v>
      </c>
      <c r="SZT2" s="27" t="s">
        <v>13713</v>
      </c>
      <c r="SZU2" s="27" t="s">
        <v>13714</v>
      </c>
      <c r="SZV2" s="27" t="s">
        <v>13715</v>
      </c>
      <c r="SZW2" s="27" t="s">
        <v>13716</v>
      </c>
      <c r="SZX2" s="27" t="s">
        <v>13717</v>
      </c>
      <c r="SZY2" s="27" t="s">
        <v>13718</v>
      </c>
      <c r="SZZ2" s="27" t="s">
        <v>13719</v>
      </c>
      <c r="TAA2" s="27" t="s">
        <v>13720</v>
      </c>
      <c r="TAB2" s="27" t="s">
        <v>13721</v>
      </c>
      <c r="TAC2" s="27" t="s">
        <v>13722</v>
      </c>
      <c r="TAD2" s="27" t="s">
        <v>13723</v>
      </c>
      <c r="TAE2" s="27" t="s">
        <v>13724</v>
      </c>
      <c r="TAF2" s="27" t="s">
        <v>13725</v>
      </c>
      <c r="TAG2" s="27" t="s">
        <v>13726</v>
      </c>
      <c r="TAH2" s="27" t="s">
        <v>13727</v>
      </c>
      <c r="TAI2" s="27" t="s">
        <v>13728</v>
      </c>
      <c r="TAJ2" s="27" t="s">
        <v>13729</v>
      </c>
      <c r="TAK2" s="27" t="s">
        <v>13730</v>
      </c>
      <c r="TAL2" s="27" t="s">
        <v>13731</v>
      </c>
      <c r="TAM2" s="27" t="s">
        <v>13732</v>
      </c>
      <c r="TAN2" s="27" t="s">
        <v>13733</v>
      </c>
      <c r="TAO2" s="27" t="s">
        <v>13734</v>
      </c>
      <c r="TAP2" s="27" t="s">
        <v>13735</v>
      </c>
      <c r="TAQ2" s="27" t="s">
        <v>13736</v>
      </c>
      <c r="TAR2" s="27" t="s">
        <v>13737</v>
      </c>
      <c r="TAS2" s="27" t="s">
        <v>13738</v>
      </c>
      <c r="TAT2" s="27" t="s">
        <v>13739</v>
      </c>
      <c r="TAU2" s="27" t="s">
        <v>13740</v>
      </c>
      <c r="TAV2" s="27" t="s">
        <v>13741</v>
      </c>
      <c r="TAW2" s="27" t="s">
        <v>13742</v>
      </c>
      <c r="TAX2" s="27" t="s">
        <v>13743</v>
      </c>
      <c r="TAY2" s="27" t="s">
        <v>13744</v>
      </c>
      <c r="TAZ2" s="27" t="s">
        <v>13745</v>
      </c>
      <c r="TBA2" s="27" t="s">
        <v>13746</v>
      </c>
      <c r="TBB2" s="27" t="s">
        <v>13747</v>
      </c>
      <c r="TBC2" s="27" t="s">
        <v>13748</v>
      </c>
      <c r="TBD2" s="27" t="s">
        <v>13749</v>
      </c>
      <c r="TBE2" s="27" t="s">
        <v>13750</v>
      </c>
      <c r="TBF2" s="27" t="s">
        <v>13751</v>
      </c>
      <c r="TBG2" s="27" t="s">
        <v>13752</v>
      </c>
      <c r="TBH2" s="27" t="s">
        <v>13753</v>
      </c>
      <c r="TBI2" s="27" t="s">
        <v>13754</v>
      </c>
      <c r="TBJ2" s="27" t="s">
        <v>13755</v>
      </c>
      <c r="TBK2" s="27" t="s">
        <v>13756</v>
      </c>
      <c r="TBL2" s="27" t="s">
        <v>13757</v>
      </c>
      <c r="TBM2" s="27" t="s">
        <v>13758</v>
      </c>
      <c r="TBN2" s="27" t="s">
        <v>13759</v>
      </c>
      <c r="TBO2" s="27" t="s">
        <v>13760</v>
      </c>
      <c r="TBP2" s="27" t="s">
        <v>13761</v>
      </c>
      <c r="TBQ2" s="27" t="s">
        <v>13762</v>
      </c>
      <c r="TBR2" s="27" t="s">
        <v>13763</v>
      </c>
      <c r="TBS2" s="27" t="s">
        <v>13764</v>
      </c>
      <c r="TBT2" s="27" t="s">
        <v>13765</v>
      </c>
      <c r="TBU2" s="27" t="s">
        <v>13766</v>
      </c>
      <c r="TBV2" s="27" t="s">
        <v>13767</v>
      </c>
      <c r="TBW2" s="27" t="s">
        <v>13768</v>
      </c>
      <c r="TBX2" s="27" t="s">
        <v>13769</v>
      </c>
      <c r="TBY2" s="27" t="s">
        <v>13770</v>
      </c>
      <c r="TBZ2" s="27" t="s">
        <v>13771</v>
      </c>
      <c r="TCA2" s="27" t="s">
        <v>13772</v>
      </c>
      <c r="TCB2" s="27" t="s">
        <v>13773</v>
      </c>
      <c r="TCC2" s="27" t="s">
        <v>13774</v>
      </c>
      <c r="TCD2" s="27" t="s">
        <v>13775</v>
      </c>
      <c r="TCE2" s="27" t="s">
        <v>13776</v>
      </c>
      <c r="TCF2" s="27" t="s">
        <v>13777</v>
      </c>
      <c r="TCG2" s="27" t="s">
        <v>13778</v>
      </c>
      <c r="TCH2" s="27" t="s">
        <v>13779</v>
      </c>
      <c r="TCI2" s="27" t="s">
        <v>13780</v>
      </c>
      <c r="TCJ2" s="27" t="s">
        <v>13781</v>
      </c>
      <c r="TCK2" s="27" t="s">
        <v>13782</v>
      </c>
      <c r="TCL2" s="27" t="s">
        <v>13783</v>
      </c>
      <c r="TCM2" s="27" t="s">
        <v>13784</v>
      </c>
      <c r="TCN2" s="27" t="s">
        <v>13785</v>
      </c>
      <c r="TCO2" s="27" t="s">
        <v>13786</v>
      </c>
      <c r="TCP2" s="27" t="s">
        <v>13787</v>
      </c>
      <c r="TCQ2" s="27" t="s">
        <v>13788</v>
      </c>
      <c r="TCR2" s="27" t="s">
        <v>13789</v>
      </c>
      <c r="TCS2" s="27" t="s">
        <v>13790</v>
      </c>
      <c r="TCT2" s="27" t="s">
        <v>13791</v>
      </c>
      <c r="TCU2" s="27" t="s">
        <v>13792</v>
      </c>
      <c r="TCV2" s="27" t="s">
        <v>13793</v>
      </c>
      <c r="TCW2" s="27" t="s">
        <v>13794</v>
      </c>
      <c r="TCX2" s="27" t="s">
        <v>13795</v>
      </c>
      <c r="TCY2" s="27" t="s">
        <v>13796</v>
      </c>
      <c r="TCZ2" s="27" t="s">
        <v>13797</v>
      </c>
      <c r="TDA2" s="27" t="s">
        <v>13798</v>
      </c>
      <c r="TDB2" s="27" t="s">
        <v>13799</v>
      </c>
      <c r="TDC2" s="27" t="s">
        <v>13800</v>
      </c>
      <c r="TDD2" s="27" t="s">
        <v>13801</v>
      </c>
      <c r="TDE2" s="27" t="s">
        <v>13802</v>
      </c>
      <c r="TDF2" s="27" t="s">
        <v>13803</v>
      </c>
      <c r="TDG2" s="27" t="s">
        <v>13804</v>
      </c>
      <c r="TDH2" s="27" t="s">
        <v>13805</v>
      </c>
      <c r="TDI2" s="27" t="s">
        <v>13806</v>
      </c>
      <c r="TDJ2" s="27" t="s">
        <v>13807</v>
      </c>
      <c r="TDK2" s="27" t="s">
        <v>13808</v>
      </c>
      <c r="TDL2" s="27" t="s">
        <v>13809</v>
      </c>
      <c r="TDM2" s="27" t="s">
        <v>13810</v>
      </c>
      <c r="TDN2" s="27" t="s">
        <v>13811</v>
      </c>
      <c r="TDO2" s="27" t="s">
        <v>13812</v>
      </c>
      <c r="TDP2" s="27" t="s">
        <v>13813</v>
      </c>
      <c r="TDQ2" s="27" t="s">
        <v>13814</v>
      </c>
      <c r="TDR2" s="27" t="s">
        <v>13815</v>
      </c>
      <c r="TDS2" s="27" t="s">
        <v>13816</v>
      </c>
      <c r="TDT2" s="27" t="s">
        <v>13817</v>
      </c>
      <c r="TDU2" s="27" t="s">
        <v>13818</v>
      </c>
      <c r="TDV2" s="27" t="s">
        <v>13819</v>
      </c>
      <c r="TDW2" s="27" t="s">
        <v>13820</v>
      </c>
      <c r="TDX2" s="27" t="s">
        <v>13821</v>
      </c>
      <c r="TDY2" s="27" t="s">
        <v>13822</v>
      </c>
      <c r="TDZ2" s="27" t="s">
        <v>13823</v>
      </c>
      <c r="TEA2" s="27" t="s">
        <v>13824</v>
      </c>
      <c r="TEB2" s="27" t="s">
        <v>13825</v>
      </c>
      <c r="TEC2" s="27" t="s">
        <v>13826</v>
      </c>
      <c r="TED2" s="27" t="s">
        <v>13827</v>
      </c>
      <c r="TEE2" s="27" t="s">
        <v>13828</v>
      </c>
      <c r="TEF2" s="27" t="s">
        <v>13829</v>
      </c>
      <c r="TEG2" s="27" t="s">
        <v>13830</v>
      </c>
      <c r="TEH2" s="27" t="s">
        <v>13831</v>
      </c>
      <c r="TEI2" s="27" t="s">
        <v>13832</v>
      </c>
      <c r="TEJ2" s="27" t="s">
        <v>13833</v>
      </c>
      <c r="TEK2" s="27" t="s">
        <v>13834</v>
      </c>
      <c r="TEL2" s="27" t="s">
        <v>13835</v>
      </c>
      <c r="TEM2" s="27" t="s">
        <v>13836</v>
      </c>
      <c r="TEN2" s="27" t="s">
        <v>13837</v>
      </c>
      <c r="TEO2" s="27" t="s">
        <v>13838</v>
      </c>
      <c r="TEP2" s="27" t="s">
        <v>13839</v>
      </c>
      <c r="TEQ2" s="27" t="s">
        <v>13840</v>
      </c>
      <c r="TER2" s="27" t="s">
        <v>13841</v>
      </c>
      <c r="TES2" s="27" t="s">
        <v>13842</v>
      </c>
      <c r="TET2" s="27" t="s">
        <v>13843</v>
      </c>
      <c r="TEU2" s="27" t="s">
        <v>13844</v>
      </c>
      <c r="TEV2" s="27" t="s">
        <v>13845</v>
      </c>
      <c r="TEW2" s="27" t="s">
        <v>13846</v>
      </c>
      <c r="TEX2" s="27" t="s">
        <v>13847</v>
      </c>
      <c r="TEY2" s="27" t="s">
        <v>13848</v>
      </c>
      <c r="TEZ2" s="27" t="s">
        <v>13849</v>
      </c>
      <c r="TFA2" s="27" t="s">
        <v>13850</v>
      </c>
      <c r="TFB2" s="27" t="s">
        <v>13851</v>
      </c>
      <c r="TFC2" s="27" t="s">
        <v>13852</v>
      </c>
      <c r="TFD2" s="27" t="s">
        <v>13853</v>
      </c>
      <c r="TFE2" s="27" t="s">
        <v>13854</v>
      </c>
      <c r="TFF2" s="27" t="s">
        <v>13855</v>
      </c>
      <c r="TFG2" s="27" t="s">
        <v>13856</v>
      </c>
      <c r="TFH2" s="27" t="s">
        <v>13857</v>
      </c>
      <c r="TFI2" s="27" t="s">
        <v>13858</v>
      </c>
      <c r="TFJ2" s="27" t="s">
        <v>13859</v>
      </c>
      <c r="TFK2" s="27" t="s">
        <v>13860</v>
      </c>
      <c r="TFL2" s="27" t="s">
        <v>13861</v>
      </c>
      <c r="TFM2" s="27" t="s">
        <v>13862</v>
      </c>
      <c r="TFN2" s="27" t="s">
        <v>13863</v>
      </c>
      <c r="TFO2" s="27" t="s">
        <v>13864</v>
      </c>
      <c r="TFP2" s="27" t="s">
        <v>13865</v>
      </c>
      <c r="TFQ2" s="27" t="s">
        <v>13866</v>
      </c>
      <c r="TFR2" s="27" t="s">
        <v>13867</v>
      </c>
      <c r="TFS2" s="27" t="s">
        <v>13868</v>
      </c>
      <c r="TFT2" s="27" t="s">
        <v>13869</v>
      </c>
      <c r="TFU2" s="27" t="s">
        <v>13870</v>
      </c>
      <c r="TFV2" s="27" t="s">
        <v>13871</v>
      </c>
      <c r="TFW2" s="27" t="s">
        <v>13872</v>
      </c>
      <c r="TFX2" s="27" t="s">
        <v>13873</v>
      </c>
      <c r="TFY2" s="27" t="s">
        <v>13874</v>
      </c>
      <c r="TFZ2" s="27" t="s">
        <v>13875</v>
      </c>
      <c r="TGA2" s="27" t="s">
        <v>13876</v>
      </c>
      <c r="TGB2" s="27" t="s">
        <v>13877</v>
      </c>
      <c r="TGC2" s="27" t="s">
        <v>13878</v>
      </c>
      <c r="TGD2" s="27" t="s">
        <v>13879</v>
      </c>
      <c r="TGE2" s="27" t="s">
        <v>13880</v>
      </c>
      <c r="TGF2" s="27" t="s">
        <v>13881</v>
      </c>
      <c r="TGG2" s="27" t="s">
        <v>13882</v>
      </c>
      <c r="TGH2" s="27" t="s">
        <v>13883</v>
      </c>
      <c r="TGI2" s="27" t="s">
        <v>13884</v>
      </c>
      <c r="TGJ2" s="27" t="s">
        <v>13885</v>
      </c>
      <c r="TGK2" s="27" t="s">
        <v>13886</v>
      </c>
      <c r="TGL2" s="27" t="s">
        <v>13887</v>
      </c>
      <c r="TGM2" s="27" t="s">
        <v>13888</v>
      </c>
      <c r="TGN2" s="27" t="s">
        <v>13889</v>
      </c>
      <c r="TGO2" s="27" t="s">
        <v>13890</v>
      </c>
      <c r="TGP2" s="27" t="s">
        <v>13891</v>
      </c>
      <c r="TGQ2" s="27" t="s">
        <v>13892</v>
      </c>
      <c r="TGR2" s="27" t="s">
        <v>13893</v>
      </c>
      <c r="TGS2" s="27" t="s">
        <v>13894</v>
      </c>
      <c r="TGT2" s="27" t="s">
        <v>13895</v>
      </c>
      <c r="TGU2" s="27" t="s">
        <v>13896</v>
      </c>
      <c r="TGV2" s="27" t="s">
        <v>13897</v>
      </c>
      <c r="TGW2" s="27" t="s">
        <v>13898</v>
      </c>
      <c r="TGX2" s="27" t="s">
        <v>13899</v>
      </c>
      <c r="TGY2" s="27" t="s">
        <v>13900</v>
      </c>
      <c r="TGZ2" s="27" t="s">
        <v>13901</v>
      </c>
      <c r="THA2" s="27" t="s">
        <v>13902</v>
      </c>
      <c r="THB2" s="27" t="s">
        <v>13903</v>
      </c>
      <c r="THC2" s="27" t="s">
        <v>13904</v>
      </c>
      <c r="THD2" s="27" t="s">
        <v>13905</v>
      </c>
      <c r="THE2" s="27" t="s">
        <v>13906</v>
      </c>
      <c r="THF2" s="27" t="s">
        <v>13907</v>
      </c>
      <c r="THG2" s="27" t="s">
        <v>13908</v>
      </c>
      <c r="THH2" s="27" t="s">
        <v>13909</v>
      </c>
      <c r="THI2" s="27" t="s">
        <v>13910</v>
      </c>
      <c r="THJ2" s="27" t="s">
        <v>13911</v>
      </c>
      <c r="THK2" s="27" t="s">
        <v>13912</v>
      </c>
      <c r="THL2" s="27" t="s">
        <v>13913</v>
      </c>
      <c r="THM2" s="27" t="s">
        <v>13914</v>
      </c>
      <c r="THN2" s="27" t="s">
        <v>13915</v>
      </c>
      <c r="THO2" s="27" t="s">
        <v>13916</v>
      </c>
      <c r="THP2" s="27" t="s">
        <v>13917</v>
      </c>
      <c r="THQ2" s="27" t="s">
        <v>13918</v>
      </c>
      <c r="THR2" s="27" t="s">
        <v>13919</v>
      </c>
      <c r="THS2" s="27" t="s">
        <v>13920</v>
      </c>
      <c r="THT2" s="27" t="s">
        <v>13921</v>
      </c>
      <c r="THU2" s="27" t="s">
        <v>13922</v>
      </c>
      <c r="THV2" s="27" t="s">
        <v>13923</v>
      </c>
      <c r="THW2" s="27" t="s">
        <v>13924</v>
      </c>
      <c r="THX2" s="27" t="s">
        <v>13925</v>
      </c>
      <c r="THY2" s="27" t="s">
        <v>13926</v>
      </c>
      <c r="THZ2" s="27" t="s">
        <v>13927</v>
      </c>
      <c r="TIA2" s="27" t="s">
        <v>13928</v>
      </c>
      <c r="TIB2" s="27" t="s">
        <v>13929</v>
      </c>
      <c r="TIC2" s="27" t="s">
        <v>13930</v>
      </c>
      <c r="TID2" s="27" t="s">
        <v>13931</v>
      </c>
      <c r="TIE2" s="27" t="s">
        <v>13932</v>
      </c>
      <c r="TIF2" s="27" t="s">
        <v>13933</v>
      </c>
      <c r="TIG2" s="27" t="s">
        <v>13934</v>
      </c>
      <c r="TIH2" s="27" t="s">
        <v>13935</v>
      </c>
      <c r="TII2" s="27" t="s">
        <v>13936</v>
      </c>
      <c r="TIJ2" s="27" t="s">
        <v>13937</v>
      </c>
      <c r="TIK2" s="27" t="s">
        <v>13938</v>
      </c>
      <c r="TIL2" s="27" t="s">
        <v>13939</v>
      </c>
      <c r="TIM2" s="27" t="s">
        <v>13940</v>
      </c>
      <c r="TIN2" s="27" t="s">
        <v>13941</v>
      </c>
      <c r="TIO2" s="27" t="s">
        <v>13942</v>
      </c>
      <c r="TIP2" s="27" t="s">
        <v>13943</v>
      </c>
      <c r="TIQ2" s="27" t="s">
        <v>13944</v>
      </c>
      <c r="TIR2" s="27" t="s">
        <v>13945</v>
      </c>
      <c r="TIS2" s="27" t="s">
        <v>13946</v>
      </c>
      <c r="TIT2" s="27" t="s">
        <v>13947</v>
      </c>
      <c r="TIU2" s="27" t="s">
        <v>13948</v>
      </c>
      <c r="TIV2" s="27" t="s">
        <v>13949</v>
      </c>
      <c r="TIW2" s="27" t="s">
        <v>13950</v>
      </c>
      <c r="TIX2" s="27" t="s">
        <v>13951</v>
      </c>
      <c r="TIY2" s="27" t="s">
        <v>13952</v>
      </c>
      <c r="TIZ2" s="27" t="s">
        <v>13953</v>
      </c>
      <c r="TJA2" s="27" t="s">
        <v>13954</v>
      </c>
      <c r="TJB2" s="27" t="s">
        <v>13955</v>
      </c>
      <c r="TJC2" s="27" t="s">
        <v>13956</v>
      </c>
      <c r="TJD2" s="27" t="s">
        <v>13957</v>
      </c>
      <c r="TJE2" s="27" t="s">
        <v>13958</v>
      </c>
      <c r="TJF2" s="27" t="s">
        <v>13959</v>
      </c>
      <c r="TJG2" s="27" t="s">
        <v>13960</v>
      </c>
      <c r="TJH2" s="27" t="s">
        <v>13961</v>
      </c>
      <c r="TJI2" s="27" t="s">
        <v>13962</v>
      </c>
      <c r="TJJ2" s="27" t="s">
        <v>13963</v>
      </c>
      <c r="TJK2" s="27" t="s">
        <v>13964</v>
      </c>
      <c r="TJL2" s="27" t="s">
        <v>13965</v>
      </c>
      <c r="TJM2" s="27" t="s">
        <v>13966</v>
      </c>
      <c r="TJN2" s="27" t="s">
        <v>13967</v>
      </c>
      <c r="TJO2" s="27" t="s">
        <v>13968</v>
      </c>
      <c r="TJP2" s="27" t="s">
        <v>13969</v>
      </c>
      <c r="TJQ2" s="27" t="s">
        <v>13970</v>
      </c>
      <c r="TJR2" s="27" t="s">
        <v>13971</v>
      </c>
      <c r="TJS2" s="27" t="s">
        <v>13972</v>
      </c>
      <c r="TJT2" s="27" t="s">
        <v>13973</v>
      </c>
      <c r="TJU2" s="27" t="s">
        <v>13974</v>
      </c>
      <c r="TJV2" s="27" t="s">
        <v>13975</v>
      </c>
      <c r="TJW2" s="27" t="s">
        <v>13976</v>
      </c>
      <c r="TJX2" s="27" t="s">
        <v>13977</v>
      </c>
      <c r="TJY2" s="27" t="s">
        <v>13978</v>
      </c>
      <c r="TJZ2" s="27" t="s">
        <v>13979</v>
      </c>
      <c r="TKA2" s="27" t="s">
        <v>13980</v>
      </c>
      <c r="TKB2" s="27" t="s">
        <v>13981</v>
      </c>
      <c r="TKC2" s="27" t="s">
        <v>13982</v>
      </c>
      <c r="TKD2" s="27" t="s">
        <v>13983</v>
      </c>
      <c r="TKE2" s="27" t="s">
        <v>13984</v>
      </c>
      <c r="TKF2" s="27" t="s">
        <v>13985</v>
      </c>
      <c r="TKG2" s="27" t="s">
        <v>13986</v>
      </c>
      <c r="TKH2" s="27" t="s">
        <v>13987</v>
      </c>
      <c r="TKI2" s="27" t="s">
        <v>13988</v>
      </c>
      <c r="TKJ2" s="27" t="s">
        <v>13989</v>
      </c>
      <c r="TKK2" s="27" t="s">
        <v>13990</v>
      </c>
      <c r="TKL2" s="27" t="s">
        <v>13991</v>
      </c>
      <c r="TKM2" s="27" t="s">
        <v>13992</v>
      </c>
      <c r="TKN2" s="27" t="s">
        <v>13993</v>
      </c>
      <c r="TKO2" s="27" t="s">
        <v>13994</v>
      </c>
      <c r="TKP2" s="27" t="s">
        <v>13995</v>
      </c>
      <c r="TKQ2" s="27" t="s">
        <v>13996</v>
      </c>
      <c r="TKR2" s="27" t="s">
        <v>13997</v>
      </c>
      <c r="TKS2" s="27" t="s">
        <v>13998</v>
      </c>
      <c r="TKT2" s="27" t="s">
        <v>13999</v>
      </c>
      <c r="TKU2" s="27" t="s">
        <v>14000</v>
      </c>
      <c r="TKV2" s="27" t="s">
        <v>14001</v>
      </c>
      <c r="TKW2" s="27" t="s">
        <v>14002</v>
      </c>
      <c r="TKX2" s="27" t="s">
        <v>14003</v>
      </c>
      <c r="TKY2" s="27" t="s">
        <v>14004</v>
      </c>
      <c r="TKZ2" s="27" t="s">
        <v>14005</v>
      </c>
      <c r="TLA2" s="27" t="s">
        <v>14006</v>
      </c>
      <c r="TLB2" s="27" t="s">
        <v>14007</v>
      </c>
      <c r="TLC2" s="27" t="s">
        <v>14008</v>
      </c>
      <c r="TLD2" s="27" t="s">
        <v>14009</v>
      </c>
      <c r="TLE2" s="27" t="s">
        <v>14010</v>
      </c>
      <c r="TLF2" s="27" t="s">
        <v>14011</v>
      </c>
      <c r="TLG2" s="27" t="s">
        <v>14012</v>
      </c>
      <c r="TLH2" s="27" t="s">
        <v>14013</v>
      </c>
      <c r="TLI2" s="27" t="s">
        <v>14014</v>
      </c>
      <c r="TLJ2" s="27" t="s">
        <v>14015</v>
      </c>
      <c r="TLK2" s="27" t="s">
        <v>14016</v>
      </c>
      <c r="TLL2" s="27" t="s">
        <v>14017</v>
      </c>
      <c r="TLM2" s="27" t="s">
        <v>14018</v>
      </c>
      <c r="TLN2" s="27" t="s">
        <v>14019</v>
      </c>
      <c r="TLO2" s="27" t="s">
        <v>14020</v>
      </c>
      <c r="TLP2" s="27" t="s">
        <v>14021</v>
      </c>
      <c r="TLQ2" s="27" t="s">
        <v>14022</v>
      </c>
      <c r="TLR2" s="27" t="s">
        <v>14023</v>
      </c>
      <c r="TLS2" s="27" t="s">
        <v>14024</v>
      </c>
      <c r="TLT2" s="27" t="s">
        <v>14025</v>
      </c>
      <c r="TLU2" s="27" t="s">
        <v>14026</v>
      </c>
      <c r="TLV2" s="27" t="s">
        <v>14027</v>
      </c>
      <c r="TLW2" s="27" t="s">
        <v>14028</v>
      </c>
      <c r="TLX2" s="27" t="s">
        <v>14029</v>
      </c>
      <c r="TLY2" s="27" t="s">
        <v>14030</v>
      </c>
      <c r="TLZ2" s="27" t="s">
        <v>14031</v>
      </c>
      <c r="TMA2" s="27" t="s">
        <v>14032</v>
      </c>
      <c r="TMB2" s="27" t="s">
        <v>14033</v>
      </c>
      <c r="TMC2" s="27" t="s">
        <v>14034</v>
      </c>
      <c r="TMD2" s="27" t="s">
        <v>14035</v>
      </c>
      <c r="TME2" s="27" t="s">
        <v>14036</v>
      </c>
      <c r="TMF2" s="27" t="s">
        <v>14037</v>
      </c>
      <c r="TMG2" s="27" t="s">
        <v>14038</v>
      </c>
      <c r="TMH2" s="27" t="s">
        <v>14039</v>
      </c>
      <c r="TMI2" s="27" t="s">
        <v>14040</v>
      </c>
      <c r="TMJ2" s="27" t="s">
        <v>14041</v>
      </c>
      <c r="TMK2" s="27" t="s">
        <v>14042</v>
      </c>
      <c r="TML2" s="27" t="s">
        <v>14043</v>
      </c>
      <c r="TMM2" s="27" t="s">
        <v>14044</v>
      </c>
      <c r="TMN2" s="27" t="s">
        <v>14045</v>
      </c>
      <c r="TMO2" s="27" t="s">
        <v>14046</v>
      </c>
      <c r="TMP2" s="27" t="s">
        <v>14047</v>
      </c>
      <c r="TMQ2" s="27" t="s">
        <v>14048</v>
      </c>
      <c r="TMR2" s="27" t="s">
        <v>14049</v>
      </c>
      <c r="TMS2" s="27" t="s">
        <v>14050</v>
      </c>
      <c r="TMT2" s="27" t="s">
        <v>14051</v>
      </c>
      <c r="TMU2" s="27" t="s">
        <v>14052</v>
      </c>
      <c r="TMV2" s="27" t="s">
        <v>14053</v>
      </c>
      <c r="TMW2" s="27" t="s">
        <v>14054</v>
      </c>
      <c r="TMX2" s="27" t="s">
        <v>14055</v>
      </c>
      <c r="TMY2" s="27" t="s">
        <v>14056</v>
      </c>
      <c r="TMZ2" s="27" t="s">
        <v>14057</v>
      </c>
      <c r="TNA2" s="27" t="s">
        <v>14058</v>
      </c>
      <c r="TNB2" s="27" t="s">
        <v>14059</v>
      </c>
      <c r="TNC2" s="27" t="s">
        <v>14060</v>
      </c>
      <c r="TND2" s="27" t="s">
        <v>14061</v>
      </c>
      <c r="TNE2" s="27" t="s">
        <v>14062</v>
      </c>
      <c r="TNF2" s="27" t="s">
        <v>14063</v>
      </c>
      <c r="TNG2" s="27" t="s">
        <v>14064</v>
      </c>
      <c r="TNH2" s="27" t="s">
        <v>14065</v>
      </c>
      <c r="TNI2" s="27" t="s">
        <v>14066</v>
      </c>
      <c r="TNJ2" s="27" t="s">
        <v>14067</v>
      </c>
      <c r="TNK2" s="27" t="s">
        <v>14068</v>
      </c>
      <c r="TNL2" s="27" t="s">
        <v>14069</v>
      </c>
      <c r="TNM2" s="27" t="s">
        <v>14070</v>
      </c>
      <c r="TNN2" s="27" t="s">
        <v>14071</v>
      </c>
      <c r="TNO2" s="27" t="s">
        <v>14072</v>
      </c>
      <c r="TNP2" s="27" t="s">
        <v>14073</v>
      </c>
      <c r="TNQ2" s="27" t="s">
        <v>14074</v>
      </c>
      <c r="TNR2" s="27" t="s">
        <v>14075</v>
      </c>
      <c r="TNS2" s="27" t="s">
        <v>14076</v>
      </c>
      <c r="TNT2" s="27" t="s">
        <v>14077</v>
      </c>
      <c r="TNU2" s="27" t="s">
        <v>14078</v>
      </c>
      <c r="TNV2" s="27" t="s">
        <v>14079</v>
      </c>
      <c r="TNW2" s="27" t="s">
        <v>14080</v>
      </c>
      <c r="TNX2" s="27" t="s">
        <v>14081</v>
      </c>
      <c r="TNY2" s="27" t="s">
        <v>14082</v>
      </c>
      <c r="TNZ2" s="27" t="s">
        <v>14083</v>
      </c>
      <c r="TOA2" s="27" t="s">
        <v>14084</v>
      </c>
      <c r="TOB2" s="27" t="s">
        <v>14085</v>
      </c>
      <c r="TOC2" s="27" t="s">
        <v>14086</v>
      </c>
      <c r="TOD2" s="27" t="s">
        <v>14087</v>
      </c>
      <c r="TOE2" s="27" t="s">
        <v>14088</v>
      </c>
      <c r="TOF2" s="27" t="s">
        <v>14089</v>
      </c>
      <c r="TOG2" s="27" t="s">
        <v>14090</v>
      </c>
      <c r="TOH2" s="27" t="s">
        <v>14091</v>
      </c>
      <c r="TOI2" s="27" t="s">
        <v>14092</v>
      </c>
      <c r="TOJ2" s="27" t="s">
        <v>14093</v>
      </c>
      <c r="TOK2" s="27" t="s">
        <v>14094</v>
      </c>
      <c r="TOL2" s="27" t="s">
        <v>14095</v>
      </c>
      <c r="TOM2" s="27" t="s">
        <v>14096</v>
      </c>
      <c r="TON2" s="27" t="s">
        <v>14097</v>
      </c>
      <c r="TOO2" s="27" t="s">
        <v>14098</v>
      </c>
      <c r="TOP2" s="27" t="s">
        <v>14099</v>
      </c>
      <c r="TOQ2" s="27" t="s">
        <v>14100</v>
      </c>
      <c r="TOR2" s="27" t="s">
        <v>14101</v>
      </c>
      <c r="TOS2" s="27" t="s">
        <v>14102</v>
      </c>
      <c r="TOT2" s="27" t="s">
        <v>14103</v>
      </c>
      <c r="TOU2" s="27" t="s">
        <v>14104</v>
      </c>
      <c r="TOV2" s="27" t="s">
        <v>14105</v>
      </c>
      <c r="TOW2" s="27" t="s">
        <v>14106</v>
      </c>
      <c r="TOX2" s="27" t="s">
        <v>14107</v>
      </c>
      <c r="TOY2" s="27" t="s">
        <v>14108</v>
      </c>
      <c r="TOZ2" s="27" t="s">
        <v>14109</v>
      </c>
      <c r="TPA2" s="27" t="s">
        <v>14110</v>
      </c>
      <c r="TPB2" s="27" t="s">
        <v>14111</v>
      </c>
      <c r="TPC2" s="27" t="s">
        <v>14112</v>
      </c>
      <c r="TPD2" s="27" t="s">
        <v>14113</v>
      </c>
      <c r="TPE2" s="27" t="s">
        <v>14114</v>
      </c>
      <c r="TPF2" s="27" t="s">
        <v>14115</v>
      </c>
      <c r="TPG2" s="27" t="s">
        <v>14116</v>
      </c>
      <c r="TPH2" s="27" t="s">
        <v>14117</v>
      </c>
      <c r="TPI2" s="27" t="s">
        <v>14118</v>
      </c>
      <c r="TPJ2" s="27" t="s">
        <v>14119</v>
      </c>
      <c r="TPK2" s="27" t="s">
        <v>14120</v>
      </c>
      <c r="TPL2" s="27" t="s">
        <v>14121</v>
      </c>
      <c r="TPM2" s="27" t="s">
        <v>14122</v>
      </c>
      <c r="TPN2" s="27" t="s">
        <v>14123</v>
      </c>
      <c r="TPO2" s="27" t="s">
        <v>14124</v>
      </c>
      <c r="TPP2" s="27" t="s">
        <v>14125</v>
      </c>
      <c r="TPQ2" s="27" t="s">
        <v>14126</v>
      </c>
      <c r="TPR2" s="27" t="s">
        <v>14127</v>
      </c>
      <c r="TPS2" s="27" t="s">
        <v>14128</v>
      </c>
      <c r="TPT2" s="27" t="s">
        <v>14129</v>
      </c>
      <c r="TPU2" s="27" t="s">
        <v>14130</v>
      </c>
      <c r="TPV2" s="27" t="s">
        <v>14131</v>
      </c>
      <c r="TPW2" s="27" t="s">
        <v>14132</v>
      </c>
      <c r="TPX2" s="27" t="s">
        <v>14133</v>
      </c>
      <c r="TPY2" s="27" t="s">
        <v>14134</v>
      </c>
      <c r="TPZ2" s="27" t="s">
        <v>14135</v>
      </c>
      <c r="TQA2" s="27" t="s">
        <v>14136</v>
      </c>
      <c r="TQB2" s="27" t="s">
        <v>14137</v>
      </c>
      <c r="TQC2" s="27" t="s">
        <v>14138</v>
      </c>
      <c r="TQD2" s="27" t="s">
        <v>14139</v>
      </c>
      <c r="TQE2" s="27" t="s">
        <v>14140</v>
      </c>
      <c r="TQF2" s="27" t="s">
        <v>14141</v>
      </c>
      <c r="TQG2" s="27" t="s">
        <v>14142</v>
      </c>
      <c r="TQH2" s="27" t="s">
        <v>14143</v>
      </c>
      <c r="TQI2" s="27" t="s">
        <v>14144</v>
      </c>
      <c r="TQJ2" s="27" t="s">
        <v>14145</v>
      </c>
      <c r="TQK2" s="27" t="s">
        <v>14146</v>
      </c>
      <c r="TQL2" s="27" t="s">
        <v>14147</v>
      </c>
      <c r="TQM2" s="27" t="s">
        <v>14148</v>
      </c>
      <c r="TQN2" s="27" t="s">
        <v>14149</v>
      </c>
      <c r="TQO2" s="27" t="s">
        <v>14150</v>
      </c>
      <c r="TQP2" s="27" t="s">
        <v>14151</v>
      </c>
      <c r="TQQ2" s="27" t="s">
        <v>14152</v>
      </c>
      <c r="TQR2" s="27" t="s">
        <v>14153</v>
      </c>
      <c r="TQS2" s="27" t="s">
        <v>14154</v>
      </c>
      <c r="TQT2" s="27" t="s">
        <v>14155</v>
      </c>
      <c r="TQU2" s="27" t="s">
        <v>14156</v>
      </c>
      <c r="TQV2" s="27" t="s">
        <v>14157</v>
      </c>
      <c r="TQW2" s="27" t="s">
        <v>14158</v>
      </c>
      <c r="TQX2" s="27" t="s">
        <v>14159</v>
      </c>
      <c r="TQY2" s="27" t="s">
        <v>14160</v>
      </c>
      <c r="TQZ2" s="27" t="s">
        <v>14161</v>
      </c>
      <c r="TRA2" s="27" t="s">
        <v>14162</v>
      </c>
      <c r="TRB2" s="27" t="s">
        <v>14163</v>
      </c>
      <c r="TRC2" s="27" t="s">
        <v>14164</v>
      </c>
      <c r="TRD2" s="27" t="s">
        <v>14165</v>
      </c>
      <c r="TRE2" s="27" t="s">
        <v>14166</v>
      </c>
      <c r="TRF2" s="27" t="s">
        <v>14167</v>
      </c>
      <c r="TRG2" s="27" t="s">
        <v>14168</v>
      </c>
      <c r="TRH2" s="27" t="s">
        <v>14169</v>
      </c>
      <c r="TRI2" s="27" t="s">
        <v>14170</v>
      </c>
      <c r="TRJ2" s="27" t="s">
        <v>14171</v>
      </c>
      <c r="TRK2" s="27" t="s">
        <v>14172</v>
      </c>
      <c r="TRL2" s="27" t="s">
        <v>14173</v>
      </c>
      <c r="TRM2" s="27" t="s">
        <v>14174</v>
      </c>
      <c r="TRN2" s="27" t="s">
        <v>14175</v>
      </c>
      <c r="TRO2" s="27" t="s">
        <v>14176</v>
      </c>
      <c r="TRP2" s="27" t="s">
        <v>14177</v>
      </c>
      <c r="TRQ2" s="27" t="s">
        <v>14178</v>
      </c>
      <c r="TRR2" s="27" t="s">
        <v>14179</v>
      </c>
      <c r="TRS2" s="27" t="s">
        <v>14180</v>
      </c>
      <c r="TRT2" s="27" t="s">
        <v>14181</v>
      </c>
      <c r="TRU2" s="27" t="s">
        <v>14182</v>
      </c>
      <c r="TRV2" s="27" t="s">
        <v>14183</v>
      </c>
      <c r="TRW2" s="27" t="s">
        <v>14184</v>
      </c>
      <c r="TRX2" s="27" t="s">
        <v>14185</v>
      </c>
      <c r="TRY2" s="27" t="s">
        <v>14186</v>
      </c>
      <c r="TRZ2" s="27" t="s">
        <v>14187</v>
      </c>
      <c r="TSA2" s="27" t="s">
        <v>14188</v>
      </c>
      <c r="TSB2" s="27" t="s">
        <v>14189</v>
      </c>
      <c r="TSC2" s="27" t="s">
        <v>14190</v>
      </c>
      <c r="TSD2" s="27" t="s">
        <v>14191</v>
      </c>
      <c r="TSE2" s="27" t="s">
        <v>14192</v>
      </c>
      <c r="TSF2" s="27" t="s">
        <v>14193</v>
      </c>
      <c r="TSG2" s="27" t="s">
        <v>14194</v>
      </c>
      <c r="TSH2" s="27" t="s">
        <v>14195</v>
      </c>
      <c r="TSI2" s="27" t="s">
        <v>14196</v>
      </c>
      <c r="TSJ2" s="27" t="s">
        <v>14197</v>
      </c>
      <c r="TSK2" s="27" t="s">
        <v>14198</v>
      </c>
      <c r="TSL2" s="27" t="s">
        <v>14199</v>
      </c>
      <c r="TSM2" s="27" t="s">
        <v>14200</v>
      </c>
      <c r="TSN2" s="27" t="s">
        <v>14201</v>
      </c>
      <c r="TSO2" s="27" t="s">
        <v>14202</v>
      </c>
      <c r="TSP2" s="27" t="s">
        <v>14203</v>
      </c>
      <c r="TSQ2" s="27" t="s">
        <v>14204</v>
      </c>
      <c r="TSR2" s="27" t="s">
        <v>14205</v>
      </c>
      <c r="TSS2" s="27" t="s">
        <v>14206</v>
      </c>
      <c r="TST2" s="27" t="s">
        <v>14207</v>
      </c>
      <c r="TSU2" s="27" t="s">
        <v>14208</v>
      </c>
      <c r="TSV2" s="27" t="s">
        <v>14209</v>
      </c>
      <c r="TSW2" s="27" t="s">
        <v>14210</v>
      </c>
      <c r="TSX2" s="27" t="s">
        <v>14211</v>
      </c>
      <c r="TSY2" s="27" t="s">
        <v>14212</v>
      </c>
      <c r="TSZ2" s="27" t="s">
        <v>14213</v>
      </c>
      <c r="TTA2" s="27" t="s">
        <v>14214</v>
      </c>
      <c r="TTB2" s="27" t="s">
        <v>14215</v>
      </c>
      <c r="TTC2" s="27" t="s">
        <v>14216</v>
      </c>
      <c r="TTD2" s="27" t="s">
        <v>14217</v>
      </c>
      <c r="TTE2" s="27" t="s">
        <v>14218</v>
      </c>
      <c r="TTF2" s="27" t="s">
        <v>14219</v>
      </c>
      <c r="TTG2" s="27" t="s">
        <v>14220</v>
      </c>
      <c r="TTH2" s="27" t="s">
        <v>14221</v>
      </c>
      <c r="TTI2" s="27" t="s">
        <v>14222</v>
      </c>
      <c r="TTJ2" s="27" t="s">
        <v>14223</v>
      </c>
      <c r="TTK2" s="27" t="s">
        <v>14224</v>
      </c>
      <c r="TTL2" s="27" t="s">
        <v>14225</v>
      </c>
      <c r="TTM2" s="27" t="s">
        <v>14226</v>
      </c>
      <c r="TTN2" s="27" t="s">
        <v>14227</v>
      </c>
      <c r="TTO2" s="27" t="s">
        <v>14228</v>
      </c>
      <c r="TTP2" s="27" t="s">
        <v>14229</v>
      </c>
      <c r="TTQ2" s="27" t="s">
        <v>14230</v>
      </c>
      <c r="TTR2" s="27" t="s">
        <v>14231</v>
      </c>
      <c r="TTS2" s="27" t="s">
        <v>14232</v>
      </c>
      <c r="TTT2" s="27" t="s">
        <v>14233</v>
      </c>
      <c r="TTU2" s="27" t="s">
        <v>14234</v>
      </c>
      <c r="TTV2" s="27" t="s">
        <v>14235</v>
      </c>
      <c r="TTW2" s="27" t="s">
        <v>14236</v>
      </c>
      <c r="TTX2" s="27" t="s">
        <v>14237</v>
      </c>
      <c r="TTY2" s="27" t="s">
        <v>14238</v>
      </c>
      <c r="TTZ2" s="27" t="s">
        <v>14239</v>
      </c>
      <c r="TUA2" s="27" t="s">
        <v>14240</v>
      </c>
      <c r="TUB2" s="27" t="s">
        <v>14241</v>
      </c>
      <c r="TUC2" s="27" t="s">
        <v>14242</v>
      </c>
      <c r="TUD2" s="27" t="s">
        <v>14243</v>
      </c>
      <c r="TUE2" s="27" t="s">
        <v>14244</v>
      </c>
      <c r="TUF2" s="27" t="s">
        <v>14245</v>
      </c>
      <c r="TUG2" s="27" t="s">
        <v>14246</v>
      </c>
      <c r="TUH2" s="27" t="s">
        <v>14247</v>
      </c>
      <c r="TUI2" s="27" t="s">
        <v>14248</v>
      </c>
      <c r="TUJ2" s="27" t="s">
        <v>14249</v>
      </c>
      <c r="TUK2" s="27" t="s">
        <v>14250</v>
      </c>
      <c r="TUL2" s="27" t="s">
        <v>14251</v>
      </c>
      <c r="TUM2" s="27" t="s">
        <v>14252</v>
      </c>
      <c r="TUN2" s="27" t="s">
        <v>14253</v>
      </c>
      <c r="TUO2" s="27" t="s">
        <v>14254</v>
      </c>
      <c r="TUP2" s="27" t="s">
        <v>14255</v>
      </c>
      <c r="TUQ2" s="27" t="s">
        <v>14256</v>
      </c>
      <c r="TUR2" s="27" t="s">
        <v>14257</v>
      </c>
      <c r="TUS2" s="27" t="s">
        <v>14258</v>
      </c>
      <c r="TUT2" s="27" t="s">
        <v>14259</v>
      </c>
      <c r="TUU2" s="27" t="s">
        <v>14260</v>
      </c>
      <c r="TUV2" s="27" t="s">
        <v>14261</v>
      </c>
      <c r="TUW2" s="27" t="s">
        <v>14262</v>
      </c>
      <c r="TUX2" s="27" t="s">
        <v>14263</v>
      </c>
      <c r="TUY2" s="27" t="s">
        <v>14264</v>
      </c>
      <c r="TUZ2" s="27" t="s">
        <v>14265</v>
      </c>
      <c r="TVA2" s="27" t="s">
        <v>14266</v>
      </c>
      <c r="TVB2" s="27" t="s">
        <v>14267</v>
      </c>
      <c r="TVC2" s="27" t="s">
        <v>14268</v>
      </c>
      <c r="TVD2" s="27" t="s">
        <v>14269</v>
      </c>
      <c r="TVE2" s="27" t="s">
        <v>14270</v>
      </c>
      <c r="TVF2" s="27" t="s">
        <v>14271</v>
      </c>
      <c r="TVG2" s="27" t="s">
        <v>14272</v>
      </c>
      <c r="TVH2" s="27" t="s">
        <v>14273</v>
      </c>
      <c r="TVI2" s="27" t="s">
        <v>14274</v>
      </c>
      <c r="TVJ2" s="27" t="s">
        <v>14275</v>
      </c>
      <c r="TVK2" s="27" t="s">
        <v>14276</v>
      </c>
      <c r="TVL2" s="27" t="s">
        <v>14277</v>
      </c>
      <c r="TVM2" s="27" t="s">
        <v>14278</v>
      </c>
      <c r="TVN2" s="27" t="s">
        <v>14279</v>
      </c>
      <c r="TVO2" s="27" t="s">
        <v>14280</v>
      </c>
      <c r="TVP2" s="27" t="s">
        <v>14281</v>
      </c>
      <c r="TVQ2" s="27" t="s">
        <v>14282</v>
      </c>
      <c r="TVR2" s="27" t="s">
        <v>14283</v>
      </c>
      <c r="TVS2" s="27" t="s">
        <v>14284</v>
      </c>
      <c r="TVT2" s="27" t="s">
        <v>14285</v>
      </c>
      <c r="TVU2" s="27" t="s">
        <v>14286</v>
      </c>
      <c r="TVV2" s="27" t="s">
        <v>14287</v>
      </c>
      <c r="TVW2" s="27" t="s">
        <v>14288</v>
      </c>
      <c r="TVX2" s="27" t="s">
        <v>14289</v>
      </c>
      <c r="TVY2" s="27" t="s">
        <v>14290</v>
      </c>
      <c r="TVZ2" s="27" t="s">
        <v>14291</v>
      </c>
      <c r="TWA2" s="27" t="s">
        <v>14292</v>
      </c>
      <c r="TWB2" s="27" t="s">
        <v>14293</v>
      </c>
      <c r="TWC2" s="27" t="s">
        <v>14294</v>
      </c>
      <c r="TWD2" s="27" t="s">
        <v>14295</v>
      </c>
      <c r="TWE2" s="27" t="s">
        <v>14296</v>
      </c>
      <c r="TWF2" s="27" t="s">
        <v>14297</v>
      </c>
      <c r="TWG2" s="27" t="s">
        <v>14298</v>
      </c>
      <c r="TWH2" s="27" t="s">
        <v>14299</v>
      </c>
      <c r="TWI2" s="27" t="s">
        <v>14300</v>
      </c>
      <c r="TWJ2" s="27" t="s">
        <v>14301</v>
      </c>
      <c r="TWK2" s="27" t="s">
        <v>14302</v>
      </c>
      <c r="TWL2" s="27" t="s">
        <v>14303</v>
      </c>
      <c r="TWM2" s="27" t="s">
        <v>14304</v>
      </c>
      <c r="TWN2" s="27" t="s">
        <v>14305</v>
      </c>
      <c r="TWO2" s="27" t="s">
        <v>14306</v>
      </c>
      <c r="TWP2" s="27" t="s">
        <v>14307</v>
      </c>
      <c r="TWQ2" s="27" t="s">
        <v>14308</v>
      </c>
      <c r="TWR2" s="27" t="s">
        <v>14309</v>
      </c>
      <c r="TWS2" s="27" t="s">
        <v>14310</v>
      </c>
      <c r="TWT2" s="27" t="s">
        <v>14311</v>
      </c>
      <c r="TWU2" s="27" t="s">
        <v>14312</v>
      </c>
      <c r="TWV2" s="27" t="s">
        <v>14313</v>
      </c>
      <c r="TWW2" s="27" t="s">
        <v>14314</v>
      </c>
      <c r="TWX2" s="27" t="s">
        <v>14315</v>
      </c>
      <c r="TWY2" s="27" t="s">
        <v>14316</v>
      </c>
      <c r="TWZ2" s="27" t="s">
        <v>14317</v>
      </c>
      <c r="TXA2" s="27" t="s">
        <v>14318</v>
      </c>
      <c r="TXB2" s="27" t="s">
        <v>14319</v>
      </c>
      <c r="TXC2" s="27" t="s">
        <v>14320</v>
      </c>
      <c r="TXD2" s="27" t="s">
        <v>14321</v>
      </c>
      <c r="TXE2" s="27" t="s">
        <v>14322</v>
      </c>
      <c r="TXF2" s="27" t="s">
        <v>14323</v>
      </c>
      <c r="TXG2" s="27" t="s">
        <v>14324</v>
      </c>
      <c r="TXH2" s="27" t="s">
        <v>14325</v>
      </c>
      <c r="TXI2" s="27" t="s">
        <v>14326</v>
      </c>
      <c r="TXJ2" s="27" t="s">
        <v>14327</v>
      </c>
      <c r="TXK2" s="27" t="s">
        <v>14328</v>
      </c>
      <c r="TXL2" s="27" t="s">
        <v>14329</v>
      </c>
      <c r="TXM2" s="27" t="s">
        <v>14330</v>
      </c>
      <c r="TXN2" s="27" t="s">
        <v>14331</v>
      </c>
      <c r="TXO2" s="27" t="s">
        <v>14332</v>
      </c>
      <c r="TXP2" s="27" t="s">
        <v>14333</v>
      </c>
      <c r="TXQ2" s="27" t="s">
        <v>14334</v>
      </c>
      <c r="TXR2" s="27" t="s">
        <v>14335</v>
      </c>
      <c r="TXS2" s="27" t="s">
        <v>14336</v>
      </c>
      <c r="TXT2" s="27" t="s">
        <v>14337</v>
      </c>
      <c r="TXU2" s="27" t="s">
        <v>14338</v>
      </c>
      <c r="TXV2" s="27" t="s">
        <v>14339</v>
      </c>
      <c r="TXW2" s="27" t="s">
        <v>14340</v>
      </c>
      <c r="TXX2" s="27" t="s">
        <v>14341</v>
      </c>
      <c r="TXY2" s="27" t="s">
        <v>14342</v>
      </c>
      <c r="TXZ2" s="27" t="s">
        <v>14343</v>
      </c>
      <c r="TYA2" s="27" t="s">
        <v>14344</v>
      </c>
      <c r="TYB2" s="27" t="s">
        <v>14345</v>
      </c>
      <c r="TYC2" s="27" t="s">
        <v>14346</v>
      </c>
      <c r="TYD2" s="27" t="s">
        <v>14347</v>
      </c>
      <c r="TYE2" s="27" t="s">
        <v>14348</v>
      </c>
      <c r="TYF2" s="27" t="s">
        <v>14349</v>
      </c>
      <c r="TYG2" s="27" t="s">
        <v>14350</v>
      </c>
      <c r="TYH2" s="27" t="s">
        <v>14351</v>
      </c>
      <c r="TYI2" s="27" t="s">
        <v>14352</v>
      </c>
      <c r="TYJ2" s="27" t="s">
        <v>14353</v>
      </c>
      <c r="TYK2" s="27" t="s">
        <v>14354</v>
      </c>
      <c r="TYL2" s="27" t="s">
        <v>14355</v>
      </c>
      <c r="TYM2" s="27" t="s">
        <v>14356</v>
      </c>
      <c r="TYN2" s="27" t="s">
        <v>14357</v>
      </c>
      <c r="TYO2" s="27" t="s">
        <v>14358</v>
      </c>
      <c r="TYP2" s="27" t="s">
        <v>14359</v>
      </c>
      <c r="TYQ2" s="27" t="s">
        <v>14360</v>
      </c>
      <c r="TYR2" s="27" t="s">
        <v>14361</v>
      </c>
      <c r="TYS2" s="27" t="s">
        <v>14362</v>
      </c>
      <c r="TYT2" s="27" t="s">
        <v>14363</v>
      </c>
      <c r="TYU2" s="27" t="s">
        <v>14364</v>
      </c>
      <c r="TYV2" s="27" t="s">
        <v>14365</v>
      </c>
      <c r="TYW2" s="27" t="s">
        <v>14366</v>
      </c>
      <c r="TYX2" s="27" t="s">
        <v>14367</v>
      </c>
      <c r="TYY2" s="27" t="s">
        <v>14368</v>
      </c>
      <c r="TYZ2" s="27" t="s">
        <v>14369</v>
      </c>
      <c r="TZA2" s="27" t="s">
        <v>14370</v>
      </c>
      <c r="TZB2" s="27" t="s">
        <v>14371</v>
      </c>
      <c r="TZC2" s="27" t="s">
        <v>14372</v>
      </c>
      <c r="TZD2" s="27" t="s">
        <v>14373</v>
      </c>
      <c r="TZE2" s="27" t="s">
        <v>14374</v>
      </c>
      <c r="TZF2" s="27" t="s">
        <v>14375</v>
      </c>
      <c r="TZG2" s="27" t="s">
        <v>14376</v>
      </c>
      <c r="TZH2" s="27" t="s">
        <v>14377</v>
      </c>
      <c r="TZI2" s="27" t="s">
        <v>14378</v>
      </c>
      <c r="TZJ2" s="27" t="s">
        <v>14379</v>
      </c>
      <c r="TZK2" s="27" t="s">
        <v>14380</v>
      </c>
      <c r="TZL2" s="27" t="s">
        <v>14381</v>
      </c>
      <c r="TZM2" s="27" t="s">
        <v>14382</v>
      </c>
      <c r="TZN2" s="27" t="s">
        <v>14383</v>
      </c>
      <c r="TZO2" s="27" t="s">
        <v>14384</v>
      </c>
      <c r="TZP2" s="27" t="s">
        <v>14385</v>
      </c>
      <c r="TZQ2" s="27" t="s">
        <v>14386</v>
      </c>
      <c r="TZR2" s="27" t="s">
        <v>14387</v>
      </c>
      <c r="TZS2" s="27" t="s">
        <v>14388</v>
      </c>
      <c r="TZT2" s="27" t="s">
        <v>14389</v>
      </c>
      <c r="TZU2" s="27" t="s">
        <v>14390</v>
      </c>
      <c r="TZV2" s="27" t="s">
        <v>14391</v>
      </c>
      <c r="TZW2" s="27" t="s">
        <v>14392</v>
      </c>
      <c r="TZX2" s="27" t="s">
        <v>14393</v>
      </c>
      <c r="TZY2" s="27" t="s">
        <v>14394</v>
      </c>
      <c r="TZZ2" s="27" t="s">
        <v>14395</v>
      </c>
      <c r="UAA2" s="27" t="s">
        <v>14396</v>
      </c>
      <c r="UAB2" s="27" t="s">
        <v>14397</v>
      </c>
      <c r="UAC2" s="27" t="s">
        <v>14398</v>
      </c>
      <c r="UAD2" s="27" t="s">
        <v>14399</v>
      </c>
      <c r="UAE2" s="27" t="s">
        <v>14400</v>
      </c>
      <c r="UAF2" s="27" t="s">
        <v>14401</v>
      </c>
      <c r="UAG2" s="27" t="s">
        <v>14402</v>
      </c>
      <c r="UAH2" s="27" t="s">
        <v>14403</v>
      </c>
      <c r="UAI2" s="27" t="s">
        <v>14404</v>
      </c>
      <c r="UAJ2" s="27" t="s">
        <v>14405</v>
      </c>
      <c r="UAK2" s="27" t="s">
        <v>14406</v>
      </c>
      <c r="UAL2" s="27" t="s">
        <v>14407</v>
      </c>
      <c r="UAM2" s="27" t="s">
        <v>14408</v>
      </c>
      <c r="UAN2" s="27" t="s">
        <v>14409</v>
      </c>
      <c r="UAO2" s="27" t="s">
        <v>14410</v>
      </c>
      <c r="UAP2" s="27" t="s">
        <v>14411</v>
      </c>
      <c r="UAQ2" s="27" t="s">
        <v>14412</v>
      </c>
      <c r="UAR2" s="27" t="s">
        <v>14413</v>
      </c>
      <c r="UAS2" s="27" t="s">
        <v>14414</v>
      </c>
      <c r="UAT2" s="27" t="s">
        <v>14415</v>
      </c>
      <c r="UAU2" s="27" t="s">
        <v>14416</v>
      </c>
      <c r="UAV2" s="27" t="s">
        <v>14417</v>
      </c>
      <c r="UAW2" s="27" t="s">
        <v>14418</v>
      </c>
      <c r="UAX2" s="27" t="s">
        <v>14419</v>
      </c>
      <c r="UAY2" s="27" t="s">
        <v>14420</v>
      </c>
      <c r="UAZ2" s="27" t="s">
        <v>14421</v>
      </c>
      <c r="UBA2" s="27" t="s">
        <v>14422</v>
      </c>
      <c r="UBB2" s="27" t="s">
        <v>14423</v>
      </c>
      <c r="UBC2" s="27" t="s">
        <v>14424</v>
      </c>
      <c r="UBD2" s="27" t="s">
        <v>14425</v>
      </c>
      <c r="UBE2" s="27" t="s">
        <v>14426</v>
      </c>
      <c r="UBF2" s="27" t="s">
        <v>14427</v>
      </c>
      <c r="UBG2" s="27" t="s">
        <v>14428</v>
      </c>
      <c r="UBH2" s="27" t="s">
        <v>14429</v>
      </c>
      <c r="UBI2" s="27" t="s">
        <v>14430</v>
      </c>
      <c r="UBJ2" s="27" t="s">
        <v>14431</v>
      </c>
      <c r="UBK2" s="27" t="s">
        <v>14432</v>
      </c>
      <c r="UBL2" s="27" t="s">
        <v>14433</v>
      </c>
      <c r="UBM2" s="27" t="s">
        <v>14434</v>
      </c>
      <c r="UBN2" s="27" t="s">
        <v>14435</v>
      </c>
      <c r="UBO2" s="27" t="s">
        <v>14436</v>
      </c>
      <c r="UBP2" s="27" t="s">
        <v>14437</v>
      </c>
      <c r="UBQ2" s="27" t="s">
        <v>14438</v>
      </c>
      <c r="UBR2" s="27" t="s">
        <v>14439</v>
      </c>
      <c r="UBS2" s="27" t="s">
        <v>14440</v>
      </c>
      <c r="UBT2" s="27" t="s">
        <v>14441</v>
      </c>
      <c r="UBU2" s="27" t="s">
        <v>14442</v>
      </c>
      <c r="UBV2" s="27" t="s">
        <v>14443</v>
      </c>
      <c r="UBW2" s="27" t="s">
        <v>14444</v>
      </c>
      <c r="UBX2" s="27" t="s">
        <v>14445</v>
      </c>
      <c r="UBY2" s="27" t="s">
        <v>14446</v>
      </c>
      <c r="UBZ2" s="27" t="s">
        <v>14447</v>
      </c>
      <c r="UCA2" s="27" t="s">
        <v>14448</v>
      </c>
      <c r="UCB2" s="27" t="s">
        <v>14449</v>
      </c>
      <c r="UCC2" s="27" t="s">
        <v>14450</v>
      </c>
      <c r="UCD2" s="27" t="s">
        <v>14451</v>
      </c>
      <c r="UCE2" s="27" t="s">
        <v>14452</v>
      </c>
      <c r="UCF2" s="27" t="s">
        <v>14453</v>
      </c>
      <c r="UCG2" s="27" t="s">
        <v>14454</v>
      </c>
      <c r="UCH2" s="27" t="s">
        <v>14455</v>
      </c>
      <c r="UCI2" s="27" t="s">
        <v>14456</v>
      </c>
      <c r="UCJ2" s="27" t="s">
        <v>14457</v>
      </c>
      <c r="UCK2" s="27" t="s">
        <v>14458</v>
      </c>
      <c r="UCL2" s="27" t="s">
        <v>14459</v>
      </c>
      <c r="UCM2" s="27" t="s">
        <v>14460</v>
      </c>
      <c r="UCN2" s="27" t="s">
        <v>14461</v>
      </c>
      <c r="UCO2" s="27" t="s">
        <v>14462</v>
      </c>
      <c r="UCP2" s="27" t="s">
        <v>14463</v>
      </c>
      <c r="UCQ2" s="27" t="s">
        <v>14464</v>
      </c>
      <c r="UCR2" s="27" t="s">
        <v>14465</v>
      </c>
      <c r="UCS2" s="27" t="s">
        <v>14466</v>
      </c>
      <c r="UCT2" s="27" t="s">
        <v>14467</v>
      </c>
      <c r="UCU2" s="27" t="s">
        <v>14468</v>
      </c>
      <c r="UCV2" s="27" t="s">
        <v>14469</v>
      </c>
      <c r="UCW2" s="27" t="s">
        <v>14470</v>
      </c>
      <c r="UCX2" s="27" t="s">
        <v>14471</v>
      </c>
      <c r="UCY2" s="27" t="s">
        <v>14472</v>
      </c>
      <c r="UCZ2" s="27" t="s">
        <v>14473</v>
      </c>
      <c r="UDA2" s="27" t="s">
        <v>14474</v>
      </c>
      <c r="UDB2" s="27" t="s">
        <v>14475</v>
      </c>
      <c r="UDC2" s="27" t="s">
        <v>14476</v>
      </c>
      <c r="UDD2" s="27" t="s">
        <v>14477</v>
      </c>
      <c r="UDE2" s="27" t="s">
        <v>14478</v>
      </c>
      <c r="UDF2" s="27" t="s">
        <v>14479</v>
      </c>
      <c r="UDG2" s="27" t="s">
        <v>14480</v>
      </c>
      <c r="UDH2" s="27" t="s">
        <v>14481</v>
      </c>
      <c r="UDI2" s="27" t="s">
        <v>14482</v>
      </c>
      <c r="UDJ2" s="27" t="s">
        <v>14483</v>
      </c>
      <c r="UDK2" s="27" t="s">
        <v>14484</v>
      </c>
      <c r="UDL2" s="27" t="s">
        <v>14485</v>
      </c>
      <c r="UDM2" s="27" t="s">
        <v>14486</v>
      </c>
      <c r="UDN2" s="27" t="s">
        <v>14487</v>
      </c>
      <c r="UDO2" s="27" t="s">
        <v>14488</v>
      </c>
      <c r="UDP2" s="27" t="s">
        <v>14489</v>
      </c>
      <c r="UDQ2" s="27" t="s">
        <v>14490</v>
      </c>
      <c r="UDR2" s="27" t="s">
        <v>14491</v>
      </c>
      <c r="UDS2" s="27" t="s">
        <v>14492</v>
      </c>
      <c r="UDT2" s="27" t="s">
        <v>14493</v>
      </c>
      <c r="UDU2" s="27" t="s">
        <v>14494</v>
      </c>
      <c r="UDV2" s="27" t="s">
        <v>14495</v>
      </c>
      <c r="UDW2" s="27" t="s">
        <v>14496</v>
      </c>
      <c r="UDX2" s="27" t="s">
        <v>14497</v>
      </c>
      <c r="UDY2" s="27" t="s">
        <v>14498</v>
      </c>
      <c r="UDZ2" s="27" t="s">
        <v>14499</v>
      </c>
      <c r="UEA2" s="27" t="s">
        <v>14500</v>
      </c>
      <c r="UEB2" s="27" t="s">
        <v>14501</v>
      </c>
      <c r="UEC2" s="27" t="s">
        <v>14502</v>
      </c>
      <c r="UED2" s="27" t="s">
        <v>14503</v>
      </c>
      <c r="UEE2" s="27" t="s">
        <v>14504</v>
      </c>
      <c r="UEF2" s="27" t="s">
        <v>14505</v>
      </c>
      <c r="UEG2" s="27" t="s">
        <v>14506</v>
      </c>
      <c r="UEH2" s="27" t="s">
        <v>14507</v>
      </c>
      <c r="UEI2" s="27" t="s">
        <v>14508</v>
      </c>
      <c r="UEJ2" s="27" t="s">
        <v>14509</v>
      </c>
      <c r="UEK2" s="27" t="s">
        <v>14510</v>
      </c>
      <c r="UEL2" s="27" t="s">
        <v>14511</v>
      </c>
      <c r="UEM2" s="27" t="s">
        <v>14512</v>
      </c>
      <c r="UEN2" s="27" t="s">
        <v>14513</v>
      </c>
      <c r="UEO2" s="27" t="s">
        <v>14514</v>
      </c>
      <c r="UEP2" s="27" t="s">
        <v>14515</v>
      </c>
      <c r="UEQ2" s="27" t="s">
        <v>14516</v>
      </c>
      <c r="UER2" s="27" t="s">
        <v>14517</v>
      </c>
      <c r="UES2" s="27" t="s">
        <v>14518</v>
      </c>
      <c r="UET2" s="27" t="s">
        <v>14519</v>
      </c>
      <c r="UEU2" s="27" t="s">
        <v>14520</v>
      </c>
      <c r="UEV2" s="27" t="s">
        <v>14521</v>
      </c>
      <c r="UEW2" s="27" t="s">
        <v>14522</v>
      </c>
      <c r="UEX2" s="27" t="s">
        <v>14523</v>
      </c>
      <c r="UEY2" s="27" t="s">
        <v>14524</v>
      </c>
      <c r="UEZ2" s="27" t="s">
        <v>14525</v>
      </c>
      <c r="UFA2" s="27" t="s">
        <v>14526</v>
      </c>
      <c r="UFB2" s="27" t="s">
        <v>14527</v>
      </c>
      <c r="UFC2" s="27" t="s">
        <v>14528</v>
      </c>
      <c r="UFD2" s="27" t="s">
        <v>14529</v>
      </c>
      <c r="UFE2" s="27" t="s">
        <v>14530</v>
      </c>
      <c r="UFF2" s="27" t="s">
        <v>14531</v>
      </c>
      <c r="UFG2" s="27" t="s">
        <v>14532</v>
      </c>
      <c r="UFH2" s="27" t="s">
        <v>14533</v>
      </c>
      <c r="UFI2" s="27" t="s">
        <v>14534</v>
      </c>
      <c r="UFJ2" s="27" t="s">
        <v>14535</v>
      </c>
      <c r="UFK2" s="27" t="s">
        <v>14536</v>
      </c>
      <c r="UFL2" s="27" t="s">
        <v>14537</v>
      </c>
      <c r="UFM2" s="27" t="s">
        <v>14538</v>
      </c>
      <c r="UFN2" s="27" t="s">
        <v>14539</v>
      </c>
      <c r="UFO2" s="27" t="s">
        <v>14540</v>
      </c>
      <c r="UFP2" s="27" t="s">
        <v>14541</v>
      </c>
      <c r="UFQ2" s="27" t="s">
        <v>14542</v>
      </c>
      <c r="UFR2" s="27" t="s">
        <v>14543</v>
      </c>
      <c r="UFS2" s="27" t="s">
        <v>14544</v>
      </c>
      <c r="UFT2" s="27" t="s">
        <v>14545</v>
      </c>
      <c r="UFU2" s="27" t="s">
        <v>14546</v>
      </c>
      <c r="UFV2" s="27" t="s">
        <v>14547</v>
      </c>
      <c r="UFW2" s="27" t="s">
        <v>14548</v>
      </c>
      <c r="UFX2" s="27" t="s">
        <v>14549</v>
      </c>
      <c r="UFY2" s="27" t="s">
        <v>14550</v>
      </c>
      <c r="UFZ2" s="27" t="s">
        <v>14551</v>
      </c>
      <c r="UGA2" s="27" t="s">
        <v>14552</v>
      </c>
      <c r="UGB2" s="27" t="s">
        <v>14553</v>
      </c>
      <c r="UGC2" s="27" t="s">
        <v>14554</v>
      </c>
      <c r="UGD2" s="27" t="s">
        <v>14555</v>
      </c>
      <c r="UGE2" s="27" t="s">
        <v>14556</v>
      </c>
      <c r="UGF2" s="27" t="s">
        <v>14557</v>
      </c>
      <c r="UGG2" s="27" t="s">
        <v>14558</v>
      </c>
      <c r="UGH2" s="27" t="s">
        <v>14559</v>
      </c>
      <c r="UGI2" s="27" t="s">
        <v>14560</v>
      </c>
      <c r="UGJ2" s="27" t="s">
        <v>14561</v>
      </c>
      <c r="UGK2" s="27" t="s">
        <v>14562</v>
      </c>
      <c r="UGL2" s="27" t="s">
        <v>14563</v>
      </c>
      <c r="UGM2" s="27" t="s">
        <v>14564</v>
      </c>
      <c r="UGN2" s="27" t="s">
        <v>14565</v>
      </c>
      <c r="UGO2" s="27" t="s">
        <v>14566</v>
      </c>
      <c r="UGP2" s="27" t="s">
        <v>14567</v>
      </c>
      <c r="UGQ2" s="27" t="s">
        <v>14568</v>
      </c>
      <c r="UGR2" s="27" t="s">
        <v>14569</v>
      </c>
      <c r="UGS2" s="27" t="s">
        <v>14570</v>
      </c>
      <c r="UGT2" s="27" t="s">
        <v>14571</v>
      </c>
      <c r="UGU2" s="27" t="s">
        <v>14572</v>
      </c>
      <c r="UGV2" s="27" t="s">
        <v>14573</v>
      </c>
      <c r="UGW2" s="27" t="s">
        <v>14574</v>
      </c>
      <c r="UGX2" s="27" t="s">
        <v>14575</v>
      </c>
      <c r="UGY2" s="27" t="s">
        <v>14576</v>
      </c>
      <c r="UGZ2" s="27" t="s">
        <v>14577</v>
      </c>
      <c r="UHA2" s="27" t="s">
        <v>14578</v>
      </c>
      <c r="UHB2" s="27" t="s">
        <v>14579</v>
      </c>
      <c r="UHC2" s="27" t="s">
        <v>14580</v>
      </c>
      <c r="UHD2" s="27" t="s">
        <v>14581</v>
      </c>
      <c r="UHE2" s="27" t="s">
        <v>14582</v>
      </c>
      <c r="UHF2" s="27" t="s">
        <v>14583</v>
      </c>
      <c r="UHG2" s="27" t="s">
        <v>14584</v>
      </c>
      <c r="UHH2" s="27" t="s">
        <v>14585</v>
      </c>
      <c r="UHI2" s="27" t="s">
        <v>14586</v>
      </c>
      <c r="UHJ2" s="27" t="s">
        <v>14587</v>
      </c>
      <c r="UHK2" s="27" t="s">
        <v>14588</v>
      </c>
      <c r="UHL2" s="27" t="s">
        <v>14589</v>
      </c>
      <c r="UHM2" s="27" t="s">
        <v>14590</v>
      </c>
      <c r="UHN2" s="27" t="s">
        <v>14591</v>
      </c>
      <c r="UHO2" s="27" t="s">
        <v>14592</v>
      </c>
      <c r="UHP2" s="27" t="s">
        <v>14593</v>
      </c>
      <c r="UHQ2" s="27" t="s">
        <v>14594</v>
      </c>
      <c r="UHR2" s="27" t="s">
        <v>14595</v>
      </c>
      <c r="UHS2" s="27" t="s">
        <v>14596</v>
      </c>
      <c r="UHT2" s="27" t="s">
        <v>14597</v>
      </c>
      <c r="UHU2" s="27" t="s">
        <v>14598</v>
      </c>
      <c r="UHV2" s="27" t="s">
        <v>14599</v>
      </c>
      <c r="UHW2" s="27" t="s">
        <v>14600</v>
      </c>
      <c r="UHX2" s="27" t="s">
        <v>14601</v>
      </c>
      <c r="UHY2" s="27" t="s">
        <v>14602</v>
      </c>
      <c r="UHZ2" s="27" t="s">
        <v>14603</v>
      </c>
      <c r="UIA2" s="27" t="s">
        <v>14604</v>
      </c>
      <c r="UIB2" s="27" t="s">
        <v>14605</v>
      </c>
      <c r="UIC2" s="27" t="s">
        <v>14606</v>
      </c>
      <c r="UID2" s="27" t="s">
        <v>14607</v>
      </c>
      <c r="UIE2" s="27" t="s">
        <v>14608</v>
      </c>
      <c r="UIF2" s="27" t="s">
        <v>14609</v>
      </c>
      <c r="UIG2" s="27" t="s">
        <v>14610</v>
      </c>
      <c r="UIH2" s="27" t="s">
        <v>14611</v>
      </c>
      <c r="UII2" s="27" t="s">
        <v>14612</v>
      </c>
      <c r="UIJ2" s="27" t="s">
        <v>14613</v>
      </c>
      <c r="UIK2" s="27" t="s">
        <v>14614</v>
      </c>
      <c r="UIL2" s="27" t="s">
        <v>14615</v>
      </c>
      <c r="UIM2" s="27" t="s">
        <v>14616</v>
      </c>
      <c r="UIN2" s="27" t="s">
        <v>14617</v>
      </c>
      <c r="UIO2" s="27" t="s">
        <v>14618</v>
      </c>
      <c r="UIP2" s="27" t="s">
        <v>14619</v>
      </c>
      <c r="UIQ2" s="27" t="s">
        <v>14620</v>
      </c>
      <c r="UIR2" s="27" t="s">
        <v>14621</v>
      </c>
      <c r="UIS2" s="27" t="s">
        <v>14622</v>
      </c>
      <c r="UIT2" s="27" t="s">
        <v>14623</v>
      </c>
      <c r="UIU2" s="27" t="s">
        <v>14624</v>
      </c>
      <c r="UIV2" s="27" t="s">
        <v>14625</v>
      </c>
      <c r="UIW2" s="27" t="s">
        <v>14626</v>
      </c>
      <c r="UIX2" s="27" t="s">
        <v>14627</v>
      </c>
      <c r="UIY2" s="27" t="s">
        <v>14628</v>
      </c>
      <c r="UIZ2" s="27" t="s">
        <v>14629</v>
      </c>
      <c r="UJA2" s="27" t="s">
        <v>14630</v>
      </c>
      <c r="UJB2" s="27" t="s">
        <v>14631</v>
      </c>
      <c r="UJC2" s="27" t="s">
        <v>14632</v>
      </c>
      <c r="UJD2" s="27" t="s">
        <v>14633</v>
      </c>
      <c r="UJE2" s="27" t="s">
        <v>14634</v>
      </c>
      <c r="UJF2" s="27" t="s">
        <v>14635</v>
      </c>
      <c r="UJG2" s="27" t="s">
        <v>14636</v>
      </c>
      <c r="UJH2" s="27" t="s">
        <v>14637</v>
      </c>
      <c r="UJI2" s="27" t="s">
        <v>14638</v>
      </c>
      <c r="UJJ2" s="27" t="s">
        <v>14639</v>
      </c>
      <c r="UJK2" s="27" t="s">
        <v>14640</v>
      </c>
      <c r="UJL2" s="27" t="s">
        <v>14641</v>
      </c>
      <c r="UJM2" s="27" t="s">
        <v>14642</v>
      </c>
      <c r="UJN2" s="27" t="s">
        <v>14643</v>
      </c>
      <c r="UJO2" s="27" t="s">
        <v>14644</v>
      </c>
      <c r="UJP2" s="27" t="s">
        <v>14645</v>
      </c>
      <c r="UJQ2" s="27" t="s">
        <v>14646</v>
      </c>
      <c r="UJR2" s="27" t="s">
        <v>14647</v>
      </c>
      <c r="UJS2" s="27" t="s">
        <v>14648</v>
      </c>
      <c r="UJT2" s="27" t="s">
        <v>14649</v>
      </c>
      <c r="UJU2" s="27" t="s">
        <v>14650</v>
      </c>
      <c r="UJV2" s="27" t="s">
        <v>14651</v>
      </c>
      <c r="UJW2" s="27" t="s">
        <v>14652</v>
      </c>
      <c r="UJX2" s="27" t="s">
        <v>14653</v>
      </c>
      <c r="UJY2" s="27" t="s">
        <v>14654</v>
      </c>
      <c r="UJZ2" s="27" t="s">
        <v>14655</v>
      </c>
      <c r="UKA2" s="27" t="s">
        <v>14656</v>
      </c>
      <c r="UKB2" s="27" t="s">
        <v>14657</v>
      </c>
      <c r="UKC2" s="27" t="s">
        <v>14658</v>
      </c>
      <c r="UKD2" s="27" t="s">
        <v>14659</v>
      </c>
      <c r="UKE2" s="27" t="s">
        <v>14660</v>
      </c>
      <c r="UKF2" s="27" t="s">
        <v>14661</v>
      </c>
      <c r="UKG2" s="27" t="s">
        <v>14662</v>
      </c>
      <c r="UKH2" s="27" t="s">
        <v>14663</v>
      </c>
      <c r="UKI2" s="27" t="s">
        <v>14664</v>
      </c>
      <c r="UKJ2" s="27" t="s">
        <v>14665</v>
      </c>
      <c r="UKK2" s="27" t="s">
        <v>14666</v>
      </c>
      <c r="UKL2" s="27" t="s">
        <v>14667</v>
      </c>
      <c r="UKM2" s="27" t="s">
        <v>14668</v>
      </c>
      <c r="UKN2" s="27" t="s">
        <v>14669</v>
      </c>
      <c r="UKO2" s="27" t="s">
        <v>14670</v>
      </c>
      <c r="UKP2" s="27" t="s">
        <v>14671</v>
      </c>
      <c r="UKQ2" s="27" t="s">
        <v>14672</v>
      </c>
      <c r="UKR2" s="27" t="s">
        <v>14673</v>
      </c>
      <c r="UKS2" s="27" t="s">
        <v>14674</v>
      </c>
      <c r="UKT2" s="27" t="s">
        <v>14675</v>
      </c>
      <c r="UKU2" s="27" t="s">
        <v>14676</v>
      </c>
      <c r="UKV2" s="27" t="s">
        <v>14677</v>
      </c>
      <c r="UKW2" s="27" t="s">
        <v>14678</v>
      </c>
      <c r="UKX2" s="27" t="s">
        <v>14679</v>
      </c>
      <c r="UKY2" s="27" t="s">
        <v>14680</v>
      </c>
      <c r="UKZ2" s="27" t="s">
        <v>14681</v>
      </c>
      <c r="ULA2" s="27" t="s">
        <v>14682</v>
      </c>
      <c r="ULB2" s="27" t="s">
        <v>14683</v>
      </c>
      <c r="ULC2" s="27" t="s">
        <v>14684</v>
      </c>
      <c r="ULD2" s="27" t="s">
        <v>14685</v>
      </c>
      <c r="ULE2" s="27" t="s">
        <v>14686</v>
      </c>
      <c r="ULF2" s="27" t="s">
        <v>14687</v>
      </c>
      <c r="ULG2" s="27" t="s">
        <v>14688</v>
      </c>
      <c r="ULH2" s="27" t="s">
        <v>14689</v>
      </c>
      <c r="ULI2" s="27" t="s">
        <v>14690</v>
      </c>
      <c r="ULJ2" s="27" t="s">
        <v>14691</v>
      </c>
      <c r="ULK2" s="27" t="s">
        <v>14692</v>
      </c>
      <c r="ULL2" s="27" t="s">
        <v>14693</v>
      </c>
      <c r="ULM2" s="27" t="s">
        <v>14694</v>
      </c>
      <c r="ULN2" s="27" t="s">
        <v>14695</v>
      </c>
      <c r="ULO2" s="27" t="s">
        <v>14696</v>
      </c>
      <c r="ULP2" s="27" t="s">
        <v>14697</v>
      </c>
      <c r="ULQ2" s="27" t="s">
        <v>14698</v>
      </c>
      <c r="ULR2" s="27" t="s">
        <v>14699</v>
      </c>
      <c r="ULS2" s="27" t="s">
        <v>14700</v>
      </c>
      <c r="ULT2" s="27" t="s">
        <v>14701</v>
      </c>
      <c r="ULU2" s="27" t="s">
        <v>14702</v>
      </c>
      <c r="ULV2" s="27" t="s">
        <v>14703</v>
      </c>
      <c r="ULW2" s="27" t="s">
        <v>14704</v>
      </c>
      <c r="ULX2" s="27" t="s">
        <v>14705</v>
      </c>
      <c r="ULY2" s="27" t="s">
        <v>14706</v>
      </c>
      <c r="ULZ2" s="27" t="s">
        <v>14707</v>
      </c>
      <c r="UMA2" s="27" t="s">
        <v>14708</v>
      </c>
      <c r="UMB2" s="27" t="s">
        <v>14709</v>
      </c>
      <c r="UMC2" s="27" t="s">
        <v>14710</v>
      </c>
      <c r="UMD2" s="27" t="s">
        <v>14711</v>
      </c>
      <c r="UME2" s="27" t="s">
        <v>14712</v>
      </c>
      <c r="UMF2" s="27" t="s">
        <v>14713</v>
      </c>
      <c r="UMG2" s="27" t="s">
        <v>14714</v>
      </c>
      <c r="UMH2" s="27" t="s">
        <v>14715</v>
      </c>
      <c r="UMI2" s="27" t="s">
        <v>14716</v>
      </c>
      <c r="UMJ2" s="27" t="s">
        <v>14717</v>
      </c>
      <c r="UMK2" s="27" t="s">
        <v>14718</v>
      </c>
      <c r="UML2" s="27" t="s">
        <v>14719</v>
      </c>
      <c r="UMM2" s="27" t="s">
        <v>14720</v>
      </c>
      <c r="UMN2" s="27" t="s">
        <v>14721</v>
      </c>
      <c r="UMO2" s="27" t="s">
        <v>14722</v>
      </c>
      <c r="UMP2" s="27" t="s">
        <v>14723</v>
      </c>
      <c r="UMQ2" s="27" t="s">
        <v>14724</v>
      </c>
      <c r="UMR2" s="27" t="s">
        <v>14725</v>
      </c>
      <c r="UMS2" s="27" t="s">
        <v>14726</v>
      </c>
      <c r="UMT2" s="27" t="s">
        <v>14727</v>
      </c>
      <c r="UMU2" s="27" t="s">
        <v>14728</v>
      </c>
      <c r="UMV2" s="27" t="s">
        <v>14729</v>
      </c>
      <c r="UMW2" s="27" t="s">
        <v>14730</v>
      </c>
      <c r="UMX2" s="27" t="s">
        <v>14731</v>
      </c>
      <c r="UMY2" s="27" t="s">
        <v>14732</v>
      </c>
      <c r="UMZ2" s="27" t="s">
        <v>14733</v>
      </c>
      <c r="UNA2" s="27" t="s">
        <v>14734</v>
      </c>
      <c r="UNB2" s="27" t="s">
        <v>14735</v>
      </c>
      <c r="UNC2" s="27" t="s">
        <v>14736</v>
      </c>
      <c r="UND2" s="27" t="s">
        <v>14737</v>
      </c>
      <c r="UNE2" s="27" t="s">
        <v>14738</v>
      </c>
      <c r="UNF2" s="27" t="s">
        <v>14739</v>
      </c>
      <c r="UNG2" s="27" t="s">
        <v>14740</v>
      </c>
      <c r="UNH2" s="27" t="s">
        <v>14741</v>
      </c>
      <c r="UNI2" s="27" t="s">
        <v>14742</v>
      </c>
      <c r="UNJ2" s="27" t="s">
        <v>14743</v>
      </c>
      <c r="UNK2" s="27" t="s">
        <v>14744</v>
      </c>
      <c r="UNL2" s="27" t="s">
        <v>14745</v>
      </c>
      <c r="UNM2" s="27" t="s">
        <v>14746</v>
      </c>
      <c r="UNN2" s="27" t="s">
        <v>14747</v>
      </c>
      <c r="UNO2" s="27" t="s">
        <v>14748</v>
      </c>
      <c r="UNP2" s="27" t="s">
        <v>14749</v>
      </c>
      <c r="UNQ2" s="27" t="s">
        <v>14750</v>
      </c>
      <c r="UNR2" s="27" t="s">
        <v>14751</v>
      </c>
      <c r="UNS2" s="27" t="s">
        <v>14752</v>
      </c>
      <c r="UNT2" s="27" t="s">
        <v>14753</v>
      </c>
      <c r="UNU2" s="27" t="s">
        <v>14754</v>
      </c>
      <c r="UNV2" s="27" t="s">
        <v>14755</v>
      </c>
      <c r="UNW2" s="27" t="s">
        <v>14756</v>
      </c>
      <c r="UNX2" s="27" t="s">
        <v>14757</v>
      </c>
      <c r="UNY2" s="27" t="s">
        <v>14758</v>
      </c>
      <c r="UNZ2" s="27" t="s">
        <v>14759</v>
      </c>
      <c r="UOA2" s="27" t="s">
        <v>14760</v>
      </c>
      <c r="UOB2" s="27" t="s">
        <v>14761</v>
      </c>
      <c r="UOC2" s="27" t="s">
        <v>14762</v>
      </c>
      <c r="UOD2" s="27" t="s">
        <v>14763</v>
      </c>
      <c r="UOE2" s="27" t="s">
        <v>14764</v>
      </c>
      <c r="UOF2" s="27" t="s">
        <v>14765</v>
      </c>
      <c r="UOG2" s="27" t="s">
        <v>14766</v>
      </c>
      <c r="UOH2" s="27" t="s">
        <v>14767</v>
      </c>
      <c r="UOI2" s="27" t="s">
        <v>14768</v>
      </c>
      <c r="UOJ2" s="27" t="s">
        <v>14769</v>
      </c>
      <c r="UOK2" s="27" t="s">
        <v>14770</v>
      </c>
      <c r="UOL2" s="27" t="s">
        <v>14771</v>
      </c>
      <c r="UOM2" s="27" t="s">
        <v>14772</v>
      </c>
      <c r="UON2" s="27" t="s">
        <v>14773</v>
      </c>
      <c r="UOO2" s="27" t="s">
        <v>14774</v>
      </c>
      <c r="UOP2" s="27" t="s">
        <v>14775</v>
      </c>
      <c r="UOQ2" s="27" t="s">
        <v>14776</v>
      </c>
      <c r="UOR2" s="27" t="s">
        <v>14777</v>
      </c>
      <c r="UOS2" s="27" t="s">
        <v>14778</v>
      </c>
      <c r="UOT2" s="27" t="s">
        <v>14779</v>
      </c>
      <c r="UOU2" s="27" t="s">
        <v>14780</v>
      </c>
      <c r="UOV2" s="27" t="s">
        <v>14781</v>
      </c>
      <c r="UOW2" s="27" t="s">
        <v>14782</v>
      </c>
      <c r="UOX2" s="27" t="s">
        <v>14783</v>
      </c>
      <c r="UOY2" s="27" t="s">
        <v>14784</v>
      </c>
      <c r="UOZ2" s="27" t="s">
        <v>14785</v>
      </c>
      <c r="UPA2" s="27" t="s">
        <v>14786</v>
      </c>
      <c r="UPB2" s="27" t="s">
        <v>14787</v>
      </c>
      <c r="UPC2" s="27" t="s">
        <v>14788</v>
      </c>
      <c r="UPD2" s="27" t="s">
        <v>14789</v>
      </c>
      <c r="UPE2" s="27" t="s">
        <v>14790</v>
      </c>
      <c r="UPF2" s="27" t="s">
        <v>14791</v>
      </c>
      <c r="UPG2" s="27" t="s">
        <v>14792</v>
      </c>
      <c r="UPH2" s="27" t="s">
        <v>14793</v>
      </c>
      <c r="UPI2" s="27" t="s">
        <v>14794</v>
      </c>
      <c r="UPJ2" s="27" t="s">
        <v>14795</v>
      </c>
      <c r="UPK2" s="27" t="s">
        <v>14796</v>
      </c>
      <c r="UPL2" s="27" t="s">
        <v>14797</v>
      </c>
      <c r="UPM2" s="27" t="s">
        <v>14798</v>
      </c>
      <c r="UPN2" s="27" t="s">
        <v>14799</v>
      </c>
      <c r="UPO2" s="27" t="s">
        <v>14800</v>
      </c>
      <c r="UPP2" s="27" t="s">
        <v>14801</v>
      </c>
      <c r="UPQ2" s="27" t="s">
        <v>14802</v>
      </c>
      <c r="UPR2" s="27" t="s">
        <v>14803</v>
      </c>
      <c r="UPS2" s="27" t="s">
        <v>14804</v>
      </c>
      <c r="UPT2" s="27" t="s">
        <v>14805</v>
      </c>
      <c r="UPU2" s="27" t="s">
        <v>14806</v>
      </c>
      <c r="UPV2" s="27" t="s">
        <v>14807</v>
      </c>
      <c r="UPW2" s="27" t="s">
        <v>14808</v>
      </c>
      <c r="UPX2" s="27" t="s">
        <v>14809</v>
      </c>
      <c r="UPY2" s="27" t="s">
        <v>14810</v>
      </c>
      <c r="UPZ2" s="27" t="s">
        <v>14811</v>
      </c>
      <c r="UQA2" s="27" t="s">
        <v>14812</v>
      </c>
      <c r="UQB2" s="27" t="s">
        <v>14813</v>
      </c>
      <c r="UQC2" s="27" t="s">
        <v>14814</v>
      </c>
      <c r="UQD2" s="27" t="s">
        <v>14815</v>
      </c>
      <c r="UQE2" s="27" t="s">
        <v>14816</v>
      </c>
      <c r="UQF2" s="27" t="s">
        <v>14817</v>
      </c>
      <c r="UQG2" s="27" t="s">
        <v>14818</v>
      </c>
      <c r="UQH2" s="27" t="s">
        <v>14819</v>
      </c>
      <c r="UQI2" s="27" t="s">
        <v>14820</v>
      </c>
      <c r="UQJ2" s="27" t="s">
        <v>14821</v>
      </c>
      <c r="UQK2" s="27" t="s">
        <v>14822</v>
      </c>
      <c r="UQL2" s="27" t="s">
        <v>14823</v>
      </c>
      <c r="UQM2" s="27" t="s">
        <v>14824</v>
      </c>
      <c r="UQN2" s="27" t="s">
        <v>14825</v>
      </c>
      <c r="UQO2" s="27" t="s">
        <v>14826</v>
      </c>
      <c r="UQP2" s="27" t="s">
        <v>14827</v>
      </c>
      <c r="UQQ2" s="27" t="s">
        <v>14828</v>
      </c>
      <c r="UQR2" s="27" t="s">
        <v>14829</v>
      </c>
      <c r="UQS2" s="27" t="s">
        <v>14830</v>
      </c>
      <c r="UQT2" s="27" t="s">
        <v>14831</v>
      </c>
      <c r="UQU2" s="27" t="s">
        <v>14832</v>
      </c>
      <c r="UQV2" s="27" t="s">
        <v>14833</v>
      </c>
      <c r="UQW2" s="27" t="s">
        <v>14834</v>
      </c>
      <c r="UQX2" s="27" t="s">
        <v>14835</v>
      </c>
      <c r="UQY2" s="27" t="s">
        <v>14836</v>
      </c>
      <c r="UQZ2" s="27" t="s">
        <v>14837</v>
      </c>
      <c r="URA2" s="27" t="s">
        <v>14838</v>
      </c>
      <c r="URB2" s="27" t="s">
        <v>14839</v>
      </c>
      <c r="URC2" s="27" t="s">
        <v>14840</v>
      </c>
      <c r="URD2" s="27" t="s">
        <v>14841</v>
      </c>
      <c r="URE2" s="27" t="s">
        <v>14842</v>
      </c>
      <c r="URF2" s="27" t="s">
        <v>14843</v>
      </c>
      <c r="URG2" s="27" t="s">
        <v>14844</v>
      </c>
      <c r="URH2" s="27" t="s">
        <v>14845</v>
      </c>
      <c r="URI2" s="27" t="s">
        <v>14846</v>
      </c>
      <c r="URJ2" s="27" t="s">
        <v>14847</v>
      </c>
      <c r="URK2" s="27" t="s">
        <v>14848</v>
      </c>
      <c r="URL2" s="27" t="s">
        <v>14849</v>
      </c>
      <c r="URM2" s="27" t="s">
        <v>14850</v>
      </c>
      <c r="URN2" s="27" t="s">
        <v>14851</v>
      </c>
      <c r="URO2" s="27" t="s">
        <v>14852</v>
      </c>
      <c r="URP2" s="27" t="s">
        <v>14853</v>
      </c>
      <c r="URQ2" s="27" t="s">
        <v>14854</v>
      </c>
      <c r="URR2" s="27" t="s">
        <v>14855</v>
      </c>
      <c r="URS2" s="27" t="s">
        <v>14856</v>
      </c>
      <c r="URT2" s="27" t="s">
        <v>14857</v>
      </c>
      <c r="URU2" s="27" t="s">
        <v>14858</v>
      </c>
      <c r="URV2" s="27" t="s">
        <v>14859</v>
      </c>
      <c r="URW2" s="27" t="s">
        <v>14860</v>
      </c>
      <c r="URX2" s="27" t="s">
        <v>14861</v>
      </c>
      <c r="URY2" s="27" t="s">
        <v>14862</v>
      </c>
      <c r="URZ2" s="27" t="s">
        <v>14863</v>
      </c>
      <c r="USA2" s="27" t="s">
        <v>14864</v>
      </c>
      <c r="USB2" s="27" t="s">
        <v>14865</v>
      </c>
      <c r="USC2" s="27" t="s">
        <v>14866</v>
      </c>
      <c r="USD2" s="27" t="s">
        <v>14867</v>
      </c>
      <c r="USE2" s="27" t="s">
        <v>14868</v>
      </c>
      <c r="USF2" s="27" t="s">
        <v>14869</v>
      </c>
      <c r="USG2" s="27" t="s">
        <v>14870</v>
      </c>
      <c r="USH2" s="27" t="s">
        <v>14871</v>
      </c>
      <c r="USI2" s="27" t="s">
        <v>14872</v>
      </c>
      <c r="USJ2" s="27" t="s">
        <v>14873</v>
      </c>
      <c r="USK2" s="27" t="s">
        <v>14874</v>
      </c>
      <c r="USL2" s="27" t="s">
        <v>14875</v>
      </c>
      <c r="USM2" s="27" t="s">
        <v>14876</v>
      </c>
      <c r="USN2" s="27" t="s">
        <v>14877</v>
      </c>
      <c r="USO2" s="27" t="s">
        <v>14878</v>
      </c>
      <c r="USP2" s="27" t="s">
        <v>14879</v>
      </c>
      <c r="USQ2" s="27" t="s">
        <v>14880</v>
      </c>
      <c r="USR2" s="27" t="s">
        <v>14881</v>
      </c>
      <c r="USS2" s="27" t="s">
        <v>14882</v>
      </c>
      <c r="UST2" s="27" t="s">
        <v>14883</v>
      </c>
      <c r="USU2" s="27" t="s">
        <v>14884</v>
      </c>
      <c r="USV2" s="27" t="s">
        <v>14885</v>
      </c>
      <c r="USW2" s="27" t="s">
        <v>14886</v>
      </c>
      <c r="USX2" s="27" t="s">
        <v>14887</v>
      </c>
      <c r="USY2" s="27" t="s">
        <v>14888</v>
      </c>
      <c r="USZ2" s="27" t="s">
        <v>14889</v>
      </c>
      <c r="UTA2" s="27" t="s">
        <v>14890</v>
      </c>
      <c r="UTB2" s="27" t="s">
        <v>14891</v>
      </c>
      <c r="UTC2" s="27" t="s">
        <v>14892</v>
      </c>
      <c r="UTD2" s="27" t="s">
        <v>14893</v>
      </c>
      <c r="UTE2" s="27" t="s">
        <v>14894</v>
      </c>
      <c r="UTF2" s="27" t="s">
        <v>14895</v>
      </c>
      <c r="UTG2" s="27" t="s">
        <v>14896</v>
      </c>
      <c r="UTH2" s="27" t="s">
        <v>14897</v>
      </c>
      <c r="UTI2" s="27" t="s">
        <v>14898</v>
      </c>
      <c r="UTJ2" s="27" t="s">
        <v>14899</v>
      </c>
      <c r="UTK2" s="27" t="s">
        <v>14900</v>
      </c>
      <c r="UTL2" s="27" t="s">
        <v>14901</v>
      </c>
      <c r="UTM2" s="27" t="s">
        <v>14902</v>
      </c>
      <c r="UTN2" s="27" t="s">
        <v>14903</v>
      </c>
      <c r="UTO2" s="27" t="s">
        <v>14904</v>
      </c>
      <c r="UTP2" s="27" t="s">
        <v>14905</v>
      </c>
      <c r="UTQ2" s="27" t="s">
        <v>14906</v>
      </c>
      <c r="UTR2" s="27" t="s">
        <v>14907</v>
      </c>
      <c r="UTS2" s="27" t="s">
        <v>14908</v>
      </c>
      <c r="UTT2" s="27" t="s">
        <v>14909</v>
      </c>
      <c r="UTU2" s="27" t="s">
        <v>14910</v>
      </c>
      <c r="UTV2" s="27" t="s">
        <v>14911</v>
      </c>
      <c r="UTW2" s="27" t="s">
        <v>14912</v>
      </c>
      <c r="UTX2" s="27" t="s">
        <v>14913</v>
      </c>
      <c r="UTY2" s="27" t="s">
        <v>14914</v>
      </c>
      <c r="UTZ2" s="27" t="s">
        <v>14915</v>
      </c>
      <c r="UUA2" s="27" t="s">
        <v>14916</v>
      </c>
      <c r="UUB2" s="27" t="s">
        <v>14917</v>
      </c>
      <c r="UUC2" s="27" t="s">
        <v>14918</v>
      </c>
      <c r="UUD2" s="27" t="s">
        <v>14919</v>
      </c>
      <c r="UUE2" s="27" t="s">
        <v>14920</v>
      </c>
      <c r="UUF2" s="27" t="s">
        <v>14921</v>
      </c>
      <c r="UUG2" s="27" t="s">
        <v>14922</v>
      </c>
      <c r="UUH2" s="27" t="s">
        <v>14923</v>
      </c>
      <c r="UUI2" s="27" t="s">
        <v>14924</v>
      </c>
      <c r="UUJ2" s="27" t="s">
        <v>14925</v>
      </c>
      <c r="UUK2" s="27" t="s">
        <v>14926</v>
      </c>
      <c r="UUL2" s="27" t="s">
        <v>14927</v>
      </c>
      <c r="UUM2" s="27" t="s">
        <v>14928</v>
      </c>
      <c r="UUN2" s="27" t="s">
        <v>14929</v>
      </c>
      <c r="UUO2" s="27" t="s">
        <v>14930</v>
      </c>
      <c r="UUP2" s="27" t="s">
        <v>14931</v>
      </c>
      <c r="UUQ2" s="27" t="s">
        <v>14932</v>
      </c>
      <c r="UUR2" s="27" t="s">
        <v>14933</v>
      </c>
      <c r="UUS2" s="27" t="s">
        <v>14934</v>
      </c>
      <c r="UUT2" s="27" t="s">
        <v>14935</v>
      </c>
      <c r="UUU2" s="27" t="s">
        <v>14936</v>
      </c>
      <c r="UUV2" s="27" t="s">
        <v>14937</v>
      </c>
      <c r="UUW2" s="27" t="s">
        <v>14938</v>
      </c>
      <c r="UUX2" s="27" t="s">
        <v>14939</v>
      </c>
      <c r="UUY2" s="27" t="s">
        <v>14940</v>
      </c>
      <c r="UUZ2" s="27" t="s">
        <v>14941</v>
      </c>
      <c r="UVA2" s="27" t="s">
        <v>14942</v>
      </c>
      <c r="UVB2" s="27" t="s">
        <v>14943</v>
      </c>
      <c r="UVC2" s="27" t="s">
        <v>14944</v>
      </c>
      <c r="UVD2" s="27" t="s">
        <v>14945</v>
      </c>
      <c r="UVE2" s="27" t="s">
        <v>14946</v>
      </c>
      <c r="UVF2" s="27" t="s">
        <v>14947</v>
      </c>
      <c r="UVG2" s="27" t="s">
        <v>14948</v>
      </c>
      <c r="UVH2" s="27" t="s">
        <v>14949</v>
      </c>
      <c r="UVI2" s="27" t="s">
        <v>14950</v>
      </c>
      <c r="UVJ2" s="27" t="s">
        <v>14951</v>
      </c>
      <c r="UVK2" s="27" t="s">
        <v>14952</v>
      </c>
      <c r="UVL2" s="27" t="s">
        <v>14953</v>
      </c>
      <c r="UVM2" s="27" t="s">
        <v>14954</v>
      </c>
      <c r="UVN2" s="27" t="s">
        <v>14955</v>
      </c>
      <c r="UVO2" s="27" t="s">
        <v>14956</v>
      </c>
      <c r="UVP2" s="27" t="s">
        <v>14957</v>
      </c>
      <c r="UVQ2" s="27" t="s">
        <v>14958</v>
      </c>
      <c r="UVR2" s="27" t="s">
        <v>14959</v>
      </c>
      <c r="UVS2" s="27" t="s">
        <v>14960</v>
      </c>
      <c r="UVT2" s="27" t="s">
        <v>14961</v>
      </c>
      <c r="UVU2" s="27" t="s">
        <v>14962</v>
      </c>
      <c r="UVV2" s="27" t="s">
        <v>14963</v>
      </c>
      <c r="UVW2" s="27" t="s">
        <v>14964</v>
      </c>
      <c r="UVX2" s="27" t="s">
        <v>14965</v>
      </c>
      <c r="UVY2" s="27" t="s">
        <v>14966</v>
      </c>
      <c r="UVZ2" s="27" t="s">
        <v>14967</v>
      </c>
      <c r="UWA2" s="27" t="s">
        <v>14968</v>
      </c>
      <c r="UWB2" s="27" t="s">
        <v>14969</v>
      </c>
      <c r="UWC2" s="27" t="s">
        <v>14970</v>
      </c>
      <c r="UWD2" s="27" t="s">
        <v>14971</v>
      </c>
      <c r="UWE2" s="27" t="s">
        <v>14972</v>
      </c>
      <c r="UWF2" s="27" t="s">
        <v>14973</v>
      </c>
      <c r="UWG2" s="27" t="s">
        <v>14974</v>
      </c>
      <c r="UWH2" s="27" t="s">
        <v>14975</v>
      </c>
      <c r="UWI2" s="27" t="s">
        <v>14976</v>
      </c>
      <c r="UWJ2" s="27" t="s">
        <v>14977</v>
      </c>
      <c r="UWK2" s="27" t="s">
        <v>14978</v>
      </c>
      <c r="UWL2" s="27" t="s">
        <v>14979</v>
      </c>
      <c r="UWM2" s="27" t="s">
        <v>14980</v>
      </c>
      <c r="UWN2" s="27" t="s">
        <v>14981</v>
      </c>
      <c r="UWO2" s="27" t="s">
        <v>14982</v>
      </c>
      <c r="UWP2" s="27" t="s">
        <v>14983</v>
      </c>
      <c r="UWQ2" s="27" t="s">
        <v>14984</v>
      </c>
      <c r="UWR2" s="27" t="s">
        <v>14985</v>
      </c>
      <c r="UWS2" s="27" t="s">
        <v>14986</v>
      </c>
      <c r="UWT2" s="27" t="s">
        <v>14987</v>
      </c>
      <c r="UWU2" s="27" t="s">
        <v>14988</v>
      </c>
      <c r="UWV2" s="27" t="s">
        <v>14989</v>
      </c>
      <c r="UWW2" s="27" t="s">
        <v>14990</v>
      </c>
      <c r="UWX2" s="27" t="s">
        <v>14991</v>
      </c>
      <c r="UWY2" s="27" t="s">
        <v>14992</v>
      </c>
      <c r="UWZ2" s="27" t="s">
        <v>14993</v>
      </c>
      <c r="UXA2" s="27" t="s">
        <v>14994</v>
      </c>
      <c r="UXB2" s="27" t="s">
        <v>14995</v>
      </c>
      <c r="UXC2" s="27" t="s">
        <v>14996</v>
      </c>
      <c r="UXD2" s="27" t="s">
        <v>14997</v>
      </c>
      <c r="UXE2" s="27" t="s">
        <v>14998</v>
      </c>
      <c r="UXF2" s="27" t="s">
        <v>14999</v>
      </c>
      <c r="UXG2" s="27" t="s">
        <v>15000</v>
      </c>
      <c r="UXH2" s="27" t="s">
        <v>15001</v>
      </c>
      <c r="UXI2" s="27" t="s">
        <v>15002</v>
      </c>
      <c r="UXJ2" s="27" t="s">
        <v>15003</v>
      </c>
      <c r="UXK2" s="27" t="s">
        <v>15004</v>
      </c>
      <c r="UXL2" s="27" t="s">
        <v>15005</v>
      </c>
      <c r="UXM2" s="27" t="s">
        <v>15006</v>
      </c>
      <c r="UXN2" s="27" t="s">
        <v>15007</v>
      </c>
      <c r="UXO2" s="27" t="s">
        <v>15008</v>
      </c>
      <c r="UXP2" s="27" t="s">
        <v>15009</v>
      </c>
      <c r="UXQ2" s="27" t="s">
        <v>15010</v>
      </c>
      <c r="UXR2" s="27" t="s">
        <v>15011</v>
      </c>
      <c r="UXS2" s="27" t="s">
        <v>15012</v>
      </c>
      <c r="UXT2" s="27" t="s">
        <v>15013</v>
      </c>
      <c r="UXU2" s="27" t="s">
        <v>15014</v>
      </c>
      <c r="UXV2" s="27" t="s">
        <v>15015</v>
      </c>
      <c r="UXW2" s="27" t="s">
        <v>15016</v>
      </c>
      <c r="UXX2" s="27" t="s">
        <v>15017</v>
      </c>
      <c r="UXY2" s="27" t="s">
        <v>15018</v>
      </c>
      <c r="UXZ2" s="27" t="s">
        <v>15019</v>
      </c>
      <c r="UYA2" s="27" t="s">
        <v>15020</v>
      </c>
      <c r="UYB2" s="27" t="s">
        <v>15021</v>
      </c>
      <c r="UYC2" s="27" t="s">
        <v>15022</v>
      </c>
      <c r="UYD2" s="27" t="s">
        <v>15023</v>
      </c>
      <c r="UYE2" s="27" t="s">
        <v>15024</v>
      </c>
      <c r="UYF2" s="27" t="s">
        <v>15025</v>
      </c>
      <c r="UYG2" s="27" t="s">
        <v>15026</v>
      </c>
      <c r="UYH2" s="27" t="s">
        <v>15027</v>
      </c>
      <c r="UYI2" s="27" t="s">
        <v>15028</v>
      </c>
      <c r="UYJ2" s="27" t="s">
        <v>15029</v>
      </c>
      <c r="UYK2" s="27" t="s">
        <v>15030</v>
      </c>
      <c r="UYL2" s="27" t="s">
        <v>15031</v>
      </c>
      <c r="UYM2" s="27" t="s">
        <v>15032</v>
      </c>
      <c r="UYN2" s="27" t="s">
        <v>15033</v>
      </c>
      <c r="UYO2" s="27" t="s">
        <v>15034</v>
      </c>
      <c r="UYP2" s="27" t="s">
        <v>15035</v>
      </c>
      <c r="UYQ2" s="27" t="s">
        <v>15036</v>
      </c>
      <c r="UYR2" s="27" t="s">
        <v>15037</v>
      </c>
      <c r="UYS2" s="27" t="s">
        <v>15038</v>
      </c>
      <c r="UYT2" s="27" t="s">
        <v>15039</v>
      </c>
      <c r="UYU2" s="27" t="s">
        <v>15040</v>
      </c>
      <c r="UYV2" s="27" t="s">
        <v>15041</v>
      </c>
      <c r="UYW2" s="27" t="s">
        <v>15042</v>
      </c>
      <c r="UYX2" s="27" t="s">
        <v>15043</v>
      </c>
      <c r="UYY2" s="27" t="s">
        <v>15044</v>
      </c>
      <c r="UYZ2" s="27" t="s">
        <v>15045</v>
      </c>
      <c r="UZA2" s="27" t="s">
        <v>15046</v>
      </c>
      <c r="UZB2" s="27" t="s">
        <v>15047</v>
      </c>
      <c r="UZC2" s="27" t="s">
        <v>15048</v>
      </c>
      <c r="UZD2" s="27" t="s">
        <v>15049</v>
      </c>
      <c r="UZE2" s="27" t="s">
        <v>15050</v>
      </c>
      <c r="UZF2" s="27" t="s">
        <v>15051</v>
      </c>
      <c r="UZG2" s="27" t="s">
        <v>15052</v>
      </c>
      <c r="UZH2" s="27" t="s">
        <v>15053</v>
      </c>
      <c r="UZI2" s="27" t="s">
        <v>15054</v>
      </c>
      <c r="UZJ2" s="27" t="s">
        <v>15055</v>
      </c>
      <c r="UZK2" s="27" t="s">
        <v>15056</v>
      </c>
      <c r="UZL2" s="27" t="s">
        <v>15057</v>
      </c>
      <c r="UZM2" s="27" t="s">
        <v>15058</v>
      </c>
      <c r="UZN2" s="27" t="s">
        <v>15059</v>
      </c>
      <c r="UZO2" s="27" t="s">
        <v>15060</v>
      </c>
      <c r="UZP2" s="27" t="s">
        <v>15061</v>
      </c>
      <c r="UZQ2" s="27" t="s">
        <v>15062</v>
      </c>
      <c r="UZR2" s="27" t="s">
        <v>15063</v>
      </c>
      <c r="UZS2" s="27" t="s">
        <v>15064</v>
      </c>
      <c r="UZT2" s="27" t="s">
        <v>15065</v>
      </c>
      <c r="UZU2" s="27" t="s">
        <v>15066</v>
      </c>
      <c r="UZV2" s="27" t="s">
        <v>15067</v>
      </c>
      <c r="UZW2" s="27" t="s">
        <v>15068</v>
      </c>
      <c r="UZX2" s="27" t="s">
        <v>15069</v>
      </c>
      <c r="UZY2" s="27" t="s">
        <v>15070</v>
      </c>
      <c r="UZZ2" s="27" t="s">
        <v>15071</v>
      </c>
      <c r="VAA2" s="27" t="s">
        <v>15072</v>
      </c>
      <c r="VAB2" s="27" t="s">
        <v>15073</v>
      </c>
      <c r="VAC2" s="27" t="s">
        <v>15074</v>
      </c>
      <c r="VAD2" s="27" t="s">
        <v>15075</v>
      </c>
      <c r="VAE2" s="27" t="s">
        <v>15076</v>
      </c>
      <c r="VAF2" s="27" t="s">
        <v>15077</v>
      </c>
      <c r="VAG2" s="27" t="s">
        <v>15078</v>
      </c>
      <c r="VAH2" s="27" t="s">
        <v>15079</v>
      </c>
      <c r="VAI2" s="27" t="s">
        <v>15080</v>
      </c>
      <c r="VAJ2" s="27" t="s">
        <v>15081</v>
      </c>
      <c r="VAK2" s="27" t="s">
        <v>15082</v>
      </c>
      <c r="VAL2" s="27" t="s">
        <v>15083</v>
      </c>
      <c r="VAM2" s="27" t="s">
        <v>15084</v>
      </c>
      <c r="VAN2" s="27" t="s">
        <v>15085</v>
      </c>
      <c r="VAO2" s="27" t="s">
        <v>15086</v>
      </c>
      <c r="VAP2" s="27" t="s">
        <v>15087</v>
      </c>
      <c r="VAQ2" s="27" t="s">
        <v>15088</v>
      </c>
      <c r="VAR2" s="27" t="s">
        <v>15089</v>
      </c>
      <c r="VAS2" s="27" t="s">
        <v>15090</v>
      </c>
      <c r="VAT2" s="27" t="s">
        <v>15091</v>
      </c>
      <c r="VAU2" s="27" t="s">
        <v>15092</v>
      </c>
      <c r="VAV2" s="27" t="s">
        <v>15093</v>
      </c>
      <c r="VAW2" s="27" t="s">
        <v>15094</v>
      </c>
      <c r="VAX2" s="27" t="s">
        <v>15095</v>
      </c>
      <c r="VAY2" s="27" t="s">
        <v>15096</v>
      </c>
      <c r="VAZ2" s="27" t="s">
        <v>15097</v>
      </c>
      <c r="VBA2" s="27" t="s">
        <v>15098</v>
      </c>
      <c r="VBB2" s="27" t="s">
        <v>15099</v>
      </c>
      <c r="VBC2" s="27" t="s">
        <v>15100</v>
      </c>
      <c r="VBD2" s="27" t="s">
        <v>15101</v>
      </c>
      <c r="VBE2" s="27" t="s">
        <v>15102</v>
      </c>
      <c r="VBF2" s="27" t="s">
        <v>15103</v>
      </c>
      <c r="VBG2" s="27" t="s">
        <v>15104</v>
      </c>
      <c r="VBH2" s="27" t="s">
        <v>15105</v>
      </c>
      <c r="VBI2" s="27" t="s">
        <v>15106</v>
      </c>
      <c r="VBJ2" s="27" t="s">
        <v>15107</v>
      </c>
      <c r="VBK2" s="27" t="s">
        <v>15108</v>
      </c>
      <c r="VBL2" s="27" t="s">
        <v>15109</v>
      </c>
      <c r="VBM2" s="27" t="s">
        <v>15110</v>
      </c>
      <c r="VBN2" s="27" t="s">
        <v>15111</v>
      </c>
      <c r="VBO2" s="27" t="s">
        <v>15112</v>
      </c>
      <c r="VBP2" s="27" t="s">
        <v>15113</v>
      </c>
      <c r="VBQ2" s="27" t="s">
        <v>15114</v>
      </c>
      <c r="VBR2" s="27" t="s">
        <v>15115</v>
      </c>
      <c r="VBS2" s="27" t="s">
        <v>15116</v>
      </c>
      <c r="VBT2" s="27" t="s">
        <v>15117</v>
      </c>
      <c r="VBU2" s="27" t="s">
        <v>15118</v>
      </c>
      <c r="VBV2" s="27" t="s">
        <v>15119</v>
      </c>
      <c r="VBW2" s="27" t="s">
        <v>15120</v>
      </c>
      <c r="VBX2" s="27" t="s">
        <v>15121</v>
      </c>
      <c r="VBY2" s="27" t="s">
        <v>15122</v>
      </c>
      <c r="VBZ2" s="27" t="s">
        <v>15123</v>
      </c>
      <c r="VCA2" s="27" t="s">
        <v>15124</v>
      </c>
      <c r="VCB2" s="27" t="s">
        <v>15125</v>
      </c>
      <c r="VCC2" s="27" t="s">
        <v>15126</v>
      </c>
      <c r="VCD2" s="27" t="s">
        <v>15127</v>
      </c>
      <c r="VCE2" s="27" t="s">
        <v>15128</v>
      </c>
      <c r="VCF2" s="27" t="s">
        <v>15129</v>
      </c>
      <c r="VCG2" s="27" t="s">
        <v>15130</v>
      </c>
      <c r="VCH2" s="27" t="s">
        <v>15131</v>
      </c>
      <c r="VCI2" s="27" t="s">
        <v>15132</v>
      </c>
      <c r="VCJ2" s="27" t="s">
        <v>15133</v>
      </c>
      <c r="VCK2" s="27" t="s">
        <v>15134</v>
      </c>
      <c r="VCL2" s="27" t="s">
        <v>15135</v>
      </c>
      <c r="VCM2" s="27" t="s">
        <v>15136</v>
      </c>
      <c r="VCN2" s="27" t="s">
        <v>15137</v>
      </c>
      <c r="VCO2" s="27" t="s">
        <v>15138</v>
      </c>
      <c r="VCP2" s="27" t="s">
        <v>15139</v>
      </c>
      <c r="VCQ2" s="27" t="s">
        <v>15140</v>
      </c>
      <c r="VCR2" s="27" t="s">
        <v>15141</v>
      </c>
      <c r="VCS2" s="27" t="s">
        <v>15142</v>
      </c>
      <c r="VCT2" s="27" t="s">
        <v>15143</v>
      </c>
      <c r="VCU2" s="27" t="s">
        <v>15144</v>
      </c>
      <c r="VCV2" s="27" t="s">
        <v>15145</v>
      </c>
      <c r="VCW2" s="27" t="s">
        <v>15146</v>
      </c>
      <c r="VCX2" s="27" t="s">
        <v>15147</v>
      </c>
      <c r="VCY2" s="27" t="s">
        <v>15148</v>
      </c>
      <c r="VCZ2" s="27" t="s">
        <v>15149</v>
      </c>
      <c r="VDA2" s="27" t="s">
        <v>15150</v>
      </c>
      <c r="VDB2" s="27" t="s">
        <v>15151</v>
      </c>
      <c r="VDC2" s="27" t="s">
        <v>15152</v>
      </c>
      <c r="VDD2" s="27" t="s">
        <v>15153</v>
      </c>
      <c r="VDE2" s="27" t="s">
        <v>15154</v>
      </c>
      <c r="VDF2" s="27" t="s">
        <v>15155</v>
      </c>
      <c r="VDG2" s="27" t="s">
        <v>15156</v>
      </c>
      <c r="VDH2" s="27" t="s">
        <v>15157</v>
      </c>
      <c r="VDI2" s="27" t="s">
        <v>15158</v>
      </c>
      <c r="VDJ2" s="27" t="s">
        <v>15159</v>
      </c>
      <c r="VDK2" s="27" t="s">
        <v>15160</v>
      </c>
      <c r="VDL2" s="27" t="s">
        <v>15161</v>
      </c>
      <c r="VDM2" s="27" t="s">
        <v>15162</v>
      </c>
      <c r="VDN2" s="27" t="s">
        <v>15163</v>
      </c>
      <c r="VDO2" s="27" t="s">
        <v>15164</v>
      </c>
      <c r="VDP2" s="27" t="s">
        <v>15165</v>
      </c>
      <c r="VDQ2" s="27" t="s">
        <v>15166</v>
      </c>
      <c r="VDR2" s="27" t="s">
        <v>15167</v>
      </c>
      <c r="VDS2" s="27" t="s">
        <v>15168</v>
      </c>
      <c r="VDT2" s="27" t="s">
        <v>15169</v>
      </c>
      <c r="VDU2" s="27" t="s">
        <v>15170</v>
      </c>
      <c r="VDV2" s="27" t="s">
        <v>15171</v>
      </c>
      <c r="VDW2" s="27" t="s">
        <v>15172</v>
      </c>
      <c r="VDX2" s="27" t="s">
        <v>15173</v>
      </c>
      <c r="VDY2" s="27" t="s">
        <v>15174</v>
      </c>
      <c r="VDZ2" s="27" t="s">
        <v>15175</v>
      </c>
      <c r="VEA2" s="27" t="s">
        <v>15176</v>
      </c>
      <c r="VEB2" s="27" t="s">
        <v>15177</v>
      </c>
      <c r="VEC2" s="27" t="s">
        <v>15178</v>
      </c>
      <c r="VED2" s="27" t="s">
        <v>15179</v>
      </c>
      <c r="VEE2" s="27" t="s">
        <v>15180</v>
      </c>
      <c r="VEF2" s="27" t="s">
        <v>15181</v>
      </c>
      <c r="VEG2" s="27" t="s">
        <v>15182</v>
      </c>
      <c r="VEH2" s="27" t="s">
        <v>15183</v>
      </c>
      <c r="VEI2" s="27" t="s">
        <v>15184</v>
      </c>
      <c r="VEJ2" s="27" t="s">
        <v>15185</v>
      </c>
      <c r="VEK2" s="27" t="s">
        <v>15186</v>
      </c>
      <c r="VEL2" s="27" t="s">
        <v>15187</v>
      </c>
      <c r="VEM2" s="27" t="s">
        <v>15188</v>
      </c>
      <c r="VEN2" s="27" t="s">
        <v>15189</v>
      </c>
      <c r="VEO2" s="27" t="s">
        <v>15190</v>
      </c>
      <c r="VEP2" s="27" t="s">
        <v>15191</v>
      </c>
      <c r="VEQ2" s="27" t="s">
        <v>15192</v>
      </c>
      <c r="VER2" s="27" t="s">
        <v>15193</v>
      </c>
      <c r="VES2" s="27" t="s">
        <v>15194</v>
      </c>
      <c r="VET2" s="27" t="s">
        <v>15195</v>
      </c>
      <c r="VEU2" s="27" t="s">
        <v>15196</v>
      </c>
      <c r="VEV2" s="27" t="s">
        <v>15197</v>
      </c>
      <c r="VEW2" s="27" t="s">
        <v>15198</v>
      </c>
      <c r="VEX2" s="27" t="s">
        <v>15199</v>
      </c>
      <c r="VEY2" s="27" t="s">
        <v>15200</v>
      </c>
      <c r="VEZ2" s="27" t="s">
        <v>15201</v>
      </c>
      <c r="VFA2" s="27" t="s">
        <v>15202</v>
      </c>
      <c r="VFB2" s="27" t="s">
        <v>15203</v>
      </c>
      <c r="VFC2" s="27" t="s">
        <v>15204</v>
      </c>
      <c r="VFD2" s="27" t="s">
        <v>15205</v>
      </c>
      <c r="VFE2" s="27" t="s">
        <v>15206</v>
      </c>
      <c r="VFF2" s="27" t="s">
        <v>15207</v>
      </c>
      <c r="VFG2" s="27" t="s">
        <v>15208</v>
      </c>
      <c r="VFH2" s="27" t="s">
        <v>15209</v>
      </c>
      <c r="VFI2" s="27" t="s">
        <v>15210</v>
      </c>
      <c r="VFJ2" s="27" t="s">
        <v>15211</v>
      </c>
      <c r="VFK2" s="27" t="s">
        <v>15212</v>
      </c>
      <c r="VFL2" s="27" t="s">
        <v>15213</v>
      </c>
      <c r="VFM2" s="27" t="s">
        <v>15214</v>
      </c>
      <c r="VFN2" s="27" t="s">
        <v>15215</v>
      </c>
      <c r="VFO2" s="27" t="s">
        <v>15216</v>
      </c>
      <c r="VFP2" s="27" t="s">
        <v>15217</v>
      </c>
      <c r="VFQ2" s="27" t="s">
        <v>15218</v>
      </c>
      <c r="VFR2" s="27" t="s">
        <v>15219</v>
      </c>
      <c r="VFS2" s="27" t="s">
        <v>15220</v>
      </c>
      <c r="VFT2" s="27" t="s">
        <v>15221</v>
      </c>
      <c r="VFU2" s="27" t="s">
        <v>15222</v>
      </c>
      <c r="VFV2" s="27" t="s">
        <v>15223</v>
      </c>
      <c r="VFW2" s="27" t="s">
        <v>15224</v>
      </c>
      <c r="VFX2" s="27" t="s">
        <v>15225</v>
      </c>
      <c r="VFY2" s="27" t="s">
        <v>15226</v>
      </c>
      <c r="VFZ2" s="27" t="s">
        <v>15227</v>
      </c>
      <c r="VGA2" s="27" t="s">
        <v>15228</v>
      </c>
      <c r="VGB2" s="27" t="s">
        <v>15229</v>
      </c>
      <c r="VGC2" s="27" t="s">
        <v>15230</v>
      </c>
      <c r="VGD2" s="27" t="s">
        <v>15231</v>
      </c>
      <c r="VGE2" s="27" t="s">
        <v>15232</v>
      </c>
      <c r="VGF2" s="27" t="s">
        <v>15233</v>
      </c>
      <c r="VGG2" s="27" t="s">
        <v>15234</v>
      </c>
      <c r="VGH2" s="27" t="s">
        <v>15235</v>
      </c>
      <c r="VGI2" s="27" t="s">
        <v>15236</v>
      </c>
      <c r="VGJ2" s="27" t="s">
        <v>15237</v>
      </c>
      <c r="VGK2" s="27" t="s">
        <v>15238</v>
      </c>
      <c r="VGL2" s="27" t="s">
        <v>15239</v>
      </c>
      <c r="VGM2" s="27" t="s">
        <v>15240</v>
      </c>
      <c r="VGN2" s="27" t="s">
        <v>15241</v>
      </c>
      <c r="VGO2" s="27" t="s">
        <v>15242</v>
      </c>
      <c r="VGP2" s="27" t="s">
        <v>15243</v>
      </c>
      <c r="VGQ2" s="27" t="s">
        <v>15244</v>
      </c>
      <c r="VGR2" s="27" t="s">
        <v>15245</v>
      </c>
      <c r="VGS2" s="27" t="s">
        <v>15246</v>
      </c>
      <c r="VGT2" s="27" t="s">
        <v>15247</v>
      </c>
      <c r="VGU2" s="27" t="s">
        <v>15248</v>
      </c>
      <c r="VGV2" s="27" t="s">
        <v>15249</v>
      </c>
      <c r="VGW2" s="27" t="s">
        <v>15250</v>
      </c>
      <c r="VGX2" s="27" t="s">
        <v>15251</v>
      </c>
      <c r="VGY2" s="27" t="s">
        <v>15252</v>
      </c>
      <c r="VGZ2" s="27" t="s">
        <v>15253</v>
      </c>
      <c r="VHA2" s="27" t="s">
        <v>15254</v>
      </c>
      <c r="VHB2" s="27" t="s">
        <v>15255</v>
      </c>
      <c r="VHC2" s="27" t="s">
        <v>15256</v>
      </c>
      <c r="VHD2" s="27" t="s">
        <v>15257</v>
      </c>
      <c r="VHE2" s="27" t="s">
        <v>15258</v>
      </c>
      <c r="VHF2" s="27" t="s">
        <v>15259</v>
      </c>
      <c r="VHG2" s="27" t="s">
        <v>15260</v>
      </c>
      <c r="VHH2" s="27" t="s">
        <v>15261</v>
      </c>
      <c r="VHI2" s="27" t="s">
        <v>15262</v>
      </c>
      <c r="VHJ2" s="27" t="s">
        <v>15263</v>
      </c>
      <c r="VHK2" s="27" t="s">
        <v>15264</v>
      </c>
      <c r="VHL2" s="27" t="s">
        <v>15265</v>
      </c>
      <c r="VHM2" s="27" t="s">
        <v>15266</v>
      </c>
      <c r="VHN2" s="27" t="s">
        <v>15267</v>
      </c>
      <c r="VHO2" s="27" t="s">
        <v>15268</v>
      </c>
      <c r="VHP2" s="27" t="s">
        <v>15269</v>
      </c>
      <c r="VHQ2" s="27" t="s">
        <v>15270</v>
      </c>
      <c r="VHR2" s="27" t="s">
        <v>15271</v>
      </c>
      <c r="VHS2" s="27" t="s">
        <v>15272</v>
      </c>
      <c r="VHT2" s="27" t="s">
        <v>15273</v>
      </c>
      <c r="VHU2" s="27" t="s">
        <v>15274</v>
      </c>
      <c r="VHV2" s="27" t="s">
        <v>15275</v>
      </c>
      <c r="VHW2" s="27" t="s">
        <v>15276</v>
      </c>
      <c r="VHX2" s="27" t="s">
        <v>15277</v>
      </c>
      <c r="VHY2" s="27" t="s">
        <v>15278</v>
      </c>
      <c r="VHZ2" s="27" t="s">
        <v>15279</v>
      </c>
      <c r="VIA2" s="27" t="s">
        <v>15280</v>
      </c>
      <c r="VIB2" s="27" t="s">
        <v>15281</v>
      </c>
      <c r="VIC2" s="27" t="s">
        <v>15282</v>
      </c>
      <c r="VID2" s="27" t="s">
        <v>15283</v>
      </c>
      <c r="VIE2" s="27" t="s">
        <v>15284</v>
      </c>
      <c r="VIF2" s="27" t="s">
        <v>15285</v>
      </c>
      <c r="VIG2" s="27" t="s">
        <v>15286</v>
      </c>
      <c r="VIH2" s="27" t="s">
        <v>15287</v>
      </c>
      <c r="VII2" s="27" t="s">
        <v>15288</v>
      </c>
      <c r="VIJ2" s="27" t="s">
        <v>15289</v>
      </c>
      <c r="VIK2" s="27" t="s">
        <v>15290</v>
      </c>
      <c r="VIL2" s="27" t="s">
        <v>15291</v>
      </c>
      <c r="VIM2" s="27" t="s">
        <v>15292</v>
      </c>
      <c r="VIN2" s="27" t="s">
        <v>15293</v>
      </c>
      <c r="VIO2" s="27" t="s">
        <v>15294</v>
      </c>
      <c r="VIP2" s="27" t="s">
        <v>15295</v>
      </c>
      <c r="VIQ2" s="27" t="s">
        <v>15296</v>
      </c>
      <c r="VIR2" s="27" t="s">
        <v>15297</v>
      </c>
      <c r="VIS2" s="27" t="s">
        <v>15298</v>
      </c>
      <c r="VIT2" s="27" t="s">
        <v>15299</v>
      </c>
      <c r="VIU2" s="27" t="s">
        <v>15300</v>
      </c>
      <c r="VIV2" s="27" t="s">
        <v>15301</v>
      </c>
      <c r="VIW2" s="27" t="s">
        <v>15302</v>
      </c>
      <c r="VIX2" s="27" t="s">
        <v>15303</v>
      </c>
      <c r="VIY2" s="27" t="s">
        <v>15304</v>
      </c>
      <c r="VIZ2" s="27" t="s">
        <v>15305</v>
      </c>
      <c r="VJA2" s="27" t="s">
        <v>15306</v>
      </c>
      <c r="VJB2" s="27" t="s">
        <v>15307</v>
      </c>
      <c r="VJC2" s="27" t="s">
        <v>15308</v>
      </c>
      <c r="VJD2" s="27" t="s">
        <v>15309</v>
      </c>
      <c r="VJE2" s="27" t="s">
        <v>15310</v>
      </c>
      <c r="VJF2" s="27" t="s">
        <v>15311</v>
      </c>
      <c r="VJG2" s="27" t="s">
        <v>15312</v>
      </c>
      <c r="VJH2" s="27" t="s">
        <v>15313</v>
      </c>
      <c r="VJI2" s="27" t="s">
        <v>15314</v>
      </c>
      <c r="VJJ2" s="27" t="s">
        <v>15315</v>
      </c>
      <c r="VJK2" s="27" t="s">
        <v>15316</v>
      </c>
      <c r="VJL2" s="27" t="s">
        <v>15317</v>
      </c>
      <c r="VJM2" s="27" t="s">
        <v>15318</v>
      </c>
      <c r="VJN2" s="27" t="s">
        <v>15319</v>
      </c>
      <c r="VJO2" s="27" t="s">
        <v>15320</v>
      </c>
      <c r="VJP2" s="27" t="s">
        <v>15321</v>
      </c>
      <c r="VJQ2" s="27" t="s">
        <v>15322</v>
      </c>
      <c r="VJR2" s="27" t="s">
        <v>15323</v>
      </c>
      <c r="VJS2" s="27" t="s">
        <v>15324</v>
      </c>
      <c r="VJT2" s="27" t="s">
        <v>15325</v>
      </c>
      <c r="VJU2" s="27" t="s">
        <v>15326</v>
      </c>
      <c r="VJV2" s="27" t="s">
        <v>15327</v>
      </c>
      <c r="VJW2" s="27" t="s">
        <v>15328</v>
      </c>
      <c r="VJX2" s="27" t="s">
        <v>15329</v>
      </c>
      <c r="VJY2" s="27" t="s">
        <v>15330</v>
      </c>
      <c r="VJZ2" s="27" t="s">
        <v>15331</v>
      </c>
      <c r="VKA2" s="27" t="s">
        <v>15332</v>
      </c>
      <c r="VKB2" s="27" t="s">
        <v>15333</v>
      </c>
      <c r="VKC2" s="27" t="s">
        <v>15334</v>
      </c>
      <c r="VKD2" s="27" t="s">
        <v>15335</v>
      </c>
      <c r="VKE2" s="27" t="s">
        <v>15336</v>
      </c>
      <c r="VKF2" s="27" t="s">
        <v>15337</v>
      </c>
      <c r="VKG2" s="27" t="s">
        <v>15338</v>
      </c>
      <c r="VKH2" s="27" t="s">
        <v>15339</v>
      </c>
      <c r="VKI2" s="27" t="s">
        <v>15340</v>
      </c>
      <c r="VKJ2" s="27" t="s">
        <v>15341</v>
      </c>
      <c r="VKK2" s="27" t="s">
        <v>15342</v>
      </c>
      <c r="VKL2" s="27" t="s">
        <v>15343</v>
      </c>
      <c r="VKM2" s="27" t="s">
        <v>15344</v>
      </c>
      <c r="VKN2" s="27" t="s">
        <v>15345</v>
      </c>
      <c r="VKO2" s="27" t="s">
        <v>15346</v>
      </c>
      <c r="VKP2" s="27" t="s">
        <v>15347</v>
      </c>
      <c r="VKQ2" s="27" t="s">
        <v>15348</v>
      </c>
      <c r="VKR2" s="27" t="s">
        <v>15349</v>
      </c>
      <c r="VKS2" s="27" t="s">
        <v>15350</v>
      </c>
      <c r="VKT2" s="27" t="s">
        <v>15351</v>
      </c>
      <c r="VKU2" s="27" t="s">
        <v>15352</v>
      </c>
      <c r="VKV2" s="27" t="s">
        <v>15353</v>
      </c>
      <c r="VKW2" s="27" t="s">
        <v>15354</v>
      </c>
      <c r="VKX2" s="27" t="s">
        <v>15355</v>
      </c>
      <c r="VKY2" s="27" t="s">
        <v>15356</v>
      </c>
      <c r="VKZ2" s="27" t="s">
        <v>15357</v>
      </c>
      <c r="VLA2" s="27" t="s">
        <v>15358</v>
      </c>
      <c r="VLB2" s="27" t="s">
        <v>15359</v>
      </c>
      <c r="VLC2" s="27" t="s">
        <v>15360</v>
      </c>
      <c r="VLD2" s="27" t="s">
        <v>15361</v>
      </c>
      <c r="VLE2" s="27" t="s">
        <v>15362</v>
      </c>
      <c r="VLF2" s="27" t="s">
        <v>15363</v>
      </c>
      <c r="VLG2" s="27" t="s">
        <v>15364</v>
      </c>
      <c r="VLH2" s="27" t="s">
        <v>15365</v>
      </c>
      <c r="VLI2" s="27" t="s">
        <v>15366</v>
      </c>
      <c r="VLJ2" s="27" t="s">
        <v>15367</v>
      </c>
      <c r="VLK2" s="27" t="s">
        <v>15368</v>
      </c>
      <c r="VLL2" s="27" t="s">
        <v>15369</v>
      </c>
      <c r="VLM2" s="27" t="s">
        <v>15370</v>
      </c>
      <c r="VLN2" s="27" t="s">
        <v>15371</v>
      </c>
      <c r="VLO2" s="27" t="s">
        <v>15372</v>
      </c>
      <c r="VLP2" s="27" t="s">
        <v>15373</v>
      </c>
      <c r="VLQ2" s="27" t="s">
        <v>15374</v>
      </c>
      <c r="VLR2" s="27" t="s">
        <v>15375</v>
      </c>
      <c r="VLS2" s="27" t="s">
        <v>15376</v>
      </c>
      <c r="VLT2" s="27" t="s">
        <v>15377</v>
      </c>
      <c r="VLU2" s="27" t="s">
        <v>15378</v>
      </c>
      <c r="VLV2" s="27" t="s">
        <v>15379</v>
      </c>
      <c r="VLW2" s="27" t="s">
        <v>15380</v>
      </c>
      <c r="VLX2" s="27" t="s">
        <v>15381</v>
      </c>
      <c r="VLY2" s="27" t="s">
        <v>15382</v>
      </c>
      <c r="VLZ2" s="27" t="s">
        <v>15383</v>
      </c>
      <c r="VMA2" s="27" t="s">
        <v>15384</v>
      </c>
      <c r="VMB2" s="27" t="s">
        <v>15385</v>
      </c>
      <c r="VMC2" s="27" t="s">
        <v>15386</v>
      </c>
      <c r="VMD2" s="27" t="s">
        <v>15387</v>
      </c>
      <c r="VME2" s="27" t="s">
        <v>15388</v>
      </c>
      <c r="VMF2" s="27" t="s">
        <v>15389</v>
      </c>
      <c r="VMG2" s="27" t="s">
        <v>15390</v>
      </c>
      <c r="VMH2" s="27" t="s">
        <v>15391</v>
      </c>
      <c r="VMI2" s="27" t="s">
        <v>15392</v>
      </c>
      <c r="VMJ2" s="27" t="s">
        <v>15393</v>
      </c>
      <c r="VMK2" s="27" t="s">
        <v>15394</v>
      </c>
      <c r="VML2" s="27" t="s">
        <v>15395</v>
      </c>
      <c r="VMM2" s="27" t="s">
        <v>15396</v>
      </c>
      <c r="VMN2" s="27" t="s">
        <v>15397</v>
      </c>
      <c r="VMO2" s="27" t="s">
        <v>15398</v>
      </c>
      <c r="VMP2" s="27" t="s">
        <v>15399</v>
      </c>
      <c r="VMQ2" s="27" t="s">
        <v>15400</v>
      </c>
      <c r="VMR2" s="27" t="s">
        <v>15401</v>
      </c>
      <c r="VMS2" s="27" t="s">
        <v>15402</v>
      </c>
      <c r="VMT2" s="27" t="s">
        <v>15403</v>
      </c>
      <c r="VMU2" s="27" t="s">
        <v>15404</v>
      </c>
      <c r="VMV2" s="27" t="s">
        <v>15405</v>
      </c>
      <c r="VMW2" s="27" t="s">
        <v>15406</v>
      </c>
      <c r="VMX2" s="27" t="s">
        <v>15407</v>
      </c>
      <c r="VMY2" s="27" t="s">
        <v>15408</v>
      </c>
      <c r="VMZ2" s="27" t="s">
        <v>15409</v>
      </c>
      <c r="VNA2" s="27" t="s">
        <v>15410</v>
      </c>
      <c r="VNB2" s="27" t="s">
        <v>15411</v>
      </c>
      <c r="VNC2" s="27" t="s">
        <v>15412</v>
      </c>
      <c r="VND2" s="27" t="s">
        <v>15413</v>
      </c>
      <c r="VNE2" s="27" t="s">
        <v>15414</v>
      </c>
      <c r="VNF2" s="27" t="s">
        <v>15415</v>
      </c>
      <c r="VNG2" s="27" t="s">
        <v>15416</v>
      </c>
      <c r="VNH2" s="27" t="s">
        <v>15417</v>
      </c>
      <c r="VNI2" s="27" t="s">
        <v>15418</v>
      </c>
      <c r="VNJ2" s="27" t="s">
        <v>15419</v>
      </c>
      <c r="VNK2" s="27" t="s">
        <v>15420</v>
      </c>
      <c r="VNL2" s="27" t="s">
        <v>15421</v>
      </c>
      <c r="VNM2" s="27" t="s">
        <v>15422</v>
      </c>
      <c r="VNN2" s="27" t="s">
        <v>15423</v>
      </c>
      <c r="VNO2" s="27" t="s">
        <v>15424</v>
      </c>
      <c r="VNP2" s="27" t="s">
        <v>15425</v>
      </c>
      <c r="VNQ2" s="27" t="s">
        <v>15426</v>
      </c>
      <c r="VNR2" s="27" t="s">
        <v>15427</v>
      </c>
      <c r="VNS2" s="27" t="s">
        <v>15428</v>
      </c>
      <c r="VNT2" s="27" t="s">
        <v>15429</v>
      </c>
      <c r="VNU2" s="27" t="s">
        <v>15430</v>
      </c>
      <c r="VNV2" s="27" t="s">
        <v>15431</v>
      </c>
      <c r="VNW2" s="27" t="s">
        <v>15432</v>
      </c>
      <c r="VNX2" s="27" t="s">
        <v>15433</v>
      </c>
      <c r="VNY2" s="27" t="s">
        <v>15434</v>
      </c>
      <c r="VNZ2" s="27" t="s">
        <v>15435</v>
      </c>
      <c r="VOA2" s="27" t="s">
        <v>15436</v>
      </c>
      <c r="VOB2" s="27" t="s">
        <v>15437</v>
      </c>
      <c r="VOC2" s="27" t="s">
        <v>15438</v>
      </c>
      <c r="VOD2" s="27" t="s">
        <v>15439</v>
      </c>
      <c r="VOE2" s="27" t="s">
        <v>15440</v>
      </c>
      <c r="VOF2" s="27" t="s">
        <v>15441</v>
      </c>
      <c r="VOG2" s="27" t="s">
        <v>15442</v>
      </c>
      <c r="VOH2" s="27" t="s">
        <v>15443</v>
      </c>
      <c r="VOI2" s="27" t="s">
        <v>15444</v>
      </c>
      <c r="VOJ2" s="27" t="s">
        <v>15445</v>
      </c>
      <c r="VOK2" s="27" t="s">
        <v>15446</v>
      </c>
      <c r="VOL2" s="27" t="s">
        <v>15447</v>
      </c>
      <c r="VOM2" s="27" t="s">
        <v>15448</v>
      </c>
      <c r="VON2" s="27" t="s">
        <v>15449</v>
      </c>
      <c r="VOO2" s="27" t="s">
        <v>15450</v>
      </c>
      <c r="VOP2" s="27" t="s">
        <v>15451</v>
      </c>
      <c r="VOQ2" s="27" t="s">
        <v>15452</v>
      </c>
      <c r="VOR2" s="27" t="s">
        <v>15453</v>
      </c>
      <c r="VOS2" s="27" t="s">
        <v>15454</v>
      </c>
      <c r="VOT2" s="27" t="s">
        <v>15455</v>
      </c>
      <c r="VOU2" s="27" t="s">
        <v>15456</v>
      </c>
      <c r="VOV2" s="27" t="s">
        <v>15457</v>
      </c>
      <c r="VOW2" s="27" t="s">
        <v>15458</v>
      </c>
      <c r="VOX2" s="27" t="s">
        <v>15459</v>
      </c>
      <c r="VOY2" s="27" t="s">
        <v>15460</v>
      </c>
      <c r="VOZ2" s="27" t="s">
        <v>15461</v>
      </c>
      <c r="VPA2" s="27" t="s">
        <v>15462</v>
      </c>
      <c r="VPB2" s="27" t="s">
        <v>15463</v>
      </c>
      <c r="VPC2" s="27" t="s">
        <v>15464</v>
      </c>
      <c r="VPD2" s="27" t="s">
        <v>15465</v>
      </c>
      <c r="VPE2" s="27" t="s">
        <v>15466</v>
      </c>
      <c r="VPF2" s="27" t="s">
        <v>15467</v>
      </c>
      <c r="VPG2" s="27" t="s">
        <v>15468</v>
      </c>
      <c r="VPH2" s="27" t="s">
        <v>15469</v>
      </c>
      <c r="VPI2" s="27" t="s">
        <v>15470</v>
      </c>
      <c r="VPJ2" s="27" t="s">
        <v>15471</v>
      </c>
      <c r="VPK2" s="27" t="s">
        <v>15472</v>
      </c>
      <c r="VPL2" s="27" t="s">
        <v>15473</v>
      </c>
      <c r="VPM2" s="27" t="s">
        <v>15474</v>
      </c>
      <c r="VPN2" s="27" t="s">
        <v>15475</v>
      </c>
      <c r="VPO2" s="27" t="s">
        <v>15476</v>
      </c>
      <c r="VPP2" s="27" t="s">
        <v>15477</v>
      </c>
      <c r="VPQ2" s="27" t="s">
        <v>15478</v>
      </c>
      <c r="VPR2" s="27" t="s">
        <v>15479</v>
      </c>
      <c r="VPS2" s="27" t="s">
        <v>15480</v>
      </c>
      <c r="VPT2" s="27" t="s">
        <v>15481</v>
      </c>
      <c r="VPU2" s="27" t="s">
        <v>15482</v>
      </c>
      <c r="VPV2" s="27" t="s">
        <v>15483</v>
      </c>
      <c r="VPW2" s="27" t="s">
        <v>15484</v>
      </c>
      <c r="VPX2" s="27" t="s">
        <v>15485</v>
      </c>
      <c r="VPY2" s="27" t="s">
        <v>15486</v>
      </c>
      <c r="VPZ2" s="27" t="s">
        <v>15487</v>
      </c>
      <c r="VQA2" s="27" t="s">
        <v>15488</v>
      </c>
      <c r="VQB2" s="27" t="s">
        <v>15489</v>
      </c>
      <c r="VQC2" s="27" t="s">
        <v>15490</v>
      </c>
      <c r="VQD2" s="27" t="s">
        <v>15491</v>
      </c>
      <c r="VQE2" s="27" t="s">
        <v>15492</v>
      </c>
      <c r="VQF2" s="27" t="s">
        <v>15493</v>
      </c>
      <c r="VQG2" s="27" t="s">
        <v>15494</v>
      </c>
      <c r="VQH2" s="27" t="s">
        <v>15495</v>
      </c>
      <c r="VQI2" s="27" t="s">
        <v>15496</v>
      </c>
      <c r="VQJ2" s="27" t="s">
        <v>15497</v>
      </c>
      <c r="VQK2" s="27" t="s">
        <v>15498</v>
      </c>
      <c r="VQL2" s="27" t="s">
        <v>15499</v>
      </c>
      <c r="VQM2" s="27" t="s">
        <v>15500</v>
      </c>
      <c r="VQN2" s="27" t="s">
        <v>15501</v>
      </c>
      <c r="VQO2" s="27" t="s">
        <v>15502</v>
      </c>
      <c r="VQP2" s="27" t="s">
        <v>15503</v>
      </c>
      <c r="VQQ2" s="27" t="s">
        <v>15504</v>
      </c>
      <c r="VQR2" s="27" t="s">
        <v>15505</v>
      </c>
      <c r="VQS2" s="27" t="s">
        <v>15506</v>
      </c>
      <c r="VQT2" s="27" t="s">
        <v>15507</v>
      </c>
      <c r="VQU2" s="27" t="s">
        <v>15508</v>
      </c>
      <c r="VQV2" s="27" t="s">
        <v>15509</v>
      </c>
      <c r="VQW2" s="27" t="s">
        <v>15510</v>
      </c>
      <c r="VQX2" s="27" t="s">
        <v>15511</v>
      </c>
      <c r="VQY2" s="27" t="s">
        <v>15512</v>
      </c>
      <c r="VQZ2" s="27" t="s">
        <v>15513</v>
      </c>
      <c r="VRA2" s="27" t="s">
        <v>15514</v>
      </c>
      <c r="VRB2" s="27" t="s">
        <v>15515</v>
      </c>
      <c r="VRC2" s="27" t="s">
        <v>15516</v>
      </c>
      <c r="VRD2" s="27" t="s">
        <v>15517</v>
      </c>
      <c r="VRE2" s="27" t="s">
        <v>15518</v>
      </c>
      <c r="VRF2" s="27" t="s">
        <v>15519</v>
      </c>
      <c r="VRG2" s="27" t="s">
        <v>15520</v>
      </c>
      <c r="VRH2" s="27" t="s">
        <v>15521</v>
      </c>
      <c r="VRI2" s="27" t="s">
        <v>15522</v>
      </c>
      <c r="VRJ2" s="27" t="s">
        <v>15523</v>
      </c>
      <c r="VRK2" s="27" t="s">
        <v>15524</v>
      </c>
      <c r="VRL2" s="27" t="s">
        <v>15525</v>
      </c>
      <c r="VRM2" s="27" t="s">
        <v>15526</v>
      </c>
      <c r="VRN2" s="27" t="s">
        <v>15527</v>
      </c>
      <c r="VRO2" s="27" t="s">
        <v>15528</v>
      </c>
      <c r="VRP2" s="27" t="s">
        <v>15529</v>
      </c>
      <c r="VRQ2" s="27" t="s">
        <v>15530</v>
      </c>
      <c r="VRR2" s="27" t="s">
        <v>15531</v>
      </c>
      <c r="VRS2" s="27" t="s">
        <v>15532</v>
      </c>
      <c r="VRT2" s="27" t="s">
        <v>15533</v>
      </c>
      <c r="VRU2" s="27" t="s">
        <v>15534</v>
      </c>
      <c r="VRV2" s="27" t="s">
        <v>15535</v>
      </c>
      <c r="VRW2" s="27" t="s">
        <v>15536</v>
      </c>
      <c r="VRX2" s="27" t="s">
        <v>15537</v>
      </c>
      <c r="VRY2" s="27" t="s">
        <v>15538</v>
      </c>
      <c r="VRZ2" s="27" t="s">
        <v>15539</v>
      </c>
      <c r="VSA2" s="27" t="s">
        <v>15540</v>
      </c>
      <c r="VSB2" s="27" t="s">
        <v>15541</v>
      </c>
      <c r="VSC2" s="27" t="s">
        <v>15542</v>
      </c>
      <c r="VSD2" s="27" t="s">
        <v>15543</v>
      </c>
      <c r="VSE2" s="27" t="s">
        <v>15544</v>
      </c>
      <c r="VSF2" s="27" t="s">
        <v>15545</v>
      </c>
      <c r="VSG2" s="27" t="s">
        <v>15546</v>
      </c>
      <c r="VSH2" s="27" t="s">
        <v>15547</v>
      </c>
      <c r="VSI2" s="27" t="s">
        <v>15548</v>
      </c>
      <c r="VSJ2" s="27" t="s">
        <v>15549</v>
      </c>
      <c r="VSK2" s="27" t="s">
        <v>15550</v>
      </c>
      <c r="VSL2" s="27" t="s">
        <v>15551</v>
      </c>
      <c r="VSM2" s="27" t="s">
        <v>15552</v>
      </c>
      <c r="VSN2" s="27" t="s">
        <v>15553</v>
      </c>
      <c r="VSO2" s="27" t="s">
        <v>15554</v>
      </c>
      <c r="VSP2" s="27" t="s">
        <v>15555</v>
      </c>
      <c r="VSQ2" s="27" t="s">
        <v>15556</v>
      </c>
      <c r="VSR2" s="27" t="s">
        <v>15557</v>
      </c>
      <c r="VSS2" s="27" t="s">
        <v>15558</v>
      </c>
      <c r="VST2" s="27" t="s">
        <v>15559</v>
      </c>
      <c r="VSU2" s="27" t="s">
        <v>15560</v>
      </c>
      <c r="VSV2" s="27" t="s">
        <v>15561</v>
      </c>
      <c r="VSW2" s="27" t="s">
        <v>15562</v>
      </c>
      <c r="VSX2" s="27" t="s">
        <v>15563</v>
      </c>
      <c r="VSY2" s="27" t="s">
        <v>15564</v>
      </c>
      <c r="VSZ2" s="27" t="s">
        <v>15565</v>
      </c>
      <c r="VTA2" s="27" t="s">
        <v>15566</v>
      </c>
      <c r="VTB2" s="27" t="s">
        <v>15567</v>
      </c>
      <c r="VTC2" s="27" t="s">
        <v>15568</v>
      </c>
      <c r="VTD2" s="27" t="s">
        <v>15569</v>
      </c>
      <c r="VTE2" s="27" t="s">
        <v>15570</v>
      </c>
      <c r="VTF2" s="27" t="s">
        <v>15571</v>
      </c>
      <c r="VTG2" s="27" t="s">
        <v>15572</v>
      </c>
      <c r="VTH2" s="27" t="s">
        <v>15573</v>
      </c>
      <c r="VTI2" s="27" t="s">
        <v>15574</v>
      </c>
      <c r="VTJ2" s="27" t="s">
        <v>15575</v>
      </c>
      <c r="VTK2" s="27" t="s">
        <v>15576</v>
      </c>
      <c r="VTL2" s="27" t="s">
        <v>15577</v>
      </c>
      <c r="VTM2" s="27" t="s">
        <v>15578</v>
      </c>
      <c r="VTN2" s="27" t="s">
        <v>15579</v>
      </c>
      <c r="VTO2" s="27" t="s">
        <v>15580</v>
      </c>
      <c r="VTP2" s="27" t="s">
        <v>15581</v>
      </c>
      <c r="VTQ2" s="27" t="s">
        <v>15582</v>
      </c>
      <c r="VTR2" s="27" t="s">
        <v>15583</v>
      </c>
      <c r="VTS2" s="27" t="s">
        <v>15584</v>
      </c>
      <c r="VTT2" s="27" t="s">
        <v>15585</v>
      </c>
      <c r="VTU2" s="27" t="s">
        <v>15586</v>
      </c>
      <c r="VTV2" s="27" t="s">
        <v>15587</v>
      </c>
      <c r="VTW2" s="27" t="s">
        <v>15588</v>
      </c>
      <c r="VTX2" s="27" t="s">
        <v>15589</v>
      </c>
      <c r="VTY2" s="27" t="s">
        <v>15590</v>
      </c>
      <c r="VTZ2" s="27" t="s">
        <v>15591</v>
      </c>
      <c r="VUA2" s="27" t="s">
        <v>15592</v>
      </c>
      <c r="VUB2" s="27" t="s">
        <v>15593</v>
      </c>
      <c r="VUC2" s="27" t="s">
        <v>15594</v>
      </c>
      <c r="VUD2" s="27" t="s">
        <v>15595</v>
      </c>
      <c r="VUE2" s="27" t="s">
        <v>15596</v>
      </c>
      <c r="VUF2" s="27" t="s">
        <v>15597</v>
      </c>
      <c r="VUG2" s="27" t="s">
        <v>15598</v>
      </c>
      <c r="VUH2" s="27" t="s">
        <v>15599</v>
      </c>
      <c r="VUI2" s="27" t="s">
        <v>15600</v>
      </c>
      <c r="VUJ2" s="27" t="s">
        <v>15601</v>
      </c>
      <c r="VUK2" s="27" t="s">
        <v>15602</v>
      </c>
      <c r="VUL2" s="27" t="s">
        <v>15603</v>
      </c>
      <c r="VUM2" s="27" t="s">
        <v>15604</v>
      </c>
      <c r="VUN2" s="27" t="s">
        <v>15605</v>
      </c>
      <c r="VUO2" s="27" t="s">
        <v>15606</v>
      </c>
      <c r="VUP2" s="27" t="s">
        <v>15607</v>
      </c>
      <c r="VUQ2" s="27" t="s">
        <v>15608</v>
      </c>
      <c r="VUR2" s="27" t="s">
        <v>15609</v>
      </c>
      <c r="VUS2" s="27" t="s">
        <v>15610</v>
      </c>
      <c r="VUT2" s="27" t="s">
        <v>15611</v>
      </c>
      <c r="VUU2" s="27" t="s">
        <v>15612</v>
      </c>
      <c r="VUV2" s="27" t="s">
        <v>15613</v>
      </c>
      <c r="VUW2" s="27" t="s">
        <v>15614</v>
      </c>
      <c r="VUX2" s="27" t="s">
        <v>15615</v>
      </c>
      <c r="VUY2" s="27" t="s">
        <v>15616</v>
      </c>
      <c r="VUZ2" s="27" t="s">
        <v>15617</v>
      </c>
      <c r="VVA2" s="27" t="s">
        <v>15618</v>
      </c>
      <c r="VVB2" s="27" t="s">
        <v>15619</v>
      </c>
      <c r="VVC2" s="27" t="s">
        <v>15620</v>
      </c>
      <c r="VVD2" s="27" t="s">
        <v>15621</v>
      </c>
      <c r="VVE2" s="27" t="s">
        <v>15622</v>
      </c>
      <c r="VVF2" s="27" t="s">
        <v>15623</v>
      </c>
      <c r="VVG2" s="27" t="s">
        <v>15624</v>
      </c>
      <c r="VVH2" s="27" t="s">
        <v>15625</v>
      </c>
      <c r="VVI2" s="27" t="s">
        <v>15626</v>
      </c>
      <c r="VVJ2" s="27" t="s">
        <v>15627</v>
      </c>
      <c r="VVK2" s="27" t="s">
        <v>15628</v>
      </c>
      <c r="VVL2" s="27" t="s">
        <v>15629</v>
      </c>
      <c r="VVM2" s="27" t="s">
        <v>15630</v>
      </c>
      <c r="VVN2" s="27" t="s">
        <v>15631</v>
      </c>
      <c r="VVO2" s="27" t="s">
        <v>15632</v>
      </c>
      <c r="VVP2" s="27" t="s">
        <v>15633</v>
      </c>
      <c r="VVQ2" s="27" t="s">
        <v>15634</v>
      </c>
      <c r="VVR2" s="27" t="s">
        <v>15635</v>
      </c>
      <c r="VVS2" s="27" t="s">
        <v>15636</v>
      </c>
      <c r="VVT2" s="27" t="s">
        <v>15637</v>
      </c>
      <c r="VVU2" s="27" t="s">
        <v>15638</v>
      </c>
      <c r="VVV2" s="27" t="s">
        <v>15639</v>
      </c>
      <c r="VVW2" s="27" t="s">
        <v>15640</v>
      </c>
      <c r="VVX2" s="27" t="s">
        <v>15641</v>
      </c>
      <c r="VVY2" s="27" t="s">
        <v>15642</v>
      </c>
      <c r="VVZ2" s="27" t="s">
        <v>15643</v>
      </c>
      <c r="VWA2" s="27" t="s">
        <v>15644</v>
      </c>
      <c r="VWB2" s="27" t="s">
        <v>15645</v>
      </c>
      <c r="VWC2" s="27" t="s">
        <v>15646</v>
      </c>
      <c r="VWD2" s="27" t="s">
        <v>15647</v>
      </c>
      <c r="VWE2" s="27" t="s">
        <v>15648</v>
      </c>
      <c r="VWF2" s="27" t="s">
        <v>15649</v>
      </c>
      <c r="VWG2" s="27" t="s">
        <v>15650</v>
      </c>
      <c r="VWH2" s="27" t="s">
        <v>15651</v>
      </c>
      <c r="VWI2" s="27" t="s">
        <v>15652</v>
      </c>
      <c r="VWJ2" s="27" t="s">
        <v>15653</v>
      </c>
      <c r="VWK2" s="27" t="s">
        <v>15654</v>
      </c>
      <c r="VWL2" s="27" t="s">
        <v>15655</v>
      </c>
      <c r="VWM2" s="27" t="s">
        <v>15656</v>
      </c>
      <c r="VWN2" s="27" t="s">
        <v>15657</v>
      </c>
      <c r="VWO2" s="27" t="s">
        <v>15658</v>
      </c>
      <c r="VWP2" s="27" t="s">
        <v>15659</v>
      </c>
      <c r="VWQ2" s="27" t="s">
        <v>15660</v>
      </c>
      <c r="VWR2" s="27" t="s">
        <v>15661</v>
      </c>
      <c r="VWS2" s="27" t="s">
        <v>15662</v>
      </c>
      <c r="VWT2" s="27" t="s">
        <v>15663</v>
      </c>
      <c r="VWU2" s="27" t="s">
        <v>15664</v>
      </c>
      <c r="VWV2" s="27" t="s">
        <v>15665</v>
      </c>
      <c r="VWW2" s="27" t="s">
        <v>15666</v>
      </c>
      <c r="VWX2" s="27" t="s">
        <v>15667</v>
      </c>
      <c r="VWY2" s="27" t="s">
        <v>15668</v>
      </c>
      <c r="VWZ2" s="27" t="s">
        <v>15669</v>
      </c>
      <c r="VXA2" s="27" t="s">
        <v>15670</v>
      </c>
      <c r="VXB2" s="27" t="s">
        <v>15671</v>
      </c>
      <c r="VXC2" s="27" t="s">
        <v>15672</v>
      </c>
      <c r="VXD2" s="27" t="s">
        <v>15673</v>
      </c>
      <c r="VXE2" s="27" t="s">
        <v>15674</v>
      </c>
      <c r="VXF2" s="27" t="s">
        <v>15675</v>
      </c>
      <c r="VXG2" s="27" t="s">
        <v>15676</v>
      </c>
      <c r="VXH2" s="27" t="s">
        <v>15677</v>
      </c>
      <c r="VXI2" s="27" t="s">
        <v>15678</v>
      </c>
      <c r="VXJ2" s="27" t="s">
        <v>15679</v>
      </c>
      <c r="VXK2" s="27" t="s">
        <v>15680</v>
      </c>
      <c r="VXL2" s="27" t="s">
        <v>15681</v>
      </c>
      <c r="VXM2" s="27" t="s">
        <v>15682</v>
      </c>
      <c r="VXN2" s="27" t="s">
        <v>15683</v>
      </c>
      <c r="VXO2" s="27" t="s">
        <v>15684</v>
      </c>
      <c r="VXP2" s="27" t="s">
        <v>15685</v>
      </c>
      <c r="VXQ2" s="27" t="s">
        <v>15686</v>
      </c>
      <c r="VXR2" s="27" t="s">
        <v>15687</v>
      </c>
      <c r="VXS2" s="27" t="s">
        <v>15688</v>
      </c>
      <c r="VXT2" s="27" t="s">
        <v>15689</v>
      </c>
      <c r="VXU2" s="27" t="s">
        <v>15690</v>
      </c>
      <c r="VXV2" s="27" t="s">
        <v>15691</v>
      </c>
      <c r="VXW2" s="27" t="s">
        <v>15692</v>
      </c>
      <c r="VXX2" s="27" t="s">
        <v>15693</v>
      </c>
      <c r="VXY2" s="27" t="s">
        <v>15694</v>
      </c>
      <c r="VXZ2" s="27" t="s">
        <v>15695</v>
      </c>
      <c r="VYA2" s="27" t="s">
        <v>15696</v>
      </c>
      <c r="VYB2" s="27" t="s">
        <v>15697</v>
      </c>
      <c r="VYC2" s="27" t="s">
        <v>15698</v>
      </c>
      <c r="VYD2" s="27" t="s">
        <v>15699</v>
      </c>
      <c r="VYE2" s="27" t="s">
        <v>15700</v>
      </c>
      <c r="VYF2" s="27" t="s">
        <v>15701</v>
      </c>
      <c r="VYG2" s="27" t="s">
        <v>15702</v>
      </c>
      <c r="VYH2" s="27" t="s">
        <v>15703</v>
      </c>
      <c r="VYI2" s="27" t="s">
        <v>15704</v>
      </c>
      <c r="VYJ2" s="27" t="s">
        <v>15705</v>
      </c>
      <c r="VYK2" s="27" t="s">
        <v>15706</v>
      </c>
      <c r="VYL2" s="27" t="s">
        <v>15707</v>
      </c>
      <c r="VYM2" s="27" t="s">
        <v>15708</v>
      </c>
      <c r="VYN2" s="27" t="s">
        <v>15709</v>
      </c>
      <c r="VYO2" s="27" t="s">
        <v>15710</v>
      </c>
      <c r="VYP2" s="27" t="s">
        <v>15711</v>
      </c>
      <c r="VYQ2" s="27" t="s">
        <v>15712</v>
      </c>
      <c r="VYR2" s="27" t="s">
        <v>15713</v>
      </c>
      <c r="VYS2" s="27" t="s">
        <v>15714</v>
      </c>
      <c r="VYT2" s="27" t="s">
        <v>15715</v>
      </c>
      <c r="VYU2" s="27" t="s">
        <v>15716</v>
      </c>
      <c r="VYV2" s="27" t="s">
        <v>15717</v>
      </c>
      <c r="VYW2" s="27" t="s">
        <v>15718</v>
      </c>
      <c r="VYX2" s="27" t="s">
        <v>15719</v>
      </c>
      <c r="VYY2" s="27" t="s">
        <v>15720</v>
      </c>
      <c r="VYZ2" s="27" t="s">
        <v>15721</v>
      </c>
      <c r="VZA2" s="27" t="s">
        <v>15722</v>
      </c>
      <c r="VZB2" s="27" t="s">
        <v>15723</v>
      </c>
      <c r="VZC2" s="27" t="s">
        <v>15724</v>
      </c>
      <c r="VZD2" s="27" t="s">
        <v>15725</v>
      </c>
      <c r="VZE2" s="27" t="s">
        <v>15726</v>
      </c>
      <c r="VZF2" s="27" t="s">
        <v>15727</v>
      </c>
      <c r="VZG2" s="27" t="s">
        <v>15728</v>
      </c>
      <c r="VZH2" s="27" t="s">
        <v>15729</v>
      </c>
      <c r="VZI2" s="27" t="s">
        <v>15730</v>
      </c>
      <c r="VZJ2" s="27" t="s">
        <v>15731</v>
      </c>
      <c r="VZK2" s="27" t="s">
        <v>15732</v>
      </c>
      <c r="VZL2" s="27" t="s">
        <v>15733</v>
      </c>
      <c r="VZM2" s="27" t="s">
        <v>15734</v>
      </c>
      <c r="VZN2" s="27" t="s">
        <v>15735</v>
      </c>
      <c r="VZO2" s="27" t="s">
        <v>15736</v>
      </c>
      <c r="VZP2" s="27" t="s">
        <v>15737</v>
      </c>
      <c r="VZQ2" s="27" t="s">
        <v>15738</v>
      </c>
      <c r="VZR2" s="27" t="s">
        <v>15739</v>
      </c>
      <c r="VZS2" s="27" t="s">
        <v>15740</v>
      </c>
      <c r="VZT2" s="27" t="s">
        <v>15741</v>
      </c>
      <c r="VZU2" s="27" t="s">
        <v>15742</v>
      </c>
      <c r="VZV2" s="27" t="s">
        <v>15743</v>
      </c>
      <c r="VZW2" s="27" t="s">
        <v>15744</v>
      </c>
      <c r="VZX2" s="27" t="s">
        <v>15745</v>
      </c>
      <c r="VZY2" s="27" t="s">
        <v>15746</v>
      </c>
      <c r="VZZ2" s="27" t="s">
        <v>15747</v>
      </c>
      <c r="WAA2" s="27" t="s">
        <v>15748</v>
      </c>
      <c r="WAB2" s="27" t="s">
        <v>15749</v>
      </c>
      <c r="WAC2" s="27" t="s">
        <v>15750</v>
      </c>
      <c r="WAD2" s="27" t="s">
        <v>15751</v>
      </c>
      <c r="WAE2" s="27" t="s">
        <v>15752</v>
      </c>
      <c r="WAF2" s="27" t="s">
        <v>15753</v>
      </c>
      <c r="WAG2" s="27" t="s">
        <v>15754</v>
      </c>
      <c r="WAH2" s="27" t="s">
        <v>15755</v>
      </c>
      <c r="WAI2" s="27" t="s">
        <v>15756</v>
      </c>
      <c r="WAJ2" s="27" t="s">
        <v>15757</v>
      </c>
      <c r="WAK2" s="27" t="s">
        <v>15758</v>
      </c>
      <c r="WAL2" s="27" t="s">
        <v>15759</v>
      </c>
      <c r="WAM2" s="27" t="s">
        <v>15760</v>
      </c>
      <c r="WAN2" s="27" t="s">
        <v>15761</v>
      </c>
      <c r="WAO2" s="27" t="s">
        <v>15762</v>
      </c>
      <c r="WAP2" s="27" t="s">
        <v>15763</v>
      </c>
      <c r="WAQ2" s="27" t="s">
        <v>15764</v>
      </c>
      <c r="WAR2" s="27" t="s">
        <v>15765</v>
      </c>
      <c r="WAS2" s="27" t="s">
        <v>15766</v>
      </c>
      <c r="WAT2" s="27" t="s">
        <v>15767</v>
      </c>
      <c r="WAU2" s="27" t="s">
        <v>15768</v>
      </c>
      <c r="WAV2" s="27" t="s">
        <v>15769</v>
      </c>
      <c r="WAW2" s="27" t="s">
        <v>15770</v>
      </c>
      <c r="WAX2" s="27" t="s">
        <v>15771</v>
      </c>
      <c r="WAY2" s="27" t="s">
        <v>15772</v>
      </c>
      <c r="WAZ2" s="27" t="s">
        <v>15773</v>
      </c>
      <c r="WBA2" s="27" t="s">
        <v>15774</v>
      </c>
      <c r="WBB2" s="27" t="s">
        <v>15775</v>
      </c>
      <c r="WBC2" s="27" t="s">
        <v>15776</v>
      </c>
      <c r="WBD2" s="27" t="s">
        <v>15777</v>
      </c>
      <c r="WBE2" s="27" t="s">
        <v>15778</v>
      </c>
      <c r="WBF2" s="27" t="s">
        <v>15779</v>
      </c>
      <c r="WBG2" s="27" t="s">
        <v>15780</v>
      </c>
      <c r="WBH2" s="27" t="s">
        <v>15781</v>
      </c>
      <c r="WBI2" s="27" t="s">
        <v>15782</v>
      </c>
      <c r="WBJ2" s="27" t="s">
        <v>15783</v>
      </c>
      <c r="WBK2" s="27" t="s">
        <v>15784</v>
      </c>
      <c r="WBL2" s="27" t="s">
        <v>15785</v>
      </c>
      <c r="WBM2" s="27" t="s">
        <v>15786</v>
      </c>
      <c r="WBN2" s="27" t="s">
        <v>15787</v>
      </c>
      <c r="WBO2" s="27" t="s">
        <v>15788</v>
      </c>
      <c r="WBP2" s="27" t="s">
        <v>15789</v>
      </c>
      <c r="WBQ2" s="27" t="s">
        <v>15790</v>
      </c>
      <c r="WBR2" s="27" t="s">
        <v>15791</v>
      </c>
      <c r="WBS2" s="27" t="s">
        <v>15792</v>
      </c>
      <c r="WBT2" s="27" t="s">
        <v>15793</v>
      </c>
      <c r="WBU2" s="27" t="s">
        <v>15794</v>
      </c>
      <c r="WBV2" s="27" t="s">
        <v>15795</v>
      </c>
      <c r="WBW2" s="27" t="s">
        <v>15796</v>
      </c>
      <c r="WBX2" s="27" t="s">
        <v>15797</v>
      </c>
      <c r="WBY2" s="27" t="s">
        <v>15798</v>
      </c>
      <c r="WBZ2" s="27" t="s">
        <v>15799</v>
      </c>
      <c r="WCA2" s="27" t="s">
        <v>15800</v>
      </c>
      <c r="WCB2" s="27" t="s">
        <v>15801</v>
      </c>
      <c r="WCC2" s="27" t="s">
        <v>15802</v>
      </c>
      <c r="WCD2" s="27" t="s">
        <v>15803</v>
      </c>
      <c r="WCE2" s="27" t="s">
        <v>15804</v>
      </c>
      <c r="WCF2" s="27" t="s">
        <v>15805</v>
      </c>
      <c r="WCG2" s="27" t="s">
        <v>15806</v>
      </c>
      <c r="WCH2" s="27" t="s">
        <v>15807</v>
      </c>
      <c r="WCI2" s="27" t="s">
        <v>15808</v>
      </c>
      <c r="WCJ2" s="27" t="s">
        <v>15809</v>
      </c>
      <c r="WCK2" s="27" t="s">
        <v>15810</v>
      </c>
      <c r="WCL2" s="27" t="s">
        <v>15811</v>
      </c>
      <c r="WCM2" s="27" t="s">
        <v>15812</v>
      </c>
      <c r="WCN2" s="27" t="s">
        <v>15813</v>
      </c>
      <c r="WCO2" s="27" t="s">
        <v>15814</v>
      </c>
      <c r="WCP2" s="27" t="s">
        <v>15815</v>
      </c>
      <c r="WCQ2" s="27" t="s">
        <v>15816</v>
      </c>
      <c r="WCR2" s="27" t="s">
        <v>15817</v>
      </c>
      <c r="WCS2" s="27" t="s">
        <v>15818</v>
      </c>
      <c r="WCT2" s="27" t="s">
        <v>15819</v>
      </c>
      <c r="WCU2" s="27" t="s">
        <v>15820</v>
      </c>
      <c r="WCV2" s="27" t="s">
        <v>15821</v>
      </c>
      <c r="WCW2" s="27" t="s">
        <v>15822</v>
      </c>
      <c r="WCX2" s="27" t="s">
        <v>15823</v>
      </c>
      <c r="WCY2" s="27" t="s">
        <v>15824</v>
      </c>
      <c r="WCZ2" s="27" t="s">
        <v>15825</v>
      </c>
      <c r="WDA2" s="27" t="s">
        <v>15826</v>
      </c>
      <c r="WDB2" s="27" t="s">
        <v>15827</v>
      </c>
      <c r="WDC2" s="27" t="s">
        <v>15828</v>
      </c>
      <c r="WDD2" s="27" t="s">
        <v>15829</v>
      </c>
      <c r="WDE2" s="27" t="s">
        <v>15830</v>
      </c>
      <c r="WDF2" s="27" t="s">
        <v>15831</v>
      </c>
      <c r="WDG2" s="27" t="s">
        <v>15832</v>
      </c>
      <c r="WDH2" s="27" t="s">
        <v>15833</v>
      </c>
      <c r="WDI2" s="27" t="s">
        <v>15834</v>
      </c>
      <c r="WDJ2" s="27" t="s">
        <v>15835</v>
      </c>
      <c r="WDK2" s="27" t="s">
        <v>15836</v>
      </c>
      <c r="WDL2" s="27" t="s">
        <v>15837</v>
      </c>
      <c r="WDM2" s="27" t="s">
        <v>15838</v>
      </c>
      <c r="WDN2" s="27" t="s">
        <v>15839</v>
      </c>
      <c r="WDO2" s="27" t="s">
        <v>15840</v>
      </c>
      <c r="WDP2" s="27" t="s">
        <v>15841</v>
      </c>
      <c r="WDQ2" s="27" t="s">
        <v>15842</v>
      </c>
      <c r="WDR2" s="27" t="s">
        <v>15843</v>
      </c>
      <c r="WDS2" s="27" t="s">
        <v>15844</v>
      </c>
      <c r="WDT2" s="27" t="s">
        <v>15845</v>
      </c>
      <c r="WDU2" s="27" t="s">
        <v>15846</v>
      </c>
      <c r="WDV2" s="27" t="s">
        <v>15847</v>
      </c>
      <c r="WDW2" s="27" t="s">
        <v>15848</v>
      </c>
      <c r="WDX2" s="27" t="s">
        <v>15849</v>
      </c>
      <c r="WDY2" s="27" t="s">
        <v>15850</v>
      </c>
      <c r="WDZ2" s="27" t="s">
        <v>15851</v>
      </c>
      <c r="WEA2" s="27" t="s">
        <v>15852</v>
      </c>
      <c r="WEB2" s="27" t="s">
        <v>15853</v>
      </c>
      <c r="WEC2" s="27" t="s">
        <v>15854</v>
      </c>
      <c r="WED2" s="27" t="s">
        <v>15855</v>
      </c>
      <c r="WEE2" s="27" t="s">
        <v>15856</v>
      </c>
      <c r="WEF2" s="27" t="s">
        <v>15857</v>
      </c>
      <c r="WEG2" s="27" t="s">
        <v>15858</v>
      </c>
      <c r="WEH2" s="27" t="s">
        <v>15859</v>
      </c>
      <c r="WEI2" s="27" t="s">
        <v>15860</v>
      </c>
      <c r="WEJ2" s="27" t="s">
        <v>15861</v>
      </c>
      <c r="WEK2" s="27" t="s">
        <v>15862</v>
      </c>
      <c r="WEL2" s="27" t="s">
        <v>15863</v>
      </c>
      <c r="WEM2" s="27" t="s">
        <v>15864</v>
      </c>
      <c r="WEN2" s="27" t="s">
        <v>15865</v>
      </c>
      <c r="WEO2" s="27" t="s">
        <v>15866</v>
      </c>
      <c r="WEP2" s="27" t="s">
        <v>15867</v>
      </c>
      <c r="WEQ2" s="27" t="s">
        <v>15868</v>
      </c>
      <c r="WER2" s="27" t="s">
        <v>15869</v>
      </c>
      <c r="WES2" s="27" t="s">
        <v>15870</v>
      </c>
      <c r="WET2" s="27" t="s">
        <v>15871</v>
      </c>
      <c r="WEU2" s="27" t="s">
        <v>15872</v>
      </c>
      <c r="WEV2" s="27" t="s">
        <v>15873</v>
      </c>
      <c r="WEW2" s="27" t="s">
        <v>15874</v>
      </c>
      <c r="WEX2" s="27" t="s">
        <v>15875</v>
      </c>
      <c r="WEY2" s="27" t="s">
        <v>15876</v>
      </c>
      <c r="WEZ2" s="27" t="s">
        <v>15877</v>
      </c>
      <c r="WFA2" s="27" t="s">
        <v>15878</v>
      </c>
      <c r="WFB2" s="27" t="s">
        <v>15879</v>
      </c>
      <c r="WFC2" s="27" t="s">
        <v>15880</v>
      </c>
      <c r="WFD2" s="27" t="s">
        <v>15881</v>
      </c>
      <c r="WFE2" s="27" t="s">
        <v>15882</v>
      </c>
      <c r="WFF2" s="27" t="s">
        <v>15883</v>
      </c>
      <c r="WFG2" s="27" t="s">
        <v>15884</v>
      </c>
      <c r="WFH2" s="27" t="s">
        <v>15885</v>
      </c>
      <c r="WFI2" s="27" t="s">
        <v>15886</v>
      </c>
      <c r="WFJ2" s="27" t="s">
        <v>15887</v>
      </c>
      <c r="WFK2" s="27" t="s">
        <v>15888</v>
      </c>
      <c r="WFL2" s="27" t="s">
        <v>15889</v>
      </c>
      <c r="WFM2" s="27" t="s">
        <v>15890</v>
      </c>
      <c r="WFN2" s="27" t="s">
        <v>15891</v>
      </c>
      <c r="WFO2" s="27" t="s">
        <v>15892</v>
      </c>
      <c r="WFP2" s="27" t="s">
        <v>15893</v>
      </c>
      <c r="WFQ2" s="27" t="s">
        <v>15894</v>
      </c>
      <c r="WFR2" s="27" t="s">
        <v>15895</v>
      </c>
      <c r="WFS2" s="27" t="s">
        <v>15896</v>
      </c>
      <c r="WFT2" s="27" t="s">
        <v>15897</v>
      </c>
      <c r="WFU2" s="27" t="s">
        <v>15898</v>
      </c>
      <c r="WFV2" s="27" t="s">
        <v>15899</v>
      </c>
      <c r="WFW2" s="27" t="s">
        <v>15900</v>
      </c>
      <c r="WFX2" s="27" t="s">
        <v>15901</v>
      </c>
      <c r="WFY2" s="27" t="s">
        <v>15902</v>
      </c>
      <c r="WFZ2" s="27" t="s">
        <v>15903</v>
      </c>
      <c r="WGA2" s="27" t="s">
        <v>15904</v>
      </c>
      <c r="WGB2" s="27" t="s">
        <v>15905</v>
      </c>
      <c r="WGC2" s="27" t="s">
        <v>15906</v>
      </c>
      <c r="WGD2" s="27" t="s">
        <v>15907</v>
      </c>
      <c r="WGE2" s="27" t="s">
        <v>15908</v>
      </c>
      <c r="WGF2" s="27" t="s">
        <v>15909</v>
      </c>
      <c r="WGG2" s="27" t="s">
        <v>15910</v>
      </c>
      <c r="WGH2" s="27" t="s">
        <v>15911</v>
      </c>
      <c r="WGI2" s="27" t="s">
        <v>15912</v>
      </c>
      <c r="WGJ2" s="27" t="s">
        <v>15913</v>
      </c>
      <c r="WGK2" s="27" t="s">
        <v>15914</v>
      </c>
      <c r="WGL2" s="27" t="s">
        <v>15915</v>
      </c>
      <c r="WGM2" s="27" t="s">
        <v>15916</v>
      </c>
      <c r="WGN2" s="27" t="s">
        <v>15917</v>
      </c>
      <c r="WGO2" s="27" t="s">
        <v>15918</v>
      </c>
      <c r="WGP2" s="27" t="s">
        <v>15919</v>
      </c>
      <c r="WGQ2" s="27" t="s">
        <v>15920</v>
      </c>
      <c r="WGR2" s="27" t="s">
        <v>15921</v>
      </c>
      <c r="WGS2" s="27" t="s">
        <v>15922</v>
      </c>
      <c r="WGT2" s="27" t="s">
        <v>15923</v>
      </c>
      <c r="WGU2" s="27" t="s">
        <v>15924</v>
      </c>
      <c r="WGV2" s="27" t="s">
        <v>15925</v>
      </c>
      <c r="WGW2" s="27" t="s">
        <v>15926</v>
      </c>
      <c r="WGX2" s="27" t="s">
        <v>15927</v>
      </c>
      <c r="WGY2" s="27" t="s">
        <v>15928</v>
      </c>
      <c r="WGZ2" s="27" t="s">
        <v>15929</v>
      </c>
      <c r="WHA2" s="27" t="s">
        <v>15930</v>
      </c>
      <c r="WHB2" s="27" t="s">
        <v>15931</v>
      </c>
      <c r="WHC2" s="27" t="s">
        <v>15932</v>
      </c>
      <c r="WHD2" s="27" t="s">
        <v>15933</v>
      </c>
      <c r="WHE2" s="27" t="s">
        <v>15934</v>
      </c>
      <c r="WHF2" s="27" t="s">
        <v>15935</v>
      </c>
      <c r="WHG2" s="27" t="s">
        <v>15936</v>
      </c>
      <c r="WHH2" s="27" t="s">
        <v>15937</v>
      </c>
      <c r="WHI2" s="27" t="s">
        <v>15938</v>
      </c>
      <c r="WHJ2" s="27" t="s">
        <v>15939</v>
      </c>
      <c r="WHK2" s="27" t="s">
        <v>15940</v>
      </c>
      <c r="WHL2" s="27" t="s">
        <v>15941</v>
      </c>
      <c r="WHM2" s="27" t="s">
        <v>15942</v>
      </c>
      <c r="WHN2" s="27" t="s">
        <v>15943</v>
      </c>
      <c r="WHO2" s="27" t="s">
        <v>15944</v>
      </c>
      <c r="WHP2" s="27" t="s">
        <v>15945</v>
      </c>
      <c r="WHQ2" s="27" t="s">
        <v>15946</v>
      </c>
      <c r="WHR2" s="27" t="s">
        <v>15947</v>
      </c>
      <c r="WHS2" s="27" t="s">
        <v>15948</v>
      </c>
      <c r="WHT2" s="27" t="s">
        <v>15949</v>
      </c>
      <c r="WHU2" s="27" t="s">
        <v>15950</v>
      </c>
      <c r="WHV2" s="27" t="s">
        <v>15951</v>
      </c>
      <c r="WHW2" s="27" t="s">
        <v>15952</v>
      </c>
      <c r="WHX2" s="27" t="s">
        <v>15953</v>
      </c>
      <c r="WHY2" s="27" t="s">
        <v>15954</v>
      </c>
      <c r="WHZ2" s="27" t="s">
        <v>15955</v>
      </c>
      <c r="WIA2" s="27" t="s">
        <v>15956</v>
      </c>
      <c r="WIB2" s="27" t="s">
        <v>15957</v>
      </c>
      <c r="WIC2" s="27" t="s">
        <v>15958</v>
      </c>
      <c r="WID2" s="27" t="s">
        <v>15959</v>
      </c>
      <c r="WIE2" s="27" t="s">
        <v>15960</v>
      </c>
      <c r="WIF2" s="27" t="s">
        <v>15961</v>
      </c>
      <c r="WIG2" s="27" t="s">
        <v>15962</v>
      </c>
      <c r="WIH2" s="27" t="s">
        <v>15963</v>
      </c>
      <c r="WII2" s="27" t="s">
        <v>15964</v>
      </c>
      <c r="WIJ2" s="27" t="s">
        <v>15965</v>
      </c>
      <c r="WIK2" s="27" t="s">
        <v>15966</v>
      </c>
      <c r="WIL2" s="27" t="s">
        <v>15967</v>
      </c>
      <c r="WIM2" s="27" t="s">
        <v>15968</v>
      </c>
      <c r="WIN2" s="27" t="s">
        <v>15969</v>
      </c>
      <c r="WIO2" s="27" t="s">
        <v>15970</v>
      </c>
      <c r="WIP2" s="27" t="s">
        <v>15971</v>
      </c>
      <c r="WIQ2" s="27" t="s">
        <v>15972</v>
      </c>
      <c r="WIR2" s="27" t="s">
        <v>15973</v>
      </c>
      <c r="WIS2" s="27" t="s">
        <v>15974</v>
      </c>
      <c r="WIT2" s="27" t="s">
        <v>15975</v>
      </c>
      <c r="WIU2" s="27" t="s">
        <v>15976</v>
      </c>
      <c r="WIV2" s="27" t="s">
        <v>15977</v>
      </c>
      <c r="WIW2" s="27" t="s">
        <v>15978</v>
      </c>
      <c r="WIX2" s="27" t="s">
        <v>15979</v>
      </c>
      <c r="WIY2" s="27" t="s">
        <v>15980</v>
      </c>
      <c r="WIZ2" s="27" t="s">
        <v>15981</v>
      </c>
      <c r="WJA2" s="27" t="s">
        <v>15982</v>
      </c>
      <c r="WJB2" s="27" t="s">
        <v>15983</v>
      </c>
      <c r="WJC2" s="27" t="s">
        <v>15984</v>
      </c>
      <c r="WJD2" s="27" t="s">
        <v>15985</v>
      </c>
      <c r="WJE2" s="27" t="s">
        <v>15986</v>
      </c>
      <c r="WJF2" s="27" t="s">
        <v>15987</v>
      </c>
      <c r="WJG2" s="27" t="s">
        <v>15988</v>
      </c>
      <c r="WJH2" s="27" t="s">
        <v>15989</v>
      </c>
      <c r="WJI2" s="27" t="s">
        <v>15990</v>
      </c>
      <c r="WJJ2" s="27" t="s">
        <v>15991</v>
      </c>
      <c r="WJK2" s="27" t="s">
        <v>15992</v>
      </c>
      <c r="WJL2" s="27" t="s">
        <v>15993</v>
      </c>
      <c r="WJM2" s="27" t="s">
        <v>15994</v>
      </c>
      <c r="WJN2" s="27" t="s">
        <v>15995</v>
      </c>
      <c r="WJO2" s="27" t="s">
        <v>15996</v>
      </c>
      <c r="WJP2" s="27" t="s">
        <v>15997</v>
      </c>
      <c r="WJQ2" s="27" t="s">
        <v>15998</v>
      </c>
      <c r="WJR2" s="27" t="s">
        <v>15999</v>
      </c>
      <c r="WJS2" s="27" t="s">
        <v>16000</v>
      </c>
      <c r="WJT2" s="27" t="s">
        <v>16001</v>
      </c>
      <c r="WJU2" s="27" t="s">
        <v>16002</v>
      </c>
      <c r="WJV2" s="27" t="s">
        <v>16003</v>
      </c>
      <c r="WJW2" s="27" t="s">
        <v>16004</v>
      </c>
      <c r="WJX2" s="27" t="s">
        <v>16005</v>
      </c>
      <c r="WJY2" s="27" t="s">
        <v>16006</v>
      </c>
      <c r="WJZ2" s="27" t="s">
        <v>16007</v>
      </c>
      <c r="WKA2" s="27" t="s">
        <v>16008</v>
      </c>
      <c r="WKB2" s="27" t="s">
        <v>16009</v>
      </c>
      <c r="WKC2" s="27" t="s">
        <v>16010</v>
      </c>
      <c r="WKD2" s="27" t="s">
        <v>16011</v>
      </c>
      <c r="WKE2" s="27" t="s">
        <v>16012</v>
      </c>
      <c r="WKF2" s="27" t="s">
        <v>16013</v>
      </c>
      <c r="WKG2" s="27" t="s">
        <v>16014</v>
      </c>
      <c r="WKH2" s="27" t="s">
        <v>16015</v>
      </c>
      <c r="WKI2" s="27" t="s">
        <v>16016</v>
      </c>
      <c r="WKJ2" s="27" t="s">
        <v>16017</v>
      </c>
      <c r="WKK2" s="27" t="s">
        <v>16018</v>
      </c>
      <c r="WKL2" s="27" t="s">
        <v>16019</v>
      </c>
      <c r="WKM2" s="27" t="s">
        <v>16020</v>
      </c>
      <c r="WKN2" s="27" t="s">
        <v>16021</v>
      </c>
      <c r="WKO2" s="27" t="s">
        <v>16022</v>
      </c>
      <c r="WKP2" s="27" t="s">
        <v>16023</v>
      </c>
      <c r="WKQ2" s="27" t="s">
        <v>16024</v>
      </c>
      <c r="WKR2" s="27" t="s">
        <v>16025</v>
      </c>
      <c r="WKS2" s="27" t="s">
        <v>16026</v>
      </c>
      <c r="WKT2" s="27" t="s">
        <v>16027</v>
      </c>
      <c r="WKU2" s="27" t="s">
        <v>16028</v>
      </c>
      <c r="WKV2" s="27" t="s">
        <v>16029</v>
      </c>
      <c r="WKW2" s="27" t="s">
        <v>16030</v>
      </c>
      <c r="WKX2" s="27" t="s">
        <v>16031</v>
      </c>
      <c r="WKY2" s="27" t="s">
        <v>16032</v>
      </c>
      <c r="WKZ2" s="27" t="s">
        <v>16033</v>
      </c>
      <c r="WLA2" s="27" t="s">
        <v>16034</v>
      </c>
      <c r="WLB2" s="27" t="s">
        <v>16035</v>
      </c>
      <c r="WLC2" s="27" t="s">
        <v>16036</v>
      </c>
      <c r="WLD2" s="27" t="s">
        <v>16037</v>
      </c>
      <c r="WLE2" s="27" t="s">
        <v>16038</v>
      </c>
      <c r="WLF2" s="27" t="s">
        <v>16039</v>
      </c>
      <c r="WLG2" s="27" t="s">
        <v>16040</v>
      </c>
      <c r="WLH2" s="27" t="s">
        <v>16041</v>
      </c>
      <c r="WLI2" s="27" t="s">
        <v>16042</v>
      </c>
      <c r="WLJ2" s="27" t="s">
        <v>16043</v>
      </c>
      <c r="WLK2" s="27" t="s">
        <v>16044</v>
      </c>
      <c r="WLL2" s="27" t="s">
        <v>16045</v>
      </c>
      <c r="WLM2" s="27" t="s">
        <v>16046</v>
      </c>
      <c r="WLN2" s="27" t="s">
        <v>16047</v>
      </c>
      <c r="WLO2" s="27" t="s">
        <v>16048</v>
      </c>
      <c r="WLP2" s="27" t="s">
        <v>16049</v>
      </c>
      <c r="WLQ2" s="27" t="s">
        <v>16050</v>
      </c>
      <c r="WLR2" s="27" t="s">
        <v>16051</v>
      </c>
      <c r="WLS2" s="27" t="s">
        <v>16052</v>
      </c>
      <c r="WLT2" s="27" t="s">
        <v>16053</v>
      </c>
      <c r="WLU2" s="27" t="s">
        <v>16054</v>
      </c>
      <c r="WLV2" s="27" t="s">
        <v>16055</v>
      </c>
      <c r="WLW2" s="27" t="s">
        <v>16056</v>
      </c>
      <c r="WLX2" s="27" t="s">
        <v>16057</v>
      </c>
      <c r="WLY2" s="27" t="s">
        <v>16058</v>
      </c>
      <c r="WLZ2" s="27" t="s">
        <v>16059</v>
      </c>
      <c r="WMA2" s="27" t="s">
        <v>16060</v>
      </c>
      <c r="WMB2" s="27" t="s">
        <v>16061</v>
      </c>
      <c r="WMC2" s="27" t="s">
        <v>16062</v>
      </c>
      <c r="WMD2" s="27" t="s">
        <v>16063</v>
      </c>
      <c r="WME2" s="27" t="s">
        <v>16064</v>
      </c>
      <c r="WMF2" s="27" t="s">
        <v>16065</v>
      </c>
      <c r="WMG2" s="27" t="s">
        <v>16066</v>
      </c>
      <c r="WMH2" s="27" t="s">
        <v>16067</v>
      </c>
      <c r="WMI2" s="27" t="s">
        <v>16068</v>
      </c>
      <c r="WMJ2" s="27" t="s">
        <v>16069</v>
      </c>
      <c r="WMK2" s="27" t="s">
        <v>16070</v>
      </c>
      <c r="WML2" s="27" t="s">
        <v>16071</v>
      </c>
      <c r="WMM2" s="27" t="s">
        <v>16072</v>
      </c>
      <c r="WMN2" s="27" t="s">
        <v>16073</v>
      </c>
      <c r="WMO2" s="27" t="s">
        <v>16074</v>
      </c>
      <c r="WMP2" s="27" t="s">
        <v>16075</v>
      </c>
      <c r="WMQ2" s="27" t="s">
        <v>16076</v>
      </c>
      <c r="WMR2" s="27" t="s">
        <v>16077</v>
      </c>
      <c r="WMS2" s="27" t="s">
        <v>16078</v>
      </c>
      <c r="WMT2" s="27" t="s">
        <v>16079</v>
      </c>
      <c r="WMU2" s="27" t="s">
        <v>16080</v>
      </c>
      <c r="WMV2" s="27" t="s">
        <v>16081</v>
      </c>
      <c r="WMW2" s="27" t="s">
        <v>16082</v>
      </c>
      <c r="WMX2" s="27" t="s">
        <v>16083</v>
      </c>
      <c r="WMY2" s="27" t="s">
        <v>16084</v>
      </c>
      <c r="WMZ2" s="27" t="s">
        <v>16085</v>
      </c>
      <c r="WNA2" s="27" t="s">
        <v>16086</v>
      </c>
      <c r="WNB2" s="27" t="s">
        <v>16087</v>
      </c>
      <c r="WNC2" s="27" t="s">
        <v>16088</v>
      </c>
      <c r="WND2" s="27" t="s">
        <v>16089</v>
      </c>
      <c r="WNE2" s="27" t="s">
        <v>16090</v>
      </c>
      <c r="WNF2" s="27" t="s">
        <v>16091</v>
      </c>
      <c r="WNG2" s="27" t="s">
        <v>16092</v>
      </c>
      <c r="WNH2" s="27" t="s">
        <v>16093</v>
      </c>
      <c r="WNI2" s="27" t="s">
        <v>16094</v>
      </c>
      <c r="WNJ2" s="27" t="s">
        <v>16095</v>
      </c>
      <c r="WNK2" s="27" t="s">
        <v>16096</v>
      </c>
      <c r="WNL2" s="27" t="s">
        <v>16097</v>
      </c>
      <c r="WNM2" s="27" t="s">
        <v>16098</v>
      </c>
      <c r="WNN2" s="27" t="s">
        <v>16099</v>
      </c>
      <c r="WNO2" s="27" t="s">
        <v>16100</v>
      </c>
      <c r="WNP2" s="27" t="s">
        <v>16101</v>
      </c>
      <c r="WNQ2" s="27" t="s">
        <v>16102</v>
      </c>
      <c r="WNR2" s="27" t="s">
        <v>16103</v>
      </c>
      <c r="WNS2" s="27" t="s">
        <v>16104</v>
      </c>
      <c r="WNT2" s="27" t="s">
        <v>16105</v>
      </c>
      <c r="WNU2" s="27" t="s">
        <v>16106</v>
      </c>
      <c r="WNV2" s="27" t="s">
        <v>16107</v>
      </c>
      <c r="WNW2" s="27" t="s">
        <v>16108</v>
      </c>
      <c r="WNX2" s="27" t="s">
        <v>16109</v>
      </c>
      <c r="WNY2" s="27" t="s">
        <v>16110</v>
      </c>
      <c r="WNZ2" s="27" t="s">
        <v>16111</v>
      </c>
      <c r="WOA2" s="27" t="s">
        <v>16112</v>
      </c>
      <c r="WOB2" s="27" t="s">
        <v>16113</v>
      </c>
      <c r="WOC2" s="27" t="s">
        <v>16114</v>
      </c>
      <c r="WOD2" s="27" t="s">
        <v>16115</v>
      </c>
      <c r="WOE2" s="27" t="s">
        <v>16116</v>
      </c>
      <c r="WOF2" s="27" t="s">
        <v>16117</v>
      </c>
      <c r="WOG2" s="27" t="s">
        <v>16118</v>
      </c>
      <c r="WOH2" s="27" t="s">
        <v>16119</v>
      </c>
      <c r="WOI2" s="27" t="s">
        <v>16120</v>
      </c>
      <c r="WOJ2" s="27" t="s">
        <v>16121</v>
      </c>
      <c r="WOK2" s="27" t="s">
        <v>16122</v>
      </c>
      <c r="WOL2" s="27" t="s">
        <v>16123</v>
      </c>
      <c r="WOM2" s="27" t="s">
        <v>16124</v>
      </c>
      <c r="WON2" s="27" t="s">
        <v>16125</v>
      </c>
      <c r="WOO2" s="27" t="s">
        <v>16126</v>
      </c>
      <c r="WOP2" s="27" t="s">
        <v>16127</v>
      </c>
      <c r="WOQ2" s="27" t="s">
        <v>16128</v>
      </c>
      <c r="WOR2" s="27" t="s">
        <v>16129</v>
      </c>
      <c r="WOS2" s="27" t="s">
        <v>16130</v>
      </c>
      <c r="WOT2" s="27" t="s">
        <v>16131</v>
      </c>
      <c r="WOU2" s="27" t="s">
        <v>16132</v>
      </c>
      <c r="WOV2" s="27" t="s">
        <v>16133</v>
      </c>
      <c r="WOW2" s="27" t="s">
        <v>16134</v>
      </c>
      <c r="WOX2" s="27" t="s">
        <v>16135</v>
      </c>
      <c r="WOY2" s="27" t="s">
        <v>16136</v>
      </c>
      <c r="WOZ2" s="27" t="s">
        <v>16137</v>
      </c>
      <c r="WPA2" s="27" t="s">
        <v>16138</v>
      </c>
      <c r="WPB2" s="27" t="s">
        <v>16139</v>
      </c>
      <c r="WPC2" s="27" t="s">
        <v>16140</v>
      </c>
      <c r="WPD2" s="27" t="s">
        <v>16141</v>
      </c>
      <c r="WPE2" s="27" t="s">
        <v>16142</v>
      </c>
      <c r="WPF2" s="27" t="s">
        <v>16143</v>
      </c>
      <c r="WPG2" s="27" t="s">
        <v>16144</v>
      </c>
      <c r="WPH2" s="27" t="s">
        <v>16145</v>
      </c>
      <c r="WPI2" s="27" t="s">
        <v>16146</v>
      </c>
      <c r="WPJ2" s="27" t="s">
        <v>16147</v>
      </c>
      <c r="WPK2" s="27" t="s">
        <v>16148</v>
      </c>
      <c r="WPL2" s="27" t="s">
        <v>16149</v>
      </c>
      <c r="WPM2" s="27" t="s">
        <v>16150</v>
      </c>
      <c r="WPN2" s="27" t="s">
        <v>16151</v>
      </c>
      <c r="WPO2" s="27" t="s">
        <v>16152</v>
      </c>
      <c r="WPP2" s="27" t="s">
        <v>16153</v>
      </c>
      <c r="WPQ2" s="27" t="s">
        <v>16154</v>
      </c>
      <c r="WPR2" s="27" t="s">
        <v>16155</v>
      </c>
      <c r="WPS2" s="27" t="s">
        <v>16156</v>
      </c>
      <c r="WPT2" s="27" t="s">
        <v>16157</v>
      </c>
      <c r="WPU2" s="27" t="s">
        <v>16158</v>
      </c>
      <c r="WPV2" s="27" t="s">
        <v>16159</v>
      </c>
      <c r="WPW2" s="27" t="s">
        <v>16160</v>
      </c>
      <c r="WPX2" s="27" t="s">
        <v>16161</v>
      </c>
      <c r="WPY2" s="27" t="s">
        <v>16162</v>
      </c>
      <c r="WPZ2" s="27" t="s">
        <v>16163</v>
      </c>
      <c r="WQA2" s="27" t="s">
        <v>16164</v>
      </c>
      <c r="WQB2" s="27" t="s">
        <v>16165</v>
      </c>
      <c r="WQC2" s="27" t="s">
        <v>16166</v>
      </c>
      <c r="WQD2" s="27" t="s">
        <v>16167</v>
      </c>
      <c r="WQE2" s="27" t="s">
        <v>16168</v>
      </c>
      <c r="WQF2" s="27" t="s">
        <v>16169</v>
      </c>
      <c r="WQG2" s="27" t="s">
        <v>16170</v>
      </c>
      <c r="WQH2" s="27" t="s">
        <v>16171</v>
      </c>
      <c r="WQI2" s="27" t="s">
        <v>16172</v>
      </c>
      <c r="WQJ2" s="27" t="s">
        <v>16173</v>
      </c>
      <c r="WQK2" s="27" t="s">
        <v>16174</v>
      </c>
      <c r="WQL2" s="27" t="s">
        <v>16175</v>
      </c>
      <c r="WQM2" s="27" t="s">
        <v>16176</v>
      </c>
      <c r="WQN2" s="27" t="s">
        <v>16177</v>
      </c>
      <c r="WQO2" s="27" t="s">
        <v>16178</v>
      </c>
      <c r="WQP2" s="27" t="s">
        <v>16179</v>
      </c>
      <c r="WQQ2" s="27" t="s">
        <v>16180</v>
      </c>
      <c r="WQR2" s="27" t="s">
        <v>16181</v>
      </c>
      <c r="WQS2" s="27" t="s">
        <v>16182</v>
      </c>
      <c r="WQT2" s="27" t="s">
        <v>16183</v>
      </c>
      <c r="WQU2" s="27" t="s">
        <v>16184</v>
      </c>
      <c r="WQV2" s="27" t="s">
        <v>16185</v>
      </c>
      <c r="WQW2" s="27" t="s">
        <v>16186</v>
      </c>
      <c r="WQX2" s="27" t="s">
        <v>16187</v>
      </c>
      <c r="WQY2" s="27" t="s">
        <v>16188</v>
      </c>
      <c r="WQZ2" s="27" t="s">
        <v>16189</v>
      </c>
      <c r="WRA2" s="27" t="s">
        <v>16190</v>
      </c>
      <c r="WRB2" s="27" t="s">
        <v>16191</v>
      </c>
      <c r="WRC2" s="27" t="s">
        <v>16192</v>
      </c>
      <c r="WRD2" s="27" t="s">
        <v>16193</v>
      </c>
      <c r="WRE2" s="27" t="s">
        <v>16194</v>
      </c>
      <c r="WRF2" s="27" t="s">
        <v>16195</v>
      </c>
      <c r="WRG2" s="27" t="s">
        <v>16196</v>
      </c>
      <c r="WRH2" s="27" t="s">
        <v>16197</v>
      </c>
      <c r="WRI2" s="27" t="s">
        <v>16198</v>
      </c>
      <c r="WRJ2" s="27" t="s">
        <v>16199</v>
      </c>
      <c r="WRK2" s="27" t="s">
        <v>16200</v>
      </c>
      <c r="WRL2" s="27" t="s">
        <v>16201</v>
      </c>
      <c r="WRM2" s="27" t="s">
        <v>16202</v>
      </c>
      <c r="WRN2" s="27" t="s">
        <v>16203</v>
      </c>
      <c r="WRO2" s="27" t="s">
        <v>16204</v>
      </c>
      <c r="WRP2" s="27" t="s">
        <v>16205</v>
      </c>
      <c r="WRQ2" s="27" t="s">
        <v>16206</v>
      </c>
      <c r="WRR2" s="27" t="s">
        <v>16207</v>
      </c>
      <c r="WRS2" s="27" t="s">
        <v>16208</v>
      </c>
      <c r="WRT2" s="27" t="s">
        <v>16209</v>
      </c>
      <c r="WRU2" s="27" t="s">
        <v>16210</v>
      </c>
      <c r="WRV2" s="27" t="s">
        <v>16211</v>
      </c>
      <c r="WRW2" s="27" t="s">
        <v>16212</v>
      </c>
      <c r="WRX2" s="27" t="s">
        <v>16213</v>
      </c>
      <c r="WRY2" s="27" t="s">
        <v>16214</v>
      </c>
      <c r="WRZ2" s="27" t="s">
        <v>16215</v>
      </c>
      <c r="WSA2" s="27" t="s">
        <v>16216</v>
      </c>
      <c r="WSB2" s="27" t="s">
        <v>16217</v>
      </c>
      <c r="WSC2" s="27" t="s">
        <v>16218</v>
      </c>
      <c r="WSD2" s="27" t="s">
        <v>16219</v>
      </c>
      <c r="WSE2" s="27" t="s">
        <v>16220</v>
      </c>
      <c r="WSF2" s="27" t="s">
        <v>16221</v>
      </c>
      <c r="WSG2" s="27" t="s">
        <v>16222</v>
      </c>
      <c r="WSH2" s="27" t="s">
        <v>16223</v>
      </c>
      <c r="WSI2" s="27" t="s">
        <v>16224</v>
      </c>
      <c r="WSJ2" s="27" t="s">
        <v>16225</v>
      </c>
      <c r="WSK2" s="27" t="s">
        <v>16226</v>
      </c>
      <c r="WSL2" s="27" t="s">
        <v>16227</v>
      </c>
      <c r="WSM2" s="27" t="s">
        <v>16228</v>
      </c>
      <c r="WSN2" s="27" t="s">
        <v>16229</v>
      </c>
      <c r="WSO2" s="27" t="s">
        <v>16230</v>
      </c>
      <c r="WSP2" s="27" t="s">
        <v>16231</v>
      </c>
      <c r="WSQ2" s="27" t="s">
        <v>16232</v>
      </c>
      <c r="WSR2" s="27" t="s">
        <v>16233</v>
      </c>
      <c r="WSS2" s="27" t="s">
        <v>16234</v>
      </c>
      <c r="WST2" s="27" t="s">
        <v>16235</v>
      </c>
      <c r="WSU2" s="27" t="s">
        <v>16236</v>
      </c>
      <c r="WSV2" s="27" t="s">
        <v>16237</v>
      </c>
      <c r="WSW2" s="27" t="s">
        <v>16238</v>
      </c>
      <c r="WSX2" s="27" t="s">
        <v>16239</v>
      </c>
      <c r="WSY2" s="27" t="s">
        <v>16240</v>
      </c>
      <c r="WSZ2" s="27" t="s">
        <v>16241</v>
      </c>
      <c r="WTA2" s="27" t="s">
        <v>16242</v>
      </c>
      <c r="WTB2" s="27" t="s">
        <v>16243</v>
      </c>
      <c r="WTC2" s="27" t="s">
        <v>16244</v>
      </c>
      <c r="WTD2" s="27" t="s">
        <v>16245</v>
      </c>
      <c r="WTE2" s="27" t="s">
        <v>16246</v>
      </c>
      <c r="WTF2" s="27" t="s">
        <v>16247</v>
      </c>
      <c r="WTG2" s="27" t="s">
        <v>16248</v>
      </c>
      <c r="WTH2" s="27" t="s">
        <v>16249</v>
      </c>
      <c r="WTI2" s="27" t="s">
        <v>16250</v>
      </c>
      <c r="WTJ2" s="27" t="s">
        <v>16251</v>
      </c>
      <c r="WTK2" s="27" t="s">
        <v>16252</v>
      </c>
      <c r="WTL2" s="27" t="s">
        <v>16253</v>
      </c>
      <c r="WTM2" s="27" t="s">
        <v>16254</v>
      </c>
      <c r="WTN2" s="27" t="s">
        <v>16255</v>
      </c>
      <c r="WTO2" s="27" t="s">
        <v>16256</v>
      </c>
      <c r="WTP2" s="27" t="s">
        <v>16257</v>
      </c>
      <c r="WTQ2" s="27" t="s">
        <v>16258</v>
      </c>
      <c r="WTR2" s="27" t="s">
        <v>16259</v>
      </c>
      <c r="WTS2" s="27" t="s">
        <v>16260</v>
      </c>
      <c r="WTT2" s="27" t="s">
        <v>16261</v>
      </c>
      <c r="WTU2" s="27" t="s">
        <v>16262</v>
      </c>
      <c r="WTV2" s="27" t="s">
        <v>16263</v>
      </c>
      <c r="WTW2" s="27" t="s">
        <v>16264</v>
      </c>
      <c r="WTX2" s="27" t="s">
        <v>16265</v>
      </c>
      <c r="WTY2" s="27" t="s">
        <v>16266</v>
      </c>
      <c r="WTZ2" s="27" t="s">
        <v>16267</v>
      </c>
      <c r="WUA2" s="27" t="s">
        <v>16268</v>
      </c>
      <c r="WUB2" s="27" t="s">
        <v>16269</v>
      </c>
      <c r="WUC2" s="27" t="s">
        <v>16270</v>
      </c>
      <c r="WUD2" s="27" t="s">
        <v>16271</v>
      </c>
      <c r="WUE2" s="27" t="s">
        <v>16272</v>
      </c>
      <c r="WUF2" s="27" t="s">
        <v>16273</v>
      </c>
      <c r="WUG2" s="27" t="s">
        <v>16274</v>
      </c>
      <c r="WUH2" s="27" t="s">
        <v>16275</v>
      </c>
      <c r="WUI2" s="27" t="s">
        <v>16276</v>
      </c>
      <c r="WUJ2" s="27" t="s">
        <v>16277</v>
      </c>
      <c r="WUK2" s="27" t="s">
        <v>16278</v>
      </c>
      <c r="WUL2" s="27" t="s">
        <v>16279</v>
      </c>
      <c r="WUM2" s="27" t="s">
        <v>16280</v>
      </c>
      <c r="WUN2" s="27" t="s">
        <v>16281</v>
      </c>
      <c r="WUO2" s="27" t="s">
        <v>16282</v>
      </c>
      <c r="WUP2" s="27" t="s">
        <v>16283</v>
      </c>
      <c r="WUQ2" s="27" t="s">
        <v>16284</v>
      </c>
      <c r="WUR2" s="27" t="s">
        <v>16285</v>
      </c>
      <c r="WUS2" s="27" t="s">
        <v>16286</v>
      </c>
      <c r="WUT2" s="27" t="s">
        <v>16287</v>
      </c>
      <c r="WUU2" s="27" t="s">
        <v>16288</v>
      </c>
      <c r="WUV2" s="27" t="s">
        <v>16289</v>
      </c>
      <c r="WUW2" s="27" t="s">
        <v>16290</v>
      </c>
      <c r="WUX2" s="27" t="s">
        <v>16291</v>
      </c>
      <c r="WUY2" s="27" t="s">
        <v>16292</v>
      </c>
      <c r="WUZ2" s="27" t="s">
        <v>16293</v>
      </c>
      <c r="WVA2" s="27" t="s">
        <v>16294</v>
      </c>
      <c r="WVB2" s="27" t="s">
        <v>16295</v>
      </c>
      <c r="WVC2" s="27" t="s">
        <v>16296</v>
      </c>
      <c r="WVD2" s="27" t="s">
        <v>16297</v>
      </c>
      <c r="WVE2" s="27" t="s">
        <v>16298</v>
      </c>
      <c r="WVF2" s="27" t="s">
        <v>16299</v>
      </c>
      <c r="WVG2" s="27" t="s">
        <v>16300</v>
      </c>
      <c r="WVH2" s="27" t="s">
        <v>16301</v>
      </c>
      <c r="WVI2" s="27" t="s">
        <v>16302</v>
      </c>
      <c r="WVJ2" s="27" t="s">
        <v>16303</v>
      </c>
      <c r="WVK2" s="27" t="s">
        <v>16304</v>
      </c>
      <c r="WVL2" s="27" t="s">
        <v>16305</v>
      </c>
      <c r="WVM2" s="27" t="s">
        <v>16306</v>
      </c>
      <c r="WVN2" s="27" t="s">
        <v>16307</v>
      </c>
      <c r="WVO2" s="27" t="s">
        <v>16308</v>
      </c>
      <c r="WVP2" s="27" t="s">
        <v>16309</v>
      </c>
      <c r="WVQ2" s="27" t="s">
        <v>16310</v>
      </c>
      <c r="WVR2" s="27" t="s">
        <v>16311</v>
      </c>
      <c r="WVS2" s="27" t="s">
        <v>16312</v>
      </c>
      <c r="WVT2" s="27" t="s">
        <v>16313</v>
      </c>
      <c r="WVU2" s="27" t="s">
        <v>16314</v>
      </c>
      <c r="WVV2" s="27" t="s">
        <v>16315</v>
      </c>
      <c r="WVW2" s="27" t="s">
        <v>16316</v>
      </c>
      <c r="WVX2" s="27" t="s">
        <v>16317</v>
      </c>
      <c r="WVY2" s="27" t="s">
        <v>16318</v>
      </c>
      <c r="WVZ2" s="27" t="s">
        <v>16319</v>
      </c>
      <c r="WWA2" s="27" t="s">
        <v>16320</v>
      </c>
      <c r="WWB2" s="27" t="s">
        <v>16321</v>
      </c>
      <c r="WWC2" s="27" t="s">
        <v>16322</v>
      </c>
      <c r="WWD2" s="27" t="s">
        <v>16323</v>
      </c>
      <c r="WWE2" s="27" t="s">
        <v>16324</v>
      </c>
      <c r="WWF2" s="27" t="s">
        <v>16325</v>
      </c>
      <c r="WWG2" s="27" t="s">
        <v>16326</v>
      </c>
      <c r="WWH2" s="27" t="s">
        <v>16327</v>
      </c>
      <c r="WWI2" s="27" t="s">
        <v>16328</v>
      </c>
      <c r="WWJ2" s="27" t="s">
        <v>16329</v>
      </c>
      <c r="WWK2" s="27" t="s">
        <v>16330</v>
      </c>
      <c r="WWL2" s="27" t="s">
        <v>16331</v>
      </c>
      <c r="WWM2" s="27" t="s">
        <v>16332</v>
      </c>
      <c r="WWN2" s="27" t="s">
        <v>16333</v>
      </c>
      <c r="WWO2" s="27" t="s">
        <v>16334</v>
      </c>
      <c r="WWP2" s="27" t="s">
        <v>16335</v>
      </c>
      <c r="WWQ2" s="27" t="s">
        <v>16336</v>
      </c>
      <c r="WWR2" s="27" t="s">
        <v>16337</v>
      </c>
      <c r="WWS2" s="27" t="s">
        <v>16338</v>
      </c>
      <c r="WWT2" s="27" t="s">
        <v>16339</v>
      </c>
      <c r="WWU2" s="27" t="s">
        <v>16340</v>
      </c>
      <c r="WWV2" s="27" t="s">
        <v>16341</v>
      </c>
      <c r="WWW2" s="27" t="s">
        <v>16342</v>
      </c>
      <c r="WWX2" s="27" t="s">
        <v>16343</v>
      </c>
      <c r="WWY2" s="27" t="s">
        <v>16344</v>
      </c>
      <c r="WWZ2" s="27" t="s">
        <v>16345</v>
      </c>
      <c r="WXA2" s="27" t="s">
        <v>16346</v>
      </c>
      <c r="WXB2" s="27" t="s">
        <v>16347</v>
      </c>
      <c r="WXC2" s="27" t="s">
        <v>16348</v>
      </c>
      <c r="WXD2" s="27" t="s">
        <v>16349</v>
      </c>
      <c r="WXE2" s="27" t="s">
        <v>16350</v>
      </c>
      <c r="WXF2" s="27" t="s">
        <v>16351</v>
      </c>
      <c r="WXG2" s="27" t="s">
        <v>16352</v>
      </c>
      <c r="WXH2" s="27" t="s">
        <v>16353</v>
      </c>
      <c r="WXI2" s="27" t="s">
        <v>16354</v>
      </c>
      <c r="WXJ2" s="27" t="s">
        <v>16355</v>
      </c>
      <c r="WXK2" s="27" t="s">
        <v>16356</v>
      </c>
      <c r="WXL2" s="27" t="s">
        <v>16357</v>
      </c>
      <c r="WXM2" s="27" t="s">
        <v>16358</v>
      </c>
      <c r="WXN2" s="27" t="s">
        <v>16359</v>
      </c>
      <c r="WXO2" s="27" t="s">
        <v>16360</v>
      </c>
      <c r="WXP2" s="27" t="s">
        <v>16361</v>
      </c>
      <c r="WXQ2" s="27" t="s">
        <v>16362</v>
      </c>
      <c r="WXR2" s="27" t="s">
        <v>16363</v>
      </c>
      <c r="WXS2" s="27" t="s">
        <v>16364</v>
      </c>
      <c r="WXT2" s="27" t="s">
        <v>16365</v>
      </c>
      <c r="WXU2" s="27" t="s">
        <v>16366</v>
      </c>
      <c r="WXV2" s="27" t="s">
        <v>16367</v>
      </c>
      <c r="WXW2" s="27" t="s">
        <v>16368</v>
      </c>
      <c r="WXX2" s="27" t="s">
        <v>16369</v>
      </c>
      <c r="WXY2" s="27" t="s">
        <v>16370</v>
      </c>
      <c r="WXZ2" s="27" t="s">
        <v>16371</v>
      </c>
      <c r="WYA2" s="27" t="s">
        <v>16372</v>
      </c>
      <c r="WYB2" s="27" t="s">
        <v>16373</v>
      </c>
      <c r="WYC2" s="27" t="s">
        <v>16374</v>
      </c>
      <c r="WYD2" s="27" t="s">
        <v>16375</v>
      </c>
      <c r="WYE2" s="27" t="s">
        <v>16376</v>
      </c>
      <c r="WYF2" s="27" t="s">
        <v>16377</v>
      </c>
      <c r="WYG2" s="27" t="s">
        <v>16378</v>
      </c>
      <c r="WYH2" s="27" t="s">
        <v>16379</v>
      </c>
      <c r="WYI2" s="27" t="s">
        <v>16380</v>
      </c>
      <c r="WYJ2" s="27" t="s">
        <v>16381</v>
      </c>
      <c r="WYK2" s="27" t="s">
        <v>16382</v>
      </c>
      <c r="WYL2" s="27" t="s">
        <v>16383</v>
      </c>
      <c r="WYM2" s="27" t="s">
        <v>16384</v>
      </c>
      <c r="WYN2" s="27" t="s">
        <v>16385</v>
      </c>
      <c r="WYO2" s="27" t="s">
        <v>16386</v>
      </c>
      <c r="WYP2" s="27" t="s">
        <v>16387</v>
      </c>
      <c r="WYQ2" s="27" t="s">
        <v>16388</v>
      </c>
      <c r="WYR2" s="27" t="s">
        <v>16389</v>
      </c>
      <c r="WYS2" s="27" t="s">
        <v>16390</v>
      </c>
      <c r="WYT2" s="27" t="s">
        <v>16391</v>
      </c>
      <c r="WYU2" s="27" t="s">
        <v>16392</v>
      </c>
      <c r="WYV2" s="27" t="s">
        <v>16393</v>
      </c>
      <c r="WYW2" s="27" t="s">
        <v>16394</v>
      </c>
      <c r="WYX2" s="27" t="s">
        <v>16395</v>
      </c>
      <c r="WYY2" s="27" t="s">
        <v>16396</v>
      </c>
      <c r="WYZ2" s="27" t="s">
        <v>16397</v>
      </c>
      <c r="WZA2" s="27" t="s">
        <v>16398</v>
      </c>
      <c r="WZB2" s="27" t="s">
        <v>16399</v>
      </c>
      <c r="WZC2" s="27" t="s">
        <v>16400</v>
      </c>
      <c r="WZD2" s="27" t="s">
        <v>16401</v>
      </c>
      <c r="WZE2" s="27" t="s">
        <v>16402</v>
      </c>
      <c r="WZF2" s="27" t="s">
        <v>16403</v>
      </c>
      <c r="WZG2" s="27" t="s">
        <v>16404</v>
      </c>
      <c r="WZH2" s="27" t="s">
        <v>16405</v>
      </c>
      <c r="WZI2" s="27" t="s">
        <v>16406</v>
      </c>
      <c r="WZJ2" s="27" t="s">
        <v>16407</v>
      </c>
      <c r="WZK2" s="27" t="s">
        <v>16408</v>
      </c>
      <c r="WZL2" s="27" t="s">
        <v>16409</v>
      </c>
      <c r="WZM2" s="27" t="s">
        <v>16410</v>
      </c>
      <c r="WZN2" s="27" t="s">
        <v>16411</v>
      </c>
      <c r="WZO2" s="27" t="s">
        <v>16412</v>
      </c>
      <c r="WZP2" s="27" t="s">
        <v>16413</v>
      </c>
      <c r="WZQ2" s="27" t="s">
        <v>16414</v>
      </c>
      <c r="WZR2" s="27" t="s">
        <v>16415</v>
      </c>
      <c r="WZS2" s="27" t="s">
        <v>16416</v>
      </c>
      <c r="WZT2" s="27" t="s">
        <v>16417</v>
      </c>
      <c r="WZU2" s="27" t="s">
        <v>16418</v>
      </c>
      <c r="WZV2" s="27" t="s">
        <v>16419</v>
      </c>
      <c r="WZW2" s="27" t="s">
        <v>16420</v>
      </c>
      <c r="WZX2" s="27" t="s">
        <v>16421</v>
      </c>
      <c r="WZY2" s="27" t="s">
        <v>16422</v>
      </c>
      <c r="WZZ2" s="27" t="s">
        <v>16423</v>
      </c>
      <c r="XAA2" s="27" t="s">
        <v>16424</v>
      </c>
      <c r="XAB2" s="27" t="s">
        <v>16425</v>
      </c>
      <c r="XAC2" s="27" t="s">
        <v>16426</v>
      </c>
      <c r="XAD2" s="27" t="s">
        <v>16427</v>
      </c>
      <c r="XAE2" s="27" t="s">
        <v>16428</v>
      </c>
      <c r="XAF2" s="27" t="s">
        <v>16429</v>
      </c>
      <c r="XAG2" s="27" t="s">
        <v>16430</v>
      </c>
      <c r="XAH2" s="27" t="s">
        <v>16431</v>
      </c>
      <c r="XAI2" s="27" t="s">
        <v>16432</v>
      </c>
      <c r="XAJ2" s="27" t="s">
        <v>16433</v>
      </c>
      <c r="XAK2" s="27" t="s">
        <v>16434</v>
      </c>
      <c r="XAL2" s="27" t="s">
        <v>16435</v>
      </c>
      <c r="XAM2" s="27" t="s">
        <v>16436</v>
      </c>
      <c r="XAN2" s="27" t="s">
        <v>16437</v>
      </c>
      <c r="XAO2" s="27" t="s">
        <v>16438</v>
      </c>
      <c r="XAP2" s="27" t="s">
        <v>16439</v>
      </c>
      <c r="XAQ2" s="27" t="s">
        <v>16440</v>
      </c>
      <c r="XAR2" s="27" t="s">
        <v>16441</v>
      </c>
      <c r="XAS2" s="27" t="s">
        <v>16442</v>
      </c>
      <c r="XAT2" s="27" t="s">
        <v>16443</v>
      </c>
      <c r="XAU2" s="27" t="s">
        <v>16444</v>
      </c>
      <c r="XAV2" s="27" t="s">
        <v>16445</v>
      </c>
      <c r="XAW2" s="27" t="s">
        <v>16446</v>
      </c>
      <c r="XAX2" s="27" t="s">
        <v>16447</v>
      </c>
      <c r="XAY2" s="27" t="s">
        <v>16448</v>
      </c>
      <c r="XAZ2" s="27" t="s">
        <v>16449</v>
      </c>
      <c r="XBA2" s="27" t="s">
        <v>16450</v>
      </c>
      <c r="XBB2" s="27" t="s">
        <v>16451</v>
      </c>
      <c r="XBC2" s="27" t="s">
        <v>16452</v>
      </c>
      <c r="XBD2" s="27" t="s">
        <v>16453</v>
      </c>
      <c r="XBE2" s="27" t="s">
        <v>16454</v>
      </c>
      <c r="XBF2" s="27" t="s">
        <v>16455</v>
      </c>
      <c r="XBG2" s="27" t="s">
        <v>16456</v>
      </c>
      <c r="XBH2" s="27" t="s">
        <v>16457</v>
      </c>
      <c r="XBI2" s="27" t="s">
        <v>16458</v>
      </c>
      <c r="XBJ2" s="27" t="s">
        <v>16459</v>
      </c>
      <c r="XBK2" s="27" t="s">
        <v>16460</v>
      </c>
      <c r="XBL2" s="27" t="s">
        <v>16461</v>
      </c>
      <c r="XBM2" s="27" t="s">
        <v>16462</v>
      </c>
      <c r="XBN2" s="27" t="s">
        <v>16463</v>
      </c>
      <c r="XBO2" s="27" t="s">
        <v>16464</v>
      </c>
      <c r="XBP2" s="27" t="s">
        <v>16465</v>
      </c>
      <c r="XBQ2" s="27" t="s">
        <v>16466</v>
      </c>
      <c r="XBR2" s="27" t="s">
        <v>16467</v>
      </c>
      <c r="XBS2" s="27" t="s">
        <v>16468</v>
      </c>
      <c r="XBT2" s="27" t="s">
        <v>16469</v>
      </c>
      <c r="XBU2" s="27" t="s">
        <v>16470</v>
      </c>
      <c r="XBV2" s="27" t="s">
        <v>16471</v>
      </c>
      <c r="XBW2" s="27" t="s">
        <v>16472</v>
      </c>
      <c r="XBX2" s="27" t="s">
        <v>16473</v>
      </c>
      <c r="XBY2" s="27" t="s">
        <v>16474</v>
      </c>
      <c r="XBZ2" s="27" t="s">
        <v>16475</v>
      </c>
      <c r="XCA2" s="27" t="s">
        <v>16476</v>
      </c>
      <c r="XCB2" s="27" t="s">
        <v>16477</v>
      </c>
      <c r="XCC2" s="27" t="s">
        <v>16478</v>
      </c>
      <c r="XCD2" s="27" t="s">
        <v>16479</v>
      </c>
      <c r="XCE2" s="27" t="s">
        <v>16480</v>
      </c>
      <c r="XCF2" s="27" t="s">
        <v>16481</v>
      </c>
      <c r="XCG2" s="27" t="s">
        <v>16482</v>
      </c>
      <c r="XCH2" s="27" t="s">
        <v>16483</v>
      </c>
      <c r="XCI2" s="27" t="s">
        <v>16484</v>
      </c>
      <c r="XCJ2" s="27" t="s">
        <v>16485</v>
      </c>
      <c r="XCK2" s="27" t="s">
        <v>16486</v>
      </c>
      <c r="XCL2" s="27" t="s">
        <v>16487</v>
      </c>
      <c r="XCM2" s="27" t="s">
        <v>16488</v>
      </c>
      <c r="XCN2" s="27" t="s">
        <v>16489</v>
      </c>
      <c r="XCO2" s="27" t="s">
        <v>16490</v>
      </c>
      <c r="XCP2" s="27" t="s">
        <v>16491</v>
      </c>
      <c r="XCQ2" s="27" t="s">
        <v>16492</v>
      </c>
      <c r="XCR2" s="27" t="s">
        <v>16493</v>
      </c>
      <c r="XCS2" s="27" t="s">
        <v>16494</v>
      </c>
      <c r="XCT2" s="27" t="s">
        <v>16495</v>
      </c>
      <c r="XCU2" s="27" t="s">
        <v>16496</v>
      </c>
      <c r="XCV2" s="27" t="s">
        <v>16497</v>
      </c>
      <c r="XCW2" s="27" t="s">
        <v>16498</v>
      </c>
      <c r="XCX2" s="27" t="s">
        <v>16499</v>
      </c>
      <c r="XCY2" s="27" t="s">
        <v>16500</v>
      </c>
      <c r="XCZ2" s="27" t="s">
        <v>16501</v>
      </c>
      <c r="XDA2" s="27" t="s">
        <v>16502</v>
      </c>
      <c r="XDB2" s="27" t="s">
        <v>16503</v>
      </c>
      <c r="XDC2" s="27" t="s">
        <v>16504</v>
      </c>
      <c r="XDD2" s="27" t="s">
        <v>16505</v>
      </c>
      <c r="XDE2" s="27" t="s">
        <v>16506</v>
      </c>
      <c r="XDF2" s="27" t="s">
        <v>16507</v>
      </c>
      <c r="XDG2" s="27" t="s">
        <v>16508</v>
      </c>
      <c r="XDH2" s="27" t="s">
        <v>16509</v>
      </c>
      <c r="XDI2" s="27" t="s">
        <v>16510</v>
      </c>
      <c r="XDJ2" s="27" t="s">
        <v>16511</v>
      </c>
      <c r="XDK2" s="27" t="s">
        <v>16512</v>
      </c>
      <c r="XDL2" s="27" t="s">
        <v>16513</v>
      </c>
      <c r="XDM2" s="27" t="s">
        <v>16514</v>
      </c>
      <c r="XDN2" s="27" t="s">
        <v>16515</v>
      </c>
      <c r="XDO2" s="27" t="s">
        <v>16516</v>
      </c>
      <c r="XDP2" s="27" t="s">
        <v>16517</v>
      </c>
      <c r="XDQ2" s="27" t="s">
        <v>16518</v>
      </c>
      <c r="XDR2" s="27" t="s">
        <v>16519</v>
      </c>
      <c r="XDS2" s="27" t="s">
        <v>16520</v>
      </c>
      <c r="XDT2" s="27" t="s">
        <v>16521</v>
      </c>
      <c r="XDU2" s="27" t="s">
        <v>16522</v>
      </c>
      <c r="XDV2" s="27" t="s">
        <v>16523</v>
      </c>
      <c r="XDW2" s="27" t="s">
        <v>16524</v>
      </c>
      <c r="XDX2" s="27" t="s">
        <v>16525</v>
      </c>
      <c r="XDY2" s="27" t="s">
        <v>16526</v>
      </c>
      <c r="XDZ2" s="27" t="s">
        <v>16527</v>
      </c>
      <c r="XEA2" s="27" t="s">
        <v>16528</v>
      </c>
      <c r="XEB2" s="27" t="s">
        <v>16529</v>
      </c>
      <c r="XEC2" s="27" t="s">
        <v>16530</v>
      </c>
      <c r="XED2" s="27" t="s">
        <v>16531</v>
      </c>
      <c r="XEE2" s="27" t="s">
        <v>16532</v>
      </c>
      <c r="XEF2" s="27" t="s">
        <v>16533</v>
      </c>
      <c r="XEG2" s="27" t="s">
        <v>16534</v>
      </c>
      <c r="XEH2" s="27" t="s">
        <v>16535</v>
      </c>
      <c r="XEI2" s="27" t="s">
        <v>16536</v>
      </c>
      <c r="XEJ2" s="27" t="s">
        <v>16537</v>
      </c>
      <c r="XEK2" s="27" t="s">
        <v>16538</v>
      </c>
      <c r="XEL2" s="27" t="s">
        <v>16539</v>
      </c>
      <c r="XEM2" s="27" t="s">
        <v>16540</v>
      </c>
      <c r="XEN2" s="27" t="s">
        <v>16541</v>
      </c>
      <c r="XEO2" s="27" t="s">
        <v>16542</v>
      </c>
      <c r="XEP2" s="27" t="s">
        <v>16543</v>
      </c>
      <c r="XEQ2" s="27" t="s">
        <v>16544</v>
      </c>
      <c r="XER2" s="27" t="s">
        <v>16545</v>
      </c>
      <c r="XES2" s="27" t="s">
        <v>16546</v>
      </c>
      <c r="XET2" s="27" t="s">
        <v>16547</v>
      </c>
      <c r="XEU2" s="27" t="s">
        <v>16548</v>
      </c>
      <c r="XEV2" s="27" t="s">
        <v>16549</v>
      </c>
      <c r="XEW2" s="27" t="s">
        <v>16550</v>
      </c>
      <c r="XEX2" s="27" t="s">
        <v>16551</v>
      </c>
      <c r="XEY2" s="27" t="s">
        <v>16552</v>
      </c>
      <c r="XEZ2" s="27" t="s">
        <v>16553</v>
      </c>
      <c r="XFA2" s="27" t="s">
        <v>16554</v>
      </c>
      <c r="XFB2" s="27" t="s">
        <v>16555</v>
      </c>
      <c r="XFC2" s="27" t="s">
        <v>16556</v>
      </c>
      <c r="XFD2" s="27" t="s">
        <v>16557</v>
      </c>
    </row>
    <row r="3" spans="1:16384" s="2" customFormat="1" ht="30">
      <c r="A3" s="31" t="s">
        <v>16558</v>
      </c>
      <c r="B3" s="32" t="s">
        <v>16559</v>
      </c>
      <c r="C3" s="31" t="s">
        <v>16560</v>
      </c>
      <c r="D3" s="31"/>
      <c r="E3" s="31" t="s">
        <v>16561</v>
      </c>
      <c r="F3" s="31" t="s">
        <v>16562</v>
      </c>
      <c r="G3" s="31">
        <v>94044</v>
      </c>
      <c r="H3" s="31" t="s">
        <v>16563</v>
      </c>
      <c r="I3" s="33">
        <v>19000</v>
      </c>
      <c r="J3" s="31" t="s">
        <v>171</v>
      </c>
      <c r="K3" s="31" t="s">
        <v>19</v>
      </c>
      <c r="L3" s="26"/>
      <c r="M3" s="25">
        <v>2022</v>
      </c>
      <c r="N3" s="25" t="s">
        <v>16564</v>
      </c>
      <c r="O3" s="25"/>
      <c r="P3" s="25">
        <v>2030</v>
      </c>
      <c r="Q3" s="25" t="s">
        <v>16565</v>
      </c>
      <c r="R3" s="25" t="s">
        <v>16566</v>
      </c>
      <c r="S3" s="25" t="s">
        <v>16565</v>
      </c>
      <c r="T3" s="25" t="s">
        <v>16566</v>
      </c>
      <c r="U3" s="25" t="s">
        <v>16567</v>
      </c>
      <c r="V3" s="25" t="s">
        <v>16568</v>
      </c>
      <c r="W3" s="25"/>
      <c r="X3" s="25" t="s">
        <v>16565</v>
      </c>
      <c r="Y3" s="25" t="s">
        <v>16569</v>
      </c>
      <c r="Z3" s="25" t="s">
        <v>16565</v>
      </c>
      <c r="AA3" s="25" t="s">
        <v>16566</v>
      </c>
      <c r="AB3" s="25" t="s">
        <v>16567</v>
      </c>
      <c r="AC3" s="25" t="s">
        <v>16568</v>
      </c>
      <c r="AD3" s="25" t="s">
        <v>16567</v>
      </c>
      <c r="AE3" s="23" t="s">
        <v>16570</v>
      </c>
      <c r="AF3" s="24" t="s">
        <v>16565</v>
      </c>
      <c r="AG3" s="24" t="s">
        <v>16567</v>
      </c>
      <c r="AH3" s="23" t="s">
        <v>16571</v>
      </c>
    </row>
    <row r="4" spans="1:16384" s="2" customFormat="1" ht="90">
      <c r="A4" s="34" t="s">
        <v>16572</v>
      </c>
      <c r="B4" s="35" t="s">
        <v>16573</v>
      </c>
      <c r="C4" s="34" t="s">
        <v>26</v>
      </c>
      <c r="D4" s="34"/>
      <c r="E4" s="34" t="s">
        <v>21</v>
      </c>
      <c r="F4" s="34" t="s">
        <v>16574</v>
      </c>
      <c r="G4" s="36" t="s">
        <v>16575</v>
      </c>
      <c r="H4" s="34" t="s">
        <v>16563</v>
      </c>
      <c r="I4" s="37">
        <v>100502</v>
      </c>
      <c r="J4" s="34" t="s">
        <v>171</v>
      </c>
      <c r="K4" s="34" t="s">
        <v>19</v>
      </c>
      <c r="L4" s="8"/>
      <c r="M4" s="8">
        <v>2021</v>
      </c>
      <c r="N4" s="7" t="s">
        <v>16564</v>
      </c>
      <c r="O4" s="8"/>
      <c r="P4" s="8">
        <v>2027</v>
      </c>
      <c r="Q4" s="6" t="s">
        <v>16565</v>
      </c>
      <c r="R4" s="13" t="s">
        <v>16566</v>
      </c>
      <c r="S4" s="6" t="s">
        <v>16565</v>
      </c>
      <c r="T4" s="13" t="s">
        <v>16566</v>
      </c>
      <c r="U4" s="6" t="s">
        <v>16567</v>
      </c>
      <c r="V4" s="7" t="s">
        <v>16568</v>
      </c>
      <c r="W4" s="6"/>
      <c r="X4" s="6" t="s">
        <v>16565</v>
      </c>
      <c r="Y4" s="5" t="s">
        <v>16566</v>
      </c>
      <c r="Z4" s="6" t="s">
        <v>16565</v>
      </c>
      <c r="AA4" s="5" t="s">
        <v>16566</v>
      </c>
      <c r="AB4" s="6" t="s">
        <v>16567</v>
      </c>
      <c r="AC4" s="5" t="s">
        <v>16568</v>
      </c>
      <c r="AD4" s="6" t="s">
        <v>16567</v>
      </c>
      <c r="AE4" s="11" t="s">
        <v>25</v>
      </c>
      <c r="AF4" s="12" t="s">
        <v>16567</v>
      </c>
      <c r="AG4" s="12" t="s">
        <v>16567</v>
      </c>
      <c r="AH4" s="11" t="s">
        <v>16576</v>
      </c>
    </row>
    <row r="5" spans="1:16384" s="2" customFormat="1" ht="90">
      <c r="A5" s="34" t="s">
        <v>16577</v>
      </c>
      <c r="B5" s="35" t="s">
        <v>16578</v>
      </c>
      <c r="C5" s="34" t="s">
        <v>27</v>
      </c>
      <c r="D5" s="34"/>
      <c r="E5" s="34" t="s">
        <v>21</v>
      </c>
      <c r="F5" s="34" t="s">
        <v>16574</v>
      </c>
      <c r="G5" s="34" t="s">
        <v>16575</v>
      </c>
      <c r="H5" s="34" t="s">
        <v>16563</v>
      </c>
      <c r="I5" s="37">
        <v>116905</v>
      </c>
      <c r="J5" s="34" t="s">
        <v>171</v>
      </c>
      <c r="K5" s="34" t="s">
        <v>28</v>
      </c>
      <c r="L5" s="22"/>
      <c r="M5" s="8">
        <v>2021</v>
      </c>
      <c r="N5" s="7" t="s">
        <v>16564</v>
      </c>
      <c r="O5" s="8"/>
      <c r="P5" s="8">
        <v>2025</v>
      </c>
      <c r="Q5" s="6" t="s">
        <v>16565</v>
      </c>
      <c r="R5" s="13" t="s">
        <v>16566</v>
      </c>
      <c r="S5" s="6" t="s">
        <v>16565</v>
      </c>
      <c r="T5" s="13" t="s">
        <v>16566</v>
      </c>
      <c r="U5" s="6" t="s">
        <v>16567</v>
      </c>
      <c r="V5" s="7" t="s">
        <v>16568</v>
      </c>
      <c r="W5" s="6"/>
      <c r="X5" s="6" t="s">
        <v>16565</v>
      </c>
      <c r="Y5" s="5" t="s">
        <v>16566</v>
      </c>
      <c r="Z5" s="6" t="s">
        <v>16565</v>
      </c>
      <c r="AA5" s="5" t="s">
        <v>16566</v>
      </c>
      <c r="AB5" s="6" t="s">
        <v>16567</v>
      </c>
      <c r="AC5" s="5" t="s">
        <v>16568</v>
      </c>
      <c r="AD5" s="6" t="s">
        <v>16567</v>
      </c>
      <c r="AE5" s="11" t="s">
        <v>25</v>
      </c>
      <c r="AF5" s="12" t="s">
        <v>16567</v>
      </c>
      <c r="AG5" s="12" t="s">
        <v>16567</v>
      </c>
      <c r="AH5" s="11" t="s">
        <v>16576</v>
      </c>
    </row>
    <row r="6" spans="1:16384" s="2" customFormat="1" ht="90">
      <c r="A6" s="34" t="s">
        <v>16579</v>
      </c>
      <c r="B6" s="35" t="s">
        <v>16580</v>
      </c>
      <c r="C6" s="34" t="s">
        <v>29</v>
      </c>
      <c r="D6" s="34"/>
      <c r="E6" s="34" t="s">
        <v>21</v>
      </c>
      <c r="F6" s="34" t="s">
        <v>16574</v>
      </c>
      <c r="G6" s="34" t="s">
        <v>16575</v>
      </c>
      <c r="H6" s="34" t="s">
        <v>16563</v>
      </c>
      <c r="I6" s="37">
        <v>124905</v>
      </c>
      <c r="J6" s="34" t="s">
        <v>171</v>
      </c>
      <c r="K6" s="34" t="s">
        <v>23</v>
      </c>
      <c r="L6" s="8"/>
      <c r="M6" s="8">
        <v>2021</v>
      </c>
      <c r="N6" s="7" t="s">
        <v>16564</v>
      </c>
      <c r="O6" s="8"/>
      <c r="P6" s="8">
        <v>2027</v>
      </c>
      <c r="Q6" s="6" t="s">
        <v>16565</v>
      </c>
      <c r="R6" s="13" t="s">
        <v>16566</v>
      </c>
      <c r="S6" s="6" t="s">
        <v>16565</v>
      </c>
      <c r="T6" s="13" t="s">
        <v>16566</v>
      </c>
      <c r="U6" s="6" t="s">
        <v>16567</v>
      </c>
      <c r="V6" s="7" t="s">
        <v>16568</v>
      </c>
      <c r="W6" s="6"/>
      <c r="X6" s="6" t="s">
        <v>16565</v>
      </c>
      <c r="Y6" s="5" t="s">
        <v>16566</v>
      </c>
      <c r="Z6" s="6" t="s">
        <v>16565</v>
      </c>
      <c r="AA6" s="5" t="s">
        <v>16566</v>
      </c>
      <c r="AB6" s="6" t="s">
        <v>16567</v>
      </c>
      <c r="AC6" s="5" t="s">
        <v>16568</v>
      </c>
      <c r="AD6" s="6" t="s">
        <v>16567</v>
      </c>
      <c r="AE6" s="11" t="s">
        <v>25</v>
      </c>
      <c r="AF6" s="12" t="s">
        <v>16567</v>
      </c>
      <c r="AG6" s="12" t="s">
        <v>16567</v>
      </c>
      <c r="AH6" s="11" t="s">
        <v>16576</v>
      </c>
    </row>
    <row r="7" spans="1:16384" s="2" customFormat="1" ht="90">
      <c r="A7" s="34" t="s">
        <v>16581</v>
      </c>
      <c r="B7" s="35" t="s">
        <v>16582</v>
      </c>
      <c r="C7" s="34" t="s">
        <v>30</v>
      </c>
      <c r="D7" s="34"/>
      <c r="E7" s="34" t="s">
        <v>21</v>
      </c>
      <c r="F7" s="34" t="s">
        <v>16574</v>
      </c>
      <c r="G7" s="34" t="s">
        <v>16575</v>
      </c>
      <c r="H7" s="34" t="s">
        <v>16563</v>
      </c>
      <c r="I7" s="37">
        <v>65000</v>
      </c>
      <c r="J7" s="34" t="s">
        <v>134</v>
      </c>
      <c r="K7" s="34" t="s">
        <v>28</v>
      </c>
      <c r="L7" s="8"/>
      <c r="M7" s="8">
        <v>2021</v>
      </c>
      <c r="N7" s="7" t="s">
        <v>16583</v>
      </c>
      <c r="O7" s="8"/>
      <c r="P7" s="8">
        <v>2032</v>
      </c>
      <c r="Q7" s="6" t="s">
        <v>16565</v>
      </c>
      <c r="R7" s="13" t="s">
        <v>16566</v>
      </c>
      <c r="S7" s="6" t="s">
        <v>16565</v>
      </c>
      <c r="T7" s="13" t="s">
        <v>16566</v>
      </c>
      <c r="U7" s="6" t="s">
        <v>16567</v>
      </c>
      <c r="V7" s="7" t="s">
        <v>16568</v>
      </c>
      <c r="W7" s="6"/>
      <c r="X7" s="6" t="s">
        <v>16565</v>
      </c>
      <c r="Y7" s="5" t="s">
        <v>16566</v>
      </c>
      <c r="Z7" s="6" t="s">
        <v>16565</v>
      </c>
      <c r="AA7" s="5" t="s">
        <v>16566</v>
      </c>
      <c r="AB7" s="6" t="s">
        <v>16567</v>
      </c>
      <c r="AC7" s="5" t="s">
        <v>16568</v>
      </c>
      <c r="AD7" s="6" t="s">
        <v>16567</v>
      </c>
      <c r="AE7" s="11" t="s">
        <v>25</v>
      </c>
      <c r="AF7" s="12" t="s">
        <v>16567</v>
      </c>
      <c r="AG7" s="12" t="s">
        <v>16567</v>
      </c>
      <c r="AH7" s="11" t="s">
        <v>16576</v>
      </c>
    </row>
    <row r="8" spans="1:16384" s="2" customFormat="1" ht="30">
      <c r="A8" s="34">
        <v>404321</v>
      </c>
      <c r="B8" s="35" t="s">
        <v>16584</v>
      </c>
      <c r="C8" s="34" t="s">
        <v>31</v>
      </c>
      <c r="D8" s="34"/>
      <c r="E8" s="34" t="s">
        <v>21</v>
      </c>
      <c r="F8" s="34" t="s">
        <v>16574</v>
      </c>
      <c r="G8" s="34" t="s">
        <v>16575</v>
      </c>
      <c r="H8" s="34" t="s">
        <v>16563</v>
      </c>
      <c r="I8" s="37">
        <v>157133</v>
      </c>
      <c r="J8" s="34" t="s">
        <v>171</v>
      </c>
      <c r="K8" s="34" t="s">
        <v>19</v>
      </c>
      <c r="L8" s="8"/>
      <c r="M8" s="8">
        <v>2022</v>
      </c>
      <c r="N8" s="7" t="s">
        <v>16583</v>
      </c>
      <c r="O8" s="8"/>
      <c r="P8" s="21" t="s">
        <v>37</v>
      </c>
      <c r="Q8" s="6" t="s">
        <v>16565</v>
      </c>
      <c r="R8" s="13" t="s">
        <v>16566</v>
      </c>
      <c r="S8" s="6" t="s">
        <v>16565</v>
      </c>
      <c r="T8" s="13" t="s">
        <v>16566</v>
      </c>
      <c r="U8" s="6" t="s">
        <v>16567</v>
      </c>
      <c r="V8" s="7" t="s">
        <v>16568</v>
      </c>
      <c r="W8" s="6"/>
      <c r="X8" s="6" t="s">
        <v>16565</v>
      </c>
      <c r="Y8" s="5" t="s">
        <v>16566</v>
      </c>
      <c r="Z8" s="6" t="s">
        <v>16565</v>
      </c>
      <c r="AA8" s="5" t="s">
        <v>16566</v>
      </c>
      <c r="AB8" s="6" t="s">
        <v>16567</v>
      </c>
      <c r="AC8" s="5" t="s">
        <v>16568</v>
      </c>
      <c r="AD8" s="6" t="s">
        <v>16567</v>
      </c>
      <c r="AE8" s="11" t="s">
        <v>25</v>
      </c>
      <c r="AF8" s="12" t="s">
        <v>16567</v>
      </c>
      <c r="AG8" s="12" t="s">
        <v>16567</v>
      </c>
      <c r="AH8" s="11" t="s">
        <v>16585</v>
      </c>
    </row>
    <row r="9" spans="1:16384" s="2" customFormat="1" ht="30">
      <c r="A9" s="34" t="s">
        <v>16586</v>
      </c>
      <c r="B9" s="35" t="s">
        <v>16587</v>
      </c>
      <c r="C9" s="34" t="s">
        <v>33</v>
      </c>
      <c r="D9" s="34"/>
      <c r="E9" s="34" t="s">
        <v>32</v>
      </c>
      <c r="F9" s="38" t="s">
        <v>16574</v>
      </c>
      <c r="G9" s="39" t="s">
        <v>16588</v>
      </c>
      <c r="H9" s="34" t="s">
        <v>16563</v>
      </c>
      <c r="I9" s="37">
        <v>164695</v>
      </c>
      <c r="J9" s="34" t="s">
        <v>134</v>
      </c>
      <c r="K9" s="34" t="s">
        <v>28</v>
      </c>
      <c r="L9" s="8"/>
      <c r="M9" s="8">
        <v>2022</v>
      </c>
      <c r="N9" s="7" t="s">
        <v>16564</v>
      </c>
      <c r="O9" s="8"/>
      <c r="P9" s="14" t="s">
        <v>37</v>
      </c>
      <c r="Q9" s="6" t="s">
        <v>16565</v>
      </c>
      <c r="R9" s="13" t="s">
        <v>16566</v>
      </c>
      <c r="S9" s="6" t="s">
        <v>16565</v>
      </c>
      <c r="T9" s="13" t="s">
        <v>16566</v>
      </c>
      <c r="U9" s="6" t="s">
        <v>16567</v>
      </c>
      <c r="V9" s="7" t="s">
        <v>16568</v>
      </c>
      <c r="W9" s="6"/>
      <c r="X9" s="6" t="s">
        <v>16565</v>
      </c>
      <c r="Y9" s="5" t="s">
        <v>16566</v>
      </c>
      <c r="Z9" s="6" t="s">
        <v>16565</v>
      </c>
      <c r="AA9" s="5" t="s">
        <v>16566</v>
      </c>
      <c r="AB9" s="6" t="s">
        <v>16567</v>
      </c>
      <c r="AC9" s="5" t="s">
        <v>16568</v>
      </c>
      <c r="AD9" s="6" t="s">
        <v>16567</v>
      </c>
      <c r="AE9" s="11" t="s">
        <v>25</v>
      </c>
      <c r="AF9" s="12" t="s">
        <v>16567</v>
      </c>
      <c r="AG9" s="12" t="s">
        <v>16567</v>
      </c>
      <c r="AH9" s="11" t="s">
        <v>16585</v>
      </c>
    </row>
    <row r="10" spans="1:16384" s="2" customFormat="1" ht="30">
      <c r="A10" s="34"/>
      <c r="B10" s="35" t="s">
        <v>34</v>
      </c>
      <c r="C10" s="34" t="s">
        <v>16589</v>
      </c>
      <c r="D10" s="34"/>
      <c r="E10" s="34" t="s">
        <v>35</v>
      </c>
      <c r="F10" s="34" t="s">
        <v>16562</v>
      </c>
      <c r="G10" s="34">
        <v>92563</v>
      </c>
      <c r="H10" s="34" t="s">
        <v>16563</v>
      </c>
      <c r="I10" s="37" t="s">
        <v>37</v>
      </c>
      <c r="J10" s="34" t="s">
        <v>171</v>
      </c>
      <c r="K10" s="34" t="s">
        <v>36</v>
      </c>
      <c r="L10" s="8" t="s">
        <v>16568</v>
      </c>
      <c r="M10" s="20">
        <v>44342</v>
      </c>
      <c r="N10" s="7"/>
      <c r="O10" s="8" t="s">
        <v>16568</v>
      </c>
      <c r="P10" s="8" t="s">
        <v>16568</v>
      </c>
      <c r="Q10" s="6" t="s">
        <v>16568</v>
      </c>
      <c r="R10" s="13" t="s">
        <v>16568</v>
      </c>
      <c r="S10" s="6" t="s">
        <v>16568</v>
      </c>
      <c r="T10" s="13" t="s">
        <v>16568</v>
      </c>
      <c r="U10" s="6" t="s">
        <v>16568</v>
      </c>
      <c r="V10" s="7" t="s">
        <v>16568</v>
      </c>
      <c r="W10" s="6" t="s">
        <v>16568</v>
      </c>
      <c r="X10" s="6" t="s">
        <v>16568</v>
      </c>
      <c r="Y10" s="5" t="s">
        <v>16568</v>
      </c>
      <c r="Z10" s="6" t="s">
        <v>16568</v>
      </c>
      <c r="AA10" s="5" t="s">
        <v>16568</v>
      </c>
      <c r="AB10" s="6" t="s">
        <v>16568</v>
      </c>
      <c r="AC10" s="5" t="s">
        <v>16568</v>
      </c>
      <c r="AD10" s="6" t="s">
        <v>16568</v>
      </c>
      <c r="AE10" s="11" t="s">
        <v>16568</v>
      </c>
      <c r="AF10" s="12" t="s">
        <v>16568</v>
      </c>
      <c r="AG10" s="12" t="s">
        <v>16568</v>
      </c>
      <c r="AH10" s="11" t="s">
        <v>16568</v>
      </c>
    </row>
    <row r="11" spans="1:16384" s="2" customFormat="1" ht="15">
      <c r="A11" s="34"/>
      <c r="B11" s="35" t="s">
        <v>40</v>
      </c>
      <c r="C11" s="35" t="s">
        <v>40</v>
      </c>
      <c r="D11" s="34"/>
      <c r="E11" s="34" t="s">
        <v>39</v>
      </c>
      <c r="F11" s="34" t="s">
        <v>16590</v>
      </c>
      <c r="G11" s="34">
        <v>19720</v>
      </c>
      <c r="H11" s="34" t="s">
        <v>16563</v>
      </c>
      <c r="I11" s="40">
        <v>1.9</v>
      </c>
      <c r="J11" s="34" t="s">
        <v>38</v>
      </c>
      <c r="K11" s="34"/>
      <c r="L11" s="8" t="s">
        <v>16591</v>
      </c>
      <c r="M11" s="8">
        <v>2022</v>
      </c>
      <c r="N11" s="7" t="s">
        <v>16583</v>
      </c>
      <c r="O11" s="8"/>
      <c r="P11" s="18">
        <v>2025</v>
      </c>
      <c r="Q11" s="6" t="s">
        <v>16565</v>
      </c>
      <c r="R11" s="13" t="s">
        <v>16569</v>
      </c>
      <c r="S11" s="6" t="s">
        <v>16567</v>
      </c>
      <c r="T11" s="13" t="s">
        <v>16569</v>
      </c>
      <c r="U11" s="6" t="s">
        <v>16567</v>
      </c>
      <c r="V11" s="7" t="s">
        <v>16568</v>
      </c>
      <c r="W11" s="6"/>
      <c r="X11" s="6" t="s">
        <v>16567</v>
      </c>
      <c r="Y11" s="5" t="s">
        <v>16569</v>
      </c>
      <c r="Z11" s="6" t="s">
        <v>16567</v>
      </c>
      <c r="AA11" s="5" t="s">
        <v>16569</v>
      </c>
      <c r="AB11" s="6" t="s">
        <v>16567</v>
      </c>
      <c r="AC11" s="5" t="s">
        <v>16568</v>
      </c>
      <c r="AD11" s="6" t="s">
        <v>16567</v>
      </c>
      <c r="AE11" s="11" t="s">
        <v>16592</v>
      </c>
      <c r="AF11" s="12" t="s">
        <v>16567</v>
      </c>
      <c r="AG11" s="12" t="s">
        <v>16567</v>
      </c>
      <c r="AH11" s="11" t="s">
        <v>25</v>
      </c>
    </row>
    <row r="12" spans="1:16384" s="2" customFormat="1" ht="15">
      <c r="A12" s="34"/>
      <c r="B12" s="35" t="s">
        <v>16593</v>
      </c>
      <c r="C12" s="35" t="s">
        <v>41</v>
      </c>
      <c r="D12" s="34"/>
      <c r="E12" s="34" t="s">
        <v>39</v>
      </c>
      <c r="F12" s="34" t="s">
        <v>16590</v>
      </c>
      <c r="G12" s="34">
        <v>19720</v>
      </c>
      <c r="H12" s="34" t="s">
        <v>16563</v>
      </c>
      <c r="I12" s="41">
        <v>8.3800000000000008</v>
      </c>
      <c r="J12" s="34" t="s">
        <v>38</v>
      </c>
      <c r="K12" s="34"/>
      <c r="L12" s="8" t="s">
        <v>16591</v>
      </c>
      <c r="M12" s="8">
        <v>2022</v>
      </c>
      <c r="N12" s="7" t="s">
        <v>16583</v>
      </c>
      <c r="O12" s="8"/>
      <c r="P12" s="18">
        <v>2025</v>
      </c>
      <c r="Q12" s="6" t="s">
        <v>16565</v>
      </c>
      <c r="R12" s="13" t="s">
        <v>16569</v>
      </c>
      <c r="S12" s="6" t="s">
        <v>16567</v>
      </c>
      <c r="T12" s="13" t="s">
        <v>16569</v>
      </c>
      <c r="U12" s="6" t="s">
        <v>16567</v>
      </c>
      <c r="V12" s="7" t="s">
        <v>16568</v>
      </c>
      <c r="W12" s="6"/>
      <c r="X12" s="6" t="s">
        <v>16567</v>
      </c>
      <c r="Y12" s="5" t="s">
        <v>16569</v>
      </c>
      <c r="Z12" s="6" t="s">
        <v>16565</v>
      </c>
      <c r="AA12" s="5" t="s">
        <v>16569</v>
      </c>
      <c r="AB12" s="6" t="s">
        <v>16567</v>
      </c>
      <c r="AC12" s="5" t="s">
        <v>16568</v>
      </c>
      <c r="AD12" s="6" t="s">
        <v>16567</v>
      </c>
      <c r="AE12" s="11" t="s">
        <v>16592</v>
      </c>
      <c r="AF12" s="12" t="s">
        <v>16567</v>
      </c>
      <c r="AG12" s="12" t="s">
        <v>16567</v>
      </c>
      <c r="AH12" s="11" t="s">
        <v>25</v>
      </c>
    </row>
    <row r="13" spans="1:16384" s="2" customFormat="1" ht="15">
      <c r="A13" s="34"/>
      <c r="B13" s="35" t="s">
        <v>42</v>
      </c>
      <c r="C13" s="35" t="s">
        <v>42</v>
      </c>
      <c r="D13" s="34"/>
      <c r="E13" s="34" t="s">
        <v>39</v>
      </c>
      <c r="F13" s="34" t="s">
        <v>16590</v>
      </c>
      <c r="G13" s="34">
        <v>19720</v>
      </c>
      <c r="H13" s="34" t="s">
        <v>16563</v>
      </c>
      <c r="I13" s="41">
        <v>3.47</v>
      </c>
      <c r="J13" s="34" t="s">
        <v>38</v>
      </c>
      <c r="K13" s="34"/>
      <c r="L13" s="8" t="s">
        <v>16591</v>
      </c>
      <c r="M13" s="8">
        <v>2022</v>
      </c>
      <c r="N13" s="7" t="s">
        <v>16583</v>
      </c>
      <c r="O13" s="8"/>
      <c r="P13" s="18">
        <v>2025</v>
      </c>
      <c r="Q13" s="6" t="s">
        <v>16565</v>
      </c>
      <c r="R13" s="13" t="s">
        <v>16569</v>
      </c>
      <c r="S13" s="6" t="s">
        <v>16567</v>
      </c>
      <c r="T13" s="13" t="s">
        <v>16569</v>
      </c>
      <c r="U13" s="6" t="s">
        <v>16567</v>
      </c>
      <c r="V13" s="7" t="s">
        <v>16568</v>
      </c>
      <c r="W13" s="6"/>
      <c r="X13" s="6" t="s">
        <v>16567</v>
      </c>
      <c r="Y13" s="5" t="s">
        <v>16569</v>
      </c>
      <c r="Z13" s="6" t="s">
        <v>16565</v>
      </c>
      <c r="AA13" s="5" t="s">
        <v>16569</v>
      </c>
      <c r="AB13" s="6" t="s">
        <v>16567</v>
      </c>
      <c r="AC13" s="5" t="s">
        <v>16568</v>
      </c>
      <c r="AD13" s="6" t="s">
        <v>16567</v>
      </c>
      <c r="AE13" s="11" t="s">
        <v>16592</v>
      </c>
      <c r="AF13" s="12" t="s">
        <v>16567</v>
      </c>
      <c r="AG13" s="12" t="s">
        <v>16567</v>
      </c>
      <c r="AH13" s="11" t="s">
        <v>25</v>
      </c>
    </row>
    <row r="14" spans="1:16384" s="2" customFormat="1" ht="15">
      <c r="A14" s="34"/>
      <c r="B14" s="35" t="s">
        <v>43</v>
      </c>
      <c r="C14" s="35" t="s">
        <v>43</v>
      </c>
      <c r="D14" s="34"/>
      <c r="E14" s="34" t="s">
        <v>39</v>
      </c>
      <c r="F14" s="34" t="s">
        <v>16590</v>
      </c>
      <c r="G14" s="34">
        <v>19720</v>
      </c>
      <c r="H14" s="34" t="s">
        <v>16563</v>
      </c>
      <c r="I14" s="41">
        <v>0.96</v>
      </c>
      <c r="J14" s="34" t="s">
        <v>38</v>
      </c>
      <c r="K14" s="34"/>
      <c r="L14" s="8" t="s">
        <v>16591</v>
      </c>
      <c r="M14" s="8">
        <v>2022</v>
      </c>
      <c r="N14" s="7" t="s">
        <v>16583</v>
      </c>
      <c r="O14" s="8"/>
      <c r="P14" s="18">
        <v>2025</v>
      </c>
      <c r="Q14" s="6" t="s">
        <v>16565</v>
      </c>
      <c r="R14" s="13" t="s">
        <v>16569</v>
      </c>
      <c r="S14" s="6" t="s">
        <v>16567</v>
      </c>
      <c r="T14" s="13" t="s">
        <v>16569</v>
      </c>
      <c r="U14" s="6" t="s">
        <v>16567</v>
      </c>
      <c r="V14" s="7" t="s">
        <v>16568</v>
      </c>
      <c r="W14" s="6"/>
      <c r="X14" s="6" t="s">
        <v>16567</v>
      </c>
      <c r="Y14" s="5" t="s">
        <v>16569</v>
      </c>
      <c r="Z14" s="6" t="s">
        <v>16565</v>
      </c>
      <c r="AA14" s="5" t="s">
        <v>16569</v>
      </c>
      <c r="AB14" s="6" t="s">
        <v>16567</v>
      </c>
      <c r="AC14" s="5" t="s">
        <v>16568</v>
      </c>
      <c r="AD14" s="6" t="s">
        <v>16567</v>
      </c>
      <c r="AE14" s="11" t="s">
        <v>16592</v>
      </c>
      <c r="AF14" s="12" t="s">
        <v>16567</v>
      </c>
      <c r="AG14" s="12" t="s">
        <v>16567</v>
      </c>
      <c r="AH14" s="11" t="s">
        <v>25</v>
      </c>
    </row>
    <row r="15" spans="1:16384" s="2" customFormat="1" ht="15">
      <c r="A15" s="34"/>
      <c r="B15" s="35" t="s">
        <v>45</v>
      </c>
      <c r="C15" s="35" t="s">
        <v>45</v>
      </c>
      <c r="D15" s="34"/>
      <c r="E15" s="34" t="s">
        <v>44</v>
      </c>
      <c r="F15" s="34" t="s">
        <v>16594</v>
      </c>
      <c r="G15" s="34">
        <v>32218</v>
      </c>
      <c r="H15" s="34" t="s">
        <v>16563</v>
      </c>
      <c r="I15" s="40">
        <v>4</v>
      </c>
      <c r="J15" s="34" t="s">
        <v>38</v>
      </c>
      <c r="K15" s="34"/>
      <c r="L15" s="8" t="s">
        <v>16591</v>
      </c>
      <c r="M15" s="8">
        <v>2022</v>
      </c>
      <c r="N15" s="7" t="s">
        <v>16583</v>
      </c>
      <c r="O15" s="8"/>
      <c r="P15" s="18">
        <v>2025</v>
      </c>
      <c r="Q15" s="6" t="s">
        <v>16565</v>
      </c>
      <c r="R15" s="13" t="s">
        <v>16569</v>
      </c>
      <c r="S15" s="6" t="s">
        <v>16567</v>
      </c>
      <c r="T15" s="13" t="s">
        <v>16569</v>
      </c>
      <c r="U15" s="6" t="s">
        <v>16567</v>
      </c>
      <c r="V15" s="7" t="s">
        <v>16568</v>
      </c>
      <c r="W15" s="6"/>
      <c r="X15" s="6" t="s">
        <v>16567</v>
      </c>
      <c r="Y15" s="5" t="s">
        <v>16569</v>
      </c>
      <c r="Z15" s="6" t="s">
        <v>16565</v>
      </c>
      <c r="AA15" s="5" t="s">
        <v>16569</v>
      </c>
      <c r="AB15" s="6" t="s">
        <v>16567</v>
      </c>
      <c r="AC15" s="5" t="s">
        <v>16568</v>
      </c>
      <c r="AD15" s="6" t="s">
        <v>16567</v>
      </c>
      <c r="AE15" s="11" t="s">
        <v>16592</v>
      </c>
      <c r="AF15" s="12" t="s">
        <v>16567</v>
      </c>
      <c r="AG15" s="12" t="s">
        <v>16567</v>
      </c>
      <c r="AH15" s="11" t="s">
        <v>25</v>
      </c>
    </row>
    <row r="16" spans="1:16384" s="2" customFormat="1" ht="15">
      <c r="A16" s="34"/>
      <c r="B16" s="35" t="s">
        <v>47</v>
      </c>
      <c r="C16" s="35" t="s">
        <v>47</v>
      </c>
      <c r="D16" s="34"/>
      <c r="E16" s="34" t="s">
        <v>46</v>
      </c>
      <c r="F16" s="34" t="s">
        <v>16595</v>
      </c>
      <c r="G16" s="34">
        <v>23323</v>
      </c>
      <c r="H16" s="34" t="s">
        <v>16563</v>
      </c>
      <c r="I16" s="40">
        <f>4.6763+2.4997</f>
        <v>7.1760000000000002</v>
      </c>
      <c r="J16" s="34" t="s">
        <v>38</v>
      </c>
      <c r="K16" s="34"/>
      <c r="L16" s="8" t="s">
        <v>16591</v>
      </c>
      <c r="M16" s="8">
        <v>2022</v>
      </c>
      <c r="N16" s="7" t="s">
        <v>16583</v>
      </c>
      <c r="O16" s="6"/>
      <c r="P16" s="6">
        <v>2033</v>
      </c>
      <c r="Q16" s="6" t="s">
        <v>16565</v>
      </c>
      <c r="R16" s="13" t="s">
        <v>16569</v>
      </c>
      <c r="S16" s="6" t="s">
        <v>16567</v>
      </c>
      <c r="T16" s="13" t="s">
        <v>16569</v>
      </c>
      <c r="U16" s="6" t="s">
        <v>16567</v>
      </c>
      <c r="V16" s="7" t="s">
        <v>16568</v>
      </c>
      <c r="W16" s="6"/>
      <c r="X16" s="6" t="s">
        <v>16567</v>
      </c>
      <c r="Y16" s="5" t="s">
        <v>16569</v>
      </c>
      <c r="Z16" s="6" t="s">
        <v>16565</v>
      </c>
      <c r="AA16" s="5" t="s">
        <v>16569</v>
      </c>
      <c r="AB16" s="6" t="s">
        <v>16567</v>
      </c>
      <c r="AC16" s="5" t="s">
        <v>16568</v>
      </c>
      <c r="AD16" s="6" t="s">
        <v>16567</v>
      </c>
      <c r="AE16" s="11" t="s">
        <v>16592</v>
      </c>
      <c r="AF16" s="12" t="s">
        <v>16567</v>
      </c>
      <c r="AG16" s="12" t="s">
        <v>16567</v>
      </c>
      <c r="AH16" s="11" t="s">
        <v>25</v>
      </c>
    </row>
    <row r="17" spans="1:34" s="2" customFormat="1" ht="15">
      <c r="A17" s="34"/>
      <c r="B17" s="35" t="s">
        <v>16596</v>
      </c>
      <c r="C17" s="35" t="s">
        <v>48</v>
      </c>
      <c r="D17" s="34"/>
      <c r="E17" s="34" t="s">
        <v>46</v>
      </c>
      <c r="F17" s="34" t="s">
        <v>16595</v>
      </c>
      <c r="G17" s="34">
        <v>23323</v>
      </c>
      <c r="H17" s="34" t="s">
        <v>16563</v>
      </c>
      <c r="I17" s="40">
        <v>2</v>
      </c>
      <c r="J17" s="34" t="s">
        <v>38</v>
      </c>
      <c r="K17" s="34"/>
      <c r="L17" s="8" t="s">
        <v>16591</v>
      </c>
      <c r="M17" s="8">
        <v>2022</v>
      </c>
      <c r="N17" s="7" t="s">
        <v>16583</v>
      </c>
      <c r="O17" s="8"/>
      <c r="P17" s="6">
        <v>2033</v>
      </c>
      <c r="Q17" s="6" t="s">
        <v>16565</v>
      </c>
      <c r="R17" s="13" t="s">
        <v>16569</v>
      </c>
      <c r="S17" s="6" t="s">
        <v>16567</v>
      </c>
      <c r="T17" s="13" t="s">
        <v>16569</v>
      </c>
      <c r="U17" s="6" t="s">
        <v>16567</v>
      </c>
      <c r="V17" s="7" t="s">
        <v>16568</v>
      </c>
      <c r="W17" s="6"/>
      <c r="X17" s="6" t="s">
        <v>16567</v>
      </c>
      <c r="Y17" s="5" t="s">
        <v>16569</v>
      </c>
      <c r="Z17" s="6" t="s">
        <v>16565</v>
      </c>
      <c r="AA17" s="5" t="s">
        <v>16569</v>
      </c>
      <c r="AB17" s="6" t="s">
        <v>16567</v>
      </c>
      <c r="AC17" s="5" t="s">
        <v>16568</v>
      </c>
      <c r="AD17" s="6" t="s">
        <v>16567</v>
      </c>
      <c r="AE17" s="11" t="s">
        <v>16592</v>
      </c>
      <c r="AF17" s="12" t="s">
        <v>16567</v>
      </c>
      <c r="AG17" s="12" t="s">
        <v>16567</v>
      </c>
      <c r="AH17" s="11" t="s">
        <v>25</v>
      </c>
    </row>
    <row r="18" spans="1:34" s="2" customFormat="1" ht="15">
      <c r="A18" s="34"/>
      <c r="B18" s="35" t="s">
        <v>50</v>
      </c>
      <c r="C18" s="35" t="s">
        <v>50</v>
      </c>
      <c r="D18" s="34"/>
      <c r="E18" s="34" t="s">
        <v>49</v>
      </c>
      <c r="F18" s="34" t="s">
        <v>16594</v>
      </c>
      <c r="G18" s="34">
        <v>32804</v>
      </c>
      <c r="H18" s="34" t="s">
        <v>16563</v>
      </c>
      <c r="I18" s="40">
        <v>2.5</v>
      </c>
      <c r="J18" s="34" t="s">
        <v>38</v>
      </c>
      <c r="K18" s="34"/>
      <c r="L18" s="8" t="s">
        <v>16591</v>
      </c>
      <c r="M18" s="8">
        <v>2022</v>
      </c>
      <c r="N18" s="7" t="s">
        <v>16583</v>
      </c>
      <c r="O18" s="6"/>
      <c r="P18" s="18">
        <v>2029</v>
      </c>
      <c r="Q18" s="6" t="s">
        <v>16565</v>
      </c>
      <c r="R18" s="13" t="s">
        <v>16569</v>
      </c>
      <c r="S18" s="6" t="s">
        <v>16567</v>
      </c>
      <c r="T18" s="13" t="s">
        <v>16569</v>
      </c>
      <c r="U18" s="6" t="s">
        <v>16567</v>
      </c>
      <c r="V18" s="7" t="s">
        <v>16568</v>
      </c>
      <c r="W18" s="6"/>
      <c r="X18" s="6" t="s">
        <v>16567</v>
      </c>
      <c r="Y18" s="5" t="s">
        <v>16569</v>
      </c>
      <c r="Z18" s="6" t="s">
        <v>16565</v>
      </c>
      <c r="AA18" s="5" t="s">
        <v>16569</v>
      </c>
      <c r="AB18" s="6" t="s">
        <v>16567</v>
      </c>
      <c r="AC18" s="5" t="s">
        <v>16568</v>
      </c>
      <c r="AD18" s="6" t="s">
        <v>16567</v>
      </c>
      <c r="AE18" s="11" t="s">
        <v>16592</v>
      </c>
      <c r="AF18" s="12" t="s">
        <v>16567</v>
      </c>
      <c r="AG18" s="12" t="s">
        <v>16567</v>
      </c>
      <c r="AH18" s="11" t="s">
        <v>25</v>
      </c>
    </row>
    <row r="19" spans="1:34" s="2" customFormat="1" ht="15">
      <c r="A19" s="34"/>
      <c r="B19" s="35" t="s">
        <v>16597</v>
      </c>
      <c r="C19" s="35" t="s">
        <v>52</v>
      </c>
      <c r="D19" s="34"/>
      <c r="E19" s="34" t="s">
        <v>51</v>
      </c>
      <c r="F19" s="34" t="s">
        <v>16595</v>
      </c>
      <c r="G19" s="34">
        <v>20166</v>
      </c>
      <c r="H19" s="34" t="s">
        <v>16563</v>
      </c>
      <c r="I19" s="40">
        <v>3.2</v>
      </c>
      <c r="J19" s="34" t="s">
        <v>38</v>
      </c>
      <c r="K19" s="34"/>
      <c r="L19" s="8" t="s">
        <v>16591</v>
      </c>
      <c r="M19" s="8">
        <v>2022</v>
      </c>
      <c r="N19" s="7" t="s">
        <v>16583</v>
      </c>
      <c r="O19" s="19"/>
      <c r="P19" s="18">
        <v>2027</v>
      </c>
      <c r="Q19" s="6" t="s">
        <v>16565</v>
      </c>
      <c r="R19" s="13" t="s">
        <v>16569</v>
      </c>
      <c r="S19" s="6" t="s">
        <v>16567</v>
      </c>
      <c r="T19" s="13" t="s">
        <v>16569</v>
      </c>
      <c r="U19" s="6" t="s">
        <v>16567</v>
      </c>
      <c r="V19" s="7" t="s">
        <v>16568</v>
      </c>
      <c r="W19" s="6"/>
      <c r="X19" s="6" t="s">
        <v>16567</v>
      </c>
      <c r="Y19" s="5" t="s">
        <v>16569</v>
      </c>
      <c r="Z19" s="6" t="s">
        <v>16565</v>
      </c>
      <c r="AA19" s="5" t="s">
        <v>16569</v>
      </c>
      <c r="AB19" s="6" t="s">
        <v>16567</v>
      </c>
      <c r="AC19" s="5" t="s">
        <v>16568</v>
      </c>
      <c r="AD19" s="6" t="s">
        <v>16567</v>
      </c>
      <c r="AE19" s="11" t="s">
        <v>16592</v>
      </c>
      <c r="AF19" s="12" t="s">
        <v>16567</v>
      </c>
      <c r="AG19" s="12" t="s">
        <v>16567</v>
      </c>
      <c r="AH19" s="11" t="s">
        <v>25</v>
      </c>
    </row>
    <row r="20" spans="1:34" s="2" customFormat="1" ht="15">
      <c r="A20" s="34"/>
      <c r="B20" s="35" t="s">
        <v>54</v>
      </c>
      <c r="C20" s="35" t="s">
        <v>54</v>
      </c>
      <c r="D20" s="34"/>
      <c r="E20" s="34" t="s">
        <v>53</v>
      </c>
      <c r="F20" s="34" t="s">
        <v>16598</v>
      </c>
      <c r="G20" s="34">
        <v>1810</v>
      </c>
      <c r="H20" s="34" t="s">
        <v>16563</v>
      </c>
      <c r="I20" s="40">
        <v>4.3</v>
      </c>
      <c r="J20" s="34" t="s">
        <v>38</v>
      </c>
      <c r="K20" s="34"/>
      <c r="L20" s="8" t="s">
        <v>16591</v>
      </c>
      <c r="M20" s="8">
        <v>2022</v>
      </c>
      <c r="N20" s="7" t="s">
        <v>16583</v>
      </c>
      <c r="O20" s="8"/>
      <c r="P20" s="18">
        <v>2026</v>
      </c>
      <c r="Q20" s="6" t="s">
        <v>16565</v>
      </c>
      <c r="R20" s="13" t="s">
        <v>16569</v>
      </c>
      <c r="S20" s="6" t="s">
        <v>16567</v>
      </c>
      <c r="T20" s="13" t="s">
        <v>16569</v>
      </c>
      <c r="U20" s="6" t="s">
        <v>16567</v>
      </c>
      <c r="V20" s="7" t="s">
        <v>16568</v>
      </c>
      <c r="W20" s="6"/>
      <c r="X20" s="6" t="s">
        <v>16567</v>
      </c>
      <c r="Y20" s="5" t="s">
        <v>16569</v>
      </c>
      <c r="Z20" s="6" t="s">
        <v>16565</v>
      </c>
      <c r="AA20" s="5" t="s">
        <v>16569</v>
      </c>
      <c r="AB20" s="6" t="s">
        <v>16567</v>
      </c>
      <c r="AC20" s="5" t="s">
        <v>16568</v>
      </c>
      <c r="AD20" s="6" t="s">
        <v>16567</v>
      </c>
      <c r="AE20" s="11" t="s">
        <v>16592</v>
      </c>
      <c r="AF20" s="12" t="s">
        <v>16567</v>
      </c>
      <c r="AG20" s="12" t="s">
        <v>16567</v>
      </c>
      <c r="AH20" s="11" t="s">
        <v>25</v>
      </c>
    </row>
    <row r="21" spans="1:34" s="2" customFormat="1" ht="15">
      <c r="A21" s="34"/>
      <c r="B21" s="35" t="s">
        <v>56</v>
      </c>
      <c r="C21" s="35" t="s">
        <v>56</v>
      </c>
      <c r="D21" s="34"/>
      <c r="E21" s="34" t="s">
        <v>55</v>
      </c>
      <c r="F21" s="34" t="s">
        <v>16599</v>
      </c>
      <c r="G21" s="34">
        <v>31415</v>
      </c>
      <c r="H21" s="34" t="s">
        <v>16563</v>
      </c>
      <c r="I21" s="40">
        <v>5.9</v>
      </c>
      <c r="J21" s="34" t="s">
        <v>38</v>
      </c>
      <c r="K21" s="34"/>
      <c r="L21" s="8" t="s">
        <v>16591</v>
      </c>
      <c r="M21" s="8">
        <v>2022</v>
      </c>
      <c r="N21" s="7" t="s">
        <v>16583</v>
      </c>
      <c r="O21" s="6"/>
      <c r="P21" s="18">
        <v>2023</v>
      </c>
      <c r="Q21" s="6" t="s">
        <v>16565</v>
      </c>
      <c r="R21" s="13" t="s">
        <v>16569</v>
      </c>
      <c r="S21" s="6" t="s">
        <v>16567</v>
      </c>
      <c r="T21" s="13" t="s">
        <v>16569</v>
      </c>
      <c r="U21" s="6" t="s">
        <v>16567</v>
      </c>
      <c r="V21" s="7" t="s">
        <v>16568</v>
      </c>
      <c r="W21" s="6"/>
      <c r="X21" s="6" t="s">
        <v>16567</v>
      </c>
      <c r="Y21" s="5" t="s">
        <v>16569</v>
      </c>
      <c r="Z21" s="6" t="s">
        <v>16565</v>
      </c>
      <c r="AA21" s="5" t="s">
        <v>16569</v>
      </c>
      <c r="AB21" s="6" t="s">
        <v>16567</v>
      </c>
      <c r="AC21" s="5" t="s">
        <v>16568</v>
      </c>
      <c r="AD21" s="6" t="s">
        <v>16567</v>
      </c>
      <c r="AE21" s="11" t="s">
        <v>16592</v>
      </c>
      <c r="AF21" s="12" t="s">
        <v>16567</v>
      </c>
      <c r="AG21" s="12" t="s">
        <v>16567</v>
      </c>
      <c r="AH21" s="11" t="s">
        <v>25</v>
      </c>
    </row>
    <row r="22" spans="1:34" s="2" customFormat="1" ht="15">
      <c r="A22" s="34"/>
      <c r="B22" s="35" t="s">
        <v>57</v>
      </c>
      <c r="C22" s="35" t="s">
        <v>57</v>
      </c>
      <c r="D22" s="34"/>
      <c r="E22" s="34" t="s">
        <v>55</v>
      </c>
      <c r="F22" s="34" t="s">
        <v>16599</v>
      </c>
      <c r="G22" s="34">
        <v>31415</v>
      </c>
      <c r="H22" s="34" t="s">
        <v>16563</v>
      </c>
      <c r="I22" s="40">
        <v>6.7</v>
      </c>
      <c r="J22" s="34" t="s">
        <v>38</v>
      </c>
      <c r="K22" s="34"/>
      <c r="L22" s="8" t="s">
        <v>16591</v>
      </c>
      <c r="M22" s="8">
        <v>2022</v>
      </c>
      <c r="N22" s="7" t="s">
        <v>16583</v>
      </c>
      <c r="O22" s="6"/>
      <c r="P22" s="18">
        <v>2026</v>
      </c>
      <c r="Q22" s="6" t="s">
        <v>16565</v>
      </c>
      <c r="R22" s="13" t="s">
        <v>16569</v>
      </c>
      <c r="S22" s="6" t="s">
        <v>16567</v>
      </c>
      <c r="T22" s="13" t="s">
        <v>16569</v>
      </c>
      <c r="U22" s="6" t="s">
        <v>16567</v>
      </c>
      <c r="V22" s="7" t="s">
        <v>16568</v>
      </c>
      <c r="W22" s="6"/>
      <c r="X22" s="6" t="s">
        <v>16567</v>
      </c>
      <c r="Y22" s="5" t="s">
        <v>16569</v>
      </c>
      <c r="Z22" s="6" t="s">
        <v>16565</v>
      </c>
      <c r="AA22" s="5" t="s">
        <v>16569</v>
      </c>
      <c r="AB22" s="6" t="s">
        <v>16567</v>
      </c>
      <c r="AC22" s="5" t="s">
        <v>16568</v>
      </c>
      <c r="AD22" s="6" t="s">
        <v>16567</v>
      </c>
      <c r="AE22" s="11" t="s">
        <v>16592</v>
      </c>
      <c r="AF22" s="12" t="s">
        <v>16567</v>
      </c>
      <c r="AG22" s="12" t="s">
        <v>16567</v>
      </c>
      <c r="AH22" s="11" t="s">
        <v>25</v>
      </c>
    </row>
    <row r="23" spans="1:34" s="2" customFormat="1" ht="15">
      <c r="A23" s="34"/>
      <c r="B23" s="35" t="s">
        <v>59</v>
      </c>
      <c r="C23" s="35" t="s">
        <v>59</v>
      </c>
      <c r="D23" s="34"/>
      <c r="E23" s="34" t="s">
        <v>58</v>
      </c>
      <c r="F23" s="34" t="s">
        <v>16594</v>
      </c>
      <c r="G23" s="34">
        <v>33610</v>
      </c>
      <c r="H23" s="34" t="s">
        <v>16563</v>
      </c>
      <c r="I23" s="40">
        <v>2.2999999999999998</v>
      </c>
      <c r="J23" s="34" t="s">
        <v>38</v>
      </c>
      <c r="K23" s="34"/>
      <c r="L23" s="8" t="s">
        <v>16591</v>
      </c>
      <c r="M23" s="8">
        <v>2022</v>
      </c>
      <c r="N23" s="7" t="s">
        <v>16583</v>
      </c>
      <c r="O23" s="6"/>
      <c r="P23" s="18">
        <v>2027</v>
      </c>
      <c r="Q23" s="6" t="s">
        <v>16565</v>
      </c>
      <c r="R23" s="13" t="s">
        <v>16569</v>
      </c>
      <c r="S23" s="6" t="s">
        <v>16567</v>
      </c>
      <c r="T23" s="13" t="s">
        <v>16569</v>
      </c>
      <c r="U23" s="6" t="s">
        <v>16567</v>
      </c>
      <c r="V23" s="7" t="s">
        <v>16568</v>
      </c>
      <c r="W23" s="6"/>
      <c r="X23" s="6" t="s">
        <v>16567</v>
      </c>
      <c r="Y23" s="5" t="s">
        <v>16569</v>
      </c>
      <c r="Z23" s="6" t="s">
        <v>16565</v>
      </c>
      <c r="AA23" s="5" t="s">
        <v>16569</v>
      </c>
      <c r="AB23" s="6" t="s">
        <v>16567</v>
      </c>
      <c r="AC23" s="5" t="s">
        <v>16568</v>
      </c>
      <c r="AD23" s="6" t="s">
        <v>16567</v>
      </c>
      <c r="AE23" s="11" t="s">
        <v>16592</v>
      </c>
      <c r="AF23" s="12" t="s">
        <v>16567</v>
      </c>
      <c r="AG23" s="12" t="s">
        <v>16567</v>
      </c>
      <c r="AH23" s="11" t="s">
        <v>25</v>
      </c>
    </row>
    <row r="24" spans="1:34" s="2" customFormat="1" ht="15">
      <c r="A24" s="34"/>
      <c r="B24" s="35" t="s">
        <v>16600</v>
      </c>
      <c r="C24" s="35" t="s">
        <v>60</v>
      </c>
      <c r="D24" s="34"/>
      <c r="E24" s="34" t="s">
        <v>55</v>
      </c>
      <c r="F24" s="38" t="s">
        <v>16599</v>
      </c>
      <c r="G24" s="38">
        <v>31408</v>
      </c>
      <c r="H24" s="34" t="s">
        <v>16563</v>
      </c>
      <c r="I24" s="40">
        <v>3.7</v>
      </c>
      <c r="J24" s="34" t="s">
        <v>38</v>
      </c>
      <c r="K24" s="34"/>
      <c r="L24" s="8" t="s">
        <v>16591</v>
      </c>
      <c r="M24" s="8">
        <v>2022</v>
      </c>
      <c r="N24" s="7" t="s">
        <v>16583</v>
      </c>
      <c r="O24" s="8"/>
      <c r="P24" s="18">
        <v>2022</v>
      </c>
      <c r="Q24" s="6" t="s">
        <v>16565</v>
      </c>
      <c r="R24" s="13" t="s">
        <v>16569</v>
      </c>
      <c r="S24" s="6" t="s">
        <v>16567</v>
      </c>
      <c r="T24" s="13" t="s">
        <v>16569</v>
      </c>
      <c r="U24" s="6" t="s">
        <v>16567</v>
      </c>
      <c r="V24" s="7" t="s">
        <v>16568</v>
      </c>
      <c r="W24" s="6"/>
      <c r="X24" s="6" t="s">
        <v>16567</v>
      </c>
      <c r="Y24" s="5" t="s">
        <v>16569</v>
      </c>
      <c r="Z24" s="6" t="s">
        <v>16565</v>
      </c>
      <c r="AA24" s="5" t="s">
        <v>16569</v>
      </c>
      <c r="AB24" s="6" t="s">
        <v>16567</v>
      </c>
      <c r="AC24" s="5" t="s">
        <v>16568</v>
      </c>
      <c r="AD24" s="6" t="s">
        <v>16567</v>
      </c>
      <c r="AE24" s="11" t="s">
        <v>16592</v>
      </c>
      <c r="AF24" s="12" t="s">
        <v>16567</v>
      </c>
      <c r="AG24" s="12" t="s">
        <v>16567</v>
      </c>
      <c r="AH24" s="11" t="s">
        <v>25</v>
      </c>
    </row>
    <row r="25" spans="1:34" s="2" customFormat="1" ht="15">
      <c r="A25" s="34"/>
      <c r="B25" s="35" t="s">
        <v>16601</v>
      </c>
      <c r="C25" s="35" t="s">
        <v>62</v>
      </c>
      <c r="D25" s="34"/>
      <c r="E25" s="34" t="s">
        <v>61</v>
      </c>
      <c r="F25" s="38" t="s">
        <v>16594</v>
      </c>
      <c r="G25" s="38">
        <v>34285</v>
      </c>
      <c r="H25" s="34" t="s">
        <v>16563</v>
      </c>
      <c r="I25" s="40">
        <v>5.5</v>
      </c>
      <c r="J25" s="34" t="s">
        <v>38</v>
      </c>
      <c r="K25" s="34"/>
      <c r="L25" s="8" t="s">
        <v>16591</v>
      </c>
      <c r="M25" s="8">
        <v>2022</v>
      </c>
      <c r="N25" s="7" t="s">
        <v>16583</v>
      </c>
      <c r="O25" s="8"/>
      <c r="P25" s="6">
        <v>2023</v>
      </c>
      <c r="Q25" s="6" t="s">
        <v>16565</v>
      </c>
      <c r="R25" s="13" t="s">
        <v>16569</v>
      </c>
      <c r="S25" s="6" t="s">
        <v>16567</v>
      </c>
      <c r="T25" s="13" t="s">
        <v>16569</v>
      </c>
      <c r="U25" s="6" t="s">
        <v>16567</v>
      </c>
      <c r="V25" s="7" t="s">
        <v>16568</v>
      </c>
      <c r="W25" s="6"/>
      <c r="X25" s="6" t="s">
        <v>16567</v>
      </c>
      <c r="Y25" s="5" t="s">
        <v>16569</v>
      </c>
      <c r="Z25" s="6" t="s">
        <v>16565</v>
      </c>
      <c r="AA25" s="5" t="s">
        <v>16569</v>
      </c>
      <c r="AB25" s="6" t="s">
        <v>16567</v>
      </c>
      <c r="AC25" s="5" t="s">
        <v>16568</v>
      </c>
      <c r="AD25" s="6" t="s">
        <v>16567</v>
      </c>
      <c r="AE25" s="11" t="s">
        <v>16592</v>
      </c>
      <c r="AF25" s="12" t="s">
        <v>16567</v>
      </c>
      <c r="AG25" s="12" t="s">
        <v>16567</v>
      </c>
      <c r="AH25" s="11" t="s">
        <v>25</v>
      </c>
    </row>
    <row r="26" spans="1:34" s="2" customFormat="1" ht="15">
      <c r="A26" s="34"/>
      <c r="B26" s="35" t="s">
        <v>64</v>
      </c>
      <c r="C26" s="35" t="s">
        <v>64</v>
      </c>
      <c r="D26" s="34"/>
      <c r="E26" s="34" t="s">
        <v>63</v>
      </c>
      <c r="F26" s="34" t="s">
        <v>16599</v>
      </c>
      <c r="G26" s="34">
        <v>30349</v>
      </c>
      <c r="H26" s="34" t="s">
        <v>16563</v>
      </c>
      <c r="I26" s="40">
        <v>11.1</v>
      </c>
      <c r="J26" s="34" t="s">
        <v>38</v>
      </c>
      <c r="K26" s="34"/>
      <c r="L26" s="8" t="s">
        <v>16591</v>
      </c>
      <c r="M26" s="8">
        <v>2022</v>
      </c>
      <c r="N26" s="7" t="s">
        <v>16583</v>
      </c>
      <c r="O26" s="6"/>
      <c r="P26" s="6">
        <v>2023</v>
      </c>
      <c r="Q26" s="6" t="s">
        <v>16565</v>
      </c>
      <c r="R26" s="13" t="s">
        <v>16569</v>
      </c>
      <c r="S26" s="6" t="s">
        <v>16567</v>
      </c>
      <c r="T26" s="13" t="s">
        <v>16569</v>
      </c>
      <c r="U26" s="6" t="s">
        <v>16567</v>
      </c>
      <c r="V26" s="7" t="s">
        <v>16568</v>
      </c>
      <c r="W26" s="6"/>
      <c r="X26" s="6" t="s">
        <v>16567</v>
      </c>
      <c r="Y26" s="5" t="s">
        <v>16569</v>
      </c>
      <c r="Z26" s="6" t="s">
        <v>16565</v>
      </c>
      <c r="AA26" s="5" t="s">
        <v>16569</v>
      </c>
      <c r="AB26" s="6" t="s">
        <v>16567</v>
      </c>
      <c r="AC26" s="5" t="s">
        <v>16568</v>
      </c>
      <c r="AD26" s="6" t="s">
        <v>16567</v>
      </c>
      <c r="AE26" s="11" t="s">
        <v>16592</v>
      </c>
      <c r="AF26" s="12" t="s">
        <v>16567</v>
      </c>
      <c r="AG26" s="12" t="s">
        <v>16567</v>
      </c>
      <c r="AH26" s="11" t="s">
        <v>25</v>
      </c>
    </row>
    <row r="27" spans="1:34" s="2" customFormat="1" ht="17.100000000000001" customHeight="1">
      <c r="A27" s="34"/>
      <c r="B27" s="35" t="s">
        <v>66</v>
      </c>
      <c r="C27" s="35" t="s">
        <v>66</v>
      </c>
      <c r="D27" s="34"/>
      <c r="E27" s="34" t="s">
        <v>65</v>
      </c>
      <c r="F27" s="34" t="s">
        <v>16595</v>
      </c>
      <c r="G27" s="34">
        <v>23704</v>
      </c>
      <c r="H27" s="34" t="s">
        <v>16563</v>
      </c>
      <c r="I27" s="40">
        <v>21.3</v>
      </c>
      <c r="J27" s="34" t="s">
        <v>38</v>
      </c>
      <c r="K27" s="34"/>
      <c r="L27" s="8" t="s">
        <v>16591</v>
      </c>
      <c r="M27" s="8">
        <v>2022</v>
      </c>
      <c r="N27" s="7" t="s">
        <v>16583</v>
      </c>
      <c r="O27" s="6"/>
      <c r="P27" s="18">
        <v>2027</v>
      </c>
      <c r="Q27" s="6" t="s">
        <v>16565</v>
      </c>
      <c r="R27" s="13" t="s">
        <v>16569</v>
      </c>
      <c r="S27" s="6" t="s">
        <v>16567</v>
      </c>
      <c r="T27" s="13" t="s">
        <v>16569</v>
      </c>
      <c r="U27" s="6" t="s">
        <v>16567</v>
      </c>
      <c r="V27" s="7" t="s">
        <v>16568</v>
      </c>
      <c r="W27" s="6"/>
      <c r="X27" s="6" t="s">
        <v>16567</v>
      </c>
      <c r="Y27" s="5" t="s">
        <v>16569</v>
      </c>
      <c r="Z27" s="6" t="s">
        <v>16565</v>
      </c>
      <c r="AA27" s="5" t="s">
        <v>16569</v>
      </c>
      <c r="AB27" s="6" t="s">
        <v>16567</v>
      </c>
      <c r="AC27" s="5" t="s">
        <v>16568</v>
      </c>
      <c r="AD27" s="6" t="s">
        <v>16567</v>
      </c>
      <c r="AE27" s="11" t="s">
        <v>16592</v>
      </c>
      <c r="AF27" s="12" t="s">
        <v>16567</v>
      </c>
      <c r="AG27" s="12" t="s">
        <v>16567</v>
      </c>
      <c r="AH27" s="11" t="s">
        <v>25</v>
      </c>
    </row>
    <row r="28" spans="1:34" s="2" customFormat="1" ht="15">
      <c r="A28" s="34"/>
      <c r="B28" s="35" t="s">
        <v>68</v>
      </c>
      <c r="C28" s="35" t="s">
        <v>68</v>
      </c>
      <c r="D28" s="34"/>
      <c r="E28" s="34" t="s">
        <v>67</v>
      </c>
      <c r="F28" s="34" t="s">
        <v>16602</v>
      </c>
      <c r="G28" s="34">
        <v>85009</v>
      </c>
      <c r="H28" s="34" t="s">
        <v>16563</v>
      </c>
      <c r="I28" s="40">
        <v>2.6</v>
      </c>
      <c r="J28" s="34" t="s">
        <v>38</v>
      </c>
      <c r="K28" s="34"/>
      <c r="L28" s="8" t="s">
        <v>16591</v>
      </c>
      <c r="M28" s="8">
        <v>2022</v>
      </c>
      <c r="N28" s="7" t="s">
        <v>16583</v>
      </c>
      <c r="O28" s="8"/>
      <c r="P28" s="18">
        <v>2025</v>
      </c>
      <c r="Q28" s="6" t="s">
        <v>16565</v>
      </c>
      <c r="R28" s="13" t="s">
        <v>16569</v>
      </c>
      <c r="S28" s="6" t="s">
        <v>16567</v>
      </c>
      <c r="T28" s="13" t="s">
        <v>16569</v>
      </c>
      <c r="U28" s="6" t="s">
        <v>16567</v>
      </c>
      <c r="V28" s="7" t="s">
        <v>16568</v>
      </c>
      <c r="W28" s="6"/>
      <c r="X28" s="6" t="s">
        <v>16567</v>
      </c>
      <c r="Y28" s="5" t="s">
        <v>16569</v>
      </c>
      <c r="Z28" s="6" t="s">
        <v>16565</v>
      </c>
      <c r="AA28" s="5" t="s">
        <v>16569</v>
      </c>
      <c r="AB28" s="6" t="s">
        <v>16567</v>
      </c>
      <c r="AC28" s="5" t="s">
        <v>16568</v>
      </c>
      <c r="AD28" s="6" t="s">
        <v>16567</v>
      </c>
      <c r="AE28" s="11" t="s">
        <v>16592</v>
      </c>
      <c r="AF28" s="12" t="s">
        <v>16567</v>
      </c>
      <c r="AG28" s="12" t="s">
        <v>16567</v>
      </c>
      <c r="AH28" s="11" t="s">
        <v>25</v>
      </c>
    </row>
    <row r="29" spans="1:34" s="2" customFormat="1" ht="15">
      <c r="A29" s="34"/>
      <c r="B29" s="35" t="s">
        <v>69</v>
      </c>
      <c r="C29" s="35" t="s">
        <v>69</v>
      </c>
      <c r="D29" s="34"/>
      <c r="E29" s="34" t="s">
        <v>55</v>
      </c>
      <c r="F29" s="34" t="s">
        <v>16599</v>
      </c>
      <c r="G29" s="34">
        <v>31415</v>
      </c>
      <c r="H29" s="34" t="s">
        <v>16563</v>
      </c>
      <c r="I29" s="40">
        <v>86.2</v>
      </c>
      <c r="J29" s="34" t="s">
        <v>38</v>
      </c>
      <c r="K29" s="34"/>
      <c r="L29" s="8" t="s">
        <v>16591</v>
      </c>
      <c r="M29" s="8">
        <v>2022</v>
      </c>
      <c r="N29" s="7" t="s">
        <v>16583</v>
      </c>
      <c r="O29" s="6"/>
      <c r="P29" s="6">
        <v>2023</v>
      </c>
      <c r="Q29" s="6" t="s">
        <v>16565</v>
      </c>
      <c r="R29" s="13" t="s">
        <v>16569</v>
      </c>
      <c r="S29" s="6" t="s">
        <v>16567</v>
      </c>
      <c r="T29" s="13" t="s">
        <v>16569</v>
      </c>
      <c r="U29" s="6" t="s">
        <v>16567</v>
      </c>
      <c r="V29" s="7" t="s">
        <v>16568</v>
      </c>
      <c r="W29" s="6"/>
      <c r="X29" s="6" t="s">
        <v>16567</v>
      </c>
      <c r="Y29" s="5" t="s">
        <v>16569</v>
      </c>
      <c r="Z29" s="6" t="s">
        <v>16565</v>
      </c>
      <c r="AA29" s="5" t="s">
        <v>16569</v>
      </c>
      <c r="AB29" s="6" t="s">
        <v>16567</v>
      </c>
      <c r="AC29" s="5" t="s">
        <v>16568</v>
      </c>
      <c r="AD29" s="6" t="s">
        <v>16567</v>
      </c>
      <c r="AE29" s="11" t="s">
        <v>16592</v>
      </c>
      <c r="AF29" s="12" t="s">
        <v>16567</v>
      </c>
      <c r="AG29" s="12" t="s">
        <v>16567</v>
      </c>
      <c r="AH29" s="11" t="s">
        <v>25</v>
      </c>
    </row>
    <row r="30" spans="1:34" s="2" customFormat="1" ht="45">
      <c r="A30" s="35" t="s">
        <v>16603</v>
      </c>
      <c r="B30" s="10"/>
      <c r="C30" s="34" t="s">
        <v>73</v>
      </c>
      <c r="D30" s="10"/>
      <c r="E30" s="10" t="s">
        <v>72</v>
      </c>
      <c r="F30" s="10" t="s">
        <v>16604</v>
      </c>
      <c r="G30" s="34">
        <v>46241</v>
      </c>
      <c r="H30" s="10" t="s">
        <v>16563</v>
      </c>
      <c r="I30" s="2">
        <v>13406</v>
      </c>
      <c r="J30" s="42" t="s">
        <v>70</v>
      </c>
      <c r="K30" s="34"/>
      <c r="L30" s="42" t="s">
        <v>71</v>
      </c>
      <c r="M30" s="3">
        <v>2021</v>
      </c>
      <c r="N30" s="9" t="s">
        <v>16583</v>
      </c>
      <c r="O30" s="8"/>
      <c r="P30" s="3">
        <v>2043</v>
      </c>
      <c r="Q30" s="3" t="s">
        <v>16565</v>
      </c>
      <c r="R30" s="7" t="s">
        <v>16569</v>
      </c>
      <c r="S30" s="3" t="s">
        <v>16565</v>
      </c>
      <c r="T30" s="6" t="s">
        <v>16569</v>
      </c>
      <c r="U30" s="6" t="s">
        <v>16567</v>
      </c>
      <c r="V30" s="6" t="s">
        <v>16568</v>
      </c>
      <c r="W30" s="3" t="s">
        <v>25</v>
      </c>
      <c r="X30" s="3" t="s">
        <v>16565</v>
      </c>
      <c r="Y30" s="3" t="s">
        <v>16569</v>
      </c>
      <c r="Z30" s="7" t="s">
        <v>16565</v>
      </c>
      <c r="AA30" s="5" t="s">
        <v>16569</v>
      </c>
      <c r="AB30" s="7" t="s">
        <v>16567</v>
      </c>
      <c r="AC30" s="5" t="s">
        <v>16568</v>
      </c>
      <c r="AD30" s="7" t="s">
        <v>16567</v>
      </c>
      <c r="AE30" s="17" t="s">
        <v>25</v>
      </c>
      <c r="AF30" s="12" t="s">
        <v>16567</v>
      </c>
      <c r="AG30" s="16" t="s">
        <v>16567</v>
      </c>
      <c r="AH30" s="15" t="s">
        <v>25</v>
      </c>
    </row>
    <row r="31" spans="1:34" s="2" customFormat="1" ht="45">
      <c r="A31" s="35" t="s">
        <v>76</v>
      </c>
      <c r="B31" s="10"/>
      <c r="C31" s="34" t="s">
        <v>75</v>
      </c>
      <c r="D31" s="10"/>
      <c r="E31" s="10" t="s">
        <v>74</v>
      </c>
      <c r="F31" s="10" t="s">
        <v>16605</v>
      </c>
      <c r="G31" s="34">
        <v>65109</v>
      </c>
      <c r="H31" s="10" t="s">
        <v>16563</v>
      </c>
      <c r="I31" s="2">
        <v>11300</v>
      </c>
      <c r="J31" s="42" t="s">
        <v>70</v>
      </c>
      <c r="K31" s="34"/>
      <c r="L31" s="42" t="s">
        <v>71</v>
      </c>
      <c r="M31" s="3">
        <v>2021</v>
      </c>
      <c r="N31" s="9" t="s">
        <v>16583</v>
      </c>
      <c r="O31" s="8"/>
      <c r="P31" s="3">
        <v>2043</v>
      </c>
      <c r="Q31" s="3" t="s">
        <v>16565</v>
      </c>
      <c r="R31" s="7" t="s">
        <v>16569</v>
      </c>
      <c r="S31" s="3" t="s">
        <v>16565</v>
      </c>
      <c r="T31" s="6" t="s">
        <v>16569</v>
      </c>
      <c r="U31" s="6" t="s">
        <v>16567</v>
      </c>
      <c r="V31" s="6" t="s">
        <v>16568</v>
      </c>
      <c r="W31" s="3" t="s">
        <v>25</v>
      </c>
      <c r="X31" s="3" t="s">
        <v>16565</v>
      </c>
      <c r="Y31" s="3" t="s">
        <v>16569</v>
      </c>
      <c r="Z31" s="7" t="s">
        <v>16565</v>
      </c>
      <c r="AA31" s="5" t="s">
        <v>16569</v>
      </c>
      <c r="AB31" s="7" t="s">
        <v>16567</v>
      </c>
      <c r="AC31" s="5" t="s">
        <v>16568</v>
      </c>
      <c r="AD31" s="7" t="s">
        <v>16567</v>
      </c>
      <c r="AE31" s="17" t="s">
        <v>25</v>
      </c>
      <c r="AF31" s="12" t="s">
        <v>16567</v>
      </c>
      <c r="AG31" s="16" t="s">
        <v>16567</v>
      </c>
      <c r="AH31" s="15" t="s">
        <v>25</v>
      </c>
    </row>
    <row r="32" spans="1:34" s="2" customFormat="1" ht="45">
      <c r="A32" s="35" t="s">
        <v>76</v>
      </c>
      <c r="B32" s="10"/>
      <c r="C32" s="34" t="s">
        <v>78</v>
      </c>
      <c r="D32" s="10"/>
      <c r="E32" s="10" t="s">
        <v>77</v>
      </c>
      <c r="F32" s="10" t="s">
        <v>16606</v>
      </c>
      <c r="G32" s="34">
        <v>42001</v>
      </c>
      <c r="H32" s="10" t="s">
        <v>16563</v>
      </c>
      <c r="I32" s="2">
        <v>8345</v>
      </c>
      <c r="J32" s="42" t="s">
        <v>70</v>
      </c>
      <c r="K32" s="34"/>
      <c r="L32" s="42" t="s">
        <v>71</v>
      </c>
      <c r="M32" s="3">
        <v>2022</v>
      </c>
      <c r="N32" s="9" t="s">
        <v>16583</v>
      </c>
      <c r="O32" s="8"/>
      <c r="P32" s="3">
        <v>2038</v>
      </c>
      <c r="Q32" s="3" t="s">
        <v>16565</v>
      </c>
      <c r="R32" s="7" t="s">
        <v>16569</v>
      </c>
      <c r="S32" s="3" t="s">
        <v>16565</v>
      </c>
      <c r="T32" s="6" t="s">
        <v>16569</v>
      </c>
      <c r="U32" s="6" t="s">
        <v>16567</v>
      </c>
      <c r="V32" s="6" t="s">
        <v>16568</v>
      </c>
      <c r="W32" s="3" t="s">
        <v>25</v>
      </c>
      <c r="X32" s="3" t="s">
        <v>16565</v>
      </c>
      <c r="Y32" s="3" t="s">
        <v>16569</v>
      </c>
      <c r="Z32" s="7" t="s">
        <v>16565</v>
      </c>
      <c r="AA32" s="5" t="s">
        <v>16569</v>
      </c>
      <c r="AB32" s="7" t="s">
        <v>16567</v>
      </c>
      <c r="AC32" s="5" t="s">
        <v>16568</v>
      </c>
      <c r="AD32" s="7" t="s">
        <v>16567</v>
      </c>
      <c r="AE32" s="17" t="s">
        <v>25</v>
      </c>
      <c r="AF32" s="12" t="s">
        <v>16567</v>
      </c>
      <c r="AG32" s="16" t="s">
        <v>16567</v>
      </c>
      <c r="AH32" s="15" t="s">
        <v>25</v>
      </c>
    </row>
    <row r="33" spans="1:34" s="2" customFormat="1" ht="45">
      <c r="A33" s="35" t="s">
        <v>81</v>
      </c>
      <c r="B33" s="10"/>
      <c r="C33" s="34" t="s">
        <v>80</v>
      </c>
      <c r="D33" s="10"/>
      <c r="E33" s="10" t="s">
        <v>79</v>
      </c>
      <c r="F33" s="10" t="s">
        <v>16599</v>
      </c>
      <c r="G33" s="34">
        <v>30241</v>
      </c>
      <c r="H33" s="10" t="s">
        <v>16563</v>
      </c>
      <c r="I33" s="2">
        <v>8952</v>
      </c>
      <c r="J33" s="42" t="s">
        <v>70</v>
      </c>
      <c r="K33" s="34"/>
      <c r="L33" s="42" t="s">
        <v>71</v>
      </c>
      <c r="M33" s="3">
        <v>2022</v>
      </c>
      <c r="N33" s="9" t="s">
        <v>16583</v>
      </c>
      <c r="O33" s="8"/>
      <c r="P33" s="3">
        <v>2043</v>
      </c>
      <c r="Q33" s="3" t="s">
        <v>16565</v>
      </c>
      <c r="R33" s="7" t="s">
        <v>16569</v>
      </c>
      <c r="S33" s="3" t="s">
        <v>16565</v>
      </c>
      <c r="T33" s="6" t="s">
        <v>16569</v>
      </c>
      <c r="U33" s="6" t="s">
        <v>16567</v>
      </c>
      <c r="V33" s="6" t="s">
        <v>16568</v>
      </c>
      <c r="W33" s="3" t="s">
        <v>25</v>
      </c>
      <c r="X33" s="3" t="s">
        <v>16565</v>
      </c>
      <c r="Y33" s="3" t="s">
        <v>16569</v>
      </c>
      <c r="Z33" s="7" t="s">
        <v>16565</v>
      </c>
      <c r="AA33" s="5" t="s">
        <v>16569</v>
      </c>
      <c r="AB33" s="7" t="s">
        <v>16567</v>
      </c>
      <c r="AC33" s="5" t="s">
        <v>16568</v>
      </c>
      <c r="AD33" s="7" t="s">
        <v>16567</v>
      </c>
      <c r="AE33" s="17" t="s">
        <v>25</v>
      </c>
      <c r="AF33" s="12" t="s">
        <v>16567</v>
      </c>
      <c r="AG33" s="16" t="s">
        <v>16567</v>
      </c>
      <c r="AH33" s="15" t="s">
        <v>25</v>
      </c>
    </row>
    <row r="34" spans="1:34" s="2" customFormat="1" ht="45">
      <c r="A34" s="35" t="s">
        <v>81</v>
      </c>
      <c r="B34" s="10"/>
      <c r="C34" s="34" t="s">
        <v>83</v>
      </c>
      <c r="D34" s="10"/>
      <c r="E34" s="10" t="s">
        <v>82</v>
      </c>
      <c r="F34" s="10" t="s">
        <v>16607</v>
      </c>
      <c r="G34" s="34">
        <v>43055</v>
      </c>
      <c r="H34" s="10" t="s">
        <v>16563</v>
      </c>
      <c r="I34" s="2">
        <v>8952</v>
      </c>
      <c r="J34" s="42" t="s">
        <v>70</v>
      </c>
      <c r="K34" s="34"/>
      <c r="L34" s="42" t="s">
        <v>71</v>
      </c>
      <c r="M34" s="3">
        <v>2022</v>
      </c>
      <c r="N34" s="9" t="s">
        <v>16583</v>
      </c>
      <c r="O34" s="8"/>
      <c r="P34" s="3">
        <v>2038</v>
      </c>
      <c r="Q34" s="3" t="s">
        <v>16565</v>
      </c>
      <c r="R34" s="7" t="s">
        <v>16569</v>
      </c>
      <c r="S34" s="3" t="s">
        <v>16565</v>
      </c>
      <c r="T34" s="6" t="s">
        <v>16569</v>
      </c>
      <c r="U34" s="6" t="s">
        <v>16567</v>
      </c>
      <c r="V34" s="6" t="s">
        <v>16568</v>
      </c>
      <c r="W34" s="3" t="s">
        <v>25</v>
      </c>
      <c r="X34" s="3" t="s">
        <v>16565</v>
      </c>
      <c r="Y34" s="3" t="s">
        <v>16569</v>
      </c>
      <c r="Z34" s="7" t="s">
        <v>16565</v>
      </c>
      <c r="AA34" s="5" t="s">
        <v>16569</v>
      </c>
      <c r="AB34" s="7" t="s">
        <v>16567</v>
      </c>
      <c r="AC34" s="5" t="s">
        <v>16568</v>
      </c>
      <c r="AD34" s="7" t="s">
        <v>16567</v>
      </c>
      <c r="AE34" s="17" t="s">
        <v>25</v>
      </c>
      <c r="AF34" s="12" t="s">
        <v>16567</v>
      </c>
      <c r="AG34" s="16" t="s">
        <v>16567</v>
      </c>
      <c r="AH34" s="15" t="s">
        <v>25</v>
      </c>
    </row>
    <row r="35" spans="1:34" s="2" customFormat="1" ht="45">
      <c r="A35" s="35" t="s">
        <v>81</v>
      </c>
      <c r="B35" s="10"/>
      <c r="C35" s="34" t="s">
        <v>16608</v>
      </c>
      <c r="D35" s="10"/>
      <c r="E35" s="10" t="s">
        <v>84</v>
      </c>
      <c r="F35" s="10" t="s">
        <v>16609</v>
      </c>
      <c r="G35" s="34">
        <v>62226</v>
      </c>
      <c r="H35" s="10" t="s">
        <v>16563</v>
      </c>
      <c r="I35" s="2">
        <v>8952</v>
      </c>
      <c r="J35" s="42" t="s">
        <v>70</v>
      </c>
      <c r="K35" s="34"/>
      <c r="L35" s="42" t="s">
        <v>71</v>
      </c>
      <c r="M35" s="3">
        <v>2022</v>
      </c>
      <c r="N35" s="9" t="s">
        <v>16583</v>
      </c>
      <c r="O35" s="8"/>
      <c r="P35" s="3">
        <v>2044</v>
      </c>
      <c r="Q35" s="3" t="s">
        <v>16565</v>
      </c>
      <c r="R35" s="7" t="s">
        <v>16569</v>
      </c>
      <c r="S35" s="3" t="s">
        <v>16565</v>
      </c>
      <c r="T35" s="6" t="s">
        <v>16569</v>
      </c>
      <c r="U35" s="6" t="s">
        <v>16567</v>
      </c>
      <c r="V35" s="6" t="s">
        <v>16568</v>
      </c>
      <c r="W35" s="3" t="s">
        <v>25</v>
      </c>
      <c r="X35" s="3" t="s">
        <v>16565</v>
      </c>
      <c r="Y35" s="3" t="s">
        <v>16569</v>
      </c>
      <c r="Z35" s="7" t="s">
        <v>16565</v>
      </c>
      <c r="AA35" s="5" t="s">
        <v>16569</v>
      </c>
      <c r="AB35" s="7" t="s">
        <v>16567</v>
      </c>
      <c r="AC35" s="5" t="s">
        <v>16568</v>
      </c>
      <c r="AD35" s="7" t="s">
        <v>16567</v>
      </c>
      <c r="AE35" s="17" t="s">
        <v>25</v>
      </c>
      <c r="AF35" s="12" t="s">
        <v>16567</v>
      </c>
      <c r="AG35" s="16" t="s">
        <v>16567</v>
      </c>
      <c r="AH35" s="15" t="s">
        <v>25</v>
      </c>
    </row>
    <row r="36" spans="1:34" s="2" customFormat="1" ht="45">
      <c r="A36" s="35" t="s">
        <v>76</v>
      </c>
      <c r="B36" s="10"/>
      <c r="C36" s="34" t="s">
        <v>86</v>
      </c>
      <c r="D36" s="10"/>
      <c r="E36" s="10" t="s">
        <v>85</v>
      </c>
      <c r="F36" s="10" t="s">
        <v>16610</v>
      </c>
      <c r="G36" s="34">
        <v>12804</v>
      </c>
      <c r="H36" s="10" t="s">
        <v>16563</v>
      </c>
      <c r="I36" s="2">
        <v>15500</v>
      </c>
      <c r="J36" s="42" t="s">
        <v>70</v>
      </c>
      <c r="K36" s="34"/>
      <c r="L36" s="42" t="s">
        <v>71</v>
      </c>
      <c r="M36" s="3">
        <v>2022</v>
      </c>
      <c r="N36" s="9" t="s">
        <v>16583</v>
      </c>
      <c r="O36" s="8"/>
      <c r="P36" s="3">
        <v>2044</v>
      </c>
      <c r="Q36" s="3" t="s">
        <v>16565</v>
      </c>
      <c r="R36" s="7" t="s">
        <v>16569</v>
      </c>
      <c r="S36" s="3" t="s">
        <v>16565</v>
      </c>
      <c r="T36" s="6" t="s">
        <v>16569</v>
      </c>
      <c r="U36" s="6" t="s">
        <v>16567</v>
      </c>
      <c r="V36" s="6" t="s">
        <v>16568</v>
      </c>
      <c r="W36" s="3" t="s">
        <v>25</v>
      </c>
      <c r="X36" s="3" t="s">
        <v>16565</v>
      </c>
      <c r="Y36" s="3" t="s">
        <v>16569</v>
      </c>
      <c r="Z36" s="7" t="s">
        <v>16565</v>
      </c>
      <c r="AA36" s="5" t="s">
        <v>16569</v>
      </c>
      <c r="AB36" s="7" t="s">
        <v>16567</v>
      </c>
      <c r="AC36" s="5" t="s">
        <v>16568</v>
      </c>
      <c r="AD36" s="7" t="s">
        <v>16567</v>
      </c>
      <c r="AE36" s="17" t="s">
        <v>25</v>
      </c>
      <c r="AF36" s="12" t="s">
        <v>16567</v>
      </c>
      <c r="AG36" s="16" t="s">
        <v>16567</v>
      </c>
      <c r="AH36" s="15" t="s">
        <v>25</v>
      </c>
    </row>
    <row r="37" spans="1:34" s="2" customFormat="1" ht="45">
      <c r="A37" s="35" t="s">
        <v>76</v>
      </c>
      <c r="B37" s="10"/>
      <c r="C37" s="34" t="s">
        <v>88</v>
      </c>
      <c r="D37" s="10"/>
      <c r="E37" s="10" t="s">
        <v>87</v>
      </c>
      <c r="F37" s="10" t="s">
        <v>16599</v>
      </c>
      <c r="G37" s="34">
        <v>30297</v>
      </c>
      <c r="H37" s="10" t="s">
        <v>16563</v>
      </c>
      <c r="I37" s="2">
        <v>11288</v>
      </c>
      <c r="J37" s="42" t="s">
        <v>70</v>
      </c>
      <c r="K37" s="34"/>
      <c r="L37" s="42" t="s">
        <v>71</v>
      </c>
      <c r="M37" s="3">
        <v>2022</v>
      </c>
      <c r="N37" s="9" t="s">
        <v>16583</v>
      </c>
      <c r="O37" s="8"/>
      <c r="P37" s="3">
        <v>2044</v>
      </c>
      <c r="Q37" s="3" t="s">
        <v>16565</v>
      </c>
      <c r="R37" s="7" t="s">
        <v>16569</v>
      </c>
      <c r="S37" s="3" t="s">
        <v>16565</v>
      </c>
      <c r="T37" s="6" t="s">
        <v>16569</v>
      </c>
      <c r="U37" s="6" t="s">
        <v>16567</v>
      </c>
      <c r="V37" s="6" t="s">
        <v>16568</v>
      </c>
      <c r="W37" s="3" t="s">
        <v>25</v>
      </c>
      <c r="X37" s="3" t="s">
        <v>16565</v>
      </c>
      <c r="Y37" s="3" t="s">
        <v>16569</v>
      </c>
      <c r="Z37" s="7" t="s">
        <v>16565</v>
      </c>
      <c r="AA37" s="5" t="s">
        <v>16569</v>
      </c>
      <c r="AB37" s="7" t="s">
        <v>16567</v>
      </c>
      <c r="AC37" s="5" t="s">
        <v>16568</v>
      </c>
      <c r="AD37" s="7" t="s">
        <v>16567</v>
      </c>
      <c r="AE37" s="17" t="s">
        <v>25</v>
      </c>
      <c r="AF37" s="12" t="s">
        <v>16567</v>
      </c>
      <c r="AG37" s="16" t="s">
        <v>16567</v>
      </c>
      <c r="AH37" s="15" t="s">
        <v>25</v>
      </c>
    </row>
    <row r="38" spans="1:34" s="2" customFormat="1" ht="45">
      <c r="A38" s="35" t="s">
        <v>81</v>
      </c>
      <c r="B38" s="10"/>
      <c r="C38" s="34" t="s">
        <v>90</v>
      </c>
      <c r="D38" s="10"/>
      <c r="E38" s="10" t="s">
        <v>89</v>
      </c>
      <c r="F38" s="10" t="s">
        <v>16611</v>
      </c>
      <c r="G38" s="34">
        <v>27106</v>
      </c>
      <c r="H38" s="10" t="s">
        <v>16563</v>
      </c>
      <c r="I38" s="2">
        <v>11196</v>
      </c>
      <c r="J38" s="42" t="s">
        <v>70</v>
      </c>
      <c r="K38" s="34"/>
      <c r="L38" s="42" t="s">
        <v>71</v>
      </c>
      <c r="M38" s="3">
        <v>2022</v>
      </c>
      <c r="N38" s="9" t="s">
        <v>16583</v>
      </c>
      <c r="O38" s="8"/>
      <c r="P38" s="3">
        <v>2044</v>
      </c>
      <c r="Q38" s="3" t="s">
        <v>16565</v>
      </c>
      <c r="R38" s="7" t="s">
        <v>16569</v>
      </c>
      <c r="S38" s="3" t="s">
        <v>16565</v>
      </c>
      <c r="T38" s="6" t="s">
        <v>16569</v>
      </c>
      <c r="U38" s="6" t="s">
        <v>16567</v>
      </c>
      <c r="V38" s="6" t="s">
        <v>16568</v>
      </c>
      <c r="W38" s="3" t="s">
        <v>25</v>
      </c>
      <c r="X38" s="3" t="s">
        <v>16565</v>
      </c>
      <c r="Y38" s="3" t="s">
        <v>16569</v>
      </c>
      <c r="Z38" s="7" t="s">
        <v>16565</v>
      </c>
      <c r="AA38" s="5" t="s">
        <v>16569</v>
      </c>
      <c r="AB38" s="7" t="s">
        <v>16567</v>
      </c>
      <c r="AC38" s="5" t="s">
        <v>16568</v>
      </c>
      <c r="AD38" s="7" t="s">
        <v>16567</v>
      </c>
      <c r="AE38" s="17" t="s">
        <v>25</v>
      </c>
      <c r="AF38" s="12" t="s">
        <v>16567</v>
      </c>
      <c r="AG38" s="16" t="s">
        <v>16567</v>
      </c>
      <c r="AH38" s="15" t="s">
        <v>25</v>
      </c>
    </row>
    <row r="39" spans="1:34" ht="15">
      <c r="A39" s="34" t="s">
        <v>16612</v>
      </c>
      <c r="B39" s="35" t="s">
        <v>16612</v>
      </c>
      <c r="C39" s="34" t="s">
        <v>93</v>
      </c>
      <c r="D39" s="34"/>
      <c r="E39" s="34" t="s">
        <v>92</v>
      </c>
      <c r="F39" s="34" t="s">
        <v>16613</v>
      </c>
      <c r="G39" s="34">
        <v>57703</v>
      </c>
      <c r="H39" s="34" t="s">
        <v>16563</v>
      </c>
      <c r="I39" s="37">
        <v>3630.06</v>
      </c>
      <c r="J39" s="34" t="s">
        <v>91</v>
      </c>
      <c r="K39" s="34"/>
      <c r="L39" s="8" t="s">
        <v>16614</v>
      </c>
      <c r="M39" s="43">
        <v>44621</v>
      </c>
      <c r="N39" s="7" t="s">
        <v>171</v>
      </c>
      <c r="O39" s="8" t="s">
        <v>16615</v>
      </c>
      <c r="P39" s="8" t="s">
        <v>16615</v>
      </c>
      <c r="Q39" s="6" t="s">
        <v>16565</v>
      </c>
      <c r="R39" s="13" t="s">
        <v>16566</v>
      </c>
      <c r="S39" s="6" t="s">
        <v>16565</v>
      </c>
      <c r="T39" s="13" t="s">
        <v>16566</v>
      </c>
      <c r="U39" s="6" t="s">
        <v>16567</v>
      </c>
      <c r="V39" s="7" t="s">
        <v>16568</v>
      </c>
      <c r="W39" s="6"/>
      <c r="X39" s="6" t="s">
        <v>16568</v>
      </c>
      <c r="Y39" s="5" t="s">
        <v>16568</v>
      </c>
      <c r="Z39" s="6" t="s">
        <v>16565</v>
      </c>
      <c r="AA39" s="5" t="s">
        <v>16566</v>
      </c>
      <c r="AB39" s="6" t="s">
        <v>16568</v>
      </c>
      <c r="AC39" s="5" t="s">
        <v>16568</v>
      </c>
      <c r="AD39" s="6" t="s">
        <v>16567</v>
      </c>
      <c r="AE39" s="11"/>
      <c r="AF39" s="12" t="s">
        <v>16567</v>
      </c>
      <c r="AG39" s="12" t="s">
        <v>16567</v>
      </c>
      <c r="AH39" s="11"/>
    </row>
    <row r="40" spans="1:34" ht="15">
      <c r="A40" s="34" t="s">
        <v>16616</v>
      </c>
      <c r="B40" s="35" t="s">
        <v>16616</v>
      </c>
      <c r="C40" s="34" t="s">
        <v>95</v>
      </c>
      <c r="D40" s="34" t="s">
        <v>16617</v>
      </c>
      <c r="E40" s="34" t="s">
        <v>94</v>
      </c>
      <c r="F40" s="34" t="s">
        <v>16618</v>
      </c>
      <c r="G40" s="34">
        <v>81637</v>
      </c>
      <c r="H40" s="34" t="s">
        <v>16563</v>
      </c>
      <c r="I40" s="37">
        <v>8831</v>
      </c>
      <c r="J40" s="34" t="s">
        <v>91</v>
      </c>
      <c r="K40" s="34"/>
      <c r="L40" s="8" t="s">
        <v>16614</v>
      </c>
      <c r="M40" s="43">
        <v>44643</v>
      </c>
      <c r="N40" s="7" t="s">
        <v>16583</v>
      </c>
      <c r="O40" s="8"/>
      <c r="P40" s="14">
        <v>46507</v>
      </c>
      <c r="Q40" s="6" t="s">
        <v>16565</v>
      </c>
      <c r="R40" s="13" t="s">
        <v>16569</v>
      </c>
      <c r="S40" s="6" t="s">
        <v>16565</v>
      </c>
      <c r="T40" s="13" t="s">
        <v>16569</v>
      </c>
      <c r="U40" s="6" t="s">
        <v>16567</v>
      </c>
      <c r="V40" s="7" t="s">
        <v>16568</v>
      </c>
      <c r="W40" s="6"/>
      <c r="X40" s="6" t="s">
        <v>16568</v>
      </c>
      <c r="Y40" s="5" t="s">
        <v>16569</v>
      </c>
      <c r="Z40" s="6" t="s">
        <v>16568</v>
      </c>
      <c r="AA40" s="5" t="s">
        <v>16569</v>
      </c>
      <c r="AB40" s="6" t="s">
        <v>16568</v>
      </c>
      <c r="AC40" s="5" t="s">
        <v>16568</v>
      </c>
      <c r="AD40" s="6" t="s">
        <v>16567</v>
      </c>
      <c r="AE40" s="11"/>
      <c r="AF40" s="12" t="s">
        <v>16567</v>
      </c>
      <c r="AG40" s="12" t="s">
        <v>16567</v>
      </c>
      <c r="AH40" s="11"/>
    </row>
    <row r="41" spans="1:34" ht="25.5">
      <c r="A41" s="34" t="s">
        <v>16619</v>
      </c>
      <c r="B41" s="35" t="s">
        <v>16619</v>
      </c>
      <c r="C41" s="34" t="s">
        <v>97</v>
      </c>
      <c r="D41" s="34"/>
      <c r="E41" s="34" t="s">
        <v>96</v>
      </c>
      <c r="F41" s="34" t="s">
        <v>16620</v>
      </c>
      <c r="G41" s="34">
        <v>76207</v>
      </c>
      <c r="H41" s="34" t="s">
        <v>16563</v>
      </c>
      <c r="I41" s="37">
        <v>20060.04</v>
      </c>
      <c r="J41" s="34" t="s">
        <v>91</v>
      </c>
      <c r="K41" s="34"/>
      <c r="L41" s="8" t="s">
        <v>16614</v>
      </c>
      <c r="M41" s="43">
        <v>44741</v>
      </c>
      <c r="N41" s="7" t="s">
        <v>16564</v>
      </c>
      <c r="O41" s="8" t="s">
        <v>16621</v>
      </c>
      <c r="P41" s="14" t="s">
        <v>16622</v>
      </c>
      <c r="Q41" s="6" t="s">
        <v>16565</v>
      </c>
      <c r="R41" s="13" t="s">
        <v>16566</v>
      </c>
      <c r="S41" s="6" t="s">
        <v>16565</v>
      </c>
      <c r="T41" s="13" t="s">
        <v>16566</v>
      </c>
      <c r="U41" s="6" t="s">
        <v>16567</v>
      </c>
      <c r="V41" s="7" t="s">
        <v>16568</v>
      </c>
      <c r="W41" s="6"/>
      <c r="X41" s="6" t="s">
        <v>16565</v>
      </c>
      <c r="Y41" s="5" t="s">
        <v>16566</v>
      </c>
      <c r="Z41" s="6" t="s">
        <v>16565</v>
      </c>
      <c r="AA41" s="5" t="s">
        <v>16566</v>
      </c>
      <c r="AB41" s="6" t="s">
        <v>16568</v>
      </c>
      <c r="AC41" s="5" t="s">
        <v>16568</v>
      </c>
      <c r="AD41" s="6" t="s">
        <v>16567</v>
      </c>
      <c r="AE41" s="11"/>
      <c r="AF41" s="12" t="s">
        <v>16567</v>
      </c>
      <c r="AG41" s="12" t="s">
        <v>16567</v>
      </c>
      <c r="AH41" s="11"/>
    </row>
    <row r="42" spans="1:34" ht="30">
      <c r="A42" s="34" t="s">
        <v>16623</v>
      </c>
      <c r="B42" s="35" t="s">
        <v>16623</v>
      </c>
      <c r="C42" s="34" t="s">
        <v>99</v>
      </c>
      <c r="D42" s="34"/>
      <c r="E42" s="34" t="s">
        <v>98</v>
      </c>
      <c r="F42" s="34" t="s">
        <v>16602</v>
      </c>
      <c r="G42" s="34">
        <v>85212</v>
      </c>
      <c r="H42" s="34" t="s">
        <v>16563</v>
      </c>
      <c r="I42" s="37">
        <v>75434</v>
      </c>
      <c r="J42" s="34" t="s">
        <v>91</v>
      </c>
      <c r="K42" s="34"/>
      <c r="L42" s="8" t="s">
        <v>16614</v>
      </c>
      <c r="M42" s="43">
        <v>44820</v>
      </c>
      <c r="N42" s="7" t="s">
        <v>16583</v>
      </c>
      <c r="O42" s="8"/>
      <c r="P42" s="14" t="s">
        <v>16624</v>
      </c>
      <c r="Q42" s="6" t="s">
        <v>16565</v>
      </c>
      <c r="R42" s="13" t="s">
        <v>16569</v>
      </c>
      <c r="S42" s="6" t="s">
        <v>16565</v>
      </c>
      <c r="T42" s="13" t="s">
        <v>16569</v>
      </c>
      <c r="U42" s="6" t="s">
        <v>16567</v>
      </c>
      <c r="V42" s="7" t="s">
        <v>16568</v>
      </c>
      <c r="W42" s="6"/>
      <c r="X42" s="6" t="s">
        <v>16565</v>
      </c>
      <c r="Y42" s="5" t="s">
        <v>16569</v>
      </c>
      <c r="Z42" s="6" t="s">
        <v>16565</v>
      </c>
      <c r="AA42" s="5" t="s">
        <v>16569</v>
      </c>
      <c r="AB42" s="6" t="s">
        <v>16568</v>
      </c>
      <c r="AC42" s="5" t="s">
        <v>16568</v>
      </c>
      <c r="AD42" s="6" t="s">
        <v>16567</v>
      </c>
      <c r="AE42" s="11"/>
      <c r="AF42" s="12" t="s">
        <v>16567</v>
      </c>
      <c r="AG42" s="12" t="s">
        <v>16567</v>
      </c>
      <c r="AH42" s="11" t="s">
        <v>16625</v>
      </c>
    </row>
    <row r="43" spans="1:34" ht="15">
      <c r="A43" s="34" t="s">
        <v>16626</v>
      </c>
      <c r="B43" s="35" t="s">
        <v>16627</v>
      </c>
      <c r="C43" s="34" t="s">
        <v>103</v>
      </c>
      <c r="D43" s="34" t="s">
        <v>16628</v>
      </c>
      <c r="E43" s="34" t="s">
        <v>102</v>
      </c>
      <c r="F43" s="34" t="s">
        <v>16629</v>
      </c>
      <c r="G43" s="34">
        <v>20706</v>
      </c>
      <c r="H43" s="34" t="s">
        <v>16563</v>
      </c>
      <c r="I43" s="37">
        <v>6372</v>
      </c>
      <c r="J43" s="34" t="s">
        <v>101</v>
      </c>
      <c r="K43" s="34" t="s">
        <v>37</v>
      </c>
      <c r="L43" s="8" t="s">
        <v>100</v>
      </c>
      <c r="M43" s="8">
        <v>2019</v>
      </c>
      <c r="N43" s="7" t="s">
        <v>171</v>
      </c>
      <c r="O43" s="8" t="s">
        <v>16630</v>
      </c>
      <c r="P43" s="8" t="s">
        <v>37</v>
      </c>
      <c r="Q43" s="6" t="s">
        <v>16565</v>
      </c>
      <c r="R43" s="13" t="s">
        <v>16568</v>
      </c>
      <c r="S43" s="6" t="s">
        <v>16565</v>
      </c>
      <c r="T43" s="13" t="s">
        <v>16568</v>
      </c>
      <c r="U43" s="6" t="s">
        <v>16567</v>
      </c>
      <c r="V43" s="7" t="s">
        <v>16568</v>
      </c>
      <c r="W43" s="6" t="s">
        <v>16628</v>
      </c>
      <c r="X43" s="6" t="s">
        <v>16568</v>
      </c>
      <c r="Y43" s="5" t="s">
        <v>16568</v>
      </c>
      <c r="Z43" s="6" t="s">
        <v>16565</v>
      </c>
      <c r="AA43" s="5" t="s">
        <v>16568</v>
      </c>
      <c r="AB43" s="6" t="s">
        <v>16567</v>
      </c>
      <c r="AC43" s="5" t="s">
        <v>16568</v>
      </c>
      <c r="AD43" s="6" t="s">
        <v>16568</v>
      </c>
      <c r="AE43" s="11" t="s">
        <v>16628</v>
      </c>
      <c r="AF43" s="12" t="s">
        <v>16568</v>
      </c>
      <c r="AG43" s="12" t="s">
        <v>16568</v>
      </c>
      <c r="AH43" s="11" t="s">
        <v>37</v>
      </c>
    </row>
    <row r="44" spans="1:34" ht="15">
      <c r="A44" s="34" t="s">
        <v>16631</v>
      </c>
      <c r="B44" s="35" t="s">
        <v>16627</v>
      </c>
      <c r="C44" s="34" t="s">
        <v>104</v>
      </c>
      <c r="D44" s="34" t="s">
        <v>16628</v>
      </c>
      <c r="E44" s="34" t="s">
        <v>102</v>
      </c>
      <c r="F44" s="34" t="s">
        <v>16629</v>
      </c>
      <c r="G44" s="34">
        <v>20706</v>
      </c>
      <c r="H44" s="34" t="s">
        <v>16563</v>
      </c>
      <c r="I44" s="37">
        <v>17257</v>
      </c>
      <c r="J44" s="34" t="s">
        <v>101</v>
      </c>
      <c r="K44" s="34" t="s">
        <v>37</v>
      </c>
      <c r="L44" s="8" t="s">
        <v>100</v>
      </c>
      <c r="M44" s="8">
        <v>2019</v>
      </c>
      <c r="N44" s="7" t="s">
        <v>171</v>
      </c>
      <c r="O44" s="8" t="s">
        <v>16630</v>
      </c>
      <c r="P44" s="8" t="s">
        <v>37</v>
      </c>
      <c r="Q44" s="6" t="s">
        <v>16565</v>
      </c>
      <c r="R44" s="13" t="s">
        <v>16568</v>
      </c>
      <c r="S44" s="6" t="s">
        <v>16565</v>
      </c>
      <c r="T44" s="13" t="s">
        <v>16568</v>
      </c>
      <c r="U44" s="6" t="s">
        <v>16567</v>
      </c>
      <c r="V44" s="7" t="s">
        <v>16568</v>
      </c>
      <c r="W44" s="6" t="s">
        <v>16628</v>
      </c>
      <c r="X44" s="6" t="s">
        <v>16568</v>
      </c>
      <c r="Y44" s="5" t="s">
        <v>16568</v>
      </c>
      <c r="Z44" s="6" t="s">
        <v>16565</v>
      </c>
      <c r="AA44" s="5" t="s">
        <v>16568</v>
      </c>
      <c r="AB44" s="6" t="s">
        <v>16567</v>
      </c>
      <c r="AC44" s="5" t="s">
        <v>16568</v>
      </c>
      <c r="AD44" s="6" t="s">
        <v>16568</v>
      </c>
      <c r="AE44" s="11" t="s">
        <v>16628</v>
      </c>
      <c r="AF44" s="12" t="s">
        <v>16568</v>
      </c>
      <c r="AG44" s="12" t="s">
        <v>16568</v>
      </c>
      <c r="AH44" s="11" t="s">
        <v>37</v>
      </c>
    </row>
    <row r="45" spans="1:34" ht="15">
      <c r="A45" s="34" t="s">
        <v>16632</v>
      </c>
      <c r="B45" s="35" t="s">
        <v>16627</v>
      </c>
      <c r="C45" s="34" t="s">
        <v>105</v>
      </c>
      <c r="D45" s="34" t="s">
        <v>16628</v>
      </c>
      <c r="E45" s="34" t="s">
        <v>102</v>
      </c>
      <c r="F45" s="34" t="s">
        <v>16629</v>
      </c>
      <c r="G45" s="34">
        <v>20706</v>
      </c>
      <c r="H45" s="34" t="s">
        <v>16563</v>
      </c>
      <c r="I45" s="37">
        <v>14236</v>
      </c>
      <c r="J45" s="34" t="s">
        <v>101</v>
      </c>
      <c r="K45" s="34" t="s">
        <v>37</v>
      </c>
      <c r="L45" s="8" t="s">
        <v>100</v>
      </c>
      <c r="M45" s="8">
        <v>2019</v>
      </c>
      <c r="N45" s="7" t="s">
        <v>171</v>
      </c>
      <c r="O45" s="8" t="s">
        <v>16630</v>
      </c>
      <c r="P45" s="8" t="s">
        <v>37</v>
      </c>
      <c r="Q45" s="6" t="s">
        <v>16565</v>
      </c>
      <c r="R45" s="13" t="s">
        <v>16568</v>
      </c>
      <c r="S45" s="6" t="s">
        <v>16565</v>
      </c>
      <c r="T45" s="13" t="s">
        <v>16568</v>
      </c>
      <c r="U45" s="6" t="s">
        <v>16567</v>
      </c>
      <c r="V45" s="7" t="s">
        <v>16568</v>
      </c>
      <c r="W45" s="6" t="s">
        <v>16628</v>
      </c>
      <c r="X45" s="6" t="s">
        <v>16568</v>
      </c>
      <c r="Y45" s="5" t="s">
        <v>16568</v>
      </c>
      <c r="Z45" s="6" t="s">
        <v>16565</v>
      </c>
      <c r="AA45" s="5" t="s">
        <v>16568</v>
      </c>
      <c r="AB45" s="6" t="s">
        <v>16567</v>
      </c>
      <c r="AC45" s="5" t="s">
        <v>16568</v>
      </c>
      <c r="AD45" s="6" t="s">
        <v>16568</v>
      </c>
      <c r="AE45" s="11" t="s">
        <v>16628</v>
      </c>
      <c r="AF45" s="12" t="s">
        <v>16568</v>
      </c>
      <c r="AG45" s="12" t="s">
        <v>16568</v>
      </c>
      <c r="AH45" s="11" t="s">
        <v>37</v>
      </c>
    </row>
    <row r="46" spans="1:34" ht="15">
      <c r="A46" s="44" t="s">
        <v>16633</v>
      </c>
      <c r="B46" s="44" t="s">
        <v>16634</v>
      </c>
      <c r="C46" s="34" t="s">
        <v>107</v>
      </c>
      <c r="D46" s="34" t="s">
        <v>16628</v>
      </c>
      <c r="E46" s="34" t="s">
        <v>106</v>
      </c>
      <c r="F46" s="34" t="s">
        <v>16609</v>
      </c>
      <c r="G46" s="34">
        <v>60048</v>
      </c>
      <c r="H46" s="34" t="s">
        <v>16563</v>
      </c>
      <c r="I46" s="37">
        <v>58007</v>
      </c>
      <c r="J46" s="34" t="s">
        <v>101</v>
      </c>
      <c r="K46" s="34" t="s">
        <v>37</v>
      </c>
      <c r="L46" s="8" t="s">
        <v>100</v>
      </c>
      <c r="M46" s="8">
        <v>2019</v>
      </c>
      <c r="N46" s="7" t="s">
        <v>171</v>
      </c>
      <c r="O46" s="8" t="s">
        <v>16630</v>
      </c>
      <c r="P46" s="8" t="s">
        <v>37</v>
      </c>
      <c r="Q46" s="6" t="s">
        <v>16565</v>
      </c>
      <c r="R46" s="13" t="s">
        <v>16568</v>
      </c>
      <c r="S46" s="6" t="s">
        <v>16567</v>
      </c>
      <c r="T46" s="13" t="s">
        <v>16568</v>
      </c>
      <c r="U46" s="6" t="s">
        <v>16567</v>
      </c>
      <c r="V46" s="7" t="s">
        <v>16568</v>
      </c>
      <c r="W46" s="6" t="s">
        <v>16628</v>
      </c>
      <c r="X46" s="6" t="s">
        <v>16568</v>
      </c>
      <c r="Y46" s="5" t="s">
        <v>16568</v>
      </c>
      <c r="Z46" s="6" t="s">
        <v>16565</v>
      </c>
      <c r="AA46" s="5" t="s">
        <v>16568</v>
      </c>
      <c r="AB46" s="6" t="s">
        <v>16567</v>
      </c>
      <c r="AC46" s="5" t="s">
        <v>16568</v>
      </c>
      <c r="AD46" s="6" t="s">
        <v>16568</v>
      </c>
      <c r="AE46" s="11" t="s">
        <v>16628</v>
      </c>
      <c r="AF46" s="12" t="s">
        <v>16568</v>
      </c>
      <c r="AG46" s="12" t="s">
        <v>16568</v>
      </c>
      <c r="AH46" s="11" t="s">
        <v>37</v>
      </c>
    </row>
    <row r="47" spans="1:34" ht="30">
      <c r="A47" s="44" t="s">
        <v>16635</v>
      </c>
      <c r="B47" s="44" t="s">
        <v>16636</v>
      </c>
      <c r="C47" s="34" t="s">
        <v>109</v>
      </c>
      <c r="D47" s="34" t="s">
        <v>16628</v>
      </c>
      <c r="E47" s="34" t="s">
        <v>108</v>
      </c>
      <c r="F47" s="34" t="s">
        <v>16609</v>
      </c>
      <c r="G47" s="34">
        <v>60515</v>
      </c>
      <c r="H47" s="34" t="s">
        <v>16563</v>
      </c>
      <c r="I47" s="37">
        <v>74146</v>
      </c>
      <c r="J47" s="34" t="s">
        <v>101</v>
      </c>
      <c r="K47" s="34" t="s">
        <v>37</v>
      </c>
      <c r="L47" s="8" t="s">
        <v>100</v>
      </c>
      <c r="M47" s="8">
        <v>2021</v>
      </c>
      <c r="N47" s="7" t="s">
        <v>171</v>
      </c>
      <c r="O47" s="8" t="s">
        <v>16630</v>
      </c>
      <c r="P47" s="8" t="s">
        <v>37</v>
      </c>
      <c r="Q47" s="6" t="s">
        <v>16565</v>
      </c>
      <c r="R47" s="13" t="s">
        <v>16566</v>
      </c>
      <c r="S47" s="6" t="s">
        <v>16565</v>
      </c>
      <c r="T47" s="13" t="s">
        <v>16566</v>
      </c>
      <c r="U47" s="6" t="s">
        <v>16567</v>
      </c>
      <c r="V47" s="7" t="s">
        <v>16568</v>
      </c>
      <c r="W47" s="6" t="s">
        <v>16628</v>
      </c>
      <c r="X47" s="6" t="s">
        <v>16565</v>
      </c>
      <c r="Y47" s="5" t="s">
        <v>16566</v>
      </c>
      <c r="Z47" s="6" t="s">
        <v>16565</v>
      </c>
      <c r="AA47" s="5" t="s">
        <v>16566</v>
      </c>
      <c r="AB47" s="6" t="s">
        <v>16567</v>
      </c>
      <c r="AC47" s="5" t="s">
        <v>16568</v>
      </c>
      <c r="AD47" s="6" t="s">
        <v>16567</v>
      </c>
      <c r="AE47" s="11" t="s">
        <v>16637</v>
      </c>
      <c r="AF47" s="12" t="s">
        <v>16565</v>
      </c>
      <c r="AG47" s="12" t="s">
        <v>16567</v>
      </c>
      <c r="AH47" s="11" t="s">
        <v>16638</v>
      </c>
    </row>
    <row r="48" spans="1:34" ht="30">
      <c r="A48" s="45" t="s">
        <v>16639</v>
      </c>
      <c r="B48" s="44" t="s">
        <v>16640</v>
      </c>
      <c r="C48" s="34" t="s">
        <v>110</v>
      </c>
      <c r="D48" s="34" t="s">
        <v>16628</v>
      </c>
      <c r="E48" s="34" t="s">
        <v>63</v>
      </c>
      <c r="F48" s="38" t="s">
        <v>16599</v>
      </c>
      <c r="G48" s="38">
        <v>30318</v>
      </c>
      <c r="H48" s="34" t="s">
        <v>16563</v>
      </c>
      <c r="I48" s="37">
        <v>43000</v>
      </c>
      <c r="J48" s="34" t="s">
        <v>101</v>
      </c>
      <c r="K48" s="34" t="s">
        <v>37</v>
      </c>
      <c r="L48" s="8" t="s">
        <v>100</v>
      </c>
      <c r="M48" s="8">
        <v>2021</v>
      </c>
      <c r="N48" s="7" t="s">
        <v>171</v>
      </c>
      <c r="O48" s="8" t="s">
        <v>16630</v>
      </c>
      <c r="P48" s="8" t="s">
        <v>37</v>
      </c>
      <c r="Q48" s="6" t="s">
        <v>16565</v>
      </c>
      <c r="R48" s="13" t="s">
        <v>16566</v>
      </c>
      <c r="S48" s="6" t="s">
        <v>16565</v>
      </c>
      <c r="T48" s="13" t="s">
        <v>16566</v>
      </c>
      <c r="U48" s="6" t="s">
        <v>16567</v>
      </c>
      <c r="V48" s="7" t="s">
        <v>16568</v>
      </c>
      <c r="W48" s="6" t="s">
        <v>16628</v>
      </c>
      <c r="X48" s="6" t="s">
        <v>16565</v>
      </c>
      <c r="Y48" s="5" t="s">
        <v>16566</v>
      </c>
      <c r="Z48" s="6" t="s">
        <v>16565</v>
      </c>
      <c r="AA48" s="5" t="s">
        <v>16566</v>
      </c>
      <c r="AB48" s="6" t="s">
        <v>16567</v>
      </c>
      <c r="AC48" s="5" t="s">
        <v>16568</v>
      </c>
      <c r="AD48" s="6" t="s">
        <v>16567</v>
      </c>
      <c r="AE48" s="11" t="s">
        <v>16628</v>
      </c>
      <c r="AF48" s="12" t="s">
        <v>16567</v>
      </c>
      <c r="AG48" s="12" t="s">
        <v>16567</v>
      </c>
      <c r="AH48" s="11" t="s">
        <v>16638</v>
      </c>
    </row>
    <row r="49" spans="1:49" ht="30">
      <c r="A49" s="45" t="s">
        <v>16641</v>
      </c>
      <c r="B49" s="44" t="s">
        <v>16642</v>
      </c>
      <c r="C49" s="34" t="s">
        <v>111</v>
      </c>
      <c r="D49" s="34" t="s">
        <v>16628</v>
      </c>
      <c r="E49" s="34" t="s">
        <v>63</v>
      </c>
      <c r="F49" s="34" t="s">
        <v>16599</v>
      </c>
      <c r="G49" s="34">
        <v>30318</v>
      </c>
      <c r="H49" s="34" t="s">
        <v>16563</v>
      </c>
      <c r="I49" s="37">
        <v>85483</v>
      </c>
      <c r="J49" s="34" t="s">
        <v>101</v>
      </c>
      <c r="K49" s="34" t="s">
        <v>37</v>
      </c>
      <c r="L49" s="8" t="s">
        <v>100</v>
      </c>
      <c r="M49" s="8">
        <v>2021</v>
      </c>
      <c r="N49" s="7" t="s">
        <v>171</v>
      </c>
      <c r="O49" s="8" t="s">
        <v>16630</v>
      </c>
      <c r="P49" s="8" t="s">
        <v>37</v>
      </c>
      <c r="Q49" s="6" t="s">
        <v>16565</v>
      </c>
      <c r="R49" s="13" t="s">
        <v>16566</v>
      </c>
      <c r="S49" s="6" t="s">
        <v>16565</v>
      </c>
      <c r="T49" s="13" t="s">
        <v>16566</v>
      </c>
      <c r="U49" s="6" t="s">
        <v>16567</v>
      </c>
      <c r="V49" s="7" t="s">
        <v>16568</v>
      </c>
      <c r="W49" s="6" t="s">
        <v>16628</v>
      </c>
      <c r="X49" s="6" t="s">
        <v>16565</v>
      </c>
      <c r="Y49" s="5" t="s">
        <v>16566</v>
      </c>
      <c r="Z49" s="6" t="s">
        <v>16565</v>
      </c>
      <c r="AA49" s="5" t="s">
        <v>16566</v>
      </c>
      <c r="AB49" s="6" t="s">
        <v>16567</v>
      </c>
      <c r="AC49" s="5" t="s">
        <v>16568</v>
      </c>
      <c r="AD49" s="6" t="s">
        <v>16567</v>
      </c>
      <c r="AE49" s="11" t="s">
        <v>16628</v>
      </c>
      <c r="AF49" s="12" t="s">
        <v>16567</v>
      </c>
      <c r="AG49" s="12" t="s">
        <v>16567</v>
      </c>
      <c r="AH49" s="11" t="s">
        <v>16638</v>
      </c>
    </row>
    <row r="50" spans="1:49" ht="30">
      <c r="A50" s="44" t="s">
        <v>16643</v>
      </c>
      <c r="B50" s="44" t="s">
        <v>16644</v>
      </c>
      <c r="C50" s="34" t="s">
        <v>113</v>
      </c>
      <c r="D50" s="34" t="s">
        <v>16628</v>
      </c>
      <c r="E50" s="34" t="s">
        <v>112</v>
      </c>
      <c r="F50" s="34" t="s">
        <v>16620</v>
      </c>
      <c r="G50" s="34">
        <v>76110</v>
      </c>
      <c r="H50" s="34" t="s">
        <v>16563</v>
      </c>
      <c r="I50" s="37">
        <v>136570</v>
      </c>
      <c r="J50" s="34" t="s">
        <v>101</v>
      </c>
      <c r="K50" s="34" t="s">
        <v>37</v>
      </c>
      <c r="L50" s="8" t="s">
        <v>100</v>
      </c>
      <c r="M50" s="6">
        <v>2021</v>
      </c>
      <c r="N50" s="7" t="s">
        <v>171</v>
      </c>
      <c r="O50" s="8" t="s">
        <v>16630</v>
      </c>
      <c r="P50" s="8" t="s">
        <v>37</v>
      </c>
      <c r="Q50" s="6" t="s">
        <v>16565</v>
      </c>
      <c r="R50" s="13" t="s">
        <v>16566</v>
      </c>
      <c r="S50" s="6" t="s">
        <v>16565</v>
      </c>
      <c r="T50" s="13" t="s">
        <v>16566</v>
      </c>
      <c r="U50" s="6" t="s">
        <v>16567</v>
      </c>
      <c r="V50" s="7" t="s">
        <v>16568</v>
      </c>
      <c r="W50" s="6" t="s">
        <v>16628</v>
      </c>
      <c r="X50" s="6" t="s">
        <v>16565</v>
      </c>
      <c r="Y50" s="5" t="s">
        <v>16566</v>
      </c>
      <c r="Z50" s="6" t="s">
        <v>16565</v>
      </c>
      <c r="AA50" s="5" t="s">
        <v>16566</v>
      </c>
      <c r="AB50" s="6" t="s">
        <v>16567</v>
      </c>
      <c r="AC50" s="5" t="s">
        <v>16568</v>
      </c>
      <c r="AD50" s="6" t="s">
        <v>16567</v>
      </c>
      <c r="AE50" s="11" t="s">
        <v>16637</v>
      </c>
      <c r="AF50" s="12" t="s">
        <v>16567</v>
      </c>
      <c r="AG50" s="12" t="s">
        <v>16567</v>
      </c>
      <c r="AH50" s="11" t="s">
        <v>16638</v>
      </c>
    </row>
    <row r="51" spans="1:49" ht="30">
      <c r="A51" s="44" t="s">
        <v>16645</v>
      </c>
      <c r="B51" s="44" t="s">
        <v>16646</v>
      </c>
      <c r="C51" s="34" t="s">
        <v>115</v>
      </c>
      <c r="D51" s="34" t="s">
        <v>16628</v>
      </c>
      <c r="E51" s="34" t="s">
        <v>114</v>
      </c>
      <c r="F51" s="34" t="s">
        <v>16647</v>
      </c>
      <c r="G51" s="46" t="s">
        <v>16648</v>
      </c>
      <c r="H51" s="34" t="s">
        <v>16563</v>
      </c>
      <c r="I51" s="37">
        <v>51615</v>
      </c>
      <c r="J51" s="34" t="s">
        <v>101</v>
      </c>
      <c r="K51" s="34" t="s">
        <v>37</v>
      </c>
      <c r="L51" s="8" t="s">
        <v>100</v>
      </c>
      <c r="M51" s="8">
        <v>2022</v>
      </c>
      <c r="N51" s="7" t="s">
        <v>171</v>
      </c>
      <c r="O51" s="8" t="s">
        <v>16630</v>
      </c>
      <c r="P51" s="8" t="s">
        <v>37</v>
      </c>
      <c r="Q51" s="6" t="s">
        <v>16565</v>
      </c>
      <c r="R51" s="13" t="s">
        <v>16566</v>
      </c>
      <c r="S51" s="6" t="s">
        <v>16565</v>
      </c>
      <c r="T51" s="13" t="s">
        <v>16566</v>
      </c>
      <c r="U51" s="6" t="s">
        <v>16567</v>
      </c>
      <c r="V51" s="7" t="s">
        <v>16568</v>
      </c>
      <c r="W51" s="6" t="s">
        <v>16628</v>
      </c>
      <c r="X51" s="6" t="s">
        <v>16565</v>
      </c>
      <c r="Y51" s="5" t="s">
        <v>16566</v>
      </c>
      <c r="Z51" s="6" t="s">
        <v>16565</v>
      </c>
      <c r="AA51" s="5" t="s">
        <v>16566</v>
      </c>
      <c r="AB51" s="6" t="s">
        <v>16567</v>
      </c>
      <c r="AC51" s="5" t="s">
        <v>16568</v>
      </c>
      <c r="AD51" s="6" t="s">
        <v>16567</v>
      </c>
      <c r="AE51" s="11" t="s">
        <v>16628</v>
      </c>
      <c r="AF51" s="12" t="s">
        <v>16567</v>
      </c>
      <c r="AG51" s="12" t="s">
        <v>16567</v>
      </c>
      <c r="AH51" s="11" t="s">
        <v>16638</v>
      </c>
    </row>
    <row r="52" spans="1:49" ht="30">
      <c r="A52" s="44" t="s">
        <v>16649</v>
      </c>
      <c r="B52" s="44" t="s">
        <v>16650</v>
      </c>
      <c r="C52" s="34" t="s">
        <v>117</v>
      </c>
      <c r="D52" s="34" t="s">
        <v>16628</v>
      </c>
      <c r="E52" s="34" t="s">
        <v>116</v>
      </c>
      <c r="F52" s="34" t="s">
        <v>16651</v>
      </c>
      <c r="G52" s="34">
        <v>19129</v>
      </c>
      <c r="H52" s="34" t="s">
        <v>16563</v>
      </c>
      <c r="I52" s="37">
        <v>179871</v>
      </c>
      <c r="J52" s="34" t="s">
        <v>101</v>
      </c>
      <c r="K52" s="34" t="s">
        <v>37</v>
      </c>
      <c r="L52" s="8" t="s">
        <v>100</v>
      </c>
      <c r="M52" s="6">
        <v>2022</v>
      </c>
      <c r="N52" s="7" t="s">
        <v>171</v>
      </c>
      <c r="O52" s="8" t="s">
        <v>16630</v>
      </c>
      <c r="P52" s="8" t="s">
        <v>37</v>
      </c>
      <c r="Q52" s="6" t="s">
        <v>16565</v>
      </c>
      <c r="R52" s="13" t="s">
        <v>16566</v>
      </c>
      <c r="S52" s="6" t="s">
        <v>16565</v>
      </c>
      <c r="T52" s="13" t="s">
        <v>16566</v>
      </c>
      <c r="U52" s="6" t="s">
        <v>16567</v>
      </c>
      <c r="V52" s="7" t="s">
        <v>16568</v>
      </c>
      <c r="W52" s="6" t="s">
        <v>16652</v>
      </c>
      <c r="X52" s="6" t="s">
        <v>16565</v>
      </c>
      <c r="Y52" s="5" t="s">
        <v>16566</v>
      </c>
      <c r="Z52" s="6" t="s">
        <v>16565</v>
      </c>
      <c r="AA52" s="5" t="s">
        <v>16566</v>
      </c>
      <c r="AB52" s="6" t="s">
        <v>16567</v>
      </c>
      <c r="AC52" s="5" t="s">
        <v>16568</v>
      </c>
      <c r="AD52" s="6" t="s">
        <v>16567</v>
      </c>
      <c r="AE52" s="11" t="s">
        <v>16628</v>
      </c>
      <c r="AF52" s="12" t="s">
        <v>16567</v>
      </c>
      <c r="AG52" s="12" t="s">
        <v>16567</v>
      </c>
      <c r="AH52" s="11" t="s">
        <v>16638</v>
      </c>
    </row>
    <row r="53" spans="1:49" ht="30">
      <c r="A53" s="44" t="s">
        <v>16653</v>
      </c>
      <c r="B53" s="44" t="s">
        <v>16654</v>
      </c>
      <c r="C53" s="34" t="s">
        <v>119</v>
      </c>
      <c r="D53" s="34" t="s">
        <v>16628</v>
      </c>
      <c r="E53" s="34" t="s">
        <v>118</v>
      </c>
      <c r="F53" s="34" t="s">
        <v>16609</v>
      </c>
      <c r="G53" s="34">
        <v>60090</v>
      </c>
      <c r="H53" s="34" t="s">
        <v>16563</v>
      </c>
      <c r="I53" s="37">
        <v>44000</v>
      </c>
      <c r="J53" s="34" t="s">
        <v>101</v>
      </c>
      <c r="K53" s="34" t="s">
        <v>37</v>
      </c>
      <c r="L53" s="8" t="s">
        <v>100</v>
      </c>
      <c r="M53" s="8">
        <v>2022</v>
      </c>
      <c r="N53" s="7" t="s">
        <v>171</v>
      </c>
      <c r="O53" s="8" t="s">
        <v>16630</v>
      </c>
      <c r="P53" s="8" t="s">
        <v>37</v>
      </c>
      <c r="Q53" s="6" t="s">
        <v>16565</v>
      </c>
      <c r="R53" s="13" t="s">
        <v>16566</v>
      </c>
      <c r="S53" s="6" t="s">
        <v>16565</v>
      </c>
      <c r="T53" s="13" t="s">
        <v>16566</v>
      </c>
      <c r="U53" s="6" t="s">
        <v>16567</v>
      </c>
      <c r="V53" s="7" t="s">
        <v>16568</v>
      </c>
      <c r="W53" s="6" t="s">
        <v>16628</v>
      </c>
      <c r="X53" s="6" t="s">
        <v>16565</v>
      </c>
      <c r="Y53" s="5" t="s">
        <v>16566</v>
      </c>
      <c r="Z53" s="6" t="s">
        <v>16565</v>
      </c>
      <c r="AA53" s="5" t="s">
        <v>16566</v>
      </c>
      <c r="AB53" s="6" t="s">
        <v>16567</v>
      </c>
      <c r="AC53" s="5" t="s">
        <v>16568</v>
      </c>
      <c r="AD53" s="6" t="s">
        <v>16567</v>
      </c>
      <c r="AE53" s="11" t="s">
        <v>16628</v>
      </c>
      <c r="AF53" s="12" t="s">
        <v>16565</v>
      </c>
      <c r="AG53" s="12" t="s">
        <v>16567</v>
      </c>
      <c r="AH53" s="11" t="s">
        <v>16638</v>
      </c>
    </row>
    <row r="54" spans="1:49" ht="30">
      <c r="A54" s="44" t="s">
        <v>16655</v>
      </c>
      <c r="B54" s="44" t="s">
        <v>16656</v>
      </c>
      <c r="C54" s="34" t="s">
        <v>121</v>
      </c>
      <c r="D54" s="34" t="s">
        <v>16628</v>
      </c>
      <c r="E54" s="34" t="s">
        <v>120</v>
      </c>
      <c r="F54" s="34" t="s">
        <v>16620</v>
      </c>
      <c r="G54" s="34">
        <v>77043</v>
      </c>
      <c r="H54" s="34" t="s">
        <v>16563</v>
      </c>
      <c r="I54" s="37">
        <v>96206</v>
      </c>
      <c r="J54" s="34" t="s">
        <v>101</v>
      </c>
      <c r="K54" s="34" t="s">
        <v>37</v>
      </c>
      <c r="L54" s="8" t="s">
        <v>100</v>
      </c>
      <c r="M54" s="8">
        <v>2022</v>
      </c>
      <c r="N54" s="7" t="s">
        <v>171</v>
      </c>
      <c r="O54" s="8" t="s">
        <v>16630</v>
      </c>
      <c r="P54" s="8" t="s">
        <v>37</v>
      </c>
      <c r="Q54" s="6" t="s">
        <v>16565</v>
      </c>
      <c r="R54" s="13" t="s">
        <v>16566</v>
      </c>
      <c r="S54" s="6" t="s">
        <v>16565</v>
      </c>
      <c r="T54" s="13" t="s">
        <v>16566</v>
      </c>
      <c r="U54" s="6" t="s">
        <v>16567</v>
      </c>
      <c r="V54" s="7" t="s">
        <v>16568</v>
      </c>
      <c r="W54" s="6" t="s">
        <v>16628</v>
      </c>
      <c r="X54" s="6" t="s">
        <v>16565</v>
      </c>
      <c r="Y54" s="5" t="s">
        <v>16566</v>
      </c>
      <c r="Z54" s="6" t="s">
        <v>16565</v>
      </c>
      <c r="AA54" s="5" t="s">
        <v>16566</v>
      </c>
      <c r="AB54" s="6" t="s">
        <v>16567</v>
      </c>
      <c r="AC54" s="5" t="s">
        <v>16568</v>
      </c>
      <c r="AD54" s="6" t="s">
        <v>16567</v>
      </c>
      <c r="AE54" s="11" t="s">
        <v>16637</v>
      </c>
      <c r="AF54" s="12" t="s">
        <v>16567</v>
      </c>
      <c r="AG54" s="12" t="s">
        <v>16567</v>
      </c>
      <c r="AH54" s="11" t="s">
        <v>16638</v>
      </c>
    </row>
    <row r="55" spans="1:49" ht="30">
      <c r="A55" s="44" t="s">
        <v>16657</v>
      </c>
      <c r="B55" s="44" t="s">
        <v>16658</v>
      </c>
      <c r="C55" s="34" t="s">
        <v>123</v>
      </c>
      <c r="D55" s="34" t="s">
        <v>16628</v>
      </c>
      <c r="E55" s="34" t="s">
        <v>122</v>
      </c>
      <c r="F55" s="34" t="s">
        <v>16620</v>
      </c>
      <c r="G55" s="34">
        <v>76180</v>
      </c>
      <c r="H55" s="34" t="s">
        <v>16563</v>
      </c>
      <c r="I55" s="37">
        <v>72478</v>
      </c>
      <c r="J55" s="34" t="s">
        <v>101</v>
      </c>
      <c r="K55" s="34" t="s">
        <v>37</v>
      </c>
      <c r="L55" s="8" t="s">
        <v>100</v>
      </c>
      <c r="M55" s="6">
        <v>2022</v>
      </c>
      <c r="N55" s="7" t="s">
        <v>171</v>
      </c>
      <c r="O55" s="8" t="s">
        <v>16630</v>
      </c>
      <c r="P55" s="8" t="s">
        <v>37</v>
      </c>
      <c r="Q55" s="6" t="s">
        <v>16565</v>
      </c>
      <c r="R55" s="13" t="s">
        <v>16566</v>
      </c>
      <c r="S55" s="6" t="s">
        <v>16565</v>
      </c>
      <c r="T55" s="13" t="s">
        <v>16566</v>
      </c>
      <c r="U55" s="6" t="s">
        <v>16567</v>
      </c>
      <c r="V55" s="7" t="s">
        <v>16568</v>
      </c>
      <c r="W55" s="6" t="s">
        <v>16628</v>
      </c>
      <c r="X55" s="6" t="s">
        <v>16565</v>
      </c>
      <c r="Y55" s="5" t="s">
        <v>16566</v>
      </c>
      <c r="Z55" s="6" t="s">
        <v>16565</v>
      </c>
      <c r="AA55" s="5" t="s">
        <v>16566</v>
      </c>
      <c r="AB55" s="6" t="s">
        <v>16567</v>
      </c>
      <c r="AC55" s="5" t="s">
        <v>16568</v>
      </c>
      <c r="AD55" s="6" t="s">
        <v>16567</v>
      </c>
      <c r="AE55" s="11" t="s">
        <v>16628</v>
      </c>
      <c r="AF55" s="12" t="s">
        <v>16567</v>
      </c>
      <c r="AG55" s="12" t="s">
        <v>16567</v>
      </c>
      <c r="AH55" s="11" t="s">
        <v>16638</v>
      </c>
    </row>
    <row r="56" spans="1:49" ht="30">
      <c r="A56" s="44" t="s">
        <v>16659</v>
      </c>
      <c r="B56" s="44" t="s">
        <v>16660</v>
      </c>
      <c r="C56" s="34" t="s">
        <v>125</v>
      </c>
      <c r="D56" s="34" t="s">
        <v>16628</v>
      </c>
      <c r="E56" s="34" t="s">
        <v>124</v>
      </c>
      <c r="F56" s="34" t="s">
        <v>16661</v>
      </c>
      <c r="G56" s="34">
        <v>55344</v>
      </c>
      <c r="H56" s="34" t="s">
        <v>16563</v>
      </c>
      <c r="I56" s="37">
        <v>93524</v>
      </c>
      <c r="J56" s="34" t="s">
        <v>101</v>
      </c>
      <c r="K56" s="34" t="s">
        <v>37</v>
      </c>
      <c r="L56" s="8" t="s">
        <v>100</v>
      </c>
      <c r="M56" s="6">
        <v>2022</v>
      </c>
      <c r="N56" s="7" t="s">
        <v>171</v>
      </c>
      <c r="O56" s="8" t="s">
        <v>16630</v>
      </c>
      <c r="P56" s="8" t="s">
        <v>37</v>
      </c>
      <c r="Q56" s="6" t="s">
        <v>16565</v>
      </c>
      <c r="R56" s="13" t="s">
        <v>16566</v>
      </c>
      <c r="S56" s="6" t="s">
        <v>16565</v>
      </c>
      <c r="T56" s="13" t="s">
        <v>16566</v>
      </c>
      <c r="U56" s="6" t="s">
        <v>16567</v>
      </c>
      <c r="V56" s="7" t="s">
        <v>16568</v>
      </c>
      <c r="W56" s="6" t="s">
        <v>16628</v>
      </c>
      <c r="X56" s="6" t="s">
        <v>16565</v>
      </c>
      <c r="Y56" s="5" t="s">
        <v>16566</v>
      </c>
      <c r="Z56" s="6" t="s">
        <v>16565</v>
      </c>
      <c r="AA56" s="5" t="s">
        <v>16566</v>
      </c>
      <c r="AB56" s="6" t="s">
        <v>16567</v>
      </c>
      <c r="AC56" s="5" t="s">
        <v>16568</v>
      </c>
      <c r="AD56" s="6" t="s">
        <v>16567</v>
      </c>
      <c r="AE56" s="11" t="s">
        <v>16628</v>
      </c>
      <c r="AF56" s="12" t="s">
        <v>16567</v>
      </c>
      <c r="AG56" s="12" t="s">
        <v>16567</v>
      </c>
      <c r="AH56" s="11" t="s">
        <v>16638</v>
      </c>
    </row>
    <row r="57" spans="1:49" ht="30">
      <c r="A57" s="44" t="s">
        <v>16662</v>
      </c>
      <c r="B57" s="44" t="s">
        <v>16663</v>
      </c>
      <c r="C57" s="34" t="s">
        <v>127</v>
      </c>
      <c r="D57" s="34" t="s">
        <v>16628</v>
      </c>
      <c r="E57" s="34" t="s">
        <v>126</v>
      </c>
      <c r="F57" s="34" t="s">
        <v>16661</v>
      </c>
      <c r="G57" s="34">
        <v>55114</v>
      </c>
      <c r="H57" s="34" t="s">
        <v>16563</v>
      </c>
      <c r="I57" s="37">
        <v>88204</v>
      </c>
      <c r="J57" s="34" t="s">
        <v>101</v>
      </c>
      <c r="K57" s="34" t="s">
        <v>37</v>
      </c>
      <c r="L57" s="8" t="s">
        <v>100</v>
      </c>
      <c r="M57" s="6">
        <v>2022</v>
      </c>
      <c r="N57" s="7" t="s">
        <v>171</v>
      </c>
      <c r="O57" s="8" t="s">
        <v>16630</v>
      </c>
      <c r="P57" s="8" t="s">
        <v>37</v>
      </c>
      <c r="Q57" s="6" t="s">
        <v>16565</v>
      </c>
      <c r="R57" s="13" t="s">
        <v>16566</v>
      </c>
      <c r="S57" s="6" t="s">
        <v>16565</v>
      </c>
      <c r="T57" s="13" t="s">
        <v>16566</v>
      </c>
      <c r="U57" s="6" t="s">
        <v>16567</v>
      </c>
      <c r="V57" s="7" t="s">
        <v>16568</v>
      </c>
      <c r="W57" s="6" t="s">
        <v>16628</v>
      </c>
      <c r="X57" s="6" t="s">
        <v>16565</v>
      </c>
      <c r="Y57" s="5" t="s">
        <v>16566</v>
      </c>
      <c r="Z57" s="6" t="s">
        <v>16565</v>
      </c>
      <c r="AA57" s="5" t="s">
        <v>16566</v>
      </c>
      <c r="AB57" s="6" t="s">
        <v>16567</v>
      </c>
      <c r="AC57" s="5" t="s">
        <v>16568</v>
      </c>
      <c r="AD57" s="6" t="s">
        <v>16567</v>
      </c>
      <c r="AE57" s="11" t="s">
        <v>16628</v>
      </c>
      <c r="AF57" s="12" t="s">
        <v>16567</v>
      </c>
      <c r="AG57" s="12" t="s">
        <v>16567</v>
      </c>
      <c r="AH57" s="11" t="s">
        <v>16638</v>
      </c>
    </row>
    <row r="58" spans="1:49" s="4" customFormat="1" ht="15">
      <c r="A58" s="47" t="s">
        <v>16628</v>
      </c>
      <c r="B58" s="55" t="s">
        <v>16664</v>
      </c>
      <c r="C58" s="10" t="s">
        <v>129</v>
      </c>
      <c r="D58" s="10" t="s">
        <v>16628</v>
      </c>
      <c r="E58" s="10" t="s">
        <v>128</v>
      </c>
      <c r="F58" s="10" t="s">
        <v>16594</v>
      </c>
      <c r="G58" s="34">
        <v>33823</v>
      </c>
      <c r="H58" s="10" t="s">
        <v>16563</v>
      </c>
      <c r="I58" s="56">
        <v>250000</v>
      </c>
      <c r="J58" s="42" t="s">
        <v>101</v>
      </c>
      <c r="K58" s="34" t="s">
        <v>16665</v>
      </c>
      <c r="L58" s="2" t="s">
        <v>16628</v>
      </c>
      <c r="M58" s="3">
        <v>2022</v>
      </c>
      <c r="N58" s="9" t="s">
        <v>16564</v>
      </c>
      <c r="O58" s="8"/>
      <c r="P58" s="3" t="s">
        <v>37</v>
      </c>
      <c r="Q58" s="3" t="s">
        <v>16565</v>
      </c>
      <c r="R58" s="7" t="s">
        <v>16566</v>
      </c>
      <c r="S58" s="3" t="s">
        <v>16567</v>
      </c>
      <c r="T58" s="6" t="s">
        <v>16568</v>
      </c>
      <c r="U58" s="6" t="s">
        <v>16567</v>
      </c>
      <c r="V58" s="6" t="s">
        <v>16568</v>
      </c>
      <c r="W58" s="3" t="s">
        <v>25</v>
      </c>
      <c r="X58" s="3" t="s">
        <v>16565</v>
      </c>
      <c r="Y58" s="5" t="s">
        <v>16566</v>
      </c>
      <c r="Z58" s="6" t="s">
        <v>16567</v>
      </c>
      <c r="AA58" s="5" t="s">
        <v>16568</v>
      </c>
      <c r="AB58" s="3" t="s">
        <v>16565</v>
      </c>
      <c r="AC58" s="5" t="s">
        <v>16566</v>
      </c>
      <c r="AD58" s="2" t="s">
        <v>16567</v>
      </c>
      <c r="AE58" s="11" t="s">
        <v>25</v>
      </c>
      <c r="AF58" s="12" t="s">
        <v>16567</v>
      </c>
      <c r="AG58" s="12" t="s">
        <v>16567</v>
      </c>
      <c r="AH58" s="11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s="4" customFormat="1" ht="15">
      <c r="A59" s="47" t="s">
        <v>16628</v>
      </c>
      <c r="B59" s="55" t="s">
        <v>16666</v>
      </c>
      <c r="C59" s="10" t="s">
        <v>131</v>
      </c>
      <c r="D59" s="10" t="s">
        <v>16628</v>
      </c>
      <c r="E59" s="10" t="s">
        <v>130</v>
      </c>
      <c r="F59" s="10" t="s">
        <v>16667</v>
      </c>
      <c r="G59" s="36" t="s">
        <v>16668</v>
      </c>
      <c r="H59" s="10" t="s">
        <v>16563</v>
      </c>
      <c r="I59" s="56">
        <v>63582</v>
      </c>
      <c r="J59" s="42" t="s">
        <v>101</v>
      </c>
      <c r="K59" s="34" t="s">
        <v>16665</v>
      </c>
      <c r="L59" s="2" t="s">
        <v>16628</v>
      </c>
      <c r="M59" s="3">
        <v>2021</v>
      </c>
      <c r="N59" s="9" t="s">
        <v>16564</v>
      </c>
      <c r="O59" s="8"/>
      <c r="P59" s="57" t="s">
        <v>37</v>
      </c>
      <c r="Q59" s="3" t="s">
        <v>16565</v>
      </c>
      <c r="R59" s="7" t="s">
        <v>16566</v>
      </c>
      <c r="S59" s="3" t="s">
        <v>16565</v>
      </c>
      <c r="T59" s="6" t="s">
        <v>16566</v>
      </c>
      <c r="U59" s="6" t="s">
        <v>16567</v>
      </c>
      <c r="V59" s="6" t="s">
        <v>16568</v>
      </c>
      <c r="W59" s="3" t="s">
        <v>25</v>
      </c>
      <c r="X59" s="3" t="s">
        <v>16565</v>
      </c>
      <c r="Y59" s="5" t="s">
        <v>16566</v>
      </c>
      <c r="Z59" s="6" t="s">
        <v>16565</v>
      </c>
      <c r="AA59" s="5" t="s">
        <v>16566</v>
      </c>
      <c r="AB59" s="3" t="s">
        <v>16567</v>
      </c>
      <c r="AC59" s="5" t="s">
        <v>16568</v>
      </c>
      <c r="AD59" s="2" t="s">
        <v>16567</v>
      </c>
      <c r="AE59" s="11" t="s">
        <v>25</v>
      </c>
      <c r="AF59" s="12" t="s">
        <v>16567</v>
      </c>
      <c r="AG59" s="12" t="s">
        <v>16565</v>
      </c>
      <c r="AH59" s="11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s="4" customFormat="1" ht="15">
      <c r="A60" s="47" t="s">
        <v>16628</v>
      </c>
      <c r="B60" s="55" t="s">
        <v>16669</v>
      </c>
      <c r="C60" s="10" t="s">
        <v>133</v>
      </c>
      <c r="D60" s="10" t="s">
        <v>16628</v>
      </c>
      <c r="E60" s="10" t="s">
        <v>132</v>
      </c>
      <c r="F60" s="10" t="s">
        <v>16670</v>
      </c>
      <c r="G60" s="34">
        <v>38671</v>
      </c>
      <c r="H60" s="10" t="s">
        <v>16563</v>
      </c>
      <c r="I60" s="56">
        <v>826039</v>
      </c>
      <c r="J60" s="42" t="s">
        <v>101</v>
      </c>
      <c r="K60" s="34" t="s">
        <v>16665</v>
      </c>
      <c r="L60" s="2" t="s">
        <v>16628</v>
      </c>
      <c r="M60" s="3">
        <v>2021</v>
      </c>
      <c r="N60" s="9" t="s">
        <v>16583</v>
      </c>
      <c r="O60" s="8"/>
      <c r="P60" s="57">
        <v>45291</v>
      </c>
      <c r="Q60" s="3" t="s">
        <v>16565</v>
      </c>
      <c r="R60" s="7" t="s">
        <v>16569</v>
      </c>
      <c r="S60" s="3" t="s">
        <v>16565</v>
      </c>
      <c r="T60" s="6" t="s">
        <v>16569</v>
      </c>
      <c r="U60" s="6" t="s">
        <v>16567</v>
      </c>
      <c r="V60" s="6" t="s">
        <v>16568</v>
      </c>
      <c r="W60" s="3" t="s">
        <v>16671</v>
      </c>
      <c r="X60" s="3" t="s">
        <v>16565</v>
      </c>
      <c r="Y60" s="5" t="s">
        <v>16569</v>
      </c>
      <c r="Z60" s="6" t="s">
        <v>16565</v>
      </c>
      <c r="AA60" s="5" t="s">
        <v>16569</v>
      </c>
      <c r="AB60" s="3" t="s">
        <v>16567</v>
      </c>
      <c r="AC60" s="5" t="s">
        <v>16568</v>
      </c>
      <c r="AD60" s="2" t="s">
        <v>16567</v>
      </c>
      <c r="AE60" s="58" t="s">
        <v>25</v>
      </c>
      <c r="AF60" s="59" t="s">
        <v>16567</v>
      </c>
      <c r="AG60" s="59" t="s">
        <v>16567</v>
      </c>
      <c r="AH60" s="58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5">
      <c r="I61" s="2"/>
      <c r="J61" s="2"/>
      <c r="K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2"/>
      <c r="AA61" s="2"/>
      <c r="AB61" s="2"/>
      <c r="AC61" s="2"/>
      <c r="AE61" s="3"/>
      <c r="AG61" s="3"/>
      <c r="AH61" s="3"/>
      <c r="AJ61" s="3"/>
      <c r="AK61" s="3"/>
      <c r="AL61" s="3"/>
      <c r="AM61" s="3"/>
      <c r="AN61" s="3"/>
      <c r="AO61" s="3"/>
      <c r="AP61" s="3"/>
      <c r="AQ61" s="2"/>
      <c r="AR61" s="2"/>
      <c r="AT61" s="2"/>
      <c r="AU61" s="2"/>
      <c r="AV61" s="2"/>
      <c r="AW61" s="2"/>
    </row>
    <row r="62" spans="1:49" ht="15">
      <c r="I62" s="2"/>
      <c r="J62" s="2"/>
      <c r="K62" s="2"/>
      <c r="M62" s="2"/>
      <c r="N62" s="2"/>
      <c r="O62" s="2"/>
      <c r="P62" s="3"/>
      <c r="Q62" s="3"/>
      <c r="R62" s="3"/>
      <c r="S62" s="3"/>
      <c r="T62" s="3"/>
      <c r="U62" s="3"/>
      <c r="V62" s="3"/>
      <c r="W62" s="3"/>
      <c r="X62" s="3"/>
      <c r="Y62" s="3"/>
      <c r="Z62" s="2"/>
      <c r="AA62" s="2"/>
      <c r="AB62" s="2"/>
      <c r="AC62" s="2"/>
      <c r="AE62" s="3"/>
      <c r="AG62" s="3"/>
      <c r="AH62" s="3"/>
      <c r="AJ62" s="3"/>
      <c r="AK62" s="3"/>
      <c r="AL62" s="3"/>
      <c r="AM62" s="3"/>
      <c r="AN62" s="3"/>
      <c r="AO62" s="3"/>
      <c r="AP62" s="3"/>
      <c r="AQ62" s="2"/>
      <c r="AR62" s="2"/>
      <c r="AT62" s="2"/>
      <c r="AU62" s="2"/>
      <c r="AV62" s="2"/>
      <c r="AW62" s="2"/>
    </row>
    <row r="63" spans="1:49" ht="15">
      <c r="I63" s="2"/>
      <c r="J63" s="2"/>
      <c r="K63" s="2"/>
      <c r="M63" s="2"/>
      <c r="N63" s="2"/>
      <c r="O63" s="2"/>
      <c r="P63" s="3"/>
      <c r="Q63" s="3"/>
      <c r="R63" s="3"/>
      <c r="S63" s="3"/>
      <c r="T63" s="3"/>
      <c r="U63" s="3"/>
      <c r="V63" s="3"/>
      <c r="W63" s="3"/>
      <c r="X63" s="3"/>
      <c r="Y63" s="3"/>
      <c r="Z63" s="2"/>
      <c r="AA63" s="2"/>
      <c r="AB63" s="2"/>
      <c r="AC63" s="2"/>
      <c r="AE63" s="3"/>
      <c r="AG63" s="3"/>
      <c r="AH63" s="3"/>
      <c r="AJ63" s="3"/>
      <c r="AK63" s="3"/>
      <c r="AL63" s="3"/>
      <c r="AM63" s="3"/>
      <c r="AN63" s="3"/>
      <c r="AO63" s="3"/>
      <c r="AP63" s="3"/>
      <c r="AQ63" s="2"/>
      <c r="AR63" s="2"/>
      <c r="AT63" s="2"/>
      <c r="AU63" s="2"/>
      <c r="AV63" s="2"/>
      <c r="AW63" s="2"/>
    </row>
    <row r="64" spans="1:49" ht="15">
      <c r="I64" s="2"/>
      <c r="J64" s="2"/>
      <c r="K64" s="2"/>
      <c r="M64" s="2"/>
      <c r="N64" s="2"/>
      <c r="O64" s="2"/>
      <c r="P64" s="3"/>
      <c r="Q64" s="3"/>
      <c r="R64" s="3"/>
      <c r="S64" s="3"/>
      <c r="T64" s="3"/>
      <c r="U64" s="3"/>
      <c r="V64" s="3"/>
      <c r="W64" s="3"/>
      <c r="X64" s="3"/>
      <c r="Y64" s="3"/>
      <c r="Z64" s="2"/>
      <c r="AA64" s="2"/>
      <c r="AB64" s="2"/>
      <c r="AC64" s="2"/>
      <c r="AE64" s="3"/>
      <c r="AG64" s="3"/>
      <c r="AH64" s="3"/>
      <c r="AJ64" s="3"/>
      <c r="AK64" s="3"/>
      <c r="AL64" s="3"/>
      <c r="AM64" s="3"/>
      <c r="AN64" s="3"/>
      <c r="AO64" s="3"/>
      <c r="AP64" s="3"/>
      <c r="AQ64" s="2"/>
      <c r="AR64" s="2"/>
      <c r="AT64" s="2"/>
      <c r="AU64" s="2"/>
      <c r="AV64" s="2"/>
      <c r="AW64" s="2"/>
    </row>
    <row r="65" spans="9:49" ht="15">
      <c r="I65" s="2"/>
      <c r="J65" s="2"/>
      <c r="K65" s="2"/>
      <c r="M65" s="2"/>
      <c r="N65" s="2"/>
      <c r="O65" s="2"/>
      <c r="P65" s="3"/>
      <c r="Q65" s="3"/>
      <c r="R65" s="3"/>
      <c r="S65" s="3"/>
      <c r="T65" s="3"/>
      <c r="U65" s="3"/>
      <c r="V65" s="3"/>
      <c r="W65" s="3"/>
      <c r="X65" s="3"/>
      <c r="Y65" s="3"/>
      <c r="Z65" s="2"/>
      <c r="AA65" s="2"/>
      <c r="AB65" s="2"/>
      <c r="AC65" s="2"/>
      <c r="AE65" s="3"/>
      <c r="AG65" s="3"/>
      <c r="AH65" s="3"/>
      <c r="AJ65" s="3"/>
      <c r="AK65" s="3"/>
      <c r="AL65" s="3"/>
      <c r="AM65" s="3"/>
      <c r="AN65" s="3"/>
      <c r="AO65" s="3"/>
      <c r="AP65" s="3"/>
      <c r="AQ65" s="2"/>
      <c r="AR65" s="2"/>
      <c r="AT65" s="2"/>
      <c r="AU65" s="2"/>
      <c r="AV65" s="2"/>
      <c r="AW65" s="2"/>
    </row>
    <row r="66" spans="9:49" ht="15">
      <c r="I66" s="2"/>
      <c r="J66" s="2"/>
      <c r="K66" s="2"/>
      <c r="M66" s="2"/>
      <c r="N66" s="2"/>
      <c r="O66" s="2"/>
      <c r="P66" s="3"/>
      <c r="Q66" s="3"/>
      <c r="R66" s="3"/>
      <c r="S66" s="3"/>
      <c r="T66" s="3"/>
      <c r="U66" s="3"/>
      <c r="V66" s="3"/>
      <c r="W66" s="3"/>
      <c r="X66" s="3"/>
      <c r="Y66" s="3"/>
      <c r="Z66" s="2"/>
      <c r="AA66" s="2"/>
      <c r="AB66" s="2"/>
      <c r="AC66" s="2"/>
      <c r="AE66" s="3"/>
      <c r="AG66" s="3"/>
      <c r="AH66" s="3"/>
      <c r="AJ66" s="3"/>
      <c r="AK66" s="3"/>
      <c r="AL66" s="3"/>
      <c r="AM66" s="3"/>
      <c r="AN66" s="3"/>
      <c r="AO66" s="3"/>
      <c r="AP66" s="3"/>
      <c r="AQ66" s="2"/>
      <c r="AR66" s="2"/>
      <c r="AT66" s="2"/>
      <c r="AU66" s="2"/>
      <c r="AV66" s="2"/>
      <c r="AW66" s="2"/>
    </row>
    <row r="67" spans="9:49" ht="15">
      <c r="I67" s="2"/>
      <c r="J67" s="2"/>
      <c r="K67" s="2"/>
      <c r="M67" s="2"/>
      <c r="N67" s="2"/>
      <c r="O67" s="2"/>
      <c r="P67" s="3"/>
      <c r="Q67" s="3"/>
      <c r="R67" s="3"/>
      <c r="S67" s="3"/>
      <c r="T67" s="3"/>
      <c r="U67" s="3"/>
      <c r="V67" s="3"/>
      <c r="W67" s="3"/>
      <c r="X67" s="3"/>
      <c r="Y67" s="3"/>
      <c r="Z67" s="2"/>
      <c r="AA67" s="2"/>
      <c r="AB67" s="2"/>
      <c r="AC67" s="2"/>
      <c r="AE67" s="3"/>
      <c r="AG67" s="3"/>
      <c r="AH67" s="3"/>
      <c r="AJ67" s="3"/>
      <c r="AK67" s="3"/>
      <c r="AL67" s="3"/>
      <c r="AM67" s="3"/>
      <c r="AN67" s="3"/>
      <c r="AO67" s="3"/>
      <c r="AP67" s="3"/>
      <c r="AQ67" s="2"/>
      <c r="AR67" s="2"/>
      <c r="AT67" s="2"/>
      <c r="AU67" s="2"/>
      <c r="AV67" s="2"/>
      <c r="AW67" s="2"/>
    </row>
    <row r="68" spans="9:49" ht="15">
      <c r="I68" s="2"/>
      <c r="J68" s="2"/>
      <c r="K68" s="2"/>
      <c r="M68" s="2"/>
      <c r="N68" s="2"/>
      <c r="O68" s="2"/>
      <c r="P68" s="3"/>
      <c r="Q68" s="3"/>
      <c r="R68" s="3"/>
      <c r="S68" s="3"/>
      <c r="T68" s="3"/>
      <c r="U68" s="3"/>
      <c r="V68" s="3"/>
      <c r="W68" s="3"/>
      <c r="X68" s="3"/>
      <c r="Y68" s="3"/>
      <c r="Z68" s="2"/>
      <c r="AA68" s="2"/>
      <c r="AB68" s="2"/>
      <c r="AC68" s="2"/>
      <c r="AE68" s="3"/>
      <c r="AG68" s="3"/>
      <c r="AH68" s="3"/>
      <c r="AJ68" s="3"/>
      <c r="AK68" s="3"/>
      <c r="AL68" s="3"/>
      <c r="AM68" s="3"/>
      <c r="AN68" s="3"/>
      <c r="AO68" s="3"/>
      <c r="AP68" s="3"/>
      <c r="AQ68" s="2"/>
      <c r="AR68" s="2"/>
      <c r="AT68" s="2"/>
      <c r="AU68" s="2"/>
      <c r="AV68" s="2"/>
      <c r="AW68" s="2"/>
    </row>
    <row r="69" spans="9:49" ht="15">
      <c r="I69" s="2"/>
      <c r="J69" s="2"/>
      <c r="K69" s="2"/>
      <c r="M69" s="2"/>
      <c r="N69" s="2"/>
      <c r="O69" s="2"/>
      <c r="P69" s="3"/>
      <c r="Q69" s="3"/>
      <c r="R69" s="3"/>
      <c r="S69" s="3"/>
      <c r="T69" s="3"/>
      <c r="U69" s="3"/>
      <c r="V69" s="3"/>
      <c r="W69" s="3"/>
      <c r="X69" s="3"/>
      <c r="Y69" s="3"/>
      <c r="Z69" s="2"/>
      <c r="AA69" s="2"/>
      <c r="AB69" s="2"/>
      <c r="AC69" s="2"/>
      <c r="AE69" s="3"/>
      <c r="AG69" s="3"/>
      <c r="AH69" s="3"/>
      <c r="AJ69" s="3"/>
      <c r="AK69" s="3"/>
      <c r="AL69" s="3"/>
      <c r="AM69" s="3"/>
      <c r="AN69" s="3"/>
      <c r="AO69" s="3"/>
      <c r="AP69" s="3"/>
      <c r="AQ69" s="2"/>
      <c r="AR69" s="2"/>
      <c r="AT69" s="2"/>
      <c r="AU69" s="2"/>
      <c r="AV69" s="2"/>
      <c r="AW69" s="2"/>
    </row>
    <row r="70" spans="9:49" ht="15">
      <c r="I70" s="2"/>
      <c r="J70" s="2"/>
      <c r="K70" s="2"/>
      <c r="M70" s="2"/>
      <c r="N70" s="2"/>
      <c r="O70" s="2"/>
      <c r="P70" s="3"/>
      <c r="Q70" s="3"/>
      <c r="R70" s="3"/>
      <c r="S70" s="3"/>
      <c r="T70" s="3"/>
      <c r="U70" s="3"/>
      <c r="V70" s="3"/>
      <c r="W70" s="3"/>
      <c r="X70" s="3"/>
      <c r="Y70" s="3"/>
      <c r="Z70" s="2"/>
      <c r="AA70" s="2"/>
      <c r="AB70" s="2"/>
      <c r="AC70" s="2"/>
      <c r="AE70" s="3"/>
      <c r="AG70" s="3"/>
      <c r="AH70" s="3"/>
      <c r="AJ70" s="3"/>
      <c r="AK70" s="3"/>
      <c r="AL70" s="3"/>
      <c r="AM70" s="3"/>
      <c r="AN70" s="3"/>
      <c r="AO70" s="3"/>
      <c r="AP70" s="3"/>
      <c r="AQ70" s="2"/>
      <c r="AR70" s="2"/>
      <c r="AT70" s="2"/>
      <c r="AU70" s="2"/>
      <c r="AV70" s="2"/>
      <c r="AW70" s="2"/>
    </row>
    <row r="71" spans="9:49" ht="15">
      <c r="I71" s="2"/>
      <c r="J71" s="2"/>
      <c r="K71" s="2"/>
      <c r="M71" s="2"/>
      <c r="N71" s="2"/>
      <c r="O71" s="2"/>
      <c r="P71" s="3"/>
      <c r="Q71" s="3"/>
      <c r="R71" s="3"/>
      <c r="S71" s="3"/>
      <c r="T71" s="3"/>
      <c r="U71" s="3"/>
      <c r="V71" s="3"/>
      <c r="W71" s="3"/>
      <c r="X71" s="3"/>
      <c r="Y71" s="3"/>
      <c r="Z71" s="2"/>
      <c r="AA71" s="2"/>
      <c r="AB71" s="2"/>
      <c r="AC71" s="2"/>
      <c r="AE71" s="3"/>
      <c r="AG71" s="3"/>
      <c r="AH71" s="3"/>
      <c r="AJ71" s="3"/>
      <c r="AK71" s="3"/>
      <c r="AL71" s="3"/>
      <c r="AM71" s="3"/>
      <c r="AN71" s="3"/>
      <c r="AO71" s="3"/>
      <c r="AP71" s="3"/>
      <c r="AQ71" s="2"/>
      <c r="AR71" s="2"/>
      <c r="AT71" s="2"/>
      <c r="AU71" s="2"/>
      <c r="AV71" s="2"/>
      <c r="AW71" s="2"/>
    </row>
    <row r="72" spans="9:49" ht="15">
      <c r="I72" s="2"/>
      <c r="J72" s="2"/>
      <c r="K72" s="2"/>
      <c r="M72" s="2"/>
      <c r="N72" s="2"/>
      <c r="O72" s="2"/>
      <c r="P72" s="3"/>
      <c r="Q72" s="3"/>
      <c r="R72" s="3"/>
      <c r="S72" s="3"/>
      <c r="T72" s="3"/>
      <c r="U72" s="3"/>
      <c r="V72" s="3"/>
      <c r="W72" s="3"/>
      <c r="X72" s="3"/>
      <c r="Y72" s="3"/>
      <c r="Z72" s="2"/>
      <c r="AA72" s="2"/>
      <c r="AB72" s="2"/>
      <c r="AC72" s="2"/>
      <c r="AE72" s="3"/>
      <c r="AG72" s="3"/>
      <c r="AH72" s="3"/>
      <c r="AJ72" s="3"/>
      <c r="AK72" s="3"/>
      <c r="AL72" s="3"/>
      <c r="AM72" s="3"/>
      <c r="AN72" s="3"/>
      <c r="AO72" s="3"/>
      <c r="AP72" s="3"/>
      <c r="AQ72" s="2"/>
      <c r="AR72" s="2"/>
      <c r="AT72" s="2"/>
      <c r="AU72" s="2"/>
      <c r="AV72" s="2"/>
      <c r="AW72" s="2"/>
    </row>
    <row r="73" spans="9:49" ht="15">
      <c r="I73" s="2"/>
      <c r="J73" s="2"/>
      <c r="K73" s="2"/>
      <c r="M73" s="2"/>
      <c r="N73" s="2"/>
      <c r="O73" s="2"/>
      <c r="P73" s="3"/>
      <c r="Q73" s="3"/>
      <c r="R73" s="3"/>
      <c r="S73" s="3"/>
      <c r="T73" s="3"/>
      <c r="U73" s="3"/>
      <c r="V73" s="3"/>
      <c r="W73" s="3"/>
      <c r="X73" s="3"/>
      <c r="Y73" s="3"/>
      <c r="Z73" s="2"/>
      <c r="AA73" s="2"/>
      <c r="AB73" s="2"/>
      <c r="AC73" s="2"/>
      <c r="AE73" s="3"/>
      <c r="AG73" s="3"/>
      <c r="AH73" s="3"/>
      <c r="AJ73" s="3"/>
      <c r="AK73" s="3"/>
      <c r="AL73" s="3"/>
      <c r="AM73" s="3"/>
      <c r="AN73" s="3"/>
      <c r="AO73" s="3"/>
      <c r="AP73" s="3"/>
      <c r="AQ73" s="2"/>
      <c r="AR73" s="2"/>
      <c r="AT73" s="2"/>
      <c r="AU73" s="2"/>
      <c r="AV73" s="2"/>
      <c r="AW73" s="2"/>
    </row>
    <row r="74" spans="9:49" ht="15">
      <c r="I74" s="2"/>
      <c r="J74" s="2"/>
      <c r="K74" s="2"/>
      <c r="M74" s="2"/>
      <c r="N74" s="2"/>
      <c r="O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2"/>
      <c r="AA74" s="2"/>
      <c r="AB74" s="2"/>
      <c r="AC74" s="2"/>
      <c r="AE74" s="3"/>
      <c r="AG74" s="3"/>
      <c r="AH74" s="3"/>
      <c r="AJ74" s="3"/>
      <c r="AK74" s="3"/>
      <c r="AL74" s="3"/>
      <c r="AM74" s="3"/>
      <c r="AN74" s="3"/>
      <c r="AO74" s="3"/>
      <c r="AP74" s="3"/>
      <c r="AQ74" s="2"/>
      <c r="AR74" s="2"/>
      <c r="AT74" s="2"/>
      <c r="AU74" s="2"/>
      <c r="AV74" s="2"/>
      <c r="AW74" s="2"/>
    </row>
    <row r="75" spans="9:49" ht="15">
      <c r="I75" s="2"/>
      <c r="J75" s="2"/>
      <c r="K75" s="2"/>
      <c r="M75" s="2"/>
      <c r="N75" s="2"/>
      <c r="O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2"/>
      <c r="AA75" s="2"/>
      <c r="AB75" s="2"/>
      <c r="AC75" s="2"/>
      <c r="AE75" s="3"/>
      <c r="AG75" s="3"/>
      <c r="AH75" s="3"/>
      <c r="AJ75" s="3"/>
      <c r="AK75" s="3"/>
      <c r="AL75" s="3"/>
      <c r="AM75" s="3"/>
      <c r="AN75" s="3"/>
      <c r="AO75" s="3"/>
      <c r="AP75" s="3"/>
      <c r="AQ75" s="2"/>
      <c r="AR75" s="2"/>
      <c r="AT75" s="2"/>
      <c r="AU75" s="2"/>
      <c r="AV75" s="2"/>
      <c r="AW75" s="2"/>
    </row>
    <row r="76" spans="9:49" ht="15">
      <c r="I76" s="2"/>
      <c r="J76" s="2"/>
      <c r="K76" s="2"/>
      <c r="M76" s="2"/>
      <c r="N76" s="2"/>
      <c r="O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2"/>
      <c r="AA76" s="2"/>
      <c r="AB76" s="2"/>
      <c r="AC76" s="2"/>
      <c r="AE76" s="3"/>
      <c r="AG76" s="3"/>
      <c r="AH76" s="3"/>
      <c r="AJ76" s="3"/>
      <c r="AK76" s="3"/>
      <c r="AL76" s="3"/>
      <c r="AM76" s="3"/>
      <c r="AN76" s="3"/>
      <c r="AO76" s="3"/>
      <c r="AP76" s="3"/>
      <c r="AQ76" s="2"/>
      <c r="AR76" s="2"/>
      <c r="AT76" s="2"/>
      <c r="AU76" s="2"/>
      <c r="AV76" s="2"/>
      <c r="AW76" s="2"/>
    </row>
    <row r="77" spans="9:49" ht="15">
      <c r="I77" s="2"/>
      <c r="J77" s="2"/>
      <c r="K77" s="2"/>
      <c r="M77" s="2"/>
      <c r="N77" s="2"/>
      <c r="O77" s="2"/>
      <c r="P77" s="3"/>
      <c r="Q77" s="3"/>
      <c r="R77" s="3"/>
      <c r="S77" s="3"/>
      <c r="T77" s="3"/>
      <c r="U77" s="3"/>
      <c r="V77" s="3"/>
      <c r="W77" s="3"/>
      <c r="X77" s="3"/>
      <c r="Y77" s="3"/>
      <c r="Z77" s="2"/>
      <c r="AA77" s="2"/>
      <c r="AB77" s="2"/>
      <c r="AC77" s="2"/>
      <c r="AE77" s="3"/>
      <c r="AG77" s="3"/>
      <c r="AH77" s="3"/>
      <c r="AJ77" s="3"/>
      <c r="AK77" s="3"/>
      <c r="AL77" s="3"/>
      <c r="AM77" s="3"/>
      <c r="AN77" s="3"/>
      <c r="AO77" s="3"/>
      <c r="AP77" s="3"/>
      <c r="AQ77" s="2"/>
      <c r="AR77" s="2"/>
      <c r="AT77" s="2"/>
      <c r="AU77" s="2"/>
      <c r="AV77" s="2"/>
      <c r="AW77" s="2"/>
    </row>
    <row r="78" spans="9:49" ht="15">
      <c r="I78" s="2"/>
      <c r="J78" s="2"/>
      <c r="K78" s="2"/>
      <c r="M78" s="2"/>
      <c r="N78" s="2"/>
      <c r="O78" s="2"/>
      <c r="P78" s="3"/>
      <c r="Q78" s="3"/>
      <c r="R78" s="3"/>
      <c r="S78" s="3"/>
      <c r="T78" s="3"/>
      <c r="U78" s="3"/>
      <c r="V78" s="3"/>
      <c r="W78" s="3"/>
      <c r="X78" s="3"/>
      <c r="Y78" s="3"/>
      <c r="Z78" s="2"/>
      <c r="AA78" s="2"/>
      <c r="AB78" s="2"/>
      <c r="AC78" s="2"/>
      <c r="AE78" s="3"/>
      <c r="AG78" s="3"/>
      <c r="AH78" s="3"/>
      <c r="AJ78" s="3"/>
      <c r="AK78" s="3"/>
      <c r="AL78" s="3"/>
      <c r="AM78" s="3"/>
      <c r="AN78" s="3"/>
      <c r="AO78" s="3"/>
      <c r="AP78" s="3"/>
      <c r="AQ78" s="2"/>
      <c r="AR78" s="2"/>
      <c r="AT78" s="2"/>
      <c r="AU78" s="2"/>
      <c r="AV78" s="2"/>
      <c r="AW78" s="2"/>
    </row>
    <row r="79" spans="9:49" ht="15">
      <c r="I79" s="2"/>
      <c r="J79" s="2"/>
      <c r="K79" s="2"/>
      <c r="M79" s="2"/>
      <c r="N79" s="2"/>
      <c r="O79" s="2"/>
      <c r="P79" s="3"/>
      <c r="Q79" s="3"/>
      <c r="R79" s="3"/>
      <c r="S79" s="3"/>
      <c r="T79" s="3"/>
      <c r="U79" s="3"/>
      <c r="V79" s="3"/>
      <c r="W79" s="3"/>
      <c r="X79" s="3"/>
      <c r="Y79" s="3"/>
      <c r="Z79" s="2"/>
      <c r="AA79" s="2"/>
      <c r="AB79" s="2"/>
      <c r="AC79" s="2"/>
      <c r="AE79" s="3"/>
      <c r="AG79" s="3"/>
      <c r="AH79" s="3"/>
      <c r="AJ79" s="3"/>
      <c r="AK79" s="3"/>
      <c r="AL79" s="3"/>
      <c r="AM79" s="3"/>
      <c r="AN79" s="3"/>
      <c r="AO79" s="3"/>
      <c r="AP79" s="3"/>
      <c r="AQ79" s="2"/>
      <c r="AR79" s="2"/>
      <c r="AT79" s="2"/>
      <c r="AU79" s="2"/>
      <c r="AV79" s="2"/>
      <c r="AW79" s="2"/>
    </row>
    <row r="80" spans="9:49" ht="15">
      <c r="I80" s="2"/>
      <c r="J80" s="2"/>
      <c r="K80" s="2"/>
      <c r="M80" s="2"/>
      <c r="N80" s="2"/>
      <c r="O80" s="2"/>
      <c r="P80" s="3"/>
      <c r="Q80" s="3"/>
      <c r="R80" s="3"/>
      <c r="S80" s="3"/>
      <c r="T80" s="3"/>
      <c r="U80" s="3"/>
      <c r="V80" s="3"/>
      <c r="W80" s="3"/>
      <c r="X80" s="3"/>
      <c r="Y80" s="3"/>
      <c r="Z80" s="2"/>
      <c r="AA80" s="2"/>
      <c r="AB80" s="2"/>
      <c r="AC80" s="2"/>
      <c r="AE80" s="3"/>
      <c r="AG80" s="3"/>
      <c r="AH80" s="3"/>
      <c r="AJ80" s="3"/>
      <c r="AK80" s="3"/>
      <c r="AL80" s="3"/>
      <c r="AM80" s="3"/>
      <c r="AN80" s="3"/>
      <c r="AO80" s="3"/>
      <c r="AP80" s="3"/>
      <c r="AQ80" s="2"/>
      <c r="AR80" s="2"/>
      <c r="AT80" s="2"/>
      <c r="AU80" s="2"/>
      <c r="AV80" s="2"/>
      <c r="AW80" s="2"/>
    </row>
    <row r="81" spans="9:49" ht="15">
      <c r="I81" s="2"/>
      <c r="J81" s="2"/>
      <c r="K81" s="2"/>
      <c r="M81" s="2"/>
      <c r="N81" s="2"/>
      <c r="O81" s="2"/>
      <c r="P81" s="3"/>
      <c r="Q81" s="3"/>
      <c r="R81" s="3"/>
      <c r="S81" s="3"/>
      <c r="T81" s="3"/>
      <c r="U81" s="3"/>
      <c r="V81" s="3"/>
      <c r="W81" s="3"/>
      <c r="X81" s="3"/>
      <c r="Y81" s="3"/>
      <c r="Z81" s="2"/>
      <c r="AA81" s="2"/>
      <c r="AB81" s="2"/>
      <c r="AC81" s="2"/>
      <c r="AE81" s="3"/>
      <c r="AG81" s="3"/>
      <c r="AH81" s="3"/>
      <c r="AJ81" s="3"/>
      <c r="AK81" s="3"/>
      <c r="AL81" s="3"/>
      <c r="AM81" s="3"/>
      <c r="AN81" s="3"/>
      <c r="AO81" s="3"/>
      <c r="AP81" s="3"/>
      <c r="AQ81" s="2"/>
      <c r="AR81" s="2"/>
      <c r="AT81" s="2"/>
      <c r="AU81" s="2"/>
      <c r="AV81" s="2"/>
      <c r="AW81" s="2"/>
    </row>
    <row r="82" spans="9:49" ht="15">
      <c r="I82" s="2"/>
      <c r="J82" s="2"/>
      <c r="K82" s="2"/>
      <c r="M82" s="2"/>
      <c r="N82" s="2"/>
      <c r="O82" s="2"/>
      <c r="P82" s="3"/>
      <c r="Q82" s="3"/>
      <c r="R82" s="3"/>
      <c r="S82" s="3"/>
      <c r="T82" s="3"/>
      <c r="U82" s="3"/>
      <c r="V82" s="3"/>
      <c r="W82" s="3"/>
      <c r="X82" s="3"/>
      <c r="Y82" s="3"/>
      <c r="Z82" s="2"/>
      <c r="AA82" s="2"/>
      <c r="AB82" s="2"/>
      <c r="AC82" s="2"/>
      <c r="AE82" s="3"/>
      <c r="AG82" s="3"/>
      <c r="AH82" s="3"/>
      <c r="AJ82" s="3"/>
      <c r="AK82" s="3"/>
      <c r="AL82" s="3"/>
      <c r="AM82" s="3"/>
      <c r="AN82" s="3"/>
      <c r="AO82" s="3"/>
      <c r="AP82" s="3"/>
      <c r="AQ82" s="2"/>
      <c r="AR82" s="2"/>
      <c r="AT82" s="2"/>
      <c r="AU82" s="2"/>
      <c r="AV82" s="2"/>
      <c r="AW82" s="2"/>
    </row>
    <row r="83" spans="9:49" ht="15">
      <c r="I83" s="2"/>
      <c r="J83" s="2"/>
      <c r="K83" s="2"/>
      <c r="M83" s="2"/>
      <c r="N83" s="2"/>
      <c r="O83" s="2"/>
      <c r="P83" s="3"/>
      <c r="Q83" s="3"/>
      <c r="R83" s="3"/>
      <c r="S83" s="3"/>
      <c r="T83" s="3"/>
      <c r="U83" s="3"/>
      <c r="V83" s="3"/>
      <c r="W83" s="3"/>
      <c r="X83" s="3"/>
      <c r="Y83" s="3"/>
      <c r="Z83" s="2"/>
      <c r="AA83" s="2"/>
      <c r="AB83" s="2"/>
      <c r="AC83" s="2"/>
      <c r="AE83" s="3"/>
      <c r="AG83" s="3"/>
      <c r="AH83" s="3"/>
      <c r="AJ83" s="3"/>
      <c r="AK83" s="3"/>
      <c r="AL83" s="3"/>
      <c r="AM83" s="3"/>
      <c r="AN83" s="3"/>
      <c r="AO83" s="3"/>
      <c r="AP83" s="3"/>
      <c r="AQ83" s="2"/>
      <c r="AR83" s="2"/>
      <c r="AT83" s="2"/>
      <c r="AU83" s="2"/>
      <c r="AV83" s="2"/>
      <c r="AW83" s="2"/>
    </row>
    <row r="84" spans="9:49" ht="15">
      <c r="I84" s="2"/>
      <c r="J84" s="2"/>
      <c r="K84" s="2"/>
      <c r="M84" s="2"/>
      <c r="N84" s="2"/>
      <c r="O84" s="2"/>
      <c r="P84" s="3"/>
      <c r="Q84" s="3"/>
      <c r="R84" s="3"/>
      <c r="S84" s="3"/>
      <c r="T84" s="3"/>
      <c r="U84" s="3"/>
      <c r="V84" s="3"/>
      <c r="W84" s="3"/>
      <c r="X84" s="3"/>
      <c r="Y84" s="3"/>
      <c r="Z84" s="2"/>
      <c r="AA84" s="2"/>
      <c r="AB84" s="2"/>
      <c r="AC84" s="2"/>
      <c r="AE84" s="3"/>
      <c r="AG84" s="3"/>
      <c r="AH84" s="3"/>
      <c r="AJ84" s="3"/>
      <c r="AK84" s="3"/>
      <c r="AL84" s="3"/>
      <c r="AM84" s="3"/>
      <c r="AN84" s="3"/>
      <c r="AO84" s="3"/>
      <c r="AP84" s="3"/>
      <c r="AQ84" s="2"/>
      <c r="AR84" s="2"/>
      <c r="AT84" s="2"/>
      <c r="AU84" s="2"/>
      <c r="AV84" s="2"/>
      <c r="AW84" s="2"/>
    </row>
    <row r="85" spans="9:49" ht="15">
      <c r="I85" s="2"/>
      <c r="J85" s="2"/>
      <c r="K85" s="2"/>
      <c r="M85" s="2"/>
      <c r="N85" s="2"/>
      <c r="O85" s="2"/>
      <c r="P85" s="3"/>
      <c r="Q85" s="3"/>
      <c r="R85" s="3"/>
      <c r="S85" s="3"/>
      <c r="T85" s="3"/>
      <c r="U85" s="3"/>
      <c r="V85" s="3"/>
      <c r="W85" s="3"/>
      <c r="X85" s="3"/>
      <c r="Y85" s="3"/>
      <c r="Z85" s="2"/>
      <c r="AA85" s="2"/>
      <c r="AB85" s="2"/>
      <c r="AC85" s="2"/>
      <c r="AE85" s="3"/>
      <c r="AG85" s="3"/>
      <c r="AH85" s="3"/>
      <c r="AJ85" s="3"/>
      <c r="AK85" s="3"/>
      <c r="AL85" s="3"/>
      <c r="AM85" s="3"/>
      <c r="AN85" s="3"/>
      <c r="AO85" s="3"/>
      <c r="AP85" s="3"/>
      <c r="AQ85" s="2"/>
      <c r="AR85" s="2"/>
      <c r="AT85" s="2"/>
      <c r="AU85" s="2"/>
      <c r="AV85" s="2"/>
      <c r="AW85" s="2"/>
    </row>
    <row r="86" spans="9:49" ht="15">
      <c r="I86" s="2"/>
      <c r="J86" s="2"/>
      <c r="K86" s="2"/>
      <c r="M86" s="2"/>
      <c r="N86" s="2"/>
      <c r="O86" s="2"/>
      <c r="P86" s="3"/>
      <c r="Q86" s="3"/>
      <c r="R86" s="3"/>
      <c r="S86" s="3"/>
      <c r="T86" s="3"/>
      <c r="U86" s="3"/>
      <c r="V86" s="3"/>
      <c r="W86" s="3"/>
      <c r="X86" s="3"/>
      <c r="Y86" s="3"/>
      <c r="Z86" s="2"/>
      <c r="AA86" s="2"/>
      <c r="AB86" s="2"/>
      <c r="AC86" s="2"/>
      <c r="AE86" s="3"/>
      <c r="AG86" s="3"/>
      <c r="AH86" s="3"/>
      <c r="AJ86" s="3"/>
      <c r="AK86" s="3"/>
      <c r="AL86" s="3"/>
      <c r="AM86" s="3"/>
      <c r="AN86" s="3"/>
      <c r="AO86" s="3"/>
      <c r="AP86" s="3"/>
      <c r="AQ86" s="2"/>
      <c r="AR86" s="2"/>
      <c r="AT86" s="2"/>
      <c r="AU86" s="2"/>
      <c r="AV86" s="2"/>
      <c r="AW86" s="2"/>
    </row>
    <row r="87" spans="9:49" ht="15">
      <c r="I87" s="2"/>
      <c r="J87" s="2"/>
      <c r="K87" s="2"/>
      <c r="M87" s="2"/>
      <c r="N87" s="2"/>
      <c r="O87" s="2"/>
      <c r="P87" s="3"/>
      <c r="Q87" s="3"/>
      <c r="R87" s="3"/>
      <c r="S87" s="3"/>
      <c r="T87" s="3"/>
      <c r="U87" s="3"/>
      <c r="V87" s="3"/>
      <c r="W87" s="3"/>
      <c r="X87" s="3"/>
      <c r="Y87" s="3"/>
      <c r="Z87" s="2"/>
      <c r="AA87" s="2"/>
      <c r="AB87" s="2"/>
      <c r="AC87" s="2"/>
      <c r="AE87" s="3"/>
      <c r="AG87" s="3"/>
      <c r="AH87" s="3"/>
      <c r="AJ87" s="3"/>
      <c r="AK87" s="3"/>
      <c r="AL87" s="3"/>
      <c r="AM87" s="3"/>
      <c r="AN87" s="3"/>
      <c r="AO87" s="3"/>
      <c r="AP87" s="3"/>
      <c r="AQ87" s="2"/>
      <c r="AR87" s="2"/>
      <c r="AT87" s="2"/>
      <c r="AU87" s="2"/>
      <c r="AV87" s="2"/>
      <c r="AW87" s="2"/>
    </row>
    <row r="88" spans="9:49" ht="15">
      <c r="I88" s="2"/>
      <c r="J88" s="2"/>
      <c r="K88" s="2"/>
      <c r="M88" s="2"/>
      <c r="N88" s="2"/>
      <c r="O88" s="2"/>
      <c r="P88" s="3"/>
      <c r="Q88" s="3"/>
      <c r="R88" s="3"/>
      <c r="S88" s="3"/>
      <c r="T88" s="3"/>
      <c r="U88" s="3"/>
      <c r="V88" s="3"/>
      <c r="W88" s="3"/>
      <c r="X88" s="3"/>
      <c r="Y88" s="3"/>
      <c r="Z88" s="2"/>
      <c r="AA88" s="2"/>
      <c r="AB88" s="2"/>
      <c r="AC88" s="2"/>
      <c r="AE88" s="3"/>
      <c r="AG88" s="3"/>
      <c r="AH88" s="3"/>
      <c r="AJ88" s="3"/>
      <c r="AK88" s="3"/>
      <c r="AL88" s="3"/>
      <c r="AM88" s="3"/>
      <c r="AN88" s="3"/>
      <c r="AO88" s="3"/>
      <c r="AP88" s="3"/>
      <c r="AQ88" s="2"/>
      <c r="AR88" s="2"/>
      <c r="AT88" s="2"/>
      <c r="AU88" s="2"/>
      <c r="AV88" s="2"/>
      <c r="AW88" s="2"/>
    </row>
    <row r="89" spans="9:49" ht="15">
      <c r="I89" s="2"/>
      <c r="J89" s="2"/>
      <c r="K89" s="2"/>
      <c r="M89" s="2"/>
      <c r="N89" s="2"/>
      <c r="O89" s="2"/>
      <c r="P89" s="3"/>
      <c r="Q89" s="3"/>
      <c r="R89" s="3"/>
      <c r="S89" s="3"/>
      <c r="T89" s="3"/>
      <c r="U89" s="3"/>
      <c r="V89" s="3"/>
      <c r="W89" s="3"/>
      <c r="X89" s="3"/>
      <c r="Y89" s="3"/>
      <c r="Z89" s="2"/>
      <c r="AA89" s="2"/>
      <c r="AB89" s="2"/>
      <c r="AC89" s="2"/>
      <c r="AE89" s="3"/>
      <c r="AG89" s="3"/>
      <c r="AH89" s="3"/>
      <c r="AJ89" s="3"/>
      <c r="AK89" s="3"/>
      <c r="AL89" s="3"/>
      <c r="AM89" s="3"/>
      <c r="AN89" s="3"/>
      <c r="AO89" s="3"/>
      <c r="AP89" s="3"/>
      <c r="AQ89" s="2"/>
      <c r="AR89" s="2"/>
      <c r="AT89" s="2"/>
      <c r="AU89" s="2"/>
      <c r="AV89" s="2"/>
      <c r="AW89" s="2"/>
    </row>
    <row r="90" spans="9:49" ht="15">
      <c r="I90" s="2"/>
      <c r="J90" s="2"/>
      <c r="K90" s="2"/>
      <c r="M90" s="2"/>
      <c r="N90" s="2"/>
      <c r="O90" s="2"/>
      <c r="P90" s="3"/>
      <c r="Q90" s="3"/>
      <c r="R90" s="3"/>
      <c r="S90" s="3"/>
      <c r="T90" s="3"/>
      <c r="U90" s="3"/>
      <c r="V90" s="3"/>
      <c r="W90" s="3"/>
      <c r="X90" s="3"/>
      <c r="Y90" s="3"/>
      <c r="Z90" s="2"/>
      <c r="AA90" s="2"/>
      <c r="AB90" s="2"/>
      <c r="AC90" s="2"/>
      <c r="AE90" s="3"/>
      <c r="AG90" s="3"/>
      <c r="AH90" s="3"/>
      <c r="AJ90" s="3"/>
      <c r="AK90" s="3"/>
      <c r="AL90" s="3"/>
      <c r="AM90" s="3"/>
      <c r="AN90" s="3"/>
      <c r="AO90" s="3"/>
      <c r="AP90" s="3"/>
      <c r="AQ90" s="2"/>
      <c r="AR90" s="2"/>
      <c r="AT90" s="2"/>
      <c r="AU90" s="2"/>
      <c r="AV90" s="2"/>
      <c r="AW90" s="2"/>
    </row>
    <row r="91" spans="9:49" ht="15">
      <c r="I91" s="2"/>
      <c r="J91" s="2"/>
      <c r="K91" s="2"/>
      <c r="M91" s="2"/>
      <c r="N91" s="2"/>
      <c r="O91" s="2"/>
      <c r="P91" s="3"/>
      <c r="Q91" s="3"/>
      <c r="R91" s="3"/>
      <c r="S91" s="3"/>
      <c r="T91" s="3"/>
      <c r="U91" s="3"/>
      <c r="V91" s="3"/>
      <c r="W91" s="3"/>
      <c r="X91" s="3"/>
      <c r="Y91" s="3"/>
      <c r="Z91" s="2"/>
      <c r="AA91" s="2"/>
      <c r="AB91" s="2"/>
      <c r="AC91" s="2"/>
      <c r="AE91" s="3"/>
      <c r="AG91" s="3"/>
      <c r="AH91" s="3"/>
      <c r="AJ91" s="3"/>
      <c r="AK91" s="3"/>
      <c r="AL91" s="3"/>
      <c r="AM91" s="3"/>
      <c r="AN91" s="3"/>
      <c r="AO91" s="3"/>
      <c r="AP91" s="3"/>
      <c r="AQ91" s="2"/>
      <c r="AR91" s="2"/>
      <c r="AT91" s="2"/>
      <c r="AU91" s="2"/>
      <c r="AV91" s="2"/>
      <c r="AW91" s="2"/>
    </row>
    <row r="92" spans="9:49" ht="15">
      <c r="I92" s="2"/>
      <c r="J92" s="2"/>
      <c r="K92" s="2"/>
      <c r="M92" s="2"/>
      <c r="N92" s="2"/>
      <c r="O92" s="2"/>
      <c r="P92" s="3"/>
      <c r="Q92" s="3"/>
      <c r="R92" s="3"/>
      <c r="S92" s="3"/>
      <c r="T92" s="3"/>
      <c r="U92" s="3"/>
      <c r="V92" s="3"/>
      <c r="W92" s="3"/>
      <c r="X92" s="3"/>
      <c r="Y92" s="3"/>
      <c r="Z92" s="2"/>
      <c r="AA92" s="2"/>
      <c r="AB92" s="2"/>
      <c r="AC92" s="2"/>
      <c r="AE92" s="3"/>
      <c r="AG92" s="3"/>
      <c r="AH92" s="3"/>
      <c r="AJ92" s="3"/>
      <c r="AK92" s="3"/>
      <c r="AL92" s="3"/>
      <c r="AM92" s="3"/>
      <c r="AN92" s="3"/>
      <c r="AO92" s="3"/>
      <c r="AP92" s="3"/>
      <c r="AQ92" s="2"/>
      <c r="AR92" s="2"/>
      <c r="AT92" s="2"/>
      <c r="AU92" s="2"/>
      <c r="AV92" s="2"/>
      <c r="AW92" s="2"/>
    </row>
    <row r="93" spans="9:49" ht="15">
      <c r="I93" s="2"/>
      <c r="J93" s="2"/>
      <c r="K93" s="2"/>
      <c r="M93" s="2"/>
      <c r="N93" s="2"/>
      <c r="O93" s="2"/>
      <c r="P93" s="3"/>
      <c r="Q93" s="3"/>
      <c r="R93" s="3"/>
      <c r="S93" s="3"/>
      <c r="T93" s="3"/>
      <c r="U93" s="3"/>
      <c r="V93" s="3"/>
      <c r="W93" s="3"/>
      <c r="X93" s="3"/>
      <c r="Y93" s="3"/>
      <c r="Z93" s="2"/>
      <c r="AA93" s="2"/>
      <c r="AB93" s="2"/>
      <c r="AC93" s="2"/>
      <c r="AE93" s="3"/>
      <c r="AG93" s="3"/>
      <c r="AH93" s="3"/>
      <c r="AJ93" s="3"/>
      <c r="AK93" s="3"/>
      <c r="AL93" s="3"/>
      <c r="AM93" s="3"/>
      <c r="AN93" s="3"/>
      <c r="AO93" s="3"/>
      <c r="AP93" s="3"/>
      <c r="AQ93" s="2"/>
      <c r="AR93" s="2"/>
      <c r="AT93" s="2"/>
      <c r="AU93" s="2"/>
      <c r="AV93" s="2"/>
      <c r="AW93" s="2"/>
    </row>
    <row r="94" spans="9:49" ht="15">
      <c r="I94" s="2"/>
      <c r="J94" s="2"/>
      <c r="K94" s="2"/>
      <c r="M94" s="2"/>
      <c r="N94" s="2"/>
      <c r="O94" s="2"/>
      <c r="P94" s="3"/>
      <c r="Q94" s="3"/>
      <c r="R94" s="3"/>
      <c r="S94" s="3"/>
      <c r="T94" s="3"/>
      <c r="U94" s="3"/>
      <c r="V94" s="3"/>
      <c r="W94" s="3"/>
      <c r="X94" s="3"/>
      <c r="Y94" s="3"/>
      <c r="Z94" s="2"/>
      <c r="AA94" s="2"/>
      <c r="AB94" s="2"/>
      <c r="AC94" s="2"/>
      <c r="AE94" s="3"/>
      <c r="AG94" s="3"/>
      <c r="AH94" s="3"/>
      <c r="AJ94" s="3"/>
      <c r="AK94" s="3"/>
      <c r="AL94" s="3"/>
      <c r="AM94" s="3"/>
      <c r="AN94" s="3"/>
      <c r="AO94" s="3"/>
      <c r="AP94" s="3"/>
      <c r="AQ94" s="2"/>
      <c r="AR94" s="2"/>
      <c r="AT94" s="2"/>
      <c r="AU94" s="2"/>
      <c r="AV94" s="2"/>
      <c r="AW94" s="2"/>
    </row>
    <row r="95" spans="9:49" ht="15">
      <c r="I95" s="2"/>
      <c r="J95" s="2"/>
      <c r="K95" s="2"/>
      <c r="M95" s="2"/>
      <c r="N95" s="2"/>
      <c r="O95" s="2"/>
      <c r="P95" s="3"/>
      <c r="Q95" s="3"/>
      <c r="R95" s="3"/>
      <c r="S95" s="3"/>
      <c r="T95" s="3"/>
      <c r="U95" s="3"/>
      <c r="V95" s="3"/>
      <c r="W95" s="3"/>
      <c r="X95" s="3"/>
      <c r="Y95" s="3"/>
      <c r="Z95" s="2"/>
      <c r="AA95" s="2"/>
      <c r="AB95" s="2"/>
      <c r="AC95" s="2"/>
      <c r="AE95" s="3"/>
      <c r="AG95" s="3"/>
      <c r="AH95" s="3"/>
      <c r="AJ95" s="3"/>
      <c r="AK95" s="3"/>
      <c r="AL95" s="3"/>
      <c r="AM95" s="3"/>
      <c r="AN95" s="3"/>
      <c r="AO95" s="3"/>
      <c r="AP95" s="3"/>
      <c r="AQ95" s="2"/>
      <c r="AR95" s="2"/>
      <c r="AT95" s="2"/>
      <c r="AU95" s="2"/>
      <c r="AV95" s="2"/>
      <c r="AW95" s="2"/>
    </row>
    <row r="96" spans="9:49" ht="15">
      <c r="I96" s="2"/>
      <c r="J96" s="2"/>
      <c r="K96" s="2"/>
      <c r="M96" s="2"/>
      <c r="N96" s="2"/>
      <c r="O96" s="2"/>
      <c r="P96" s="3"/>
      <c r="Q96" s="3"/>
      <c r="R96" s="3"/>
      <c r="S96" s="3"/>
      <c r="T96" s="3"/>
      <c r="U96" s="3"/>
      <c r="V96" s="3"/>
      <c r="W96" s="3"/>
      <c r="X96" s="3"/>
      <c r="Y96" s="3"/>
      <c r="Z96" s="2"/>
      <c r="AA96" s="2"/>
      <c r="AB96" s="2"/>
      <c r="AC96" s="2"/>
      <c r="AE96" s="3"/>
      <c r="AG96" s="3"/>
      <c r="AH96" s="3"/>
      <c r="AJ96" s="3"/>
      <c r="AK96" s="3"/>
      <c r="AL96" s="3"/>
      <c r="AM96" s="3"/>
      <c r="AN96" s="3"/>
      <c r="AO96" s="3"/>
      <c r="AP96" s="3"/>
      <c r="AQ96" s="2"/>
      <c r="AR96" s="2"/>
      <c r="AT96" s="2"/>
      <c r="AU96" s="2"/>
      <c r="AV96" s="2"/>
      <c r="AW96" s="2"/>
    </row>
    <row r="97" spans="9:49" ht="15">
      <c r="I97" s="2"/>
      <c r="J97" s="2"/>
      <c r="K97" s="2"/>
      <c r="M97" s="2"/>
      <c r="N97" s="2"/>
      <c r="O97" s="2"/>
      <c r="P97" s="3"/>
      <c r="Q97" s="3"/>
      <c r="R97" s="3"/>
      <c r="S97" s="3"/>
      <c r="T97" s="3"/>
      <c r="U97" s="3"/>
      <c r="V97" s="3"/>
      <c r="W97" s="3"/>
      <c r="X97" s="3"/>
      <c r="Y97" s="3"/>
      <c r="Z97" s="2"/>
      <c r="AA97" s="2"/>
      <c r="AB97" s="2"/>
      <c r="AC97" s="2"/>
      <c r="AE97" s="3"/>
      <c r="AG97" s="3"/>
      <c r="AH97" s="3"/>
      <c r="AJ97" s="3"/>
      <c r="AK97" s="3"/>
      <c r="AL97" s="3"/>
      <c r="AM97" s="3"/>
      <c r="AN97" s="3"/>
      <c r="AO97" s="3"/>
      <c r="AP97" s="3"/>
      <c r="AQ97" s="2"/>
      <c r="AR97" s="2"/>
      <c r="AT97" s="2"/>
      <c r="AU97" s="2"/>
      <c r="AV97" s="2"/>
      <c r="AW97" s="2"/>
    </row>
    <row r="98" spans="9:49" ht="15">
      <c r="I98" s="2"/>
      <c r="J98" s="2"/>
      <c r="K98" s="2"/>
      <c r="M98" s="2"/>
      <c r="N98" s="2"/>
      <c r="O98" s="2"/>
      <c r="P98" s="3"/>
      <c r="Q98" s="3"/>
      <c r="R98" s="3"/>
      <c r="S98" s="3"/>
      <c r="T98" s="3"/>
      <c r="U98" s="3"/>
      <c r="V98" s="3"/>
      <c r="W98" s="3"/>
      <c r="X98" s="3"/>
      <c r="Y98" s="3"/>
      <c r="Z98" s="2"/>
      <c r="AA98" s="2"/>
      <c r="AB98" s="2"/>
      <c r="AC98" s="2"/>
      <c r="AE98" s="3"/>
      <c r="AG98" s="3"/>
      <c r="AH98" s="3"/>
      <c r="AJ98" s="3"/>
      <c r="AK98" s="3"/>
      <c r="AL98" s="3"/>
      <c r="AM98" s="3"/>
      <c r="AN98" s="3"/>
      <c r="AO98" s="3"/>
      <c r="AP98" s="3"/>
      <c r="AQ98" s="2"/>
      <c r="AR98" s="2"/>
      <c r="AT98" s="2"/>
      <c r="AU98" s="2"/>
      <c r="AV98" s="2"/>
      <c r="AW98" s="2"/>
    </row>
    <row r="99" spans="9:49" ht="15">
      <c r="I99" s="2"/>
      <c r="J99" s="2"/>
      <c r="K99" s="2"/>
      <c r="M99" s="2"/>
      <c r="N99" s="2"/>
      <c r="O99" s="2"/>
      <c r="P99" s="3"/>
      <c r="Q99" s="3"/>
      <c r="R99" s="3"/>
      <c r="S99" s="3"/>
      <c r="T99" s="3"/>
      <c r="U99" s="3"/>
      <c r="V99" s="3"/>
      <c r="W99" s="3"/>
      <c r="X99" s="3"/>
      <c r="Y99" s="3"/>
      <c r="Z99" s="2"/>
      <c r="AA99" s="2"/>
      <c r="AB99" s="2"/>
      <c r="AC99" s="2"/>
      <c r="AE99" s="3"/>
      <c r="AG99" s="3"/>
      <c r="AH99" s="3"/>
      <c r="AJ99" s="3"/>
      <c r="AK99" s="3"/>
      <c r="AL99" s="3"/>
      <c r="AM99" s="3"/>
      <c r="AN99" s="3"/>
      <c r="AO99" s="3"/>
      <c r="AP99" s="3"/>
      <c r="AQ99" s="2"/>
      <c r="AR99" s="2"/>
      <c r="AT99" s="2"/>
      <c r="AU99" s="2"/>
      <c r="AV99" s="2"/>
      <c r="AW99" s="2"/>
    </row>
    <row r="100" spans="9:49" ht="15">
      <c r="I100" s="2"/>
      <c r="J100" s="2"/>
      <c r="K100" s="2"/>
      <c r="M100" s="2"/>
      <c r="N100" s="2"/>
      <c r="O100" s="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2"/>
      <c r="AA100" s="2"/>
      <c r="AB100" s="2"/>
      <c r="AC100" s="2"/>
      <c r="AE100" s="3"/>
      <c r="AG100" s="3"/>
      <c r="AH100" s="3"/>
      <c r="AJ100" s="3"/>
      <c r="AK100" s="3"/>
      <c r="AL100" s="3"/>
      <c r="AM100" s="3"/>
      <c r="AN100" s="3"/>
      <c r="AO100" s="3"/>
      <c r="AP100" s="3"/>
      <c r="AQ100" s="2"/>
      <c r="AR100" s="2"/>
      <c r="AT100" s="2"/>
      <c r="AU100" s="2"/>
      <c r="AV100" s="2"/>
      <c r="AW100" s="2"/>
    </row>
    <row r="101" spans="9:49" ht="15">
      <c r="I101" s="2"/>
      <c r="J101" s="2"/>
      <c r="K101" s="2"/>
      <c r="M101" s="2"/>
      <c r="N101" s="2"/>
      <c r="O101" s="2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2"/>
      <c r="AA101" s="2"/>
      <c r="AB101" s="2"/>
      <c r="AC101" s="2"/>
      <c r="AE101" s="3"/>
      <c r="AG101" s="3"/>
      <c r="AH101" s="3"/>
      <c r="AJ101" s="3"/>
      <c r="AK101" s="3"/>
      <c r="AL101" s="3"/>
      <c r="AM101" s="3"/>
      <c r="AN101" s="3"/>
      <c r="AO101" s="3"/>
      <c r="AP101" s="3"/>
      <c r="AQ101" s="2"/>
      <c r="AR101" s="2"/>
      <c r="AT101" s="2"/>
      <c r="AU101" s="2"/>
      <c r="AV101" s="2"/>
      <c r="AW101" s="2"/>
    </row>
    <row r="102" spans="9:49" ht="15">
      <c r="I102" s="2"/>
      <c r="J102" s="2"/>
      <c r="K102" s="2"/>
      <c r="M102" s="2"/>
      <c r="N102" s="2"/>
      <c r="O102" s="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2"/>
      <c r="AA102" s="2"/>
      <c r="AB102" s="2"/>
      <c r="AC102" s="2"/>
      <c r="AE102" s="3"/>
      <c r="AG102" s="3"/>
      <c r="AH102" s="3"/>
      <c r="AJ102" s="3"/>
      <c r="AK102" s="3"/>
      <c r="AL102" s="3"/>
      <c r="AM102" s="3"/>
      <c r="AN102" s="3"/>
      <c r="AO102" s="3"/>
      <c r="AP102" s="3"/>
      <c r="AQ102" s="2"/>
      <c r="AR102" s="2"/>
      <c r="AT102" s="2"/>
      <c r="AU102" s="2"/>
      <c r="AV102" s="2"/>
      <c r="AW102" s="2"/>
    </row>
    <row r="103" spans="9:49" ht="15">
      <c r="I103" s="2"/>
      <c r="J103" s="2"/>
      <c r="K103" s="2"/>
      <c r="M103" s="2"/>
      <c r="N103" s="2"/>
      <c r="O103" s="2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2"/>
      <c r="AA103" s="2"/>
      <c r="AB103" s="2"/>
      <c r="AC103" s="2"/>
      <c r="AE103" s="3"/>
      <c r="AG103" s="3"/>
      <c r="AH103" s="3"/>
      <c r="AJ103" s="3"/>
      <c r="AK103" s="3"/>
      <c r="AL103" s="3"/>
      <c r="AM103" s="3"/>
      <c r="AN103" s="3"/>
      <c r="AO103" s="3"/>
      <c r="AP103" s="3"/>
      <c r="AQ103" s="2"/>
      <c r="AR103" s="2"/>
      <c r="AT103" s="2"/>
      <c r="AU103" s="2"/>
      <c r="AV103" s="2"/>
      <c r="AW103" s="2"/>
    </row>
    <row r="104" spans="9:49" ht="15">
      <c r="I104" s="2"/>
      <c r="J104" s="2"/>
      <c r="K104" s="2"/>
      <c r="M104" s="2"/>
      <c r="N104" s="2"/>
      <c r="O104" s="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2"/>
      <c r="AA104" s="2"/>
      <c r="AB104" s="2"/>
      <c r="AC104" s="2"/>
      <c r="AE104" s="3"/>
      <c r="AG104" s="3"/>
      <c r="AH104" s="3"/>
      <c r="AJ104" s="3"/>
      <c r="AK104" s="3"/>
      <c r="AL104" s="3"/>
      <c r="AM104" s="3"/>
      <c r="AN104" s="3"/>
      <c r="AO104" s="3"/>
      <c r="AP104" s="3"/>
      <c r="AQ104" s="2"/>
      <c r="AR104" s="2"/>
      <c r="AT104" s="2"/>
      <c r="AU104" s="2"/>
      <c r="AV104" s="2"/>
      <c r="AW104" s="2"/>
    </row>
    <row r="105" spans="9:49" ht="15">
      <c r="I105" s="2"/>
      <c r="J105" s="2"/>
      <c r="K105" s="2"/>
      <c r="M105" s="2"/>
      <c r="N105" s="2"/>
      <c r="O105" s="2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2"/>
      <c r="AA105" s="2"/>
      <c r="AB105" s="2"/>
      <c r="AC105" s="2"/>
      <c r="AE105" s="3"/>
      <c r="AG105" s="3"/>
      <c r="AH105" s="3"/>
      <c r="AJ105" s="3"/>
      <c r="AK105" s="3"/>
      <c r="AL105" s="3"/>
      <c r="AM105" s="3"/>
      <c r="AN105" s="3"/>
      <c r="AO105" s="3"/>
      <c r="AP105" s="3"/>
      <c r="AQ105" s="2"/>
      <c r="AR105" s="2"/>
      <c r="AT105" s="2"/>
      <c r="AU105" s="2"/>
      <c r="AV105" s="2"/>
      <c r="AW105" s="2"/>
    </row>
    <row r="106" spans="9:49" ht="15">
      <c r="I106" s="2"/>
      <c r="J106" s="2"/>
      <c r="K106" s="2"/>
      <c r="M106" s="2"/>
      <c r="N106" s="2"/>
      <c r="O106" s="2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2"/>
      <c r="AA106" s="2"/>
      <c r="AB106" s="2"/>
      <c r="AC106" s="2"/>
      <c r="AE106" s="3"/>
      <c r="AG106" s="3"/>
      <c r="AH106" s="3"/>
      <c r="AJ106" s="3"/>
      <c r="AK106" s="3"/>
      <c r="AL106" s="3"/>
      <c r="AM106" s="3"/>
      <c r="AN106" s="3"/>
      <c r="AO106" s="3"/>
      <c r="AP106" s="3"/>
      <c r="AQ106" s="2"/>
      <c r="AR106" s="2"/>
      <c r="AT106" s="2"/>
      <c r="AU106" s="2"/>
      <c r="AV106" s="2"/>
      <c r="AW106" s="2"/>
    </row>
    <row r="107" spans="9:49" ht="15">
      <c r="I107" s="2"/>
      <c r="J107" s="2"/>
      <c r="K107" s="2"/>
      <c r="M107" s="2"/>
      <c r="N107" s="2"/>
      <c r="O107" s="2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2"/>
      <c r="AA107" s="2"/>
      <c r="AB107" s="2"/>
      <c r="AC107" s="2"/>
      <c r="AE107" s="3"/>
      <c r="AG107" s="3"/>
      <c r="AH107" s="3"/>
      <c r="AJ107" s="3"/>
      <c r="AK107" s="3"/>
      <c r="AL107" s="3"/>
      <c r="AM107" s="3"/>
      <c r="AN107" s="3"/>
      <c r="AO107" s="3"/>
      <c r="AP107" s="3"/>
      <c r="AQ107" s="2"/>
      <c r="AR107" s="2"/>
      <c r="AT107" s="2"/>
      <c r="AU107" s="2"/>
      <c r="AV107" s="2"/>
      <c r="AW107" s="2"/>
    </row>
    <row r="108" spans="9:49" ht="15">
      <c r="I108" s="2"/>
      <c r="J108" s="2"/>
      <c r="K108" s="2"/>
      <c r="M108" s="2"/>
      <c r="N108" s="2"/>
      <c r="O108" s="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2"/>
      <c r="AA108" s="2"/>
      <c r="AB108" s="2"/>
      <c r="AC108" s="2"/>
      <c r="AE108" s="3"/>
      <c r="AG108" s="3"/>
      <c r="AH108" s="3"/>
      <c r="AJ108" s="3"/>
      <c r="AK108" s="3"/>
      <c r="AL108" s="3"/>
      <c r="AM108" s="3"/>
      <c r="AN108" s="3"/>
      <c r="AO108" s="3"/>
      <c r="AP108" s="3"/>
      <c r="AQ108" s="2"/>
      <c r="AR108" s="2"/>
      <c r="AT108" s="2"/>
      <c r="AU108" s="2"/>
      <c r="AV108" s="2"/>
      <c r="AW108" s="2"/>
    </row>
    <row r="109" spans="9:49" ht="15">
      <c r="I109" s="2"/>
      <c r="J109" s="2"/>
      <c r="K109" s="2"/>
      <c r="M109" s="2"/>
      <c r="N109" s="2"/>
      <c r="O109" s="2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2"/>
      <c r="AA109" s="2"/>
      <c r="AB109" s="2"/>
      <c r="AC109" s="2"/>
      <c r="AE109" s="3"/>
      <c r="AG109" s="3"/>
      <c r="AH109" s="3"/>
      <c r="AJ109" s="3"/>
      <c r="AK109" s="3"/>
      <c r="AL109" s="3"/>
      <c r="AM109" s="3"/>
      <c r="AN109" s="3"/>
      <c r="AO109" s="3"/>
      <c r="AP109" s="3"/>
      <c r="AQ109" s="2"/>
      <c r="AR109" s="2"/>
      <c r="AT109" s="2"/>
      <c r="AU109" s="2"/>
      <c r="AV109" s="2"/>
      <c r="AW109" s="2"/>
    </row>
    <row r="110" spans="9:49" ht="15">
      <c r="I110" s="2"/>
      <c r="J110" s="2"/>
      <c r="K110" s="2"/>
      <c r="M110" s="2"/>
      <c r="N110" s="2"/>
      <c r="O110" s="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2"/>
      <c r="AA110" s="2"/>
      <c r="AB110" s="2"/>
      <c r="AC110" s="2"/>
      <c r="AE110" s="3"/>
      <c r="AG110" s="3"/>
      <c r="AH110" s="3"/>
      <c r="AJ110" s="3"/>
      <c r="AK110" s="3"/>
      <c r="AL110" s="3"/>
      <c r="AM110" s="3"/>
      <c r="AN110" s="3"/>
      <c r="AO110" s="3"/>
      <c r="AP110" s="3"/>
      <c r="AQ110" s="2"/>
      <c r="AR110" s="2"/>
      <c r="AT110" s="2"/>
      <c r="AU110" s="2"/>
      <c r="AV110" s="2"/>
      <c r="AW110" s="2"/>
    </row>
    <row r="111" spans="9:49" ht="15">
      <c r="I111" s="2"/>
      <c r="J111" s="2"/>
      <c r="K111" s="2"/>
      <c r="M111" s="2"/>
      <c r="N111" s="2"/>
      <c r="O111" s="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2"/>
      <c r="AA111" s="2"/>
      <c r="AB111" s="2"/>
      <c r="AC111" s="2"/>
      <c r="AE111" s="3"/>
      <c r="AG111" s="3"/>
      <c r="AH111" s="3"/>
      <c r="AJ111" s="3"/>
      <c r="AK111" s="3"/>
      <c r="AL111" s="3"/>
      <c r="AM111" s="3"/>
      <c r="AN111" s="3"/>
      <c r="AO111" s="3"/>
      <c r="AP111" s="3"/>
      <c r="AQ111" s="2"/>
      <c r="AR111" s="2"/>
      <c r="AT111" s="2"/>
      <c r="AU111" s="2"/>
      <c r="AV111" s="2"/>
      <c r="AW111" s="2"/>
    </row>
    <row r="112" spans="9:49" ht="15">
      <c r="I112" s="2"/>
      <c r="J112" s="2"/>
      <c r="K112" s="2"/>
      <c r="M112" s="2"/>
      <c r="N112" s="2"/>
      <c r="O112" s="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2"/>
      <c r="AA112" s="2"/>
      <c r="AB112" s="2"/>
      <c r="AC112" s="2"/>
      <c r="AE112" s="3"/>
      <c r="AG112" s="3"/>
      <c r="AH112" s="3"/>
      <c r="AJ112" s="3"/>
      <c r="AK112" s="3"/>
      <c r="AL112" s="3"/>
      <c r="AM112" s="3"/>
      <c r="AN112" s="3"/>
      <c r="AO112" s="3"/>
      <c r="AP112" s="3"/>
      <c r="AQ112" s="2"/>
      <c r="AR112" s="2"/>
      <c r="AT112" s="2"/>
      <c r="AU112" s="2"/>
      <c r="AV112" s="2"/>
      <c r="AW112" s="2"/>
    </row>
    <row r="113" spans="9:49" ht="15">
      <c r="I113" s="2"/>
      <c r="J113" s="2"/>
      <c r="K113" s="2"/>
      <c r="M113" s="2"/>
      <c r="N113" s="2"/>
      <c r="O113" s="2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2"/>
      <c r="AA113" s="2"/>
      <c r="AB113" s="2"/>
      <c r="AC113" s="2"/>
      <c r="AE113" s="3"/>
      <c r="AG113" s="3"/>
      <c r="AH113" s="3"/>
      <c r="AJ113" s="3"/>
      <c r="AK113" s="3"/>
      <c r="AL113" s="3"/>
      <c r="AM113" s="3"/>
      <c r="AN113" s="3"/>
      <c r="AO113" s="3"/>
      <c r="AP113" s="3"/>
      <c r="AQ113" s="2"/>
      <c r="AR113" s="2"/>
      <c r="AT113" s="2"/>
      <c r="AU113" s="2"/>
      <c r="AV113" s="2"/>
      <c r="AW113" s="2"/>
    </row>
    <row r="114" spans="9:49" ht="15">
      <c r="I114" s="2"/>
      <c r="J114" s="2"/>
      <c r="K114" s="2"/>
      <c r="M114" s="2"/>
      <c r="N114" s="2"/>
      <c r="O114" s="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2"/>
      <c r="AA114" s="2"/>
      <c r="AB114" s="2"/>
      <c r="AC114" s="2"/>
      <c r="AE114" s="3"/>
      <c r="AG114" s="3"/>
      <c r="AH114" s="3"/>
      <c r="AJ114" s="3"/>
      <c r="AK114" s="3"/>
      <c r="AL114" s="3"/>
      <c r="AM114" s="3"/>
      <c r="AN114" s="3"/>
      <c r="AO114" s="3"/>
      <c r="AP114" s="3"/>
      <c r="AQ114" s="2"/>
      <c r="AR114" s="2"/>
      <c r="AT114" s="2"/>
      <c r="AU114" s="2"/>
      <c r="AV114" s="2"/>
      <c r="AW114" s="2"/>
    </row>
    <row r="115" spans="9:49" ht="15">
      <c r="I115" s="2"/>
      <c r="J115" s="2"/>
      <c r="K115" s="2"/>
      <c r="M115" s="2"/>
      <c r="N115" s="2"/>
      <c r="O115" s="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2"/>
      <c r="AA115" s="2"/>
      <c r="AB115" s="2"/>
      <c r="AC115" s="2"/>
      <c r="AE115" s="3"/>
      <c r="AG115" s="3"/>
      <c r="AH115" s="3"/>
      <c r="AJ115" s="3"/>
      <c r="AK115" s="3"/>
      <c r="AL115" s="3"/>
      <c r="AM115" s="3"/>
      <c r="AN115" s="3"/>
      <c r="AO115" s="3"/>
      <c r="AP115" s="3"/>
      <c r="AQ115" s="2"/>
      <c r="AR115" s="2"/>
      <c r="AT115" s="2"/>
      <c r="AU115" s="2"/>
      <c r="AV115" s="2"/>
      <c r="AW115" s="2"/>
    </row>
    <row r="116" spans="9:49" ht="15">
      <c r="I116" s="2"/>
      <c r="J116" s="2"/>
      <c r="K116" s="2"/>
      <c r="M116" s="2"/>
      <c r="N116" s="2"/>
      <c r="O116" s="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2"/>
      <c r="AA116" s="2"/>
      <c r="AB116" s="2"/>
      <c r="AC116" s="2"/>
      <c r="AE116" s="3"/>
      <c r="AG116" s="3"/>
      <c r="AH116" s="3"/>
      <c r="AJ116" s="3"/>
      <c r="AK116" s="3"/>
      <c r="AL116" s="3"/>
      <c r="AM116" s="3"/>
      <c r="AN116" s="3"/>
      <c r="AO116" s="3"/>
      <c r="AP116" s="3"/>
      <c r="AQ116" s="2"/>
      <c r="AR116" s="2"/>
      <c r="AT116" s="2"/>
      <c r="AU116" s="2"/>
      <c r="AV116" s="2"/>
      <c r="AW116" s="2"/>
    </row>
    <row r="117" spans="9:49" ht="15">
      <c r="I117" s="2"/>
      <c r="J117" s="2"/>
      <c r="K117" s="2"/>
      <c r="M117" s="2"/>
      <c r="N117" s="2"/>
      <c r="O117" s="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2"/>
      <c r="AA117" s="2"/>
      <c r="AB117" s="2"/>
      <c r="AC117" s="2"/>
      <c r="AE117" s="3"/>
      <c r="AG117" s="3"/>
      <c r="AH117" s="3"/>
      <c r="AJ117" s="3"/>
      <c r="AK117" s="3"/>
      <c r="AL117" s="3"/>
      <c r="AM117" s="3"/>
      <c r="AN117" s="3"/>
      <c r="AO117" s="3"/>
      <c r="AP117" s="3"/>
      <c r="AQ117" s="2"/>
      <c r="AR117" s="2"/>
      <c r="AT117" s="2"/>
      <c r="AU117" s="2"/>
      <c r="AV117" s="2"/>
      <c r="AW117" s="2"/>
    </row>
    <row r="118" spans="9:49" ht="15">
      <c r="I118" s="2"/>
      <c r="J118" s="2"/>
      <c r="K118" s="2"/>
      <c r="M118" s="2"/>
      <c r="N118" s="2"/>
      <c r="O118" s="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2"/>
      <c r="AA118" s="2"/>
      <c r="AB118" s="2"/>
      <c r="AC118" s="2"/>
      <c r="AE118" s="3"/>
      <c r="AG118" s="3"/>
      <c r="AH118" s="3"/>
      <c r="AJ118" s="3"/>
      <c r="AK118" s="3"/>
      <c r="AL118" s="3"/>
      <c r="AM118" s="3"/>
      <c r="AN118" s="3"/>
      <c r="AO118" s="3"/>
      <c r="AP118" s="3"/>
      <c r="AQ118" s="2"/>
      <c r="AR118" s="2"/>
      <c r="AT118" s="2"/>
      <c r="AU118" s="2"/>
      <c r="AV118" s="2"/>
      <c r="AW118" s="2"/>
    </row>
    <row r="119" spans="9:49" ht="15">
      <c r="I119" s="2"/>
      <c r="J119" s="2"/>
      <c r="K119" s="2"/>
      <c r="M119" s="2"/>
      <c r="N119" s="2"/>
      <c r="O119" s="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2"/>
      <c r="AA119" s="2"/>
      <c r="AB119" s="2"/>
      <c r="AC119" s="2"/>
      <c r="AE119" s="3"/>
      <c r="AG119" s="3"/>
      <c r="AH119" s="3"/>
      <c r="AJ119" s="3"/>
      <c r="AK119" s="3"/>
      <c r="AL119" s="3"/>
      <c r="AM119" s="3"/>
      <c r="AN119" s="3"/>
      <c r="AO119" s="3"/>
      <c r="AP119" s="3"/>
      <c r="AQ119" s="2"/>
      <c r="AR119" s="2"/>
      <c r="AT119" s="2"/>
      <c r="AU119" s="2"/>
      <c r="AV119" s="2"/>
      <c r="AW119" s="2"/>
    </row>
    <row r="120" spans="9:49" ht="15">
      <c r="I120" s="2"/>
      <c r="J120" s="2"/>
      <c r="K120" s="2"/>
      <c r="M120" s="2"/>
      <c r="N120" s="2"/>
      <c r="O120" s="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2"/>
      <c r="AA120" s="2"/>
      <c r="AB120" s="2"/>
      <c r="AC120" s="2"/>
      <c r="AE120" s="3"/>
      <c r="AG120" s="3"/>
      <c r="AH120" s="3"/>
      <c r="AJ120" s="3"/>
      <c r="AK120" s="3"/>
      <c r="AL120" s="3"/>
      <c r="AM120" s="3"/>
      <c r="AN120" s="3"/>
      <c r="AO120" s="3"/>
      <c r="AP120" s="3"/>
      <c r="AQ120" s="2"/>
      <c r="AR120" s="2"/>
      <c r="AT120" s="2"/>
      <c r="AU120" s="2"/>
      <c r="AV120" s="2"/>
      <c r="AW120" s="2"/>
    </row>
    <row r="121" spans="9:49" ht="15">
      <c r="I121" s="2"/>
      <c r="J121" s="2"/>
      <c r="K121" s="2"/>
      <c r="M121" s="2"/>
      <c r="N121" s="2"/>
      <c r="O121" s="2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2"/>
      <c r="AA121" s="2"/>
      <c r="AB121" s="2"/>
      <c r="AC121" s="2"/>
      <c r="AE121" s="3"/>
      <c r="AG121" s="3"/>
      <c r="AH121" s="3"/>
      <c r="AJ121" s="3"/>
      <c r="AK121" s="3"/>
      <c r="AL121" s="3"/>
      <c r="AM121" s="3"/>
      <c r="AN121" s="3"/>
      <c r="AO121" s="3"/>
      <c r="AP121" s="3"/>
      <c r="AQ121" s="2"/>
      <c r="AR121" s="2"/>
      <c r="AT121" s="2"/>
      <c r="AU121" s="2"/>
      <c r="AV121" s="2"/>
      <c r="AW121" s="2"/>
    </row>
    <row r="122" spans="9:49" ht="15">
      <c r="I122" s="2"/>
      <c r="J122" s="2"/>
      <c r="K122" s="2"/>
      <c r="M122" s="2"/>
      <c r="N122" s="2"/>
      <c r="O122" s="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2"/>
      <c r="AA122" s="2"/>
      <c r="AB122" s="2"/>
      <c r="AC122" s="2"/>
      <c r="AE122" s="3"/>
      <c r="AG122" s="3"/>
      <c r="AH122" s="3"/>
      <c r="AJ122" s="3"/>
      <c r="AK122" s="3"/>
      <c r="AL122" s="3"/>
      <c r="AM122" s="3"/>
      <c r="AN122" s="3"/>
      <c r="AO122" s="3"/>
      <c r="AP122" s="3"/>
      <c r="AQ122" s="2"/>
      <c r="AR122" s="2"/>
      <c r="AT122" s="2"/>
      <c r="AU122" s="2"/>
      <c r="AV122" s="2"/>
      <c r="AW122" s="2"/>
    </row>
    <row r="123" spans="9:49" ht="15">
      <c r="I123" s="2"/>
      <c r="J123" s="2"/>
      <c r="K123" s="2"/>
      <c r="M123" s="2"/>
      <c r="N123" s="2"/>
      <c r="O123" s="2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2"/>
      <c r="AA123" s="2"/>
      <c r="AB123" s="2"/>
      <c r="AC123" s="2"/>
      <c r="AE123" s="3"/>
      <c r="AG123" s="3"/>
      <c r="AH123" s="3"/>
      <c r="AJ123" s="3"/>
      <c r="AK123" s="3"/>
      <c r="AL123" s="3"/>
      <c r="AM123" s="3"/>
      <c r="AN123" s="3"/>
      <c r="AO123" s="3"/>
      <c r="AP123" s="3"/>
      <c r="AQ123" s="2"/>
      <c r="AR123" s="2"/>
      <c r="AT123" s="2"/>
      <c r="AU123" s="2"/>
      <c r="AV123" s="2"/>
      <c r="AW123" s="2"/>
    </row>
    <row r="124" spans="9:49" ht="15">
      <c r="I124" s="2"/>
      <c r="J124" s="2"/>
      <c r="K124" s="2"/>
      <c r="M124" s="2"/>
      <c r="N124" s="2"/>
      <c r="O124" s="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2"/>
      <c r="AA124" s="2"/>
      <c r="AB124" s="2"/>
      <c r="AC124" s="2"/>
      <c r="AE124" s="3"/>
      <c r="AG124" s="3"/>
      <c r="AH124" s="3"/>
      <c r="AJ124" s="3"/>
      <c r="AK124" s="3"/>
      <c r="AL124" s="3"/>
      <c r="AM124" s="3"/>
      <c r="AN124" s="3"/>
      <c r="AO124" s="3"/>
      <c r="AP124" s="3"/>
      <c r="AQ124" s="2"/>
      <c r="AR124" s="2"/>
      <c r="AT124" s="2"/>
      <c r="AU124" s="2"/>
      <c r="AV124" s="2"/>
      <c r="AW124" s="2"/>
    </row>
    <row r="125" spans="9:49" ht="15">
      <c r="I125" s="2"/>
      <c r="J125" s="2"/>
      <c r="K125" s="2"/>
      <c r="M125" s="2"/>
      <c r="N125" s="2"/>
      <c r="O125" s="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2"/>
      <c r="AA125" s="2"/>
      <c r="AB125" s="2"/>
      <c r="AC125" s="2"/>
      <c r="AE125" s="3"/>
      <c r="AG125" s="3"/>
      <c r="AH125" s="3"/>
      <c r="AJ125" s="3"/>
      <c r="AK125" s="3"/>
      <c r="AL125" s="3"/>
      <c r="AM125" s="3"/>
      <c r="AN125" s="3"/>
      <c r="AO125" s="3"/>
      <c r="AP125" s="3"/>
      <c r="AQ125" s="2"/>
      <c r="AR125" s="2"/>
      <c r="AT125" s="2"/>
      <c r="AU125" s="2"/>
      <c r="AV125" s="2"/>
      <c r="AW125" s="2"/>
    </row>
    <row r="126" spans="9:49" ht="15">
      <c r="I126" s="2"/>
      <c r="J126" s="2"/>
      <c r="K126" s="2"/>
      <c r="M126" s="2"/>
      <c r="N126" s="2"/>
      <c r="O126" s="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2"/>
      <c r="AA126" s="2"/>
      <c r="AB126" s="2"/>
      <c r="AC126" s="2"/>
      <c r="AE126" s="3"/>
      <c r="AG126" s="3"/>
      <c r="AH126" s="3"/>
      <c r="AJ126" s="3"/>
      <c r="AK126" s="3"/>
      <c r="AL126" s="3"/>
      <c r="AM126" s="3"/>
      <c r="AN126" s="3"/>
      <c r="AO126" s="3"/>
      <c r="AP126" s="3"/>
      <c r="AQ126" s="2"/>
      <c r="AR126" s="2"/>
      <c r="AT126" s="2"/>
      <c r="AU126" s="2"/>
      <c r="AV126" s="2"/>
      <c r="AW126" s="2"/>
    </row>
    <row r="127" spans="9:49" ht="15">
      <c r="I127" s="2"/>
      <c r="J127" s="2"/>
      <c r="K127" s="2"/>
      <c r="M127" s="2"/>
      <c r="N127" s="2"/>
      <c r="O127" s="2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2"/>
      <c r="AA127" s="2"/>
      <c r="AB127" s="2"/>
      <c r="AC127" s="2"/>
      <c r="AE127" s="3"/>
      <c r="AG127" s="3"/>
      <c r="AH127" s="3"/>
      <c r="AJ127" s="3"/>
      <c r="AK127" s="3"/>
      <c r="AL127" s="3"/>
      <c r="AM127" s="3"/>
      <c r="AN127" s="3"/>
      <c r="AO127" s="3"/>
      <c r="AP127" s="3"/>
      <c r="AQ127" s="2"/>
      <c r="AR127" s="2"/>
      <c r="AT127" s="2"/>
      <c r="AU127" s="2"/>
      <c r="AV127" s="2"/>
      <c r="AW127" s="2"/>
    </row>
    <row r="128" spans="9:49" ht="15">
      <c r="I128" s="2"/>
      <c r="J128" s="2"/>
      <c r="K128" s="2"/>
      <c r="M128" s="2"/>
      <c r="N128" s="2"/>
      <c r="O128" s="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2"/>
      <c r="AA128" s="2"/>
      <c r="AB128" s="2"/>
      <c r="AC128" s="2"/>
      <c r="AE128" s="3"/>
      <c r="AG128" s="3"/>
      <c r="AH128" s="3"/>
      <c r="AJ128" s="3"/>
      <c r="AK128" s="3"/>
      <c r="AL128" s="3"/>
      <c r="AM128" s="3"/>
      <c r="AN128" s="3"/>
      <c r="AO128" s="3"/>
      <c r="AP128" s="3"/>
      <c r="AQ128" s="2"/>
      <c r="AR128" s="2"/>
      <c r="AT128" s="2"/>
      <c r="AU128" s="2"/>
      <c r="AV128" s="2"/>
      <c r="AW128" s="2"/>
    </row>
    <row r="129" spans="9:49" ht="15">
      <c r="I129" s="2"/>
      <c r="J129" s="2"/>
      <c r="K129" s="2"/>
      <c r="M129" s="2"/>
      <c r="N129" s="2"/>
      <c r="O129" s="2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2"/>
      <c r="AA129" s="2"/>
      <c r="AB129" s="2"/>
      <c r="AC129" s="2"/>
      <c r="AE129" s="3"/>
      <c r="AG129" s="3"/>
      <c r="AH129" s="3"/>
      <c r="AJ129" s="3"/>
      <c r="AK129" s="3"/>
      <c r="AL129" s="3"/>
      <c r="AM129" s="3"/>
      <c r="AN129" s="3"/>
      <c r="AO129" s="3"/>
      <c r="AP129" s="3"/>
      <c r="AQ129" s="2"/>
      <c r="AR129" s="2"/>
      <c r="AT129" s="2"/>
      <c r="AU129" s="2"/>
      <c r="AV129" s="2"/>
      <c r="AW129" s="2"/>
    </row>
    <row r="130" spans="9:49" ht="15">
      <c r="I130" s="2"/>
      <c r="J130" s="2"/>
      <c r="K130" s="2"/>
      <c r="M130" s="2"/>
      <c r="N130" s="2"/>
      <c r="O130" s="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2"/>
      <c r="AA130" s="2"/>
      <c r="AB130" s="2"/>
      <c r="AC130" s="2"/>
      <c r="AE130" s="3"/>
      <c r="AG130" s="3"/>
      <c r="AH130" s="3"/>
      <c r="AJ130" s="3"/>
      <c r="AK130" s="3"/>
      <c r="AL130" s="3"/>
      <c r="AM130" s="3"/>
      <c r="AN130" s="3"/>
      <c r="AO130" s="3"/>
      <c r="AP130" s="3"/>
      <c r="AQ130" s="2"/>
      <c r="AR130" s="2"/>
      <c r="AT130" s="2"/>
      <c r="AU130" s="2"/>
      <c r="AV130" s="2"/>
      <c r="AW130" s="2"/>
    </row>
    <row r="131" spans="9:49" ht="15">
      <c r="I131" s="2"/>
      <c r="J131" s="2"/>
      <c r="K131" s="2"/>
      <c r="M131" s="2"/>
      <c r="N131" s="2"/>
      <c r="O131" s="2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2"/>
      <c r="AA131" s="2"/>
      <c r="AB131" s="2"/>
      <c r="AC131" s="2"/>
      <c r="AE131" s="3"/>
      <c r="AG131" s="3"/>
      <c r="AH131" s="3"/>
      <c r="AJ131" s="3"/>
      <c r="AK131" s="3"/>
      <c r="AL131" s="3"/>
      <c r="AM131" s="3"/>
      <c r="AN131" s="3"/>
      <c r="AO131" s="3"/>
      <c r="AP131" s="3"/>
      <c r="AQ131" s="2"/>
      <c r="AR131" s="2"/>
      <c r="AT131" s="2"/>
      <c r="AU131" s="2"/>
      <c r="AV131" s="2"/>
      <c r="AW131" s="2"/>
    </row>
    <row r="132" spans="9:49" ht="15">
      <c r="I132" s="2"/>
      <c r="J132" s="2"/>
      <c r="K132" s="2"/>
      <c r="M132" s="2"/>
      <c r="N132" s="2"/>
      <c r="O132" s="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2"/>
      <c r="AA132" s="2"/>
      <c r="AB132" s="2"/>
      <c r="AC132" s="2"/>
      <c r="AE132" s="3"/>
      <c r="AG132" s="3"/>
      <c r="AH132" s="3"/>
      <c r="AJ132" s="3"/>
      <c r="AK132" s="3"/>
      <c r="AL132" s="3"/>
      <c r="AM132" s="3"/>
      <c r="AN132" s="3"/>
      <c r="AO132" s="3"/>
      <c r="AP132" s="3"/>
      <c r="AQ132" s="2"/>
      <c r="AR132" s="2"/>
      <c r="AT132" s="2"/>
      <c r="AU132" s="2"/>
      <c r="AV132" s="2"/>
      <c r="AW132" s="2"/>
    </row>
    <row r="133" spans="9:49" ht="15">
      <c r="I133" s="2"/>
      <c r="J133" s="2"/>
      <c r="K133" s="2"/>
      <c r="M133" s="2"/>
      <c r="N133" s="2"/>
      <c r="O133" s="2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2"/>
      <c r="AA133" s="2"/>
      <c r="AB133" s="2"/>
      <c r="AC133" s="2"/>
      <c r="AE133" s="3"/>
      <c r="AG133" s="3"/>
      <c r="AH133" s="3"/>
      <c r="AJ133" s="3"/>
      <c r="AK133" s="3"/>
      <c r="AL133" s="3"/>
      <c r="AM133" s="3"/>
      <c r="AN133" s="3"/>
      <c r="AO133" s="3"/>
      <c r="AP133" s="3"/>
      <c r="AQ133" s="2"/>
      <c r="AR133" s="2"/>
      <c r="AT133" s="2"/>
      <c r="AU133" s="2"/>
      <c r="AV133" s="2"/>
      <c r="AW133" s="2"/>
    </row>
    <row r="134" spans="9:49" ht="15">
      <c r="I134" s="2"/>
      <c r="J134" s="2"/>
      <c r="K134" s="2"/>
      <c r="M134" s="2"/>
      <c r="N134" s="2"/>
      <c r="O134" s="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2"/>
      <c r="AA134" s="2"/>
      <c r="AB134" s="2"/>
      <c r="AC134" s="2"/>
      <c r="AE134" s="3"/>
      <c r="AG134" s="3"/>
      <c r="AH134" s="3"/>
      <c r="AJ134" s="3"/>
      <c r="AK134" s="3"/>
      <c r="AL134" s="3"/>
      <c r="AM134" s="3"/>
      <c r="AN134" s="3"/>
      <c r="AO134" s="3"/>
      <c r="AP134" s="3"/>
      <c r="AQ134" s="2"/>
      <c r="AR134" s="2"/>
      <c r="AT134" s="2"/>
      <c r="AU134" s="2"/>
      <c r="AV134" s="2"/>
      <c r="AW134" s="2"/>
    </row>
    <row r="135" spans="9:49" ht="15">
      <c r="I135" s="2"/>
      <c r="J135" s="2"/>
      <c r="K135" s="2"/>
      <c r="M135" s="2"/>
      <c r="N135" s="2"/>
      <c r="O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2"/>
      <c r="AA135" s="2"/>
      <c r="AB135" s="2"/>
      <c r="AC135" s="2"/>
      <c r="AE135" s="3"/>
      <c r="AG135" s="3"/>
      <c r="AH135" s="3"/>
      <c r="AJ135" s="3"/>
      <c r="AK135" s="3"/>
      <c r="AL135" s="3"/>
      <c r="AM135" s="3"/>
      <c r="AN135" s="3"/>
      <c r="AO135" s="3"/>
      <c r="AP135" s="3"/>
      <c r="AQ135" s="2"/>
      <c r="AR135" s="2"/>
      <c r="AT135" s="2"/>
      <c r="AU135" s="2"/>
      <c r="AV135" s="2"/>
      <c r="AW135" s="2"/>
    </row>
    <row r="136" spans="9:49" ht="15">
      <c r="I136" s="2"/>
      <c r="J136" s="2"/>
      <c r="K136" s="2"/>
      <c r="M136" s="2"/>
      <c r="N136" s="2"/>
      <c r="O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2"/>
      <c r="AA136" s="2"/>
      <c r="AB136" s="2"/>
      <c r="AC136" s="2"/>
      <c r="AE136" s="3"/>
      <c r="AG136" s="3"/>
      <c r="AH136" s="3"/>
      <c r="AJ136" s="3"/>
      <c r="AK136" s="3"/>
      <c r="AL136" s="3"/>
      <c r="AM136" s="3"/>
      <c r="AN136" s="3"/>
      <c r="AO136" s="3"/>
      <c r="AP136" s="3"/>
      <c r="AQ136" s="2"/>
      <c r="AR136" s="2"/>
      <c r="AT136" s="2"/>
      <c r="AU136" s="2"/>
      <c r="AV136" s="2"/>
      <c r="AW136" s="2"/>
    </row>
    <row r="137" spans="9:49" ht="15">
      <c r="I137" s="2"/>
      <c r="J137" s="2"/>
      <c r="K137" s="2"/>
      <c r="M137" s="2"/>
      <c r="N137" s="2"/>
      <c r="O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2"/>
      <c r="AA137" s="2"/>
      <c r="AB137" s="2"/>
      <c r="AC137" s="2"/>
      <c r="AE137" s="3"/>
      <c r="AG137" s="3"/>
      <c r="AH137" s="3"/>
      <c r="AJ137" s="3"/>
      <c r="AK137" s="3"/>
      <c r="AL137" s="3"/>
      <c r="AM137" s="3"/>
      <c r="AN137" s="3"/>
      <c r="AO137" s="3"/>
      <c r="AP137" s="3"/>
      <c r="AQ137" s="2"/>
      <c r="AR137" s="2"/>
      <c r="AT137" s="2"/>
      <c r="AU137" s="2"/>
      <c r="AV137" s="2"/>
      <c r="AW137" s="2"/>
    </row>
    <row r="138" spans="9:49" ht="15">
      <c r="I138" s="2"/>
      <c r="J138" s="2"/>
      <c r="K138" s="2"/>
      <c r="M138" s="2"/>
      <c r="N138" s="2"/>
      <c r="O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2"/>
      <c r="AA138" s="2"/>
      <c r="AB138" s="2"/>
      <c r="AC138" s="2"/>
      <c r="AE138" s="3"/>
      <c r="AG138" s="3"/>
      <c r="AH138" s="3"/>
      <c r="AJ138" s="3"/>
      <c r="AK138" s="3"/>
      <c r="AL138" s="3"/>
      <c r="AM138" s="3"/>
      <c r="AN138" s="3"/>
      <c r="AO138" s="3"/>
      <c r="AP138" s="3"/>
      <c r="AQ138" s="2"/>
      <c r="AR138" s="2"/>
      <c r="AT138" s="2"/>
      <c r="AU138" s="2"/>
      <c r="AV138" s="2"/>
      <c r="AW138" s="2"/>
    </row>
    <row r="139" spans="9:49" ht="15">
      <c r="I139" s="2"/>
      <c r="J139" s="2"/>
      <c r="K139" s="2"/>
      <c r="M139" s="2"/>
      <c r="N139" s="2"/>
      <c r="O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2"/>
      <c r="AA139" s="2"/>
      <c r="AB139" s="2"/>
      <c r="AC139" s="2"/>
      <c r="AE139" s="3"/>
      <c r="AG139" s="3"/>
      <c r="AH139" s="3"/>
      <c r="AJ139" s="3"/>
      <c r="AK139" s="3"/>
      <c r="AL139" s="3"/>
      <c r="AM139" s="3"/>
      <c r="AN139" s="3"/>
      <c r="AO139" s="3"/>
      <c r="AP139" s="3"/>
      <c r="AQ139" s="2"/>
      <c r="AR139" s="2"/>
      <c r="AT139" s="2"/>
      <c r="AU139" s="2"/>
      <c r="AV139" s="2"/>
      <c r="AW139" s="2"/>
    </row>
    <row r="140" spans="9:49" ht="15">
      <c r="I140" s="2"/>
      <c r="J140" s="2"/>
      <c r="K140" s="2"/>
      <c r="M140" s="2"/>
      <c r="N140" s="2"/>
      <c r="O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2"/>
      <c r="AA140" s="2"/>
      <c r="AB140" s="2"/>
      <c r="AC140" s="2"/>
      <c r="AE140" s="3"/>
      <c r="AG140" s="3"/>
      <c r="AH140" s="3"/>
      <c r="AJ140" s="3"/>
      <c r="AK140" s="3"/>
      <c r="AL140" s="3"/>
      <c r="AM140" s="3"/>
      <c r="AN140" s="3"/>
      <c r="AO140" s="3"/>
      <c r="AP140" s="3"/>
      <c r="AQ140" s="2"/>
      <c r="AR140" s="2"/>
      <c r="AT140" s="2"/>
      <c r="AU140" s="2"/>
      <c r="AV140" s="2"/>
      <c r="AW140" s="2"/>
    </row>
    <row r="141" spans="9:49" ht="15">
      <c r="I141" s="2"/>
      <c r="J141" s="2"/>
      <c r="K141" s="2"/>
      <c r="M141" s="2"/>
      <c r="N141" s="2"/>
      <c r="O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2"/>
      <c r="AA141" s="2"/>
      <c r="AB141" s="2"/>
      <c r="AC141" s="2"/>
      <c r="AE141" s="3"/>
      <c r="AG141" s="3"/>
      <c r="AH141" s="3"/>
      <c r="AJ141" s="3"/>
      <c r="AK141" s="3"/>
      <c r="AL141" s="3"/>
      <c r="AM141" s="3"/>
      <c r="AN141" s="3"/>
      <c r="AO141" s="3"/>
      <c r="AP141" s="3"/>
      <c r="AQ141" s="2"/>
      <c r="AR141" s="2"/>
      <c r="AT141" s="2"/>
      <c r="AU141" s="2"/>
      <c r="AV141" s="2"/>
      <c r="AW141" s="2"/>
    </row>
    <row r="142" spans="9:49" ht="15">
      <c r="I142" s="2"/>
      <c r="J142" s="2"/>
      <c r="K142" s="2"/>
      <c r="M142" s="2"/>
      <c r="N142" s="2"/>
      <c r="O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2"/>
      <c r="AA142" s="2"/>
      <c r="AB142" s="2"/>
      <c r="AC142" s="2"/>
      <c r="AE142" s="3"/>
      <c r="AG142" s="3"/>
      <c r="AH142" s="3"/>
      <c r="AJ142" s="3"/>
      <c r="AK142" s="3"/>
      <c r="AL142" s="3"/>
      <c r="AM142" s="3"/>
      <c r="AN142" s="3"/>
      <c r="AO142" s="3"/>
      <c r="AP142" s="3"/>
      <c r="AQ142" s="2"/>
      <c r="AR142" s="2"/>
      <c r="AT142" s="2"/>
      <c r="AU142" s="2"/>
      <c r="AV142" s="2"/>
      <c r="AW142" s="2"/>
    </row>
    <row r="143" spans="9:49" ht="15">
      <c r="I143" s="2"/>
      <c r="J143" s="2"/>
      <c r="K143" s="2"/>
      <c r="M143" s="2"/>
      <c r="N143" s="2"/>
      <c r="O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2"/>
      <c r="AA143" s="2"/>
      <c r="AB143" s="2"/>
      <c r="AC143" s="2"/>
      <c r="AE143" s="3"/>
      <c r="AG143" s="3"/>
      <c r="AH143" s="3"/>
      <c r="AJ143" s="3"/>
      <c r="AK143" s="3"/>
      <c r="AL143" s="3"/>
      <c r="AM143" s="3"/>
      <c r="AN143" s="3"/>
      <c r="AO143" s="3"/>
      <c r="AP143" s="3"/>
      <c r="AQ143" s="2"/>
      <c r="AR143" s="2"/>
      <c r="AT143" s="2"/>
      <c r="AU143" s="2"/>
      <c r="AV143" s="2"/>
      <c r="AW143" s="2"/>
    </row>
    <row r="144" spans="9:49" ht="15">
      <c r="I144" s="2"/>
      <c r="J144" s="2"/>
      <c r="K144" s="2"/>
      <c r="M144" s="2"/>
      <c r="N144" s="2"/>
      <c r="O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2"/>
      <c r="AA144" s="2"/>
      <c r="AB144" s="2"/>
      <c r="AC144" s="2"/>
      <c r="AE144" s="3"/>
      <c r="AG144" s="3"/>
      <c r="AH144" s="3"/>
      <c r="AJ144" s="3"/>
      <c r="AK144" s="3"/>
      <c r="AL144" s="3"/>
      <c r="AM144" s="3"/>
      <c r="AN144" s="3"/>
      <c r="AO144" s="3"/>
      <c r="AP144" s="3"/>
      <c r="AQ144" s="2"/>
      <c r="AR144" s="2"/>
      <c r="AT144" s="2"/>
      <c r="AU144" s="2"/>
      <c r="AV144" s="2"/>
      <c r="AW144" s="2"/>
    </row>
    <row r="145" spans="9:49" ht="15">
      <c r="I145" s="2"/>
      <c r="J145" s="2"/>
      <c r="K145" s="2"/>
      <c r="M145" s="2"/>
      <c r="N145" s="2"/>
      <c r="O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2"/>
      <c r="AA145" s="2"/>
      <c r="AB145" s="2"/>
      <c r="AC145" s="2"/>
      <c r="AE145" s="3"/>
      <c r="AG145" s="3"/>
      <c r="AH145" s="3"/>
      <c r="AJ145" s="3"/>
      <c r="AK145" s="3"/>
      <c r="AL145" s="3"/>
      <c r="AM145" s="3"/>
      <c r="AN145" s="3"/>
      <c r="AO145" s="3"/>
      <c r="AP145" s="3"/>
      <c r="AQ145" s="2"/>
      <c r="AR145" s="2"/>
      <c r="AT145" s="2"/>
      <c r="AU145" s="2"/>
      <c r="AV145" s="2"/>
      <c r="AW145" s="2"/>
    </row>
    <row r="146" spans="9:49" ht="15">
      <c r="I146" s="2"/>
      <c r="J146" s="2"/>
      <c r="K146" s="2"/>
      <c r="M146" s="2"/>
      <c r="N146" s="2"/>
      <c r="O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2"/>
      <c r="AA146" s="2"/>
      <c r="AB146" s="2"/>
      <c r="AC146" s="2"/>
      <c r="AE146" s="3"/>
      <c r="AG146" s="3"/>
      <c r="AH146" s="3"/>
      <c r="AJ146" s="3"/>
      <c r="AK146" s="3"/>
      <c r="AL146" s="3"/>
      <c r="AM146" s="3"/>
      <c r="AN146" s="3"/>
      <c r="AO146" s="3"/>
      <c r="AP146" s="3"/>
      <c r="AQ146" s="2"/>
      <c r="AR146" s="2"/>
      <c r="AT146" s="2"/>
      <c r="AU146" s="2"/>
      <c r="AV146" s="2"/>
      <c r="AW146" s="2"/>
    </row>
    <row r="147" spans="9:49" ht="15">
      <c r="I147" s="2"/>
      <c r="J147" s="2"/>
      <c r="K147" s="2"/>
      <c r="M147" s="2"/>
      <c r="N147" s="2"/>
      <c r="O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2"/>
      <c r="AA147" s="2"/>
      <c r="AB147" s="2"/>
      <c r="AC147" s="2"/>
      <c r="AE147" s="3"/>
      <c r="AG147" s="3"/>
      <c r="AH147" s="3"/>
      <c r="AJ147" s="3"/>
      <c r="AK147" s="3"/>
      <c r="AL147" s="3"/>
      <c r="AM147" s="3"/>
      <c r="AN147" s="3"/>
      <c r="AO147" s="3"/>
      <c r="AP147" s="3"/>
      <c r="AQ147" s="2"/>
      <c r="AR147" s="2"/>
      <c r="AT147" s="2"/>
      <c r="AU147" s="2"/>
      <c r="AV147" s="2"/>
      <c r="AW147" s="2"/>
    </row>
    <row r="148" spans="9:49" ht="15">
      <c r="I148" s="2"/>
      <c r="J148" s="2"/>
      <c r="K148" s="2"/>
      <c r="M148" s="2"/>
      <c r="N148" s="2"/>
      <c r="O148" s="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2"/>
      <c r="AA148" s="2"/>
      <c r="AB148" s="2"/>
      <c r="AC148" s="2"/>
      <c r="AE148" s="3"/>
      <c r="AG148" s="3"/>
      <c r="AH148" s="3"/>
      <c r="AJ148" s="3"/>
      <c r="AK148" s="3"/>
      <c r="AL148" s="3"/>
      <c r="AM148" s="3"/>
      <c r="AN148" s="3"/>
      <c r="AO148" s="3"/>
      <c r="AP148" s="3"/>
      <c r="AQ148" s="2"/>
      <c r="AR148" s="2"/>
      <c r="AT148" s="2"/>
      <c r="AU148" s="2"/>
      <c r="AV148" s="2"/>
      <c r="AW148" s="2"/>
    </row>
    <row r="149" spans="9:49" ht="15">
      <c r="I149" s="2"/>
      <c r="J149" s="2"/>
      <c r="K149" s="2"/>
      <c r="M149" s="2"/>
      <c r="N149" s="2"/>
      <c r="O149" s="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2"/>
      <c r="AA149" s="2"/>
      <c r="AB149" s="2"/>
      <c r="AC149" s="2"/>
      <c r="AE149" s="3"/>
      <c r="AG149" s="3"/>
      <c r="AH149" s="3"/>
      <c r="AJ149" s="3"/>
      <c r="AK149" s="3"/>
      <c r="AL149" s="3"/>
      <c r="AM149" s="3"/>
      <c r="AN149" s="3"/>
      <c r="AO149" s="3"/>
      <c r="AP149" s="3"/>
      <c r="AQ149" s="2"/>
      <c r="AR149" s="2"/>
      <c r="AT149" s="2"/>
      <c r="AU149" s="2"/>
      <c r="AV149" s="2"/>
      <c r="AW149" s="2"/>
    </row>
    <row r="150" spans="9:49" ht="15">
      <c r="I150" s="2"/>
      <c r="J150" s="2"/>
      <c r="K150" s="2"/>
      <c r="M150" s="2"/>
      <c r="N150" s="2"/>
      <c r="O150" s="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2"/>
      <c r="AA150" s="2"/>
      <c r="AB150" s="2"/>
      <c r="AC150" s="2"/>
      <c r="AE150" s="3"/>
      <c r="AG150" s="3"/>
      <c r="AH150" s="3"/>
      <c r="AJ150" s="3"/>
      <c r="AK150" s="3"/>
      <c r="AL150" s="3"/>
      <c r="AM150" s="3"/>
      <c r="AN150" s="3"/>
      <c r="AO150" s="3"/>
      <c r="AP150" s="3"/>
      <c r="AQ150" s="2"/>
      <c r="AR150" s="2"/>
      <c r="AT150" s="2"/>
      <c r="AU150" s="2"/>
      <c r="AV150" s="2"/>
      <c r="AW150" s="2"/>
    </row>
    <row r="151" spans="9:49" ht="15">
      <c r="I151" s="2"/>
      <c r="J151" s="2"/>
      <c r="K151" s="2"/>
      <c r="M151" s="2"/>
      <c r="N151" s="2"/>
      <c r="O151" s="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2"/>
      <c r="AA151" s="2"/>
      <c r="AB151" s="2"/>
      <c r="AC151" s="2"/>
      <c r="AE151" s="3"/>
      <c r="AG151" s="3"/>
      <c r="AH151" s="3"/>
      <c r="AJ151" s="3"/>
      <c r="AK151" s="3"/>
      <c r="AL151" s="3"/>
      <c r="AM151" s="3"/>
      <c r="AN151" s="3"/>
      <c r="AO151" s="3"/>
      <c r="AP151" s="3"/>
      <c r="AQ151" s="2"/>
      <c r="AR151" s="2"/>
      <c r="AT151" s="2"/>
      <c r="AU151" s="2"/>
      <c r="AV151" s="2"/>
      <c r="AW151" s="2"/>
    </row>
    <row r="152" spans="9:49" ht="15">
      <c r="I152" s="2"/>
      <c r="J152" s="2"/>
      <c r="K152" s="2"/>
      <c r="M152" s="2"/>
      <c r="N152" s="2"/>
      <c r="O152" s="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2"/>
      <c r="AA152" s="2"/>
      <c r="AB152" s="2"/>
      <c r="AC152" s="2"/>
      <c r="AE152" s="3"/>
      <c r="AG152" s="3"/>
      <c r="AH152" s="3"/>
      <c r="AJ152" s="3"/>
      <c r="AK152" s="3"/>
      <c r="AL152" s="3"/>
      <c r="AM152" s="3"/>
      <c r="AN152" s="3"/>
      <c r="AO152" s="3"/>
      <c r="AP152" s="3"/>
      <c r="AQ152" s="2"/>
      <c r="AR152" s="2"/>
      <c r="AT152" s="2"/>
      <c r="AU152" s="2"/>
      <c r="AV152" s="2"/>
      <c r="AW152" s="2"/>
    </row>
    <row r="153" spans="9:49" ht="15">
      <c r="I153" s="2"/>
      <c r="J153" s="2"/>
      <c r="K153" s="2"/>
      <c r="M153" s="2"/>
      <c r="N153" s="2"/>
      <c r="O153" s="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2"/>
      <c r="AA153" s="2"/>
      <c r="AB153" s="2"/>
      <c r="AC153" s="2"/>
      <c r="AE153" s="3"/>
      <c r="AG153" s="3"/>
      <c r="AH153" s="3"/>
      <c r="AJ153" s="3"/>
      <c r="AK153" s="3"/>
      <c r="AL153" s="3"/>
      <c r="AM153" s="3"/>
      <c r="AN153" s="3"/>
      <c r="AO153" s="3"/>
      <c r="AP153" s="3"/>
      <c r="AQ153" s="2"/>
      <c r="AR153" s="2"/>
      <c r="AT153" s="2"/>
      <c r="AU153" s="2"/>
      <c r="AV153" s="2"/>
      <c r="AW153" s="2"/>
    </row>
    <row r="154" spans="9:49" ht="15">
      <c r="I154" s="2"/>
      <c r="J154" s="2"/>
      <c r="K154" s="2"/>
      <c r="M154" s="2"/>
      <c r="N154" s="2"/>
      <c r="O154" s="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2"/>
      <c r="AA154" s="2"/>
      <c r="AB154" s="2"/>
      <c r="AC154" s="2"/>
      <c r="AE154" s="3"/>
      <c r="AG154" s="3"/>
      <c r="AH154" s="3"/>
      <c r="AJ154" s="3"/>
      <c r="AK154" s="3"/>
      <c r="AL154" s="3"/>
      <c r="AM154" s="3"/>
      <c r="AN154" s="3"/>
      <c r="AO154" s="3"/>
      <c r="AP154" s="3"/>
      <c r="AQ154" s="2"/>
      <c r="AR154" s="2"/>
      <c r="AT154" s="2"/>
      <c r="AU154" s="2"/>
      <c r="AV154" s="2"/>
      <c r="AW154" s="2"/>
    </row>
    <row r="155" spans="9:49" ht="15">
      <c r="I155" s="2"/>
      <c r="J155" s="2"/>
      <c r="K155" s="2"/>
      <c r="M155" s="2"/>
      <c r="N155" s="2"/>
      <c r="O155" s="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2"/>
      <c r="AA155" s="2"/>
      <c r="AB155" s="2"/>
      <c r="AC155" s="2"/>
      <c r="AE155" s="3"/>
      <c r="AG155" s="3"/>
      <c r="AH155" s="3"/>
      <c r="AJ155" s="3"/>
      <c r="AK155" s="3"/>
      <c r="AL155" s="3"/>
      <c r="AM155" s="3"/>
      <c r="AN155" s="3"/>
      <c r="AO155" s="3"/>
      <c r="AP155" s="3"/>
      <c r="AQ155" s="2"/>
      <c r="AR155" s="2"/>
      <c r="AT155" s="2"/>
      <c r="AU155" s="2"/>
      <c r="AV155" s="2"/>
      <c r="AW155" s="2"/>
    </row>
    <row r="156" spans="9:49" ht="15">
      <c r="I156" s="2"/>
      <c r="J156" s="2"/>
      <c r="K156" s="2"/>
      <c r="M156" s="2"/>
      <c r="N156" s="2"/>
      <c r="O156" s="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2"/>
      <c r="AA156" s="2"/>
      <c r="AB156" s="2"/>
      <c r="AC156" s="2"/>
      <c r="AE156" s="3"/>
      <c r="AG156" s="3"/>
      <c r="AH156" s="3"/>
      <c r="AJ156" s="3"/>
      <c r="AK156" s="3"/>
      <c r="AL156" s="3"/>
      <c r="AM156" s="3"/>
      <c r="AN156" s="3"/>
      <c r="AO156" s="3"/>
      <c r="AP156" s="3"/>
      <c r="AQ156" s="2"/>
      <c r="AR156" s="2"/>
      <c r="AT156" s="2"/>
      <c r="AU156" s="2"/>
      <c r="AV156" s="2"/>
      <c r="AW156" s="2"/>
    </row>
    <row r="157" spans="9:49" ht="15">
      <c r="I157" s="2"/>
      <c r="J157" s="2"/>
      <c r="K157" s="2"/>
      <c r="M157" s="2"/>
      <c r="N157" s="2"/>
      <c r="O157" s="2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2"/>
      <c r="AA157" s="2"/>
      <c r="AB157" s="2"/>
      <c r="AC157" s="2"/>
      <c r="AE157" s="3"/>
      <c r="AG157" s="3"/>
      <c r="AH157" s="3"/>
      <c r="AJ157" s="3"/>
      <c r="AK157" s="3"/>
      <c r="AL157" s="3"/>
      <c r="AM157" s="3"/>
      <c r="AN157" s="3"/>
      <c r="AO157" s="3"/>
      <c r="AP157" s="3"/>
      <c r="AQ157" s="2"/>
      <c r="AR157" s="2"/>
      <c r="AT157" s="2"/>
      <c r="AU157" s="2"/>
      <c r="AV157" s="2"/>
      <c r="AW157" s="2"/>
    </row>
    <row r="158" spans="9:49" ht="15">
      <c r="I158" s="2"/>
      <c r="J158" s="2"/>
      <c r="K158" s="2"/>
      <c r="M158" s="2"/>
      <c r="N158" s="2"/>
      <c r="O158" s="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2"/>
      <c r="AA158" s="2"/>
      <c r="AB158" s="2"/>
      <c r="AC158" s="2"/>
      <c r="AE158" s="3"/>
      <c r="AG158" s="3"/>
      <c r="AH158" s="3"/>
      <c r="AJ158" s="3"/>
      <c r="AK158" s="3"/>
      <c r="AL158" s="3"/>
      <c r="AM158" s="3"/>
      <c r="AN158" s="3"/>
      <c r="AO158" s="3"/>
      <c r="AP158" s="3"/>
      <c r="AQ158" s="2"/>
      <c r="AR158" s="2"/>
      <c r="AT158" s="2"/>
      <c r="AU158" s="2"/>
      <c r="AV158" s="2"/>
      <c r="AW158" s="2"/>
    </row>
    <row r="159" spans="9:49" ht="15">
      <c r="I159" s="2"/>
      <c r="J159" s="2"/>
      <c r="K159" s="2"/>
      <c r="M159" s="2"/>
      <c r="N159" s="2"/>
      <c r="O159" s="2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2"/>
      <c r="AA159" s="2"/>
      <c r="AB159" s="2"/>
      <c r="AC159" s="2"/>
      <c r="AE159" s="3"/>
      <c r="AG159" s="3"/>
      <c r="AH159" s="3"/>
      <c r="AJ159" s="3"/>
      <c r="AK159" s="3"/>
      <c r="AL159" s="3"/>
      <c r="AM159" s="3"/>
      <c r="AN159" s="3"/>
      <c r="AO159" s="3"/>
      <c r="AP159" s="3"/>
      <c r="AQ159" s="2"/>
      <c r="AR159" s="2"/>
      <c r="AT159" s="2"/>
      <c r="AU159" s="2"/>
      <c r="AV159" s="2"/>
      <c r="AW159" s="2"/>
    </row>
    <row r="160" spans="9:49" ht="15">
      <c r="I160" s="2"/>
      <c r="J160" s="2"/>
      <c r="K160" s="2"/>
      <c r="M160" s="2"/>
      <c r="N160" s="2"/>
      <c r="O160" s="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2"/>
      <c r="AA160" s="2"/>
      <c r="AB160" s="2"/>
      <c r="AC160" s="2"/>
      <c r="AE160" s="3"/>
      <c r="AG160" s="3"/>
      <c r="AH160" s="3"/>
      <c r="AJ160" s="3"/>
      <c r="AK160" s="3"/>
      <c r="AL160" s="3"/>
      <c r="AM160" s="3"/>
      <c r="AN160" s="3"/>
      <c r="AO160" s="3"/>
      <c r="AP160" s="3"/>
      <c r="AQ160" s="2"/>
      <c r="AR160" s="2"/>
      <c r="AT160" s="2"/>
      <c r="AU160" s="2"/>
      <c r="AV160" s="2"/>
      <c r="AW160" s="2"/>
    </row>
    <row r="161" spans="9:49" ht="15">
      <c r="I161" s="2"/>
      <c r="J161" s="2"/>
      <c r="K161" s="2"/>
      <c r="M161" s="2"/>
      <c r="N161" s="2"/>
      <c r="O161" s="2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2"/>
      <c r="AA161" s="2"/>
      <c r="AB161" s="2"/>
      <c r="AC161" s="2"/>
      <c r="AE161" s="3"/>
      <c r="AG161" s="3"/>
      <c r="AH161" s="3"/>
      <c r="AJ161" s="3"/>
      <c r="AK161" s="3"/>
      <c r="AL161" s="3"/>
      <c r="AM161" s="3"/>
      <c r="AN161" s="3"/>
      <c r="AO161" s="3"/>
      <c r="AP161" s="3"/>
      <c r="AQ161" s="2"/>
      <c r="AR161" s="2"/>
      <c r="AT161" s="2"/>
      <c r="AU161" s="2"/>
      <c r="AV161" s="2"/>
      <c r="AW161" s="2"/>
    </row>
    <row r="162" spans="9:49" ht="15">
      <c r="I162" s="2"/>
      <c r="J162" s="2"/>
      <c r="K162" s="2"/>
      <c r="M162" s="2"/>
      <c r="N162" s="2"/>
      <c r="O162" s="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2"/>
      <c r="AA162" s="2"/>
      <c r="AB162" s="2"/>
      <c r="AC162" s="2"/>
      <c r="AE162" s="3"/>
      <c r="AG162" s="3"/>
      <c r="AH162" s="3"/>
      <c r="AJ162" s="3"/>
      <c r="AK162" s="3"/>
      <c r="AL162" s="3"/>
      <c r="AM162" s="3"/>
      <c r="AN162" s="3"/>
      <c r="AO162" s="3"/>
      <c r="AP162" s="3"/>
      <c r="AQ162" s="2"/>
      <c r="AR162" s="2"/>
      <c r="AT162" s="2"/>
      <c r="AU162" s="2"/>
      <c r="AV162" s="2"/>
      <c r="AW162" s="2"/>
    </row>
    <row r="163" spans="9:49" ht="15">
      <c r="I163" s="2"/>
      <c r="J163" s="2"/>
      <c r="K163" s="2"/>
      <c r="M163" s="2"/>
      <c r="N163" s="2"/>
      <c r="O163" s="2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2"/>
      <c r="AA163" s="2"/>
      <c r="AB163" s="2"/>
      <c r="AC163" s="2"/>
      <c r="AE163" s="3"/>
      <c r="AG163" s="3"/>
      <c r="AH163" s="3"/>
      <c r="AJ163" s="3"/>
      <c r="AK163" s="3"/>
      <c r="AL163" s="3"/>
      <c r="AM163" s="3"/>
      <c r="AN163" s="3"/>
      <c r="AO163" s="3"/>
      <c r="AP163" s="3"/>
      <c r="AQ163" s="2"/>
      <c r="AR163" s="2"/>
      <c r="AT163" s="2"/>
      <c r="AU163" s="2"/>
      <c r="AV163" s="2"/>
      <c r="AW163" s="2"/>
    </row>
    <row r="164" spans="9:49" ht="15">
      <c r="I164" s="2"/>
      <c r="J164" s="2"/>
      <c r="K164" s="2"/>
      <c r="M164" s="2"/>
      <c r="N164" s="2"/>
      <c r="O164" s="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2"/>
      <c r="AA164" s="2"/>
      <c r="AB164" s="2"/>
      <c r="AC164" s="2"/>
      <c r="AE164" s="3"/>
      <c r="AG164" s="3"/>
      <c r="AH164" s="3"/>
      <c r="AJ164" s="3"/>
      <c r="AK164" s="3"/>
      <c r="AL164" s="3"/>
      <c r="AM164" s="3"/>
      <c r="AN164" s="3"/>
      <c r="AO164" s="3"/>
      <c r="AP164" s="3"/>
      <c r="AQ164" s="2"/>
      <c r="AR164" s="2"/>
      <c r="AT164" s="2"/>
      <c r="AU164" s="2"/>
      <c r="AV164" s="2"/>
      <c r="AW164" s="2"/>
    </row>
    <row r="165" spans="9:49" ht="15">
      <c r="I165" s="2"/>
      <c r="J165" s="2"/>
      <c r="K165" s="2"/>
      <c r="M165" s="2"/>
      <c r="N165" s="2"/>
      <c r="O165" s="2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2"/>
      <c r="AA165" s="2"/>
      <c r="AB165" s="2"/>
      <c r="AC165" s="2"/>
      <c r="AE165" s="3"/>
      <c r="AG165" s="3"/>
      <c r="AH165" s="3"/>
      <c r="AJ165" s="3"/>
      <c r="AK165" s="3"/>
      <c r="AL165" s="3"/>
      <c r="AM165" s="3"/>
      <c r="AN165" s="3"/>
      <c r="AO165" s="3"/>
      <c r="AP165" s="3"/>
      <c r="AQ165" s="2"/>
      <c r="AR165" s="2"/>
      <c r="AT165" s="2"/>
      <c r="AU165" s="2"/>
      <c r="AV165" s="2"/>
      <c r="AW165" s="2"/>
    </row>
    <row r="166" spans="9:49" ht="15">
      <c r="I166" s="2"/>
      <c r="J166" s="2"/>
      <c r="K166" s="2"/>
      <c r="M166" s="2"/>
      <c r="N166" s="2"/>
      <c r="O166" s="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2"/>
      <c r="AA166" s="2"/>
      <c r="AB166" s="2"/>
      <c r="AC166" s="2"/>
      <c r="AE166" s="3"/>
      <c r="AG166" s="3"/>
      <c r="AH166" s="3"/>
      <c r="AJ166" s="3"/>
      <c r="AK166" s="3"/>
      <c r="AL166" s="3"/>
      <c r="AM166" s="3"/>
      <c r="AN166" s="3"/>
      <c r="AO166" s="3"/>
      <c r="AP166" s="3"/>
      <c r="AQ166" s="2"/>
      <c r="AR166" s="2"/>
      <c r="AT166" s="2"/>
      <c r="AU166" s="2"/>
      <c r="AV166" s="2"/>
      <c r="AW166" s="2"/>
    </row>
    <row r="167" spans="9:49" ht="15">
      <c r="I167" s="2"/>
      <c r="J167" s="2"/>
      <c r="K167" s="2"/>
      <c r="M167" s="2"/>
      <c r="N167" s="2"/>
      <c r="O167" s="2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2"/>
      <c r="AA167" s="2"/>
      <c r="AB167" s="2"/>
      <c r="AC167" s="2"/>
      <c r="AE167" s="3"/>
      <c r="AG167" s="3"/>
      <c r="AH167" s="3"/>
      <c r="AJ167" s="3"/>
      <c r="AK167" s="3"/>
      <c r="AL167" s="3"/>
      <c r="AM167" s="3"/>
      <c r="AN167" s="3"/>
      <c r="AO167" s="3"/>
      <c r="AP167" s="3"/>
      <c r="AQ167" s="2"/>
      <c r="AR167" s="2"/>
      <c r="AT167" s="2"/>
      <c r="AU167" s="2"/>
      <c r="AV167" s="2"/>
      <c r="AW167" s="2"/>
    </row>
    <row r="168" spans="9:49" ht="15">
      <c r="I168" s="2"/>
      <c r="J168" s="2"/>
      <c r="K168" s="2"/>
      <c r="M168" s="2"/>
      <c r="N168" s="2"/>
      <c r="O168" s="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2"/>
      <c r="AA168" s="2"/>
      <c r="AB168" s="2"/>
      <c r="AC168" s="2"/>
      <c r="AE168" s="3"/>
      <c r="AG168" s="3"/>
      <c r="AH168" s="3"/>
      <c r="AJ168" s="3"/>
      <c r="AK168" s="3"/>
      <c r="AL168" s="3"/>
      <c r="AM168" s="3"/>
      <c r="AN168" s="3"/>
      <c r="AO168" s="3"/>
      <c r="AP168" s="3"/>
      <c r="AQ168" s="2"/>
      <c r="AR168" s="2"/>
      <c r="AT168" s="2"/>
      <c r="AU168" s="2"/>
      <c r="AV168" s="2"/>
      <c r="AW168" s="2"/>
    </row>
    <row r="169" spans="9:49" ht="15">
      <c r="I169" s="2"/>
      <c r="J169" s="2"/>
      <c r="K169" s="2"/>
      <c r="M169" s="2"/>
      <c r="N169" s="2"/>
      <c r="O169" s="2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2"/>
      <c r="AA169" s="2"/>
      <c r="AB169" s="2"/>
      <c r="AC169" s="2"/>
      <c r="AE169" s="3"/>
      <c r="AG169" s="3"/>
      <c r="AH169" s="3"/>
      <c r="AJ169" s="3"/>
      <c r="AK169" s="3"/>
      <c r="AL169" s="3"/>
      <c r="AM169" s="3"/>
      <c r="AN169" s="3"/>
      <c r="AO169" s="3"/>
      <c r="AP169" s="3"/>
      <c r="AQ169" s="2"/>
      <c r="AR169" s="2"/>
      <c r="AT169" s="2"/>
      <c r="AU169" s="2"/>
      <c r="AV169" s="2"/>
      <c r="AW169" s="2"/>
    </row>
    <row r="170" spans="9:49" ht="15">
      <c r="I170" s="2"/>
      <c r="J170" s="2"/>
      <c r="K170" s="2"/>
      <c r="M170" s="2"/>
      <c r="N170" s="2"/>
      <c r="O170" s="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2"/>
      <c r="AA170" s="2"/>
      <c r="AB170" s="2"/>
      <c r="AC170" s="2"/>
      <c r="AE170" s="3"/>
      <c r="AG170" s="3"/>
      <c r="AH170" s="3"/>
      <c r="AJ170" s="3"/>
      <c r="AK170" s="3"/>
      <c r="AL170" s="3"/>
      <c r="AM170" s="3"/>
      <c r="AN170" s="3"/>
      <c r="AO170" s="3"/>
      <c r="AP170" s="3"/>
      <c r="AQ170" s="2"/>
      <c r="AR170" s="2"/>
      <c r="AT170" s="2"/>
      <c r="AU170" s="2"/>
      <c r="AV170" s="2"/>
      <c r="AW170" s="2"/>
    </row>
    <row r="171" spans="9:49" ht="15">
      <c r="I171" s="2"/>
      <c r="J171" s="2"/>
      <c r="K171" s="2"/>
      <c r="M171" s="2"/>
      <c r="N171" s="2"/>
      <c r="O171" s="2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2"/>
      <c r="AA171" s="2"/>
      <c r="AB171" s="2"/>
      <c r="AC171" s="2"/>
      <c r="AE171" s="3"/>
      <c r="AG171" s="3"/>
      <c r="AH171" s="3"/>
      <c r="AJ171" s="3"/>
      <c r="AK171" s="3"/>
      <c r="AL171" s="3"/>
      <c r="AM171" s="3"/>
      <c r="AN171" s="3"/>
      <c r="AO171" s="3"/>
      <c r="AP171" s="3"/>
      <c r="AQ171" s="2"/>
      <c r="AR171" s="2"/>
      <c r="AT171" s="2"/>
      <c r="AU171" s="2"/>
      <c r="AV171" s="2"/>
      <c r="AW171" s="2"/>
    </row>
    <row r="172" spans="9:49" ht="15">
      <c r="I172" s="2"/>
      <c r="J172" s="2"/>
      <c r="K172" s="2"/>
      <c r="M172" s="2"/>
      <c r="N172" s="2"/>
      <c r="O172" s="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2"/>
      <c r="AA172" s="2"/>
      <c r="AB172" s="2"/>
      <c r="AC172" s="2"/>
      <c r="AE172" s="3"/>
      <c r="AG172" s="3"/>
      <c r="AH172" s="3"/>
      <c r="AJ172" s="3"/>
      <c r="AK172" s="3"/>
      <c r="AL172" s="3"/>
      <c r="AM172" s="3"/>
      <c r="AN172" s="3"/>
      <c r="AO172" s="3"/>
      <c r="AP172" s="3"/>
      <c r="AQ172" s="2"/>
      <c r="AR172" s="2"/>
      <c r="AT172" s="2"/>
      <c r="AU172" s="2"/>
      <c r="AV172" s="2"/>
      <c r="AW172" s="2"/>
    </row>
    <row r="173" spans="9:49" ht="15">
      <c r="I173" s="2"/>
      <c r="J173" s="2"/>
      <c r="K173" s="2"/>
      <c r="M173" s="2"/>
      <c r="N173" s="2"/>
      <c r="O173" s="2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2"/>
      <c r="AA173" s="2"/>
      <c r="AB173" s="2"/>
      <c r="AC173" s="2"/>
      <c r="AE173" s="3"/>
      <c r="AG173" s="3"/>
      <c r="AH173" s="3"/>
      <c r="AJ173" s="3"/>
      <c r="AK173" s="3"/>
      <c r="AL173" s="3"/>
      <c r="AM173" s="3"/>
      <c r="AN173" s="3"/>
      <c r="AO173" s="3"/>
      <c r="AP173" s="3"/>
      <c r="AQ173" s="2"/>
      <c r="AR173" s="2"/>
      <c r="AT173" s="2"/>
      <c r="AU173" s="2"/>
      <c r="AV173" s="2"/>
      <c r="AW173" s="2"/>
    </row>
    <row r="174" spans="9:49" ht="15">
      <c r="I174" s="2"/>
      <c r="J174" s="2"/>
      <c r="K174" s="2"/>
      <c r="M174" s="2"/>
      <c r="N174" s="2"/>
      <c r="O174" s="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2"/>
      <c r="AA174" s="2"/>
      <c r="AB174" s="2"/>
      <c r="AC174" s="2"/>
      <c r="AE174" s="3"/>
      <c r="AG174" s="3"/>
      <c r="AH174" s="3"/>
      <c r="AJ174" s="3"/>
      <c r="AK174" s="3"/>
      <c r="AL174" s="3"/>
      <c r="AM174" s="3"/>
      <c r="AN174" s="3"/>
      <c r="AO174" s="3"/>
      <c r="AP174" s="3"/>
      <c r="AQ174" s="2"/>
      <c r="AR174" s="2"/>
      <c r="AT174" s="2"/>
      <c r="AU174" s="2"/>
      <c r="AV174" s="2"/>
      <c r="AW174" s="2"/>
    </row>
    <row r="175" spans="9:49" ht="15">
      <c r="I175" s="2"/>
      <c r="J175" s="2"/>
      <c r="K175" s="2"/>
      <c r="M175" s="2"/>
      <c r="N175" s="2"/>
      <c r="O175" s="2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2"/>
      <c r="AA175" s="2"/>
      <c r="AB175" s="2"/>
      <c r="AC175" s="2"/>
      <c r="AE175" s="3"/>
      <c r="AG175" s="3"/>
      <c r="AH175" s="3"/>
      <c r="AJ175" s="3"/>
      <c r="AK175" s="3"/>
      <c r="AL175" s="3"/>
      <c r="AM175" s="3"/>
      <c r="AN175" s="3"/>
      <c r="AO175" s="3"/>
      <c r="AP175" s="3"/>
      <c r="AQ175" s="2"/>
      <c r="AR175" s="2"/>
      <c r="AT175" s="2"/>
      <c r="AU175" s="2"/>
      <c r="AV175" s="2"/>
      <c r="AW175" s="2"/>
    </row>
    <row r="176" spans="9:49" ht="15">
      <c r="I176" s="2"/>
      <c r="J176" s="2"/>
      <c r="K176" s="2"/>
      <c r="M176" s="2"/>
      <c r="N176" s="2"/>
      <c r="O176" s="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2"/>
      <c r="AA176" s="2"/>
      <c r="AB176" s="2"/>
      <c r="AC176" s="2"/>
      <c r="AE176" s="3"/>
      <c r="AG176" s="3"/>
      <c r="AH176" s="3"/>
      <c r="AJ176" s="3"/>
      <c r="AK176" s="3"/>
      <c r="AL176" s="3"/>
      <c r="AM176" s="3"/>
      <c r="AN176" s="3"/>
      <c r="AO176" s="3"/>
      <c r="AP176" s="3"/>
      <c r="AQ176" s="2"/>
      <c r="AR176" s="2"/>
      <c r="AT176" s="2"/>
      <c r="AU176" s="2"/>
      <c r="AV176" s="2"/>
      <c r="AW176" s="2"/>
    </row>
    <row r="177" spans="9:49" ht="15">
      <c r="I177" s="2"/>
      <c r="J177" s="2"/>
      <c r="K177" s="2"/>
      <c r="M177" s="2"/>
      <c r="N177" s="2"/>
      <c r="O177" s="2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2"/>
      <c r="AA177" s="2"/>
      <c r="AB177" s="2"/>
      <c r="AC177" s="2"/>
      <c r="AE177" s="3"/>
      <c r="AG177" s="3"/>
      <c r="AH177" s="3"/>
      <c r="AJ177" s="3"/>
      <c r="AK177" s="3"/>
      <c r="AL177" s="3"/>
      <c r="AM177" s="3"/>
      <c r="AN177" s="3"/>
      <c r="AO177" s="3"/>
      <c r="AP177" s="3"/>
      <c r="AQ177" s="2"/>
      <c r="AR177" s="2"/>
      <c r="AT177" s="2"/>
      <c r="AU177" s="2"/>
      <c r="AV177" s="2"/>
      <c r="AW177" s="2"/>
    </row>
    <row r="178" spans="9:49" ht="15">
      <c r="I178" s="2"/>
      <c r="J178" s="2"/>
      <c r="K178" s="2"/>
      <c r="M178" s="2"/>
      <c r="N178" s="2"/>
      <c r="O178" s="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2"/>
      <c r="AA178" s="2"/>
      <c r="AB178" s="2"/>
      <c r="AC178" s="2"/>
      <c r="AE178" s="3"/>
      <c r="AG178" s="3"/>
      <c r="AH178" s="3"/>
      <c r="AJ178" s="3"/>
      <c r="AK178" s="3"/>
      <c r="AL178" s="3"/>
      <c r="AM178" s="3"/>
      <c r="AN178" s="3"/>
      <c r="AO178" s="3"/>
      <c r="AP178" s="3"/>
      <c r="AQ178" s="2"/>
      <c r="AR178" s="2"/>
      <c r="AT178" s="2"/>
      <c r="AU178" s="2"/>
      <c r="AV178" s="2"/>
      <c r="AW178" s="2"/>
    </row>
    <row r="179" spans="9:49" ht="15">
      <c r="I179" s="2"/>
      <c r="J179" s="2"/>
      <c r="K179" s="2"/>
      <c r="M179" s="2"/>
      <c r="N179" s="2"/>
      <c r="O179" s="2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2"/>
      <c r="AA179" s="2"/>
      <c r="AB179" s="2"/>
      <c r="AC179" s="2"/>
      <c r="AE179" s="3"/>
      <c r="AG179" s="3"/>
      <c r="AH179" s="3"/>
      <c r="AJ179" s="3"/>
      <c r="AK179" s="3"/>
      <c r="AL179" s="3"/>
      <c r="AM179" s="3"/>
      <c r="AN179" s="3"/>
      <c r="AO179" s="3"/>
      <c r="AP179" s="3"/>
      <c r="AQ179" s="2"/>
      <c r="AR179" s="2"/>
      <c r="AT179" s="2"/>
      <c r="AU179" s="2"/>
      <c r="AV179" s="2"/>
      <c r="AW179" s="2"/>
    </row>
    <row r="180" spans="9:49" ht="15">
      <c r="I180" s="2"/>
      <c r="J180" s="2"/>
      <c r="K180" s="2"/>
      <c r="M180" s="2"/>
      <c r="N180" s="2"/>
      <c r="O180" s="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2"/>
      <c r="AA180" s="2"/>
      <c r="AB180" s="2"/>
      <c r="AC180" s="2"/>
      <c r="AE180" s="3"/>
      <c r="AG180" s="3"/>
      <c r="AH180" s="3"/>
      <c r="AJ180" s="3"/>
      <c r="AK180" s="3"/>
      <c r="AL180" s="3"/>
      <c r="AM180" s="3"/>
      <c r="AN180" s="3"/>
      <c r="AO180" s="3"/>
      <c r="AP180" s="3"/>
      <c r="AQ180" s="2"/>
      <c r="AR180" s="2"/>
      <c r="AT180" s="2"/>
      <c r="AU180" s="2"/>
      <c r="AV180" s="2"/>
      <c r="AW180" s="2"/>
    </row>
    <row r="181" spans="9:49" ht="15">
      <c r="I181" s="2"/>
      <c r="J181" s="2"/>
      <c r="K181" s="2"/>
      <c r="M181" s="2"/>
      <c r="N181" s="2"/>
      <c r="O181" s="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2"/>
      <c r="AA181" s="2"/>
      <c r="AB181" s="2"/>
      <c r="AC181" s="2"/>
      <c r="AE181" s="3"/>
      <c r="AG181" s="3"/>
      <c r="AH181" s="3"/>
      <c r="AJ181" s="3"/>
      <c r="AK181" s="3"/>
      <c r="AL181" s="3"/>
      <c r="AM181" s="3"/>
      <c r="AN181" s="3"/>
      <c r="AO181" s="3"/>
      <c r="AP181" s="3"/>
      <c r="AQ181" s="2"/>
      <c r="AR181" s="2"/>
      <c r="AT181" s="2"/>
      <c r="AU181" s="2"/>
      <c r="AV181" s="2"/>
      <c r="AW181" s="2"/>
    </row>
    <row r="182" spans="9:49" ht="15">
      <c r="I182" s="2"/>
      <c r="J182" s="2"/>
      <c r="K182" s="2"/>
      <c r="M182" s="2"/>
      <c r="N182" s="2"/>
      <c r="O182" s="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2"/>
      <c r="AA182" s="2"/>
      <c r="AB182" s="2"/>
      <c r="AC182" s="2"/>
      <c r="AE182" s="3"/>
      <c r="AG182" s="3"/>
      <c r="AH182" s="3"/>
      <c r="AJ182" s="3"/>
      <c r="AK182" s="3"/>
      <c r="AL182" s="3"/>
      <c r="AM182" s="3"/>
      <c r="AN182" s="3"/>
      <c r="AO182" s="3"/>
      <c r="AP182" s="3"/>
      <c r="AQ182" s="2"/>
      <c r="AR182" s="2"/>
      <c r="AT182" s="2"/>
      <c r="AU182" s="2"/>
      <c r="AV182" s="2"/>
      <c r="AW182" s="2"/>
    </row>
    <row r="183" spans="9:49" ht="15">
      <c r="I183" s="2"/>
      <c r="J183" s="2"/>
      <c r="K183" s="2"/>
      <c r="M183" s="2"/>
      <c r="N183" s="2"/>
      <c r="O183" s="2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2"/>
      <c r="AA183" s="2"/>
      <c r="AB183" s="2"/>
      <c r="AC183" s="2"/>
      <c r="AE183" s="3"/>
      <c r="AG183" s="3"/>
      <c r="AH183" s="3"/>
      <c r="AJ183" s="3"/>
      <c r="AK183" s="3"/>
      <c r="AL183" s="3"/>
      <c r="AM183" s="3"/>
      <c r="AN183" s="3"/>
      <c r="AO183" s="3"/>
      <c r="AP183" s="3"/>
      <c r="AQ183" s="2"/>
      <c r="AR183" s="2"/>
      <c r="AT183" s="2"/>
      <c r="AU183" s="2"/>
      <c r="AV183" s="2"/>
      <c r="AW183" s="2"/>
    </row>
    <row r="184" spans="9:49" ht="15">
      <c r="I184" s="2"/>
      <c r="J184" s="2"/>
      <c r="K184" s="2"/>
      <c r="M184" s="2"/>
      <c r="N184" s="2"/>
      <c r="O184" s="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2"/>
      <c r="AA184" s="2"/>
      <c r="AB184" s="2"/>
      <c r="AC184" s="2"/>
      <c r="AE184" s="3"/>
      <c r="AG184" s="3"/>
      <c r="AH184" s="3"/>
      <c r="AJ184" s="3"/>
      <c r="AK184" s="3"/>
      <c r="AL184" s="3"/>
      <c r="AM184" s="3"/>
      <c r="AN184" s="3"/>
      <c r="AO184" s="3"/>
      <c r="AP184" s="3"/>
      <c r="AQ184" s="2"/>
      <c r="AR184" s="2"/>
      <c r="AT184" s="2"/>
      <c r="AU184" s="2"/>
      <c r="AV184" s="2"/>
      <c r="AW184" s="2"/>
    </row>
    <row r="185" spans="9:49" ht="15">
      <c r="I185" s="2"/>
      <c r="J185" s="2"/>
      <c r="K185" s="2"/>
      <c r="M185" s="2"/>
      <c r="N185" s="2"/>
      <c r="O185" s="2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2"/>
      <c r="AA185" s="2"/>
      <c r="AB185" s="2"/>
      <c r="AC185" s="2"/>
      <c r="AE185" s="3"/>
      <c r="AG185" s="3"/>
      <c r="AH185" s="3"/>
      <c r="AJ185" s="3"/>
      <c r="AK185" s="3"/>
      <c r="AL185" s="3"/>
      <c r="AM185" s="3"/>
      <c r="AN185" s="3"/>
      <c r="AO185" s="3"/>
      <c r="AP185" s="3"/>
      <c r="AQ185" s="2"/>
      <c r="AR185" s="2"/>
      <c r="AT185" s="2"/>
      <c r="AU185" s="2"/>
      <c r="AV185" s="2"/>
      <c r="AW185" s="2"/>
    </row>
    <row r="186" spans="9:49" ht="15">
      <c r="I186" s="2"/>
      <c r="J186" s="2"/>
      <c r="K186" s="2"/>
      <c r="M186" s="2"/>
      <c r="N186" s="2"/>
      <c r="O186" s="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2"/>
      <c r="AA186" s="2"/>
      <c r="AB186" s="2"/>
      <c r="AC186" s="2"/>
      <c r="AE186" s="3"/>
      <c r="AG186" s="3"/>
      <c r="AH186" s="3"/>
      <c r="AJ186" s="3"/>
      <c r="AK186" s="3"/>
      <c r="AL186" s="3"/>
      <c r="AM186" s="3"/>
      <c r="AN186" s="3"/>
      <c r="AO186" s="3"/>
      <c r="AP186" s="3"/>
      <c r="AQ186" s="2"/>
      <c r="AR186" s="2"/>
      <c r="AT186" s="2"/>
      <c r="AU186" s="2"/>
      <c r="AV186" s="2"/>
      <c r="AW186" s="2"/>
    </row>
    <row r="187" spans="9:49" ht="15">
      <c r="I187" s="2"/>
      <c r="J187" s="2"/>
      <c r="K187" s="2"/>
      <c r="M187" s="2"/>
      <c r="N187" s="2"/>
      <c r="O187" s="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2"/>
      <c r="AA187" s="2"/>
      <c r="AB187" s="2"/>
      <c r="AC187" s="2"/>
      <c r="AE187" s="3"/>
      <c r="AG187" s="3"/>
      <c r="AH187" s="3"/>
      <c r="AJ187" s="3"/>
      <c r="AK187" s="3"/>
      <c r="AL187" s="3"/>
      <c r="AM187" s="3"/>
      <c r="AN187" s="3"/>
      <c r="AO187" s="3"/>
      <c r="AP187" s="3"/>
      <c r="AQ187" s="2"/>
      <c r="AR187" s="2"/>
      <c r="AT187" s="2"/>
      <c r="AU187" s="2"/>
      <c r="AV187" s="2"/>
      <c r="AW187" s="2"/>
    </row>
    <row r="188" spans="9:49" ht="15">
      <c r="I188" s="2"/>
      <c r="J188" s="2"/>
      <c r="K188" s="2"/>
      <c r="M188" s="2"/>
      <c r="N188" s="2"/>
      <c r="O188" s="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2"/>
      <c r="AA188" s="2"/>
      <c r="AB188" s="2"/>
      <c r="AC188" s="2"/>
      <c r="AE188" s="3"/>
      <c r="AG188" s="3"/>
      <c r="AH188" s="3"/>
      <c r="AJ188" s="3"/>
      <c r="AK188" s="3"/>
      <c r="AL188" s="3"/>
      <c r="AM188" s="3"/>
      <c r="AN188" s="3"/>
      <c r="AO188" s="3"/>
      <c r="AP188" s="3"/>
      <c r="AQ188" s="2"/>
      <c r="AR188" s="2"/>
      <c r="AT188" s="2"/>
      <c r="AU188" s="2"/>
      <c r="AV188" s="2"/>
      <c r="AW188" s="2"/>
    </row>
    <row r="189" spans="9:49" ht="15">
      <c r="I189" s="2"/>
      <c r="J189" s="2"/>
      <c r="K189" s="2"/>
      <c r="M189" s="2"/>
      <c r="N189" s="2"/>
      <c r="O189" s="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2"/>
      <c r="AA189" s="2"/>
      <c r="AB189" s="2"/>
      <c r="AC189" s="2"/>
      <c r="AE189" s="3"/>
      <c r="AG189" s="3"/>
      <c r="AH189" s="3"/>
      <c r="AJ189" s="3"/>
      <c r="AK189" s="3"/>
      <c r="AL189" s="3"/>
      <c r="AM189" s="3"/>
      <c r="AN189" s="3"/>
      <c r="AO189" s="3"/>
      <c r="AP189" s="3"/>
      <c r="AQ189" s="2"/>
      <c r="AR189" s="2"/>
      <c r="AT189" s="2"/>
      <c r="AU189" s="2"/>
      <c r="AV189" s="2"/>
      <c r="AW189" s="2"/>
    </row>
    <row r="190" spans="9:49" ht="15">
      <c r="I190" s="2"/>
      <c r="J190" s="2"/>
      <c r="K190" s="2"/>
      <c r="M190" s="2"/>
      <c r="N190" s="2"/>
      <c r="O190" s="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2"/>
      <c r="AA190" s="2"/>
      <c r="AB190" s="2"/>
      <c r="AC190" s="2"/>
      <c r="AE190" s="3"/>
      <c r="AG190" s="3"/>
      <c r="AH190" s="3"/>
      <c r="AJ190" s="3"/>
      <c r="AK190" s="3"/>
      <c r="AL190" s="3"/>
      <c r="AM190" s="3"/>
      <c r="AN190" s="3"/>
      <c r="AO190" s="3"/>
      <c r="AP190" s="3"/>
      <c r="AQ190" s="2"/>
      <c r="AR190" s="2"/>
      <c r="AT190" s="2"/>
      <c r="AU190" s="2"/>
      <c r="AV190" s="2"/>
      <c r="AW190" s="2"/>
    </row>
    <row r="191" spans="9:49" ht="15">
      <c r="I191" s="2"/>
      <c r="J191" s="2"/>
      <c r="K191" s="2"/>
      <c r="M191" s="2"/>
      <c r="N191" s="2"/>
      <c r="O191" s="2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2"/>
      <c r="AA191" s="2"/>
      <c r="AB191" s="2"/>
      <c r="AC191" s="2"/>
      <c r="AE191" s="3"/>
      <c r="AG191" s="3"/>
      <c r="AH191" s="3"/>
      <c r="AJ191" s="3"/>
      <c r="AK191" s="3"/>
      <c r="AL191" s="3"/>
      <c r="AM191" s="3"/>
      <c r="AN191" s="3"/>
      <c r="AO191" s="3"/>
      <c r="AP191" s="3"/>
      <c r="AQ191" s="2"/>
      <c r="AR191" s="2"/>
      <c r="AT191" s="2"/>
      <c r="AU191" s="2"/>
      <c r="AV191" s="2"/>
      <c r="AW191" s="2"/>
    </row>
    <row r="192" spans="9:49" ht="15">
      <c r="I192" s="2"/>
      <c r="J192" s="2"/>
      <c r="K192" s="2"/>
      <c r="M192" s="2"/>
      <c r="N192" s="2"/>
      <c r="O192" s="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2"/>
      <c r="AA192" s="2"/>
      <c r="AB192" s="2"/>
      <c r="AC192" s="2"/>
      <c r="AE192" s="3"/>
      <c r="AG192" s="3"/>
      <c r="AH192" s="3"/>
      <c r="AJ192" s="3"/>
      <c r="AK192" s="3"/>
      <c r="AL192" s="3"/>
      <c r="AM192" s="3"/>
      <c r="AN192" s="3"/>
      <c r="AO192" s="3"/>
      <c r="AP192" s="3"/>
      <c r="AQ192" s="2"/>
      <c r="AR192" s="2"/>
      <c r="AT192" s="2"/>
      <c r="AU192" s="2"/>
      <c r="AV192" s="2"/>
      <c r="AW192" s="2"/>
    </row>
    <row r="193" spans="9:49" ht="15">
      <c r="I193" s="2"/>
      <c r="J193" s="2"/>
      <c r="K193" s="2"/>
      <c r="M193" s="2"/>
      <c r="N193" s="2"/>
      <c r="O193" s="2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2"/>
      <c r="AA193" s="2"/>
      <c r="AB193" s="2"/>
      <c r="AC193" s="2"/>
      <c r="AE193" s="3"/>
      <c r="AG193" s="3"/>
      <c r="AH193" s="3"/>
      <c r="AJ193" s="3"/>
      <c r="AK193" s="3"/>
      <c r="AL193" s="3"/>
      <c r="AM193" s="3"/>
      <c r="AN193" s="3"/>
      <c r="AO193" s="3"/>
      <c r="AP193" s="3"/>
      <c r="AQ193" s="2"/>
      <c r="AR193" s="2"/>
      <c r="AT193" s="2"/>
      <c r="AU193" s="2"/>
      <c r="AV193" s="2"/>
      <c r="AW193" s="2"/>
    </row>
    <row r="194" spans="9:49" ht="15">
      <c r="I194" s="2"/>
      <c r="J194" s="2"/>
      <c r="K194" s="2"/>
      <c r="M194" s="2"/>
      <c r="N194" s="2"/>
      <c r="O194" s="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2"/>
      <c r="AA194" s="2"/>
      <c r="AB194" s="2"/>
      <c r="AC194" s="2"/>
      <c r="AE194" s="3"/>
      <c r="AG194" s="3"/>
      <c r="AH194" s="3"/>
      <c r="AJ194" s="3"/>
      <c r="AK194" s="3"/>
      <c r="AL194" s="3"/>
      <c r="AM194" s="3"/>
      <c r="AN194" s="3"/>
      <c r="AO194" s="3"/>
      <c r="AP194" s="3"/>
      <c r="AQ194" s="2"/>
      <c r="AR194" s="2"/>
      <c r="AT194" s="2"/>
      <c r="AU194" s="2"/>
      <c r="AV194" s="2"/>
      <c r="AW194" s="2"/>
    </row>
    <row r="195" spans="9:49" ht="15">
      <c r="I195" s="2"/>
      <c r="J195" s="2"/>
      <c r="K195" s="2"/>
      <c r="M195" s="2"/>
      <c r="N195" s="2"/>
      <c r="O195" s="2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2"/>
      <c r="AA195" s="2"/>
      <c r="AB195" s="2"/>
      <c r="AC195" s="2"/>
      <c r="AE195" s="3"/>
      <c r="AG195" s="3"/>
      <c r="AH195" s="3"/>
      <c r="AJ195" s="3"/>
      <c r="AK195" s="3"/>
      <c r="AL195" s="3"/>
      <c r="AM195" s="3"/>
      <c r="AN195" s="3"/>
      <c r="AO195" s="3"/>
      <c r="AP195" s="3"/>
      <c r="AQ195" s="2"/>
      <c r="AR195" s="2"/>
      <c r="AT195" s="2"/>
      <c r="AU195" s="2"/>
      <c r="AV195" s="2"/>
      <c r="AW195" s="2"/>
    </row>
    <row r="196" spans="9:49" ht="15">
      <c r="I196" s="2"/>
      <c r="J196" s="2"/>
      <c r="K196" s="2"/>
      <c r="M196" s="2"/>
      <c r="N196" s="2"/>
      <c r="O196" s="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2"/>
      <c r="AA196" s="2"/>
      <c r="AB196" s="2"/>
      <c r="AC196" s="2"/>
      <c r="AE196" s="3"/>
      <c r="AG196" s="3"/>
      <c r="AH196" s="3"/>
      <c r="AJ196" s="3"/>
      <c r="AK196" s="3"/>
      <c r="AL196" s="3"/>
      <c r="AM196" s="3"/>
      <c r="AN196" s="3"/>
      <c r="AO196" s="3"/>
      <c r="AP196" s="3"/>
      <c r="AQ196" s="2"/>
      <c r="AR196" s="2"/>
      <c r="AT196" s="2"/>
      <c r="AU196" s="2"/>
      <c r="AV196" s="2"/>
      <c r="AW196" s="2"/>
    </row>
    <row r="197" spans="9:49" ht="15">
      <c r="I197" s="2"/>
      <c r="J197" s="2"/>
      <c r="K197" s="2"/>
      <c r="M197" s="2"/>
      <c r="N197" s="2"/>
      <c r="O197" s="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2"/>
      <c r="AA197" s="2"/>
      <c r="AB197" s="2"/>
      <c r="AC197" s="2"/>
      <c r="AE197" s="3"/>
      <c r="AG197" s="3"/>
      <c r="AH197" s="3"/>
      <c r="AJ197" s="3"/>
      <c r="AK197" s="3"/>
      <c r="AL197" s="3"/>
      <c r="AM197" s="3"/>
      <c r="AN197" s="3"/>
      <c r="AO197" s="3"/>
      <c r="AP197" s="3"/>
      <c r="AQ197" s="2"/>
      <c r="AR197" s="2"/>
      <c r="AT197" s="2"/>
      <c r="AU197" s="2"/>
      <c r="AV197" s="2"/>
      <c r="AW197" s="2"/>
    </row>
    <row r="198" spans="9:49" ht="15">
      <c r="I198" s="2"/>
      <c r="J198" s="2"/>
      <c r="K198" s="2"/>
      <c r="M198" s="2"/>
      <c r="N198" s="2"/>
      <c r="O198" s="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2"/>
      <c r="AA198" s="2"/>
      <c r="AB198" s="2"/>
      <c r="AC198" s="2"/>
      <c r="AE198" s="3"/>
      <c r="AG198" s="3"/>
      <c r="AH198" s="3"/>
      <c r="AJ198" s="3"/>
      <c r="AK198" s="3"/>
      <c r="AL198" s="3"/>
      <c r="AM198" s="3"/>
      <c r="AN198" s="3"/>
      <c r="AO198" s="3"/>
      <c r="AP198" s="3"/>
      <c r="AQ198" s="2"/>
      <c r="AR198" s="2"/>
      <c r="AT198" s="2"/>
      <c r="AU198" s="2"/>
      <c r="AV198" s="2"/>
      <c r="AW198" s="2"/>
    </row>
    <row r="199" spans="9:49" ht="15">
      <c r="I199" s="2"/>
      <c r="J199" s="2"/>
      <c r="K199" s="2"/>
      <c r="M199" s="2"/>
      <c r="N199" s="2"/>
      <c r="O199" s="2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2"/>
      <c r="AA199" s="2"/>
      <c r="AB199" s="2"/>
      <c r="AC199" s="2"/>
      <c r="AE199" s="3"/>
      <c r="AG199" s="3"/>
      <c r="AH199" s="3"/>
      <c r="AJ199" s="3"/>
      <c r="AK199" s="3"/>
      <c r="AL199" s="3"/>
      <c r="AM199" s="3"/>
      <c r="AN199" s="3"/>
      <c r="AO199" s="3"/>
      <c r="AP199" s="3"/>
      <c r="AQ199" s="2"/>
      <c r="AR199" s="2"/>
      <c r="AT199" s="2"/>
      <c r="AU199" s="2"/>
      <c r="AV199" s="2"/>
      <c r="AW199" s="2"/>
    </row>
    <row r="200" spans="9:49" ht="15">
      <c r="I200" s="2"/>
      <c r="J200" s="2"/>
      <c r="K200" s="2"/>
      <c r="M200" s="2"/>
      <c r="N200" s="2"/>
      <c r="O200" s="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2"/>
      <c r="AA200" s="2"/>
      <c r="AB200" s="2"/>
      <c r="AC200" s="2"/>
      <c r="AE200" s="3"/>
      <c r="AG200" s="3"/>
      <c r="AH200" s="3"/>
      <c r="AJ200" s="3"/>
      <c r="AK200" s="3"/>
      <c r="AL200" s="3"/>
      <c r="AM200" s="3"/>
      <c r="AN200" s="3"/>
      <c r="AO200" s="3"/>
      <c r="AP200" s="3"/>
      <c r="AQ200" s="2"/>
      <c r="AR200" s="2"/>
      <c r="AT200" s="2"/>
      <c r="AU200" s="2"/>
      <c r="AV200" s="2"/>
      <c r="AW200" s="2"/>
    </row>
    <row r="201" spans="9:49" ht="15">
      <c r="I201" s="2"/>
      <c r="J201" s="2"/>
      <c r="K201" s="2"/>
      <c r="M201" s="2"/>
      <c r="N201" s="2"/>
      <c r="O201" s="2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2"/>
      <c r="AA201" s="2"/>
      <c r="AB201" s="2"/>
      <c r="AC201" s="2"/>
      <c r="AE201" s="3"/>
      <c r="AG201" s="3"/>
      <c r="AH201" s="3"/>
      <c r="AJ201" s="3"/>
      <c r="AK201" s="3"/>
      <c r="AL201" s="3"/>
      <c r="AM201" s="3"/>
      <c r="AN201" s="3"/>
      <c r="AO201" s="3"/>
      <c r="AP201" s="3"/>
      <c r="AQ201" s="2"/>
      <c r="AR201" s="2"/>
      <c r="AT201" s="2"/>
      <c r="AU201" s="2"/>
      <c r="AV201" s="2"/>
      <c r="AW201" s="2"/>
    </row>
    <row r="202" spans="9:49" ht="15">
      <c r="I202" s="2"/>
      <c r="J202" s="2"/>
      <c r="K202" s="2"/>
      <c r="M202" s="2"/>
      <c r="N202" s="2"/>
      <c r="O202" s="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2"/>
      <c r="AA202" s="2"/>
      <c r="AB202" s="2"/>
      <c r="AC202" s="2"/>
      <c r="AE202" s="3"/>
      <c r="AG202" s="3"/>
      <c r="AH202" s="3"/>
      <c r="AJ202" s="3"/>
      <c r="AK202" s="3"/>
      <c r="AL202" s="3"/>
      <c r="AM202" s="3"/>
      <c r="AN202" s="3"/>
      <c r="AO202" s="3"/>
      <c r="AP202" s="3"/>
      <c r="AQ202" s="2"/>
      <c r="AR202" s="2"/>
      <c r="AT202" s="2"/>
      <c r="AU202" s="2"/>
      <c r="AV202" s="2"/>
      <c r="AW202" s="2"/>
    </row>
    <row r="203" spans="9:49" ht="15">
      <c r="I203" s="2"/>
      <c r="J203" s="2"/>
      <c r="K203" s="2"/>
      <c r="M203" s="2"/>
      <c r="N203" s="2"/>
      <c r="O203" s="2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2"/>
      <c r="AA203" s="2"/>
      <c r="AB203" s="2"/>
      <c r="AC203" s="2"/>
      <c r="AE203" s="3"/>
      <c r="AG203" s="3"/>
      <c r="AH203" s="3"/>
      <c r="AJ203" s="3"/>
      <c r="AK203" s="3"/>
      <c r="AL203" s="3"/>
      <c r="AM203" s="3"/>
      <c r="AN203" s="3"/>
      <c r="AO203" s="3"/>
      <c r="AP203" s="3"/>
      <c r="AQ203" s="2"/>
      <c r="AR203" s="2"/>
      <c r="AT203" s="2"/>
      <c r="AU203" s="2"/>
      <c r="AV203" s="2"/>
      <c r="AW203" s="2"/>
    </row>
    <row r="204" spans="9:49" ht="15">
      <c r="I204" s="2"/>
      <c r="J204" s="2"/>
      <c r="K204" s="2"/>
      <c r="M204" s="2"/>
      <c r="N204" s="2"/>
      <c r="O204" s="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2"/>
      <c r="AA204" s="2"/>
      <c r="AB204" s="2"/>
      <c r="AC204" s="2"/>
      <c r="AE204" s="3"/>
      <c r="AG204" s="3"/>
      <c r="AH204" s="3"/>
      <c r="AJ204" s="3"/>
      <c r="AK204" s="3"/>
      <c r="AL204" s="3"/>
      <c r="AM204" s="3"/>
      <c r="AN204" s="3"/>
      <c r="AO204" s="3"/>
      <c r="AP204" s="3"/>
      <c r="AQ204" s="2"/>
      <c r="AR204" s="2"/>
      <c r="AT204" s="2"/>
      <c r="AU204" s="2"/>
      <c r="AV204" s="2"/>
      <c r="AW204" s="2"/>
    </row>
    <row r="205" spans="9:49" ht="15">
      <c r="I205" s="2"/>
      <c r="J205" s="2"/>
      <c r="K205" s="2"/>
      <c r="M205" s="2"/>
      <c r="N205" s="2"/>
      <c r="O205" s="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2"/>
      <c r="AA205" s="2"/>
      <c r="AB205" s="2"/>
      <c r="AC205" s="2"/>
      <c r="AE205" s="3"/>
      <c r="AG205" s="3"/>
      <c r="AH205" s="3"/>
      <c r="AJ205" s="3"/>
      <c r="AK205" s="3"/>
      <c r="AL205" s="3"/>
      <c r="AM205" s="3"/>
      <c r="AN205" s="3"/>
      <c r="AO205" s="3"/>
      <c r="AP205" s="3"/>
      <c r="AQ205" s="2"/>
      <c r="AR205" s="2"/>
      <c r="AT205" s="2"/>
      <c r="AU205" s="2"/>
      <c r="AV205" s="2"/>
      <c r="AW205" s="2"/>
    </row>
    <row r="206" spans="9:49" ht="15">
      <c r="I206" s="2"/>
      <c r="J206" s="2"/>
      <c r="K206" s="2"/>
      <c r="M206" s="2"/>
      <c r="N206" s="2"/>
      <c r="O206" s="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2"/>
      <c r="AA206" s="2"/>
      <c r="AB206" s="2"/>
      <c r="AC206" s="2"/>
      <c r="AE206" s="3"/>
      <c r="AG206" s="3"/>
      <c r="AH206" s="3"/>
      <c r="AJ206" s="3"/>
      <c r="AK206" s="3"/>
      <c r="AL206" s="3"/>
      <c r="AM206" s="3"/>
      <c r="AN206" s="3"/>
      <c r="AO206" s="3"/>
      <c r="AP206" s="3"/>
      <c r="AQ206" s="2"/>
      <c r="AR206" s="2"/>
      <c r="AT206" s="2"/>
      <c r="AU206" s="2"/>
      <c r="AV206" s="2"/>
      <c r="AW206" s="2"/>
    </row>
    <row r="207" spans="9:49" ht="15">
      <c r="I207" s="2"/>
      <c r="J207" s="2"/>
      <c r="K207" s="2"/>
      <c r="M207" s="2"/>
      <c r="N207" s="2"/>
      <c r="O207" s="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2"/>
      <c r="AA207" s="2"/>
      <c r="AB207" s="2"/>
      <c r="AC207" s="2"/>
      <c r="AE207" s="3"/>
      <c r="AG207" s="3"/>
      <c r="AH207" s="3"/>
      <c r="AJ207" s="3"/>
      <c r="AK207" s="3"/>
      <c r="AL207" s="3"/>
      <c r="AM207" s="3"/>
      <c r="AN207" s="3"/>
      <c r="AO207" s="3"/>
      <c r="AP207" s="3"/>
      <c r="AQ207" s="2"/>
      <c r="AR207" s="2"/>
      <c r="AT207" s="2"/>
      <c r="AU207" s="2"/>
      <c r="AV207" s="2"/>
      <c r="AW207" s="2"/>
    </row>
    <row r="208" spans="9:49" ht="15">
      <c r="I208" s="2"/>
      <c r="J208" s="2"/>
      <c r="K208" s="2"/>
      <c r="M208" s="2"/>
      <c r="N208" s="2"/>
      <c r="O208" s="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2"/>
      <c r="AA208" s="2"/>
      <c r="AB208" s="2"/>
      <c r="AC208" s="2"/>
      <c r="AE208" s="3"/>
      <c r="AG208" s="3"/>
      <c r="AH208" s="3"/>
      <c r="AJ208" s="3"/>
      <c r="AK208" s="3"/>
      <c r="AL208" s="3"/>
      <c r="AM208" s="3"/>
      <c r="AN208" s="3"/>
      <c r="AO208" s="3"/>
      <c r="AP208" s="3"/>
      <c r="AQ208" s="2"/>
      <c r="AR208" s="2"/>
      <c r="AT208" s="2"/>
      <c r="AU208" s="2"/>
      <c r="AV208" s="2"/>
      <c r="AW208" s="2"/>
    </row>
    <row r="209" spans="9:49" ht="15">
      <c r="I209" s="2"/>
      <c r="J209" s="2"/>
      <c r="K209" s="2"/>
      <c r="M209" s="2"/>
      <c r="N209" s="2"/>
      <c r="O209" s="2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2"/>
      <c r="AA209" s="2"/>
      <c r="AB209" s="2"/>
      <c r="AC209" s="2"/>
      <c r="AE209" s="3"/>
      <c r="AG209" s="3"/>
      <c r="AH209" s="3"/>
      <c r="AJ209" s="3"/>
      <c r="AK209" s="3"/>
      <c r="AL209" s="3"/>
      <c r="AM209" s="3"/>
      <c r="AN209" s="3"/>
      <c r="AO209" s="3"/>
      <c r="AP209" s="3"/>
      <c r="AQ209" s="2"/>
      <c r="AR209" s="2"/>
      <c r="AT209" s="2"/>
      <c r="AU209" s="2"/>
      <c r="AV209" s="2"/>
      <c r="AW209" s="2"/>
    </row>
    <row r="210" spans="9:49" ht="15">
      <c r="I210" s="2"/>
      <c r="J210" s="2"/>
      <c r="K210" s="2"/>
      <c r="M210" s="2"/>
      <c r="N210" s="2"/>
      <c r="O210" s="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2"/>
      <c r="AA210" s="2"/>
      <c r="AB210" s="2"/>
      <c r="AC210" s="2"/>
      <c r="AE210" s="3"/>
      <c r="AG210" s="3"/>
      <c r="AH210" s="3"/>
      <c r="AJ210" s="3"/>
      <c r="AK210" s="3"/>
      <c r="AL210" s="3"/>
      <c r="AM210" s="3"/>
      <c r="AN210" s="3"/>
      <c r="AO210" s="3"/>
      <c r="AP210" s="3"/>
      <c r="AQ210" s="2"/>
      <c r="AR210" s="2"/>
      <c r="AT210" s="2"/>
      <c r="AU210" s="2"/>
      <c r="AV210" s="2"/>
      <c r="AW210" s="2"/>
    </row>
    <row r="211" spans="9:49" ht="15">
      <c r="I211" s="2"/>
      <c r="J211" s="2"/>
      <c r="K211" s="2"/>
      <c r="M211" s="2"/>
      <c r="N211" s="2"/>
      <c r="O211" s="2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2"/>
      <c r="AA211" s="2"/>
      <c r="AB211" s="2"/>
      <c r="AC211" s="2"/>
      <c r="AE211" s="3"/>
      <c r="AG211" s="3"/>
      <c r="AH211" s="3"/>
      <c r="AJ211" s="3"/>
      <c r="AK211" s="3"/>
      <c r="AL211" s="3"/>
      <c r="AM211" s="3"/>
      <c r="AN211" s="3"/>
      <c r="AO211" s="3"/>
      <c r="AP211" s="3"/>
      <c r="AQ211" s="2"/>
      <c r="AR211" s="2"/>
      <c r="AT211" s="2"/>
      <c r="AU211" s="2"/>
      <c r="AV211" s="2"/>
      <c r="AW211" s="2"/>
    </row>
    <row r="212" spans="9:49" ht="15">
      <c r="I212" s="2"/>
      <c r="J212" s="2"/>
      <c r="K212" s="2"/>
      <c r="M212" s="2"/>
      <c r="N212" s="2"/>
      <c r="O212" s="2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2"/>
      <c r="AA212" s="2"/>
      <c r="AB212" s="2"/>
      <c r="AC212" s="2"/>
      <c r="AE212" s="3"/>
      <c r="AG212" s="3"/>
      <c r="AH212" s="3"/>
      <c r="AJ212" s="3"/>
      <c r="AK212" s="3"/>
      <c r="AL212" s="3"/>
      <c r="AM212" s="3"/>
      <c r="AN212" s="3"/>
      <c r="AO212" s="3"/>
      <c r="AP212" s="3"/>
      <c r="AQ212" s="2"/>
      <c r="AR212" s="2"/>
      <c r="AT212" s="2"/>
      <c r="AU212" s="2"/>
      <c r="AV212" s="2"/>
      <c r="AW212" s="2"/>
    </row>
    <row r="213" spans="9:49" ht="15">
      <c r="I213" s="2"/>
      <c r="J213" s="2"/>
      <c r="K213" s="2"/>
      <c r="M213" s="2"/>
      <c r="N213" s="2"/>
      <c r="O213" s="2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2"/>
      <c r="AA213" s="2"/>
      <c r="AB213" s="2"/>
      <c r="AC213" s="2"/>
      <c r="AE213" s="3"/>
      <c r="AG213" s="3"/>
      <c r="AH213" s="3"/>
      <c r="AJ213" s="3"/>
      <c r="AK213" s="3"/>
      <c r="AL213" s="3"/>
      <c r="AM213" s="3"/>
      <c r="AN213" s="3"/>
      <c r="AO213" s="3"/>
      <c r="AP213" s="3"/>
      <c r="AQ213" s="2"/>
      <c r="AR213" s="2"/>
      <c r="AT213" s="2"/>
      <c r="AU213" s="2"/>
      <c r="AV213" s="2"/>
      <c r="AW213" s="2"/>
    </row>
    <row r="214" spans="9:49" ht="15">
      <c r="I214" s="2"/>
      <c r="J214" s="2"/>
      <c r="K214" s="2"/>
      <c r="M214" s="2"/>
      <c r="N214" s="2"/>
      <c r="O214" s="2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2"/>
      <c r="AA214" s="2"/>
      <c r="AB214" s="2"/>
      <c r="AC214" s="2"/>
      <c r="AE214" s="3"/>
      <c r="AG214" s="3"/>
      <c r="AH214" s="3"/>
      <c r="AJ214" s="3"/>
      <c r="AK214" s="3"/>
      <c r="AL214" s="3"/>
      <c r="AM214" s="3"/>
      <c r="AN214" s="3"/>
      <c r="AO214" s="3"/>
      <c r="AP214" s="3"/>
      <c r="AQ214" s="2"/>
      <c r="AR214" s="2"/>
      <c r="AT214" s="2"/>
      <c r="AU214" s="2"/>
      <c r="AV214" s="2"/>
      <c r="AW214" s="2"/>
    </row>
    <row r="215" spans="9:49" ht="15">
      <c r="I215" s="2"/>
      <c r="J215" s="2"/>
      <c r="K215" s="2"/>
      <c r="M215" s="2"/>
      <c r="N215" s="2"/>
      <c r="O215" s="2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2"/>
      <c r="AA215" s="2"/>
      <c r="AB215" s="2"/>
      <c r="AC215" s="2"/>
      <c r="AE215" s="3"/>
      <c r="AG215" s="3"/>
      <c r="AH215" s="3"/>
      <c r="AJ215" s="3"/>
      <c r="AK215" s="3"/>
      <c r="AL215" s="3"/>
      <c r="AM215" s="3"/>
      <c r="AN215" s="3"/>
      <c r="AO215" s="3"/>
      <c r="AP215" s="3"/>
      <c r="AQ215" s="2"/>
      <c r="AR215" s="2"/>
      <c r="AT215" s="2"/>
      <c r="AU215" s="2"/>
      <c r="AV215" s="2"/>
      <c r="AW215" s="2"/>
    </row>
    <row r="216" spans="9:49" ht="15">
      <c r="I216" s="2"/>
      <c r="J216" s="2"/>
      <c r="K216" s="2"/>
      <c r="M216" s="2"/>
      <c r="N216" s="2"/>
      <c r="O216" s="2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2"/>
      <c r="AA216" s="2"/>
      <c r="AB216" s="2"/>
      <c r="AC216" s="2"/>
      <c r="AE216" s="3"/>
      <c r="AG216" s="3"/>
      <c r="AH216" s="3"/>
      <c r="AJ216" s="3"/>
      <c r="AK216" s="3"/>
      <c r="AL216" s="3"/>
      <c r="AM216" s="3"/>
      <c r="AN216" s="3"/>
      <c r="AO216" s="3"/>
      <c r="AP216" s="3"/>
      <c r="AQ216" s="2"/>
      <c r="AR216" s="2"/>
      <c r="AT216" s="2"/>
      <c r="AU216" s="2"/>
      <c r="AV216" s="2"/>
      <c r="AW216" s="2"/>
    </row>
    <row r="217" spans="9:49" ht="15">
      <c r="I217" s="2"/>
      <c r="J217" s="2"/>
      <c r="K217" s="2"/>
      <c r="M217" s="2"/>
      <c r="N217" s="2"/>
      <c r="O217" s="2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2"/>
      <c r="AA217" s="2"/>
      <c r="AB217" s="2"/>
      <c r="AC217" s="2"/>
      <c r="AE217" s="3"/>
      <c r="AG217" s="3"/>
      <c r="AH217" s="3"/>
      <c r="AJ217" s="3"/>
      <c r="AK217" s="3"/>
      <c r="AL217" s="3"/>
      <c r="AM217" s="3"/>
      <c r="AN217" s="3"/>
      <c r="AO217" s="3"/>
      <c r="AP217" s="3"/>
      <c r="AQ217" s="2"/>
      <c r="AR217" s="2"/>
      <c r="AT217" s="2"/>
      <c r="AU217" s="2"/>
      <c r="AV217" s="2"/>
      <c r="AW217" s="2"/>
    </row>
    <row r="218" spans="9:49" ht="15">
      <c r="I218" s="2"/>
      <c r="J218" s="2"/>
      <c r="K218" s="2"/>
      <c r="M218" s="2"/>
      <c r="N218" s="2"/>
      <c r="O218" s="2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2"/>
      <c r="AA218" s="2"/>
      <c r="AB218" s="2"/>
      <c r="AC218" s="2"/>
      <c r="AE218" s="3"/>
      <c r="AG218" s="3"/>
      <c r="AH218" s="3"/>
      <c r="AJ218" s="3"/>
      <c r="AK218" s="3"/>
      <c r="AL218" s="3"/>
      <c r="AM218" s="3"/>
      <c r="AN218" s="3"/>
      <c r="AO218" s="3"/>
      <c r="AP218" s="3"/>
      <c r="AQ218" s="2"/>
      <c r="AR218" s="2"/>
      <c r="AT218" s="2"/>
      <c r="AU218" s="2"/>
      <c r="AV218" s="2"/>
      <c r="AW218" s="2"/>
    </row>
    <row r="219" spans="9:49" ht="15">
      <c r="I219" s="2"/>
      <c r="J219" s="2"/>
      <c r="K219" s="2"/>
      <c r="M219" s="2"/>
      <c r="N219" s="2"/>
      <c r="O219" s="2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2"/>
      <c r="AA219" s="2"/>
      <c r="AB219" s="2"/>
      <c r="AC219" s="2"/>
      <c r="AE219" s="3"/>
      <c r="AG219" s="3"/>
      <c r="AH219" s="3"/>
      <c r="AJ219" s="3"/>
      <c r="AK219" s="3"/>
      <c r="AL219" s="3"/>
      <c r="AM219" s="3"/>
      <c r="AN219" s="3"/>
      <c r="AO219" s="3"/>
      <c r="AP219" s="3"/>
      <c r="AQ219" s="2"/>
      <c r="AR219" s="2"/>
      <c r="AT219" s="2"/>
      <c r="AU219" s="2"/>
      <c r="AV219" s="2"/>
      <c r="AW219" s="2"/>
    </row>
    <row r="220" spans="9:49" ht="15">
      <c r="I220" s="2"/>
      <c r="J220" s="2"/>
      <c r="K220" s="2"/>
      <c r="M220" s="2"/>
      <c r="N220" s="2"/>
      <c r="O220" s="2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2"/>
      <c r="AA220" s="2"/>
      <c r="AB220" s="2"/>
      <c r="AC220" s="2"/>
      <c r="AE220" s="3"/>
      <c r="AG220" s="3"/>
      <c r="AH220" s="3"/>
      <c r="AJ220" s="3"/>
      <c r="AK220" s="3"/>
      <c r="AL220" s="3"/>
      <c r="AM220" s="3"/>
      <c r="AN220" s="3"/>
      <c r="AO220" s="3"/>
      <c r="AP220" s="3"/>
      <c r="AQ220" s="2"/>
      <c r="AR220" s="2"/>
      <c r="AT220" s="2"/>
      <c r="AU220" s="2"/>
      <c r="AV220" s="2"/>
      <c r="AW220" s="2"/>
    </row>
    <row r="221" spans="9:49" ht="15">
      <c r="I221" s="2"/>
      <c r="J221" s="2"/>
      <c r="K221" s="2"/>
      <c r="M221" s="2"/>
      <c r="N221" s="2"/>
      <c r="O221" s="2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2"/>
      <c r="AA221" s="2"/>
      <c r="AB221" s="2"/>
      <c r="AC221" s="2"/>
      <c r="AE221" s="3"/>
      <c r="AG221" s="3"/>
      <c r="AH221" s="3"/>
      <c r="AJ221" s="3"/>
      <c r="AK221" s="3"/>
      <c r="AL221" s="3"/>
      <c r="AM221" s="3"/>
      <c r="AN221" s="3"/>
      <c r="AO221" s="3"/>
      <c r="AP221" s="3"/>
      <c r="AQ221" s="2"/>
      <c r="AR221" s="2"/>
      <c r="AT221" s="2"/>
      <c r="AU221" s="2"/>
      <c r="AV221" s="2"/>
      <c r="AW221" s="2"/>
    </row>
    <row r="222" spans="9:49" ht="15">
      <c r="I222" s="2"/>
      <c r="J222" s="2"/>
      <c r="K222" s="2"/>
      <c r="M222" s="2"/>
      <c r="N222" s="2"/>
      <c r="O222" s="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2"/>
      <c r="AA222" s="2"/>
      <c r="AB222" s="2"/>
      <c r="AC222" s="2"/>
      <c r="AE222" s="3"/>
      <c r="AG222" s="3"/>
      <c r="AH222" s="3"/>
      <c r="AJ222" s="3"/>
      <c r="AK222" s="3"/>
      <c r="AL222" s="3"/>
      <c r="AM222" s="3"/>
      <c r="AN222" s="3"/>
      <c r="AO222" s="3"/>
      <c r="AP222" s="3"/>
      <c r="AQ222" s="2"/>
      <c r="AR222" s="2"/>
      <c r="AT222" s="2"/>
      <c r="AU222" s="2"/>
      <c r="AV222" s="2"/>
      <c r="AW222" s="2"/>
    </row>
    <row r="223" spans="9:49" ht="15">
      <c r="I223" s="2"/>
      <c r="J223" s="2"/>
      <c r="K223" s="2"/>
      <c r="M223" s="2"/>
      <c r="N223" s="2"/>
      <c r="O223" s="2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2"/>
      <c r="AA223" s="2"/>
      <c r="AB223" s="2"/>
      <c r="AC223" s="2"/>
      <c r="AE223" s="3"/>
      <c r="AG223" s="3"/>
      <c r="AH223" s="3"/>
      <c r="AJ223" s="3"/>
      <c r="AK223" s="3"/>
      <c r="AL223" s="3"/>
      <c r="AM223" s="3"/>
      <c r="AN223" s="3"/>
      <c r="AO223" s="3"/>
      <c r="AP223" s="3"/>
      <c r="AQ223" s="2"/>
      <c r="AR223" s="2"/>
      <c r="AT223" s="2"/>
      <c r="AU223" s="2"/>
      <c r="AV223" s="2"/>
      <c r="AW223" s="2"/>
    </row>
    <row r="224" spans="9:49" ht="15">
      <c r="I224" s="2"/>
      <c r="J224" s="2"/>
      <c r="K224" s="2"/>
      <c r="M224" s="2"/>
      <c r="N224" s="2"/>
      <c r="O224" s="2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2"/>
      <c r="AA224" s="2"/>
      <c r="AB224" s="2"/>
      <c r="AC224" s="2"/>
      <c r="AE224" s="3"/>
      <c r="AG224" s="3"/>
      <c r="AH224" s="3"/>
      <c r="AJ224" s="3"/>
      <c r="AK224" s="3"/>
      <c r="AL224" s="3"/>
      <c r="AM224" s="3"/>
      <c r="AN224" s="3"/>
      <c r="AO224" s="3"/>
      <c r="AP224" s="3"/>
      <c r="AQ224" s="2"/>
      <c r="AR224" s="2"/>
      <c r="AT224" s="2"/>
      <c r="AU224" s="2"/>
      <c r="AV224" s="2"/>
      <c r="AW224" s="2"/>
    </row>
    <row r="225" spans="9:49" ht="15">
      <c r="I225" s="2"/>
      <c r="J225" s="2"/>
      <c r="K225" s="2"/>
      <c r="M225" s="2"/>
      <c r="N225" s="2"/>
      <c r="O225" s="2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2"/>
      <c r="AA225" s="2"/>
      <c r="AB225" s="2"/>
      <c r="AC225" s="2"/>
      <c r="AE225" s="3"/>
      <c r="AG225" s="3"/>
      <c r="AH225" s="3"/>
      <c r="AJ225" s="3"/>
      <c r="AK225" s="3"/>
      <c r="AL225" s="3"/>
      <c r="AM225" s="3"/>
      <c r="AN225" s="3"/>
      <c r="AO225" s="3"/>
      <c r="AP225" s="3"/>
      <c r="AQ225" s="2"/>
      <c r="AR225" s="2"/>
      <c r="AT225" s="2"/>
      <c r="AU225" s="2"/>
      <c r="AV225" s="2"/>
      <c r="AW225" s="2"/>
    </row>
    <row r="226" spans="9:49" ht="15">
      <c r="I226" s="2"/>
      <c r="J226" s="2"/>
      <c r="K226" s="2"/>
      <c r="M226" s="2"/>
      <c r="N226" s="2"/>
      <c r="O226" s="2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2"/>
      <c r="AA226" s="2"/>
      <c r="AB226" s="2"/>
      <c r="AC226" s="2"/>
      <c r="AE226" s="3"/>
      <c r="AG226" s="3"/>
      <c r="AH226" s="3"/>
      <c r="AJ226" s="3"/>
      <c r="AK226" s="3"/>
      <c r="AL226" s="3"/>
      <c r="AM226" s="3"/>
      <c r="AN226" s="3"/>
      <c r="AO226" s="3"/>
      <c r="AP226" s="3"/>
      <c r="AQ226" s="2"/>
      <c r="AR226" s="2"/>
      <c r="AT226" s="2"/>
      <c r="AU226" s="2"/>
      <c r="AV226" s="2"/>
      <c r="AW226" s="2"/>
    </row>
    <row r="227" spans="9:49" ht="15">
      <c r="I227" s="2"/>
      <c r="J227" s="2"/>
      <c r="K227" s="2"/>
      <c r="M227" s="2"/>
      <c r="N227" s="2"/>
      <c r="O227" s="2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2"/>
      <c r="AA227" s="2"/>
      <c r="AB227" s="2"/>
      <c r="AC227" s="2"/>
      <c r="AE227" s="3"/>
      <c r="AG227" s="3"/>
      <c r="AH227" s="3"/>
      <c r="AJ227" s="3"/>
      <c r="AK227" s="3"/>
      <c r="AL227" s="3"/>
      <c r="AM227" s="3"/>
      <c r="AN227" s="3"/>
      <c r="AO227" s="3"/>
      <c r="AP227" s="3"/>
      <c r="AQ227" s="2"/>
      <c r="AR227" s="2"/>
      <c r="AT227" s="2"/>
      <c r="AU227" s="2"/>
      <c r="AV227" s="2"/>
      <c r="AW227" s="2"/>
    </row>
    <row r="228" spans="9:49" ht="15">
      <c r="I228" s="2"/>
      <c r="J228" s="2"/>
      <c r="K228" s="2"/>
      <c r="M228" s="2"/>
      <c r="N228" s="2"/>
      <c r="O228" s="2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2"/>
      <c r="AA228" s="2"/>
      <c r="AB228" s="2"/>
      <c r="AC228" s="2"/>
      <c r="AE228" s="3"/>
      <c r="AG228" s="3"/>
      <c r="AH228" s="3"/>
      <c r="AJ228" s="3"/>
      <c r="AK228" s="3"/>
      <c r="AL228" s="3"/>
      <c r="AM228" s="3"/>
      <c r="AN228" s="3"/>
      <c r="AO228" s="3"/>
      <c r="AP228" s="3"/>
      <c r="AQ228" s="2"/>
      <c r="AR228" s="2"/>
      <c r="AT228" s="2"/>
      <c r="AU228" s="2"/>
      <c r="AV228" s="2"/>
      <c r="AW228" s="2"/>
    </row>
    <row r="229" spans="9:49" ht="15">
      <c r="I229" s="2"/>
      <c r="J229" s="2"/>
      <c r="K229" s="2"/>
      <c r="M229" s="2"/>
      <c r="N229" s="2"/>
      <c r="O229" s="2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2"/>
      <c r="AA229" s="2"/>
      <c r="AB229" s="2"/>
      <c r="AC229" s="2"/>
      <c r="AE229" s="3"/>
      <c r="AG229" s="3"/>
      <c r="AH229" s="3"/>
      <c r="AJ229" s="3"/>
      <c r="AK229" s="3"/>
      <c r="AL229" s="3"/>
      <c r="AM229" s="3"/>
      <c r="AN229" s="3"/>
      <c r="AO229" s="3"/>
      <c r="AP229" s="3"/>
      <c r="AQ229" s="2"/>
      <c r="AR229" s="2"/>
      <c r="AT229" s="2"/>
      <c r="AU229" s="2"/>
      <c r="AV229" s="2"/>
      <c r="AW229" s="2"/>
    </row>
    <row r="230" spans="9:49" ht="15">
      <c r="I230" s="2"/>
      <c r="J230" s="2"/>
      <c r="K230" s="2"/>
      <c r="M230" s="2"/>
      <c r="N230" s="2"/>
      <c r="O230" s="2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2"/>
      <c r="AA230" s="2"/>
      <c r="AB230" s="2"/>
      <c r="AC230" s="2"/>
      <c r="AE230" s="3"/>
      <c r="AG230" s="3"/>
      <c r="AH230" s="3"/>
      <c r="AJ230" s="3"/>
      <c r="AK230" s="3"/>
      <c r="AL230" s="3"/>
      <c r="AM230" s="3"/>
      <c r="AN230" s="3"/>
      <c r="AO230" s="3"/>
      <c r="AP230" s="3"/>
      <c r="AQ230" s="2"/>
      <c r="AR230" s="2"/>
      <c r="AT230" s="2"/>
      <c r="AU230" s="2"/>
      <c r="AV230" s="2"/>
      <c r="AW230" s="2"/>
    </row>
    <row r="231" spans="9:49" ht="15">
      <c r="I231" s="2"/>
      <c r="J231" s="2"/>
      <c r="K231" s="2"/>
      <c r="M231" s="2"/>
      <c r="N231" s="2"/>
      <c r="O231" s="2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2"/>
      <c r="AA231" s="2"/>
      <c r="AB231" s="2"/>
      <c r="AC231" s="2"/>
      <c r="AE231" s="3"/>
      <c r="AG231" s="3"/>
      <c r="AH231" s="3"/>
      <c r="AJ231" s="3"/>
      <c r="AK231" s="3"/>
      <c r="AL231" s="3"/>
      <c r="AM231" s="3"/>
      <c r="AN231" s="3"/>
      <c r="AO231" s="3"/>
      <c r="AP231" s="3"/>
      <c r="AQ231" s="2"/>
      <c r="AR231" s="2"/>
      <c r="AT231" s="2"/>
      <c r="AU231" s="2"/>
      <c r="AV231" s="2"/>
      <c r="AW231" s="2"/>
    </row>
    <row r="232" spans="9:49" ht="15">
      <c r="I232" s="2"/>
      <c r="J232" s="2"/>
      <c r="K232" s="2"/>
      <c r="M232" s="2"/>
      <c r="N232" s="2"/>
      <c r="O232" s="2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2"/>
      <c r="AA232" s="2"/>
      <c r="AB232" s="2"/>
      <c r="AC232" s="2"/>
      <c r="AE232" s="3"/>
      <c r="AG232" s="3"/>
      <c r="AH232" s="3"/>
      <c r="AJ232" s="3"/>
      <c r="AK232" s="3"/>
      <c r="AL232" s="3"/>
      <c r="AM232" s="3"/>
      <c r="AN232" s="3"/>
      <c r="AO232" s="3"/>
      <c r="AP232" s="3"/>
      <c r="AQ232" s="2"/>
      <c r="AR232" s="2"/>
      <c r="AT232" s="2"/>
      <c r="AU232" s="2"/>
      <c r="AV232" s="2"/>
      <c r="AW232" s="2"/>
    </row>
    <row r="233" spans="9:49" ht="15">
      <c r="I233" s="2"/>
      <c r="J233" s="2"/>
      <c r="K233" s="2"/>
      <c r="M233" s="2"/>
      <c r="N233" s="2"/>
      <c r="O233" s="2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2"/>
      <c r="AA233" s="2"/>
      <c r="AB233" s="2"/>
      <c r="AC233" s="2"/>
      <c r="AE233" s="3"/>
      <c r="AG233" s="3"/>
      <c r="AH233" s="3"/>
      <c r="AJ233" s="3"/>
      <c r="AK233" s="3"/>
      <c r="AL233" s="3"/>
      <c r="AM233" s="3"/>
      <c r="AN233" s="3"/>
      <c r="AO233" s="3"/>
      <c r="AP233" s="3"/>
      <c r="AQ233" s="2"/>
      <c r="AR233" s="2"/>
      <c r="AT233" s="2"/>
      <c r="AU233" s="2"/>
      <c r="AV233" s="2"/>
      <c r="AW233" s="2"/>
    </row>
    <row r="234" spans="9:49" ht="15">
      <c r="I234" s="2"/>
      <c r="J234" s="2"/>
      <c r="K234" s="2"/>
      <c r="M234" s="2"/>
      <c r="N234" s="2"/>
      <c r="O234" s="2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2"/>
      <c r="AA234" s="2"/>
      <c r="AB234" s="2"/>
      <c r="AC234" s="2"/>
      <c r="AE234" s="3"/>
      <c r="AG234" s="3"/>
      <c r="AH234" s="3"/>
      <c r="AJ234" s="3"/>
      <c r="AK234" s="3"/>
      <c r="AL234" s="3"/>
      <c r="AM234" s="3"/>
      <c r="AN234" s="3"/>
      <c r="AO234" s="3"/>
      <c r="AP234" s="3"/>
      <c r="AQ234" s="2"/>
      <c r="AR234" s="2"/>
      <c r="AT234" s="2"/>
      <c r="AU234" s="2"/>
      <c r="AV234" s="2"/>
      <c r="AW234" s="2"/>
    </row>
    <row r="235" spans="9:49" ht="15">
      <c r="I235" s="2"/>
      <c r="J235" s="2"/>
      <c r="K235" s="2"/>
      <c r="M235" s="2"/>
      <c r="N235" s="2"/>
      <c r="O235" s="2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2"/>
      <c r="AA235" s="2"/>
      <c r="AB235" s="2"/>
      <c r="AC235" s="2"/>
      <c r="AE235" s="3"/>
      <c r="AG235" s="3"/>
      <c r="AH235" s="3"/>
      <c r="AJ235" s="3"/>
      <c r="AK235" s="3"/>
      <c r="AL235" s="3"/>
      <c r="AM235" s="3"/>
      <c r="AN235" s="3"/>
      <c r="AO235" s="3"/>
      <c r="AP235" s="3"/>
      <c r="AQ235" s="2"/>
      <c r="AR235" s="2"/>
      <c r="AT235" s="2"/>
      <c r="AU235" s="2"/>
      <c r="AV235" s="2"/>
      <c r="AW235" s="2"/>
    </row>
    <row r="236" spans="9:49" ht="15">
      <c r="I236" s="2"/>
      <c r="J236" s="2"/>
      <c r="K236" s="2"/>
      <c r="M236" s="2"/>
      <c r="N236" s="2"/>
      <c r="O236" s="2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2"/>
      <c r="AA236" s="2"/>
      <c r="AB236" s="2"/>
      <c r="AC236" s="2"/>
      <c r="AE236" s="3"/>
      <c r="AG236" s="3"/>
      <c r="AH236" s="3"/>
      <c r="AJ236" s="3"/>
      <c r="AK236" s="3"/>
      <c r="AL236" s="3"/>
      <c r="AM236" s="3"/>
      <c r="AN236" s="3"/>
      <c r="AO236" s="3"/>
      <c r="AP236" s="3"/>
      <c r="AQ236" s="2"/>
      <c r="AR236" s="2"/>
      <c r="AT236" s="2"/>
      <c r="AU236" s="2"/>
      <c r="AV236" s="2"/>
      <c r="AW236" s="2"/>
    </row>
    <row r="237" spans="9:49" ht="15">
      <c r="I237" s="2"/>
      <c r="J237" s="2"/>
      <c r="K237" s="2"/>
      <c r="M237" s="2"/>
      <c r="N237" s="2"/>
      <c r="O237" s="2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2"/>
      <c r="AA237" s="2"/>
      <c r="AB237" s="2"/>
      <c r="AC237" s="2"/>
      <c r="AE237" s="3"/>
      <c r="AG237" s="3"/>
      <c r="AH237" s="3"/>
      <c r="AJ237" s="3"/>
      <c r="AK237" s="3"/>
      <c r="AL237" s="3"/>
      <c r="AM237" s="3"/>
      <c r="AN237" s="3"/>
      <c r="AO237" s="3"/>
      <c r="AP237" s="3"/>
      <c r="AQ237" s="2"/>
      <c r="AR237" s="2"/>
      <c r="AT237" s="2"/>
      <c r="AU237" s="2"/>
      <c r="AV237" s="2"/>
      <c r="AW237" s="2"/>
    </row>
    <row r="238" spans="9:49" ht="15">
      <c r="I238" s="2"/>
      <c r="J238" s="2"/>
      <c r="K238" s="2"/>
      <c r="M238" s="2"/>
      <c r="N238" s="2"/>
      <c r="O238" s="2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2"/>
      <c r="AA238" s="2"/>
      <c r="AB238" s="2"/>
      <c r="AC238" s="2"/>
      <c r="AE238" s="3"/>
      <c r="AG238" s="3"/>
      <c r="AH238" s="3"/>
      <c r="AJ238" s="3"/>
      <c r="AK238" s="3"/>
      <c r="AL238" s="3"/>
      <c r="AM238" s="3"/>
      <c r="AN238" s="3"/>
      <c r="AO238" s="3"/>
      <c r="AP238" s="3"/>
      <c r="AQ238" s="2"/>
      <c r="AR238" s="2"/>
      <c r="AT238" s="2"/>
      <c r="AU238" s="2"/>
      <c r="AV238" s="2"/>
      <c r="AW238" s="2"/>
    </row>
    <row r="239" spans="9:49" ht="15">
      <c r="I239" s="2"/>
      <c r="J239" s="2"/>
      <c r="K239" s="2"/>
      <c r="M239" s="2"/>
      <c r="N239" s="2"/>
      <c r="O239" s="2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2"/>
      <c r="AA239" s="2"/>
      <c r="AB239" s="2"/>
      <c r="AC239" s="2"/>
      <c r="AE239" s="3"/>
      <c r="AG239" s="3"/>
      <c r="AH239" s="3"/>
      <c r="AJ239" s="3"/>
      <c r="AK239" s="3"/>
      <c r="AL239" s="3"/>
      <c r="AM239" s="3"/>
      <c r="AN239" s="3"/>
      <c r="AO239" s="3"/>
      <c r="AP239" s="3"/>
      <c r="AQ239" s="2"/>
      <c r="AR239" s="2"/>
      <c r="AT239" s="2"/>
      <c r="AU239" s="2"/>
      <c r="AV239" s="2"/>
      <c r="AW239" s="2"/>
    </row>
    <row r="240" spans="9:49" ht="15">
      <c r="I240" s="2"/>
      <c r="J240" s="2"/>
      <c r="K240" s="2"/>
      <c r="M240" s="2"/>
      <c r="N240" s="2"/>
      <c r="O240" s="2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2"/>
      <c r="AA240" s="2"/>
      <c r="AB240" s="2"/>
      <c r="AC240" s="2"/>
      <c r="AE240" s="3"/>
      <c r="AG240" s="3"/>
      <c r="AH240" s="3"/>
      <c r="AJ240" s="3"/>
      <c r="AK240" s="3"/>
      <c r="AL240" s="3"/>
      <c r="AM240" s="3"/>
      <c r="AN240" s="3"/>
      <c r="AO240" s="3"/>
      <c r="AP240" s="3"/>
      <c r="AQ240" s="2"/>
      <c r="AR240" s="2"/>
      <c r="AT240" s="2"/>
      <c r="AU240" s="2"/>
      <c r="AV240" s="2"/>
      <c r="AW240" s="2"/>
    </row>
    <row r="241" spans="9:49" ht="15">
      <c r="I241" s="2"/>
      <c r="J241" s="2"/>
      <c r="K241" s="2"/>
      <c r="M241" s="2"/>
      <c r="N241" s="2"/>
      <c r="O241" s="2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2"/>
      <c r="AA241" s="2"/>
      <c r="AB241" s="2"/>
      <c r="AC241" s="2"/>
      <c r="AE241" s="3"/>
      <c r="AG241" s="3"/>
      <c r="AH241" s="3"/>
      <c r="AJ241" s="3"/>
      <c r="AK241" s="3"/>
      <c r="AL241" s="3"/>
      <c r="AM241" s="3"/>
      <c r="AN241" s="3"/>
      <c r="AO241" s="3"/>
      <c r="AP241" s="3"/>
      <c r="AQ241" s="2"/>
      <c r="AR241" s="2"/>
      <c r="AT241" s="2"/>
      <c r="AU241" s="2"/>
      <c r="AV241" s="2"/>
      <c r="AW241" s="2"/>
    </row>
    <row r="242" spans="9:49" ht="15">
      <c r="I242" s="2"/>
      <c r="J242" s="2"/>
      <c r="K242" s="2"/>
      <c r="M242" s="2"/>
      <c r="N242" s="2"/>
      <c r="O242" s="2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2"/>
      <c r="AA242" s="2"/>
      <c r="AB242" s="2"/>
      <c r="AC242" s="2"/>
      <c r="AE242" s="3"/>
      <c r="AG242" s="3"/>
      <c r="AH242" s="3"/>
      <c r="AJ242" s="3"/>
      <c r="AK242" s="3"/>
      <c r="AL242" s="3"/>
      <c r="AM242" s="3"/>
      <c r="AN242" s="3"/>
      <c r="AO242" s="3"/>
      <c r="AP242" s="3"/>
      <c r="AQ242" s="2"/>
      <c r="AR242" s="2"/>
      <c r="AT242" s="2"/>
      <c r="AU242" s="2"/>
      <c r="AV242" s="2"/>
      <c r="AW242" s="2"/>
    </row>
    <row r="243" spans="9:49" ht="15">
      <c r="I243" s="2"/>
      <c r="J243" s="2"/>
      <c r="K243" s="2"/>
      <c r="M243" s="2"/>
      <c r="N243" s="2"/>
      <c r="O243" s="2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2"/>
      <c r="AA243" s="2"/>
      <c r="AB243" s="2"/>
      <c r="AC243" s="2"/>
      <c r="AE243" s="3"/>
      <c r="AG243" s="3"/>
      <c r="AH243" s="3"/>
      <c r="AJ243" s="3"/>
      <c r="AK243" s="3"/>
      <c r="AL243" s="3"/>
      <c r="AM243" s="3"/>
      <c r="AN243" s="3"/>
      <c r="AO243" s="3"/>
      <c r="AP243" s="3"/>
      <c r="AQ243" s="2"/>
      <c r="AR243" s="2"/>
      <c r="AT243" s="2"/>
      <c r="AU243" s="2"/>
      <c r="AV243" s="2"/>
      <c r="AW243" s="2"/>
    </row>
    <row r="244" spans="9:49" ht="15">
      <c r="I244" s="2"/>
      <c r="J244" s="2"/>
      <c r="K244" s="2"/>
      <c r="M244" s="2"/>
      <c r="N244" s="2"/>
      <c r="O244" s="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2"/>
      <c r="AA244" s="2"/>
      <c r="AB244" s="2"/>
      <c r="AC244" s="2"/>
      <c r="AE244" s="3"/>
      <c r="AG244" s="3"/>
      <c r="AH244" s="3"/>
      <c r="AJ244" s="3"/>
      <c r="AK244" s="3"/>
      <c r="AL244" s="3"/>
      <c r="AM244" s="3"/>
      <c r="AN244" s="3"/>
      <c r="AO244" s="3"/>
      <c r="AP244" s="3"/>
      <c r="AQ244" s="2"/>
      <c r="AR244" s="2"/>
      <c r="AT244" s="2"/>
      <c r="AU244" s="2"/>
      <c r="AV244" s="2"/>
      <c r="AW244" s="2"/>
    </row>
    <row r="245" spans="9:49" ht="15">
      <c r="I245" s="2"/>
      <c r="J245" s="2"/>
      <c r="K245" s="2"/>
      <c r="M245" s="2"/>
      <c r="N245" s="2"/>
      <c r="O245" s="2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2"/>
      <c r="AA245" s="2"/>
      <c r="AB245" s="2"/>
      <c r="AC245" s="2"/>
      <c r="AE245" s="3"/>
      <c r="AG245" s="3"/>
      <c r="AH245" s="3"/>
      <c r="AJ245" s="3"/>
      <c r="AK245" s="3"/>
      <c r="AL245" s="3"/>
      <c r="AM245" s="3"/>
      <c r="AN245" s="3"/>
      <c r="AO245" s="3"/>
      <c r="AP245" s="3"/>
      <c r="AQ245" s="2"/>
      <c r="AR245" s="2"/>
      <c r="AT245" s="2"/>
      <c r="AU245" s="2"/>
      <c r="AV245" s="2"/>
      <c r="AW245" s="2"/>
    </row>
    <row r="246" spans="9:49" ht="15">
      <c r="I246" s="2"/>
      <c r="J246" s="2"/>
      <c r="K246" s="2"/>
      <c r="M246" s="2"/>
      <c r="N246" s="2"/>
      <c r="O246" s="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2"/>
      <c r="AA246" s="2"/>
      <c r="AB246" s="2"/>
      <c r="AC246" s="2"/>
      <c r="AE246" s="3"/>
      <c r="AG246" s="3"/>
      <c r="AH246" s="3"/>
      <c r="AJ246" s="3"/>
      <c r="AK246" s="3"/>
      <c r="AL246" s="3"/>
      <c r="AM246" s="3"/>
      <c r="AN246" s="3"/>
      <c r="AO246" s="3"/>
      <c r="AP246" s="3"/>
      <c r="AQ246" s="2"/>
      <c r="AR246" s="2"/>
      <c r="AT246" s="2"/>
      <c r="AU246" s="2"/>
      <c r="AV246" s="2"/>
      <c r="AW246" s="2"/>
    </row>
    <row r="247" spans="9:49" ht="15">
      <c r="I247" s="2"/>
      <c r="J247" s="2"/>
      <c r="K247" s="2"/>
      <c r="M247" s="2"/>
      <c r="N247" s="2"/>
      <c r="O247" s="2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2"/>
      <c r="AA247" s="2"/>
      <c r="AB247" s="2"/>
      <c r="AC247" s="2"/>
      <c r="AE247" s="3"/>
      <c r="AG247" s="3"/>
      <c r="AH247" s="3"/>
      <c r="AJ247" s="3"/>
      <c r="AK247" s="3"/>
      <c r="AL247" s="3"/>
      <c r="AM247" s="3"/>
      <c r="AN247" s="3"/>
      <c r="AO247" s="3"/>
      <c r="AP247" s="3"/>
      <c r="AQ247" s="2"/>
      <c r="AR247" s="2"/>
      <c r="AT247" s="2"/>
      <c r="AU247" s="2"/>
      <c r="AV247" s="2"/>
      <c r="AW247" s="2"/>
    </row>
    <row r="248" spans="9:49" ht="15">
      <c r="I248" s="2"/>
      <c r="J248" s="2"/>
      <c r="K248" s="2"/>
      <c r="M248" s="2"/>
      <c r="N248" s="2"/>
      <c r="O248" s="2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2"/>
      <c r="AA248" s="2"/>
      <c r="AB248" s="2"/>
      <c r="AC248" s="2"/>
      <c r="AE248" s="3"/>
      <c r="AG248" s="3"/>
      <c r="AH248" s="3"/>
      <c r="AJ248" s="3"/>
      <c r="AK248" s="3"/>
      <c r="AL248" s="3"/>
      <c r="AM248" s="3"/>
      <c r="AN248" s="3"/>
      <c r="AO248" s="3"/>
      <c r="AP248" s="3"/>
      <c r="AQ248" s="2"/>
      <c r="AR248" s="2"/>
      <c r="AT248" s="2"/>
      <c r="AU248" s="2"/>
      <c r="AV248" s="2"/>
      <c r="AW248" s="2"/>
    </row>
    <row r="249" spans="9:49" ht="15">
      <c r="I249" s="2"/>
      <c r="J249" s="2"/>
      <c r="K249" s="2"/>
      <c r="M249" s="2"/>
      <c r="N249" s="2"/>
      <c r="O249" s="2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2"/>
      <c r="AA249" s="2"/>
      <c r="AB249" s="2"/>
      <c r="AC249" s="2"/>
      <c r="AE249" s="3"/>
      <c r="AG249" s="3"/>
      <c r="AH249" s="3"/>
      <c r="AJ249" s="3"/>
      <c r="AK249" s="3"/>
      <c r="AL249" s="3"/>
      <c r="AM249" s="3"/>
      <c r="AN249" s="3"/>
      <c r="AO249" s="3"/>
      <c r="AP249" s="3"/>
      <c r="AQ249" s="2"/>
      <c r="AR249" s="2"/>
      <c r="AT249" s="2"/>
      <c r="AU249" s="2"/>
      <c r="AV249" s="2"/>
      <c r="AW249" s="2"/>
    </row>
    <row r="250" spans="9:49" ht="15">
      <c r="I250" s="2"/>
      <c r="J250" s="2"/>
      <c r="K250" s="2"/>
      <c r="M250" s="2"/>
      <c r="N250" s="2"/>
      <c r="O250" s="2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2"/>
      <c r="AA250" s="2"/>
      <c r="AB250" s="2"/>
      <c r="AC250" s="2"/>
      <c r="AE250" s="3"/>
      <c r="AG250" s="3"/>
      <c r="AH250" s="3"/>
      <c r="AJ250" s="3"/>
      <c r="AK250" s="3"/>
      <c r="AL250" s="3"/>
      <c r="AM250" s="3"/>
      <c r="AN250" s="3"/>
      <c r="AO250" s="3"/>
      <c r="AP250" s="3"/>
      <c r="AQ250" s="2"/>
      <c r="AR250" s="2"/>
      <c r="AT250" s="2"/>
      <c r="AU250" s="2"/>
      <c r="AV250" s="2"/>
      <c r="AW250" s="2"/>
    </row>
    <row r="251" spans="9:49" ht="15">
      <c r="I251" s="2"/>
      <c r="J251" s="2"/>
      <c r="K251" s="2"/>
      <c r="M251" s="2"/>
      <c r="N251" s="2"/>
      <c r="O251" s="2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2"/>
      <c r="AA251" s="2"/>
      <c r="AB251" s="2"/>
      <c r="AC251" s="2"/>
      <c r="AE251" s="3"/>
      <c r="AG251" s="3"/>
      <c r="AH251" s="3"/>
      <c r="AJ251" s="3"/>
      <c r="AK251" s="3"/>
      <c r="AL251" s="3"/>
      <c r="AM251" s="3"/>
      <c r="AN251" s="3"/>
      <c r="AO251" s="3"/>
      <c r="AP251" s="3"/>
      <c r="AQ251" s="2"/>
      <c r="AR251" s="2"/>
      <c r="AT251" s="2"/>
      <c r="AU251" s="2"/>
      <c r="AV251" s="2"/>
      <c r="AW251" s="2"/>
    </row>
    <row r="252" spans="9:49" ht="15">
      <c r="I252" s="2"/>
      <c r="J252" s="2"/>
      <c r="K252" s="2"/>
      <c r="M252" s="2"/>
      <c r="N252" s="2"/>
      <c r="O252" s="2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2"/>
      <c r="AA252" s="2"/>
      <c r="AB252" s="2"/>
      <c r="AC252" s="2"/>
      <c r="AE252" s="3"/>
      <c r="AG252" s="3"/>
      <c r="AH252" s="3"/>
      <c r="AJ252" s="3"/>
      <c r="AK252" s="3"/>
      <c r="AL252" s="3"/>
      <c r="AM252" s="3"/>
      <c r="AN252" s="3"/>
      <c r="AO252" s="3"/>
      <c r="AP252" s="3"/>
      <c r="AQ252" s="2"/>
      <c r="AR252" s="2"/>
      <c r="AT252" s="2"/>
      <c r="AU252" s="2"/>
      <c r="AV252" s="2"/>
      <c r="AW252" s="2"/>
    </row>
    <row r="253" spans="9:49" ht="15">
      <c r="I253" s="2"/>
      <c r="J253" s="2"/>
      <c r="K253" s="2"/>
      <c r="M253" s="2"/>
      <c r="N253" s="2"/>
      <c r="O253" s="2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2"/>
      <c r="AA253" s="2"/>
      <c r="AB253" s="2"/>
      <c r="AC253" s="2"/>
      <c r="AE253" s="3"/>
      <c r="AG253" s="3"/>
      <c r="AH253" s="3"/>
      <c r="AJ253" s="3"/>
      <c r="AK253" s="3"/>
      <c r="AL253" s="3"/>
      <c r="AM253" s="3"/>
      <c r="AN253" s="3"/>
      <c r="AO253" s="3"/>
      <c r="AP253" s="3"/>
      <c r="AQ253" s="2"/>
      <c r="AR253" s="2"/>
      <c r="AT253" s="2"/>
      <c r="AU253" s="2"/>
      <c r="AV253" s="2"/>
      <c r="AW253" s="2"/>
    </row>
    <row r="254" spans="9:49" ht="15">
      <c r="I254" s="2"/>
      <c r="J254" s="2"/>
      <c r="K254" s="2"/>
      <c r="M254" s="2"/>
      <c r="N254" s="2"/>
      <c r="O254" s="2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2"/>
      <c r="AA254" s="2"/>
      <c r="AB254" s="2"/>
      <c r="AC254" s="2"/>
      <c r="AE254" s="3"/>
      <c r="AG254" s="3"/>
      <c r="AH254" s="3"/>
      <c r="AJ254" s="3"/>
      <c r="AK254" s="3"/>
      <c r="AL254" s="3"/>
      <c r="AM254" s="3"/>
      <c r="AN254" s="3"/>
      <c r="AO254" s="3"/>
      <c r="AP254" s="3"/>
      <c r="AQ254" s="2"/>
      <c r="AR254" s="2"/>
      <c r="AT254" s="2"/>
      <c r="AU254" s="2"/>
      <c r="AV254" s="2"/>
      <c r="AW254" s="2"/>
    </row>
    <row r="255" spans="9:49" ht="15">
      <c r="I255" s="2"/>
      <c r="J255" s="2"/>
      <c r="K255" s="2"/>
      <c r="M255" s="2"/>
      <c r="N255" s="2"/>
      <c r="O255" s="2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2"/>
      <c r="AA255" s="2"/>
      <c r="AB255" s="2"/>
      <c r="AC255" s="2"/>
      <c r="AE255" s="3"/>
      <c r="AG255" s="3"/>
      <c r="AH255" s="3"/>
      <c r="AJ255" s="3"/>
      <c r="AK255" s="3"/>
      <c r="AL255" s="3"/>
      <c r="AM255" s="3"/>
      <c r="AN255" s="3"/>
      <c r="AO255" s="3"/>
      <c r="AP255" s="3"/>
      <c r="AQ255" s="2"/>
      <c r="AR255" s="2"/>
      <c r="AT255" s="2"/>
      <c r="AU255" s="2"/>
      <c r="AV255" s="2"/>
      <c r="AW255" s="2"/>
    </row>
    <row r="256" spans="9:49" ht="15">
      <c r="I256" s="2"/>
      <c r="J256" s="2"/>
      <c r="K256" s="2"/>
      <c r="M256" s="2"/>
      <c r="N256" s="2"/>
      <c r="O256" s="2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2"/>
      <c r="AA256" s="2"/>
      <c r="AB256" s="2"/>
      <c r="AC256" s="2"/>
      <c r="AE256" s="3"/>
      <c r="AG256" s="3"/>
      <c r="AH256" s="3"/>
      <c r="AJ256" s="3"/>
      <c r="AK256" s="3"/>
      <c r="AL256" s="3"/>
      <c r="AM256" s="3"/>
      <c r="AN256" s="3"/>
      <c r="AO256" s="3"/>
      <c r="AP256" s="3"/>
      <c r="AQ256" s="2"/>
      <c r="AR256" s="2"/>
      <c r="AT256" s="2"/>
      <c r="AU256" s="2"/>
      <c r="AV256" s="2"/>
      <c r="AW256" s="2"/>
    </row>
    <row r="257" spans="9:49" ht="15">
      <c r="I257" s="2"/>
      <c r="J257" s="2"/>
      <c r="K257" s="2"/>
      <c r="M257" s="2"/>
      <c r="N257" s="2"/>
      <c r="O257" s="2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2"/>
      <c r="AA257" s="2"/>
      <c r="AB257" s="2"/>
      <c r="AC257" s="2"/>
      <c r="AE257" s="3"/>
      <c r="AG257" s="3"/>
      <c r="AH257" s="3"/>
      <c r="AJ257" s="3"/>
      <c r="AK257" s="3"/>
      <c r="AL257" s="3"/>
      <c r="AM257" s="3"/>
      <c r="AN257" s="3"/>
      <c r="AO257" s="3"/>
      <c r="AP257" s="3"/>
      <c r="AQ257" s="2"/>
      <c r="AR257" s="2"/>
      <c r="AT257" s="2"/>
      <c r="AU257" s="2"/>
      <c r="AV257" s="2"/>
      <c r="AW257" s="2"/>
    </row>
    <row r="258" spans="9:49" ht="15">
      <c r="I258" s="2"/>
      <c r="J258" s="2"/>
      <c r="K258" s="2"/>
      <c r="M258" s="2"/>
      <c r="N258" s="2"/>
      <c r="O258" s="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2"/>
      <c r="AA258" s="2"/>
      <c r="AB258" s="2"/>
      <c r="AC258" s="2"/>
      <c r="AE258" s="3"/>
      <c r="AG258" s="3"/>
      <c r="AH258" s="3"/>
      <c r="AJ258" s="3"/>
      <c r="AK258" s="3"/>
      <c r="AL258" s="3"/>
      <c r="AM258" s="3"/>
      <c r="AN258" s="3"/>
      <c r="AO258" s="3"/>
      <c r="AP258" s="3"/>
      <c r="AQ258" s="2"/>
      <c r="AR258" s="2"/>
      <c r="AT258" s="2"/>
      <c r="AU258" s="2"/>
      <c r="AV258" s="2"/>
      <c r="AW258" s="2"/>
    </row>
    <row r="259" spans="9:49" ht="15">
      <c r="I259" s="2"/>
      <c r="J259" s="2"/>
      <c r="K259" s="2"/>
      <c r="M259" s="2"/>
      <c r="N259" s="2"/>
      <c r="O259" s="2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2"/>
      <c r="AA259" s="2"/>
      <c r="AB259" s="2"/>
      <c r="AC259" s="2"/>
      <c r="AE259" s="3"/>
      <c r="AG259" s="3"/>
      <c r="AH259" s="3"/>
      <c r="AJ259" s="3"/>
      <c r="AK259" s="3"/>
      <c r="AL259" s="3"/>
      <c r="AM259" s="3"/>
      <c r="AN259" s="3"/>
      <c r="AO259" s="3"/>
      <c r="AP259" s="3"/>
      <c r="AQ259" s="2"/>
      <c r="AR259" s="2"/>
      <c r="AT259" s="2"/>
      <c r="AU259" s="2"/>
      <c r="AV259" s="2"/>
      <c r="AW259" s="2"/>
    </row>
    <row r="260" spans="9:49" ht="15">
      <c r="I260" s="2"/>
      <c r="J260" s="2"/>
      <c r="K260" s="2"/>
      <c r="M260" s="2"/>
      <c r="N260" s="2"/>
      <c r="O260" s="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2"/>
      <c r="AA260" s="2"/>
      <c r="AB260" s="2"/>
      <c r="AC260" s="2"/>
      <c r="AE260" s="3"/>
      <c r="AG260" s="3"/>
      <c r="AH260" s="3"/>
      <c r="AJ260" s="3"/>
      <c r="AK260" s="3"/>
      <c r="AL260" s="3"/>
      <c r="AM260" s="3"/>
      <c r="AN260" s="3"/>
      <c r="AO260" s="3"/>
      <c r="AP260" s="3"/>
      <c r="AQ260" s="2"/>
      <c r="AR260" s="2"/>
      <c r="AT260" s="2"/>
      <c r="AU260" s="2"/>
      <c r="AV260" s="2"/>
      <c r="AW260" s="2"/>
    </row>
    <row r="261" spans="9:49" ht="15">
      <c r="I261" s="2"/>
      <c r="J261" s="2"/>
      <c r="K261" s="2"/>
      <c r="M261" s="2"/>
      <c r="N261" s="2"/>
      <c r="O261" s="2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2"/>
      <c r="AA261" s="2"/>
      <c r="AB261" s="2"/>
      <c r="AC261" s="2"/>
      <c r="AE261" s="3"/>
      <c r="AG261" s="3"/>
      <c r="AH261" s="3"/>
      <c r="AJ261" s="3"/>
      <c r="AK261" s="3"/>
      <c r="AL261" s="3"/>
      <c r="AM261" s="3"/>
      <c r="AN261" s="3"/>
      <c r="AO261" s="3"/>
      <c r="AP261" s="3"/>
      <c r="AQ261" s="2"/>
      <c r="AR261" s="2"/>
      <c r="AT261" s="2"/>
      <c r="AU261" s="2"/>
      <c r="AV261" s="2"/>
      <c r="AW261" s="2"/>
    </row>
    <row r="262" spans="9:49" ht="15">
      <c r="I262" s="2"/>
      <c r="J262" s="2"/>
      <c r="K262" s="2"/>
      <c r="M262" s="2"/>
      <c r="N262" s="2"/>
      <c r="O262" s="2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2"/>
      <c r="AA262" s="2"/>
      <c r="AB262" s="2"/>
      <c r="AC262" s="2"/>
      <c r="AE262" s="3"/>
      <c r="AG262" s="3"/>
      <c r="AH262" s="3"/>
      <c r="AJ262" s="3"/>
      <c r="AK262" s="3"/>
      <c r="AL262" s="3"/>
      <c r="AM262" s="3"/>
      <c r="AN262" s="3"/>
      <c r="AO262" s="3"/>
      <c r="AP262" s="3"/>
      <c r="AQ262" s="2"/>
      <c r="AR262" s="2"/>
      <c r="AT262" s="2"/>
      <c r="AU262" s="2"/>
      <c r="AV262" s="2"/>
      <c r="AW262" s="2"/>
    </row>
    <row r="263" spans="9:49" ht="15">
      <c r="I263" s="2"/>
      <c r="J263" s="2"/>
      <c r="K263" s="2"/>
      <c r="M263" s="2"/>
      <c r="N263" s="2"/>
      <c r="O263" s="2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2"/>
      <c r="AA263" s="2"/>
      <c r="AB263" s="2"/>
      <c r="AC263" s="2"/>
      <c r="AE263" s="3"/>
      <c r="AG263" s="3"/>
      <c r="AH263" s="3"/>
      <c r="AJ263" s="3"/>
      <c r="AK263" s="3"/>
      <c r="AL263" s="3"/>
      <c r="AM263" s="3"/>
      <c r="AN263" s="3"/>
      <c r="AO263" s="3"/>
      <c r="AP263" s="3"/>
      <c r="AQ263" s="2"/>
      <c r="AR263" s="2"/>
      <c r="AT263" s="2"/>
      <c r="AU263" s="2"/>
      <c r="AV263" s="2"/>
      <c r="AW263" s="2"/>
    </row>
    <row r="264" spans="9:49" ht="15">
      <c r="I264" s="2"/>
      <c r="J264" s="2"/>
      <c r="K264" s="2"/>
      <c r="M264" s="2"/>
      <c r="N264" s="2"/>
      <c r="O264" s="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2"/>
      <c r="AA264" s="2"/>
      <c r="AB264" s="2"/>
      <c r="AC264" s="2"/>
      <c r="AE264" s="3"/>
      <c r="AG264" s="3"/>
      <c r="AH264" s="3"/>
      <c r="AJ264" s="3"/>
      <c r="AK264" s="3"/>
      <c r="AL264" s="3"/>
      <c r="AM264" s="3"/>
      <c r="AN264" s="3"/>
      <c r="AO264" s="3"/>
      <c r="AP264" s="3"/>
      <c r="AQ264" s="2"/>
      <c r="AR264" s="2"/>
      <c r="AT264" s="2"/>
      <c r="AU264" s="2"/>
      <c r="AV264" s="2"/>
      <c r="AW264" s="2"/>
    </row>
    <row r="265" spans="9:49" ht="15">
      <c r="I265" s="2"/>
      <c r="J265" s="2"/>
      <c r="K265" s="2"/>
      <c r="M265" s="2"/>
      <c r="N265" s="2"/>
      <c r="O265" s="2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2"/>
      <c r="AA265" s="2"/>
      <c r="AB265" s="2"/>
      <c r="AC265" s="2"/>
      <c r="AE265" s="3"/>
      <c r="AG265" s="3"/>
      <c r="AH265" s="3"/>
      <c r="AJ265" s="3"/>
      <c r="AK265" s="3"/>
      <c r="AL265" s="3"/>
      <c r="AM265" s="3"/>
      <c r="AN265" s="3"/>
      <c r="AO265" s="3"/>
      <c r="AP265" s="3"/>
      <c r="AQ265" s="2"/>
      <c r="AR265" s="2"/>
      <c r="AT265" s="2"/>
      <c r="AU265" s="2"/>
      <c r="AV265" s="2"/>
      <c r="AW265" s="2"/>
    </row>
    <row r="266" spans="9:49" ht="15">
      <c r="I266" s="2"/>
      <c r="J266" s="2"/>
      <c r="K266" s="2"/>
      <c r="M266" s="2"/>
      <c r="N266" s="2"/>
      <c r="O266" s="2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2"/>
      <c r="AA266" s="2"/>
      <c r="AB266" s="2"/>
      <c r="AC266" s="2"/>
      <c r="AE266" s="3"/>
      <c r="AG266" s="3"/>
      <c r="AH266" s="3"/>
      <c r="AJ266" s="3"/>
      <c r="AK266" s="3"/>
      <c r="AL266" s="3"/>
      <c r="AM266" s="3"/>
      <c r="AN266" s="3"/>
      <c r="AO266" s="3"/>
      <c r="AP266" s="3"/>
      <c r="AQ266" s="2"/>
      <c r="AR266" s="2"/>
      <c r="AT266" s="2"/>
      <c r="AU266" s="2"/>
      <c r="AV266" s="2"/>
      <c r="AW266" s="2"/>
    </row>
    <row r="267" spans="9:49" ht="15">
      <c r="I267" s="2"/>
      <c r="J267" s="2"/>
      <c r="K267" s="2"/>
      <c r="M267" s="2"/>
      <c r="N267" s="2"/>
      <c r="O267" s="2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2"/>
      <c r="AA267" s="2"/>
      <c r="AB267" s="2"/>
      <c r="AC267" s="2"/>
      <c r="AE267" s="3"/>
      <c r="AG267" s="3"/>
      <c r="AH267" s="3"/>
      <c r="AJ267" s="3"/>
      <c r="AK267" s="3"/>
      <c r="AL267" s="3"/>
      <c r="AM267" s="3"/>
      <c r="AN267" s="3"/>
      <c r="AO267" s="3"/>
      <c r="AP267" s="3"/>
      <c r="AQ267" s="2"/>
      <c r="AR267" s="2"/>
      <c r="AT267" s="2"/>
      <c r="AU267" s="2"/>
      <c r="AV267" s="2"/>
      <c r="AW267" s="2"/>
    </row>
    <row r="268" spans="9:49" ht="15">
      <c r="I268" s="2"/>
      <c r="J268" s="2"/>
      <c r="K268" s="2"/>
      <c r="M268" s="2"/>
      <c r="N268" s="2"/>
      <c r="O268" s="2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2"/>
      <c r="AA268" s="2"/>
      <c r="AB268" s="2"/>
      <c r="AC268" s="2"/>
      <c r="AE268" s="3"/>
      <c r="AG268" s="3"/>
      <c r="AH268" s="3"/>
      <c r="AJ268" s="3"/>
      <c r="AK268" s="3"/>
      <c r="AL268" s="3"/>
      <c r="AM268" s="3"/>
      <c r="AN268" s="3"/>
      <c r="AO268" s="3"/>
      <c r="AP268" s="3"/>
      <c r="AQ268" s="2"/>
      <c r="AR268" s="2"/>
      <c r="AT268" s="2"/>
      <c r="AU268" s="2"/>
      <c r="AV268" s="2"/>
      <c r="AW268" s="2"/>
    </row>
    <row r="269" spans="9:49" ht="15">
      <c r="I269" s="2"/>
      <c r="J269" s="2"/>
      <c r="K269" s="2"/>
      <c r="M269" s="2"/>
      <c r="N269" s="2"/>
      <c r="O269" s="2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2"/>
      <c r="AA269" s="2"/>
      <c r="AB269" s="2"/>
      <c r="AC269" s="2"/>
      <c r="AE269" s="3"/>
      <c r="AG269" s="3"/>
      <c r="AH269" s="3"/>
      <c r="AJ269" s="3"/>
      <c r="AK269" s="3"/>
      <c r="AL269" s="3"/>
      <c r="AM269" s="3"/>
      <c r="AN269" s="3"/>
      <c r="AO269" s="3"/>
      <c r="AP269" s="3"/>
      <c r="AQ269" s="2"/>
      <c r="AR269" s="2"/>
      <c r="AT269" s="2"/>
      <c r="AU269" s="2"/>
      <c r="AV269" s="2"/>
      <c r="AW269" s="2"/>
    </row>
    <row r="270" spans="9:49" ht="15">
      <c r="I270" s="2"/>
      <c r="J270" s="2"/>
      <c r="K270" s="2"/>
      <c r="M270" s="2"/>
      <c r="N270" s="2"/>
      <c r="O270" s="2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2"/>
      <c r="AA270" s="2"/>
      <c r="AB270" s="2"/>
      <c r="AC270" s="2"/>
      <c r="AE270" s="3"/>
      <c r="AG270" s="3"/>
      <c r="AH270" s="3"/>
      <c r="AJ270" s="3"/>
      <c r="AK270" s="3"/>
      <c r="AL270" s="3"/>
      <c r="AM270" s="3"/>
      <c r="AN270" s="3"/>
      <c r="AO270" s="3"/>
      <c r="AP270" s="3"/>
      <c r="AQ270" s="2"/>
      <c r="AR270" s="2"/>
      <c r="AT270" s="2"/>
      <c r="AU270" s="2"/>
      <c r="AV270" s="2"/>
      <c r="AW270" s="2"/>
    </row>
    <row r="271" spans="9:49" ht="15">
      <c r="I271" s="2"/>
      <c r="J271" s="2"/>
      <c r="K271" s="2"/>
      <c r="M271" s="2"/>
      <c r="N271" s="2"/>
      <c r="O271" s="2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2"/>
      <c r="AA271" s="2"/>
      <c r="AB271" s="2"/>
      <c r="AC271" s="2"/>
      <c r="AE271" s="3"/>
      <c r="AG271" s="3"/>
      <c r="AH271" s="3"/>
      <c r="AJ271" s="3"/>
      <c r="AK271" s="3"/>
      <c r="AL271" s="3"/>
      <c r="AM271" s="3"/>
      <c r="AN271" s="3"/>
      <c r="AO271" s="3"/>
      <c r="AP271" s="3"/>
      <c r="AQ271" s="2"/>
      <c r="AR271" s="2"/>
      <c r="AT271" s="2"/>
      <c r="AU271" s="2"/>
      <c r="AV271" s="2"/>
      <c r="AW271" s="2"/>
    </row>
    <row r="272" spans="9:49" ht="15">
      <c r="I272" s="2"/>
      <c r="J272" s="2"/>
      <c r="K272" s="2"/>
      <c r="M272" s="2"/>
      <c r="N272" s="2"/>
      <c r="O272" s="2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2"/>
      <c r="AA272" s="2"/>
      <c r="AB272" s="2"/>
      <c r="AC272" s="2"/>
      <c r="AE272" s="3"/>
      <c r="AG272" s="3"/>
      <c r="AH272" s="3"/>
      <c r="AJ272" s="3"/>
      <c r="AK272" s="3"/>
      <c r="AL272" s="3"/>
      <c r="AM272" s="3"/>
      <c r="AN272" s="3"/>
      <c r="AO272" s="3"/>
      <c r="AP272" s="3"/>
      <c r="AQ272" s="2"/>
      <c r="AR272" s="2"/>
      <c r="AT272" s="2"/>
      <c r="AU272" s="2"/>
      <c r="AV272" s="2"/>
      <c r="AW272" s="2"/>
    </row>
    <row r="273" spans="9:49" ht="15">
      <c r="I273" s="2"/>
      <c r="J273" s="2"/>
      <c r="K273" s="2"/>
      <c r="M273" s="2"/>
      <c r="N273" s="2"/>
      <c r="O273" s="2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2"/>
      <c r="AA273" s="2"/>
      <c r="AB273" s="2"/>
      <c r="AC273" s="2"/>
      <c r="AE273" s="3"/>
      <c r="AG273" s="3"/>
      <c r="AH273" s="3"/>
      <c r="AJ273" s="3"/>
      <c r="AK273" s="3"/>
      <c r="AL273" s="3"/>
      <c r="AM273" s="3"/>
      <c r="AN273" s="3"/>
      <c r="AO273" s="3"/>
      <c r="AP273" s="3"/>
      <c r="AQ273" s="2"/>
      <c r="AR273" s="2"/>
      <c r="AT273" s="2"/>
      <c r="AU273" s="2"/>
      <c r="AV273" s="2"/>
      <c r="AW273" s="2"/>
    </row>
    <row r="274" spans="9:49" ht="15">
      <c r="I274" s="2"/>
      <c r="J274" s="2"/>
      <c r="K274" s="2"/>
      <c r="M274" s="2"/>
      <c r="N274" s="2"/>
      <c r="O274" s="2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2"/>
      <c r="AA274" s="2"/>
      <c r="AB274" s="2"/>
      <c r="AC274" s="2"/>
      <c r="AE274" s="3"/>
      <c r="AG274" s="3"/>
      <c r="AH274" s="3"/>
      <c r="AJ274" s="3"/>
      <c r="AK274" s="3"/>
      <c r="AL274" s="3"/>
      <c r="AM274" s="3"/>
      <c r="AN274" s="3"/>
      <c r="AO274" s="3"/>
      <c r="AP274" s="3"/>
      <c r="AQ274" s="2"/>
      <c r="AR274" s="2"/>
      <c r="AT274" s="2"/>
      <c r="AU274" s="2"/>
      <c r="AV274" s="2"/>
      <c r="AW274" s="2"/>
    </row>
    <row r="275" spans="9:49" ht="15">
      <c r="I275" s="2"/>
      <c r="J275" s="2"/>
      <c r="K275" s="2"/>
      <c r="M275" s="2"/>
      <c r="N275" s="2"/>
      <c r="O275" s="2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2"/>
      <c r="AA275" s="2"/>
      <c r="AB275" s="2"/>
      <c r="AC275" s="2"/>
      <c r="AE275" s="3"/>
      <c r="AG275" s="3"/>
      <c r="AH275" s="3"/>
      <c r="AJ275" s="3"/>
      <c r="AK275" s="3"/>
      <c r="AL275" s="3"/>
      <c r="AM275" s="3"/>
      <c r="AN275" s="3"/>
      <c r="AO275" s="3"/>
      <c r="AP275" s="3"/>
      <c r="AQ275" s="2"/>
      <c r="AR275" s="2"/>
      <c r="AT275" s="2"/>
      <c r="AU275" s="2"/>
      <c r="AV275" s="2"/>
      <c r="AW275" s="2"/>
    </row>
    <row r="276" spans="9:49" ht="15">
      <c r="I276" s="2"/>
      <c r="J276" s="2"/>
      <c r="K276" s="2"/>
      <c r="M276" s="2"/>
      <c r="N276" s="2"/>
      <c r="O276" s="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2"/>
      <c r="AA276" s="2"/>
      <c r="AB276" s="2"/>
      <c r="AC276" s="2"/>
      <c r="AE276" s="3"/>
      <c r="AG276" s="3"/>
      <c r="AH276" s="3"/>
      <c r="AJ276" s="3"/>
      <c r="AK276" s="3"/>
      <c r="AL276" s="3"/>
      <c r="AM276" s="3"/>
      <c r="AN276" s="3"/>
      <c r="AO276" s="3"/>
      <c r="AP276" s="3"/>
      <c r="AQ276" s="2"/>
      <c r="AR276" s="2"/>
      <c r="AT276" s="2"/>
      <c r="AU276" s="2"/>
      <c r="AV276" s="2"/>
      <c r="AW276" s="2"/>
    </row>
    <row r="277" spans="9:49" ht="15">
      <c r="I277" s="2"/>
      <c r="J277" s="2"/>
      <c r="K277" s="2"/>
      <c r="M277" s="2"/>
      <c r="N277" s="2"/>
      <c r="O277" s="2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2"/>
      <c r="AA277" s="2"/>
      <c r="AB277" s="2"/>
      <c r="AC277" s="2"/>
      <c r="AE277" s="3"/>
      <c r="AG277" s="3"/>
      <c r="AH277" s="3"/>
      <c r="AJ277" s="3"/>
      <c r="AK277" s="3"/>
      <c r="AL277" s="3"/>
      <c r="AM277" s="3"/>
      <c r="AN277" s="3"/>
      <c r="AO277" s="3"/>
      <c r="AP277" s="3"/>
      <c r="AQ277" s="2"/>
      <c r="AR277" s="2"/>
      <c r="AT277" s="2"/>
      <c r="AU277" s="2"/>
      <c r="AV277" s="2"/>
      <c r="AW277" s="2"/>
    </row>
    <row r="278" spans="9:49" ht="15">
      <c r="I278" s="2"/>
      <c r="J278" s="2"/>
      <c r="K278" s="2"/>
      <c r="M278" s="2"/>
      <c r="N278" s="2"/>
      <c r="O278" s="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2"/>
      <c r="AA278" s="2"/>
      <c r="AB278" s="2"/>
      <c r="AC278" s="2"/>
      <c r="AE278" s="3"/>
      <c r="AG278" s="3"/>
      <c r="AH278" s="3"/>
      <c r="AJ278" s="3"/>
      <c r="AK278" s="3"/>
      <c r="AL278" s="3"/>
      <c r="AM278" s="3"/>
      <c r="AN278" s="3"/>
      <c r="AO278" s="3"/>
      <c r="AP278" s="3"/>
      <c r="AQ278" s="2"/>
      <c r="AR278" s="2"/>
      <c r="AT278" s="2"/>
      <c r="AU278" s="2"/>
      <c r="AV278" s="2"/>
      <c r="AW278" s="2"/>
    </row>
    <row r="279" spans="9:49" ht="15">
      <c r="I279" s="2"/>
      <c r="J279" s="2"/>
      <c r="K279" s="2"/>
      <c r="M279" s="2"/>
      <c r="N279" s="2"/>
      <c r="O279" s="2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2"/>
      <c r="AA279" s="2"/>
      <c r="AB279" s="2"/>
      <c r="AC279" s="2"/>
      <c r="AE279" s="3"/>
      <c r="AG279" s="3"/>
      <c r="AH279" s="3"/>
      <c r="AJ279" s="3"/>
      <c r="AK279" s="3"/>
      <c r="AL279" s="3"/>
      <c r="AM279" s="3"/>
      <c r="AN279" s="3"/>
      <c r="AO279" s="3"/>
      <c r="AP279" s="3"/>
      <c r="AQ279" s="2"/>
      <c r="AR279" s="2"/>
      <c r="AT279" s="2"/>
      <c r="AU279" s="2"/>
      <c r="AV279" s="2"/>
      <c r="AW279" s="2"/>
    </row>
    <row r="280" spans="9:49" ht="15">
      <c r="I280" s="2"/>
      <c r="J280" s="2"/>
      <c r="K280" s="2"/>
      <c r="M280" s="2"/>
      <c r="N280" s="2"/>
      <c r="O280" s="2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2"/>
      <c r="AA280" s="2"/>
      <c r="AB280" s="2"/>
      <c r="AC280" s="2"/>
      <c r="AE280" s="3"/>
      <c r="AG280" s="3"/>
      <c r="AH280" s="3"/>
      <c r="AJ280" s="3"/>
      <c r="AK280" s="3"/>
      <c r="AL280" s="3"/>
      <c r="AM280" s="3"/>
      <c r="AN280" s="3"/>
      <c r="AO280" s="3"/>
      <c r="AP280" s="3"/>
      <c r="AQ280" s="2"/>
      <c r="AR280" s="2"/>
      <c r="AT280" s="2"/>
      <c r="AU280" s="2"/>
      <c r="AV280" s="2"/>
      <c r="AW280" s="2"/>
    </row>
    <row r="281" spans="9:49" ht="15">
      <c r="I281" s="2"/>
      <c r="J281" s="2"/>
      <c r="K281" s="2"/>
      <c r="M281" s="2"/>
      <c r="N281" s="2"/>
      <c r="O281" s="2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2"/>
      <c r="AA281" s="2"/>
      <c r="AB281" s="2"/>
      <c r="AC281" s="2"/>
      <c r="AE281" s="3"/>
      <c r="AG281" s="3"/>
      <c r="AH281" s="3"/>
      <c r="AJ281" s="3"/>
      <c r="AK281" s="3"/>
      <c r="AL281" s="3"/>
      <c r="AM281" s="3"/>
      <c r="AN281" s="3"/>
      <c r="AO281" s="3"/>
      <c r="AP281" s="3"/>
      <c r="AQ281" s="2"/>
      <c r="AR281" s="2"/>
      <c r="AT281" s="2"/>
      <c r="AU281" s="2"/>
      <c r="AV281" s="2"/>
      <c r="AW281" s="2"/>
    </row>
    <row r="282" spans="9:49" ht="15">
      <c r="I282" s="2"/>
      <c r="J282" s="2"/>
      <c r="K282" s="2"/>
      <c r="M282" s="2"/>
      <c r="N282" s="2"/>
      <c r="O282" s="2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2"/>
      <c r="AA282" s="2"/>
      <c r="AB282" s="2"/>
      <c r="AC282" s="2"/>
      <c r="AE282" s="3"/>
      <c r="AG282" s="3"/>
      <c r="AH282" s="3"/>
      <c r="AJ282" s="3"/>
      <c r="AK282" s="3"/>
      <c r="AL282" s="3"/>
      <c r="AM282" s="3"/>
      <c r="AN282" s="3"/>
      <c r="AO282" s="3"/>
      <c r="AP282" s="3"/>
      <c r="AQ282" s="2"/>
      <c r="AR282" s="2"/>
      <c r="AT282" s="2"/>
      <c r="AU282" s="2"/>
      <c r="AV282" s="2"/>
      <c r="AW282" s="2"/>
    </row>
    <row r="283" spans="9:49" ht="15">
      <c r="I283" s="2"/>
      <c r="J283" s="2"/>
      <c r="K283" s="2"/>
      <c r="M283" s="2"/>
      <c r="N283" s="2"/>
      <c r="O283" s="2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2"/>
      <c r="AA283" s="2"/>
      <c r="AB283" s="2"/>
      <c r="AC283" s="2"/>
      <c r="AE283" s="3"/>
      <c r="AG283" s="3"/>
      <c r="AH283" s="3"/>
      <c r="AJ283" s="3"/>
      <c r="AK283" s="3"/>
      <c r="AL283" s="3"/>
      <c r="AM283" s="3"/>
      <c r="AN283" s="3"/>
      <c r="AO283" s="3"/>
      <c r="AP283" s="3"/>
      <c r="AQ283" s="2"/>
      <c r="AR283" s="2"/>
      <c r="AT283" s="2"/>
      <c r="AU283" s="2"/>
      <c r="AV283" s="2"/>
      <c r="AW283" s="2"/>
    </row>
    <row r="284" spans="9:49" ht="15">
      <c r="I284" s="2"/>
      <c r="J284" s="2"/>
      <c r="K284" s="2"/>
      <c r="M284" s="2"/>
      <c r="N284" s="2"/>
      <c r="O284" s="2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2"/>
      <c r="AA284" s="2"/>
      <c r="AB284" s="2"/>
      <c r="AC284" s="2"/>
      <c r="AE284" s="3"/>
      <c r="AG284" s="3"/>
      <c r="AH284" s="3"/>
      <c r="AJ284" s="3"/>
      <c r="AK284" s="3"/>
      <c r="AL284" s="3"/>
      <c r="AM284" s="3"/>
      <c r="AN284" s="3"/>
      <c r="AO284" s="3"/>
      <c r="AP284" s="3"/>
      <c r="AQ284" s="2"/>
      <c r="AR284" s="2"/>
      <c r="AT284" s="2"/>
      <c r="AU284" s="2"/>
      <c r="AV284" s="2"/>
      <c r="AW284" s="2"/>
    </row>
    <row r="285" spans="9:49" ht="15">
      <c r="I285" s="2"/>
      <c r="J285" s="2"/>
      <c r="K285" s="2"/>
      <c r="M285" s="2"/>
      <c r="N285" s="2"/>
      <c r="O285" s="2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2"/>
      <c r="AA285" s="2"/>
      <c r="AB285" s="2"/>
      <c r="AC285" s="2"/>
      <c r="AE285" s="3"/>
      <c r="AG285" s="3"/>
      <c r="AH285" s="3"/>
      <c r="AJ285" s="3"/>
      <c r="AK285" s="3"/>
      <c r="AL285" s="3"/>
      <c r="AM285" s="3"/>
      <c r="AN285" s="3"/>
      <c r="AO285" s="3"/>
      <c r="AP285" s="3"/>
      <c r="AQ285" s="2"/>
      <c r="AR285" s="2"/>
      <c r="AT285" s="2"/>
      <c r="AU285" s="2"/>
      <c r="AV285" s="2"/>
      <c r="AW285" s="2"/>
    </row>
    <row r="286" spans="9:49" ht="15">
      <c r="I286" s="2"/>
      <c r="J286" s="2"/>
      <c r="K286" s="2"/>
      <c r="M286" s="2"/>
      <c r="N286" s="2"/>
      <c r="O286" s="2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2"/>
      <c r="AA286" s="2"/>
      <c r="AB286" s="2"/>
      <c r="AC286" s="2"/>
      <c r="AE286" s="3"/>
      <c r="AG286" s="3"/>
      <c r="AH286" s="3"/>
      <c r="AJ286" s="3"/>
      <c r="AK286" s="3"/>
      <c r="AL286" s="3"/>
      <c r="AM286" s="3"/>
      <c r="AN286" s="3"/>
      <c r="AO286" s="3"/>
      <c r="AP286" s="3"/>
      <c r="AQ286" s="2"/>
      <c r="AR286" s="2"/>
      <c r="AT286" s="2"/>
      <c r="AU286" s="2"/>
      <c r="AV286" s="2"/>
      <c r="AW286" s="2"/>
    </row>
    <row r="287" spans="9:49" ht="15">
      <c r="I287" s="2"/>
      <c r="J287" s="2"/>
      <c r="K287" s="2"/>
      <c r="M287" s="2"/>
      <c r="N287" s="2"/>
      <c r="O287" s="2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2"/>
      <c r="AA287" s="2"/>
      <c r="AB287" s="2"/>
      <c r="AC287" s="2"/>
      <c r="AE287" s="3"/>
      <c r="AG287" s="3"/>
      <c r="AH287" s="3"/>
      <c r="AJ287" s="3"/>
      <c r="AK287" s="3"/>
      <c r="AL287" s="3"/>
      <c r="AM287" s="3"/>
      <c r="AN287" s="3"/>
      <c r="AO287" s="3"/>
      <c r="AP287" s="3"/>
      <c r="AQ287" s="2"/>
      <c r="AR287" s="2"/>
      <c r="AT287" s="2"/>
      <c r="AU287" s="2"/>
      <c r="AV287" s="2"/>
      <c r="AW287" s="2"/>
    </row>
    <row r="288" spans="9:49" ht="15">
      <c r="I288" s="2"/>
      <c r="J288" s="2"/>
      <c r="K288" s="2"/>
      <c r="M288" s="2"/>
      <c r="N288" s="2"/>
      <c r="O288" s="2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2"/>
      <c r="AA288" s="2"/>
      <c r="AB288" s="2"/>
      <c r="AC288" s="2"/>
      <c r="AE288" s="3"/>
      <c r="AG288" s="3"/>
      <c r="AH288" s="3"/>
      <c r="AJ288" s="3"/>
      <c r="AK288" s="3"/>
      <c r="AL288" s="3"/>
      <c r="AM288" s="3"/>
      <c r="AN288" s="3"/>
      <c r="AO288" s="3"/>
      <c r="AP288" s="3"/>
      <c r="AQ288" s="2"/>
      <c r="AR288" s="2"/>
      <c r="AT288" s="2"/>
      <c r="AU288" s="2"/>
      <c r="AV288" s="2"/>
      <c r="AW288" s="2"/>
    </row>
    <row r="289" spans="9:49" ht="15">
      <c r="I289" s="2"/>
      <c r="J289" s="2"/>
      <c r="K289" s="2"/>
      <c r="M289" s="2"/>
      <c r="N289" s="2"/>
      <c r="O289" s="2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2"/>
      <c r="AA289" s="2"/>
      <c r="AB289" s="2"/>
      <c r="AC289" s="2"/>
      <c r="AE289" s="3"/>
      <c r="AG289" s="3"/>
      <c r="AH289" s="3"/>
      <c r="AJ289" s="3"/>
      <c r="AK289" s="3"/>
      <c r="AL289" s="3"/>
      <c r="AM289" s="3"/>
      <c r="AN289" s="3"/>
      <c r="AO289" s="3"/>
      <c r="AP289" s="3"/>
      <c r="AQ289" s="2"/>
      <c r="AR289" s="2"/>
      <c r="AT289" s="2"/>
      <c r="AU289" s="2"/>
      <c r="AV289" s="2"/>
      <c r="AW289" s="2"/>
    </row>
    <row r="290" spans="9:49" ht="15">
      <c r="I290" s="2"/>
      <c r="J290" s="2"/>
      <c r="K290" s="2"/>
      <c r="M290" s="2"/>
      <c r="N290" s="2"/>
      <c r="O290" s="2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2"/>
      <c r="AA290" s="2"/>
      <c r="AB290" s="2"/>
      <c r="AC290" s="2"/>
      <c r="AE290" s="3"/>
      <c r="AG290" s="3"/>
      <c r="AH290" s="3"/>
      <c r="AJ290" s="3"/>
      <c r="AK290" s="3"/>
      <c r="AL290" s="3"/>
      <c r="AM290" s="3"/>
      <c r="AN290" s="3"/>
      <c r="AO290" s="3"/>
      <c r="AP290" s="3"/>
      <c r="AQ290" s="2"/>
      <c r="AR290" s="2"/>
      <c r="AT290" s="2"/>
      <c r="AU290" s="2"/>
      <c r="AV290" s="2"/>
      <c r="AW290" s="2"/>
    </row>
    <row r="291" spans="9:49" ht="15">
      <c r="I291" s="2"/>
      <c r="J291" s="2"/>
      <c r="K291" s="2"/>
      <c r="M291" s="2"/>
      <c r="N291" s="2"/>
      <c r="O291" s="2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2"/>
      <c r="AA291" s="2"/>
      <c r="AB291" s="2"/>
      <c r="AC291" s="2"/>
      <c r="AE291" s="3"/>
      <c r="AG291" s="3"/>
      <c r="AH291" s="3"/>
      <c r="AJ291" s="3"/>
      <c r="AK291" s="3"/>
      <c r="AL291" s="3"/>
      <c r="AM291" s="3"/>
      <c r="AN291" s="3"/>
      <c r="AO291" s="3"/>
      <c r="AP291" s="3"/>
      <c r="AQ291" s="2"/>
      <c r="AR291" s="2"/>
      <c r="AT291" s="2"/>
      <c r="AU291" s="2"/>
      <c r="AV291" s="2"/>
      <c r="AW291" s="2"/>
    </row>
    <row r="292" spans="9:49" ht="15">
      <c r="I292" s="2"/>
      <c r="J292" s="2"/>
      <c r="K292" s="2"/>
      <c r="M292" s="2"/>
      <c r="N292" s="2"/>
      <c r="O292" s="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2"/>
      <c r="AA292" s="2"/>
      <c r="AB292" s="2"/>
      <c r="AC292" s="2"/>
      <c r="AE292" s="3"/>
      <c r="AG292" s="3"/>
      <c r="AH292" s="3"/>
      <c r="AJ292" s="3"/>
      <c r="AK292" s="3"/>
      <c r="AL292" s="3"/>
      <c r="AM292" s="3"/>
      <c r="AN292" s="3"/>
      <c r="AO292" s="3"/>
      <c r="AP292" s="3"/>
      <c r="AQ292" s="2"/>
      <c r="AR292" s="2"/>
      <c r="AT292" s="2"/>
      <c r="AU292" s="2"/>
      <c r="AV292" s="2"/>
      <c r="AW292" s="2"/>
    </row>
    <row r="293" spans="9:49" ht="15">
      <c r="I293" s="2"/>
      <c r="J293" s="2"/>
      <c r="K293" s="2"/>
      <c r="M293" s="2"/>
      <c r="N293" s="2"/>
      <c r="O293" s="2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2"/>
      <c r="AA293" s="2"/>
      <c r="AB293" s="2"/>
      <c r="AC293" s="2"/>
      <c r="AE293" s="3"/>
      <c r="AG293" s="3"/>
      <c r="AH293" s="3"/>
      <c r="AJ293" s="3"/>
      <c r="AK293" s="3"/>
      <c r="AL293" s="3"/>
      <c r="AM293" s="3"/>
      <c r="AN293" s="3"/>
      <c r="AO293" s="3"/>
      <c r="AP293" s="3"/>
      <c r="AQ293" s="2"/>
      <c r="AR293" s="2"/>
      <c r="AT293" s="2"/>
      <c r="AU293" s="2"/>
      <c r="AV293" s="2"/>
      <c r="AW293" s="2"/>
    </row>
    <row r="294" spans="9:49" ht="15">
      <c r="I294" s="2"/>
      <c r="J294" s="2"/>
      <c r="K294" s="2"/>
      <c r="M294" s="2"/>
      <c r="N294" s="2"/>
      <c r="O294" s="2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2"/>
      <c r="AA294" s="2"/>
      <c r="AB294" s="2"/>
      <c r="AC294" s="2"/>
      <c r="AE294" s="3"/>
      <c r="AG294" s="3"/>
      <c r="AH294" s="3"/>
      <c r="AJ294" s="3"/>
      <c r="AK294" s="3"/>
      <c r="AL294" s="3"/>
      <c r="AM294" s="3"/>
      <c r="AN294" s="3"/>
      <c r="AO294" s="3"/>
      <c r="AP294" s="3"/>
      <c r="AQ294" s="2"/>
      <c r="AR294" s="2"/>
      <c r="AT294" s="2"/>
      <c r="AU294" s="2"/>
      <c r="AV294" s="2"/>
      <c r="AW294" s="2"/>
    </row>
    <row r="295" spans="9:49" ht="15">
      <c r="I295" s="2"/>
      <c r="J295" s="2"/>
      <c r="K295" s="2"/>
      <c r="M295" s="2"/>
      <c r="N295" s="2"/>
      <c r="O295" s="2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2"/>
      <c r="AA295" s="2"/>
      <c r="AB295" s="2"/>
      <c r="AC295" s="2"/>
      <c r="AE295" s="3"/>
      <c r="AG295" s="3"/>
      <c r="AH295" s="3"/>
      <c r="AJ295" s="3"/>
      <c r="AK295" s="3"/>
      <c r="AL295" s="3"/>
      <c r="AM295" s="3"/>
      <c r="AN295" s="3"/>
      <c r="AO295" s="3"/>
      <c r="AP295" s="3"/>
      <c r="AQ295" s="2"/>
      <c r="AR295" s="2"/>
      <c r="AT295" s="2"/>
      <c r="AU295" s="2"/>
      <c r="AV295" s="2"/>
      <c r="AW295" s="2"/>
    </row>
    <row r="296" spans="9:49" ht="15">
      <c r="I296" s="2"/>
      <c r="J296" s="2"/>
      <c r="K296" s="2"/>
      <c r="M296" s="2"/>
      <c r="N296" s="2"/>
      <c r="O296" s="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2"/>
      <c r="AA296" s="2"/>
      <c r="AB296" s="2"/>
      <c r="AC296" s="2"/>
      <c r="AE296" s="3"/>
      <c r="AG296" s="3"/>
      <c r="AH296" s="3"/>
      <c r="AJ296" s="3"/>
      <c r="AK296" s="3"/>
      <c r="AL296" s="3"/>
      <c r="AM296" s="3"/>
      <c r="AN296" s="3"/>
      <c r="AO296" s="3"/>
      <c r="AP296" s="3"/>
      <c r="AQ296" s="2"/>
      <c r="AR296" s="2"/>
      <c r="AT296" s="2"/>
      <c r="AU296" s="2"/>
      <c r="AV296" s="2"/>
      <c r="AW296" s="2"/>
    </row>
    <row r="297" spans="9:49" ht="15">
      <c r="I297" s="2"/>
      <c r="J297" s="2"/>
      <c r="K297" s="2"/>
      <c r="M297" s="2"/>
      <c r="N297" s="2"/>
      <c r="O297" s="2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2"/>
      <c r="AA297" s="2"/>
      <c r="AB297" s="2"/>
      <c r="AC297" s="2"/>
      <c r="AE297" s="3"/>
      <c r="AG297" s="3"/>
      <c r="AH297" s="3"/>
      <c r="AJ297" s="3"/>
      <c r="AK297" s="3"/>
      <c r="AL297" s="3"/>
      <c r="AM297" s="3"/>
      <c r="AN297" s="3"/>
      <c r="AO297" s="3"/>
      <c r="AP297" s="3"/>
      <c r="AQ297" s="2"/>
      <c r="AR297" s="2"/>
      <c r="AT297" s="2"/>
      <c r="AU297" s="2"/>
      <c r="AV297" s="2"/>
      <c r="AW297" s="2"/>
    </row>
    <row r="298" spans="9:49" ht="15">
      <c r="I298" s="2"/>
      <c r="J298" s="2"/>
      <c r="K298" s="2"/>
      <c r="M298" s="2"/>
      <c r="N298" s="2"/>
      <c r="O298" s="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2"/>
      <c r="AA298" s="2"/>
      <c r="AB298" s="2"/>
      <c r="AC298" s="2"/>
      <c r="AE298" s="3"/>
      <c r="AG298" s="3"/>
      <c r="AH298" s="3"/>
      <c r="AJ298" s="3"/>
      <c r="AK298" s="3"/>
      <c r="AL298" s="3"/>
      <c r="AM298" s="3"/>
      <c r="AN298" s="3"/>
      <c r="AO298" s="3"/>
      <c r="AP298" s="3"/>
      <c r="AQ298" s="2"/>
      <c r="AR298" s="2"/>
      <c r="AT298" s="2"/>
      <c r="AU298" s="2"/>
      <c r="AV298" s="2"/>
      <c r="AW298" s="2"/>
    </row>
    <row r="299" spans="9:49" ht="15">
      <c r="I299" s="2"/>
      <c r="J299" s="2"/>
      <c r="K299" s="2"/>
      <c r="M299" s="2"/>
      <c r="N299" s="2"/>
      <c r="O299" s="2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2"/>
      <c r="AA299" s="2"/>
      <c r="AB299" s="2"/>
      <c r="AC299" s="2"/>
      <c r="AE299" s="3"/>
      <c r="AG299" s="3"/>
      <c r="AH299" s="3"/>
      <c r="AJ299" s="3"/>
      <c r="AK299" s="3"/>
      <c r="AL299" s="3"/>
      <c r="AM299" s="3"/>
      <c r="AN299" s="3"/>
      <c r="AO299" s="3"/>
      <c r="AP299" s="3"/>
      <c r="AQ299" s="2"/>
      <c r="AR299" s="2"/>
      <c r="AT299" s="2"/>
      <c r="AU299" s="2"/>
      <c r="AV299" s="2"/>
      <c r="AW299" s="2"/>
    </row>
    <row r="300" spans="9:49" ht="15">
      <c r="I300" s="2"/>
      <c r="J300" s="2"/>
      <c r="K300" s="2"/>
      <c r="M300" s="2"/>
      <c r="N300" s="2"/>
      <c r="O300" s="2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2"/>
      <c r="AA300" s="2"/>
      <c r="AB300" s="2"/>
      <c r="AC300" s="2"/>
      <c r="AE300" s="3"/>
      <c r="AG300" s="3"/>
      <c r="AH300" s="3"/>
      <c r="AJ300" s="3"/>
      <c r="AK300" s="3"/>
      <c r="AL300" s="3"/>
      <c r="AM300" s="3"/>
      <c r="AN300" s="3"/>
      <c r="AO300" s="3"/>
      <c r="AP300" s="3"/>
      <c r="AQ300" s="2"/>
      <c r="AR300" s="2"/>
      <c r="AT300" s="2"/>
      <c r="AU300" s="2"/>
      <c r="AV300" s="2"/>
      <c r="AW300" s="2"/>
    </row>
    <row r="301" spans="9:49" ht="15">
      <c r="I301" s="2"/>
      <c r="J301" s="2"/>
      <c r="K301" s="2"/>
      <c r="M301" s="2"/>
      <c r="N301" s="2"/>
      <c r="O301" s="2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2"/>
      <c r="AA301" s="2"/>
      <c r="AB301" s="2"/>
      <c r="AC301" s="2"/>
      <c r="AE301" s="3"/>
      <c r="AG301" s="3"/>
      <c r="AH301" s="3"/>
      <c r="AJ301" s="3"/>
      <c r="AK301" s="3"/>
      <c r="AL301" s="3"/>
      <c r="AM301" s="3"/>
      <c r="AN301" s="3"/>
      <c r="AO301" s="3"/>
      <c r="AP301" s="3"/>
      <c r="AQ301" s="2"/>
      <c r="AR301" s="2"/>
      <c r="AT301" s="2"/>
      <c r="AU301" s="2"/>
      <c r="AV301" s="2"/>
      <c r="AW301" s="2"/>
    </row>
    <row r="302" spans="9:49" ht="15">
      <c r="I302" s="2"/>
      <c r="J302" s="2"/>
      <c r="K302" s="2"/>
      <c r="M302" s="2"/>
      <c r="N302" s="2"/>
      <c r="O302" s="2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2"/>
      <c r="AA302" s="2"/>
      <c r="AB302" s="2"/>
      <c r="AC302" s="2"/>
      <c r="AE302" s="3"/>
      <c r="AG302" s="3"/>
      <c r="AH302" s="3"/>
      <c r="AJ302" s="3"/>
      <c r="AK302" s="3"/>
      <c r="AL302" s="3"/>
      <c r="AM302" s="3"/>
      <c r="AN302" s="3"/>
      <c r="AO302" s="3"/>
      <c r="AP302" s="3"/>
      <c r="AQ302" s="2"/>
      <c r="AR302" s="2"/>
      <c r="AT302" s="2"/>
      <c r="AU302" s="2"/>
      <c r="AV302" s="2"/>
      <c r="AW302" s="2"/>
    </row>
    <row r="303" spans="9:49" ht="15">
      <c r="I303" s="2"/>
      <c r="J303" s="2"/>
      <c r="K303" s="2"/>
      <c r="M303" s="2"/>
      <c r="N303" s="2"/>
      <c r="O303" s="2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2"/>
      <c r="AA303" s="2"/>
      <c r="AB303" s="2"/>
      <c r="AC303" s="2"/>
      <c r="AE303" s="3"/>
      <c r="AG303" s="3"/>
      <c r="AH303" s="3"/>
      <c r="AJ303" s="3"/>
      <c r="AK303" s="3"/>
      <c r="AL303" s="3"/>
      <c r="AM303" s="3"/>
      <c r="AN303" s="3"/>
      <c r="AO303" s="3"/>
      <c r="AP303" s="3"/>
      <c r="AQ303" s="2"/>
      <c r="AR303" s="2"/>
      <c r="AT303" s="2"/>
      <c r="AU303" s="2"/>
      <c r="AV303" s="2"/>
      <c r="AW303" s="2"/>
    </row>
    <row r="304" spans="9:49" ht="15">
      <c r="I304" s="2"/>
      <c r="J304" s="2"/>
      <c r="K304" s="2"/>
      <c r="M304" s="2"/>
      <c r="N304" s="2"/>
      <c r="O304" s="2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2"/>
      <c r="AA304" s="2"/>
      <c r="AB304" s="2"/>
      <c r="AC304" s="2"/>
      <c r="AE304" s="3"/>
      <c r="AG304" s="3"/>
      <c r="AH304" s="3"/>
      <c r="AJ304" s="3"/>
      <c r="AK304" s="3"/>
      <c r="AL304" s="3"/>
      <c r="AM304" s="3"/>
      <c r="AN304" s="3"/>
      <c r="AO304" s="3"/>
      <c r="AP304" s="3"/>
      <c r="AQ304" s="2"/>
      <c r="AR304" s="2"/>
      <c r="AT304" s="2"/>
      <c r="AU304" s="2"/>
      <c r="AV304" s="2"/>
      <c r="AW304" s="2"/>
    </row>
    <row r="305" spans="9:49" ht="15">
      <c r="I305" s="2"/>
      <c r="J305" s="2"/>
      <c r="K305" s="2"/>
      <c r="M305" s="2"/>
      <c r="N305" s="2"/>
      <c r="O305" s="2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2"/>
      <c r="AA305" s="2"/>
      <c r="AB305" s="2"/>
      <c r="AC305" s="2"/>
      <c r="AE305" s="3"/>
      <c r="AG305" s="3"/>
      <c r="AH305" s="3"/>
      <c r="AJ305" s="3"/>
      <c r="AK305" s="3"/>
      <c r="AL305" s="3"/>
      <c r="AM305" s="3"/>
      <c r="AN305" s="3"/>
      <c r="AO305" s="3"/>
      <c r="AP305" s="3"/>
      <c r="AQ305" s="2"/>
      <c r="AR305" s="2"/>
      <c r="AT305" s="2"/>
      <c r="AU305" s="2"/>
      <c r="AV305" s="2"/>
      <c r="AW305" s="2"/>
    </row>
    <row r="306" spans="9:49" ht="15">
      <c r="I306" s="2"/>
      <c r="J306" s="2"/>
      <c r="K306" s="2"/>
      <c r="M306" s="2"/>
      <c r="N306" s="2"/>
      <c r="O306" s="2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2"/>
      <c r="AA306" s="2"/>
      <c r="AB306" s="2"/>
      <c r="AC306" s="2"/>
      <c r="AE306" s="3"/>
      <c r="AG306" s="3"/>
      <c r="AH306" s="3"/>
      <c r="AJ306" s="3"/>
      <c r="AK306" s="3"/>
      <c r="AL306" s="3"/>
      <c r="AM306" s="3"/>
      <c r="AN306" s="3"/>
      <c r="AO306" s="3"/>
      <c r="AP306" s="3"/>
      <c r="AQ306" s="2"/>
      <c r="AR306" s="2"/>
      <c r="AT306" s="2"/>
      <c r="AU306" s="2"/>
      <c r="AV306" s="2"/>
      <c r="AW306" s="2"/>
    </row>
    <row r="307" spans="9:49" ht="15">
      <c r="I307" s="2"/>
      <c r="J307" s="2"/>
      <c r="K307" s="2"/>
      <c r="M307" s="2"/>
      <c r="N307" s="2"/>
      <c r="O307" s="2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2"/>
      <c r="AA307" s="2"/>
      <c r="AB307" s="2"/>
      <c r="AC307" s="2"/>
      <c r="AE307" s="3"/>
      <c r="AG307" s="3"/>
      <c r="AH307" s="3"/>
      <c r="AJ307" s="3"/>
      <c r="AK307" s="3"/>
      <c r="AL307" s="3"/>
      <c r="AM307" s="3"/>
      <c r="AN307" s="3"/>
      <c r="AO307" s="3"/>
      <c r="AP307" s="3"/>
      <c r="AQ307" s="2"/>
      <c r="AR307" s="2"/>
      <c r="AT307" s="2"/>
      <c r="AU307" s="2"/>
      <c r="AV307" s="2"/>
      <c r="AW307" s="2"/>
    </row>
    <row r="308" spans="9:49" ht="15">
      <c r="I308" s="2"/>
      <c r="J308" s="2"/>
      <c r="K308" s="2"/>
      <c r="M308" s="2"/>
      <c r="N308" s="2"/>
      <c r="O308" s="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2"/>
      <c r="AA308" s="2"/>
      <c r="AB308" s="2"/>
      <c r="AC308" s="2"/>
      <c r="AE308" s="3"/>
      <c r="AG308" s="3"/>
      <c r="AH308" s="3"/>
      <c r="AJ308" s="3"/>
      <c r="AK308" s="3"/>
      <c r="AL308" s="3"/>
      <c r="AM308" s="3"/>
      <c r="AN308" s="3"/>
      <c r="AO308" s="3"/>
      <c r="AP308" s="3"/>
      <c r="AQ308" s="2"/>
      <c r="AR308" s="2"/>
      <c r="AT308" s="2"/>
      <c r="AU308" s="2"/>
      <c r="AV308" s="2"/>
      <c r="AW308" s="2"/>
    </row>
    <row r="309" spans="9:49" ht="15">
      <c r="I309" s="2"/>
      <c r="J309" s="2"/>
      <c r="K309" s="2"/>
      <c r="M309" s="2"/>
      <c r="N309" s="2"/>
      <c r="O309" s="2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2"/>
      <c r="AA309" s="2"/>
      <c r="AB309" s="2"/>
      <c r="AC309" s="2"/>
      <c r="AE309" s="3"/>
      <c r="AG309" s="3"/>
      <c r="AH309" s="3"/>
      <c r="AJ309" s="3"/>
      <c r="AK309" s="3"/>
      <c r="AL309" s="3"/>
      <c r="AM309" s="3"/>
      <c r="AN309" s="3"/>
      <c r="AO309" s="3"/>
      <c r="AP309" s="3"/>
      <c r="AQ309" s="2"/>
      <c r="AR309" s="2"/>
      <c r="AT309" s="2"/>
      <c r="AU309" s="2"/>
      <c r="AV309" s="2"/>
      <c r="AW309" s="2"/>
    </row>
    <row r="310" spans="9:49" ht="15">
      <c r="I310" s="2"/>
      <c r="J310" s="2"/>
      <c r="K310" s="2"/>
      <c r="M310" s="2"/>
      <c r="N310" s="2"/>
      <c r="O310" s="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2"/>
      <c r="AA310" s="2"/>
      <c r="AB310" s="2"/>
      <c r="AC310" s="2"/>
      <c r="AE310" s="3"/>
      <c r="AG310" s="3"/>
      <c r="AH310" s="3"/>
      <c r="AJ310" s="3"/>
      <c r="AK310" s="3"/>
      <c r="AL310" s="3"/>
      <c r="AM310" s="3"/>
      <c r="AN310" s="3"/>
      <c r="AO310" s="3"/>
      <c r="AP310" s="3"/>
      <c r="AQ310" s="2"/>
      <c r="AR310" s="2"/>
      <c r="AT310" s="2"/>
      <c r="AU310" s="2"/>
      <c r="AV310" s="2"/>
      <c r="AW310" s="2"/>
    </row>
    <row r="311" spans="9:49" ht="15">
      <c r="I311" s="2"/>
      <c r="J311" s="2"/>
      <c r="K311" s="2"/>
      <c r="M311" s="2"/>
      <c r="N311" s="2"/>
      <c r="O311" s="2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2"/>
      <c r="AA311" s="2"/>
      <c r="AB311" s="2"/>
      <c r="AC311" s="2"/>
      <c r="AE311" s="3"/>
      <c r="AG311" s="3"/>
      <c r="AH311" s="3"/>
      <c r="AJ311" s="3"/>
      <c r="AK311" s="3"/>
      <c r="AL311" s="3"/>
      <c r="AM311" s="3"/>
      <c r="AN311" s="3"/>
      <c r="AO311" s="3"/>
      <c r="AP311" s="3"/>
      <c r="AQ311" s="2"/>
      <c r="AR311" s="2"/>
      <c r="AT311" s="2"/>
      <c r="AU311" s="2"/>
      <c r="AV311" s="2"/>
      <c r="AW311" s="2"/>
    </row>
    <row r="312" spans="9:49" ht="15">
      <c r="I312" s="2"/>
      <c r="J312" s="2"/>
      <c r="K312" s="2"/>
      <c r="M312" s="2"/>
      <c r="N312" s="2"/>
      <c r="O312" s="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2"/>
      <c r="AA312" s="2"/>
      <c r="AB312" s="2"/>
      <c r="AC312" s="2"/>
      <c r="AE312" s="3"/>
      <c r="AG312" s="3"/>
      <c r="AH312" s="3"/>
      <c r="AJ312" s="3"/>
      <c r="AK312" s="3"/>
      <c r="AL312" s="3"/>
      <c r="AM312" s="3"/>
      <c r="AN312" s="3"/>
      <c r="AO312" s="3"/>
      <c r="AP312" s="3"/>
      <c r="AQ312" s="2"/>
      <c r="AR312" s="2"/>
      <c r="AT312" s="2"/>
      <c r="AU312" s="2"/>
      <c r="AV312" s="2"/>
      <c r="AW312" s="2"/>
    </row>
    <row r="313" spans="9:49" ht="15">
      <c r="I313" s="2"/>
      <c r="J313" s="2"/>
      <c r="K313" s="2"/>
      <c r="M313" s="2"/>
      <c r="N313" s="2"/>
      <c r="O313" s="2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2"/>
      <c r="AA313" s="2"/>
      <c r="AB313" s="2"/>
      <c r="AC313" s="2"/>
      <c r="AE313" s="3"/>
      <c r="AG313" s="3"/>
      <c r="AH313" s="3"/>
      <c r="AJ313" s="3"/>
      <c r="AK313" s="3"/>
      <c r="AL313" s="3"/>
      <c r="AM313" s="3"/>
      <c r="AN313" s="3"/>
      <c r="AO313" s="3"/>
      <c r="AP313" s="3"/>
      <c r="AQ313" s="2"/>
      <c r="AR313" s="2"/>
      <c r="AT313" s="2"/>
      <c r="AU313" s="2"/>
      <c r="AV313" s="2"/>
      <c r="AW313" s="2"/>
    </row>
    <row r="314" spans="9:49" ht="15">
      <c r="I314" s="2"/>
      <c r="J314" s="2"/>
      <c r="K314" s="2"/>
      <c r="M314" s="2"/>
      <c r="N314" s="2"/>
      <c r="O314" s="2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2"/>
      <c r="AA314" s="2"/>
      <c r="AB314" s="2"/>
      <c r="AC314" s="2"/>
      <c r="AE314" s="3"/>
      <c r="AG314" s="3"/>
      <c r="AH314" s="3"/>
      <c r="AJ314" s="3"/>
      <c r="AK314" s="3"/>
      <c r="AL314" s="3"/>
      <c r="AM314" s="3"/>
      <c r="AN314" s="3"/>
      <c r="AO314" s="3"/>
      <c r="AP314" s="3"/>
      <c r="AQ314" s="2"/>
      <c r="AR314" s="2"/>
      <c r="AT314" s="2"/>
      <c r="AU314" s="2"/>
      <c r="AV314" s="2"/>
      <c r="AW314" s="2"/>
    </row>
    <row r="315" spans="9:49" ht="15">
      <c r="I315" s="2"/>
      <c r="J315" s="2"/>
      <c r="K315" s="2"/>
      <c r="M315" s="2"/>
      <c r="N315" s="2"/>
      <c r="O315" s="2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2"/>
      <c r="AA315" s="2"/>
      <c r="AB315" s="2"/>
      <c r="AC315" s="2"/>
      <c r="AE315" s="3"/>
      <c r="AG315" s="3"/>
      <c r="AH315" s="3"/>
      <c r="AJ315" s="3"/>
      <c r="AK315" s="3"/>
      <c r="AL315" s="3"/>
      <c r="AM315" s="3"/>
      <c r="AN315" s="3"/>
      <c r="AO315" s="3"/>
      <c r="AP315" s="3"/>
      <c r="AQ315" s="2"/>
      <c r="AR315" s="2"/>
      <c r="AT315" s="2"/>
      <c r="AU315" s="2"/>
      <c r="AV315" s="2"/>
      <c r="AW315" s="2"/>
    </row>
    <row r="316" spans="9:49" ht="15">
      <c r="I316" s="2"/>
      <c r="J316" s="2"/>
      <c r="K316" s="2"/>
      <c r="M316" s="2"/>
      <c r="N316" s="2"/>
      <c r="O316" s="2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2"/>
      <c r="AA316" s="2"/>
      <c r="AB316" s="2"/>
      <c r="AC316" s="2"/>
      <c r="AE316" s="3"/>
      <c r="AG316" s="3"/>
      <c r="AH316" s="3"/>
      <c r="AJ316" s="3"/>
      <c r="AK316" s="3"/>
      <c r="AL316" s="3"/>
      <c r="AM316" s="3"/>
      <c r="AN316" s="3"/>
      <c r="AO316" s="3"/>
      <c r="AP316" s="3"/>
      <c r="AQ316" s="2"/>
      <c r="AR316" s="2"/>
      <c r="AT316" s="2"/>
      <c r="AU316" s="2"/>
      <c r="AV316" s="2"/>
      <c r="AW316" s="2"/>
    </row>
    <row r="317" spans="9:49" ht="15">
      <c r="I317" s="2"/>
      <c r="J317" s="2"/>
      <c r="K317" s="2"/>
      <c r="M317" s="2"/>
      <c r="N317" s="2"/>
      <c r="O317" s="2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2"/>
      <c r="AA317" s="2"/>
      <c r="AB317" s="2"/>
      <c r="AC317" s="2"/>
      <c r="AE317" s="3"/>
      <c r="AG317" s="3"/>
      <c r="AH317" s="3"/>
      <c r="AJ317" s="3"/>
      <c r="AK317" s="3"/>
      <c r="AL317" s="3"/>
      <c r="AM317" s="3"/>
      <c r="AN317" s="3"/>
      <c r="AO317" s="3"/>
      <c r="AP317" s="3"/>
      <c r="AQ317" s="2"/>
      <c r="AR317" s="2"/>
      <c r="AT317" s="2"/>
      <c r="AU317" s="2"/>
      <c r="AV317" s="2"/>
      <c r="AW317" s="2"/>
    </row>
    <row r="318" spans="9:49" ht="15">
      <c r="I318" s="2"/>
      <c r="J318" s="2"/>
      <c r="K318" s="2"/>
      <c r="M318" s="2"/>
      <c r="N318" s="2"/>
      <c r="O318" s="2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2"/>
      <c r="AA318" s="2"/>
      <c r="AB318" s="2"/>
      <c r="AC318" s="2"/>
      <c r="AE318" s="3"/>
      <c r="AG318" s="3"/>
      <c r="AH318" s="3"/>
      <c r="AJ318" s="3"/>
      <c r="AK318" s="3"/>
      <c r="AL318" s="3"/>
      <c r="AM318" s="3"/>
      <c r="AN318" s="3"/>
      <c r="AO318" s="3"/>
      <c r="AP318" s="3"/>
      <c r="AQ318" s="2"/>
      <c r="AR318" s="2"/>
      <c r="AT318" s="2"/>
      <c r="AU318" s="2"/>
      <c r="AV318" s="2"/>
      <c r="AW318" s="2"/>
    </row>
    <row r="319" spans="9:49" ht="15">
      <c r="I319" s="2"/>
      <c r="J319" s="2"/>
      <c r="K319" s="2"/>
      <c r="M319" s="2"/>
      <c r="N319" s="2"/>
      <c r="O319" s="2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2"/>
      <c r="AA319" s="2"/>
      <c r="AB319" s="2"/>
      <c r="AC319" s="2"/>
      <c r="AE319" s="3"/>
      <c r="AG319" s="3"/>
      <c r="AH319" s="3"/>
      <c r="AJ319" s="3"/>
      <c r="AK319" s="3"/>
      <c r="AL319" s="3"/>
      <c r="AM319" s="3"/>
      <c r="AN319" s="3"/>
      <c r="AO319" s="3"/>
      <c r="AP319" s="3"/>
      <c r="AQ319" s="2"/>
      <c r="AR319" s="2"/>
      <c r="AT319" s="2"/>
      <c r="AU319" s="2"/>
      <c r="AV319" s="2"/>
      <c r="AW319" s="2"/>
    </row>
    <row r="320" spans="9:49" ht="15">
      <c r="I320" s="2"/>
      <c r="J320" s="2"/>
      <c r="K320" s="2"/>
      <c r="M320" s="2"/>
      <c r="N320" s="2"/>
      <c r="O320" s="2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2"/>
      <c r="AA320" s="2"/>
      <c r="AB320" s="2"/>
      <c r="AC320" s="2"/>
      <c r="AE320" s="3"/>
      <c r="AG320" s="3"/>
      <c r="AH320" s="3"/>
      <c r="AJ320" s="3"/>
      <c r="AK320" s="3"/>
      <c r="AL320" s="3"/>
      <c r="AM320" s="3"/>
      <c r="AN320" s="3"/>
      <c r="AO320" s="3"/>
      <c r="AP320" s="3"/>
      <c r="AQ320" s="2"/>
      <c r="AR320" s="2"/>
      <c r="AT320" s="2"/>
      <c r="AU320" s="2"/>
      <c r="AV320" s="2"/>
      <c r="AW320" s="2"/>
    </row>
    <row r="321" spans="9:49" ht="15">
      <c r="I321" s="2"/>
      <c r="J321" s="2"/>
      <c r="K321" s="2"/>
      <c r="M321" s="2"/>
      <c r="N321" s="2"/>
      <c r="O321" s="2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2"/>
      <c r="AA321" s="2"/>
      <c r="AB321" s="2"/>
      <c r="AC321" s="2"/>
      <c r="AE321" s="3"/>
      <c r="AG321" s="3"/>
      <c r="AH321" s="3"/>
      <c r="AJ321" s="3"/>
      <c r="AK321" s="3"/>
      <c r="AL321" s="3"/>
      <c r="AM321" s="3"/>
      <c r="AN321" s="3"/>
      <c r="AO321" s="3"/>
      <c r="AP321" s="3"/>
      <c r="AQ321" s="2"/>
      <c r="AR321" s="2"/>
      <c r="AT321" s="2"/>
      <c r="AU321" s="2"/>
      <c r="AV321" s="2"/>
      <c r="AW321" s="2"/>
    </row>
    <row r="322" spans="9:49" ht="15">
      <c r="I322" s="2"/>
      <c r="J322" s="2"/>
      <c r="K322" s="2"/>
      <c r="M322" s="2"/>
      <c r="N322" s="2"/>
      <c r="O322" s="2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2"/>
      <c r="AA322" s="2"/>
      <c r="AB322" s="2"/>
      <c r="AC322" s="2"/>
      <c r="AE322" s="3"/>
      <c r="AG322" s="3"/>
      <c r="AH322" s="3"/>
      <c r="AJ322" s="3"/>
      <c r="AK322" s="3"/>
      <c r="AL322" s="3"/>
      <c r="AM322" s="3"/>
      <c r="AN322" s="3"/>
      <c r="AO322" s="3"/>
      <c r="AP322" s="3"/>
      <c r="AQ322" s="2"/>
      <c r="AR322" s="2"/>
      <c r="AT322" s="2"/>
      <c r="AU322" s="2"/>
      <c r="AV322" s="2"/>
      <c r="AW322" s="2"/>
    </row>
    <row r="323" spans="9:49" ht="15">
      <c r="I323" s="2"/>
      <c r="J323" s="2"/>
      <c r="K323" s="2"/>
      <c r="M323" s="2"/>
      <c r="N323" s="2"/>
      <c r="O323" s="2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2"/>
      <c r="AA323" s="2"/>
      <c r="AB323" s="2"/>
      <c r="AC323" s="2"/>
      <c r="AE323" s="3"/>
      <c r="AG323" s="3"/>
      <c r="AH323" s="3"/>
      <c r="AJ323" s="3"/>
      <c r="AK323" s="3"/>
      <c r="AL323" s="3"/>
      <c r="AM323" s="3"/>
      <c r="AN323" s="3"/>
      <c r="AO323" s="3"/>
      <c r="AP323" s="3"/>
      <c r="AQ323" s="2"/>
      <c r="AR323" s="2"/>
      <c r="AT323" s="2"/>
      <c r="AU323" s="2"/>
      <c r="AV323" s="2"/>
      <c r="AW323" s="2"/>
    </row>
    <row r="324" spans="9:49" ht="15">
      <c r="I324" s="2"/>
      <c r="J324" s="2"/>
      <c r="K324" s="2"/>
      <c r="M324" s="2"/>
      <c r="N324" s="2"/>
      <c r="O324" s="2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2"/>
      <c r="AA324" s="2"/>
      <c r="AB324" s="2"/>
      <c r="AC324" s="2"/>
      <c r="AE324" s="3"/>
      <c r="AG324" s="3"/>
      <c r="AH324" s="3"/>
      <c r="AJ324" s="3"/>
      <c r="AK324" s="3"/>
      <c r="AL324" s="3"/>
      <c r="AM324" s="3"/>
      <c r="AN324" s="3"/>
      <c r="AO324" s="3"/>
      <c r="AP324" s="3"/>
      <c r="AQ324" s="2"/>
      <c r="AR324" s="2"/>
      <c r="AT324" s="2"/>
      <c r="AU324" s="2"/>
      <c r="AV324" s="2"/>
      <c r="AW324" s="2"/>
    </row>
    <row r="325" spans="9:49" ht="15">
      <c r="I325" s="2"/>
      <c r="J325" s="2"/>
      <c r="K325" s="2"/>
      <c r="M325" s="2"/>
      <c r="N325" s="2"/>
      <c r="O325" s="2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2"/>
      <c r="AA325" s="2"/>
      <c r="AB325" s="2"/>
      <c r="AC325" s="2"/>
      <c r="AE325" s="3"/>
      <c r="AG325" s="3"/>
      <c r="AH325" s="3"/>
      <c r="AJ325" s="3"/>
      <c r="AK325" s="3"/>
      <c r="AL325" s="3"/>
      <c r="AM325" s="3"/>
      <c r="AN325" s="3"/>
      <c r="AO325" s="3"/>
      <c r="AP325" s="3"/>
      <c r="AQ325" s="2"/>
      <c r="AR325" s="2"/>
      <c r="AT325" s="2"/>
      <c r="AU325" s="2"/>
      <c r="AV325" s="2"/>
      <c r="AW325" s="2"/>
    </row>
    <row r="326" spans="9:49" ht="15">
      <c r="I326" s="2"/>
      <c r="J326" s="2"/>
      <c r="K326" s="2"/>
      <c r="M326" s="2"/>
      <c r="N326" s="2"/>
      <c r="O326" s="2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2"/>
      <c r="AA326" s="2"/>
      <c r="AB326" s="2"/>
      <c r="AC326" s="2"/>
      <c r="AE326" s="3"/>
      <c r="AG326" s="3"/>
      <c r="AH326" s="3"/>
      <c r="AJ326" s="3"/>
      <c r="AK326" s="3"/>
      <c r="AL326" s="3"/>
      <c r="AM326" s="3"/>
      <c r="AN326" s="3"/>
      <c r="AO326" s="3"/>
      <c r="AP326" s="3"/>
      <c r="AQ326" s="2"/>
      <c r="AR326" s="2"/>
      <c r="AT326" s="2"/>
      <c r="AU326" s="2"/>
      <c r="AV326" s="2"/>
      <c r="AW326" s="2"/>
    </row>
    <row r="327" spans="9:49" ht="15">
      <c r="I327" s="2"/>
      <c r="J327" s="2"/>
      <c r="K327" s="2"/>
      <c r="M327" s="2"/>
      <c r="N327" s="2"/>
      <c r="O327" s="2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2"/>
      <c r="AA327" s="2"/>
      <c r="AB327" s="2"/>
      <c r="AC327" s="2"/>
      <c r="AE327" s="3"/>
      <c r="AG327" s="3"/>
      <c r="AH327" s="3"/>
      <c r="AJ327" s="3"/>
      <c r="AK327" s="3"/>
      <c r="AL327" s="3"/>
      <c r="AM327" s="3"/>
      <c r="AN327" s="3"/>
      <c r="AO327" s="3"/>
      <c r="AP327" s="3"/>
      <c r="AQ327" s="2"/>
      <c r="AR327" s="2"/>
      <c r="AT327" s="2"/>
      <c r="AU327" s="2"/>
      <c r="AV327" s="2"/>
      <c r="AW327" s="2"/>
    </row>
    <row r="328" spans="9:49" ht="15">
      <c r="I328" s="2"/>
      <c r="J328" s="2"/>
      <c r="K328" s="2"/>
      <c r="M328" s="2"/>
      <c r="N328" s="2"/>
      <c r="O328" s="2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2"/>
      <c r="AA328" s="2"/>
      <c r="AB328" s="2"/>
      <c r="AC328" s="2"/>
      <c r="AE328" s="3"/>
      <c r="AG328" s="3"/>
      <c r="AH328" s="3"/>
      <c r="AJ328" s="3"/>
      <c r="AK328" s="3"/>
      <c r="AL328" s="3"/>
      <c r="AM328" s="3"/>
      <c r="AN328" s="3"/>
      <c r="AO328" s="3"/>
      <c r="AP328" s="3"/>
      <c r="AQ328" s="2"/>
      <c r="AR328" s="2"/>
      <c r="AT328" s="2"/>
      <c r="AU328" s="2"/>
      <c r="AV328" s="2"/>
      <c r="AW328" s="2"/>
    </row>
    <row r="329" spans="9:49" ht="15">
      <c r="I329" s="2"/>
      <c r="J329" s="2"/>
      <c r="K329" s="2"/>
      <c r="M329" s="2"/>
      <c r="N329" s="2"/>
      <c r="O329" s="2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2"/>
      <c r="AA329" s="2"/>
      <c r="AB329" s="2"/>
      <c r="AC329" s="2"/>
      <c r="AE329" s="3"/>
      <c r="AG329" s="3"/>
      <c r="AH329" s="3"/>
      <c r="AJ329" s="3"/>
      <c r="AK329" s="3"/>
      <c r="AL329" s="3"/>
      <c r="AM329" s="3"/>
      <c r="AN329" s="3"/>
      <c r="AO329" s="3"/>
      <c r="AP329" s="3"/>
      <c r="AQ329" s="2"/>
      <c r="AR329" s="2"/>
      <c r="AT329" s="2"/>
      <c r="AU329" s="2"/>
      <c r="AV329" s="2"/>
      <c r="AW329" s="2"/>
    </row>
    <row r="330" spans="9:49" ht="15">
      <c r="I330" s="2"/>
      <c r="J330" s="2"/>
      <c r="K330" s="2"/>
      <c r="M330" s="2"/>
      <c r="N330" s="2"/>
      <c r="O330" s="2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2"/>
      <c r="AA330" s="2"/>
      <c r="AB330" s="2"/>
      <c r="AC330" s="2"/>
      <c r="AE330" s="3"/>
      <c r="AG330" s="3"/>
      <c r="AH330" s="3"/>
      <c r="AJ330" s="3"/>
      <c r="AK330" s="3"/>
      <c r="AL330" s="3"/>
      <c r="AM330" s="3"/>
      <c r="AN330" s="3"/>
      <c r="AO330" s="3"/>
      <c r="AP330" s="3"/>
      <c r="AQ330" s="2"/>
      <c r="AR330" s="2"/>
      <c r="AT330" s="2"/>
      <c r="AU330" s="2"/>
      <c r="AV330" s="2"/>
      <c r="AW330" s="2"/>
    </row>
    <row r="331" spans="9:49" ht="15">
      <c r="I331" s="2"/>
      <c r="J331" s="2"/>
      <c r="K331" s="2"/>
      <c r="M331" s="2"/>
      <c r="N331" s="2"/>
      <c r="O331" s="2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2"/>
      <c r="AA331" s="2"/>
      <c r="AB331" s="2"/>
      <c r="AC331" s="2"/>
      <c r="AE331" s="3"/>
      <c r="AG331" s="3"/>
      <c r="AH331" s="3"/>
      <c r="AJ331" s="3"/>
      <c r="AK331" s="3"/>
      <c r="AL331" s="3"/>
      <c r="AM331" s="3"/>
      <c r="AN331" s="3"/>
      <c r="AO331" s="3"/>
      <c r="AP331" s="3"/>
      <c r="AQ331" s="2"/>
      <c r="AR331" s="2"/>
      <c r="AT331" s="2"/>
      <c r="AU331" s="2"/>
      <c r="AV331" s="2"/>
      <c r="AW331" s="2"/>
    </row>
    <row r="332" spans="9:49" ht="15">
      <c r="I332" s="2"/>
      <c r="J332" s="2"/>
      <c r="K332" s="2"/>
      <c r="M332" s="2"/>
      <c r="N332" s="2"/>
      <c r="O332" s="2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2"/>
      <c r="AA332" s="2"/>
      <c r="AB332" s="2"/>
      <c r="AC332" s="2"/>
      <c r="AE332" s="3"/>
      <c r="AG332" s="3"/>
      <c r="AH332" s="3"/>
      <c r="AJ332" s="3"/>
      <c r="AK332" s="3"/>
      <c r="AL332" s="3"/>
      <c r="AM332" s="3"/>
      <c r="AN332" s="3"/>
      <c r="AO332" s="3"/>
      <c r="AP332" s="3"/>
      <c r="AQ332" s="2"/>
      <c r="AR332" s="2"/>
      <c r="AT332" s="2"/>
      <c r="AU332" s="2"/>
      <c r="AV332" s="2"/>
      <c r="AW332" s="2"/>
    </row>
    <row r="333" spans="9:49" ht="15">
      <c r="I333" s="2"/>
      <c r="J333" s="2"/>
      <c r="K333" s="2"/>
      <c r="M333" s="2"/>
      <c r="N333" s="2"/>
      <c r="O333" s="2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2"/>
      <c r="AA333" s="2"/>
      <c r="AB333" s="2"/>
      <c r="AC333" s="2"/>
      <c r="AE333" s="3"/>
      <c r="AG333" s="3"/>
      <c r="AH333" s="3"/>
      <c r="AJ333" s="3"/>
      <c r="AK333" s="3"/>
      <c r="AL333" s="3"/>
      <c r="AM333" s="3"/>
      <c r="AN333" s="3"/>
      <c r="AO333" s="3"/>
      <c r="AP333" s="3"/>
      <c r="AQ333" s="2"/>
      <c r="AR333" s="2"/>
      <c r="AT333" s="2"/>
      <c r="AU333" s="2"/>
      <c r="AV333" s="2"/>
      <c r="AW333" s="2"/>
    </row>
    <row r="334" spans="9:49" ht="15">
      <c r="I334" s="2"/>
      <c r="J334" s="2"/>
      <c r="K334" s="2"/>
      <c r="M334" s="2"/>
      <c r="N334" s="2"/>
      <c r="O334" s="2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2"/>
      <c r="AA334" s="2"/>
      <c r="AB334" s="2"/>
      <c r="AC334" s="2"/>
      <c r="AE334" s="3"/>
      <c r="AG334" s="3"/>
      <c r="AH334" s="3"/>
      <c r="AJ334" s="3"/>
      <c r="AK334" s="3"/>
      <c r="AL334" s="3"/>
      <c r="AM334" s="3"/>
      <c r="AN334" s="3"/>
      <c r="AO334" s="3"/>
      <c r="AP334" s="3"/>
      <c r="AQ334" s="2"/>
      <c r="AR334" s="2"/>
      <c r="AT334" s="2"/>
      <c r="AU334" s="2"/>
      <c r="AV334" s="2"/>
      <c r="AW334" s="2"/>
    </row>
    <row r="335" spans="9:49" ht="15">
      <c r="I335" s="2"/>
      <c r="J335" s="2"/>
      <c r="K335" s="2"/>
      <c r="M335" s="2"/>
      <c r="N335" s="2"/>
      <c r="O335" s="2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2"/>
      <c r="AA335" s="2"/>
      <c r="AB335" s="2"/>
      <c r="AC335" s="2"/>
      <c r="AE335" s="3"/>
      <c r="AG335" s="3"/>
      <c r="AH335" s="3"/>
      <c r="AJ335" s="3"/>
      <c r="AK335" s="3"/>
      <c r="AL335" s="3"/>
      <c r="AM335" s="3"/>
      <c r="AN335" s="3"/>
      <c r="AO335" s="3"/>
      <c r="AP335" s="3"/>
      <c r="AQ335" s="2"/>
      <c r="AR335" s="2"/>
      <c r="AT335" s="2"/>
      <c r="AU335" s="2"/>
      <c r="AV335" s="2"/>
      <c r="AW335" s="2"/>
    </row>
    <row r="336" spans="9:49" ht="15">
      <c r="I336" s="2"/>
      <c r="J336" s="2"/>
      <c r="K336" s="2"/>
      <c r="M336" s="2"/>
      <c r="N336" s="2"/>
      <c r="O336" s="2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2"/>
      <c r="AA336" s="2"/>
      <c r="AB336" s="2"/>
      <c r="AC336" s="2"/>
      <c r="AE336" s="3"/>
      <c r="AG336" s="3"/>
      <c r="AH336" s="3"/>
      <c r="AJ336" s="3"/>
      <c r="AK336" s="3"/>
      <c r="AL336" s="3"/>
      <c r="AM336" s="3"/>
      <c r="AN336" s="3"/>
      <c r="AO336" s="3"/>
      <c r="AP336" s="3"/>
      <c r="AQ336" s="2"/>
      <c r="AR336" s="2"/>
      <c r="AT336" s="2"/>
      <c r="AU336" s="2"/>
      <c r="AV336" s="2"/>
      <c r="AW336" s="2"/>
    </row>
    <row r="337" spans="9:49" ht="15">
      <c r="I337" s="2"/>
      <c r="J337" s="2"/>
      <c r="K337" s="2"/>
      <c r="M337" s="2"/>
      <c r="N337" s="2"/>
      <c r="O337" s="2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2"/>
      <c r="AA337" s="2"/>
      <c r="AB337" s="2"/>
      <c r="AC337" s="2"/>
      <c r="AE337" s="3"/>
      <c r="AG337" s="3"/>
      <c r="AH337" s="3"/>
      <c r="AJ337" s="3"/>
      <c r="AK337" s="3"/>
      <c r="AL337" s="3"/>
      <c r="AM337" s="3"/>
      <c r="AN337" s="3"/>
      <c r="AO337" s="3"/>
      <c r="AP337" s="3"/>
      <c r="AQ337" s="2"/>
      <c r="AR337" s="2"/>
      <c r="AT337" s="2"/>
      <c r="AU337" s="2"/>
      <c r="AV337" s="2"/>
      <c r="AW337" s="2"/>
    </row>
    <row r="338" spans="9:49" ht="15">
      <c r="I338" s="2"/>
      <c r="J338" s="2"/>
      <c r="K338" s="2"/>
      <c r="M338" s="2"/>
      <c r="N338" s="2"/>
      <c r="O338" s="2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2"/>
      <c r="AA338" s="2"/>
      <c r="AB338" s="2"/>
      <c r="AC338" s="2"/>
      <c r="AE338" s="3"/>
      <c r="AG338" s="3"/>
      <c r="AH338" s="3"/>
      <c r="AJ338" s="3"/>
      <c r="AK338" s="3"/>
      <c r="AL338" s="3"/>
      <c r="AM338" s="3"/>
      <c r="AN338" s="3"/>
      <c r="AO338" s="3"/>
      <c r="AP338" s="3"/>
      <c r="AQ338" s="2"/>
      <c r="AR338" s="2"/>
      <c r="AT338" s="2"/>
      <c r="AU338" s="2"/>
      <c r="AV338" s="2"/>
      <c r="AW338" s="2"/>
    </row>
    <row r="339" spans="9:49" ht="15">
      <c r="I339" s="2"/>
      <c r="J339" s="2"/>
      <c r="K339" s="2"/>
      <c r="M339" s="2"/>
      <c r="N339" s="2"/>
      <c r="O339" s="2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2"/>
      <c r="AA339" s="2"/>
      <c r="AB339" s="2"/>
      <c r="AC339" s="2"/>
      <c r="AE339" s="3"/>
      <c r="AG339" s="3"/>
      <c r="AH339" s="3"/>
      <c r="AJ339" s="3"/>
      <c r="AK339" s="3"/>
      <c r="AL339" s="3"/>
      <c r="AM339" s="3"/>
      <c r="AN339" s="3"/>
      <c r="AO339" s="3"/>
      <c r="AP339" s="3"/>
      <c r="AQ339" s="2"/>
      <c r="AR339" s="2"/>
      <c r="AT339" s="2"/>
      <c r="AU339" s="2"/>
      <c r="AV339" s="2"/>
      <c r="AW339" s="2"/>
    </row>
    <row r="340" spans="9:49" ht="15">
      <c r="I340" s="2"/>
      <c r="J340" s="2"/>
      <c r="K340" s="2"/>
      <c r="M340" s="2"/>
      <c r="N340" s="2"/>
      <c r="O340" s="2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2"/>
      <c r="AA340" s="2"/>
      <c r="AB340" s="2"/>
      <c r="AC340" s="2"/>
      <c r="AE340" s="3"/>
      <c r="AG340" s="3"/>
      <c r="AH340" s="3"/>
      <c r="AJ340" s="3"/>
      <c r="AK340" s="3"/>
      <c r="AL340" s="3"/>
      <c r="AM340" s="3"/>
      <c r="AN340" s="3"/>
      <c r="AO340" s="3"/>
      <c r="AP340" s="3"/>
      <c r="AQ340" s="2"/>
      <c r="AR340" s="2"/>
      <c r="AT340" s="2"/>
      <c r="AU340" s="2"/>
      <c r="AV340" s="2"/>
      <c r="AW340" s="2"/>
    </row>
    <row r="341" spans="9:49" ht="15">
      <c r="I341" s="2"/>
      <c r="J341" s="2"/>
      <c r="K341" s="2"/>
      <c r="M341" s="2"/>
      <c r="N341" s="2"/>
      <c r="O341" s="2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2"/>
      <c r="AA341" s="2"/>
      <c r="AB341" s="2"/>
      <c r="AC341" s="2"/>
      <c r="AE341" s="3"/>
      <c r="AG341" s="3"/>
      <c r="AH341" s="3"/>
      <c r="AJ341" s="3"/>
      <c r="AK341" s="3"/>
      <c r="AL341" s="3"/>
      <c r="AM341" s="3"/>
      <c r="AN341" s="3"/>
      <c r="AO341" s="3"/>
      <c r="AP341" s="3"/>
      <c r="AQ341" s="2"/>
      <c r="AR341" s="2"/>
      <c r="AT341" s="2"/>
      <c r="AU341" s="2"/>
      <c r="AV341" s="2"/>
      <c r="AW341" s="2"/>
    </row>
    <row r="342" spans="9:49" ht="15">
      <c r="I342" s="2"/>
      <c r="J342" s="2"/>
      <c r="K342" s="2"/>
      <c r="M342" s="2"/>
      <c r="N342" s="2"/>
      <c r="O342" s="2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2"/>
      <c r="AA342" s="2"/>
      <c r="AB342" s="2"/>
      <c r="AC342" s="2"/>
      <c r="AE342" s="3"/>
      <c r="AG342" s="3"/>
      <c r="AH342" s="3"/>
      <c r="AJ342" s="3"/>
      <c r="AK342" s="3"/>
      <c r="AL342" s="3"/>
      <c r="AM342" s="3"/>
      <c r="AN342" s="3"/>
      <c r="AO342" s="3"/>
      <c r="AP342" s="3"/>
      <c r="AQ342" s="2"/>
      <c r="AR342" s="2"/>
      <c r="AT342" s="2"/>
      <c r="AU342" s="2"/>
      <c r="AV342" s="2"/>
      <c r="AW342" s="2"/>
    </row>
    <row r="343" spans="9:49" ht="15">
      <c r="I343" s="2"/>
      <c r="J343" s="2"/>
      <c r="K343" s="2"/>
      <c r="M343" s="2"/>
      <c r="N343" s="2"/>
      <c r="O343" s="2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2"/>
      <c r="AA343" s="2"/>
      <c r="AB343" s="2"/>
      <c r="AC343" s="2"/>
      <c r="AE343" s="3"/>
      <c r="AG343" s="3"/>
      <c r="AH343" s="3"/>
      <c r="AJ343" s="3"/>
      <c r="AK343" s="3"/>
      <c r="AL343" s="3"/>
      <c r="AM343" s="3"/>
      <c r="AN343" s="3"/>
      <c r="AO343" s="3"/>
      <c r="AP343" s="3"/>
      <c r="AQ343" s="2"/>
      <c r="AR343" s="2"/>
      <c r="AT343" s="2"/>
      <c r="AU343" s="2"/>
      <c r="AV343" s="2"/>
      <c r="AW343" s="2"/>
    </row>
    <row r="344" spans="9:49" ht="15">
      <c r="I344" s="2"/>
      <c r="J344" s="2"/>
      <c r="K344" s="2"/>
      <c r="M344" s="2"/>
      <c r="N344" s="2"/>
      <c r="O344" s="2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2"/>
      <c r="AA344" s="2"/>
      <c r="AB344" s="2"/>
      <c r="AC344" s="2"/>
      <c r="AE344" s="3"/>
      <c r="AG344" s="3"/>
      <c r="AH344" s="3"/>
      <c r="AJ344" s="3"/>
      <c r="AK344" s="3"/>
      <c r="AL344" s="3"/>
      <c r="AM344" s="3"/>
      <c r="AN344" s="3"/>
      <c r="AO344" s="3"/>
      <c r="AP344" s="3"/>
      <c r="AQ344" s="2"/>
      <c r="AR344" s="2"/>
      <c r="AT344" s="2"/>
      <c r="AU344" s="2"/>
      <c r="AV344" s="2"/>
      <c r="AW344" s="2"/>
    </row>
    <row r="345" spans="9:49" ht="15">
      <c r="I345" s="2"/>
      <c r="J345" s="2"/>
      <c r="K345" s="2"/>
      <c r="M345" s="2"/>
      <c r="N345" s="2"/>
      <c r="O345" s="2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2"/>
      <c r="AA345" s="2"/>
      <c r="AB345" s="2"/>
      <c r="AC345" s="2"/>
      <c r="AE345" s="3"/>
      <c r="AG345" s="3"/>
      <c r="AH345" s="3"/>
      <c r="AJ345" s="3"/>
      <c r="AK345" s="3"/>
      <c r="AL345" s="3"/>
      <c r="AM345" s="3"/>
      <c r="AN345" s="3"/>
      <c r="AO345" s="3"/>
      <c r="AP345" s="3"/>
      <c r="AQ345" s="2"/>
      <c r="AR345" s="2"/>
      <c r="AT345" s="2"/>
      <c r="AU345" s="2"/>
      <c r="AV345" s="2"/>
      <c r="AW345" s="2"/>
    </row>
    <row r="346" spans="9:49" ht="15">
      <c r="I346" s="2"/>
      <c r="J346" s="2"/>
      <c r="K346" s="2"/>
      <c r="M346" s="2"/>
      <c r="N346" s="2"/>
      <c r="O346" s="2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2"/>
      <c r="AA346" s="2"/>
      <c r="AB346" s="2"/>
      <c r="AC346" s="2"/>
      <c r="AE346" s="3"/>
      <c r="AG346" s="3"/>
      <c r="AH346" s="3"/>
      <c r="AJ346" s="3"/>
      <c r="AK346" s="3"/>
      <c r="AL346" s="3"/>
      <c r="AM346" s="3"/>
      <c r="AN346" s="3"/>
      <c r="AO346" s="3"/>
      <c r="AP346" s="3"/>
      <c r="AQ346" s="2"/>
      <c r="AR346" s="2"/>
      <c r="AT346" s="2"/>
      <c r="AU346" s="2"/>
      <c r="AV346" s="2"/>
      <c r="AW346" s="2"/>
    </row>
    <row r="347" spans="9:49" ht="15">
      <c r="I347" s="2"/>
      <c r="J347" s="2"/>
      <c r="K347" s="2"/>
      <c r="M347" s="2"/>
      <c r="N347" s="2"/>
      <c r="O347" s="2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2"/>
      <c r="AA347" s="2"/>
      <c r="AB347" s="2"/>
      <c r="AC347" s="2"/>
      <c r="AE347" s="3"/>
      <c r="AG347" s="3"/>
      <c r="AH347" s="3"/>
      <c r="AJ347" s="3"/>
      <c r="AK347" s="3"/>
      <c r="AL347" s="3"/>
      <c r="AM347" s="3"/>
      <c r="AN347" s="3"/>
      <c r="AO347" s="3"/>
      <c r="AP347" s="3"/>
      <c r="AQ347" s="2"/>
      <c r="AR347" s="2"/>
      <c r="AT347" s="2"/>
      <c r="AU347" s="2"/>
      <c r="AV347" s="2"/>
      <c r="AW347" s="2"/>
    </row>
    <row r="348" spans="9:49" ht="15">
      <c r="I348" s="2"/>
      <c r="J348" s="2"/>
      <c r="K348" s="2"/>
      <c r="M348" s="2"/>
      <c r="N348" s="2"/>
      <c r="O348" s="2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2"/>
      <c r="AA348" s="2"/>
      <c r="AB348" s="2"/>
      <c r="AC348" s="2"/>
      <c r="AE348" s="3"/>
      <c r="AG348" s="3"/>
      <c r="AH348" s="3"/>
      <c r="AJ348" s="3"/>
      <c r="AK348" s="3"/>
      <c r="AL348" s="3"/>
      <c r="AM348" s="3"/>
      <c r="AN348" s="3"/>
      <c r="AO348" s="3"/>
      <c r="AP348" s="3"/>
      <c r="AQ348" s="2"/>
      <c r="AR348" s="2"/>
      <c r="AT348" s="2"/>
      <c r="AU348" s="2"/>
      <c r="AV348" s="2"/>
      <c r="AW348" s="2"/>
    </row>
    <row r="349" spans="9:49" ht="15">
      <c r="I349" s="2"/>
      <c r="J349" s="2"/>
      <c r="K349" s="2"/>
      <c r="M349" s="2"/>
      <c r="N349" s="2"/>
      <c r="O349" s="2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2"/>
      <c r="AA349" s="2"/>
      <c r="AB349" s="2"/>
      <c r="AC349" s="2"/>
      <c r="AE349" s="3"/>
      <c r="AG349" s="3"/>
      <c r="AH349" s="3"/>
      <c r="AJ349" s="3"/>
      <c r="AK349" s="3"/>
      <c r="AL349" s="3"/>
      <c r="AM349" s="3"/>
      <c r="AN349" s="3"/>
      <c r="AO349" s="3"/>
      <c r="AP349" s="3"/>
      <c r="AQ349" s="2"/>
      <c r="AR349" s="2"/>
      <c r="AT349" s="2"/>
      <c r="AU349" s="2"/>
      <c r="AV349" s="2"/>
      <c r="AW349" s="2"/>
    </row>
    <row r="350" spans="9:49" ht="15">
      <c r="I350" s="2"/>
      <c r="J350" s="2"/>
      <c r="K350" s="2"/>
      <c r="M350" s="2"/>
      <c r="N350" s="2"/>
      <c r="O350" s="2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2"/>
      <c r="AA350" s="2"/>
      <c r="AB350" s="2"/>
      <c r="AC350" s="2"/>
      <c r="AE350" s="3"/>
      <c r="AG350" s="3"/>
      <c r="AH350" s="3"/>
      <c r="AJ350" s="3"/>
      <c r="AK350" s="3"/>
      <c r="AL350" s="3"/>
      <c r="AM350" s="3"/>
      <c r="AN350" s="3"/>
      <c r="AO350" s="3"/>
      <c r="AP350" s="3"/>
      <c r="AQ350" s="2"/>
      <c r="AR350" s="2"/>
      <c r="AT350" s="2"/>
      <c r="AU350" s="2"/>
      <c r="AV350" s="2"/>
      <c r="AW350" s="2"/>
    </row>
    <row r="351" spans="9:49" ht="15">
      <c r="I351" s="2"/>
      <c r="J351" s="2"/>
      <c r="K351" s="2"/>
      <c r="M351" s="2"/>
      <c r="N351" s="2"/>
      <c r="O351" s="2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2"/>
      <c r="AA351" s="2"/>
      <c r="AB351" s="2"/>
      <c r="AC351" s="2"/>
      <c r="AE351" s="3"/>
      <c r="AG351" s="3"/>
      <c r="AH351" s="3"/>
      <c r="AJ351" s="3"/>
      <c r="AK351" s="3"/>
      <c r="AL351" s="3"/>
      <c r="AM351" s="3"/>
      <c r="AN351" s="3"/>
      <c r="AO351" s="3"/>
      <c r="AP351" s="3"/>
      <c r="AQ351" s="2"/>
      <c r="AR351" s="2"/>
      <c r="AT351" s="2"/>
      <c r="AU351" s="2"/>
      <c r="AV351" s="2"/>
      <c r="AW351" s="2"/>
    </row>
    <row r="352" spans="9:49" ht="15">
      <c r="I352" s="2"/>
      <c r="J352" s="2"/>
      <c r="K352" s="2"/>
      <c r="M352" s="2"/>
      <c r="N352" s="2"/>
      <c r="O352" s="2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2"/>
      <c r="AA352" s="2"/>
      <c r="AB352" s="2"/>
      <c r="AC352" s="2"/>
      <c r="AE352" s="3"/>
      <c r="AG352" s="3"/>
      <c r="AH352" s="3"/>
      <c r="AJ352" s="3"/>
      <c r="AK352" s="3"/>
      <c r="AL352" s="3"/>
      <c r="AM352" s="3"/>
      <c r="AN352" s="3"/>
      <c r="AO352" s="3"/>
      <c r="AP352" s="3"/>
      <c r="AQ352" s="2"/>
      <c r="AR352" s="2"/>
      <c r="AT352" s="2"/>
      <c r="AU352" s="2"/>
      <c r="AV352" s="2"/>
      <c r="AW352" s="2"/>
    </row>
    <row r="353" spans="9:49" ht="15">
      <c r="I353" s="2"/>
      <c r="J353" s="2"/>
      <c r="K353" s="2"/>
      <c r="M353" s="2"/>
      <c r="N353" s="2"/>
      <c r="O353" s="2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2"/>
      <c r="AA353" s="2"/>
      <c r="AB353" s="2"/>
      <c r="AC353" s="2"/>
      <c r="AE353" s="3"/>
      <c r="AG353" s="3"/>
      <c r="AH353" s="3"/>
      <c r="AJ353" s="3"/>
      <c r="AK353" s="3"/>
      <c r="AL353" s="3"/>
      <c r="AM353" s="3"/>
      <c r="AN353" s="3"/>
      <c r="AO353" s="3"/>
      <c r="AP353" s="3"/>
      <c r="AQ353" s="2"/>
      <c r="AR353" s="2"/>
      <c r="AT353" s="2"/>
      <c r="AU353" s="2"/>
      <c r="AV353" s="2"/>
      <c r="AW353" s="2"/>
    </row>
    <row r="354" spans="9:49" ht="15">
      <c r="I354" s="2"/>
      <c r="J354" s="2"/>
      <c r="K354" s="2"/>
      <c r="M354" s="2"/>
      <c r="N354" s="2"/>
      <c r="O354" s="2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2"/>
      <c r="AA354" s="2"/>
      <c r="AB354" s="2"/>
      <c r="AC354" s="2"/>
      <c r="AE354" s="3"/>
      <c r="AG354" s="3"/>
      <c r="AH354" s="3"/>
      <c r="AJ354" s="3"/>
      <c r="AK354" s="3"/>
      <c r="AL354" s="3"/>
      <c r="AM354" s="3"/>
      <c r="AN354" s="3"/>
      <c r="AO354" s="3"/>
      <c r="AP354" s="3"/>
      <c r="AQ354" s="2"/>
      <c r="AR354" s="2"/>
      <c r="AT354" s="2"/>
      <c r="AU354" s="2"/>
      <c r="AV354" s="2"/>
      <c r="AW354" s="2"/>
    </row>
    <row r="355" spans="9:49" ht="15">
      <c r="I355" s="2"/>
      <c r="J355" s="2"/>
      <c r="K355" s="2"/>
      <c r="M355" s="2"/>
      <c r="N355" s="2"/>
      <c r="O355" s="2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2"/>
      <c r="AA355" s="2"/>
      <c r="AB355" s="2"/>
      <c r="AC355" s="2"/>
      <c r="AE355" s="3"/>
      <c r="AG355" s="3"/>
      <c r="AH355" s="3"/>
      <c r="AJ355" s="3"/>
      <c r="AK355" s="3"/>
      <c r="AL355" s="3"/>
      <c r="AM355" s="3"/>
      <c r="AN355" s="3"/>
      <c r="AO355" s="3"/>
      <c r="AP355" s="3"/>
      <c r="AQ355" s="2"/>
      <c r="AR355" s="2"/>
      <c r="AT355" s="2"/>
      <c r="AU355" s="2"/>
      <c r="AV355" s="2"/>
      <c r="AW355" s="2"/>
    </row>
    <row r="356" spans="9:49" ht="15">
      <c r="I356" s="2"/>
      <c r="J356" s="2"/>
      <c r="K356" s="2"/>
      <c r="M356" s="2"/>
      <c r="N356" s="2"/>
      <c r="O356" s="2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2"/>
      <c r="AA356" s="2"/>
      <c r="AB356" s="2"/>
      <c r="AC356" s="2"/>
      <c r="AE356" s="3"/>
      <c r="AG356" s="3"/>
      <c r="AH356" s="3"/>
      <c r="AJ356" s="3"/>
      <c r="AK356" s="3"/>
      <c r="AL356" s="3"/>
      <c r="AM356" s="3"/>
      <c r="AN356" s="3"/>
      <c r="AO356" s="3"/>
      <c r="AP356" s="3"/>
      <c r="AQ356" s="2"/>
      <c r="AR356" s="2"/>
      <c r="AT356" s="2"/>
      <c r="AU356" s="2"/>
      <c r="AV356" s="2"/>
      <c r="AW356" s="2"/>
    </row>
    <row r="357" spans="9:49" ht="15">
      <c r="I357" s="2"/>
      <c r="J357" s="2"/>
      <c r="K357" s="2"/>
      <c r="M357" s="2"/>
      <c r="N357" s="2"/>
      <c r="O357" s="2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2"/>
      <c r="AA357" s="2"/>
      <c r="AB357" s="2"/>
      <c r="AC357" s="2"/>
      <c r="AE357" s="3"/>
      <c r="AG357" s="3"/>
      <c r="AH357" s="3"/>
      <c r="AJ357" s="3"/>
      <c r="AK357" s="3"/>
      <c r="AL357" s="3"/>
      <c r="AM357" s="3"/>
      <c r="AN357" s="3"/>
      <c r="AO357" s="3"/>
      <c r="AP357" s="3"/>
      <c r="AQ357" s="2"/>
      <c r="AR357" s="2"/>
      <c r="AT357" s="2"/>
      <c r="AU357" s="2"/>
      <c r="AV357" s="2"/>
      <c r="AW357" s="2"/>
    </row>
    <row r="358" spans="9:49" ht="15">
      <c r="I358" s="2"/>
      <c r="J358" s="2"/>
      <c r="K358" s="2"/>
      <c r="M358" s="2"/>
      <c r="N358" s="2"/>
      <c r="O358" s="2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2"/>
      <c r="AA358" s="2"/>
      <c r="AB358" s="2"/>
      <c r="AC358" s="2"/>
      <c r="AE358" s="3"/>
      <c r="AG358" s="3"/>
      <c r="AH358" s="3"/>
      <c r="AJ358" s="3"/>
      <c r="AK358" s="3"/>
      <c r="AL358" s="3"/>
      <c r="AM358" s="3"/>
      <c r="AN358" s="3"/>
      <c r="AO358" s="3"/>
      <c r="AP358" s="3"/>
      <c r="AQ358" s="2"/>
      <c r="AR358" s="2"/>
      <c r="AT358" s="2"/>
      <c r="AU358" s="2"/>
      <c r="AV358" s="2"/>
      <c r="AW358" s="2"/>
    </row>
    <row r="359" spans="9:49" ht="15">
      <c r="I359" s="2"/>
      <c r="J359" s="2"/>
      <c r="K359" s="2"/>
      <c r="M359" s="2"/>
      <c r="N359" s="2"/>
      <c r="O359" s="2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2"/>
      <c r="AA359" s="2"/>
      <c r="AB359" s="2"/>
      <c r="AC359" s="2"/>
      <c r="AE359" s="3"/>
      <c r="AG359" s="3"/>
      <c r="AH359" s="3"/>
      <c r="AJ359" s="3"/>
      <c r="AK359" s="3"/>
      <c r="AL359" s="3"/>
      <c r="AM359" s="3"/>
      <c r="AN359" s="3"/>
      <c r="AO359" s="3"/>
      <c r="AP359" s="3"/>
      <c r="AQ359" s="2"/>
      <c r="AR359" s="2"/>
      <c r="AT359" s="2"/>
      <c r="AU359" s="2"/>
      <c r="AV359" s="2"/>
      <c r="AW359" s="2"/>
    </row>
    <row r="360" spans="9:49" ht="15">
      <c r="I360" s="2"/>
      <c r="J360" s="2"/>
      <c r="K360" s="2"/>
      <c r="M360" s="2"/>
      <c r="N360" s="2"/>
      <c r="O360" s="2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2"/>
      <c r="AA360" s="2"/>
      <c r="AB360" s="2"/>
      <c r="AC360" s="2"/>
      <c r="AE360" s="3"/>
      <c r="AG360" s="3"/>
      <c r="AH360" s="3"/>
      <c r="AJ360" s="3"/>
      <c r="AK360" s="3"/>
      <c r="AL360" s="3"/>
      <c r="AM360" s="3"/>
      <c r="AN360" s="3"/>
      <c r="AO360" s="3"/>
      <c r="AP360" s="3"/>
      <c r="AQ360" s="2"/>
      <c r="AR360" s="2"/>
      <c r="AT360" s="2"/>
      <c r="AU360" s="2"/>
      <c r="AV360" s="2"/>
      <c r="AW360" s="2"/>
    </row>
    <row r="361" spans="9:49" ht="15">
      <c r="I361" s="2"/>
      <c r="J361" s="2"/>
      <c r="K361" s="2"/>
      <c r="M361" s="2"/>
      <c r="N361" s="2"/>
      <c r="O361" s="2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2"/>
      <c r="AA361" s="2"/>
      <c r="AB361" s="2"/>
      <c r="AC361" s="2"/>
      <c r="AE361" s="3"/>
      <c r="AG361" s="3"/>
      <c r="AH361" s="3"/>
      <c r="AJ361" s="3"/>
      <c r="AK361" s="3"/>
      <c r="AL361" s="3"/>
      <c r="AM361" s="3"/>
      <c r="AN361" s="3"/>
      <c r="AO361" s="3"/>
      <c r="AP361" s="3"/>
      <c r="AQ361" s="2"/>
      <c r="AR361" s="2"/>
      <c r="AT361" s="2"/>
      <c r="AU361" s="2"/>
      <c r="AV361" s="2"/>
      <c r="AW361" s="2"/>
    </row>
    <row r="362" spans="9:49" ht="15">
      <c r="I362" s="2"/>
      <c r="J362" s="2"/>
      <c r="K362" s="2"/>
      <c r="M362" s="2"/>
      <c r="N362" s="2"/>
      <c r="O362" s="2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2"/>
      <c r="AA362" s="2"/>
      <c r="AB362" s="2"/>
      <c r="AC362" s="2"/>
      <c r="AE362" s="3"/>
      <c r="AG362" s="3"/>
      <c r="AH362" s="3"/>
      <c r="AJ362" s="3"/>
      <c r="AK362" s="3"/>
      <c r="AL362" s="3"/>
      <c r="AM362" s="3"/>
      <c r="AN362" s="3"/>
      <c r="AO362" s="3"/>
      <c r="AP362" s="3"/>
      <c r="AQ362" s="2"/>
      <c r="AR362" s="2"/>
      <c r="AT362" s="2"/>
      <c r="AU362" s="2"/>
      <c r="AV362" s="2"/>
      <c r="AW362" s="2"/>
    </row>
    <row r="363" spans="9:49" ht="15">
      <c r="I363" s="2"/>
      <c r="J363" s="2"/>
      <c r="K363" s="2"/>
      <c r="M363" s="2"/>
      <c r="N363" s="2"/>
      <c r="O363" s="2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2"/>
      <c r="AA363" s="2"/>
      <c r="AB363" s="2"/>
      <c r="AC363" s="2"/>
      <c r="AE363" s="3"/>
      <c r="AG363" s="3"/>
      <c r="AH363" s="3"/>
      <c r="AJ363" s="3"/>
      <c r="AK363" s="3"/>
      <c r="AL363" s="3"/>
      <c r="AM363" s="3"/>
      <c r="AN363" s="3"/>
      <c r="AO363" s="3"/>
      <c r="AP363" s="3"/>
      <c r="AQ363" s="2"/>
      <c r="AR363" s="2"/>
      <c r="AT363" s="2"/>
      <c r="AU363" s="2"/>
      <c r="AV363" s="2"/>
      <c r="AW363" s="2"/>
    </row>
    <row r="364" spans="9:49" ht="15">
      <c r="I364" s="2"/>
      <c r="J364" s="2"/>
      <c r="K364" s="2"/>
      <c r="M364" s="2"/>
      <c r="N364" s="2"/>
      <c r="O364" s="2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2"/>
      <c r="AA364" s="2"/>
      <c r="AB364" s="2"/>
      <c r="AC364" s="2"/>
      <c r="AE364" s="3"/>
      <c r="AG364" s="3"/>
      <c r="AH364" s="3"/>
      <c r="AJ364" s="3"/>
      <c r="AK364" s="3"/>
      <c r="AL364" s="3"/>
      <c r="AM364" s="3"/>
      <c r="AN364" s="3"/>
      <c r="AO364" s="3"/>
      <c r="AP364" s="3"/>
      <c r="AQ364" s="2"/>
      <c r="AR364" s="2"/>
      <c r="AT364" s="2"/>
      <c r="AU364" s="2"/>
      <c r="AV364" s="2"/>
      <c r="AW364" s="2"/>
    </row>
    <row r="365" spans="9:49" ht="15">
      <c r="I365" s="2"/>
      <c r="J365" s="2"/>
      <c r="K365" s="2"/>
      <c r="M365" s="2"/>
      <c r="N365" s="2"/>
      <c r="O365" s="2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2"/>
      <c r="AA365" s="2"/>
      <c r="AB365" s="2"/>
      <c r="AC365" s="2"/>
      <c r="AE365" s="3"/>
      <c r="AG365" s="3"/>
      <c r="AH365" s="3"/>
      <c r="AJ365" s="3"/>
      <c r="AK365" s="3"/>
      <c r="AL365" s="3"/>
      <c r="AM365" s="3"/>
      <c r="AN365" s="3"/>
      <c r="AO365" s="3"/>
      <c r="AP365" s="3"/>
      <c r="AQ365" s="2"/>
      <c r="AR365" s="2"/>
      <c r="AT365" s="2"/>
      <c r="AU365" s="2"/>
      <c r="AV365" s="2"/>
      <c r="AW365" s="2"/>
    </row>
    <row r="366" spans="9:49" ht="15">
      <c r="I366" s="2"/>
      <c r="J366" s="2"/>
      <c r="K366" s="2"/>
      <c r="M366" s="2"/>
      <c r="N366" s="2"/>
      <c r="O366" s="2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2"/>
      <c r="AA366" s="2"/>
      <c r="AB366" s="2"/>
      <c r="AC366" s="2"/>
      <c r="AE366" s="3"/>
      <c r="AG366" s="3"/>
      <c r="AH366" s="3"/>
      <c r="AJ366" s="3"/>
      <c r="AK366" s="3"/>
      <c r="AL366" s="3"/>
      <c r="AM366" s="3"/>
      <c r="AN366" s="3"/>
      <c r="AO366" s="3"/>
      <c r="AP366" s="3"/>
      <c r="AQ366" s="2"/>
      <c r="AR366" s="2"/>
      <c r="AT366" s="2"/>
      <c r="AU366" s="2"/>
      <c r="AV366" s="2"/>
      <c r="AW366" s="2"/>
    </row>
    <row r="367" spans="9:49" ht="15">
      <c r="I367" s="2"/>
      <c r="J367" s="2"/>
      <c r="K367" s="2"/>
      <c r="M367" s="2"/>
      <c r="N367" s="2"/>
      <c r="O367" s="2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2"/>
      <c r="AA367" s="2"/>
      <c r="AB367" s="2"/>
      <c r="AC367" s="2"/>
      <c r="AE367" s="3"/>
      <c r="AG367" s="3"/>
      <c r="AH367" s="3"/>
      <c r="AJ367" s="3"/>
      <c r="AK367" s="3"/>
      <c r="AL367" s="3"/>
      <c r="AM367" s="3"/>
      <c r="AN367" s="3"/>
      <c r="AO367" s="3"/>
      <c r="AP367" s="3"/>
      <c r="AQ367" s="2"/>
      <c r="AR367" s="2"/>
      <c r="AT367" s="2"/>
      <c r="AU367" s="2"/>
      <c r="AV367" s="2"/>
      <c r="AW367" s="2"/>
    </row>
    <row r="368" spans="9:49" ht="15">
      <c r="I368" s="2"/>
      <c r="J368" s="2"/>
      <c r="K368" s="2"/>
      <c r="M368" s="2"/>
      <c r="N368" s="2"/>
      <c r="O368" s="2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2"/>
      <c r="AA368" s="2"/>
      <c r="AB368" s="2"/>
      <c r="AC368" s="2"/>
      <c r="AE368" s="3"/>
      <c r="AG368" s="3"/>
      <c r="AH368" s="3"/>
      <c r="AJ368" s="3"/>
      <c r="AK368" s="3"/>
      <c r="AL368" s="3"/>
      <c r="AM368" s="3"/>
      <c r="AN368" s="3"/>
      <c r="AO368" s="3"/>
      <c r="AP368" s="3"/>
      <c r="AQ368" s="2"/>
      <c r="AR368" s="2"/>
      <c r="AT368" s="2"/>
      <c r="AU368" s="2"/>
      <c r="AV368" s="2"/>
      <c r="AW368" s="2"/>
    </row>
    <row r="369" spans="9:49" ht="15">
      <c r="I369" s="2"/>
      <c r="J369" s="2"/>
      <c r="K369" s="2"/>
      <c r="M369" s="2"/>
      <c r="N369" s="2"/>
      <c r="O369" s="2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2"/>
      <c r="AA369" s="2"/>
      <c r="AB369" s="2"/>
      <c r="AC369" s="2"/>
      <c r="AE369" s="3"/>
      <c r="AG369" s="3"/>
      <c r="AH369" s="3"/>
      <c r="AJ369" s="3"/>
      <c r="AK369" s="3"/>
      <c r="AL369" s="3"/>
      <c r="AM369" s="3"/>
      <c r="AN369" s="3"/>
      <c r="AO369" s="3"/>
      <c r="AP369" s="3"/>
      <c r="AQ369" s="2"/>
      <c r="AR369" s="2"/>
      <c r="AT369" s="2"/>
      <c r="AU369" s="2"/>
      <c r="AV369" s="2"/>
      <c r="AW369" s="2"/>
    </row>
    <row r="370" spans="9:49" ht="15">
      <c r="I370" s="2"/>
      <c r="J370" s="2"/>
      <c r="K370" s="2"/>
      <c r="M370" s="2"/>
      <c r="N370" s="2"/>
      <c r="O370" s="2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2"/>
      <c r="AA370" s="2"/>
      <c r="AB370" s="2"/>
      <c r="AC370" s="2"/>
      <c r="AE370" s="3"/>
      <c r="AG370" s="3"/>
      <c r="AH370" s="3"/>
      <c r="AJ370" s="3"/>
      <c r="AK370" s="3"/>
      <c r="AL370" s="3"/>
      <c r="AM370" s="3"/>
      <c r="AN370" s="3"/>
      <c r="AO370" s="3"/>
      <c r="AP370" s="3"/>
      <c r="AQ370" s="2"/>
      <c r="AR370" s="2"/>
      <c r="AT370" s="2"/>
      <c r="AU370" s="2"/>
      <c r="AV370" s="2"/>
      <c r="AW370" s="2"/>
    </row>
    <row r="371" spans="9:49" ht="15">
      <c r="I371" s="2"/>
      <c r="J371" s="2"/>
      <c r="K371" s="2"/>
      <c r="M371" s="2"/>
      <c r="N371" s="2"/>
      <c r="O371" s="2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2"/>
      <c r="AA371" s="2"/>
      <c r="AB371" s="2"/>
      <c r="AC371" s="2"/>
      <c r="AE371" s="3"/>
      <c r="AG371" s="3"/>
      <c r="AH371" s="3"/>
      <c r="AJ371" s="3"/>
      <c r="AK371" s="3"/>
      <c r="AL371" s="3"/>
      <c r="AM371" s="3"/>
      <c r="AN371" s="3"/>
      <c r="AO371" s="3"/>
      <c r="AP371" s="3"/>
      <c r="AQ371" s="2"/>
      <c r="AR371" s="2"/>
      <c r="AT371" s="2"/>
      <c r="AU371" s="2"/>
      <c r="AV371" s="2"/>
      <c r="AW371" s="2"/>
    </row>
    <row r="372" spans="9:49" ht="15">
      <c r="I372" s="2"/>
      <c r="J372" s="2"/>
      <c r="K372" s="2"/>
      <c r="M372" s="2"/>
      <c r="N372" s="2"/>
      <c r="O372" s="2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2"/>
      <c r="AA372" s="2"/>
      <c r="AB372" s="2"/>
      <c r="AC372" s="2"/>
      <c r="AE372" s="3"/>
      <c r="AG372" s="3"/>
      <c r="AH372" s="3"/>
      <c r="AJ372" s="3"/>
      <c r="AK372" s="3"/>
      <c r="AL372" s="3"/>
      <c r="AM372" s="3"/>
      <c r="AN372" s="3"/>
      <c r="AO372" s="3"/>
      <c r="AP372" s="3"/>
      <c r="AQ372" s="2"/>
      <c r="AR372" s="2"/>
      <c r="AT372" s="2"/>
      <c r="AU372" s="2"/>
      <c r="AV372" s="2"/>
      <c r="AW372" s="2"/>
    </row>
    <row r="373" spans="9:49" ht="15">
      <c r="I373" s="2"/>
      <c r="J373" s="2"/>
      <c r="K373" s="2"/>
      <c r="M373" s="2"/>
      <c r="N373" s="2"/>
      <c r="O373" s="2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2"/>
      <c r="AA373" s="2"/>
      <c r="AB373" s="2"/>
      <c r="AC373" s="2"/>
      <c r="AE373" s="3"/>
      <c r="AG373" s="3"/>
      <c r="AH373" s="3"/>
      <c r="AJ373" s="3"/>
      <c r="AK373" s="3"/>
      <c r="AL373" s="3"/>
      <c r="AM373" s="3"/>
      <c r="AN373" s="3"/>
      <c r="AO373" s="3"/>
      <c r="AP373" s="3"/>
      <c r="AQ373" s="2"/>
      <c r="AR373" s="2"/>
      <c r="AT373" s="2"/>
      <c r="AU373" s="2"/>
      <c r="AV373" s="2"/>
      <c r="AW373" s="2"/>
    </row>
    <row r="374" spans="9:49" ht="15">
      <c r="I374" s="2"/>
      <c r="J374" s="2"/>
      <c r="K374" s="2"/>
      <c r="M374" s="2"/>
      <c r="N374" s="2"/>
      <c r="O374" s="2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2"/>
      <c r="AA374" s="2"/>
      <c r="AB374" s="2"/>
      <c r="AC374" s="2"/>
      <c r="AE374" s="3"/>
      <c r="AG374" s="3"/>
      <c r="AH374" s="3"/>
      <c r="AJ374" s="3"/>
      <c r="AK374" s="3"/>
      <c r="AL374" s="3"/>
      <c r="AM374" s="3"/>
      <c r="AN374" s="3"/>
      <c r="AO374" s="3"/>
      <c r="AP374" s="3"/>
      <c r="AQ374" s="2"/>
      <c r="AR374" s="2"/>
      <c r="AT374" s="2"/>
      <c r="AU374" s="2"/>
      <c r="AV374" s="2"/>
      <c r="AW374" s="2"/>
    </row>
    <row r="375" spans="9:49" ht="15">
      <c r="I375" s="2"/>
      <c r="J375" s="2"/>
      <c r="K375" s="2"/>
      <c r="M375" s="2"/>
      <c r="N375" s="2"/>
      <c r="O375" s="2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2"/>
      <c r="AA375" s="2"/>
      <c r="AB375" s="2"/>
      <c r="AC375" s="2"/>
      <c r="AE375" s="3"/>
      <c r="AG375" s="3"/>
      <c r="AH375" s="3"/>
      <c r="AJ375" s="3"/>
      <c r="AK375" s="3"/>
      <c r="AL375" s="3"/>
      <c r="AM375" s="3"/>
      <c r="AN375" s="3"/>
      <c r="AO375" s="3"/>
      <c r="AP375" s="3"/>
      <c r="AQ375" s="2"/>
      <c r="AR375" s="2"/>
      <c r="AT375" s="2"/>
      <c r="AU375" s="2"/>
      <c r="AV375" s="2"/>
      <c r="AW375" s="2"/>
    </row>
    <row r="376" spans="9:49" ht="15">
      <c r="I376" s="2"/>
      <c r="J376" s="2"/>
      <c r="K376" s="2"/>
      <c r="M376" s="2"/>
      <c r="N376" s="2"/>
      <c r="O376" s="2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2"/>
      <c r="AA376" s="2"/>
      <c r="AB376" s="2"/>
      <c r="AC376" s="2"/>
      <c r="AE376" s="3"/>
      <c r="AG376" s="3"/>
      <c r="AH376" s="3"/>
      <c r="AJ376" s="3"/>
      <c r="AK376" s="3"/>
      <c r="AL376" s="3"/>
      <c r="AM376" s="3"/>
      <c r="AN376" s="3"/>
      <c r="AO376" s="3"/>
      <c r="AP376" s="3"/>
      <c r="AQ376" s="2"/>
      <c r="AR376" s="2"/>
      <c r="AT376" s="2"/>
      <c r="AU376" s="2"/>
      <c r="AV376" s="2"/>
      <c r="AW376" s="2"/>
    </row>
    <row r="377" spans="9:49" ht="15">
      <c r="I377" s="2"/>
      <c r="J377" s="2"/>
      <c r="K377" s="2"/>
      <c r="M377" s="2"/>
      <c r="N377" s="2"/>
      <c r="O377" s="2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2"/>
      <c r="AA377" s="2"/>
      <c r="AB377" s="2"/>
      <c r="AC377" s="2"/>
      <c r="AE377" s="3"/>
      <c r="AG377" s="3"/>
      <c r="AH377" s="3"/>
      <c r="AJ377" s="3"/>
      <c r="AK377" s="3"/>
      <c r="AL377" s="3"/>
      <c r="AM377" s="3"/>
      <c r="AN377" s="3"/>
      <c r="AO377" s="3"/>
      <c r="AP377" s="3"/>
      <c r="AQ377" s="2"/>
      <c r="AR377" s="2"/>
      <c r="AT377" s="2"/>
      <c r="AU377" s="2"/>
      <c r="AV377" s="2"/>
      <c r="AW377" s="2"/>
    </row>
    <row r="378" spans="9:49" ht="15">
      <c r="I378" s="2"/>
      <c r="J378" s="2"/>
      <c r="K378" s="2"/>
      <c r="M378" s="2"/>
      <c r="N378" s="2"/>
      <c r="O378" s="2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2"/>
      <c r="AA378" s="2"/>
      <c r="AB378" s="2"/>
      <c r="AC378" s="2"/>
      <c r="AE378" s="3"/>
      <c r="AG378" s="3"/>
      <c r="AH378" s="3"/>
      <c r="AJ378" s="3"/>
      <c r="AK378" s="3"/>
      <c r="AL378" s="3"/>
      <c r="AM378" s="3"/>
      <c r="AN378" s="3"/>
      <c r="AO378" s="3"/>
      <c r="AP378" s="3"/>
      <c r="AQ378" s="2"/>
      <c r="AR378" s="2"/>
      <c r="AT378" s="2"/>
      <c r="AU378" s="2"/>
      <c r="AV378" s="2"/>
      <c r="AW378" s="2"/>
    </row>
    <row r="379" spans="9:49" ht="15">
      <c r="I379" s="2"/>
      <c r="J379" s="2"/>
      <c r="K379" s="2"/>
      <c r="M379" s="2"/>
      <c r="N379" s="2"/>
      <c r="O379" s="2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2"/>
      <c r="AA379" s="2"/>
      <c r="AB379" s="2"/>
      <c r="AC379" s="2"/>
      <c r="AE379" s="3"/>
      <c r="AG379" s="3"/>
      <c r="AH379" s="3"/>
      <c r="AJ379" s="3"/>
      <c r="AK379" s="3"/>
      <c r="AL379" s="3"/>
      <c r="AM379" s="3"/>
      <c r="AN379" s="3"/>
      <c r="AO379" s="3"/>
      <c r="AP379" s="3"/>
      <c r="AQ379" s="2"/>
      <c r="AR379" s="2"/>
      <c r="AT379" s="2"/>
      <c r="AU379" s="2"/>
      <c r="AV379" s="2"/>
      <c r="AW379" s="2"/>
    </row>
    <row r="380" spans="9:49" ht="15">
      <c r="I380" s="2"/>
      <c r="J380" s="2"/>
      <c r="K380" s="2"/>
      <c r="M380" s="2"/>
      <c r="N380" s="2"/>
      <c r="O380" s="2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2"/>
      <c r="AA380" s="2"/>
      <c r="AB380" s="2"/>
      <c r="AC380" s="2"/>
      <c r="AE380" s="3"/>
      <c r="AG380" s="3"/>
      <c r="AH380" s="3"/>
      <c r="AJ380" s="3"/>
      <c r="AK380" s="3"/>
      <c r="AL380" s="3"/>
      <c r="AM380" s="3"/>
      <c r="AN380" s="3"/>
      <c r="AO380" s="3"/>
      <c r="AP380" s="3"/>
      <c r="AQ380" s="2"/>
      <c r="AR380" s="2"/>
      <c r="AT380" s="2"/>
      <c r="AU380" s="2"/>
      <c r="AV380" s="2"/>
      <c r="AW380" s="2"/>
    </row>
    <row r="381" spans="9:49" ht="15">
      <c r="I381" s="2"/>
      <c r="J381" s="2"/>
      <c r="K381" s="2"/>
      <c r="M381" s="2"/>
      <c r="N381" s="2"/>
      <c r="O381" s="2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2"/>
      <c r="AA381" s="2"/>
      <c r="AB381" s="2"/>
      <c r="AC381" s="2"/>
      <c r="AE381" s="3"/>
      <c r="AG381" s="3"/>
      <c r="AH381" s="3"/>
      <c r="AJ381" s="3"/>
      <c r="AK381" s="3"/>
      <c r="AL381" s="3"/>
      <c r="AM381" s="3"/>
      <c r="AN381" s="3"/>
      <c r="AO381" s="3"/>
      <c r="AP381" s="3"/>
      <c r="AQ381" s="2"/>
      <c r="AR381" s="2"/>
      <c r="AT381" s="2"/>
      <c r="AU381" s="2"/>
      <c r="AV381" s="2"/>
      <c r="AW381" s="2"/>
    </row>
    <row r="382" spans="9:49" ht="15">
      <c r="I382" s="2"/>
      <c r="J382" s="2"/>
      <c r="K382" s="2"/>
      <c r="M382" s="2"/>
      <c r="N382" s="2"/>
      <c r="O382" s="2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2"/>
      <c r="AA382" s="2"/>
      <c r="AB382" s="2"/>
      <c r="AC382" s="2"/>
      <c r="AE382" s="3"/>
      <c r="AG382" s="3"/>
      <c r="AH382" s="3"/>
      <c r="AJ382" s="3"/>
      <c r="AK382" s="3"/>
      <c r="AL382" s="3"/>
      <c r="AM382" s="3"/>
      <c r="AN382" s="3"/>
      <c r="AO382" s="3"/>
      <c r="AP382" s="3"/>
      <c r="AQ382" s="2"/>
      <c r="AR382" s="2"/>
      <c r="AT382" s="2"/>
      <c r="AU382" s="2"/>
      <c r="AV382" s="2"/>
      <c r="AW382" s="2"/>
    </row>
    <row r="383" spans="9:49" ht="15">
      <c r="I383" s="2"/>
      <c r="J383" s="2"/>
      <c r="K383" s="2"/>
      <c r="M383" s="2"/>
      <c r="N383" s="2"/>
      <c r="O383" s="2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2"/>
      <c r="AA383" s="2"/>
      <c r="AB383" s="2"/>
      <c r="AC383" s="2"/>
      <c r="AE383" s="3"/>
      <c r="AG383" s="3"/>
      <c r="AH383" s="3"/>
      <c r="AJ383" s="3"/>
      <c r="AK383" s="3"/>
      <c r="AL383" s="3"/>
      <c r="AM383" s="3"/>
      <c r="AN383" s="3"/>
      <c r="AO383" s="3"/>
      <c r="AP383" s="3"/>
      <c r="AQ383" s="2"/>
      <c r="AR383" s="2"/>
      <c r="AT383" s="2"/>
      <c r="AU383" s="2"/>
      <c r="AV383" s="2"/>
      <c r="AW383" s="2"/>
    </row>
    <row r="384" spans="9:49" ht="15">
      <c r="I384" s="2"/>
      <c r="J384" s="2"/>
      <c r="K384" s="2"/>
      <c r="M384" s="2"/>
      <c r="N384" s="2"/>
      <c r="O384" s="2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2"/>
      <c r="AA384" s="2"/>
      <c r="AB384" s="2"/>
      <c r="AC384" s="2"/>
      <c r="AE384" s="3"/>
      <c r="AG384" s="3"/>
      <c r="AH384" s="3"/>
      <c r="AJ384" s="3"/>
      <c r="AK384" s="3"/>
      <c r="AL384" s="3"/>
      <c r="AM384" s="3"/>
      <c r="AN384" s="3"/>
      <c r="AO384" s="3"/>
      <c r="AP384" s="3"/>
      <c r="AQ384" s="2"/>
      <c r="AR384" s="2"/>
      <c r="AT384" s="2"/>
      <c r="AU384" s="2"/>
      <c r="AV384" s="2"/>
      <c r="AW384" s="2"/>
    </row>
    <row r="385" spans="9:49" ht="15">
      <c r="I385" s="2"/>
      <c r="J385" s="2"/>
      <c r="K385" s="2"/>
      <c r="M385" s="2"/>
      <c r="N385" s="2"/>
      <c r="O385" s="2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2"/>
      <c r="AA385" s="2"/>
      <c r="AB385" s="2"/>
      <c r="AC385" s="2"/>
      <c r="AE385" s="3"/>
      <c r="AG385" s="3"/>
      <c r="AH385" s="3"/>
      <c r="AJ385" s="3"/>
      <c r="AK385" s="3"/>
      <c r="AL385" s="3"/>
      <c r="AM385" s="3"/>
      <c r="AN385" s="3"/>
      <c r="AO385" s="3"/>
      <c r="AP385" s="3"/>
      <c r="AQ385" s="2"/>
      <c r="AR385" s="2"/>
      <c r="AT385" s="2"/>
      <c r="AU385" s="2"/>
      <c r="AV385" s="2"/>
      <c r="AW385" s="2"/>
    </row>
    <row r="386" spans="9:49" ht="15">
      <c r="I386" s="2"/>
      <c r="J386" s="2"/>
      <c r="K386" s="2"/>
      <c r="M386" s="2"/>
      <c r="N386" s="2"/>
      <c r="O386" s="2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2"/>
      <c r="AA386" s="2"/>
      <c r="AB386" s="2"/>
      <c r="AC386" s="2"/>
      <c r="AE386" s="3"/>
      <c r="AG386" s="3"/>
      <c r="AH386" s="3"/>
      <c r="AJ386" s="3"/>
      <c r="AK386" s="3"/>
      <c r="AL386" s="3"/>
      <c r="AM386" s="3"/>
      <c r="AN386" s="3"/>
      <c r="AO386" s="3"/>
      <c r="AP386" s="3"/>
      <c r="AQ386" s="2"/>
      <c r="AR386" s="2"/>
      <c r="AT386" s="2"/>
      <c r="AU386" s="2"/>
      <c r="AV386" s="2"/>
      <c r="AW386" s="2"/>
    </row>
    <row r="387" spans="9:49" ht="15">
      <c r="I387" s="2"/>
      <c r="J387" s="2"/>
      <c r="K387" s="2"/>
      <c r="M387" s="2"/>
      <c r="N387" s="2"/>
      <c r="O387" s="2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2"/>
      <c r="AA387" s="2"/>
      <c r="AB387" s="2"/>
      <c r="AC387" s="2"/>
      <c r="AE387" s="3"/>
      <c r="AG387" s="3"/>
      <c r="AH387" s="3"/>
      <c r="AJ387" s="3"/>
      <c r="AK387" s="3"/>
      <c r="AL387" s="3"/>
      <c r="AM387" s="3"/>
      <c r="AN387" s="3"/>
      <c r="AO387" s="3"/>
      <c r="AP387" s="3"/>
      <c r="AQ387" s="2"/>
      <c r="AR387" s="2"/>
      <c r="AT387" s="2"/>
      <c r="AU387" s="2"/>
      <c r="AV387" s="2"/>
      <c r="AW387" s="2"/>
    </row>
    <row r="388" spans="9:49" ht="15">
      <c r="I388" s="2"/>
      <c r="J388" s="2"/>
      <c r="K388" s="2"/>
      <c r="M388" s="2"/>
      <c r="N388" s="2"/>
      <c r="O388" s="2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2"/>
      <c r="AA388" s="2"/>
      <c r="AB388" s="2"/>
      <c r="AC388" s="2"/>
      <c r="AE388" s="3"/>
      <c r="AG388" s="3"/>
      <c r="AH388" s="3"/>
      <c r="AJ388" s="3"/>
      <c r="AK388" s="3"/>
      <c r="AL388" s="3"/>
      <c r="AM388" s="3"/>
      <c r="AN388" s="3"/>
      <c r="AO388" s="3"/>
      <c r="AP388" s="3"/>
      <c r="AQ388" s="2"/>
      <c r="AR388" s="2"/>
      <c r="AT388" s="2"/>
      <c r="AU388" s="2"/>
      <c r="AV388" s="2"/>
      <c r="AW388" s="2"/>
    </row>
    <row r="389" spans="9:49" ht="15">
      <c r="I389" s="2"/>
      <c r="J389" s="2"/>
      <c r="K389" s="2"/>
      <c r="M389" s="2"/>
      <c r="N389" s="2"/>
      <c r="O389" s="2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2"/>
      <c r="AA389" s="2"/>
      <c r="AB389" s="2"/>
      <c r="AC389" s="2"/>
      <c r="AE389" s="3"/>
      <c r="AG389" s="3"/>
      <c r="AH389" s="3"/>
      <c r="AJ389" s="3"/>
      <c r="AK389" s="3"/>
      <c r="AL389" s="3"/>
      <c r="AM389" s="3"/>
      <c r="AN389" s="3"/>
      <c r="AO389" s="3"/>
      <c r="AP389" s="3"/>
      <c r="AQ389" s="2"/>
      <c r="AR389" s="2"/>
      <c r="AT389" s="2"/>
      <c r="AU389" s="2"/>
      <c r="AV389" s="2"/>
      <c r="AW389" s="2"/>
    </row>
    <row r="390" spans="9:49" ht="15">
      <c r="I390" s="2"/>
      <c r="J390" s="2"/>
      <c r="K390" s="2"/>
      <c r="M390" s="2"/>
      <c r="N390" s="2"/>
      <c r="O390" s="2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2"/>
      <c r="AA390" s="2"/>
      <c r="AB390" s="2"/>
      <c r="AC390" s="2"/>
      <c r="AE390" s="3"/>
      <c r="AG390" s="3"/>
      <c r="AH390" s="3"/>
      <c r="AJ390" s="3"/>
      <c r="AK390" s="3"/>
      <c r="AL390" s="3"/>
      <c r="AM390" s="3"/>
      <c r="AN390" s="3"/>
      <c r="AO390" s="3"/>
      <c r="AP390" s="3"/>
      <c r="AQ390" s="2"/>
      <c r="AR390" s="2"/>
      <c r="AT390" s="2"/>
      <c r="AU390" s="2"/>
      <c r="AV390" s="2"/>
      <c r="AW390" s="2"/>
    </row>
    <row r="391" spans="9:49" ht="15">
      <c r="I391" s="2"/>
      <c r="J391" s="2"/>
      <c r="K391" s="2"/>
      <c r="M391" s="2"/>
      <c r="N391" s="2"/>
      <c r="O391" s="2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2"/>
      <c r="AA391" s="2"/>
      <c r="AB391" s="2"/>
      <c r="AC391" s="2"/>
      <c r="AE391" s="3"/>
      <c r="AG391" s="3"/>
      <c r="AH391" s="3"/>
      <c r="AJ391" s="3"/>
      <c r="AK391" s="3"/>
      <c r="AL391" s="3"/>
      <c r="AM391" s="3"/>
      <c r="AN391" s="3"/>
      <c r="AO391" s="3"/>
      <c r="AP391" s="3"/>
      <c r="AQ391" s="2"/>
      <c r="AR391" s="2"/>
      <c r="AT391" s="2"/>
      <c r="AU391" s="2"/>
      <c r="AV391" s="2"/>
      <c r="AW391" s="2"/>
    </row>
    <row r="392" spans="9:49" ht="15">
      <c r="I392" s="2"/>
      <c r="J392" s="2"/>
      <c r="K392" s="2"/>
      <c r="M392" s="2"/>
      <c r="N392" s="2"/>
      <c r="O392" s="2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2"/>
      <c r="AA392" s="2"/>
      <c r="AB392" s="2"/>
      <c r="AC392" s="2"/>
      <c r="AE392" s="3"/>
      <c r="AG392" s="3"/>
      <c r="AH392" s="3"/>
      <c r="AJ392" s="3"/>
      <c r="AK392" s="3"/>
      <c r="AL392" s="3"/>
      <c r="AM392" s="3"/>
      <c r="AN392" s="3"/>
      <c r="AO392" s="3"/>
      <c r="AP392" s="3"/>
      <c r="AQ392" s="2"/>
      <c r="AR392" s="2"/>
      <c r="AT392" s="2"/>
      <c r="AU392" s="2"/>
      <c r="AV392" s="2"/>
      <c r="AW392" s="2"/>
    </row>
    <row r="393" spans="9:49" ht="15">
      <c r="I393" s="2"/>
      <c r="J393" s="2"/>
      <c r="K393" s="2"/>
      <c r="M393" s="2"/>
      <c r="N393" s="2"/>
      <c r="O393" s="2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2"/>
      <c r="AA393" s="2"/>
      <c r="AB393" s="2"/>
      <c r="AC393" s="2"/>
      <c r="AE393" s="3"/>
      <c r="AG393" s="3"/>
      <c r="AH393" s="3"/>
      <c r="AJ393" s="3"/>
      <c r="AK393" s="3"/>
      <c r="AL393" s="3"/>
      <c r="AM393" s="3"/>
      <c r="AN393" s="3"/>
      <c r="AO393" s="3"/>
      <c r="AP393" s="3"/>
      <c r="AQ393" s="2"/>
      <c r="AR393" s="2"/>
      <c r="AT393" s="2"/>
      <c r="AU393" s="2"/>
      <c r="AV393" s="2"/>
      <c r="AW393" s="2"/>
    </row>
    <row r="394" spans="9:49" ht="15">
      <c r="I394" s="2"/>
      <c r="J394" s="2"/>
      <c r="K394" s="2"/>
      <c r="M394" s="2"/>
      <c r="N394" s="2"/>
      <c r="O394" s="2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2"/>
      <c r="AA394" s="2"/>
      <c r="AB394" s="2"/>
      <c r="AC394" s="2"/>
      <c r="AE394" s="3"/>
      <c r="AG394" s="3"/>
      <c r="AH394" s="3"/>
      <c r="AJ394" s="3"/>
      <c r="AK394" s="3"/>
      <c r="AL394" s="3"/>
      <c r="AM394" s="3"/>
      <c r="AN394" s="3"/>
      <c r="AO394" s="3"/>
      <c r="AP394" s="3"/>
      <c r="AQ394" s="2"/>
      <c r="AR394" s="2"/>
      <c r="AT394" s="2"/>
      <c r="AU394" s="2"/>
      <c r="AV394" s="2"/>
      <c r="AW394" s="2"/>
    </row>
    <row r="395" spans="9:49" ht="15">
      <c r="I395" s="2"/>
      <c r="J395" s="2"/>
      <c r="K395" s="2"/>
      <c r="M395" s="2"/>
      <c r="N395" s="2"/>
      <c r="O395" s="2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2"/>
      <c r="AA395" s="2"/>
      <c r="AB395" s="2"/>
      <c r="AC395" s="2"/>
      <c r="AE395" s="3"/>
      <c r="AG395" s="3"/>
      <c r="AH395" s="3"/>
      <c r="AJ395" s="3"/>
      <c r="AK395" s="3"/>
      <c r="AL395" s="3"/>
      <c r="AM395" s="3"/>
      <c r="AN395" s="3"/>
      <c r="AO395" s="3"/>
      <c r="AP395" s="3"/>
      <c r="AQ395" s="2"/>
      <c r="AR395" s="2"/>
      <c r="AT395" s="2"/>
      <c r="AU395" s="2"/>
      <c r="AV395" s="2"/>
      <c r="AW395" s="2"/>
    </row>
    <row r="396" spans="9:49" ht="15">
      <c r="I396" s="2"/>
      <c r="J396" s="2"/>
      <c r="K396" s="2"/>
      <c r="M396" s="2"/>
      <c r="N396" s="2"/>
      <c r="O396" s="2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2"/>
      <c r="AA396" s="2"/>
      <c r="AB396" s="2"/>
      <c r="AC396" s="2"/>
      <c r="AE396" s="3"/>
      <c r="AG396" s="3"/>
      <c r="AH396" s="3"/>
      <c r="AJ396" s="3"/>
      <c r="AK396" s="3"/>
      <c r="AL396" s="3"/>
      <c r="AM396" s="3"/>
      <c r="AN396" s="3"/>
      <c r="AO396" s="3"/>
      <c r="AP396" s="3"/>
      <c r="AQ396" s="2"/>
      <c r="AR396" s="2"/>
      <c r="AT396" s="2"/>
      <c r="AU396" s="2"/>
      <c r="AV396" s="2"/>
      <c r="AW396" s="2"/>
    </row>
    <row r="397" spans="9:49" ht="15">
      <c r="I397" s="2"/>
      <c r="J397" s="2"/>
      <c r="K397" s="2"/>
      <c r="M397" s="2"/>
      <c r="N397" s="2"/>
      <c r="O397" s="2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2"/>
      <c r="AA397" s="2"/>
      <c r="AB397" s="2"/>
      <c r="AC397" s="2"/>
      <c r="AE397" s="3"/>
      <c r="AG397" s="3"/>
      <c r="AH397" s="3"/>
      <c r="AJ397" s="3"/>
      <c r="AK397" s="3"/>
      <c r="AL397" s="3"/>
      <c r="AM397" s="3"/>
      <c r="AN397" s="3"/>
      <c r="AO397" s="3"/>
      <c r="AP397" s="3"/>
      <c r="AQ397" s="2"/>
      <c r="AR397" s="2"/>
      <c r="AT397" s="2"/>
      <c r="AU397" s="2"/>
      <c r="AV397" s="2"/>
      <c r="AW397" s="2"/>
    </row>
    <row r="398" spans="9:49" ht="15">
      <c r="I398" s="2"/>
      <c r="J398" s="2"/>
      <c r="K398" s="2"/>
      <c r="M398" s="2"/>
      <c r="N398" s="2"/>
      <c r="O398" s="2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2"/>
      <c r="AA398" s="2"/>
      <c r="AB398" s="2"/>
      <c r="AC398" s="2"/>
      <c r="AE398" s="3"/>
      <c r="AG398" s="3"/>
      <c r="AH398" s="3"/>
      <c r="AJ398" s="3"/>
      <c r="AK398" s="3"/>
      <c r="AL398" s="3"/>
      <c r="AM398" s="3"/>
      <c r="AN398" s="3"/>
      <c r="AO398" s="3"/>
      <c r="AP398" s="3"/>
      <c r="AQ398" s="2"/>
      <c r="AR398" s="2"/>
      <c r="AT398" s="2"/>
      <c r="AU398" s="2"/>
      <c r="AV398" s="2"/>
      <c r="AW398" s="2"/>
    </row>
    <row r="399" spans="9:49" ht="15">
      <c r="I399" s="2"/>
      <c r="J399" s="2"/>
      <c r="K399" s="2"/>
      <c r="M399" s="2"/>
      <c r="N399" s="2"/>
      <c r="O399" s="2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2"/>
      <c r="AA399" s="2"/>
      <c r="AB399" s="2"/>
      <c r="AC399" s="2"/>
      <c r="AE399" s="3"/>
      <c r="AG399" s="3"/>
      <c r="AH399" s="3"/>
      <c r="AJ399" s="3"/>
      <c r="AK399" s="3"/>
      <c r="AL399" s="3"/>
      <c r="AM399" s="3"/>
      <c r="AN399" s="3"/>
      <c r="AO399" s="3"/>
      <c r="AP399" s="3"/>
      <c r="AQ399" s="2"/>
      <c r="AR399" s="2"/>
      <c r="AT399" s="2"/>
      <c r="AU399" s="2"/>
      <c r="AV399" s="2"/>
      <c r="AW399" s="2"/>
    </row>
    <row r="400" spans="9:49" ht="15">
      <c r="I400" s="2"/>
      <c r="J400" s="2"/>
      <c r="K400" s="2"/>
      <c r="M400" s="2"/>
      <c r="N400" s="2"/>
      <c r="O400" s="2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2"/>
      <c r="AA400" s="2"/>
      <c r="AB400" s="2"/>
      <c r="AC400" s="2"/>
      <c r="AE400" s="3"/>
      <c r="AG400" s="3"/>
      <c r="AH400" s="3"/>
      <c r="AJ400" s="3"/>
      <c r="AK400" s="3"/>
      <c r="AL400" s="3"/>
      <c r="AM400" s="3"/>
      <c r="AN400" s="3"/>
      <c r="AO400" s="3"/>
      <c r="AP400" s="3"/>
      <c r="AQ400" s="2"/>
      <c r="AR400" s="2"/>
      <c r="AT400" s="2"/>
      <c r="AU400" s="2"/>
      <c r="AV400" s="2"/>
      <c r="AW400" s="2"/>
    </row>
    <row r="401" spans="9:49" ht="15">
      <c r="I401" s="2"/>
      <c r="J401" s="2"/>
      <c r="K401" s="2"/>
      <c r="M401" s="2"/>
      <c r="N401" s="2"/>
      <c r="O401" s="2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2"/>
      <c r="AA401" s="2"/>
      <c r="AB401" s="2"/>
      <c r="AC401" s="2"/>
      <c r="AE401" s="3"/>
      <c r="AG401" s="3"/>
      <c r="AH401" s="3"/>
      <c r="AJ401" s="3"/>
      <c r="AK401" s="3"/>
      <c r="AL401" s="3"/>
      <c r="AM401" s="3"/>
      <c r="AN401" s="3"/>
      <c r="AO401" s="3"/>
      <c r="AP401" s="3"/>
      <c r="AQ401" s="2"/>
      <c r="AR401" s="2"/>
      <c r="AT401" s="2"/>
      <c r="AU401" s="2"/>
      <c r="AV401" s="2"/>
      <c r="AW401" s="2"/>
    </row>
    <row r="402" spans="9:49" ht="15">
      <c r="I402" s="2"/>
      <c r="J402" s="2"/>
      <c r="K402" s="2"/>
      <c r="M402" s="2"/>
      <c r="N402" s="2"/>
      <c r="O402" s="2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2"/>
      <c r="AA402" s="2"/>
      <c r="AB402" s="2"/>
      <c r="AC402" s="2"/>
      <c r="AE402" s="3"/>
      <c r="AG402" s="3"/>
      <c r="AH402" s="3"/>
      <c r="AJ402" s="3"/>
      <c r="AK402" s="3"/>
      <c r="AL402" s="3"/>
      <c r="AM402" s="3"/>
      <c r="AN402" s="3"/>
      <c r="AO402" s="3"/>
      <c r="AP402" s="3"/>
      <c r="AQ402" s="2"/>
      <c r="AR402" s="2"/>
      <c r="AT402" s="2"/>
      <c r="AU402" s="2"/>
      <c r="AV402" s="2"/>
      <c r="AW402" s="2"/>
    </row>
    <row r="403" spans="9:49" ht="15">
      <c r="I403" s="2"/>
      <c r="J403" s="2"/>
      <c r="K403" s="2"/>
      <c r="M403" s="2"/>
      <c r="N403" s="2"/>
      <c r="O403" s="2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2"/>
      <c r="AA403" s="2"/>
      <c r="AB403" s="2"/>
      <c r="AC403" s="2"/>
      <c r="AE403" s="3"/>
      <c r="AG403" s="3"/>
      <c r="AH403" s="3"/>
      <c r="AJ403" s="3"/>
      <c r="AK403" s="3"/>
      <c r="AL403" s="3"/>
      <c r="AM403" s="3"/>
      <c r="AN403" s="3"/>
      <c r="AO403" s="3"/>
      <c r="AP403" s="3"/>
      <c r="AQ403" s="2"/>
      <c r="AR403" s="2"/>
      <c r="AT403" s="2"/>
      <c r="AU403" s="2"/>
      <c r="AV403" s="2"/>
      <c r="AW403" s="2"/>
    </row>
    <row r="404" spans="9:49" ht="15">
      <c r="I404" s="2"/>
      <c r="J404" s="2"/>
      <c r="K404" s="2"/>
      <c r="M404" s="2"/>
      <c r="N404" s="2"/>
      <c r="O404" s="2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2"/>
      <c r="AA404" s="2"/>
      <c r="AB404" s="2"/>
      <c r="AC404" s="2"/>
      <c r="AE404" s="3"/>
      <c r="AG404" s="3"/>
      <c r="AH404" s="3"/>
      <c r="AJ404" s="3"/>
      <c r="AK404" s="3"/>
      <c r="AL404" s="3"/>
      <c r="AM404" s="3"/>
      <c r="AN404" s="3"/>
      <c r="AO404" s="3"/>
      <c r="AP404" s="3"/>
      <c r="AQ404" s="2"/>
      <c r="AR404" s="2"/>
      <c r="AT404" s="2"/>
      <c r="AU404" s="2"/>
      <c r="AV404" s="2"/>
      <c r="AW404" s="2"/>
    </row>
    <row r="405" spans="9:49" ht="15">
      <c r="I405" s="2"/>
      <c r="J405" s="2"/>
      <c r="K405" s="2"/>
      <c r="M405" s="2"/>
      <c r="N405" s="2"/>
      <c r="O405" s="2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2"/>
      <c r="AA405" s="2"/>
      <c r="AB405" s="2"/>
      <c r="AC405" s="2"/>
      <c r="AE405" s="3"/>
      <c r="AG405" s="3"/>
      <c r="AH405" s="3"/>
      <c r="AJ405" s="3"/>
      <c r="AK405" s="3"/>
      <c r="AL405" s="3"/>
      <c r="AM405" s="3"/>
      <c r="AN405" s="3"/>
      <c r="AO405" s="3"/>
      <c r="AP405" s="3"/>
      <c r="AQ405" s="2"/>
      <c r="AR405" s="2"/>
      <c r="AT405" s="2"/>
      <c r="AU405" s="2"/>
      <c r="AV405" s="2"/>
      <c r="AW405" s="2"/>
    </row>
    <row r="406" spans="9:49" ht="15">
      <c r="I406" s="2"/>
      <c r="J406" s="2"/>
      <c r="K406" s="2"/>
      <c r="M406" s="2"/>
      <c r="N406" s="2"/>
      <c r="O406" s="2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2"/>
      <c r="AA406" s="2"/>
      <c r="AB406" s="2"/>
      <c r="AC406" s="2"/>
      <c r="AE406" s="3"/>
      <c r="AG406" s="3"/>
      <c r="AH406" s="3"/>
      <c r="AJ406" s="3"/>
      <c r="AK406" s="3"/>
      <c r="AL406" s="3"/>
      <c r="AM406" s="3"/>
      <c r="AN406" s="3"/>
      <c r="AO406" s="3"/>
      <c r="AP406" s="3"/>
      <c r="AQ406" s="2"/>
      <c r="AR406" s="2"/>
      <c r="AT406" s="2"/>
      <c r="AU406" s="2"/>
      <c r="AV406" s="2"/>
      <c r="AW406" s="2"/>
    </row>
    <row r="407" spans="9:49" ht="15">
      <c r="I407" s="2"/>
      <c r="J407" s="2"/>
      <c r="K407" s="2"/>
      <c r="M407" s="2"/>
      <c r="N407" s="2"/>
      <c r="O407" s="2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2"/>
      <c r="AA407" s="2"/>
      <c r="AB407" s="2"/>
      <c r="AC407" s="2"/>
      <c r="AE407" s="3"/>
      <c r="AG407" s="3"/>
      <c r="AH407" s="3"/>
      <c r="AJ407" s="3"/>
      <c r="AK407" s="3"/>
      <c r="AL407" s="3"/>
      <c r="AM407" s="3"/>
      <c r="AN407" s="3"/>
      <c r="AO407" s="3"/>
      <c r="AP407" s="3"/>
      <c r="AQ407" s="2"/>
      <c r="AR407" s="2"/>
      <c r="AT407" s="2"/>
      <c r="AU407" s="2"/>
      <c r="AV407" s="2"/>
      <c r="AW407" s="2"/>
    </row>
    <row r="408" spans="9:49" ht="15">
      <c r="I408" s="2"/>
      <c r="J408" s="2"/>
      <c r="K408" s="2"/>
      <c r="M408" s="2"/>
      <c r="N408" s="2"/>
      <c r="O408" s="2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2"/>
      <c r="AA408" s="2"/>
      <c r="AB408" s="2"/>
      <c r="AC408" s="2"/>
      <c r="AE408" s="3"/>
      <c r="AG408" s="3"/>
      <c r="AH408" s="3"/>
      <c r="AJ408" s="3"/>
      <c r="AK408" s="3"/>
      <c r="AL408" s="3"/>
      <c r="AM408" s="3"/>
      <c r="AN408" s="3"/>
      <c r="AO408" s="3"/>
      <c r="AP408" s="3"/>
      <c r="AQ408" s="2"/>
      <c r="AR408" s="2"/>
      <c r="AT408" s="2"/>
      <c r="AU408" s="2"/>
      <c r="AV408" s="2"/>
      <c r="AW408" s="2"/>
    </row>
    <row r="409" spans="9:49" ht="15">
      <c r="I409" s="2"/>
      <c r="J409" s="2"/>
      <c r="K409" s="2"/>
      <c r="M409" s="2"/>
      <c r="N409" s="2"/>
      <c r="O409" s="2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2"/>
      <c r="AA409" s="2"/>
      <c r="AB409" s="2"/>
      <c r="AC409" s="2"/>
      <c r="AE409" s="3"/>
      <c r="AG409" s="3"/>
      <c r="AH409" s="3"/>
      <c r="AJ409" s="3"/>
      <c r="AK409" s="3"/>
      <c r="AL409" s="3"/>
      <c r="AM409" s="3"/>
      <c r="AN409" s="3"/>
      <c r="AO409" s="3"/>
      <c r="AP409" s="3"/>
      <c r="AQ409" s="2"/>
      <c r="AR409" s="2"/>
      <c r="AT409" s="2"/>
      <c r="AU409" s="2"/>
      <c r="AV409" s="2"/>
      <c r="AW409" s="2"/>
    </row>
    <row r="410" spans="9:49" ht="15">
      <c r="I410" s="2"/>
      <c r="J410" s="2"/>
      <c r="K410" s="2"/>
      <c r="M410" s="2"/>
      <c r="N410" s="2"/>
      <c r="O410" s="2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2"/>
      <c r="AA410" s="2"/>
      <c r="AB410" s="2"/>
      <c r="AC410" s="2"/>
      <c r="AE410" s="3"/>
      <c r="AG410" s="3"/>
      <c r="AH410" s="3"/>
      <c r="AJ410" s="3"/>
      <c r="AK410" s="3"/>
      <c r="AL410" s="3"/>
      <c r="AM410" s="3"/>
      <c r="AN410" s="3"/>
      <c r="AO410" s="3"/>
      <c r="AP410" s="3"/>
      <c r="AQ410" s="2"/>
      <c r="AR410" s="2"/>
      <c r="AT410" s="2"/>
      <c r="AU410" s="2"/>
      <c r="AV410" s="2"/>
      <c r="AW410" s="2"/>
    </row>
    <row r="411" spans="9:49" ht="15">
      <c r="I411" s="2"/>
      <c r="J411" s="2"/>
      <c r="K411" s="2"/>
      <c r="M411" s="2"/>
      <c r="N411" s="2"/>
      <c r="O411" s="2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2"/>
      <c r="AA411" s="2"/>
      <c r="AB411" s="2"/>
      <c r="AC411" s="2"/>
      <c r="AE411" s="3"/>
      <c r="AG411" s="3"/>
      <c r="AH411" s="3"/>
      <c r="AJ411" s="3"/>
      <c r="AK411" s="3"/>
      <c r="AL411" s="3"/>
      <c r="AM411" s="3"/>
      <c r="AN411" s="3"/>
      <c r="AO411" s="3"/>
      <c r="AP411" s="3"/>
      <c r="AQ411" s="2"/>
      <c r="AR411" s="2"/>
      <c r="AT411" s="2"/>
      <c r="AU411" s="2"/>
      <c r="AV411" s="2"/>
      <c r="AW411" s="2"/>
    </row>
    <row r="412" spans="9:49" ht="15">
      <c r="I412" s="2"/>
      <c r="J412" s="2"/>
      <c r="K412" s="2"/>
      <c r="M412" s="2"/>
      <c r="N412" s="2"/>
      <c r="O412" s="2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2"/>
      <c r="AA412" s="2"/>
      <c r="AB412" s="2"/>
      <c r="AC412" s="2"/>
      <c r="AE412" s="3"/>
      <c r="AG412" s="3"/>
      <c r="AH412" s="3"/>
      <c r="AJ412" s="3"/>
      <c r="AK412" s="3"/>
      <c r="AL412" s="3"/>
      <c r="AM412" s="3"/>
      <c r="AN412" s="3"/>
      <c r="AO412" s="3"/>
      <c r="AP412" s="3"/>
      <c r="AQ412" s="2"/>
      <c r="AR412" s="2"/>
      <c r="AT412" s="2"/>
      <c r="AU412" s="2"/>
      <c r="AV412" s="2"/>
      <c r="AW412" s="2"/>
    </row>
    <row r="413" spans="9:49" ht="15">
      <c r="I413" s="2"/>
      <c r="J413" s="2"/>
      <c r="K413" s="2"/>
      <c r="M413" s="2"/>
      <c r="N413" s="2"/>
      <c r="O413" s="2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2"/>
      <c r="AA413" s="2"/>
      <c r="AB413" s="2"/>
      <c r="AC413" s="2"/>
      <c r="AE413" s="3"/>
      <c r="AG413" s="3"/>
      <c r="AH413" s="3"/>
      <c r="AJ413" s="3"/>
      <c r="AK413" s="3"/>
      <c r="AL413" s="3"/>
      <c r="AM413" s="3"/>
      <c r="AN413" s="3"/>
      <c r="AO413" s="3"/>
      <c r="AP413" s="3"/>
      <c r="AQ413" s="2"/>
      <c r="AR413" s="2"/>
      <c r="AT413" s="2"/>
      <c r="AU413" s="2"/>
      <c r="AV413" s="2"/>
      <c r="AW413" s="2"/>
    </row>
    <row r="414" spans="9:49" ht="15">
      <c r="I414" s="2"/>
      <c r="J414" s="2"/>
      <c r="K414" s="2"/>
      <c r="M414" s="2"/>
      <c r="N414" s="2"/>
      <c r="O414" s="2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2"/>
      <c r="AA414" s="2"/>
      <c r="AB414" s="2"/>
      <c r="AC414" s="2"/>
      <c r="AE414" s="3"/>
      <c r="AG414" s="3"/>
      <c r="AH414" s="3"/>
      <c r="AJ414" s="3"/>
      <c r="AK414" s="3"/>
      <c r="AL414" s="3"/>
      <c r="AM414" s="3"/>
      <c r="AN414" s="3"/>
      <c r="AO414" s="3"/>
      <c r="AP414" s="3"/>
      <c r="AQ414" s="2"/>
      <c r="AR414" s="2"/>
      <c r="AT414" s="2"/>
      <c r="AU414" s="2"/>
      <c r="AV414" s="2"/>
      <c r="AW414" s="2"/>
    </row>
    <row r="415" spans="9:49" ht="15">
      <c r="I415" s="2"/>
      <c r="J415" s="2"/>
      <c r="K415" s="2"/>
      <c r="M415" s="2"/>
      <c r="N415" s="2"/>
      <c r="O415" s="2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2"/>
      <c r="AA415" s="2"/>
      <c r="AB415" s="2"/>
      <c r="AC415" s="2"/>
      <c r="AE415" s="3"/>
      <c r="AG415" s="3"/>
      <c r="AH415" s="3"/>
      <c r="AJ415" s="3"/>
      <c r="AK415" s="3"/>
      <c r="AL415" s="3"/>
      <c r="AM415" s="3"/>
      <c r="AN415" s="3"/>
      <c r="AO415" s="3"/>
      <c r="AP415" s="3"/>
      <c r="AQ415" s="2"/>
      <c r="AR415" s="2"/>
      <c r="AT415" s="2"/>
      <c r="AU415" s="2"/>
      <c r="AV415" s="2"/>
      <c r="AW415" s="2"/>
    </row>
    <row r="416" spans="9:49" ht="15">
      <c r="I416" s="2"/>
      <c r="J416" s="2"/>
      <c r="K416" s="2"/>
      <c r="M416" s="2"/>
      <c r="N416" s="2"/>
      <c r="O416" s="2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2"/>
      <c r="AA416" s="2"/>
      <c r="AB416" s="2"/>
      <c r="AC416" s="2"/>
      <c r="AE416" s="3"/>
      <c r="AG416" s="3"/>
      <c r="AH416" s="3"/>
      <c r="AJ416" s="3"/>
      <c r="AK416" s="3"/>
      <c r="AL416" s="3"/>
      <c r="AM416" s="3"/>
      <c r="AN416" s="3"/>
      <c r="AO416" s="3"/>
      <c r="AP416" s="3"/>
      <c r="AQ416" s="2"/>
      <c r="AR416" s="2"/>
      <c r="AT416" s="2"/>
      <c r="AU416" s="2"/>
      <c r="AV416" s="2"/>
      <c r="AW416" s="2"/>
    </row>
    <row r="417" spans="9:49" ht="15">
      <c r="I417" s="2"/>
      <c r="J417" s="2"/>
      <c r="K417" s="2"/>
      <c r="M417" s="2"/>
      <c r="N417" s="2"/>
      <c r="O417" s="2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2"/>
      <c r="AA417" s="2"/>
      <c r="AB417" s="2"/>
      <c r="AC417" s="2"/>
      <c r="AE417" s="3"/>
      <c r="AG417" s="3"/>
      <c r="AH417" s="3"/>
      <c r="AJ417" s="3"/>
      <c r="AK417" s="3"/>
      <c r="AL417" s="3"/>
      <c r="AM417" s="3"/>
      <c r="AN417" s="3"/>
      <c r="AO417" s="3"/>
      <c r="AP417" s="3"/>
      <c r="AQ417" s="2"/>
      <c r="AR417" s="2"/>
      <c r="AT417" s="2"/>
      <c r="AU417" s="2"/>
      <c r="AV417" s="2"/>
      <c r="AW417" s="2"/>
    </row>
    <row r="418" spans="9:49" ht="15">
      <c r="I418" s="2"/>
      <c r="J418" s="2"/>
      <c r="K418" s="2"/>
      <c r="M418" s="2"/>
      <c r="N418" s="2"/>
      <c r="O418" s="2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2"/>
      <c r="AA418" s="2"/>
      <c r="AB418" s="2"/>
      <c r="AC418" s="2"/>
      <c r="AE418" s="3"/>
      <c r="AG418" s="3"/>
      <c r="AH418" s="3"/>
      <c r="AJ418" s="3"/>
      <c r="AK418" s="3"/>
      <c r="AL418" s="3"/>
      <c r="AM418" s="3"/>
      <c r="AN418" s="3"/>
      <c r="AO418" s="3"/>
      <c r="AP418" s="3"/>
      <c r="AQ418" s="2"/>
      <c r="AR418" s="2"/>
      <c r="AT418" s="2"/>
      <c r="AU418" s="2"/>
      <c r="AV418" s="2"/>
      <c r="AW418" s="2"/>
    </row>
    <row r="419" spans="9:49" ht="15">
      <c r="I419" s="2"/>
      <c r="J419" s="2"/>
      <c r="K419" s="2"/>
      <c r="M419" s="2"/>
      <c r="N419" s="2"/>
      <c r="O419" s="2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2"/>
      <c r="AA419" s="2"/>
      <c r="AB419" s="2"/>
      <c r="AC419" s="2"/>
      <c r="AE419" s="3"/>
      <c r="AG419" s="3"/>
      <c r="AH419" s="3"/>
      <c r="AJ419" s="3"/>
      <c r="AK419" s="3"/>
      <c r="AL419" s="3"/>
      <c r="AM419" s="3"/>
      <c r="AN419" s="3"/>
      <c r="AO419" s="3"/>
      <c r="AP419" s="3"/>
      <c r="AQ419" s="2"/>
      <c r="AR419" s="2"/>
      <c r="AT419" s="2"/>
      <c r="AU419" s="2"/>
      <c r="AV419" s="2"/>
      <c r="AW419" s="2"/>
    </row>
    <row r="420" spans="9:49" ht="15">
      <c r="I420" s="2"/>
      <c r="J420" s="2"/>
      <c r="K420" s="2"/>
      <c r="M420" s="2"/>
      <c r="N420" s="2"/>
      <c r="O420" s="2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2"/>
      <c r="AA420" s="2"/>
      <c r="AB420" s="2"/>
      <c r="AC420" s="2"/>
      <c r="AE420" s="3"/>
      <c r="AG420" s="3"/>
      <c r="AH420" s="3"/>
      <c r="AJ420" s="3"/>
      <c r="AK420" s="3"/>
      <c r="AL420" s="3"/>
      <c r="AM420" s="3"/>
      <c r="AN420" s="3"/>
      <c r="AO420" s="3"/>
      <c r="AP420" s="3"/>
      <c r="AQ420" s="2"/>
      <c r="AR420" s="2"/>
      <c r="AT420" s="2"/>
      <c r="AU420" s="2"/>
      <c r="AV420" s="2"/>
      <c r="AW420" s="2"/>
    </row>
    <row r="421" spans="9:49" ht="15">
      <c r="I421" s="2"/>
      <c r="J421" s="2"/>
      <c r="K421" s="2"/>
      <c r="M421" s="2"/>
      <c r="N421" s="2"/>
      <c r="O421" s="2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2"/>
      <c r="AA421" s="2"/>
      <c r="AB421" s="2"/>
      <c r="AC421" s="2"/>
      <c r="AE421" s="3"/>
      <c r="AG421" s="3"/>
      <c r="AH421" s="3"/>
      <c r="AJ421" s="3"/>
      <c r="AK421" s="3"/>
      <c r="AL421" s="3"/>
      <c r="AM421" s="3"/>
      <c r="AN421" s="3"/>
      <c r="AO421" s="3"/>
      <c r="AP421" s="3"/>
      <c r="AQ421" s="2"/>
      <c r="AR421" s="2"/>
      <c r="AT421" s="2"/>
      <c r="AU421" s="2"/>
      <c r="AV421" s="2"/>
      <c r="AW421" s="2"/>
    </row>
    <row r="422" spans="9:49" ht="15">
      <c r="I422" s="2"/>
      <c r="J422" s="2"/>
      <c r="K422" s="2"/>
      <c r="M422" s="2"/>
      <c r="N422" s="2"/>
      <c r="O422" s="2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2"/>
      <c r="AA422" s="2"/>
      <c r="AB422" s="2"/>
      <c r="AC422" s="2"/>
      <c r="AE422" s="3"/>
      <c r="AG422" s="3"/>
      <c r="AH422" s="3"/>
      <c r="AJ422" s="3"/>
      <c r="AK422" s="3"/>
      <c r="AL422" s="3"/>
      <c r="AM422" s="3"/>
      <c r="AN422" s="3"/>
      <c r="AO422" s="3"/>
      <c r="AP422" s="3"/>
      <c r="AQ422" s="2"/>
      <c r="AR422" s="2"/>
      <c r="AT422" s="2"/>
      <c r="AU422" s="2"/>
      <c r="AV422" s="2"/>
      <c r="AW422" s="2"/>
    </row>
    <row r="423" spans="9:49" ht="15">
      <c r="I423" s="2"/>
      <c r="J423" s="2"/>
      <c r="K423" s="2"/>
      <c r="M423" s="2"/>
      <c r="N423" s="2"/>
      <c r="O423" s="2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2"/>
      <c r="AA423" s="2"/>
      <c r="AB423" s="2"/>
      <c r="AC423" s="2"/>
      <c r="AE423" s="3"/>
      <c r="AG423" s="3"/>
      <c r="AH423" s="3"/>
      <c r="AJ423" s="3"/>
      <c r="AK423" s="3"/>
      <c r="AL423" s="3"/>
      <c r="AM423" s="3"/>
      <c r="AN423" s="3"/>
      <c r="AO423" s="3"/>
      <c r="AP423" s="3"/>
      <c r="AQ423" s="2"/>
      <c r="AR423" s="2"/>
      <c r="AT423" s="2"/>
      <c r="AU423" s="2"/>
      <c r="AV423" s="2"/>
      <c r="AW423" s="2"/>
    </row>
    <row r="424" spans="9:49" ht="15">
      <c r="I424" s="2"/>
      <c r="J424" s="2"/>
      <c r="K424" s="2"/>
      <c r="M424" s="2"/>
      <c r="N424" s="2"/>
      <c r="O424" s="2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2"/>
      <c r="AA424" s="2"/>
      <c r="AB424" s="2"/>
      <c r="AC424" s="2"/>
      <c r="AE424" s="3"/>
      <c r="AG424" s="3"/>
      <c r="AH424" s="3"/>
      <c r="AJ424" s="3"/>
      <c r="AK424" s="3"/>
      <c r="AL424" s="3"/>
      <c r="AM424" s="3"/>
      <c r="AN424" s="3"/>
      <c r="AO424" s="3"/>
      <c r="AP424" s="3"/>
      <c r="AQ424" s="2"/>
      <c r="AR424" s="2"/>
      <c r="AT424" s="2"/>
      <c r="AU424" s="2"/>
      <c r="AV424" s="2"/>
      <c r="AW424" s="2"/>
    </row>
    <row r="425" spans="9:49" ht="15">
      <c r="I425" s="2"/>
      <c r="J425" s="2"/>
      <c r="K425" s="2"/>
      <c r="M425" s="2"/>
      <c r="N425" s="2"/>
      <c r="O425" s="2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2"/>
      <c r="AA425" s="2"/>
      <c r="AB425" s="2"/>
      <c r="AC425" s="2"/>
      <c r="AE425" s="3"/>
      <c r="AG425" s="3"/>
      <c r="AH425" s="3"/>
      <c r="AJ425" s="3"/>
      <c r="AK425" s="3"/>
      <c r="AL425" s="3"/>
      <c r="AM425" s="3"/>
      <c r="AN425" s="3"/>
      <c r="AO425" s="3"/>
      <c r="AP425" s="3"/>
      <c r="AQ425" s="2"/>
      <c r="AR425" s="2"/>
      <c r="AT425" s="2"/>
      <c r="AU425" s="2"/>
      <c r="AV425" s="2"/>
      <c r="AW425" s="2"/>
    </row>
    <row r="426" spans="9:49" ht="15">
      <c r="I426" s="2"/>
      <c r="J426" s="2"/>
      <c r="K426" s="2"/>
      <c r="M426" s="2"/>
      <c r="N426" s="2"/>
      <c r="O426" s="2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2"/>
      <c r="AA426" s="2"/>
      <c r="AB426" s="2"/>
      <c r="AC426" s="2"/>
      <c r="AE426" s="3"/>
      <c r="AG426" s="3"/>
      <c r="AH426" s="3"/>
      <c r="AJ426" s="3"/>
      <c r="AK426" s="3"/>
      <c r="AL426" s="3"/>
      <c r="AM426" s="3"/>
      <c r="AN426" s="3"/>
      <c r="AO426" s="3"/>
      <c r="AP426" s="3"/>
      <c r="AQ426" s="2"/>
      <c r="AR426" s="2"/>
      <c r="AT426" s="2"/>
      <c r="AU426" s="2"/>
      <c r="AV426" s="2"/>
      <c r="AW426" s="2"/>
    </row>
    <row r="427" spans="9:49" ht="15">
      <c r="I427" s="2"/>
      <c r="J427" s="2"/>
      <c r="K427" s="2"/>
      <c r="M427" s="2"/>
      <c r="N427" s="2"/>
      <c r="O427" s="2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2"/>
      <c r="AA427" s="2"/>
      <c r="AB427" s="2"/>
      <c r="AC427" s="2"/>
      <c r="AE427" s="3"/>
      <c r="AG427" s="3"/>
      <c r="AH427" s="3"/>
      <c r="AJ427" s="3"/>
      <c r="AK427" s="3"/>
      <c r="AL427" s="3"/>
      <c r="AM427" s="3"/>
      <c r="AN427" s="3"/>
      <c r="AO427" s="3"/>
      <c r="AP427" s="3"/>
      <c r="AQ427" s="2"/>
      <c r="AR427" s="2"/>
      <c r="AT427" s="2"/>
      <c r="AU427" s="2"/>
      <c r="AV427" s="2"/>
      <c r="AW427" s="2"/>
    </row>
    <row r="428" spans="9:49" ht="15">
      <c r="I428" s="2"/>
      <c r="J428" s="2"/>
      <c r="K428" s="2"/>
      <c r="M428" s="2"/>
      <c r="N428" s="2"/>
      <c r="O428" s="2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2"/>
      <c r="AA428" s="2"/>
      <c r="AB428" s="2"/>
      <c r="AC428" s="2"/>
      <c r="AE428" s="3"/>
      <c r="AG428" s="3"/>
      <c r="AH428" s="3"/>
      <c r="AJ428" s="3"/>
      <c r="AK428" s="3"/>
      <c r="AL428" s="3"/>
      <c r="AM428" s="3"/>
      <c r="AN428" s="3"/>
      <c r="AO428" s="3"/>
      <c r="AP428" s="3"/>
      <c r="AQ428" s="2"/>
      <c r="AR428" s="2"/>
      <c r="AT428" s="2"/>
      <c r="AU428" s="2"/>
      <c r="AV428" s="2"/>
      <c r="AW428" s="2"/>
    </row>
    <row r="429" spans="9:49" ht="15">
      <c r="I429" s="2"/>
      <c r="J429" s="2"/>
      <c r="K429" s="2"/>
      <c r="M429" s="2"/>
      <c r="N429" s="2"/>
      <c r="O429" s="2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2"/>
      <c r="AA429" s="2"/>
      <c r="AB429" s="2"/>
      <c r="AC429" s="2"/>
      <c r="AE429" s="3"/>
      <c r="AG429" s="3"/>
      <c r="AH429" s="3"/>
      <c r="AJ429" s="3"/>
      <c r="AK429" s="3"/>
      <c r="AL429" s="3"/>
      <c r="AM429" s="3"/>
      <c r="AN429" s="3"/>
      <c r="AO429" s="3"/>
      <c r="AP429" s="3"/>
      <c r="AQ429" s="2"/>
      <c r="AR429" s="2"/>
      <c r="AT429" s="2"/>
      <c r="AU429" s="2"/>
      <c r="AV429" s="2"/>
      <c r="AW429" s="2"/>
    </row>
    <row r="430" spans="9:49" ht="15">
      <c r="I430" s="2"/>
      <c r="J430" s="2"/>
      <c r="K430" s="2"/>
      <c r="M430" s="2"/>
      <c r="N430" s="2"/>
      <c r="O430" s="2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2"/>
      <c r="AA430" s="2"/>
      <c r="AB430" s="2"/>
      <c r="AC430" s="2"/>
      <c r="AE430" s="3"/>
      <c r="AG430" s="3"/>
      <c r="AH430" s="3"/>
      <c r="AJ430" s="3"/>
      <c r="AK430" s="3"/>
      <c r="AL430" s="3"/>
      <c r="AM430" s="3"/>
      <c r="AN430" s="3"/>
      <c r="AO430" s="3"/>
      <c r="AP430" s="3"/>
      <c r="AQ430" s="2"/>
      <c r="AR430" s="2"/>
      <c r="AT430" s="2"/>
      <c r="AU430" s="2"/>
      <c r="AV430" s="2"/>
      <c r="AW430" s="2"/>
    </row>
    <row r="431" spans="9:49" ht="15">
      <c r="I431" s="2"/>
      <c r="J431" s="2"/>
      <c r="K431" s="2"/>
      <c r="M431" s="2"/>
      <c r="N431" s="2"/>
      <c r="O431" s="2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2"/>
      <c r="AA431" s="2"/>
      <c r="AB431" s="2"/>
      <c r="AC431" s="2"/>
      <c r="AE431" s="3"/>
      <c r="AG431" s="3"/>
      <c r="AH431" s="3"/>
      <c r="AJ431" s="3"/>
      <c r="AK431" s="3"/>
      <c r="AL431" s="3"/>
      <c r="AM431" s="3"/>
      <c r="AN431" s="3"/>
      <c r="AO431" s="3"/>
      <c r="AP431" s="3"/>
      <c r="AQ431" s="2"/>
      <c r="AR431" s="2"/>
      <c r="AT431" s="2"/>
      <c r="AU431" s="2"/>
      <c r="AV431" s="2"/>
      <c r="AW431" s="2"/>
    </row>
    <row r="432" spans="9:49" ht="15">
      <c r="I432" s="2"/>
      <c r="J432" s="2"/>
      <c r="K432" s="2"/>
      <c r="M432" s="2"/>
      <c r="N432" s="2"/>
      <c r="O432" s="2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2"/>
      <c r="AA432" s="2"/>
      <c r="AB432" s="2"/>
      <c r="AC432" s="2"/>
      <c r="AE432" s="3"/>
      <c r="AG432" s="3"/>
      <c r="AH432" s="3"/>
      <c r="AJ432" s="3"/>
      <c r="AK432" s="3"/>
      <c r="AL432" s="3"/>
      <c r="AM432" s="3"/>
      <c r="AN432" s="3"/>
      <c r="AO432" s="3"/>
      <c r="AP432" s="3"/>
      <c r="AQ432" s="2"/>
      <c r="AR432" s="2"/>
      <c r="AT432" s="2"/>
      <c r="AU432" s="2"/>
      <c r="AV432" s="2"/>
      <c r="AW432" s="2"/>
    </row>
    <row r="433" spans="9:49" ht="15">
      <c r="I433" s="2"/>
      <c r="J433" s="2"/>
      <c r="K433" s="2"/>
      <c r="M433" s="2"/>
      <c r="N433" s="2"/>
      <c r="O433" s="2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2"/>
      <c r="AA433" s="2"/>
      <c r="AB433" s="2"/>
      <c r="AC433" s="2"/>
      <c r="AE433" s="3"/>
      <c r="AG433" s="3"/>
      <c r="AH433" s="3"/>
      <c r="AJ433" s="3"/>
      <c r="AK433" s="3"/>
      <c r="AL433" s="3"/>
      <c r="AM433" s="3"/>
      <c r="AN433" s="3"/>
      <c r="AO433" s="3"/>
      <c r="AP433" s="3"/>
      <c r="AQ433" s="2"/>
      <c r="AR433" s="2"/>
      <c r="AT433" s="2"/>
      <c r="AU433" s="2"/>
      <c r="AV433" s="2"/>
      <c r="AW433" s="2"/>
    </row>
    <row r="434" spans="9:49" ht="15">
      <c r="I434" s="2"/>
      <c r="J434" s="2"/>
      <c r="K434" s="2"/>
      <c r="M434" s="2"/>
      <c r="N434" s="2"/>
      <c r="O434" s="2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2"/>
      <c r="AA434" s="2"/>
      <c r="AB434" s="2"/>
      <c r="AC434" s="2"/>
      <c r="AE434" s="3"/>
      <c r="AG434" s="3"/>
      <c r="AH434" s="3"/>
      <c r="AJ434" s="3"/>
      <c r="AK434" s="3"/>
      <c r="AL434" s="3"/>
      <c r="AM434" s="3"/>
      <c r="AN434" s="3"/>
      <c r="AO434" s="3"/>
      <c r="AP434" s="3"/>
      <c r="AQ434" s="2"/>
      <c r="AR434" s="2"/>
      <c r="AT434" s="2"/>
      <c r="AU434" s="2"/>
      <c r="AV434" s="2"/>
      <c r="AW434" s="2"/>
    </row>
    <row r="435" spans="9:49" ht="15">
      <c r="I435" s="2"/>
      <c r="J435" s="2"/>
      <c r="K435" s="2"/>
      <c r="M435" s="2"/>
      <c r="N435" s="2"/>
      <c r="O435" s="2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2"/>
      <c r="AA435" s="2"/>
      <c r="AB435" s="2"/>
      <c r="AC435" s="2"/>
      <c r="AE435" s="3"/>
      <c r="AG435" s="3"/>
      <c r="AH435" s="3"/>
      <c r="AJ435" s="3"/>
      <c r="AK435" s="3"/>
      <c r="AL435" s="3"/>
      <c r="AM435" s="3"/>
      <c r="AN435" s="3"/>
      <c r="AO435" s="3"/>
      <c r="AP435" s="3"/>
      <c r="AQ435" s="2"/>
      <c r="AR435" s="2"/>
      <c r="AT435" s="2"/>
      <c r="AU435" s="2"/>
      <c r="AV435" s="2"/>
      <c r="AW435" s="2"/>
    </row>
    <row r="436" spans="9:49" ht="15">
      <c r="I436" s="2"/>
      <c r="J436" s="2"/>
      <c r="K436" s="2"/>
      <c r="M436" s="2"/>
      <c r="N436" s="2"/>
      <c r="O436" s="2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2"/>
      <c r="AA436" s="2"/>
      <c r="AB436" s="2"/>
      <c r="AC436" s="2"/>
      <c r="AE436" s="3"/>
      <c r="AG436" s="3"/>
      <c r="AH436" s="3"/>
      <c r="AJ436" s="3"/>
      <c r="AK436" s="3"/>
      <c r="AL436" s="3"/>
      <c r="AM436" s="3"/>
      <c r="AN436" s="3"/>
      <c r="AO436" s="3"/>
      <c r="AP436" s="3"/>
      <c r="AQ436" s="2"/>
      <c r="AR436" s="2"/>
      <c r="AT436" s="2"/>
      <c r="AU436" s="2"/>
      <c r="AV436" s="2"/>
      <c r="AW436" s="2"/>
    </row>
    <row r="437" spans="9:49" ht="15">
      <c r="I437" s="2"/>
      <c r="J437" s="2"/>
      <c r="K437" s="2"/>
      <c r="M437" s="2"/>
      <c r="N437" s="2"/>
      <c r="O437" s="2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2"/>
      <c r="AA437" s="2"/>
      <c r="AB437" s="2"/>
      <c r="AC437" s="2"/>
      <c r="AE437" s="3"/>
      <c r="AG437" s="3"/>
      <c r="AH437" s="3"/>
      <c r="AJ437" s="3"/>
      <c r="AK437" s="3"/>
      <c r="AL437" s="3"/>
      <c r="AM437" s="3"/>
      <c r="AN437" s="3"/>
      <c r="AO437" s="3"/>
      <c r="AP437" s="3"/>
      <c r="AQ437" s="2"/>
      <c r="AR437" s="2"/>
      <c r="AT437" s="2"/>
      <c r="AU437" s="2"/>
      <c r="AV437" s="2"/>
      <c r="AW437" s="2"/>
    </row>
    <row r="438" spans="9:49" ht="15">
      <c r="I438" s="2"/>
      <c r="J438" s="2"/>
      <c r="K438" s="2"/>
      <c r="M438" s="2"/>
      <c r="N438" s="2"/>
      <c r="O438" s="2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2"/>
      <c r="AA438" s="2"/>
      <c r="AB438" s="2"/>
      <c r="AC438" s="2"/>
      <c r="AE438" s="3"/>
      <c r="AG438" s="3"/>
      <c r="AH438" s="3"/>
      <c r="AJ438" s="3"/>
      <c r="AK438" s="3"/>
      <c r="AL438" s="3"/>
      <c r="AM438" s="3"/>
      <c r="AN438" s="3"/>
      <c r="AO438" s="3"/>
      <c r="AP438" s="3"/>
      <c r="AQ438" s="2"/>
      <c r="AR438" s="2"/>
      <c r="AT438" s="2"/>
      <c r="AU438" s="2"/>
      <c r="AV438" s="2"/>
      <c r="AW438" s="2"/>
    </row>
    <row r="439" spans="9:49" ht="15">
      <c r="I439" s="2"/>
      <c r="J439" s="2"/>
      <c r="K439" s="2"/>
      <c r="M439" s="2"/>
      <c r="N439" s="2"/>
      <c r="O439" s="2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2"/>
      <c r="AA439" s="2"/>
      <c r="AB439" s="2"/>
      <c r="AC439" s="2"/>
      <c r="AE439" s="3"/>
      <c r="AG439" s="3"/>
      <c r="AH439" s="3"/>
      <c r="AJ439" s="3"/>
      <c r="AK439" s="3"/>
      <c r="AL439" s="3"/>
      <c r="AM439" s="3"/>
      <c r="AN439" s="3"/>
      <c r="AO439" s="3"/>
      <c r="AP439" s="3"/>
      <c r="AQ439" s="2"/>
      <c r="AR439" s="2"/>
      <c r="AT439" s="2"/>
      <c r="AU439" s="2"/>
      <c r="AV439" s="2"/>
      <c r="AW439" s="2"/>
    </row>
    <row r="440" spans="9:49" ht="15">
      <c r="I440" s="2"/>
      <c r="J440" s="2"/>
      <c r="K440" s="2"/>
      <c r="M440" s="2"/>
      <c r="N440" s="2"/>
      <c r="O440" s="2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2"/>
      <c r="AA440" s="2"/>
      <c r="AB440" s="2"/>
      <c r="AC440" s="2"/>
      <c r="AE440" s="3"/>
      <c r="AG440" s="3"/>
      <c r="AH440" s="3"/>
      <c r="AJ440" s="3"/>
      <c r="AK440" s="3"/>
      <c r="AL440" s="3"/>
      <c r="AM440" s="3"/>
      <c r="AN440" s="3"/>
      <c r="AO440" s="3"/>
      <c r="AP440" s="3"/>
      <c r="AQ440" s="2"/>
      <c r="AR440" s="2"/>
      <c r="AT440" s="2"/>
      <c r="AU440" s="2"/>
      <c r="AV440" s="2"/>
      <c r="AW440" s="2"/>
    </row>
    <row r="441" spans="9:49" ht="15">
      <c r="I441" s="2"/>
      <c r="J441" s="2"/>
      <c r="K441" s="2"/>
      <c r="M441" s="2"/>
      <c r="N441" s="2"/>
      <c r="O441" s="2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2"/>
      <c r="AA441" s="2"/>
      <c r="AB441" s="2"/>
      <c r="AC441" s="2"/>
      <c r="AE441" s="3"/>
      <c r="AG441" s="3"/>
      <c r="AH441" s="3"/>
      <c r="AJ441" s="3"/>
      <c r="AK441" s="3"/>
      <c r="AL441" s="3"/>
      <c r="AM441" s="3"/>
      <c r="AN441" s="3"/>
      <c r="AO441" s="3"/>
      <c r="AP441" s="3"/>
      <c r="AQ441" s="2"/>
      <c r="AR441" s="2"/>
      <c r="AT441" s="2"/>
      <c r="AU441" s="2"/>
      <c r="AV441" s="2"/>
      <c r="AW441" s="2"/>
    </row>
    <row r="442" spans="9:49" ht="15">
      <c r="I442" s="2"/>
      <c r="J442" s="2"/>
      <c r="K442" s="2"/>
      <c r="M442" s="2"/>
      <c r="N442" s="2"/>
      <c r="O442" s="2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2"/>
      <c r="AA442" s="2"/>
      <c r="AB442" s="2"/>
      <c r="AC442" s="2"/>
      <c r="AE442" s="3"/>
      <c r="AG442" s="3"/>
      <c r="AH442" s="3"/>
      <c r="AJ442" s="3"/>
      <c r="AK442" s="3"/>
      <c r="AL442" s="3"/>
      <c r="AM442" s="3"/>
      <c r="AN442" s="3"/>
      <c r="AO442" s="3"/>
      <c r="AP442" s="3"/>
      <c r="AQ442" s="2"/>
      <c r="AR442" s="2"/>
      <c r="AT442" s="2"/>
      <c r="AU442" s="2"/>
      <c r="AV442" s="2"/>
      <c r="AW442" s="2"/>
    </row>
    <row r="443" spans="9:49" ht="15">
      <c r="I443" s="2"/>
      <c r="J443" s="2"/>
      <c r="K443" s="2"/>
      <c r="M443" s="2"/>
      <c r="N443" s="2"/>
      <c r="O443" s="2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2"/>
      <c r="AA443" s="2"/>
      <c r="AB443" s="2"/>
      <c r="AC443" s="2"/>
      <c r="AE443" s="3"/>
      <c r="AG443" s="3"/>
      <c r="AH443" s="3"/>
      <c r="AJ443" s="3"/>
      <c r="AK443" s="3"/>
      <c r="AL443" s="3"/>
      <c r="AM443" s="3"/>
      <c r="AN443" s="3"/>
      <c r="AO443" s="3"/>
      <c r="AP443" s="3"/>
      <c r="AQ443" s="2"/>
      <c r="AR443" s="2"/>
      <c r="AT443" s="2"/>
      <c r="AU443" s="2"/>
      <c r="AV443" s="2"/>
      <c r="AW443" s="2"/>
    </row>
    <row r="444" spans="9:49" ht="15">
      <c r="I444" s="2"/>
      <c r="J444" s="2"/>
      <c r="K444" s="2"/>
      <c r="M444" s="2"/>
      <c r="N444" s="2"/>
      <c r="O444" s="2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2"/>
      <c r="AA444" s="2"/>
      <c r="AB444" s="2"/>
      <c r="AC444" s="2"/>
      <c r="AE444" s="3"/>
      <c r="AG444" s="3"/>
      <c r="AH444" s="3"/>
      <c r="AJ444" s="3"/>
      <c r="AK444" s="3"/>
      <c r="AL444" s="3"/>
      <c r="AM444" s="3"/>
      <c r="AN444" s="3"/>
      <c r="AO444" s="3"/>
      <c r="AP444" s="3"/>
      <c r="AQ444" s="2"/>
      <c r="AR444" s="2"/>
      <c r="AT444" s="2"/>
      <c r="AU444" s="2"/>
      <c r="AV444" s="2"/>
      <c r="AW444" s="2"/>
    </row>
    <row r="445" spans="9:49" ht="15">
      <c r="I445" s="2"/>
      <c r="J445" s="2"/>
      <c r="K445" s="2"/>
      <c r="M445" s="2"/>
      <c r="N445" s="2"/>
      <c r="O445" s="2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2"/>
      <c r="AA445" s="2"/>
      <c r="AB445" s="2"/>
      <c r="AC445" s="2"/>
      <c r="AE445" s="3"/>
      <c r="AG445" s="3"/>
      <c r="AH445" s="3"/>
      <c r="AJ445" s="3"/>
      <c r="AK445" s="3"/>
      <c r="AL445" s="3"/>
      <c r="AM445" s="3"/>
      <c r="AN445" s="3"/>
      <c r="AO445" s="3"/>
      <c r="AP445" s="3"/>
      <c r="AQ445" s="2"/>
      <c r="AR445" s="2"/>
      <c r="AT445" s="2"/>
      <c r="AU445" s="2"/>
      <c r="AV445" s="2"/>
      <c r="AW445" s="2"/>
    </row>
    <row r="446" spans="9:49" ht="15">
      <c r="I446" s="2"/>
      <c r="J446" s="2"/>
      <c r="K446" s="2"/>
      <c r="M446" s="2"/>
      <c r="N446" s="2"/>
      <c r="O446" s="2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2"/>
      <c r="AA446" s="2"/>
      <c r="AB446" s="2"/>
      <c r="AC446" s="2"/>
      <c r="AE446" s="3"/>
      <c r="AG446" s="3"/>
      <c r="AH446" s="3"/>
      <c r="AJ446" s="3"/>
      <c r="AK446" s="3"/>
      <c r="AL446" s="3"/>
      <c r="AM446" s="3"/>
      <c r="AN446" s="3"/>
      <c r="AO446" s="3"/>
      <c r="AP446" s="3"/>
      <c r="AQ446" s="2"/>
      <c r="AR446" s="2"/>
      <c r="AT446" s="2"/>
      <c r="AU446" s="2"/>
      <c r="AV446" s="2"/>
      <c r="AW446" s="2"/>
    </row>
    <row r="447" spans="9:49" ht="15">
      <c r="I447" s="2"/>
      <c r="J447" s="2"/>
      <c r="K447" s="2"/>
      <c r="M447" s="2"/>
      <c r="N447" s="2"/>
      <c r="O447" s="2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2"/>
      <c r="AA447" s="2"/>
      <c r="AB447" s="2"/>
      <c r="AC447" s="2"/>
      <c r="AE447" s="3"/>
      <c r="AG447" s="3"/>
      <c r="AH447" s="3"/>
      <c r="AJ447" s="3"/>
      <c r="AK447" s="3"/>
      <c r="AL447" s="3"/>
      <c r="AM447" s="3"/>
      <c r="AN447" s="3"/>
      <c r="AO447" s="3"/>
      <c r="AP447" s="3"/>
      <c r="AQ447" s="2"/>
      <c r="AR447" s="2"/>
      <c r="AT447" s="2"/>
      <c r="AU447" s="2"/>
      <c r="AV447" s="2"/>
      <c r="AW447" s="2"/>
    </row>
    <row r="448" spans="9:49" ht="15">
      <c r="I448" s="2"/>
      <c r="J448" s="2"/>
      <c r="K448" s="2"/>
      <c r="M448" s="2"/>
      <c r="N448" s="2"/>
      <c r="O448" s="2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2"/>
      <c r="AA448" s="2"/>
      <c r="AB448" s="2"/>
      <c r="AC448" s="2"/>
      <c r="AE448" s="3"/>
      <c r="AG448" s="3"/>
      <c r="AH448" s="3"/>
      <c r="AJ448" s="3"/>
      <c r="AK448" s="3"/>
      <c r="AL448" s="3"/>
      <c r="AM448" s="3"/>
      <c r="AN448" s="3"/>
      <c r="AO448" s="3"/>
      <c r="AP448" s="3"/>
      <c r="AQ448" s="2"/>
      <c r="AR448" s="2"/>
      <c r="AT448" s="2"/>
      <c r="AU448" s="2"/>
      <c r="AV448" s="2"/>
      <c r="AW448" s="2"/>
    </row>
    <row r="449" spans="9:49" ht="15">
      <c r="I449" s="2"/>
      <c r="J449" s="2"/>
      <c r="K449" s="2"/>
      <c r="M449" s="2"/>
      <c r="N449" s="2"/>
      <c r="O449" s="2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2"/>
      <c r="AA449" s="2"/>
      <c r="AB449" s="2"/>
      <c r="AC449" s="2"/>
      <c r="AE449" s="3"/>
      <c r="AG449" s="3"/>
      <c r="AH449" s="3"/>
      <c r="AJ449" s="3"/>
      <c r="AK449" s="3"/>
      <c r="AL449" s="3"/>
      <c r="AM449" s="3"/>
      <c r="AN449" s="3"/>
      <c r="AO449" s="3"/>
      <c r="AP449" s="3"/>
      <c r="AQ449" s="2"/>
      <c r="AR449" s="2"/>
      <c r="AT449" s="2"/>
      <c r="AU449" s="2"/>
      <c r="AV449" s="2"/>
      <c r="AW449" s="2"/>
    </row>
    <row r="450" spans="9:49" ht="15">
      <c r="I450" s="2"/>
      <c r="J450" s="2"/>
      <c r="K450" s="2"/>
      <c r="M450" s="2"/>
      <c r="N450" s="2"/>
      <c r="O450" s="2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2"/>
      <c r="AA450" s="2"/>
      <c r="AB450" s="2"/>
      <c r="AC450" s="2"/>
      <c r="AE450" s="3"/>
      <c r="AG450" s="3"/>
      <c r="AH450" s="3"/>
      <c r="AJ450" s="3"/>
      <c r="AK450" s="3"/>
      <c r="AL450" s="3"/>
      <c r="AM450" s="3"/>
      <c r="AN450" s="3"/>
      <c r="AO450" s="3"/>
      <c r="AP450" s="3"/>
      <c r="AQ450" s="2"/>
      <c r="AR450" s="2"/>
      <c r="AT450" s="2"/>
      <c r="AU450" s="2"/>
      <c r="AV450" s="2"/>
      <c r="AW450" s="2"/>
    </row>
    <row r="451" spans="9:49" ht="15">
      <c r="I451" s="2"/>
      <c r="J451" s="2"/>
      <c r="K451" s="2"/>
      <c r="M451" s="2"/>
      <c r="N451" s="2"/>
      <c r="O451" s="2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2"/>
      <c r="AA451" s="2"/>
      <c r="AB451" s="2"/>
      <c r="AC451" s="2"/>
      <c r="AE451" s="3"/>
      <c r="AG451" s="3"/>
      <c r="AH451" s="3"/>
      <c r="AJ451" s="3"/>
      <c r="AK451" s="3"/>
      <c r="AL451" s="3"/>
      <c r="AM451" s="3"/>
      <c r="AN451" s="3"/>
      <c r="AO451" s="3"/>
      <c r="AP451" s="3"/>
      <c r="AQ451" s="2"/>
      <c r="AR451" s="2"/>
      <c r="AT451" s="2"/>
      <c r="AU451" s="2"/>
      <c r="AV451" s="2"/>
      <c r="AW451" s="2"/>
    </row>
    <row r="452" spans="9:49" ht="15">
      <c r="I452" s="2"/>
      <c r="J452" s="2"/>
      <c r="K452" s="2"/>
      <c r="M452" s="2"/>
      <c r="N452" s="2"/>
      <c r="O452" s="2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2"/>
      <c r="AA452" s="2"/>
      <c r="AB452" s="2"/>
      <c r="AC452" s="2"/>
      <c r="AE452" s="3"/>
      <c r="AG452" s="3"/>
      <c r="AH452" s="3"/>
      <c r="AJ452" s="3"/>
      <c r="AK452" s="3"/>
      <c r="AL452" s="3"/>
      <c r="AM452" s="3"/>
      <c r="AN452" s="3"/>
      <c r="AO452" s="3"/>
      <c r="AP452" s="3"/>
      <c r="AQ452" s="2"/>
      <c r="AR452" s="2"/>
      <c r="AT452" s="2"/>
      <c r="AU452" s="2"/>
      <c r="AV452" s="2"/>
      <c r="AW452" s="2"/>
    </row>
    <row r="453" spans="9:49" ht="15">
      <c r="I453" s="2"/>
      <c r="J453" s="2"/>
      <c r="K453" s="2"/>
      <c r="M453" s="2"/>
      <c r="N453" s="2"/>
      <c r="O453" s="2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2"/>
      <c r="AA453" s="2"/>
      <c r="AB453" s="2"/>
      <c r="AC453" s="2"/>
      <c r="AE453" s="3"/>
      <c r="AG453" s="3"/>
      <c r="AH453" s="3"/>
      <c r="AJ453" s="3"/>
      <c r="AK453" s="3"/>
      <c r="AL453" s="3"/>
      <c r="AM453" s="3"/>
      <c r="AN453" s="3"/>
      <c r="AO453" s="3"/>
      <c r="AP453" s="3"/>
      <c r="AQ453" s="2"/>
      <c r="AR453" s="2"/>
      <c r="AT453" s="2"/>
      <c r="AU453" s="2"/>
      <c r="AV453" s="2"/>
      <c r="AW453" s="2"/>
    </row>
    <row r="454" spans="9:49" ht="15">
      <c r="I454" s="2"/>
      <c r="J454" s="2"/>
      <c r="K454" s="2"/>
      <c r="M454" s="2"/>
      <c r="N454" s="2"/>
      <c r="O454" s="2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2"/>
      <c r="AA454" s="2"/>
      <c r="AB454" s="2"/>
      <c r="AC454" s="2"/>
      <c r="AE454" s="3"/>
      <c r="AG454" s="3"/>
      <c r="AH454" s="3"/>
      <c r="AJ454" s="3"/>
      <c r="AK454" s="3"/>
      <c r="AL454" s="3"/>
      <c r="AM454" s="3"/>
      <c r="AN454" s="3"/>
      <c r="AO454" s="3"/>
      <c r="AP454" s="3"/>
      <c r="AQ454" s="2"/>
      <c r="AR454" s="2"/>
      <c r="AT454" s="2"/>
      <c r="AU454" s="2"/>
      <c r="AV454" s="2"/>
      <c r="AW454" s="2"/>
    </row>
    <row r="455" spans="9:49" ht="15">
      <c r="I455" s="2"/>
      <c r="J455" s="2"/>
      <c r="K455" s="2"/>
      <c r="M455" s="2"/>
      <c r="N455" s="2"/>
      <c r="O455" s="2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2"/>
      <c r="AA455" s="2"/>
      <c r="AB455" s="2"/>
      <c r="AC455" s="2"/>
      <c r="AE455" s="3"/>
      <c r="AG455" s="3"/>
      <c r="AH455" s="3"/>
      <c r="AJ455" s="3"/>
      <c r="AK455" s="3"/>
      <c r="AL455" s="3"/>
      <c r="AM455" s="3"/>
      <c r="AN455" s="3"/>
      <c r="AO455" s="3"/>
      <c r="AP455" s="3"/>
      <c r="AQ455" s="2"/>
      <c r="AR455" s="2"/>
      <c r="AT455" s="2"/>
      <c r="AU455" s="2"/>
      <c r="AV455" s="2"/>
      <c r="AW455" s="2"/>
    </row>
    <row r="456" spans="9:49" ht="15">
      <c r="I456" s="2"/>
      <c r="J456" s="2"/>
      <c r="K456" s="2"/>
      <c r="M456" s="2"/>
      <c r="N456" s="2"/>
      <c r="O456" s="2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2"/>
      <c r="AA456" s="2"/>
      <c r="AB456" s="2"/>
      <c r="AC456" s="2"/>
      <c r="AE456" s="3"/>
      <c r="AG456" s="3"/>
      <c r="AH456" s="3"/>
      <c r="AJ456" s="3"/>
      <c r="AK456" s="3"/>
      <c r="AL456" s="3"/>
      <c r="AM456" s="3"/>
      <c r="AN456" s="3"/>
      <c r="AO456" s="3"/>
      <c r="AP456" s="3"/>
      <c r="AQ456" s="2"/>
      <c r="AR456" s="2"/>
      <c r="AT456" s="2"/>
      <c r="AU456" s="2"/>
      <c r="AV456" s="2"/>
      <c r="AW456" s="2"/>
    </row>
    <row r="457" spans="9:49" ht="15">
      <c r="I457" s="2"/>
      <c r="J457" s="2"/>
      <c r="K457" s="2"/>
      <c r="M457" s="2"/>
      <c r="N457" s="2"/>
      <c r="O457" s="2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2"/>
      <c r="AA457" s="2"/>
      <c r="AB457" s="2"/>
      <c r="AC457" s="2"/>
      <c r="AE457" s="3"/>
      <c r="AG457" s="3"/>
      <c r="AH457" s="3"/>
      <c r="AJ457" s="3"/>
      <c r="AK457" s="3"/>
      <c r="AL457" s="3"/>
      <c r="AM457" s="3"/>
      <c r="AN457" s="3"/>
      <c r="AO457" s="3"/>
      <c r="AP457" s="3"/>
      <c r="AQ457" s="2"/>
      <c r="AR457" s="2"/>
      <c r="AT457" s="2"/>
      <c r="AU457" s="2"/>
      <c r="AV457" s="2"/>
      <c r="AW457" s="2"/>
    </row>
    <row r="458" spans="9:49" ht="15">
      <c r="I458" s="2"/>
      <c r="J458" s="2"/>
      <c r="K458" s="2"/>
      <c r="M458" s="2"/>
      <c r="N458" s="2"/>
      <c r="O458" s="2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2"/>
      <c r="AA458" s="2"/>
      <c r="AB458" s="2"/>
      <c r="AC458" s="2"/>
      <c r="AE458" s="3"/>
      <c r="AG458" s="3"/>
      <c r="AH458" s="3"/>
      <c r="AJ458" s="3"/>
      <c r="AK458" s="3"/>
      <c r="AL458" s="3"/>
      <c r="AM458" s="3"/>
      <c r="AN458" s="3"/>
      <c r="AO458" s="3"/>
      <c r="AP458" s="3"/>
      <c r="AQ458" s="2"/>
      <c r="AR458" s="2"/>
      <c r="AT458" s="2"/>
      <c r="AU458" s="2"/>
      <c r="AV458" s="2"/>
      <c r="AW458" s="2"/>
    </row>
    <row r="459" spans="9:49" ht="15">
      <c r="I459" s="2"/>
      <c r="J459" s="2"/>
      <c r="K459" s="2"/>
      <c r="M459" s="2"/>
      <c r="N459" s="2"/>
      <c r="O459" s="2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2"/>
      <c r="AA459" s="2"/>
      <c r="AB459" s="2"/>
      <c r="AC459" s="2"/>
      <c r="AE459" s="3"/>
      <c r="AG459" s="3"/>
      <c r="AH459" s="3"/>
      <c r="AJ459" s="3"/>
      <c r="AK459" s="3"/>
      <c r="AL459" s="3"/>
      <c r="AM459" s="3"/>
      <c r="AN459" s="3"/>
      <c r="AO459" s="3"/>
      <c r="AP459" s="3"/>
      <c r="AQ459" s="2"/>
      <c r="AR459" s="2"/>
      <c r="AT459" s="2"/>
      <c r="AU459" s="2"/>
      <c r="AV459" s="2"/>
      <c r="AW459" s="2"/>
    </row>
    <row r="460" spans="9:49" ht="15">
      <c r="I460" s="2"/>
      <c r="J460" s="2"/>
      <c r="K460" s="2"/>
      <c r="M460" s="2"/>
      <c r="N460" s="2"/>
      <c r="O460" s="2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2"/>
      <c r="AA460" s="2"/>
      <c r="AB460" s="2"/>
      <c r="AC460" s="2"/>
      <c r="AE460" s="3"/>
      <c r="AG460" s="3"/>
      <c r="AH460" s="3"/>
      <c r="AJ460" s="3"/>
      <c r="AK460" s="3"/>
      <c r="AL460" s="3"/>
      <c r="AM460" s="3"/>
      <c r="AN460" s="3"/>
      <c r="AO460" s="3"/>
      <c r="AP460" s="3"/>
      <c r="AQ460" s="2"/>
      <c r="AR460" s="2"/>
      <c r="AT460" s="2"/>
      <c r="AU460" s="2"/>
      <c r="AV460" s="2"/>
      <c r="AW460" s="2"/>
    </row>
    <row r="461" spans="9:49" ht="15">
      <c r="I461" s="2"/>
      <c r="J461" s="2"/>
      <c r="K461" s="2"/>
      <c r="M461" s="2"/>
      <c r="N461" s="2"/>
      <c r="O461" s="2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2"/>
      <c r="AA461" s="2"/>
      <c r="AB461" s="2"/>
      <c r="AC461" s="2"/>
      <c r="AE461" s="3"/>
      <c r="AG461" s="3"/>
      <c r="AH461" s="3"/>
      <c r="AJ461" s="3"/>
      <c r="AK461" s="3"/>
      <c r="AL461" s="3"/>
      <c r="AM461" s="3"/>
      <c r="AN461" s="3"/>
      <c r="AO461" s="3"/>
      <c r="AP461" s="3"/>
      <c r="AQ461" s="2"/>
      <c r="AR461" s="2"/>
      <c r="AT461" s="2"/>
      <c r="AU461" s="2"/>
      <c r="AV461" s="2"/>
      <c r="AW461" s="2"/>
    </row>
    <row r="462" spans="9:49" ht="15">
      <c r="I462" s="2"/>
      <c r="J462" s="2"/>
      <c r="K462" s="2"/>
      <c r="M462" s="2"/>
      <c r="N462" s="2"/>
      <c r="O462" s="2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2"/>
      <c r="AA462" s="2"/>
      <c r="AB462" s="2"/>
      <c r="AC462" s="2"/>
      <c r="AE462" s="3"/>
      <c r="AG462" s="3"/>
      <c r="AH462" s="3"/>
      <c r="AJ462" s="3"/>
      <c r="AK462" s="3"/>
      <c r="AL462" s="3"/>
      <c r="AM462" s="3"/>
      <c r="AN462" s="3"/>
      <c r="AO462" s="3"/>
      <c r="AP462" s="3"/>
      <c r="AQ462" s="2"/>
      <c r="AR462" s="2"/>
      <c r="AT462" s="2"/>
      <c r="AU462" s="2"/>
      <c r="AV462" s="2"/>
      <c r="AW462" s="2"/>
    </row>
    <row r="463" spans="9:49" ht="15">
      <c r="I463" s="2"/>
      <c r="J463" s="2"/>
      <c r="K463" s="2"/>
      <c r="M463" s="2"/>
      <c r="N463" s="2"/>
      <c r="O463" s="2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2"/>
      <c r="AA463" s="2"/>
      <c r="AB463" s="2"/>
      <c r="AC463" s="2"/>
      <c r="AE463" s="3"/>
      <c r="AG463" s="3"/>
      <c r="AH463" s="3"/>
      <c r="AJ463" s="3"/>
      <c r="AK463" s="3"/>
      <c r="AL463" s="3"/>
      <c r="AM463" s="3"/>
      <c r="AN463" s="3"/>
      <c r="AO463" s="3"/>
      <c r="AP463" s="3"/>
      <c r="AQ463" s="2"/>
      <c r="AR463" s="2"/>
      <c r="AT463" s="2"/>
      <c r="AU463" s="2"/>
      <c r="AV463" s="2"/>
      <c r="AW463" s="2"/>
    </row>
    <row r="464" spans="9:49" ht="15">
      <c r="I464" s="2"/>
      <c r="J464" s="2"/>
      <c r="K464" s="2"/>
      <c r="M464" s="2"/>
      <c r="N464" s="2"/>
      <c r="O464" s="2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2"/>
      <c r="AA464" s="2"/>
      <c r="AB464" s="2"/>
      <c r="AC464" s="2"/>
      <c r="AE464" s="3"/>
      <c r="AG464" s="3"/>
      <c r="AH464" s="3"/>
      <c r="AJ464" s="3"/>
      <c r="AK464" s="3"/>
      <c r="AL464" s="3"/>
      <c r="AM464" s="3"/>
      <c r="AN464" s="3"/>
      <c r="AO464" s="3"/>
      <c r="AP464" s="3"/>
      <c r="AQ464" s="2"/>
      <c r="AR464" s="2"/>
      <c r="AT464" s="2"/>
      <c r="AU464" s="2"/>
      <c r="AV464" s="2"/>
      <c r="AW464" s="2"/>
    </row>
    <row r="465" spans="9:49" ht="15">
      <c r="I465" s="2"/>
      <c r="J465" s="2"/>
      <c r="K465" s="2"/>
      <c r="M465" s="2"/>
      <c r="N465" s="2"/>
      <c r="O465" s="2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2"/>
      <c r="AA465" s="2"/>
      <c r="AB465" s="2"/>
      <c r="AC465" s="2"/>
      <c r="AE465" s="3"/>
      <c r="AG465" s="3"/>
      <c r="AH465" s="3"/>
      <c r="AJ465" s="3"/>
      <c r="AK465" s="3"/>
      <c r="AL465" s="3"/>
      <c r="AM465" s="3"/>
      <c r="AN465" s="3"/>
      <c r="AO465" s="3"/>
      <c r="AP465" s="3"/>
      <c r="AQ465" s="2"/>
      <c r="AR465" s="2"/>
      <c r="AT465" s="2"/>
      <c r="AU465" s="2"/>
      <c r="AV465" s="2"/>
      <c r="AW465" s="2"/>
    </row>
    <row r="466" spans="9:49" ht="15">
      <c r="I466" s="2"/>
      <c r="J466" s="2"/>
      <c r="K466" s="2"/>
      <c r="M466" s="2"/>
      <c r="N466" s="2"/>
      <c r="O466" s="2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2"/>
      <c r="AA466" s="2"/>
      <c r="AB466" s="2"/>
      <c r="AC466" s="2"/>
      <c r="AE466" s="3"/>
      <c r="AG466" s="3"/>
      <c r="AH466" s="3"/>
      <c r="AJ466" s="3"/>
      <c r="AK466" s="3"/>
      <c r="AL466" s="3"/>
      <c r="AM466" s="3"/>
      <c r="AN466" s="3"/>
      <c r="AO466" s="3"/>
      <c r="AP466" s="3"/>
      <c r="AQ466" s="2"/>
      <c r="AR466" s="2"/>
      <c r="AT466" s="2"/>
      <c r="AU466" s="2"/>
      <c r="AV466" s="2"/>
      <c r="AW466" s="2"/>
    </row>
    <row r="467" spans="9:49" ht="15">
      <c r="I467" s="2"/>
      <c r="J467" s="2"/>
      <c r="K467" s="2"/>
      <c r="M467" s="2"/>
      <c r="N467" s="2"/>
      <c r="O467" s="2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2"/>
      <c r="AA467" s="2"/>
      <c r="AB467" s="2"/>
      <c r="AC467" s="2"/>
      <c r="AE467" s="3"/>
      <c r="AG467" s="3"/>
      <c r="AH467" s="3"/>
      <c r="AJ467" s="3"/>
      <c r="AK467" s="3"/>
      <c r="AL467" s="3"/>
      <c r="AM467" s="3"/>
      <c r="AN467" s="3"/>
      <c r="AO467" s="3"/>
      <c r="AP467" s="3"/>
      <c r="AQ467" s="2"/>
      <c r="AR467" s="2"/>
      <c r="AT467" s="2"/>
      <c r="AU467" s="2"/>
      <c r="AV467" s="2"/>
      <c r="AW467" s="2"/>
    </row>
    <row r="468" spans="9:49" ht="15">
      <c r="I468" s="2"/>
      <c r="J468" s="2"/>
      <c r="K468" s="2"/>
      <c r="M468" s="2"/>
      <c r="N468" s="2"/>
      <c r="O468" s="2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2"/>
      <c r="AA468" s="2"/>
      <c r="AB468" s="2"/>
      <c r="AC468" s="2"/>
      <c r="AE468" s="3"/>
      <c r="AG468" s="3"/>
      <c r="AH468" s="3"/>
      <c r="AJ468" s="3"/>
      <c r="AK468" s="3"/>
      <c r="AL468" s="3"/>
      <c r="AM468" s="3"/>
      <c r="AN468" s="3"/>
      <c r="AO468" s="3"/>
      <c r="AP468" s="3"/>
      <c r="AQ468" s="2"/>
      <c r="AR468" s="2"/>
      <c r="AT468" s="2"/>
      <c r="AU468" s="2"/>
      <c r="AV468" s="2"/>
      <c r="AW468" s="2"/>
    </row>
    <row r="469" spans="9:49" ht="15">
      <c r="I469" s="2"/>
      <c r="J469" s="2"/>
      <c r="K469" s="2"/>
      <c r="M469" s="2"/>
      <c r="N469" s="2"/>
      <c r="O469" s="2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2"/>
      <c r="AA469" s="2"/>
      <c r="AB469" s="2"/>
      <c r="AC469" s="2"/>
      <c r="AE469" s="3"/>
      <c r="AG469" s="3"/>
      <c r="AH469" s="3"/>
      <c r="AJ469" s="3"/>
      <c r="AK469" s="3"/>
      <c r="AL469" s="3"/>
      <c r="AM469" s="3"/>
      <c r="AN469" s="3"/>
      <c r="AO469" s="3"/>
      <c r="AP469" s="3"/>
      <c r="AQ469" s="2"/>
      <c r="AR469" s="2"/>
      <c r="AT469" s="2"/>
      <c r="AU469" s="2"/>
      <c r="AV469" s="2"/>
      <c r="AW469" s="2"/>
    </row>
    <row r="470" spans="9:49" ht="15">
      <c r="I470" s="2"/>
      <c r="J470" s="2"/>
      <c r="K470" s="2"/>
      <c r="M470" s="2"/>
      <c r="N470" s="2"/>
      <c r="O470" s="2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2"/>
      <c r="AA470" s="2"/>
      <c r="AB470" s="2"/>
      <c r="AC470" s="2"/>
      <c r="AE470" s="3"/>
      <c r="AG470" s="3"/>
      <c r="AH470" s="3"/>
      <c r="AJ470" s="3"/>
      <c r="AK470" s="3"/>
      <c r="AL470" s="3"/>
      <c r="AM470" s="3"/>
      <c r="AN470" s="3"/>
      <c r="AO470" s="3"/>
      <c r="AP470" s="3"/>
      <c r="AQ470" s="2"/>
      <c r="AR470" s="2"/>
      <c r="AT470" s="2"/>
      <c r="AU470" s="2"/>
      <c r="AV470" s="2"/>
      <c r="AW470" s="2"/>
    </row>
    <row r="471" spans="9:49" ht="15">
      <c r="I471" s="2"/>
      <c r="J471" s="2"/>
      <c r="K471" s="2"/>
      <c r="M471" s="2"/>
      <c r="N471" s="2"/>
      <c r="O471" s="2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2"/>
      <c r="AA471" s="2"/>
      <c r="AB471" s="2"/>
      <c r="AC471" s="2"/>
      <c r="AE471" s="3"/>
      <c r="AG471" s="3"/>
      <c r="AH471" s="3"/>
      <c r="AJ471" s="3"/>
      <c r="AK471" s="3"/>
      <c r="AL471" s="3"/>
      <c r="AM471" s="3"/>
      <c r="AN471" s="3"/>
      <c r="AO471" s="3"/>
      <c r="AP471" s="3"/>
      <c r="AQ471" s="2"/>
      <c r="AR471" s="2"/>
      <c r="AT471" s="2"/>
      <c r="AU471" s="2"/>
      <c r="AV471" s="2"/>
      <c r="AW471" s="2"/>
    </row>
    <row r="472" spans="9:49" ht="15">
      <c r="I472" s="2"/>
      <c r="J472" s="2"/>
      <c r="K472" s="2"/>
      <c r="M472" s="2"/>
      <c r="N472" s="2"/>
      <c r="O472" s="2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2"/>
      <c r="AA472" s="2"/>
      <c r="AB472" s="2"/>
      <c r="AC472" s="2"/>
      <c r="AE472" s="3"/>
      <c r="AG472" s="3"/>
      <c r="AH472" s="3"/>
      <c r="AJ472" s="3"/>
      <c r="AK472" s="3"/>
      <c r="AL472" s="3"/>
      <c r="AM472" s="3"/>
      <c r="AN472" s="3"/>
      <c r="AO472" s="3"/>
      <c r="AP472" s="3"/>
      <c r="AQ472" s="2"/>
      <c r="AR472" s="2"/>
      <c r="AT472" s="2"/>
      <c r="AU472" s="2"/>
      <c r="AV472" s="2"/>
      <c r="AW472" s="2"/>
    </row>
    <row r="473" spans="9:49" ht="15">
      <c r="I473" s="2"/>
      <c r="J473" s="2"/>
      <c r="K473" s="2"/>
      <c r="M473" s="2"/>
      <c r="N473" s="2"/>
      <c r="O473" s="2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2"/>
      <c r="AA473" s="2"/>
      <c r="AB473" s="2"/>
      <c r="AC473" s="2"/>
      <c r="AE473" s="3"/>
      <c r="AG473" s="3"/>
      <c r="AH473" s="3"/>
      <c r="AJ473" s="3"/>
      <c r="AK473" s="3"/>
      <c r="AL473" s="3"/>
      <c r="AM473" s="3"/>
      <c r="AN473" s="3"/>
      <c r="AO473" s="3"/>
      <c r="AP473" s="3"/>
      <c r="AQ473" s="2"/>
      <c r="AR473" s="2"/>
      <c r="AT473" s="2"/>
      <c r="AU473" s="2"/>
      <c r="AV473" s="2"/>
      <c r="AW473" s="2"/>
    </row>
    <row r="474" spans="9:49" ht="15">
      <c r="I474" s="2"/>
      <c r="J474" s="2"/>
      <c r="K474" s="2"/>
      <c r="M474" s="2"/>
      <c r="N474" s="2"/>
      <c r="O474" s="2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2"/>
      <c r="AA474" s="2"/>
      <c r="AB474" s="2"/>
      <c r="AC474" s="2"/>
      <c r="AE474" s="3"/>
      <c r="AG474" s="3"/>
      <c r="AH474" s="3"/>
      <c r="AJ474" s="3"/>
      <c r="AK474" s="3"/>
      <c r="AL474" s="3"/>
      <c r="AM474" s="3"/>
      <c r="AN474" s="3"/>
      <c r="AO474" s="3"/>
      <c r="AP474" s="3"/>
      <c r="AQ474" s="2"/>
      <c r="AR474" s="2"/>
      <c r="AT474" s="2"/>
      <c r="AU474" s="2"/>
      <c r="AV474" s="2"/>
      <c r="AW474" s="2"/>
    </row>
    <row r="475" spans="9:49" ht="15">
      <c r="I475" s="2"/>
      <c r="J475" s="2"/>
      <c r="K475" s="2"/>
      <c r="M475" s="2"/>
      <c r="N475" s="2"/>
      <c r="O475" s="2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2"/>
      <c r="AA475" s="2"/>
      <c r="AB475" s="2"/>
      <c r="AC475" s="2"/>
      <c r="AE475" s="3"/>
      <c r="AG475" s="3"/>
      <c r="AH475" s="3"/>
      <c r="AJ475" s="3"/>
      <c r="AK475" s="3"/>
      <c r="AL475" s="3"/>
      <c r="AM475" s="3"/>
      <c r="AN475" s="3"/>
      <c r="AO475" s="3"/>
      <c r="AP475" s="3"/>
      <c r="AQ475" s="2"/>
      <c r="AR475" s="2"/>
      <c r="AT475" s="2"/>
      <c r="AU475" s="2"/>
      <c r="AV475" s="2"/>
      <c r="AW475" s="2"/>
    </row>
    <row r="476" spans="9:49" ht="15">
      <c r="I476" s="2"/>
      <c r="J476" s="2"/>
      <c r="K476" s="2"/>
      <c r="M476" s="2"/>
      <c r="N476" s="2"/>
      <c r="O476" s="2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2"/>
      <c r="AA476" s="2"/>
      <c r="AB476" s="2"/>
      <c r="AC476" s="2"/>
      <c r="AE476" s="3"/>
      <c r="AG476" s="3"/>
      <c r="AH476" s="3"/>
      <c r="AJ476" s="3"/>
      <c r="AK476" s="3"/>
      <c r="AL476" s="3"/>
      <c r="AM476" s="3"/>
      <c r="AN476" s="3"/>
      <c r="AO476" s="3"/>
      <c r="AP476" s="3"/>
      <c r="AQ476" s="2"/>
      <c r="AR476" s="2"/>
      <c r="AT476" s="2"/>
      <c r="AU476" s="2"/>
      <c r="AV476" s="2"/>
      <c r="AW476" s="2"/>
    </row>
    <row r="477" spans="9:49" ht="15">
      <c r="I477" s="2"/>
      <c r="J477" s="2"/>
      <c r="K477" s="2"/>
      <c r="M477" s="2"/>
      <c r="N477" s="2"/>
      <c r="O477" s="2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2"/>
      <c r="AA477" s="2"/>
      <c r="AB477" s="2"/>
      <c r="AC477" s="2"/>
      <c r="AE477" s="3"/>
      <c r="AG477" s="3"/>
      <c r="AH477" s="3"/>
      <c r="AJ477" s="3"/>
      <c r="AK477" s="3"/>
      <c r="AL477" s="3"/>
      <c r="AM477" s="3"/>
      <c r="AN477" s="3"/>
      <c r="AO477" s="3"/>
      <c r="AP477" s="3"/>
      <c r="AQ477" s="2"/>
      <c r="AR477" s="2"/>
      <c r="AT477" s="2"/>
      <c r="AU477" s="2"/>
      <c r="AV477" s="2"/>
      <c r="AW477" s="2"/>
    </row>
    <row r="478" spans="9:49" ht="15">
      <c r="I478" s="2"/>
      <c r="J478" s="2"/>
      <c r="K478" s="2"/>
      <c r="M478" s="2"/>
      <c r="N478" s="2"/>
      <c r="O478" s="2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2"/>
      <c r="AA478" s="2"/>
      <c r="AB478" s="2"/>
      <c r="AC478" s="2"/>
      <c r="AE478" s="3"/>
      <c r="AG478" s="3"/>
      <c r="AH478" s="3"/>
      <c r="AJ478" s="3"/>
      <c r="AK478" s="3"/>
      <c r="AL478" s="3"/>
      <c r="AM478" s="3"/>
      <c r="AN478" s="3"/>
      <c r="AO478" s="3"/>
      <c r="AP478" s="3"/>
      <c r="AQ478" s="2"/>
      <c r="AR478" s="2"/>
      <c r="AT478" s="2"/>
      <c r="AU478" s="2"/>
      <c r="AV478" s="2"/>
      <c r="AW478" s="2"/>
    </row>
    <row r="479" spans="9:49" ht="15">
      <c r="I479" s="2"/>
      <c r="J479" s="2"/>
      <c r="K479" s="2"/>
      <c r="M479" s="2"/>
      <c r="N479" s="2"/>
      <c r="O479" s="2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2"/>
      <c r="AA479" s="2"/>
      <c r="AB479" s="2"/>
      <c r="AC479" s="2"/>
      <c r="AE479" s="3"/>
      <c r="AG479" s="3"/>
      <c r="AH479" s="3"/>
      <c r="AJ479" s="3"/>
      <c r="AK479" s="3"/>
      <c r="AL479" s="3"/>
      <c r="AM479" s="3"/>
      <c r="AN479" s="3"/>
      <c r="AO479" s="3"/>
      <c r="AP479" s="3"/>
      <c r="AQ479" s="2"/>
      <c r="AR479" s="2"/>
      <c r="AT479" s="2"/>
      <c r="AU479" s="2"/>
      <c r="AV479" s="2"/>
      <c r="AW479" s="2"/>
    </row>
    <row r="480" spans="9:49" ht="15">
      <c r="I480" s="2"/>
      <c r="J480" s="2"/>
      <c r="K480" s="2"/>
      <c r="M480" s="2"/>
      <c r="N480" s="2"/>
      <c r="O480" s="2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2"/>
      <c r="AA480" s="2"/>
      <c r="AB480" s="2"/>
      <c r="AC480" s="2"/>
      <c r="AE480" s="3"/>
      <c r="AG480" s="3"/>
      <c r="AH480" s="3"/>
      <c r="AJ480" s="3"/>
      <c r="AK480" s="3"/>
      <c r="AL480" s="3"/>
      <c r="AM480" s="3"/>
      <c r="AN480" s="3"/>
      <c r="AO480" s="3"/>
      <c r="AP480" s="3"/>
      <c r="AQ480" s="2"/>
      <c r="AR480" s="2"/>
      <c r="AT480" s="2"/>
      <c r="AU480" s="2"/>
      <c r="AV480" s="2"/>
      <c r="AW480" s="2"/>
    </row>
    <row r="481" spans="9:49" ht="15">
      <c r="I481" s="2"/>
      <c r="J481" s="2"/>
      <c r="K481" s="2"/>
      <c r="M481" s="2"/>
      <c r="N481" s="2"/>
      <c r="O481" s="2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2"/>
      <c r="AA481" s="2"/>
      <c r="AB481" s="2"/>
      <c r="AC481" s="2"/>
      <c r="AE481" s="3"/>
      <c r="AG481" s="3"/>
      <c r="AH481" s="3"/>
      <c r="AJ481" s="3"/>
      <c r="AK481" s="3"/>
      <c r="AL481" s="3"/>
      <c r="AM481" s="3"/>
      <c r="AN481" s="3"/>
      <c r="AO481" s="3"/>
      <c r="AP481" s="3"/>
      <c r="AQ481" s="2"/>
      <c r="AR481" s="2"/>
      <c r="AT481" s="2"/>
      <c r="AU481" s="2"/>
      <c r="AV481" s="2"/>
      <c r="AW481" s="2"/>
    </row>
    <row r="482" spans="9:49" ht="15">
      <c r="I482" s="2"/>
      <c r="J482" s="2"/>
      <c r="K482" s="2"/>
      <c r="M482" s="2"/>
      <c r="N482" s="2"/>
      <c r="O482" s="2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2"/>
      <c r="AA482" s="2"/>
      <c r="AB482" s="2"/>
      <c r="AC482" s="2"/>
      <c r="AE482" s="3"/>
      <c r="AG482" s="3"/>
      <c r="AH482" s="3"/>
      <c r="AJ482" s="3"/>
      <c r="AK482" s="3"/>
      <c r="AL482" s="3"/>
      <c r="AM482" s="3"/>
      <c r="AN482" s="3"/>
      <c r="AO482" s="3"/>
      <c r="AP482" s="3"/>
      <c r="AQ482" s="2"/>
      <c r="AR482" s="2"/>
      <c r="AT482" s="2"/>
      <c r="AU482" s="2"/>
      <c r="AV482" s="2"/>
      <c r="AW482" s="2"/>
    </row>
    <row r="483" spans="9:49" ht="15">
      <c r="I483" s="2"/>
      <c r="J483" s="2"/>
      <c r="K483" s="2"/>
      <c r="M483" s="2"/>
      <c r="N483" s="2"/>
      <c r="O483" s="2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2"/>
      <c r="AA483" s="2"/>
      <c r="AB483" s="2"/>
      <c r="AC483" s="2"/>
      <c r="AE483" s="3"/>
      <c r="AG483" s="3"/>
      <c r="AH483" s="3"/>
      <c r="AJ483" s="3"/>
      <c r="AK483" s="3"/>
      <c r="AL483" s="3"/>
      <c r="AM483" s="3"/>
      <c r="AN483" s="3"/>
      <c r="AO483" s="3"/>
      <c r="AP483" s="3"/>
      <c r="AQ483" s="2"/>
      <c r="AR483" s="2"/>
      <c r="AT483" s="2"/>
      <c r="AU483" s="2"/>
      <c r="AV483" s="2"/>
      <c r="AW483" s="2"/>
    </row>
    <row r="484" spans="9:49" ht="15">
      <c r="I484" s="2"/>
      <c r="J484" s="2"/>
      <c r="K484" s="2"/>
      <c r="M484" s="2"/>
      <c r="N484" s="2"/>
      <c r="O484" s="2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2"/>
      <c r="AA484" s="2"/>
      <c r="AB484" s="2"/>
      <c r="AC484" s="2"/>
      <c r="AE484" s="3"/>
      <c r="AG484" s="3"/>
      <c r="AH484" s="3"/>
      <c r="AJ484" s="3"/>
      <c r="AK484" s="3"/>
      <c r="AL484" s="3"/>
      <c r="AM484" s="3"/>
      <c r="AN484" s="3"/>
      <c r="AO484" s="3"/>
      <c r="AP484" s="3"/>
      <c r="AQ484" s="2"/>
      <c r="AR484" s="2"/>
      <c r="AT484" s="2"/>
      <c r="AU484" s="2"/>
      <c r="AV484" s="2"/>
      <c r="AW484" s="2"/>
    </row>
    <row r="485" spans="9:49" ht="15">
      <c r="I485" s="2"/>
      <c r="J485" s="2"/>
      <c r="K485" s="2"/>
      <c r="M485" s="2"/>
      <c r="N485" s="2"/>
      <c r="O485" s="2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2"/>
      <c r="AA485" s="2"/>
      <c r="AB485" s="2"/>
      <c r="AC485" s="2"/>
      <c r="AE485" s="3"/>
      <c r="AG485" s="3"/>
      <c r="AH485" s="3"/>
      <c r="AJ485" s="3"/>
      <c r="AK485" s="3"/>
      <c r="AL485" s="3"/>
      <c r="AM485" s="3"/>
      <c r="AN485" s="3"/>
      <c r="AO485" s="3"/>
      <c r="AP485" s="3"/>
      <c r="AQ485" s="2"/>
      <c r="AR485" s="2"/>
      <c r="AT485" s="2"/>
      <c r="AU485" s="2"/>
      <c r="AV485" s="2"/>
      <c r="AW485" s="2"/>
    </row>
    <row r="486" spans="9:49" ht="15">
      <c r="I486" s="2"/>
      <c r="J486" s="2"/>
      <c r="K486" s="2"/>
      <c r="M486" s="2"/>
      <c r="N486" s="2"/>
      <c r="O486" s="2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2"/>
      <c r="AA486" s="2"/>
      <c r="AB486" s="2"/>
      <c r="AC486" s="2"/>
      <c r="AE486" s="3"/>
      <c r="AG486" s="3"/>
      <c r="AH486" s="3"/>
      <c r="AJ486" s="3"/>
      <c r="AK486" s="3"/>
      <c r="AL486" s="3"/>
      <c r="AM486" s="3"/>
      <c r="AN486" s="3"/>
      <c r="AO486" s="3"/>
      <c r="AP486" s="3"/>
      <c r="AQ486" s="2"/>
      <c r="AR486" s="2"/>
      <c r="AT486" s="2"/>
      <c r="AU486" s="2"/>
      <c r="AV486" s="2"/>
      <c r="AW486" s="2"/>
    </row>
    <row r="487" spans="9:49" ht="15">
      <c r="I487" s="2"/>
      <c r="J487" s="2"/>
      <c r="K487" s="2"/>
      <c r="M487" s="2"/>
      <c r="N487" s="2"/>
      <c r="O487" s="2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2"/>
      <c r="AA487" s="2"/>
      <c r="AB487" s="2"/>
      <c r="AC487" s="2"/>
      <c r="AE487" s="3"/>
      <c r="AG487" s="3"/>
      <c r="AH487" s="3"/>
      <c r="AJ487" s="3"/>
      <c r="AK487" s="3"/>
      <c r="AL487" s="3"/>
      <c r="AM487" s="3"/>
      <c r="AN487" s="3"/>
      <c r="AO487" s="3"/>
      <c r="AP487" s="3"/>
      <c r="AQ487" s="2"/>
      <c r="AR487" s="2"/>
      <c r="AT487" s="2"/>
      <c r="AU487" s="2"/>
      <c r="AV487" s="2"/>
      <c r="AW487" s="2"/>
    </row>
    <row r="488" spans="9:49" ht="15">
      <c r="I488" s="2"/>
      <c r="J488" s="2"/>
      <c r="K488" s="2"/>
      <c r="M488" s="2"/>
      <c r="N488" s="2"/>
      <c r="O488" s="2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2"/>
      <c r="AA488" s="2"/>
      <c r="AB488" s="2"/>
      <c r="AC488" s="2"/>
      <c r="AE488" s="3"/>
      <c r="AG488" s="3"/>
      <c r="AH488" s="3"/>
      <c r="AJ488" s="3"/>
      <c r="AK488" s="3"/>
      <c r="AL488" s="3"/>
      <c r="AM488" s="3"/>
      <c r="AN488" s="3"/>
      <c r="AO488" s="3"/>
      <c r="AP488" s="3"/>
      <c r="AQ488" s="2"/>
      <c r="AR488" s="2"/>
      <c r="AT488" s="2"/>
      <c r="AU488" s="2"/>
      <c r="AV488" s="2"/>
      <c r="AW488" s="2"/>
    </row>
    <row r="489" spans="9:49" ht="15">
      <c r="I489" s="2"/>
      <c r="J489" s="2"/>
      <c r="K489" s="2"/>
      <c r="M489" s="2"/>
      <c r="N489" s="2"/>
      <c r="O489" s="2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2"/>
      <c r="AA489" s="2"/>
      <c r="AB489" s="2"/>
      <c r="AC489" s="2"/>
      <c r="AE489" s="3"/>
      <c r="AG489" s="3"/>
      <c r="AH489" s="3"/>
      <c r="AJ489" s="3"/>
      <c r="AK489" s="3"/>
      <c r="AL489" s="3"/>
      <c r="AM489" s="3"/>
      <c r="AN489" s="3"/>
      <c r="AO489" s="3"/>
      <c r="AP489" s="3"/>
      <c r="AQ489" s="2"/>
      <c r="AR489" s="2"/>
      <c r="AT489" s="2"/>
      <c r="AU489" s="2"/>
      <c r="AV489" s="2"/>
      <c r="AW489" s="2"/>
    </row>
    <row r="490" spans="9:49" ht="15">
      <c r="I490" s="2"/>
      <c r="J490" s="2"/>
      <c r="K490" s="2"/>
      <c r="M490" s="2"/>
      <c r="N490" s="2"/>
      <c r="O490" s="2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2"/>
      <c r="AA490" s="2"/>
      <c r="AB490" s="2"/>
      <c r="AC490" s="2"/>
      <c r="AE490" s="3"/>
      <c r="AG490" s="3"/>
      <c r="AH490" s="3"/>
      <c r="AJ490" s="3"/>
      <c r="AK490" s="3"/>
      <c r="AL490" s="3"/>
      <c r="AM490" s="3"/>
      <c r="AN490" s="3"/>
      <c r="AO490" s="3"/>
      <c r="AP490" s="3"/>
      <c r="AQ490" s="2"/>
      <c r="AR490" s="2"/>
      <c r="AT490" s="2"/>
      <c r="AU490" s="2"/>
      <c r="AV490" s="2"/>
      <c r="AW490" s="2"/>
    </row>
    <row r="491" spans="9:49" ht="15">
      <c r="I491" s="2"/>
      <c r="J491" s="2"/>
      <c r="K491" s="2"/>
      <c r="M491" s="2"/>
      <c r="N491" s="2"/>
      <c r="O491" s="2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2"/>
      <c r="AA491" s="2"/>
      <c r="AB491" s="2"/>
      <c r="AC491" s="2"/>
      <c r="AE491" s="3"/>
      <c r="AG491" s="3"/>
      <c r="AH491" s="3"/>
      <c r="AJ491" s="3"/>
      <c r="AK491" s="3"/>
      <c r="AL491" s="3"/>
      <c r="AM491" s="3"/>
      <c r="AN491" s="3"/>
      <c r="AO491" s="3"/>
      <c r="AP491" s="3"/>
      <c r="AQ491" s="2"/>
      <c r="AR491" s="2"/>
      <c r="AT491" s="2"/>
      <c r="AU491" s="2"/>
      <c r="AV491" s="2"/>
      <c r="AW491" s="2"/>
    </row>
    <row r="492" spans="9:49" ht="15">
      <c r="I492" s="2"/>
      <c r="J492" s="2"/>
      <c r="K492" s="2"/>
      <c r="M492" s="2"/>
      <c r="N492" s="2"/>
      <c r="O492" s="2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2"/>
      <c r="AA492" s="2"/>
      <c r="AB492" s="2"/>
      <c r="AC492" s="2"/>
      <c r="AE492" s="3"/>
      <c r="AG492" s="3"/>
      <c r="AH492" s="3"/>
      <c r="AJ492" s="3"/>
      <c r="AK492" s="3"/>
      <c r="AL492" s="3"/>
      <c r="AM492" s="3"/>
      <c r="AN492" s="3"/>
      <c r="AO492" s="3"/>
      <c r="AP492" s="3"/>
      <c r="AQ492" s="2"/>
      <c r="AR492" s="2"/>
      <c r="AT492" s="2"/>
      <c r="AU492" s="2"/>
      <c r="AV492" s="2"/>
      <c r="AW492" s="2"/>
    </row>
    <row r="493" spans="9:49" ht="15">
      <c r="I493" s="2"/>
      <c r="J493" s="2"/>
      <c r="K493" s="2"/>
      <c r="M493" s="2"/>
      <c r="N493" s="2"/>
      <c r="O493" s="2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2"/>
      <c r="AA493" s="2"/>
      <c r="AB493" s="2"/>
      <c r="AC493" s="2"/>
      <c r="AE493" s="3"/>
      <c r="AG493" s="3"/>
      <c r="AH493" s="3"/>
      <c r="AJ493" s="3"/>
      <c r="AK493" s="3"/>
      <c r="AL493" s="3"/>
      <c r="AM493" s="3"/>
      <c r="AN493" s="3"/>
      <c r="AO493" s="3"/>
      <c r="AP493" s="3"/>
      <c r="AQ493" s="2"/>
      <c r="AR493" s="2"/>
      <c r="AT493" s="2"/>
      <c r="AU493" s="2"/>
      <c r="AV493" s="2"/>
      <c r="AW493" s="2"/>
    </row>
    <row r="494" spans="9:49" ht="15">
      <c r="I494" s="2"/>
      <c r="J494" s="2"/>
      <c r="K494" s="2"/>
      <c r="M494" s="2"/>
      <c r="N494" s="2"/>
      <c r="O494" s="2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2"/>
      <c r="AA494" s="2"/>
      <c r="AB494" s="2"/>
      <c r="AC494" s="2"/>
      <c r="AE494" s="3"/>
      <c r="AG494" s="3"/>
      <c r="AH494" s="3"/>
      <c r="AJ494" s="3"/>
      <c r="AK494" s="3"/>
      <c r="AL494" s="3"/>
      <c r="AM494" s="3"/>
      <c r="AN494" s="3"/>
      <c r="AO494" s="3"/>
      <c r="AP494" s="3"/>
      <c r="AQ494" s="2"/>
      <c r="AR494" s="2"/>
      <c r="AT494" s="2"/>
      <c r="AU494" s="2"/>
      <c r="AV494" s="2"/>
      <c r="AW494" s="2"/>
    </row>
    <row r="495" spans="9:49" ht="15">
      <c r="I495" s="2"/>
      <c r="J495" s="2"/>
      <c r="K495" s="2"/>
      <c r="M495" s="2"/>
      <c r="N495" s="2"/>
      <c r="O495" s="2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2"/>
      <c r="AA495" s="2"/>
      <c r="AB495" s="2"/>
      <c r="AC495" s="2"/>
      <c r="AE495" s="3"/>
      <c r="AG495" s="3"/>
      <c r="AH495" s="3"/>
      <c r="AJ495" s="3"/>
      <c r="AK495" s="3"/>
      <c r="AL495" s="3"/>
      <c r="AM495" s="3"/>
      <c r="AN495" s="3"/>
      <c r="AO495" s="3"/>
      <c r="AP495" s="3"/>
      <c r="AQ495" s="2"/>
      <c r="AR495" s="2"/>
      <c r="AT495" s="2"/>
      <c r="AU495" s="2"/>
      <c r="AV495" s="2"/>
      <c r="AW495" s="2"/>
    </row>
    <row r="496" spans="9:49" ht="15">
      <c r="I496" s="2"/>
      <c r="J496" s="2"/>
      <c r="K496" s="2"/>
      <c r="M496" s="2"/>
      <c r="N496" s="2"/>
      <c r="O496" s="2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2"/>
      <c r="AA496" s="2"/>
      <c r="AB496" s="2"/>
      <c r="AC496" s="2"/>
      <c r="AE496" s="3"/>
      <c r="AG496" s="3"/>
      <c r="AH496" s="3"/>
      <c r="AJ496" s="3"/>
      <c r="AK496" s="3"/>
      <c r="AL496" s="3"/>
      <c r="AM496" s="3"/>
      <c r="AN496" s="3"/>
      <c r="AO496" s="3"/>
      <c r="AP496" s="3"/>
      <c r="AQ496" s="2"/>
      <c r="AR496" s="2"/>
      <c r="AT496" s="2"/>
      <c r="AU496" s="2"/>
      <c r="AV496" s="2"/>
      <c r="AW496" s="2"/>
    </row>
    <row r="497" spans="9:49" ht="15">
      <c r="I497" s="2"/>
      <c r="J497" s="2"/>
      <c r="K497" s="2"/>
      <c r="M497" s="2"/>
      <c r="N497" s="2"/>
      <c r="O497" s="2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2"/>
      <c r="AA497" s="2"/>
      <c r="AB497" s="2"/>
      <c r="AC497" s="2"/>
      <c r="AE497" s="3"/>
      <c r="AG497" s="3"/>
      <c r="AH497" s="3"/>
      <c r="AJ497" s="3"/>
      <c r="AK497" s="3"/>
      <c r="AL497" s="3"/>
      <c r="AM497" s="3"/>
      <c r="AN497" s="3"/>
      <c r="AO497" s="3"/>
      <c r="AP497" s="3"/>
      <c r="AQ497" s="2"/>
      <c r="AR497" s="2"/>
      <c r="AT497" s="2"/>
      <c r="AU497" s="2"/>
      <c r="AV497" s="2"/>
      <c r="AW497" s="2"/>
    </row>
    <row r="498" spans="9:49" ht="15">
      <c r="I498" s="2"/>
      <c r="J498" s="2"/>
      <c r="K498" s="2"/>
      <c r="M498" s="2"/>
      <c r="N498" s="2"/>
      <c r="O498" s="2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2"/>
      <c r="AA498" s="2"/>
      <c r="AB498" s="2"/>
      <c r="AC498" s="2"/>
      <c r="AE498" s="3"/>
      <c r="AG498" s="3"/>
      <c r="AH498" s="3"/>
      <c r="AJ498" s="3"/>
      <c r="AK498" s="3"/>
      <c r="AL498" s="3"/>
      <c r="AM498" s="3"/>
      <c r="AN498" s="3"/>
      <c r="AO498" s="3"/>
      <c r="AP498" s="3"/>
      <c r="AQ498" s="2"/>
      <c r="AR498" s="2"/>
      <c r="AT498" s="2"/>
      <c r="AU498" s="2"/>
      <c r="AV498" s="2"/>
      <c r="AW498" s="2"/>
    </row>
    <row r="499" spans="9:49" ht="15">
      <c r="I499" s="2"/>
      <c r="J499" s="2"/>
      <c r="K499" s="2"/>
      <c r="M499" s="2"/>
      <c r="N499" s="2"/>
      <c r="O499" s="2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2"/>
      <c r="AA499" s="2"/>
      <c r="AB499" s="2"/>
      <c r="AC499" s="2"/>
      <c r="AE499" s="3"/>
      <c r="AG499" s="3"/>
      <c r="AH499" s="3"/>
      <c r="AJ499" s="3"/>
      <c r="AK499" s="3"/>
      <c r="AL499" s="3"/>
      <c r="AM499" s="3"/>
      <c r="AN499" s="3"/>
      <c r="AO499" s="3"/>
      <c r="AP499" s="3"/>
      <c r="AQ499" s="2"/>
      <c r="AR499" s="2"/>
      <c r="AT499" s="2"/>
      <c r="AU499" s="2"/>
      <c r="AV499" s="2"/>
      <c r="AW499" s="2"/>
    </row>
    <row r="500" spans="9:49" ht="15">
      <c r="I500" s="2"/>
      <c r="J500" s="2"/>
      <c r="K500" s="2"/>
      <c r="M500" s="2"/>
      <c r="N500" s="2"/>
      <c r="O500" s="2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2"/>
      <c r="AA500" s="2"/>
      <c r="AB500" s="2"/>
      <c r="AC500" s="2"/>
      <c r="AE500" s="3"/>
      <c r="AG500" s="3"/>
      <c r="AH500" s="3"/>
      <c r="AJ500" s="3"/>
      <c r="AK500" s="3"/>
      <c r="AL500" s="3"/>
      <c r="AM500" s="3"/>
      <c r="AN500" s="3"/>
      <c r="AO500" s="3"/>
      <c r="AP500" s="3"/>
      <c r="AQ500" s="2"/>
      <c r="AR500" s="2"/>
      <c r="AT500" s="2"/>
      <c r="AU500" s="2"/>
      <c r="AV500" s="2"/>
      <c r="AW500" s="2"/>
    </row>
    <row r="501" spans="9:49" ht="15">
      <c r="I501" s="2"/>
      <c r="J501" s="2"/>
      <c r="K501" s="2"/>
      <c r="M501" s="2"/>
      <c r="N501" s="2"/>
      <c r="O501" s="2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2"/>
      <c r="AA501" s="2"/>
      <c r="AB501" s="2"/>
      <c r="AC501" s="2"/>
      <c r="AE501" s="3"/>
      <c r="AG501" s="3"/>
      <c r="AH501" s="3"/>
      <c r="AJ501" s="3"/>
      <c r="AK501" s="3"/>
      <c r="AL501" s="3"/>
      <c r="AM501" s="3"/>
      <c r="AN501" s="3"/>
      <c r="AO501" s="3"/>
      <c r="AP501" s="3"/>
      <c r="AQ501" s="2"/>
      <c r="AR501" s="2"/>
      <c r="AT501" s="2"/>
      <c r="AU501" s="2"/>
      <c r="AV501" s="2"/>
      <c r="AW501" s="2"/>
    </row>
    <row r="502" spans="9:49" ht="15">
      <c r="I502" s="2"/>
      <c r="J502" s="2"/>
      <c r="K502" s="2"/>
      <c r="M502" s="2"/>
      <c r="N502" s="2"/>
      <c r="O502" s="2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2"/>
      <c r="AA502" s="2"/>
      <c r="AB502" s="2"/>
      <c r="AC502" s="2"/>
      <c r="AE502" s="3"/>
      <c r="AG502" s="3"/>
      <c r="AH502" s="3"/>
      <c r="AJ502" s="3"/>
      <c r="AK502" s="3"/>
      <c r="AL502" s="3"/>
      <c r="AM502" s="3"/>
      <c r="AN502" s="3"/>
      <c r="AO502" s="3"/>
      <c r="AP502" s="3"/>
      <c r="AQ502" s="2"/>
      <c r="AR502" s="2"/>
      <c r="AT502" s="2"/>
      <c r="AU502" s="2"/>
      <c r="AV502" s="2"/>
      <c r="AW502" s="2"/>
    </row>
    <row r="503" spans="9:49" ht="15">
      <c r="I503" s="2"/>
      <c r="J503" s="2"/>
      <c r="K503" s="2"/>
      <c r="M503" s="2"/>
      <c r="N503" s="2"/>
      <c r="O503" s="2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2"/>
      <c r="AA503" s="2"/>
      <c r="AB503" s="2"/>
      <c r="AC503" s="2"/>
      <c r="AE503" s="3"/>
      <c r="AG503" s="3"/>
      <c r="AH503" s="3"/>
      <c r="AJ503" s="3"/>
      <c r="AK503" s="3"/>
      <c r="AL503" s="3"/>
      <c r="AM503" s="3"/>
      <c r="AN503" s="3"/>
      <c r="AO503" s="3"/>
      <c r="AP503" s="3"/>
      <c r="AQ503" s="2"/>
      <c r="AR503" s="2"/>
      <c r="AT503" s="2"/>
      <c r="AU503" s="2"/>
      <c r="AV503" s="2"/>
      <c r="AW503" s="2"/>
    </row>
    <row r="504" spans="9:49" ht="15">
      <c r="I504" s="2"/>
      <c r="J504" s="2"/>
      <c r="K504" s="2"/>
      <c r="M504" s="2"/>
      <c r="N504" s="2"/>
      <c r="O504" s="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2"/>
      <c r="AA504" s="2"/>
      <c r="AB504" s="2"/>
      <c r="AC504" s="2"/>
      <c r="AE504" s="3"/>
      <c r="AG504" s="3"/>
      <c r="AH504" s="3"/>
      <c r="AJ504" s="3"/>
      <c r="AK504" s="3"/>
      <c r="AL504" s="3"/>
      <c r="AM504" s="3"/>
      <c r="AN504" s="3"/>
      <c r="AO504" s="3"/>
      <c r="AP504" s="3"/>
      <c r="AQ504" s="2"/>
      <c r="AR504" s="2"/>
      <c r="AT504" s="2"/>
      <c r="AU504" s="2"/>
      <c r="AV504" s="2"/>
      <c r="AW504" s="2"/>
    </row>
    <row r="505" spans="9:49" ht="15">
      <c r="I505" s="2"/>
      <c r="J505" s="2"/>
      <c r="K505" s="2"/>
      <c r="M505" s="2"/>
      <c r="N505" s="2"/>
      <c r="O505" s="2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2"/>
      <c r="AA505" s="2"/>
      <c r="AB505" s="2"/>
      <c r="AC505" s="2"/>
      <c r="AE505" s="3"/>
      <c r="AG505" s="3"/>
      <c r="AH505" s="3"/>
      <c r="AJ505" s="3"/>
      <c r="AK505" s="3"/>
      <c r="AL505" s="3"/>
      <c r="AM505" s="3"/>
      <c r="AN505" s="3"/>
      <c r="AO505" s="3"/>
      <c r="AP505" s="3"/>
      <c r="AQ505" s="2"/>
      <c r="AR505" s="2"/>
      <c r="AT505" s="2"/>
      <c r="AU505" s="2"/>
      <c r="AV505" s="2"/>
      <c r="AW505" s="2"/>
    </row>
    <row r="506" spans="9:49" ht="15">
      <c r="I506" s="2"/>
      <c r="J506" s="2"/>
      <c r="K506" s="2"/>
      <c r="M506" s="2"/>
      <c r="N506" s="2"/>
      <c r="O506" s="2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2"/>
      <c r="AA506" s="2"/>
      <c r="AB506" s="2"/>
      <c r="AC506" s="2"/>
      <c r="AE506" s="3"/>
      <c r="AG506" s="3"/>
      <c r="AH506" s="3"/>
      <c r="AJ506" s="3"/>
      <c r="AK506" s="3"/>
      <c r="AL506" s="3"/>
      <c r="AM506" s="3"/>
      <c r="AN506" s="3"/>
      <c r="AO506" s="3"/>
      <c r="AP506" s="3"/>
      <c r="AQ506" s="2"/>
      <c r="AR506" s="2"/>
      <c r="AT506" s="2"/>
      <c r="AU506" s="2"/>
      <c r="AV506" s="2"/>
      <c r="AW506" s="2"/>
    </row>
    <row r="507" spans="9:49" ht="15">
      <c r="I507" s="2"/>
      <c r="J507" s="2"/>
      <c r="K507" s="2"/>
      <c r="M507" s="2"/>
      <c r="N507" s="2"/>
      <c r="O507" s="2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2"/>
      <c r="AA507" s="2"/>
      <c r="AB507" s="2"/>
      <c r="AC507" s="2"/>
      <c r="AE507" s="3"/>
      <c r="AG507" s="3"/>
      <c r="AH507" s="3"/>
      <c r="AJ507" s="3"/>
      <c r="AK507" s="3"/>
      <c r="AL507" s="3"/>
      <c r="AM507" s="3"/>
      <c r="AN507" s="3"/>
      <c r="AO507" s="3"/>
      <c r="AP507" s="3"/>
      <c r="AQ507" s="2"/>
      <c r="AR507" s="2"/>
      <c r="AT507" s="2"/>
      <c r="AU507" s="2"/>
      <c r="AV507" s="2"/>
      <c r="AW507" s="2"/>
    </row>
    <row r="508" spans="9:49" ht="15">
      <c r="I508" s="2"/>
      <c r="J508" s="2"/>
      <c r="K508" s="2"/>
      <c r="M508" s="2"/>
      <c r="N508" s="2"/>
      <c r="O508" s="2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2"/>
      <c r="AA508" s="2"/>
      <c r="AB508" s="2"/>
      <c r="AC508" s="2"/>
      <c r="AE508" s="3"/>
      <c r="AG508" s="3"/>
      <c r="AH508" s="3"/>
      <c r="AJ508" s="3"/>
      <c r="AK508" s="3"/>
      <c r="AL508" s="3"/>
      <c r="AM508" s="3"/>
      <c r="AN508" s="3"/>
      <c r="AO508" s="3"/>
      <c r="AP508" s="3"/>
      <c r="AQ508" s="2"/>
      <c r="AR508" s="2"/>
      <c r="AT508" s="2"/>
      <c r="AU508" s="2"/>
      <c r="AV508" s="2"/>
      <c r="AW508" s="2"/>
    </row>
    <row r="509" spans="9:49" ht="15">
      <c r="I509" s="2"/>
      <c r="J509" s="2"/>
      <c r="K509" s="2"/>
      <c r="M509" s="2"/>
      <c r="N509" s="2"/>
      <c r="O509" s="2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2"/>
      <c r="AA509" s="2"/>
      <c r="AB509" s="2"/>
      <c r="AC509" s="2"/>
      <c r="AE509" s="3"/>
      <c r="AG509" s="3"/>
      <c r="AH509" s="3"/>
      <c r="AJ509" s="3"/>
      <c r="AK509" s="3"/>
      <c r="AL509" s="3"/>
      <c r="AM509" s="3"/>
      <c r="AN509" s="3"/>
      <c r="AO509" s="3"/>
      <c r="AP509" s="3"/>
      <c r="AQ509" s="2"/>
      <c r="AR509" s="2"/>
      <c r="AT509" s="2"/>
      <c r="AU509" s="2"/>
      <c r="AV509" s="2"/>
      <c r="AW509" s="2"/>
    </row>
    <row r="510" spans="9:49" ht="15">
      <c r="I510" s="2"/>
      <c r="J510" s="2"/>
      <c r="K510" s="2"/>
      <c r="M510" s="2"/>
      <c r="N510" s="2"/>
      <c r="O510" s="2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2"/>
      <c r="AA510" s="2"/>
      <c r="AB510" s="2"/>
      <c r="AC510" s="2"/>
      <c r="AE510" s="3"/>
      <c r="AG510" s="3"/>
      <c r="AH510" s="3"/>
      <c r="AJ510" s="3"/>
      <c r="AK510" s="3"/>
      <c r="AL510" s="3"/>
      <c r="AM510" s="3"/>
      <c r="AN510" s="3"/>
      <c r="AO510" s="3"/>
      <c r="AP510" s="3"/>
      <c r="AQ510" s="2"/>
      <c r="AR510" s="2"/>
      <c r="AT510" s="2"/>
      <c r="AU510" s="2"/>
      <c r="AV510" s="2"/>
      <c r="AW510" s="2"/>
    </row>
    <row r="511" spans="9:49" ht="15">
      <c r="I511" s="2"/>
      <c r="J511" s="2"/>
      <c r="K511" s="2"/>
      <c r="M511" s="2"/>
      <c r="N511" s="2"/>
      <c r="O511" s="2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2"/>
      <c r="AA511" s="2"/>
      <c r="AB511" s="2"/>
      <c r="AC511" s="2"/>
      <c r="AE511" s="3"/>
      <c r="AG511" s="3"/>
      <c r="AH511" s="3"/>
      <c r="AJ511" s="3"/>
      <c r="AK511" s="3"/>
      <c r="AL511" s="3"/>
      <c r="AM511" s="3"/>
      <c r="AN511" s="3"/>
      <c r="AO511" s="3"/>
      <c r="AP511" s="3"/>
      <c r="AQ511" s="2"/>
      <c r="AR511" s="2"/>
      <c r="AT511" s="2"/>
      <c r="AU511" s="2"/>
      <c r="AV511" s="2"/>
      <c r="AW511" s="2"/>
    </row>
    <row r="512" spans="9:49" ht="15">
      <c r="I512" s="2"/>
      <c r="J512" s="2"/>
      <c r="K512" s="2"/>
      <c r="M512" s="2"/>
      <c r="N512" s="2"/>
      <c r="O512" s="2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2"/>
      <c r="AA512" s="2"/>
      <c r="AB512" s="2"/>
      <c r="AC512" s="2"/>
      <c r="AE512" s="3"/>
      <c r="AG512" s="3"/>
      <c r="AH512" s="3"/>
      <c r="AJ512" s="3"/>
      <c r="AK512" s="3"/>
      <c r="AL512" s="3"/>
      <c r="AM512" s="3"/>
      <c r="AN512" s="3"/>
      <c r="AO512" s="3"/>
      <c r="AP512" s="3"/>
      <c r="AQ512" s="2"/>
      <c r="AR512" s="2"/>
      <c r="AT512" s="2"/>
      <c r="AU512" s="2"/>
      <c r="AV512" s="2"/>
      <c r="AW512" s="2"/>
    </row>
    <row r="513" spans="9:49" ht="15">
      <c r="I513" s="2"/>
      <c r="J513" s="2"/>
      <c r="K513" s="2"/>
      <c r="M513" s="2"/>
      <c r="N513" s="2"/>
      <c r="O513" s="2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2"/>
      <c r="AA513" s="2"/>
      <c r="AB513" s="2"/>
      <c r="AC513" s="2"/>
      <c r="AE513" s="3"/>
      <c r="AG513" s="3"/>
      <c r="AH513" s="3"/>
      <c r="AJ513" s="3"/>
      <c r="AK513" s="3"/>
      <c r="AL513" s="3"/>
      <c r="AM513" s="3"/>
      <c r="AN513" s="3"/>
      <c r="AO513" s="3"/>
      <c r="AP513" s="3"/>
      <c r="AQ513" s="2"/>
      <c r="AR513" s="2"/>
      <c r="AT513" s="2"/>
      <c r="AU513" s="2"/>
      <c r="AV513" s="2"/>
      <c r="AW513" s="2"/>
    </row>
    <row r="514" spans="9:49" ht="15">
      <c r="I514" s="2"/>
      <c r="J514" s="2"/>
      <c r="K514" s="2"/>
      <c r="M514" s="2"/>
      <c r="N514" s="2"/>
      <c r="O514" s="2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2"/>
      <c r="AA514" s="2"/>
      <c r="AB514" s="2"/>
      <c r="AC514" s="2"/>
      <c r="AE514" s="3"/>
      <c r="AG514" s="3"/>
      <c r="AH514" s="3"/>
      <c r="AJ514" s="3"/>
      <c r="AK514" s="3"/>
      <c r="AL514" s="3"/>
      <c r="AM514" s="3"/>
      <c r="AN514" s="3"/>
      <c r="AO514" s="3"/>
      <c r="AP514" s="3"/>
      <c r="AQ514" s="2"/>
      <c r="AR514" s="2"/>
      <c r="AT514" s="2"/>
      <c r="AU514" s="2"/>
      <c r="AV514" s="2"/>
      <c r="AW514" s="2"/>
    </row>
    <row r="515" spans="9:49" ht="15">
      <c r="I515" s="2"/>
      <c r="J515" s="2"/>
      <c r="K515" s="2"/>
      <c r="M515" s="2"/>
      <c r="N515" s="2"/>
      <c r="O515" s="2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2"/>
      <c r="AA515" s="2"/>
      <c r="AB515" s="2"/>
      <c r="AC515" s="2"/>
      <c r="AE515" s="3"/>
      <c r="AG515" s="3"/>
      <c r="AH515" s="3"/>
      <c r="AJ515" s="3"/>
      <c r="AK515" s="3"/>
      <c r="AL515" s="3"/>
      <c r="AM515" s="3"/>
      <c r="AN515" s="3"/>
      <c r="AO515" s="3"/>
      <c r="AP515" s="3"/>
      <c r="AQ515" s="2"/>
      <c r="AR515" s="2"/>
      <c r="AT515" s="2"/>
      <c r="AU515" s="2"/>
      <c r="AV515" s="2"/>
      <c r="AW515" s="2"/>
    </row>
    <row r="516" spans="9:49" ht="15">
      <c r="I516" s="2"/>
      <c r="J516" s="2"/>
      <c r="K516" s="2"/>
      <c r="M516" s="2"/>
      <c r="N516" s="2"/>
      <c r="O516" s="2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2"/>
      <c r="AA516" s="2"/>
      <c r="AB516" s="2"/>
      <c r="AC516" s="2"/>
      <c r="AE516" s="3"/>
      <c r="AG516" s="3"/>
      <c r="AH516" s="3"/>
      <c r="AJ516" s="3"/>
      <c r="AK516" s="3"/>
      <c r="AL516" s="3"/>
      <c r="AM516" s="3"/>
      <c r="AN516" s="3"/>
      <c r="AO516" s="3"/>
      <c r="AP516" s="3"/>
      <c r="AQ516" s="2"/>
      <c r="AR516" s="2"/>
      <c r="AT516" s="2"/>
      <c r="AU516" s="2"/>
      <c r="AV516" s="2"/>
      <c r="AW516" s="2"/>
    </row>
    <row r="517" spans="9:49" ht="15">
      <c r="I517" s="2"/>
      <c r="J517" s="2"/>
      <c r="K517" s="2"/>
      <c r="M517" s="2"/>
      <c r="N517" s="2"/>
      <c r="O517" s="2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2"/>
      <c r="AA517" s="2"/>
      <c r="AB517" s="2"/>
      <c r="AC517" s="2"/>
      <c r="AE517" s="3"/>
      <c r="AG517" s="3"/>
      <c r="AH517" s="3"/>
      <c r="AJ517" s="3"/>
      <c r="AK517" s="3"/>
      <c r="AL517" s="3"/>
      <c r="AM517" s="3"/>
      <c r="AN517" s="3"/>
      <c r="AO517" s="3"/>
      <c r="AP517" s="3"/>
      <c r="AQ517" s="2"/>
      <c r="AR517" s="2"/>
      <c r="AT517" s="2"/>
      <c r="AU517" s="2"/>
      <c r="AV517" s="2"/>
      <c r="AW517" s="2"/>
    </row>
    <row r="518" spans="9:49" ht="15">
      <c r="I518" s="2"/>
      <c r="J518" s="2"/>
      <c r="K518" s="2"/>
      <c r="M518" s="2"/>
      <c r="N518" s="2"/>
      <c r="O518" s="2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2"/>
      <c r="AA518" s="2"/>
      <c r="AB518" s="2"/>
      <c r="AC518" s="2"/>
      <c r="AE518" s="3"/>
      <c r="AG518" s="3"/>
      <c r="AH518" s="3"/>
      <c r="AJ518" s="3"/>
      <c r="AK518" s="3"/>
      <c r="AL518" s="3"/>
      <c r="AM518" s="3"/>
      <c r="AN518" s="3"/>
      <c r="AO518" s="3"/>
      <c r="AP518" s="3"/>
      <c r="AQ518" s="2"/>
      <c r="AR518" s="2"/>
      <c r="AT518" s="2"/>
      <c r="AU518" s="2"/>
      <c r="AV518" s="2"/>
      <c r="AW518" s="2"/>
    </row>
    <row r="519" spans="9:49" ht="15">
      <c r="I519" s="2"/>
      <c r="J519" s="2"/>
      <c r="K519" s="2"/>
      <c r="M519" s="2"/>
      <c r="N519" s="2"/>
      <c r="O519" s="2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2"/>
      <c r="AA519" s="2"/>
      <c r="AB519" s="2"/>
      <c r="AC519" s="2"/>
      <c r="AE519" s="3"/>
      <c r="AG519" s="3"/>
      <c r="AH519" s="3"/>
      <c r="AJ519" s="3"/>
      <c r="AK519" s="3"/>
      <c r="AL519" s="3"/>
      <c r="AM519" s="3"/>
      <c r="AN519" s="3"/>
      <c r="AO519" s="3"/>
      <c r="AP519" s="3"/>
      <c r="AQ519" s="2"/>
      <c r="AR519" s="2"/>
      <c r="AT519" s="2"/>
      <c r="AU519" s="2"/>
      <c r="AV519" s="2"/>
      <c r="AW519" s="2"/>
    </row>
    <row r="520" spans="9:49" ht="15">
      <c r="I520" s="2"/>
      <c r="J520" s="2"/>
      <c r="K520" s="2"/>
      <c r="M520" s="2"/>
      <c r="N520" s="2"/>
      <c r="O520" s="2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2"/>
      <c r="AA520" s="2"/>
      <c r="AB520" s="2"/>
      <c r="AC520" s="2"/>
      <c r="AE520" s="3"/>
      <c r="AG520" s="3"/>
      <c r="AH520" s="3"/>
      <c r="AJ520" s="3"/>
      <c r="AK520" s="3"/>
      <c r="AL520" s="3"/>
      <c r="AM520" s="3"/>
      <c r="AN520" s="3"/>
      <c r="AO520" s="3"/>
      <c r="AP520" s="3"/>
      <c r="AQ520" s="2"/>
      <c r="AR520" s="2"/>
      <c r="AT520" s="2"/>
      <c r="AU520" s="2"/>
      <c r="AV520" s="2"/>
      <c r="AW520" s="2"/>
    </row>
    <row r="521" spans="9:49" ht="15">
      <c r="I521" s="2"/>
      <c r="J521" s="2"/>
      <c r="K521" s="2"/>
      <c r="M521" s="2"/>
      <c r="N521" s="2"/>
      <c r="O521" s="2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2"/>
      <c r="AA521" s="2"/>
      <c r="AB521" s="2"/>
      <c r="AC521" s="2"/>
      <c r="AE521" s="3"/>
      <c r="AG521" s="3"/>
      <c r="AH521" s="3"/>
      <c r="AJ521" s="3"/>
      <c r="AK521" s="3"/>
      <c r="AL521" s="3"/>
      <c r="AM521" s="3"/>
      <c r="AN521" s="3"/>
      <c r="AO521" s="3"/>
      <c r="AP521" s="3"/>
      <c r="AQ521" s="2"/>
      <c r="AR521" s="2"/>
      <c r="AT521" s="2"/>
      <c r="AU521" s="2"/>
      <c r="AV521" s="2"/>
      <c r="AW521" s="2"/>
    </row>
    <row r="522" spans="9:49" ht="15">
      <c r="I522" s="2"/>
      <c r="J522" s="2"/>
      <c r="K522" s="2"/>
      <c r="M522" s="2"/>
      <c r="N522" s="2"/>
      <c r="O522" s="2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2"/>
      <c r="AA522" s="2"/>
      <c r="AB522" s="2"/>
      <c r="AC522" s="2"/>
      <c r="AE522" s="3"/>
      <c r="AG522" s="3"/>
      <c r="AH522" s="3"/>
      <c r="AJ522" s="3"/>
      <c r="AK522" s="3"/>
      <c r="AL522" s="3"/>
      <c r="AM522" s="3"/>
      <c r="AN522" s="3"/>
      <c r="AO522" s="3"/>
      <c r="AP522" s="3"/>
      <c r="AQ522" s="2"/>
      <c r="AR522" s="2"/>
      <c r="AT522" s="2"/>
      <c r="AU522" s="2"/>
      <c r="AV522" s="2"/>
      <c r="AW522" s="2"/>
    </row>
    <row r="523" spans="9:49" ht="15">
      <c r="I523" s="2"/>
      <c r="J523" s="2"/>
      <c r="K523" s="2"/>
      <c r="M523" s="2"/>
      <c r="N523" s="2"/>
      <c r="O523" s="2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2"/>
      <c r="AA523" s="2"/>
      <c r="AB523" s="2"/>
      <c r="AC523" s="2"/>
      <c r="AE523" s="3"/>
      <c r="AG523" s="3"/>
      <c r="AH523" s="3"/>
      <c r="AJ523" s="3"/>
      <c r="AK523" s="3"/>
      <c r="AL523" s="3"/>
      <c r="AM523" s="3"/>
      <c r="AN523" s="3"/>
      <c r="AO523" s="3"/>
      <c r="AP523" s="3"/>
      <c r="AQ523" s="2"/>
      <c r="AR523" s="2"/>
      <c r="AT523" s="2"/>
      <c r="AU523" s="2"/>
      <c r="AV523" s="2"/>
      <c r="AW523" s="2"/>
    </row>
    <row r="524" spans="9:49" ht="15">
      <c r="I524" s="2"/>
      <c r="J524" s="2"/>
      <c r="K524" s="2"/>
      <c r="M524" s="2"/>
      <c r="N524" s="2"/>
      <c r="O524" s="2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2"/>
      <c r="AA524" s="2"/>
      <c r="AB524" s="2"/>
      <c r="AC524" s="2"/>
      <c r="AE524" s="3"/>
      <c r="AG524" s="3"/>
      <c r="AH524" s="3"/>
      <c r="AJ524" s="3"/>
      <c r="AK524" s="3"/>
      <c r="AL524" s="3"/>
      <c r="AM524" s="3"/>
      <c r="AN524" s="3"/>
      <c r="AO524" s="3"/>
      <c r="AP524" s="3"/>
      <c r="AQ524" s="2"/>
      <c r="AR524" s="2"/>
      <c r="AT524" s="2"/>
      <c r="AU524" s="2"/>
      <c r="AV524" s="2"/>
      <c r="AW524" s="2"/>
    </row>
    <row r="525" spans="9:49" ht="15">
      <c r="I525" s="2"/>
      <c r="J525" s="2"/>
      <c r="K525" s="2"/>
      <c r="M525" s="2"/>
      <c r="N525" s="2"/>
      <c r="O525" s="2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2"/>
      <c r="AA525" s="2"/>
      <c r="AB525" s="2"/>
      <c r="AC525" s="2"/>
      <c r="AE525" s="3"/>
      <c r="AG525" s="3"/>
      <c r="AH525" s="3"/>
      <c r="AJ525" s="3"/>
      <c r="AK525" s="3"/>
      <c r="AL525" s="3"/>
      <c r="AM525" s="3"/>
      <c r="AN525" s="3"/>
      <c r="AO525" s="3"/>
      <c r="AP525" s="3"/>
      <c r="AQ525" s="2"/>
      <c r="AR525" s="2"/>
      <c r="AT525" s="2"/>
      <c r="AU525" s="2"/>
      <c r="AV525" s="2"/>
      <c r="AW525" s="2"/>
    </row>
    <row r="526" spans="9:49" ht="15">
      <c r="I526" s="2"/>
      <c r="J526" s="2"/>
      <c r="K526" s="2"/>
      <c r="M526" s="2"/>
      <c r="N526" s="2"/>
      <c r="O526" s="2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2"/>
      <c r="AA526" s="2"/>
      <c r="AB526" s="2"/>
      <c r="AC526" s="2"/>
      <c r="AE526" s="3"/>
      <c r="AG526" s="3"/>
      <c r="AH526" s="3"/>
      <c r="AJ526" s="3"/>
      <c r="AK526" s="3"/>
      <c r="AL526" s="3"/>
      <c r="AM526" s="3"/>
      <c r="AN526" s="3"/>
      <c r="AO526" s="3"/>
      <c r="AP526" s="3"/>
      <c r="AQ526" s="2"/>
      <c r="AR526" s="2"/>
      <c r="AT526" s="2"/>
      <c r="AU526" s="2"/>
      <c r="AV526" s="2"/>
      <c r="AW526" s="2"/>
    </row>
    <row r="527" spans="9:49" ht="15">
      <c r="I527" s="2"/>
      <c r="J527" s="2"/>
      <c r="K527" s="2"/>
      <c r="M527" s="2"/>
      <c r="N527" s="2"/>
      <c r="O527" s="2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2"/>
      <c r="AA527" s="2"/>
      <c r="AB527" s="2"/>
      <c r="AC527" s="2"/>
      <c r="AE527" s="3"/>
      <c r="AG527" s="3"/>
      <c r="AH527" s="3"/>
      <c r="AJ527" s="3"/>
      <c r="AK527" s="3"/>
      <c r="AL527" s="3"/>
      <c r="AM527" s="3"/>
      <c r="AN527" s="3"/>
      <c r="AO527" s="3"/>
      <c r="AP527" s="3"/>
      <c r="AQ527" s="2"/>
      <c r="AR527" s="2"/>
      <c r="AT527" s="2"/>
      <c r="AU527" s="2"/>
      <c r="AV527" s="2"/>
      <c r="AW527" s="2"/>
    </row>
    <row r="528" spans="9:49" ht="15">
      <c r="I528" s="2"/>
      <c r="J528" s="2"/>
      <c r="K528" s="2"/>
      <c r="M528" s="2"/>
      <c r="N528" s="2"/>
      <c r="O528" s="2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2"/>
      <c r="AA528" s="2"/>
      <c r="AB528" s="2"/>
      <c r="AC528" s="2"/>
      <c r="AE528" s="3"/>
      <c r="AG528" s="3"/>
      <c r="AH528" s="3"/>
      <c r="AJ528" s="3"/>
      <c r="AK528" s="3"/>
      <c r="AL528" s="3"/>
      <c r="AM528" s="3"/>
      <c r="AN528" s="3"/>
      <c r="AO528" s="3"/>
      <c r="AP528" s="3"/>
      <c r="AQ528" s="2"/>
      <c r="AR528" s="2"/>
      <c r="AT528" s="2"/>
      <c r="AU528" s="2"/>
      <c r="AV528" s="2"/>
      <c r="AW528" s="2"/>
    </row>
    <row r="529" spans="9:49" ht="15">
      <c r="I529" s="2"/>
      <c r="J529" s="2"/>
      <c r="K529" s="2"/>
      <c r="M529" s="2"/>
      <c r="N529" s="2"/>
      <c r="O529" s="2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2"/>
      <c r="AA529" s="2"/>
      <c r="AB529" s="2"/>
      <c r="AC529" s="2"/>
      <c r="AE529" s="3"/>
      <c r="AG529" s="3"/>
      <c r="AH529" s="3"/>
      <c r="AJ529" s="3"/>
      <c r="AK529" s="3"/>
      <c r="AL529" s="3"/>
      <c r="AM529" s="3"/>
      <c r="AN529" s="3"/>
      <c r="AO529" s="3"/>
      <c r="AP529" s="3"/>
      <c r="AQ529" s="2"/>
      <c r="AR529" s="2"/>
      <c r="AT529" s="2"/>
      <c r="AU529" s="2"/>
      <c r="AV529" s="2"/>
      <c r="AW529" s="2"/>
    </row>
    <row r="530" spans="9:49" ht="15">
      <c r="I530" s="2"/>
      <c r="J530" s="2"/>
      <c r="K530" s="2"/>
      <c r="M530" s="2"/>
      <c r="N530" s="2"/>
      <c r="O530" s="2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2"/>
      <c r="AA530" s="2"/>
      <c r="AB530" s="2"/>
      <c r="AC530" s="2"/>
      <c r="AE530" s="3"/>
      <c r="AG530" s="3"/>
      <c r="AH530" s="3"/>
      <c r="AJ530" s="3"/>
      <c r="AK530" s="3"/>
      <c r="AL530" s="3"/>
      <c r="AM530" s="3"/>
      <c r="AN530" s="3"/>
      <c r="AO530" s="3"/>
      <c r="AP530" s="3"/>
      <c r="AQ530" s="2"/>
      <c r="AR530" s="2"/>
      <c r="AT530" s="2"/>
      <c r="AU530" s="2"/>
      <c r="AV530" s="2"/>
      <c r="AW530" s="2"/>
    </row>
    <row r="531" spans="9:49" ht="15">
      <c r="I531" s="2"/>
      <c r="J531" s="2"/>
      <c r="K531" s="2"/>
      <c r="M531" s="2"/>
      <c r="N531" s="2"/>
      <c r="O531" s="2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2"/>
      <c r="AA531" s="2"/>
      <c r="AB531" s="2"/>
      <c r="AC531" s="2"/>
      <c r="AE531" s="3"/>
      <c r="AG531" s="3"/>
      <c r="AH531" s="3"/>
      <c r="AJ531" s="3"/>
      <c r="AK531" s="3"/>
      <c r="AL531" s="3"/>
      <c r="AM531" s="3"/>
      <c r="AN531" s="3"/>
      <c r="AO531" s="3"/>
      <c r="AP531" s="3"/>
      <c r="AQ531" s="2"/>
      <c r="AR531" s="2"/>
      <c r="AT531" s="2"/>
      <c r="AU531" s="2"/>
      <c r="AV531" s="2"/>
      <c r="AW531" s="2"/>
    </row>
    <row r="532" spans="9:49" ht="15">
      <c r="I532" s="2"/>
      <c r="J532" s="2"/>
      <c r="K532" s="2"/>
      <c r="M532" s="2"/>
      <c r="N532" s="2"/>
      <c r="O532" s="2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2"/>
      <c r="AA532" s="2"/>
      <c r="AB532" s="2"/>
      <c r="AC532" s="2"/>
      <c r="AE532" s="3"/>
      <c r="AG532" s="3"/>
      <c r="AH532" s="3"/>
      <c r="AJ532" s="3"/>
      <c r="AK532" s="3"/>
      <c r="AL532" s="3"/>
      <c r="AM532" s="3"/>
      <c r="AN532" s="3"/>
      <c r="AO532" s="3"/>
      <c r="AP532" s="3"/>
      <c r="AQ532" s="2"/>
      <c r="AR532" s="2"/>
      <c r="AT532" s="2"/>
      <c r="AU532" s="2"/>
      <c r="AV532" s="2"/>
      <c r="AW532" s="2"/>
    </row>
    <row r="533" spans="9:49" ht="15">
      <c r="I533" s="2"/>
      <c r="J533" s="2"/>
      <c r="K533" s="2"/>
      <c r="M533" s="2"/>
      <c r="N533" s="2"/>
      <c r="O533" s="2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2"/>
      <c r="AA533" s="2"/>
      <c r="AB533" s="2"/>
      <c r="AC533" s="2"/>
      <c r="AE533" s="3"/>
      <c r="AG533" s="3"/>
      <c r="AH533" s="3"/>
      <c r="AJ533" s="3"/>
      <c r="AK533" s="3"/>
      <c r="AL533" s="3"/>
      <c r="AM533" s="3"/>
      <c r="AN533" s="3"/>
      <c r="AO533" s="3"/>
      <c r="AP533" s="3"/>
      <c r="AQ533" s="2"/>
      <c r="AR533" s="2"/>
      <c r="AT533" s="2"/>
      <c r="AU533" s="2"/>
      <c r="AV533" s="2"/>
      <c r="AW533" s="2"/>
    </row>
    <row r="534" spans="9:49" ht="15">
      <c r="I534" s="2"/>
      <c r="J534" s="2"/>
      <c r="K534" s="2"/>
      <c r="M534" s="2"/>
      <c r="N534" s="2"/>
      <c r="O534" s="2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2"/>
      <c r="AA534" s="2"/>
      <c r="AB534" s="2"/>
      <c r="AC534" s="2"/>
      <c r="AE534" s="3"/>
      <c r="AG534" s="3"/>
      <c r="AH534" s="3"/>
      <c r="AJ534" s="3"/>
      <c r="AK534" s="3"/>
      <c r="AL534" s="3"/>
      <c r="AM534" s="3"/>
      <c r="AN534" s="3"/>
      <c r="AO534" s="3"/>
      <c r="AP534" s="3"/>
      <c r="AQ534" s="2"/>
      <c r="AR534" s="2"/>
      <c r="AT534" s="2"/>
      <c r="AU534" s="2"/>
      <c r="AV534" s="2"/>
      <c r="AW534" s="2"/>
    </row>
    <row r="535" spans="9:49" ht="15">
      <c r="I535" s="2"/>
      <c r="J535" s="2"/>
      <c r="K535" s="2"/>
      <c r="M535" s="2"/>
      <c r="N535" s="2"/>
      <c r="O535" s="2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2"/>
      <c r="AA535" s="2"/>
      <c r="AB535" s="2"/>
      <c r="AC535" s="2"/>
      <c r="AE535" s="3"/>
      <c r="AG535" s="3"/>
      <c r="AH535" s="3"/>
      <c r="AJ535" s="3"/>
      <c r="AK535" s="3"/>
      <c r="AL535" s="3"/>
      <c r="AM535" s="3"/>
      <c r="AN535" s="3"/>
      <c r="AO535" s="3"/>
      <c r="AP535" s="3"/>
      <c r="AQ535" s="2"/>
      <c r="AR535" s="2"/>
      <c r="AT535" s="2"/>
      <c r="AU535" s="2"/>
      <c r="AV535" s="2"/>
      <c r="AW535" s="2"/>
    </row>
    <row r="536" spans="9:49" ht="15">
      <c r="I536" s="2"/>
      <c r="J536" s="2"/>
      <c r="K536" s="2"/>
      <c r="M536" s="2"/>
      <c r="N536" s="2"/>
      <c r="O536" s="2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2"/>
      <c r="AA536" s="2"/>
      <c r="AB536" s="2"/>
      <c r="AC536" s="2"/>
      <c r="AE536" s="3"/>
      <c r="AG536" s="3"/>
      <c r="AH536" s="3"/>
      <c r="AJ536" s="3"/>
      <c r="AK536" s="3"/>
      <c r="AL536" s="3"/>
      <c r="AM536" s="3"/>
      <c r="AN536" s="3"/>
      <c r="AO536" s="3"/>
      <c r="AP536" s="3"/>
      <c r="AQ536" s="2"/>
      <c r="AR536" s="2"/>
      <c r="AT536" s="2"/>
      <c r="AU536" s="2"/>
      <c r="AV536" s="2"/>
      <c r="AW536" s="2"/>
    </row>
    <row r="537" spans="9:49" ht="15">
      <c r="I537" s="2"/>
      <c r="J537" s="2"/>
      <c r="K537" s="2"/>
      <c r="M537" s="2"/>
      <c r="N537" s="2"/>
      <c r="O537" s="2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2"/>
      <c r="AA537" s="2"/>
      <c r="AB537" s="2"/>
      <c r="AC537" s="2"/>
      <c r="AE537" s="3"/>
      <c r="AG537" s="3"/>
      <c r="AH537" s="3"/>
      <c r="AJ537" s="3"/>
      <c r="AK537" s="3"/>
      <c r="AL537" s="3"/>
      <c r="AM537" s="3"/>
      <c r="AN537" s="3"/>
      <c r="AO537" s="3"/>
      <c r="AP537" s="3"/>
      <c r="AQ537" s="2"/>
      <c r="AR537" s="2"/>
      <c r="AT537" s="2"/>
      <c r="AU537" s="2"/>
      <c r="AV537" s="2"/>
      <c r="AW537" s="2"/>
    </row>
    <row r="538" spans="9:49" ht="15">
      <c r="I538" s="2"/>
      <c r="J538" s="2"/>
      <c r="K538" s="2"/>
      <c r="M538" s="2"/>
      <c r="N538" s="2"/>
      <c r="O538" s="2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2"/>
      <c r="AA538" s="2"/>
      <c r="AB538" s="2"/>
      <c r="AC538" s="2"/>
      <c r="AE538" s="3"/>
      <c r="AG538" s="3"/>
      <c r="AH538" s="3"/>
      <c r="AJ538" s="3"/>
      <c r="AK538" s="3"/>
      <c r="AL538" s="3"/>
      <c r="AM538" s="3"/>
      <c r="AN538" s="3"/>
      <c r="AO538" s="3"/>
      <c r="AP538" s="3"/>
      <c r="AQ538" s="2"/>
      <c r="AR538" s="2"/>
      <c r="AT538" s="2"/>
      <c r="AU538" s="2"/>
      <c r="AV538" s="2"/>
      <c r="AW538" s="2"/>
    </row>
    <row r="539" spans="9:49" ht="15">
      <c r="I539" s="2"/>
      <c r="J539" s="2"/>
      <c r="K539" s="2"/>
      <c r="M539" s="2"/>
      <c r="N539" s="2"/>
      <c r="O539" s="2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2"/>
      <c r="AA539" s="2"/>
      <c r="AB539" s="2"/>
      <c r="AC539" s="2"/>
      <c r="AE539" s="3"/>
      <c r="AG539" s="3"/>
      <c r="AH539" s="3"/>
      <c r="AJ539" s="3"/>
      <c r="AK539" s="3"/>
      <c r="AL539" s="3"/>
      <c r="AM539" s="3"/>
      <c r="AN539" s="3"/>
      <c r="AO539" s="3"/>
      <c r="AP539" s="3"/>
      <c r="AQ539" s="2"/>
      <c r="AR539" s="2"/>
      <c r="AT539" s="2"/>
      <c r="AU539" s="2"/>
      <c r="AV539" s="2"/>
      <c r="AW539" s="2"/>
    </row>
    <row r="540" spans="9:49" ht="15">
      <c r="I540" s="2"/>
      <c r="J540" s="2"/>
      <c r="K540" s="2"/>
      <c r="M540" s="2"/>
      <c r="N540" s="2"/>
      <c r="O540" s="2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2"/>
      <c r="AA540" s="2"/>
      <c r="AB540" s="2"/>
      <c r="AC540" s="2"/>
      <c r="AE540" s="3"/>
      <c r="AG540" s="3"/>
      <c r="AH540" s="3"/>
      <c r="AJ540" s="3"/>
      <c r="AK540" s="3"/>
      <c r="AL540" s="3"/>
      <c r="AM540" s="3"/>
      <c r="AN540" s="3"/>
      <c r="AO540" s="3"/>
      <c r="AP540" s="3"/>
      <c r="AQ540" s="2"/>
      <c r="AR540" s="2"/>
      <c r="AT540" s="2"/>
      <c r="AU540" s="2"/>
      <c r="AV540" s="2"/>
      <c r="AW540" s="2"/>
    </row>
    <row r="541" spans="9:49" ht="15">
      <c r="I541" s="2"/>
      <c r="J541" s="2"/>
      <c r="K541" s="2"/>
      <c r="M541" s="2"/>
      <c r="N541" s="2"/>
      <c r="O541" s="2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2"/>
      <c r="AA541" s="2"/>
      <c r="AB541" s="2"/>
      <c r="AC541" s="2"/>
      <c r="AE541" s="3"/>
      <c r="AG541" s="3"/>
      <c r="AH541" s="3"/>
      <c r="AJ541" s="3"/>
      <c r="AK541" s="3"/>
      <c r="AL541" s="3"/>
      <c r="AM541" s="3"/>
      <c r="AN541" s="3"/>
      <c r="AO541" s="3"/>
      <c r="AP541" s="3"/>
      <c r="AQ541" s="2"/>
      <c r="AR541" s="2"/>
      <c r="AT541" s="2"/>
      <c r="AU541" s="2"/>
      <c r="AV541" s="2"/>
      <c r="AW541" s="2"/>
    </row>
    <row r="542" spans="9:49" ht="15">
      <c r="I542" s="2"/>
      <c r="J542" s="2"/>
      <c r="K542" s="2"/>
      <c r="M542" s="2"/>
      <c r="N542" s="2"/>
      <c r="O542" s="2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2"/>
      <c r="AA542" s="2"/>
      <c r="AB542" s="2"/>
      <c r="AC542" s="2"/>
      <c r="AE542" s="3"/>
      <c r="AG542" s="3"/>
      <c r="AH542" s="3"/>
      <c r="AJ542" s="3"/>
      <c r="AK542" s="3"/>
      <c r="AL542" s="3"/>
      <c r="AM542" s="3"/>
      <c r="AN542" s="3"/>
      <c r="AO542" s="3"/>
      <c r="AP542" s="3"/>
      <c r="AQ542" s="2"/>
      <c r="AR542" s="2"/>
      <c r="AT542" s="2"/>
      <c r="AU542" s="2"/>
      <c r="AV542" s="2"/>
      <c r="AW542" s="2"/>
    </row>
    <row r="543" spans="9:49" ht="15">
      <c r="I543" s="2"/>
      <c r="J543" s="2"/>
      <c r="K543" s="2"/>
      <c r="M543" s="2"/>
      <c r="N543" s="2"/>
      <c r="O543" s="2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2"/>
      <c r="AA543" s="2"/>
      <c r="AB543" s="2"/>
      <c r="AC543" s="2"/>
      <c r="AE543" s="3"/>
      <c r="AG543" s="3"/>
      <c r="AH543" s="3"/>
      <c r="AJ543" s="3"/>
      <c r="AK543" s="3"/>
      <c r="AL543" s="3"/>
      <c r="AM543" s="3"/>
      <c r="AN543" s="3"/>
      <c r="AO543" s="3"/>
      <c r="AP543" s="3"/>
      <c r="AQ543" s="2"/>
      <c r="AR543" s="2"/>
      <c r="AT543" s="2"/>
      <c r="AU543" s="2"/>
      <c r="AV543" s="2"/>
      <c r="AW543" s="2"/>
    </row>
    <row r="544" spans="9:49" ht="15">
      <c r="I544" s="2"/>
      <c r="J544" s="2"/>
      <c r="K544" s="2"/>
      <c r="M544" s="2"/>
      <c r="N544" s="2"/>
      <c r="O544" s="2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2"/>
      <c r="AA544" s="2"/>
      <c r="AB544" s="2"/>
      <c r="AC544" s="2"/>
      <c r="AE544" s="3"/>
      <c r="AG544" s="3"/>
      <c r="AH544" s="3"/>
      <c r="AJ544" s="3"/>
      <c r="AK544" s="3"/>
      <c r="AL544" s="3"/>
      <c r="AM544" s="3"/>
      <c r="AN544" s="3"/>
      <c r="AO544" s="3"/>
      <c r="AP544" s="3"/>
      <c r="AQ544" s="2"/>
      <c r="AR544" s="2"/>
      <c r="AT544" s="2"/>
      <c r="AU544" s="2"/>
      <c r="AV544" s="2"/>
      <c r="AW544" s="2"/>
    </row>
    <row r="545" spans="9:49" ht="15">
      <c r="I545" s="2"/>
      <c r="J545" s="2"/>
      <c r="K545" s="2"/>
      <c r="M545" s="2"/>
      <c r="N545" s="2"/>
      <c r="O545" s="2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2"/>
      <c r="AA545" s="2"/>
      <c r="AB545" s="2"/>
      <c r="AC545" s="2"/>
      <c r="AE545" s="3"/>
      <c r="AG545" s="3"/>
      <c r="AH545" s="3"/>
      <c r="AJ545" s="3"/>
      <c r="AK545" s="3"/>
      <c r="AL545" s="3"/>
      <c r="AM545" s="3"/>
      <c r="AN545" s="3"/>
      <c r="AO545" s="3"/>
      <c r="AP545" s="3"/>
      <c r="AQ545" s="2"/>
      <c r="AR545" s="2"/>
      <c r="AT545" s="2"/>
      <c r="AU545" s="2"/>
      <c r="AV545" s="2"/>
      <c r="AW545" s="2"/>
    </row>
    <row r="546" spans="9:49" ht="15">
      <c r="I546" s="2"/>
      <c r="J546" s="2"/>
      <c r="K546" s="2"/>
      <c r="M546" s="2"/>
      <c r="N546" s="2"/>
      <c r="O546" s="2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2"/>
      <c r="AA546" s="2"/>
      <c r="AB546" s="2"/>
      <c r="AC546" s="2"/>
      <c r="AE546" s="3"/>
      <c r="AG546" s="3"/>
      <c r="AH546" s="3"/>
      <c r="AJ546" s="3"/>
      <c r="AK546" s="3"/>
      <c r="AL546" s="3"/>
      <c r="AM546" s="3"/>
      <c r="AN546" s="3"/>
      <c r="AO546" s="3"/>
      <c r="AP546" s="3"/>
      <c r="AQ546" s="2"/>
      <c r="AR546" s="2"/>
      <c r="AT546" s="2"/>
      <c r="AU546" s="2"/>
      <c r="AV546" s="2"/>
      <c r="AW546" s="2"/>
    </row>
    <row r="547" spans="9:49" ht="15">
      <c r="I547" s="2"/>
      <c r="J547" s="2"/>
      <c r="K547" s="2"/>
      <c r="M547" s="2"/>
      <c r="N547" s="2"/>
      <c r="O547" s="2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2"/>
      <c r="AA547" s="2"/>
      <c r="AB547" s="2"/>
      <c r="AC547" s="2"/>
      <c r="AE547" s="3"/>
      <c r="AG547" s="3"/>
      <c r="AH547" s="3"/>
      <c r="AJ547" s="3"/>
      <c r="AK547" s="3"/>
      <c r="AL547" s="3"/>
      <c r="AM547" s="3"/>
      <c r="AN547" s="3"/>
      <c r="AO547" s="3"/>
      <c r="AP547" s="3"/>
      <c r="AQ547" s="2"/>
      <c r="AR547" s="2"/>
      <c r="AT547" s="2"/>
      <c r="AU547" s="2"/>
      <c r="AV547" s="2"/>
      <c r="AW547" s="2"/>
    </row>
    <row r="548" spans="9:49" ht="15">
      <c r="I548" s="2"/>
      <c r="J548" s="2"/>
      <c r="K548" s="2"/>
      <c r="M548" s="2"/>
      <c r="N548" s="2"/>
      <c r="O548" s="2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2"/>
      <c r="AA548" s="2"/>
      <c r="AB548" s="2"/>
      <c r="AC548" s="2"/>
      <c r="AE548" s="3"/>
      <c r="AG548" s="3"/>
      <c r="AH548" s="3"/>
      <c r="AJ548" s="3"/>
      <c r="AK548" s="3"/>
      <c r="AL548" s="3"/>
      <c r="AM548" s="3"/>
      <c r="AN548" s="3"/>
      <c r="AO548" s="3"/>
      <c r="AP548" s="3"/>
      <c r="AQ548" s="2"/>
      <c r="AR548" s="2"/>
      <c r="AT548" s="2"/>
      <c r="AU548" s="2"/>
      <c r="AV548" s="2"/>
      <c r="AW548" s="2"/>
    </row>
    <row r="549" spans="9:49" ht="15">
      <c r="I549" s="2"/>
      <c r="J549" s="2"/>
      <c r="K549" s="2"/>
      <c r="M549" s="2"/>
      <c r="N549" s="2"/>
      <c r="O549" s="2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2"/>
      <c r="AA549" s="2"/>
      <c r="AB549" s="2"/>
      <c r="AC549" s="2"/>
      <c r="AE549" s="3"/>
      <c r="AG549" s="3"/>
      <c r="AH549" s="3"/>
      <c r="AJ549" s="3"/>
      <c r="AK549" s="3"/>
      <c r="AL549" s="3"/>
      <c r="AM549" s="3"/>
      <c r="AN549" s="3"/>
      <c r="AO549" s="3"/>
      <c r="AP549" s="3"/>
      <c r="AQ549" s="2"/>
      <c r="AR549" s="2"/>
      <c r="AT549" s="2"/>
      <c r="AU549" s="2"/>
      <c r="AV549" s="2"/>
      <c r="AW549" s="2"/>
    </row>
    <row r="550" spans="9:49" ht="15">
      <c r="I550" s="2"/>
      <c r="J550" s="2"/>
      <c r="K550" s="2"/>
      <c r="M550" s="2"/>
      <c r="N550" s="2"/>
      <c r="O550" s="2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2"/>
      <c r="AA550" s="2"/>
      <c r="AB550" s="2"/>
      <c r="AC550" s="2"/>
      <c r="AE550" s="3"/>
      <c r="AG550" s="3"/>
      <c r="AH550" s="3"/>
      <c r="AJ550" s="3"/>
      <c r="AK550" s="3"/>
      <c r="AL550" s="3"/>
      <c r="AM550" s="3"/>
      <c r="AN550" s="3"/>
      <c r="AO550" s="3"/>
      <c r="AP550" s="3"/>
      <c r="AQ550" s="2"/>
      <c r="AR550" s="2"/>
      <c r="AT550" s="2"/>
      <c r="AU550" s="2"/>
      <c r="AV550" s="2"/>
      <c r="AW550" s="2"/>
    </row>
    <row r="551" spans="9:49" ht="15">
      <c r="I551" s="2"/>
      <c r="J551" s="2"/>
      <c r="K551" s="2"/>
      <c r="M551" s="2"/>
      <c r="N551" s="2"/>
      <c r="O551" s="2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2"/>
      <c r="AA551" s="2"/>
      <c r="AB551" s="2"/>
      <c r="AC551" s="2"/>
      <c r="AE551" s="3"/>
      <c r="AG551" s="3"/>
      <c r="AH551" s="3"/>
      <c r="AJ551" s="3"/>
      <c r="AK551" s="3"/>
      <c r="AL551" s="3"/>
      <c r="AM551" s="3"/>
      <c r="AN551" s="3"/>
      <c r="AO551" s="3"/>
      <c r="AP551" s="3"/>
      <c r="AQ551" s="2"/>
      <c r="AR551" s="2"/>
      <c r="AT551" s="2"/>
      <c r="AU551" s="2"/>
      <c r="AV551" s="2"/>
      <c r="AW551" s="2"/>
    </row>
    <row r="552" spans="9:49" ht="15">
      <c r="I552" s="2"/>
      <c r="J552" s="2"/>
      <c r="K552" s="2"/>
      <c r="M552" s="2"/>
      <c r="N552" s="2"/>
      <c r="O552" s="2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2"/>
      <c r="AA552" s="2"/>
      <c r="AB552" s="2"/>
      <c r="AC552" s="2"/>
      <c r="AE552" s="3"/>
      <c r="AG552" s="3"/>
      <c r="AH552" s="3"/>
      <c r="AJ552" s="3"/>
      <c r="AK552" s="3"/>
      <c r="AL552" s="3"/>
      <c r="AM552" s="3"/>
      <c r="AN552" s="3"/>
      <c r="AO552" s="3"/>
      <c r="AP552" s="3"/>
      <c r="AQ552" s="2"/>
      <c r="AR552" s="2"/>
      <c r="AT552" s="2"/>
      <c r="AU552" s="2"/>
      <c r="AV552" s="2"/>
      <c r="AW552" s="2"/>
    </row>
    <row r="553" spans="9:49" ht="15">
      <c r="I553" s="2"/>
      <c r="J553" s="2"/>
      <c r="K553" s="2"/>
      <c r="M553" s="2"/>
      <c r="N553" s="2"/>
      <c r="O553" s="2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2"/>
      <c r="AA553" s="2"/>
      <c r="AB553" s="2"/>
      <c r="AC553" s="2"/>
      <c r="AE553" s="3"/>
      <c r="AG553" s="3"/>
      <c r="AH553" s="3"/>
      <c r="AJ553" s="3"/>
      <c r="AK553" s="3"/>
      <c r="AL553" s="3"/>
      <c r="AM553" s="3"/>
      <c r="AN553" s="3"/>
      <c r="AO553" s="3"/>
      <c r="AP553" s="3"/>
      <c r="AQ553" s="2"/>
      <c r="AR553" s="2"/>
      <c r="AT553" s="2"/>
      <c r="AU553" s="2"/>
      <c r="AV553" s="2"/>
      <c r="AW553" s="2"/>
    </row>
    <row r="554" spans="9:49" ht="15">
      <c r="I554" s="2"/>
      <c r="J554" s="2"/>
      <c r="K554" s="2"/>
      <c r="M554" s="2"/>
      <c r="N554" s="2"/>
      <c r="O554" s="2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2"/>
      <c r="AA554" s="2"/>
      <c r="AB554" s="2"/>
      <c r="AC554" s="2"/>
      <c r="AE554" s="3"/>
      <c r="AG554" s="3"/>
      <c r="AH554" s="3"/>
      <c r="AJ554" s="3"/>
      <c r="AK554" s="3"/>
      <c r="AL554" s="3"/>
      <c r="AM554" s="3"/>
      <c r="AN554" s="3"/>
      <c r="AO554" s="3"/>
      <c r="AP554" s="3"/>
      <c r="AQ554" s="2"/>
      <c r="AR554" s="2"/>
      <c r="AT554" s="2"/>
      <c r="AU554" s="2"/>
      <c r="AV554" s="2"/>
      <c r="AW554" s="2"/>
    </row>
    <row r="555" spans="9:49" ht="15">
      <c r="I555" s="2"/>
      <c r="J555" s="2"/>
      <c r="K555" s="2"/>
      <c r="M555" s="2"/>
      <c r="N555" s="2"/>
      <c r="O555" s="2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2"/>
      <c r="AA555" s="2"/>
      <c r="AB555" s="2"/>
      <c r="AC555" s="2"/>
      <c r="AE555" s="3"/>
      <c r="AG555" s="3"/>
      <c r="AH555" s="3"/>
      <c r="AJ555" s="3"/>
      <c r="AK555" s="3"/>
      <c r="AL555" s="3"/>
      <c r="AM555" s="3"/>
      <c r="AN555" s="3"/>
      <c r="AO555" s="3"/>
      <c r="AP555" s="3"/>
      <c r="AQ555" s="2"/>
      <c r="AR555" s="2"/>
      <c r="AT555" s="2"/>
      <c r="AU555" s="2"/>
      <c r="AV555" s="2"/>
      <c r="AW555" s="2"/>
    </row>
    <row r="556" spans="9:49" ht="15">
      <c r="I556" s="2"/>
      <c r="J556" s="2"/>
      <c r="K556" s="2"/>
      <c r="M556" s="2"/>
      <c r="N556" s="2"/>
      <c r="O556" s="2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2"/>
      <c r="AA556" s="2"/>
      <c r="AB556" s="2"/>
      <c r="AC556" s="2"/>
      <c r="AE556" s="3"/>
      <c r="AG556" s="3"/>
      <c r="AH556" s="3"/>
      <c r="AJ556" s="3"/>
      <c r="AK556" s="3"/>
      <c r="AL556" s="3"/>
      <c r="AM556" s="3"/>
      <c r="AN556" s="3"/>
      <c r="AO556" s="3"/>
      <c r="AP556" s="3"/>
      <c r="AQ556" s="2"/>
      <c r="AR556" s="2"/>
      <c r="AT556" s="2"/>
      <c r="AU556" s="2"/>
      <c r="AV556" s="2"/>
      <c r="AW556" s="2"/>
    </row>
    <row r="557" spans="9:49" ht="15">
      <c r="I557" s="2"/>
      <c r="J557" s="2"/>
      <c r="K557" s="2"/>
      <c r="M557" s="2"/>
      <c r="N557" s="2"/>
      <c r="O557" s="2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2"/>
      <c r="AA557" s="2"/>
      <c r="AB557" s="2"/>
      <c r="AC557" s="2"/>
      <c r="AE557" s="3"/>
      <c r="AG557" s="3"/>
      <c r="AH557" s="3"/>
      <c r="AJ557" s="3"/>
      <c r="AK557" s="3"/>
      <c r="AL557" s="3"/>
      <c r="AM557" s="3"/>
      <c r="AN557" s="3"/>
      <c r="AO557" s="3"/>
      <c r="AP557" s="3"/>
      <c r="AQ557" s="2"/>
      <c r="AR557" s="2"/>
      <c r="AT557" s="2"/>
      <c r="AU557" s="2"/>
      <c r="AV557" s="2"/>
      <c r="AW557" s="2"/>
    </row>
    <row r="558" spans="9:49" ht="15">
      <c r="I558" s="2"/>
      <c r="J558" s="2"/>
      <c r="K558" s="2"/>
      <c r="M558" s="2"/>
      <c r="N558" s="2"/>
      <c r="O558" s="2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2"/>
      <c r="AA558" s="2"/>
      <c r="AB558" s="2"/>
      <c r="AC558" s="2"/>
      <c r="AE558" s="3"/>
      <c r="AG558" s="3"/>
      <c r="AH558" s="3"/>
      <c r="AJ558" s="3"/>
      <c r="AK558" s="3"/>
      <c r="AL558" s="3"/>
      <c r="AM558" s="3"/>
      <c r="AN558" s="3"/>
      <c r="AO558" s="3"/>
      <c r="AP558" s="3"/>
      <c r="AQ558" s="2"/>
      <c r="AR558" s="2"/>
      <c r="AT558" s="2"/>
      <c r="AU558" s="2"/>
      <c r="AV558" s="2"/>
      <c r="AW558" s="2"/>
    </row>
    <row r="559" spans="9:49" ht="15">
      <c r="I559" s="2"/>
      <c r="J559" s="2"/>
      <c r="K559" s="2"/>
      <c r="M559" s="2"/>
      <c r="N559" s="2"/>
      <c r="O559" s="2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2"/>
      <c r="AA559" s="2"/>
      <c r="AB559" s="2"/>
      <c r="AC559" s="2"/>
      <c r="AE559" s="3"/>
      <c r="AG559" s="3"/>
      <c r="AH559" s="3"/>
      <c r="AJ559" s="3"/>
      <c r="AK559" s="3"/>
      <c r="AL559" s="3"/>
      <c r="AM559" s="3"/>
      <c r="AN559" s="3"/>
      <c r="AO559" s="3"/>
      <c r="AP559" s="3"/>
      <c r="AQ559" s="2"/>
      <c r="AR559" s="2"/>
      <c r="AT559" s="2"/>
      <c r="AU559" s="2"/>
      <c r="AV559" s="2"/>
      <c r="AW559" s="2"/>
    </row>
    <row r="560" spans="9:49" ht="15">
      <c r="I560" s="2"/>
      <c r="J560" s="2"/>
      <c r="K560" s="2"/>
      <c r="M560" s="2"/>
      <c r="N560" s="2"/>
      <c r="O560" s="2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2"/>
      <c r="AA560" s="2"/>
      <c r="AB560" s="2"/>
      <c r="AC560" s="2"/>
      <c r="AE560" s="3"/>
      <c r="AG560" s="3"/>
      <c r="AH560" s="3"/>
      <c r="AJ560" s="3"/>
      <c r="AK560" s="3"/>
      <c r="AL560" s="3"/>
      <c r="AM560" s="3"/>
      <c r="AN560" s="3"/>
      <c r="AO560" s="3"/>
      <c r="AP560" s="3"/>
      <c r="AQ560" s="2"/>
      <c r="AR560" s="2"/>
      <c r="AT560" s="2"/>
      <c r="AU560" s="2"/>
      <c r="AV560" s="2"/>
      <c r="AW560" s="2"/>
    </row>
    <row r="561" spans="9:49" ht="15">
      <c r="I561" s="2"/>
      <c r="J561" s="2"/>
      <c r="K561" s="2"/>
      <c r="M561" s="2"/>
      <c r="N561" s="2"/>
      <c r="O561" s="2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2"/>
      <c r="AA561" s="2"/>
      <c r="AB561" s="2"/>
      <c r="AC561" s="2"/>
      <c r="AE561" s="3"/>
      <c r="AG561" s="3"/>
      <c r="AH561" s="3"/>
      <c r="AJ561" s="3"/>
      <c r="AK561" s="3"/>
      <c r="AL561" s="3"/>
      <c r="AM561" s="3"/>
      <c r="AN561" s="3"/>
      <c r="AO561" s="3"/>
      <c r="AP561" s="3"/>
      <c r="AQ561" s="2"/>
      <c r="AR561" s="2"/>
      <c r="AT561" s="2"/>
      <c r="AU561" s="2"/>
      <c r="AV561" s="2"/>
      <c r="AW561" s="2"/>
    </row>
    <row r="562" spans="9:49" ht="15">
      <c r="I562" s="2"/>
      <c r="J562" s="2"/>
      <c r="K562" s="2"/>
      <c r="M562" s="2"/>
      <c r="N562" s="2"/>
      <c r="O562" s="2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2"/>
      <c r="AA562" s="2"/>
      <c r="AB562" s="2"/>
      <c r="AC562" s="2"/>
      <c r="AE562" s="3"/>
      <c r="AG562" s="3"/>
      <c r="AH562" s="3"/>
      <c r="AJ562" s="3"/>
      <c r="AK562" s="3"/>
      <c r="AL562" s="3"/>
      <c r="AM562" s="3"/>
      <c r="AN562" s="3"/>
      <c r="AO562" s="3"/>
      <c r="AP562" s="3"/>
      <c r="AQ562" s="2"/>
      <c r="AR562" s="2"/>
      <c r="AT562" s="2"/>
      <c r="AU562" s="2"/>
      <c r="AV562" s="2"/>
      <c r="AW562" s="2"/>
    </row>
    <row r="563" spans="9:49" ht="15">
      <c r="I563" s="2"/>
      <c r="J563" s="2"/>
      <c r="K563" s="2"/>
      <c r="M563" s="2"/>
      <c r="N563" s="2"/>
      <c r="O563" s="2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2"/>
      <c r="AA563" s="2"/>
      <c r="AB563" s="2"/>
      <c r="AC563" s="2"/>
      <c r="AE563" s="3"/>
      <c r="AG563" s="3"/>
      <c r="AH563" s="3"/>
      <c r="AJ563" s="3"/>
      <c r="AK563" s="3"/>
      <c r="AL563" s="3"/>
      <c r="AM563" s="3"/>
      <c r="AN563" s="3"/>
      <c r="AO563" s="3"/>
      <c r="AP563" s="3"/>
      <c r="AQ563" s="2"/>
      <c r="AR563" s="2"/>
      <c r="AT563" s="2"/>
      <c r="AU563" s="2"/>
      <c r="AV563" s="2"/>
      <c r="AW563" s="2"/>
    </row>
    <row r="564" spans="9:49" ht="15">
      <c r="I564" s="2"/>
      <c r="J564" s="2"/>
      <c r="K564" s="2"/>
      <c r="M564" s="2"/>
      <c r="N564" s="2"/>
      <c r="O564" s="2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2"/>
      <c r="AA564" s="2"/>
      <c r="AB564" s="2"/>
      <c r="AC564" s="2"/>
      <c r="AE564" s="3"/>
      <c r="AG564" s="3"/>
      <c r="AH564" s="3"/>
      <c r="AJ564" s="3"/>
      <c r="AK564" s="3"/>
      <c r="AL564" s="3"/>
      <c r="AM564" s="3"/>
      <c r="AN564" s="3"/>
      <c r="AO564" s="3"/>
      <c r="AP564" s="3"/>
      <c r="AQ564" s="2"/>
      <c r="AR564" s="2"/>
      <c r="AT564" s="2"/>
      <c r="AU564" s="2"/>
      <c r="AV564" s="2"/>
      <c r="AW564" s="2"/>
    </row>
    <row r="565" spans="9:49" ht="15">
      <c r="I565" s="2"/>
      <c r="J565" s="2"/>
      <c r="K565" s="2"/>
      <c r="M565" s="2"/>
      <c r="N565" s="2"/>
      <c r="O565" s="2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2"/>
      <c r="AA565" s="2"/>
      <c r="AB565" s="2"/>
      <c r="AC565" s="2"/>
      <c r="AE565" s="3"/>
      <c r="AG565" s="3"/>
      <c r="AH565" s="3"/>
      <c r="AJ565" s="3"/>
      <c r="AK565" s="3"/>
      <c r="AL565" s="3"/>
      <c r="AM565" s="3"/>
      <c r="AN565" s="3"/>
      <c r="AO565" s="3"/>
      <c r="AP565" s="3"/>
      <c r="AQ565" s="2"/>
      <c r="AR565" s="2"/>
      <c r="AT565" s="2"/>
      <c r="AU565" s="2"/>
      <c r="AV565" s="2"/>
      <c r="AW565" s="2"/>
    </row>
    <row r="566" spans="9:49" ht="15">
      <c r="I566" s="2"/>
      <c r="J566" s="2"/>
      <c r="K566" s="2"/>
      <c r="M566" s="2"/>
      <c r="N566" s="2"/>
      <c r="O566" s="2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2"/>
      <c r="AA566" s="2"/>
      <c r="AB566" s="2"/>
      <c r="AC566" s="2"/>
      <c r="AE566" s="3"/>
      <c r="AG566" s="3"/>
      <c r="AH566" s="3"/>
      <c r="AJ566" s="3"/>
      <c r="AK566" s="3"/>
      <c r="AL566" s="3"/>
      <c r="AM566" s="3"/>
      <c r="AN566" s="3"/>
      <c r="AO566" s="3"/>
      <c r="AP566" s="3"/>
      <c r="AQ566" s="2"/>
      <c r="AR566" s="2"/>
      <c r="AT566" s="2"/>
      <c r="AU566" s="2"/>
      <c r="AV566" s="2"/>
      <c r="AW566" s="2"/>
    </row>
    <row r="567" spans="9:49" ht="15">
      <c r="I567" s="2"/>
      <c r="J567" s="2"/>
      <c r="K567" s="2"/>
      <c r="M567" s="2"/>
      <c r="N567" s="2"/>
      <c r="O567" s="2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2"/>
      <c r="AA567" s="2"/>
      <c r="AB567" s="2"/>
      <c r="AC567" s="2"/>
      <c r="AE567" s="3"/>
      <c r="AG567" s="3"/>
      <c r="AH567" s="3"/>
      <c r="AJ567" s="3"/>
      <c r="AK567" s="3"/>
      <c r="AL567" s="3"/>
      <c r="AM567" s="3"/>
      <c r="AN567" s="3"/>
      <c r="AO567" s="3"/>
      <c r="AP567" s="3"/>
      <c r="AQ567" s="2"/>
      <c r="AR567" s="2"/>
      <c r="AT567" s="2"/>
      <c r="AU567" s="2"/>
      <c r="AV567" s="2"/>
      <c r="AW567" s="2"/>
    </row>
    <row r="568" spans="9:49" ht="15">
      <c r="I568" s="2"/>
      <c r="J568" s="2"/>
      <c r="K568" s="2"/>
      <c r="M568" s="2"/>
      <c r="N568" s="2"/>
      <c r="O568" s="2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2"/>
      <c r="AA568" s="2"/>
      <c r="AB568" s="2"/>
      <c r="AC568" s="2"/>
      <c r="AE568" s="3"/>
      <c r="AG568" s="3"/>
      <c r="AH568" s="3"/>
      <c r="AJ568" s="3"/>
      <c r="AK568" s="3"/>
      <c r="AL568" s="3"/>
      <c r="AM568" s="3"/>
      <c r="AN568" s="3"/>
      <c r="AO568" s="3"/>
      <c r="AP568" s="3"/>
      <c r="AQ568" s="2"/>
      <c r="AR568" s="2"/>
      <c r="AT568" s="2"/>
      <c r="AU568" s="2"/>
      <c r="AV568" s="2"/>
      <c r="AW568" s="2"/>
    </row>
    <row r="569" spans="9:49" ht="15">
      <c r="I569" s="2"/>
      <c r="J569" s="2"/>
      <c r="K569" s="2"/>
      <c r="M569" s="2"/>
      <c r="N569" s="2"/>
      <c r="O569" s="2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2"/>
      <c r="AA569" s="2"/>
      <c r="AB569" s="2"/>
      <c r="AC569" s="2"/>
      <c r="AE569" s="3"/>
      <c r="AG569" s="3"/>
      <c r="AH569" s="3"/>
      <c r="AJ569" s="3"/>
      <c r="AK569" s="3"/>
      <c r="AL569" s="3"/>
      <c r="AM569" s="3"/>
      <c r="AN569" s="3"/>
      <c r="AO569" s="3"/>
      <c r="AP569" s="3"/>
      <c r="AQ569" s="2"/>
      <c r="AR569" s="2"/>
      <c r="AT569" s="2"/>
      <c r="AU569" s="2"/>
      <c r="AV569" s="2"/>
      <c r="AW569" s="2"/>
    </row>
    <row r="570" spans="9:49" ht="15">
      <c r="I570" s="2"/>
      <c r="J570" s="2"/>
      <c r="K570" s="2"/>
      <c r="M570" s="2"/>
      <c r="N570" s="2"/>
      <c r="O570" s="2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2"/>
      <c r="AA570" s="2"/>
      <c r="AB570" s="2"/>
      <c r="AC570" s="2"/>
      <c r="AE570" s="3"/>
      <c r="AG570" s="3"/>
      <c r="AH570" s="3"/>
      <c r="AJ570" s="3"/>
      <c r="AK570" s="3"/>
      <c r="AL570" s="3"/>
      <c r="AM570" s="3"/>
      <c r="AN570" s="3"/>
      <c r="AO570" s="3"/>
      <c r="AP570" s="3"/>
      <c r="AQ570" s="2"/>
      <c r="AR570" s="2"/>
      <c r="AT570" s="2"/>
      <c r="AU570" s="2"/>
      <c r="AV570" s="2"/>
      <c r="AW570" s="2"/>
    </row>
    <row r="571" spans="9:49" ht="15">
      <c r="I571" s="2"/>
      <c r="J571" s="2"/>
      <c r="K571" s="2"/>
      <c r="M571" s="2"/>
      <c r="N571" s="2"/>
      <c r="O571" s="2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2"/>
      <c r="AA571" s="2"/>
      <c r="AB571" s="2"/>
      <c r="AC571" s="2"/>
      <c r="AE571" s="3"/>
      <c r="AG571" s="3"/>
      <c r="AH571" s="3"/>
      <c r="AJ571" s="3"/>
      <c r="AK571" s="3"/>
      <c r="AL571" s="3"/>
      <c r="AM571" s="3"/>
      <c r="AN571" s="3"/>
      <c r="AO571" s="3"/>
      <c r="AP571" s="3"/>
      <c r="AQ571" s="2"/>
      <c r="AR571" s="2"/>
      <c r="AT571" s="2"/>
      <c r="AU571" s="2"/>
      <c r="AV571" s="2"/>
      <c r="AW571" s="2"/>
    </row>
    <row r="572" spans="9:49" ht="15">
      <c r="I572" s="2"/>
      <c r="J572" s="2"/>
      <c r="K572" s="2"/>
      <c r="M572" s="2"/>
      <c r="N572" s="2"/>
      <c r="O572" s="2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2"/>
      <c r="AA572" s="2"/>
      <c r="AB572" s="2"/>
      <c r="AC572" s="2"/>
      <c r="AE572" s="3"/>
      <c r="AG572" s="3"/>
      <c r="AH572" s="3"/>
      <c r="AJ572" s="3"/>
      <c r="AK572" s="3"/>
      <c r="AL572" s="3"/>
      <c r="AM572" s="3"/>
      <c r="AN572" s="3"/>
      <c r="AO572" s="3"/>
      <c r="AP572" s="3"/>
      <c r="AQ572" s="2"/>
      <c r="AR572" s="2"/>
      <c r="AT572" s="2"/>
      <c r="AU572" s="2"/>
      <c r="AV572" s="2"/>
      <c r="AW572" s="2"/>
    </row>
    <row r="573" spans="9:49" ht="15">
      <c r="I573" s="2"/>
      <c r="J573" s="2"/>
      <c r="K573" s="2"/>
      <c r="M573" s="2"/>
      <c r="N573" s="2"/>
      <c r="O573" s="2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2"/>
      <c r="AA573" s="2"/>
      <c r="AB573" s="2"/>
      <c r="AC573" s="2"/>
      <c r="AE573" s="3"/>
      <c r="AG573" s="3"/>
      <c r="AH573" s="3"/>
      <c r="AJ573" s="3"/>
      <c r="AK573" s="3"/>
      <c r="AL573" s="3"/>
      <c r="AM573" s="3"/>
      <c r="AN573" s="3"/>
      <c r="AO573" s="3"/>
      <c r="AP573" s="3"/>
      <c r="AQ573" s="2"/>
      <c r="AR573" s="2"/>
      <c r="AT573" s="2"/>
      <c r="AU573" s="2"/>
      <c r="AV573" s="2"/>
      <c r="AW573" s="2"/>
    </row>
    <row r="574" spans="9:49" ht="15">
      <c r="I574" s="2"/>
      <c r="J574" s="2"/>
      <c r="K574" s="2"/>
      <c r="M574" s="2"/>
      <c r="N574" s="2"/>
      <c r="O574" s="2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2"/>
      <c r="AA574" s="2"/>
      <c r="AB574" s="2"/>
      <c r="AC574" s="2"/>
      <c r="AE574" s="3"/>
      <c r="AG574" s="3"/>
      <c r="AH574" s="3"/>
      <c r="AJ574" s="3"/>
      <c r="AK574" s="3"/>
      <c r="AL574" s="3"/>
      <c r="AM574" s="3"/>
      <c r="AN574" s="3"/>
      <c r="AO574" s="3"/>
      <c r="AP574" s="3"/>
      <c r="AQ574" s="2"/>
      <c r="AR574" s="2"/>
      <c r="AT574" s="2"/>
      <c r="AU574" s="2"/>
      <c r="AV574" s="2"/>
      <c r="AW574" s="2"/>
    </row>
    <row r="575" spans="9:49" ht="15">
      <c r="I575" s="2"/>
      <c r="J575" s="2"/>
      <c r="K575" s="2"/>
      <c r="M575" s="2"/>
      <c r="N575" s="2"/>
      <c r="O575" s="2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2"/>
      <c r="AA575" s="2"/>
      <c r="AB575" s="2"/>
      <c r="AC575" s="2"/>
      <c r="AE575" s="3"/>
      <c r="AG575" s="3"/>
      <c r="AH575" s="3"/>
      <c r="AJ575" s="3"/>
      <c r="AK575" s="3"/>
      <c r="AL575" s="3"/>
      <c r="AM575" s="3"/>
      <c r="AN575" s="3"/>
      <c r="AO575" s="3"/>
      <c r="AP575" s="3"/>
      <c r="AQ575" s="2"/>
      <c r="AR575" s="2"/>
      <c r="AT575" s="2"/>
      <c r="AU575" s="2"/>
      <c r="AV575" s="2"/>
      <c r="AW575" s="2"/>
    </row>
    <row r="576" spans="9:49" ht="15">
      <c r="I576" s="2"/>
      <c r="J576" s="2"/>
      <c r="K576" s="2"/>
      <c r="M576" s="2"/>
      <c r="N576" s="2"/>
      <c r="O576" s="2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2"/>
      <c r="AA576" s="2"/>
      <c r="AB576" s="2"/>
      <c r="AC576" s="2"/>
      <c r="AE576" s="3"/>
      <c r="AG576" s="3"/>
      <c r="AH576" s="3"/>
      <c r="AJ576" s="3"/>
      <c r="AK576" s="3"/>
      <c r="AL576" s="3"/>
      <c r="AM576" s="3"/>
      <c r="AN576" s="3"/>
      <c r="AO576" s="3"/>
      <c r="AP576" s="3"/>
      <c r="AQ576" s="2"/>
      <c r="AR576" s="2"/>
      <c r="AT576" s="2"/>
      <c r="AU576" s="2"/>
      <c r="AV576" s="2"/>
      <c r="AW576" s="2"/>
    </row>
    <row r="577" spans="9:49" ht="15">
      <c r="I577" s="2"/>
      <c r="J577" s="2"/>
      <c r="K577" s="2"/>
      <c r="M577" s="2"/>
      <c r="N577" s="2"/>
      <c r="O577" s="2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2"/>
      <c r="AA577" s="2"/>
      <c r="AB577" s="2"/>
      <c r="AC577" s="2"/>
      <c r="AE577" s="3"/>
      <c r="AG577" s="3"/>
      <c r="AH577" s="3"/>
      <c r="AJ577" s="3"/>
      <c r="AK577" s="3"/>
      <c r="AL577" s="3"/>
      <c r="AM577" s="3"/>
      <c r="AN577" s="3"/>
      <c r="AO577" s="3"/>
      <c r="AP577" s="3"/>
      <c r="AQ577" s="2"/>
      <c r="AR577" s="2"/>
      <c r="AT577" s="2"/>
      <c r="AU577" s="2"/>
      <c r="AV577" s="2"/>
      <c r="AW577" s="2"/>
    </row>
    <row r="578" spans="9:49" ht="15">
      <c r="I578" s="2"/>
      <c r="J578" s="2"/>
      <c r="K578" s="2"/>
      <c r="M578" s="2"/>
      <c r="N578" s="2"/>
      <c r="O578" s="2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2"/>
      <c r="AA578" s="2"/>
      <c r="AB578" s="2"/>
      <c r="AC578" s="2"/>
      <c r="AE578" s="3"/>
      <c r="AG578" s="3"/>
      <c r="AH578" s="3"/>
      <c r="AJ578" s="3"/>
      <c r="AK578" s="3"/>
      <c r="AL578" s="3"/>
      <c r="AM578" s="3"/>
      <c r="AN578" s="3"/>
      <c r="AO578" s="3"/>
      <c r="AP578" s="3"/>
      <c r="AQ578" s="2"/>
      <c r="AR578" s="2"/>
      <c r="AT578" s="2"/>
      <c r="AU578" s="2"/>
      <c r="AV578" s="2"/>
      <c r="AW578" s="2"/>
    </row>
    <row r="579" spans="9:49" ht="15">
      <c r="I579" s="2"/>
      <c r="J579" s="2"/>
      <c r="K579" s="2"/>
      <c r="M579" s="2"/>
      <c r="N579" s="2"/>
      <c r="O579" s="2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2"/>
      <c r="AA579" s="2"/>
      <c r="AB579" s="2"/>
      <c r="AC579" s="2"/>
      <c r="AE579" s="3"/>
      <c r="AG579" s="3"/>
      <c r="AH579" s="3"/>
      <c r="AJ579" s="3"/>
      <c r="AK579" s="3"/>
      <c r="AL579" s="3"/>
      <c r="AM579" s="3"/>
      <c r="AN579" s="3"/>
      <c r="AO579" s="3"/>
      <c r="AP579" s="3"/>
      <c r="AQ579" s="2"/>
      <c r="AR579" s="2"/>
      <c r="AT579" s="2"/>
      <c r="AU579" s="2"/>
      <c r="AV579" s="2"/>
      <c r="AW579" s="2"/>
    </row>
    <row r="580" spans="9:49" ht="15">
      <c r="I580" s="2"/>
      <c r="J580" s="2"/>
      <c r="K580" s="2"/>
      <c r="M580" s="2"/>
      <c r="N580" s="2"/>
      <c r="O580" s="2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2"/>
      <c r="AA580" s="2"/>
      <c r="AB580" s="2"/>
      <c r="AC580" s="2"/>
      <c r="AE580" s="3"/>
      <c r="AG580" s="3"/>
      <c r="AH580" s="3"/>
      <c r="AJ580" s="3"/>
      <c r="AK580" s="3"/>
      <c r="AL580" s="3"/>
      <c r="AM580" s="3"/>
      <c r="AN580" s="3"/>
      <c r="AO580" s="3"/>
      <c r="AP580" s="3"/>
      <c r="AQ580" s="2"/>
      <c r="AR580" s="2"/>
      <c r="AT580" s="2"/>
      <c r="AU580" s="2"/>
      <c r="AV580" s="2"/>
      <c r="AW580" s="2"/>
    </row>
    <row r="581" spans="9:49" ht="15">
      <c r="I581" s="2"/>
      <c r="J581" s="2"/>
      <c r="K581" s="2"/>
      <c r="M581" s="2"/>
      <c r="N581" s="2"/>
      <c r="O581" s="2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2"/>
      <c r="AA581" s="2"/>
      <c r="AB581" s="2"/>
      <c r="AC581" s="2"/>
      <c r="AE581" s="3"/>
      <c r="AG581" s="3"/>
      <c r="AH581" s="3"/>
      <c r="AJ581" s="3"/>
      <c r="AK581" s="3"/>
      <c r="AL581" s="3"/>
      <c r="AM581" s="3"/>
      <c r="AN581" s="3"/>
      <c r="AO581" s="3"/>
      <c r="AP581" s="3"/>
      <c r="AQ581" s="2"/>
      <c r="AR581" s="2"/>
      <c r="AT581" s="2"/>
      <c r="AU581" s="2"/>
      <c r="AV581" s="2"/>
      <c r="AW581" s="2"/>
    </row>
    <row r="582" spans="9:49" ht="15">
      <c r="I582" s="2"/>
      <c r="J582" s="2"/>
      <c r="K582" s="2"/>
      <c r="M582" s="2"/>
      <c r="N582" s="2"/>
      <c r="O582" s="2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2"/>
      <c r="AA582" s="2"/>
      <c r="AB582" s="2"/>
      <c r="AC582" s="2"/>
      <c r="AE582" s="3"/>
      <c r="AG582" s="3"/>
      <c r="AH582" s="3"/>
      <c r="AJ582" s="3"/>
      <c r="AK582" s="3"/>
      <c r="AL582" s="3"/>
      <c r="AM582" s="3"/>
      <c r="AN582" s="3"/>
      <c r="AO582" s="3"/>
      <c r="AP582" s="3"/>
      <c r="AQ582" s="2"/>
      <c r="AR582" s="2"/>
      <c r="AT582" s="2"/>
      <c r="AU582" s="2"/>
      <c r="AV582" s="2"/>
      <c r="AW582" s="2"/>
    </row>
    <row r="583" spans="9:49" ht="15">
      <c r="I583" s="2"/>
      <c r="J583" s="2"/>
      <c r="K583" s="2"/>
      <c r="M583" s="2"/>
      <c r="N583" s="2"/>
      <c r="O583" s="2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2"/>
      <c r="AA583" s="2"/>
      <c r="AB583" s="2"/>
      <c r="AC583" s="2"/>
      <c r="AE583" s="3"/>
      <c r="AG583" s="3"/>
      <c r="AH583" s="3"/>
      <c r="AJ583" s="3"/>
      <c r="AK583" s="3"/>
      <c r="AL583" s="3"/>
      <c r="AM583" s="3"/>
      <c r="AN583" s="3"/>
      <c r="AO583" s="3"/>
      <c r="AP583" s="3"/>
      <c r="AQ583" s="2"/>
      <c r="AR583" s="2"/>
      <c r="AT583" s="2"/>
      <c r="AU583" s="2"/>
      <c r="AV583" s="2"/>
      <c r="AW583" s="2"/>
    </row>
    <row r="584" spans="9:49" ht="15">
      <c r="I584" s="2"/>
      <c r="J584" s="2"/>
      <c r="K584" s="2"/>
      <c r="M584" s="2"/>
      <c r="N584" s="2"/>
      <c r="O584" s="2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2"/>
      <c r="AA584" s="2"/>
      <c r="AB584" s="2"/>
      <c r="AC584" s="2"/>
      <c r="AE584" s="3"/>
      <c r="AG584" s="3"/>
      <c r="AH584" s="3"/>
      <c r="AJ584" s="3"/>
      <c r="AK584" s="3"/>
      <c r="AL584" s="3"/>
      <c r="AM584" s="3"/>
      <c r="AN584" s="3"/>
      <c r="AO584" s="3"/>
      <c r="AP584" s="3"/>
      <c r="AQ584" s="2"/>
      <c r="AR584" s="2"/>
      <c r="AT584" s="2"/>
      <c r="AU584" s="2"/>
      <c r="AV584" s="2"/>
      <c r="AW584" s="2"/>
    </row>
    <row r="585" spans="9:49" ht="15">
      <c r="I585" s="2"/>
      <c r="J585" s="2"/>
      <c r="K585" s="2"/>
      <c r="M585" s="2"/>
      <c r="N585" s="2"/>
      <c r="O585" s="2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2"/>
      <c r="AA585" s="2"/>
      <c r="AB585" s="2"/>
      <c r="AC585" s="2"/>
      <c r="AE585" s="3"/>
      <c r="AG585" s="3"/>
      <c r="AH585" s="3"/>
      <c r="AJ585" s="3"/>
      <c r="AK585" s="3"/>
      <c r="AL585" s="3"/>
      <c r="AM585" s="3"/>
      <c r="AN585" s="3"/>
      <c r="AO585" s="3"/>
      <c r="AP585" s="3"/>
      <c r="AQ585" s="2"/>
      <c r="AR585" s="2"/>
      <c r="AT585" s="2"/>
      <c r="AU585" s="2"/>
      <c r="AV585" s="2"/>
      <c r="AW585" s="2"/>
    </row>
    <row r="586" spans="9:49" ht="15">
      <c r="I586" s="2"/>
      <c r="J586" s="2"/>
      <c r="K586" s="2"/>
      <c r="M586" s="2"/>
      <c r="N586" s="2"/>
      <c r="O586" s="2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2"/>
      <c r="AA586" s="2"/>
      <c r="AB586" s="2"/>
      <c r="AC586" s="2"/>
      <c r="AE586" s="3"/>
      <c r="AG586" s="3"/>
      <c r="AH586" s="3"/>
      <c r="AJ586" s="3"/>
      <c r="AK586" s="3"/>
      <c r="AL586" s="3"/>
      <c r="AM586" s="3"/>
      <c r="AN586" s="3"/>
      <c r="AO586" s="3"/>
      <c r="AP586" s="3"/>
      <c r="AQ586" s="2"/>
      <c r="AR586" s="2"/>
      <c r="AT586" s="2"/>
      <c r="AU586" s="2"/>
      <c r="AV586" s="2"/>
      <c r="AW586" s="2"/>
    </row>
    <row r="587" spans="9:49" ht="15">
      <c r="I587" s="2"/>
      <c r="J587" s="2"/>
      <c r="K587" s="2"/>
      <c r="M587" s="2"/>
      <c r="N587" s="2"/>
      <c r="O587" s="2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2"/>
      <c r="AA587" s="2"/>
      <c r="AB587" s="2"/>
      <c r="AC587" s="2"/>
      <c r="AE587" s="3"/>
      <c r="AG587" s="3"/>
      <c r="AH587" s="3"/>
      <c r="AJ587" s="3"/>
      <c r="AK587" s="3"/>
      <c r="AL587" s="3"/>
      <c r="AM587" s="3"/>
      <c r="AN587" s="3"/>
      <c r="AO587" s="3"/>
      <c r="AP587" s="3"/>
      <c r="AQ587" s="2"/>
      <c r="AR587" s="2"/>
      <c r="AT587" s="2"/>
      <c r="AU587" s="2"/>
      <c r="AV587" s="2"/>
      <c r="AW587" s="2"/>
    </row>
    <row r="588" spans="9:49" ht="15">
      <c r="I588" s="2"/>
      <c r="J588" s="2"/>
      <c r="K588" s="2"/>
      <c r="M588" s="2"/>
      <c r="N588" s="2"/>
      <c r="O588" s="2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2"/>
      <c r="AA588" s="2"/>
      <c r="AB588" s="2"/>
      <c r="AC588" s="2"/>
      <c r="AE588" s="3"/>
      <c r="AG588" s="3"/>
      <c r="AH588" s="3"/>
      <c r="AJ588" s="3"/>
      <c r="AK588" s="3"/>
      <c r="AL588" s="3"/>
      <c r="AM588" s="3"/>
      <c r="AN588" s="3"/>
      <c r="AO588" s="3"/>
      <c r="AP588" s="3"/>
      <c r="AQ588" s="2"/>
      <c r="AR588" s="2"/>
      <c r="AT588" s="2"/>
      <c r="AU588" s="2"/>
      <c r="AV588" s="2"/>
      <c r="AW588" s="2"/>
    </row>
    <row r="589" spans="9:49" ht="15">
      <c r="I589" s="2"/>
      <c r="J589" s="2"/>
      <c r="K589" s="2"/>
      <c r="M589" s="2"/>
      <c r="N589" s="2"/>
      <c r="O589" s="2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2"/>
      <c r="AA589" s="2"/>
      <c r="AB589" s="2"/>
      <c r="AC589" s="2"/>
      <c r="AE589" s="3"/>
      <c r="AG589" s="3"/>
      <c r="AH589" s="3"/>
      <c r="AJ589" s="3"/>
      <c r="AK589" s="3"/>
      <c r="AL589" s="3"/>
      <c r="AM589" s="3"/>
      <c r="AN589" s="3"/>
      <c r="AO589" s="3"/>
      <c r="AP589" s="3"/>
      <c r="AQ589" s="2"/>
      <c r="AR589" s="2"/>
      <c r="AT589" s="2"/>
      <c r="AU589" s="2"/>
      <c r="AV589" s="2"/>
      <c r="AW589" s="2"/>
    </row>
    <row r="590" spans="9:49" ht="15">
      <c r="I590" s="2"/>
      <c r="J590" s="2"/>
      <c r="K590" s="2"/>
      <c r="M590" s="2"/>
      <c r="N590" s="2"/>
      <c r="O590" s="2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2"/>
      <c r="AA590" s="2"/>
      <c r="AB590" s="2"/>
      <c r="AC590" s="2"/>
      <c r="AE590" s="3"/>
      <c r="AG590" s="3"/>
      <c r="AH590" s="3"/>
      <c r="AJ590" s="3"/>
      <c r="AK590" s="3"/>
      <c r="AL590" s="3"/>
      <c r="AM590" s="3"/>
      <c r="AN590" s="3"/>
      <c r="AO590" s="3"/>
      <c r="AP590" s="3"/>
      <c r="AQ590" s="2"/>
      <c r="AR590" s="2"/>
      <c r="AT590" s="2"/>
      <c r="AU590" s="2"/>
      <c r="AV590" s="2"/>
      <c r="AW590" s="2"/>
    </row>
    <row r="591" spans="9:49" ht="15">
      <c r="I591" s="2"/>
      <c r="J591" s="2"/>
      <c r="K591" s="2"/>
      <c r="M591" s="2"/>
      <c r="N591" s="2"/>
      <c r="O591" s="2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2"/>
      <c r="AA591" s="2"/>
      <c r="AB591" s="2"/>
      <c r="AC591" s="2"/>
      <c r="AE591" s="3"/>
      <c r="AG591" s="3"/>
      <c r="AH591" s="3"/>
      <c r="AJ591" s="3"/>
      <c r="AK591" s="3"/>
      <c r="AL591" s="3"/>
      <c r="AM591" s="3"/>
      <c r="AN591" s="3"/>
      <c r="AO591" s="3"/>
      <c r="AP591" s="3"/>
      <c r="AQ591" s="2"/>
      <c r="AR591" s="2"/>
      <c r="AT591" s="2"/>
      <c r="AU591" s="2"/>
      <c r="AV591" s="2"/>
      <c r="AW591" s="2"/>
    </row>
    <row r="592" spans="9:49" ht="15">
      <c r="I592" s="2"/>
      <c r="J592" s="2"/>
      <c r="K592" s="2"/>
      <c r="M592" s="2"/>
      <c r="N592" s="2"/>
      <c r="O592" s="2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2"/>
      <c r="AA592" s="2"/>
      <c r="AB592" s="2"/>
      <c r="AC592" s="2"/>
      <c r="AE592" s="3"/>
      <c r="AG592" s="3"/>
      <c r="AH592" s="3"/>
      <c r="AJ592" s="3"/>
      <c r="AK592" s="3"/>
      <c r="AL592" s="3"/>
      <c r="AM592" s="3"/>
      <c r="AN592" s="3"/>
      <c r="AO592" s="3"/>
      <c r="AP592" s="3"/>
      <c r="AQ592" s="2"/>
      <c r="AR592" s="2"/>
      <c r="AT592" s="2"/>
      <c r="AU592" s="2"/>
      <c r="AV592" s="2"/>
      <c r="AW592" s="2"/>
    </row>
    <row r="593" spans="9:49" ht="15">
      <c r="I593" s="2"/>
      <c r="J593" s="2"/>
      <c r="K593" s="2"/>
      <c r="M593" s="2"/>
      <c r="N593" s="2"/>
      <c r="O593" s="2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2"/>
      <c r="AA593" s="2"/>
      <c r="AB593" s="2"/>
      <c r="AC593" s="2"/>
      <c r="AE593" s="3"/>
      <c r="AG593" s="3"/>
      <c r="AH593" s="3"/>
      <c r="AJ593" s="3"/>
      <c r="AK593" s="3"/>
      <c r="AL593" s="3"/>
      <c r="AM593" s="3"/>
      <c r="AN593" s="3"/>
      <c r="AO593" s="3"/>
      <c r="AP593" s="3"/>
      <c r="AQ593" s="2"/>
      <c r="AR593" s="2"/>
      <c r="AT593" s="2"/>
      <c r="AU593" s="2"/>
      <c r="AV593" s="2"/>
      <c r="AW593" s="2"/>
    </row>
    <row r="594" spans="9:49" ht="15">
      <c r="I594" s="2"/>
      <c r="J594" s="2"/>
      <c r="K594" s="2"/>
      <c r="M594" s="2"/>
      <c r="N594" s="2"/>
      <c r="O594" s="2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2"/>
      <c r="AA594" s="2"/>
      <c r="AB594" s="2"/>
      <c r="AC594" s="2"/>
      <c r="AE594" s="3"/>
      <c r="AG594" s="3"/>
      <c r="AH594" s="3"/>
      <c r="AJ594" s="3"/>
      <c r="AK594" s="3"/>
      <c r="AL594" s="3"/>
      <c r="AM594" s="3"/>
      <c r="AN594" s="3"/>
      <c r="AO594" s="3"/>
      <c r="AP594" s="3"/>
      <c r="AQ594" s="2"/>
      <c r="AR594" s="2"/>
      <c r="AT594" s="2"/>
      <c r="AU594" s="2"/>
      <c r="AV594" s="2"/>
      <c r="AW594" s="2"/>
    </row>
    <row r="595" spans="9:49" ht="15">
      <c r="I595" s="2"/>
      <c r="J595" s="2"/>
      <c r="K595" s="2"/>
      <c r="M595" s="2"/>
      <c r="N595" s="2"/>
      <c r="O595" s="2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2"/>
      <c r="AA595" s="2"/>
      <c r="AB595" s="2"/>
      <c r="AC595" s="2"/>
      <c r="AE595" s="3"/>
      <c r="AG595" s="3"/>
      <c r="AH595" s="3"/>
      <c r="AJ595" s="3"/>
      <c r="AK595" s="3"/>
      <c r="AL595" s="3"/>
      <c r="AM595" s="3"/>
      <c r="AN595" s="3"/>
      <c r="AO595" s="3"/>
      <c r="AP595" s="3"/>
      <c r="AQ595" s="2"/>
      <c r="AR595" s="2"/>
      <c r="AT595" s="2"/>
      <c r="AU595" s="2"/>
      <c r="AV595" s="2"/>
      <c r="AW595" s="2"/>
    </row>
    <row r="596" spans="9:49" ht="15">
      <c r="I596" s="2"/>
      <c r="J596" s="2"/>
      <c r="K596" s="2"/>
      <c r="M596" s="2"/>
      <c r="N596" s="2"/>
      <c r="O596" s="2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2"/>
      <c r="AA596" s="2"/>
      <c r="AB596" s="2"/>
      <c r="AC596" s="2"/>
      <c r="AE596" s="3"/>
      <c r="AG596" s="3"/>
      <c r="AH596" s="3"/>
      <c r="AJ596" s="3"/>
      <c r="AK596" s="3"/>
      <c r="AL596" s="3"/>
      <c r="AM596" s="3"/>
      <c r="AN596" s="3"/>
      <c r="AO596" s="3"/>
      <c r="AP596" s="3"/>
      <c r="AQ596" s="2"/>
      <c r="AR596" s="2"/>
      <c r="AT596" s="2"/>
      <c r="AU596" s="2"/>
      <c r="AV596" s="2"/>
      <c r="AW596" s="2"/>
    </row>
    <row r="597" spans="9:49" ht="15">
      <c r="I597" s="2"/>
      <c r="J597" s="2"/>
      <c r="K597" s="2"/>
      <c r="M597" s="2"/>
      <c r="N597" s="2"/>
      <c r="O597" s="2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2"/>
      <c r="AA597" s="2"/>
      <c r="AB597" s="2"/>
      <c r="AC597" s="2"/>
      <c r="AE597" s="3"/>
      <c r="AG597" s="3"/>
      <c r="AH597" s="3"/>
      <c r="AJ597" s="3"/>
      <c r="AK597" s="3"/>
      <c r="AL597" s="3"/>
      <c r="AM597" s="3"/>
      <c r="AN597" s="3"/>
      <c r="AO597" s="3"/>
      <c r="AP597" s="3"/>
      <c r="AQ597" s="2"/>
      <c r="AR597" s="2"/>
      <c r="AT597" s="2"/>
      <c r="AU597" s="2"/>
      <c r="AV597" s="2"/>
      <c r="AW597" s="2"/>
    </row>
    <row r="598" spans="9:49" ht="15">
      <c r="I598" s="2"/>
      <c r="J598" s="2"/>
      <c r="K598" s="2"/>
      <c r="M598" s="2"/>
      <c r="N598" s="2"/>
      <c r="O598" s="2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2"/>
      <c r="AA598" s="2"/>
      <c r="AB598" s="2"/>
      <c r="AC598" s="2"/>
      <c r="AE598" s="3"/>
      <c r="AG598" s="3"/>
      <c r="AH598" s="3"/>
      <c r="AJ598" s="3"/>
      <c r="AK598" s="3"/>
      <c r="AL598" s="3"/>
      <c r="AM598" s="3"/>
      <c r="AN598" s="3"/>
      <c r="AO598" s="3"/>
      <c r="AP598" s="3"/>
      <c r="AQ598" s="2"/>
      <c r="AR598" s="2"/>
      <c r="AT598" s="2"/>
      <c r="AU598" s="2"/>
      <c r="AV598" s="2"/>
      <c r="AW598" s="2"/>
    </row>
    <row r="599" spans="9:49" ht="15">
      <c r="I599" s="2"/>
      <c r="J599" s="2"/>
      <c r="K599" s="2"/>
      <c r="M599" s="2"/>
      <c r="N599" s="2"/>
      <c r="O599" s="2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2"/>
      <c r="AA599" s="2"/>
      <c r="AB599" s="2"/>
      <c r="AC599" s="2"/>
      <c r="AE599" s="3"/>
      <c r="AG599" s="3"/>
      <c r="AH599" s="3"/>
      <c r="AJ599" s="3"/>
      <c r="AK599" s="3"/>
      <c r="AL599" s="3"/>
      <c r="AM599" s="3"/>
      <c r="AN599" s="3"/>
      <c r="AO599" s="3"/>
      <c r="AP599" s="3"/>
      <c r="AQ599" s="2"/>
      <c r="AR599" s="2"/>
      <c r="AT599" s="2"/>
      <c r="AU599" s="2"/>
      <c r="AV599" s="2"/>
      <c r="AW599" s="2"/>
    </row>
    <row r="600" spans="9:49" ht="15">
      <c r="I600" s="2"/>
      <c r="J600" s="2"/>
      <c r="K600" s="2"/>
      <c r="M600" s="2"/>
      <c r="N600" s="2"/>
      <c r="O600" s="2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2"/>
      <c r="AA600" s="2"/>
      <c r="AB600" s="2"/>
      <c r="AC600" s="2"/>
      <c r="AE600" s="3"/>
      <c r="AG600" s="3"/>
      <c r="AH600" s="3"/>
      <c r="AJ600" s="3"/>
      <c r="AK600" s="3"/>
      <c r="AL600" s="3"/>
      <c r="AM600" s="3"/>
      <c r="AN600" s="3"/>
      <c r="AO600" s="3"/>
      <c r="AP600" s="3"/>
      <c r="AQ600" s="2"/>
      <c r="AR600" s="2"/>
      <c r="AT600" s="2"/>
      <c r="AU600" s="2"/>
      <c r="AV600" s="2"/>
      <c r="AW600" s="2"/>
    </row>
    <row r="601" spans="9:49" ht="15">
      <c r="I601" s="2"/>
      <c r="J601" s="2"/>
      <c r="K601" s="2"/>
      <c r="M601" s="2"/>
      <c r="N601" s="2"/>
      <c r="O601" s="2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2"/>
      <c r="AA601" s="2"/>
      <c r="AB601" s="2"/>
      <c r="AC601" s="2"/>
      <c r="AE601" s="3"/>
      <c r="AG601" s="3"/>
      <c r="AH601" s="3"/>
      <c r="AJ601" s="3"/>
      <c r="AK601" s="3"/>
      <c r="AL601" s="3"/>
      <c r="AM601" s="3"/>
      <c r="AN601" s="3"/>
      <c r="AO601" s="3"/>
      <c r="AP601" s="3"/>
      <c r="AQ601" s="2"/>
      <c r="AR601" s="2"/>
      <c r="AT601" s="2"/>
      <c r="AU601" s="2"/>
      <c r="AV601" s="2"/>
      <c r="AW601" s="2"/>
    </row>
    <row r="602" spans="9:49" ht="15">
      <c r="I602" s="2"/>
      <c r="J602" s="2"/>
      <c r="K602" s="2"/>
      <c r="M602" s="2"/>
      <c r="N602" s="2"/>
      <c r="O602" s="2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2"/>
      <c r="AA602" s="2"/>
      <c r="AB602" s="2"/>
      <c r="AC602" s="2"/>
      <c r="AE602" s="3"/>
      <c r="AG602" s="3"/>
      <c r="AH602" s="3"/>
      <c r="AJ602" s="3"/>
      <c r="AK602" s="3"/>
      <c r="AL602" s="3"/>
      <c r="AM602" s="3"/>
      <c r="AN602" s="3"/>
      <c r="AO602" s="3"/>
      <c r="AP602" s="3"/>
      <c r="AQ602" s="2"/>
      <c r="AR602" s="2"/>
      <c r="AT602" s="2"/>
      <c r="AU602" s="2"/>
      <c r="AV602" s="2"/>
      <c r="AW602" s="2"/>
    </row>
    <row r="603" spans="9:49" ht="15">
      <c r="I603" s="2"/>
      <c r="J603" s="2"/>
      <c r="K603" s="2"/>
      <c r="M603" s="2"/>
      <c r="N603" s="2"/>
      <c r="O603" s="2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2"/>
      <c r="AA603" s="2"/>
      <c r="AB603" s="2"/>
      <c r="AC603" s="2"/>
      <c r="AE603" s="3"/>
      <c r="AG603" s="3"/>
      <c r="AH603" s="3"/>
      <c r="AJ603" s="3"/>
      <c r="AK603" s="3"/>
      <c r="AL603" s="3"/>
      <c r="AM603" s="3"/>
      <c r="AN603" s="3"/>
      <c r="AO603" s="3"/>
      <c r="AP603" s="3"/>
      <c r="AQ603" s="2"/>
      <c r="AR603" s="2"/>
      <c r="AT603" s="2"/>
      <c r="AU603" s="2"/>
      <c r="AV603" s="2"/>
      <c r="AW603" s="2"/>
    </row>
    <row r="604" spans="9:49" ht="15">
      <c r="I604" s="2"/>
      <c r="J604" s="2"/>
      <c r="K604" s="2"/>
      <c r="M604" s="2"/>
      <c r="N604" s="2"/>
      <c r="O604" s="2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2"/>
      <c r="AA604" s="2"/>
      <c r="AB604" s="2"/>
      <c r="AC604" s="2"/>
      <c r="AE604" s="3"/>
      <c r="AG604" s="3"/>
      <c r="AH604" s="3"/>
      <c r="AJ604" s="3"/>
      <c r="AK604" s="3"/>
      <c r="AL604" s="3"/>
      <c r="AM604" s="3"/>
      <c r="AN604" s="3"/>
      <c r="AO604" s="3"/>
      <c r="AP604" s="3"/>
      <c r="AQ604" s="2"/>
      <c r="AR604" s="2"/>
      <c r="AT604" s="2"/>
      <c r="AU604" s="2"/>
      <c r="AV604" s="2"/>
      <c r="AW604" s="2"/>
    </row>
    <row r="605" spans="9:49" ht="15">
      <c r="I605" s="2"/>
      <c r="J605" s="2"/>
      <c r="K605" s="2"/>
      <c r="M605" s="2"/>
      <c r="N605" s="2"/>
      <c r="O605" s="2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2"/>
      <c r="AA605" s="2"/>
      <c r="AB605" s="2"/>
      <c r="AC605" s="2"/>
      <c r="AE605" s="3"/>
      <c r="AG605" s="3"/>
      <c r="AH605" s="3"/>
      <c r="AJ605" s="3"/>
      <c r="AK605" s="3"/>
      <c r="AL605" s="3"/>
      <c r="AM605" s="3"/>
      <c r="AN605" s="3"/>
      <c r="AO605" s="3"/>
      <c r="AP605" s="3"/>
      <c r="AQ605" s="2"/>
      <c r="AR605" s="2"/>
      <c r="AT605" s="2"/>
      <c r="AU605" s="2"/>
      <c r="AV605" s="2"/>
      <c r="AW605" s="2"/>
    </row>
    <row r="606" spans="9:49" ht="15">
      <c r="I606" s="2"/>
      <c r="J606" s="2"/>
      <c r="K606" s="2"/>
      <c r="M606" s="2"/>
      <c r="N606" s="2"/>
      <c r="O606" s="2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2"/>
      <c r="AA606" s="2"/>
      <c r="AB606" s="2"/>
      <c r="AC606" s="2"/>
      <c r="AE606" s="3"/>
      <c r="AG606" s="3"/>
      <c r="AH606" s="3"/>
      <c r="AJ606" s="3"/>
      <c r="AK606" s="3"/>
      <c r="AL606" s="3"/>
      <c r="AM606" s="3"/>
      <c r="AN606" s="3"/>
      <c r="AO606" s="3"/>
      <c r="AP606" s="3"/>
      <c r="AQ606" s="2"/>
      <c r="AR606" s="2"/>
      <c r="AT606" s="2"/>
      <c r="AU606" s="2"/>
      <c r="AV606" s="2"/>
      <c r="AW606" s="2"/>
    </row>
    <row r="607" spans="9:49" ht="15">
      <c r="I607" s="2"/>
      <c r="J607" s="2"/>
      <c r="K607" s="2"/>
      <c r="M607" s="2"/>
      <c r="N607" s="2"/>
      <c r="O607" s="2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2"/>
      <c r="AA607" s="2"/>
      <c r="AB607" s="2"/>
      <c r="AC607" s="2"/>
      <c r="AE607" s="3"/>
      <c r="AG607" s="3"/>
      <c r="AH607" s="3"/>
      <c r="AJ607" s="3"/>
      <c r="AK607" s="3"/>
      <c r="AL607" s="3"/>
      <c r="AM607" s="3"/>
      <c r="AN607" s="3"/>
      <c r="AO607" s="3"/>
      <c r="AP607" s="3"/>
      <c r="AQ607" s="2"/>
      <c r="AR607" s="2"/>
      <c r="AT607" s="2"/>
      <c r="AU607" s="2"/>
      <c r="AV607" s="2"/>
      <c r="AW607" s="2"/>
    </row>
    <row r="608" spans="9:49" ht="15">
      <c r="I608" s="2"/>
      <c r="J608" s="2"/>
      <c r="K608" s="2"/>
      <c r="M608" s="2"/>
      <c r="N608" s="2"/>
      <c r="O608" s="2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2"/>
      <c r="AA608" s="2"/>
      <c r="AB608" s="2"/>
      <c r="AC608" s="2"/>
      <c r="AE608" s="3"/>
      <c r="AG608" s="3"/>
      <c r="AH608" s="3"/>
      <c r="AJ608" s="3"/>
      <c r="AK608" s="3"/>
      <c r="AL608" s="3"/>
      <c r="AM608" s="3"/>
      <c r="AN608" s="3"/>
      <c r="AO608" s="3"/>
      <c r="AP608" s="3"/>
      <c r="AQ608" s="2"/>
      <c r="AR608" s="2"/>
      <c r="AT608" s="2"/>
      <c r="AU608" s="2"/>
      <c r="AV608" s="2"/>
      <c r="AW608" s="2"/>
    </row>
    <row r="609" spans="9:49" ht="15">
      <c r="I609" s="2"/>
      <c r="J609" s="2"/>
      <c r="K609" s="2"/>
      <c r="M609" s="2"/>
      <c r="N609" s="2"/>
      <c r="O609" s="2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2"/>
      <c r="AA609" s="2"/>
      <c r="AB609" s="2"/>
      <c r="AC609" s="2"/>
      <c r="AE609" s="3"/>
      <c r="AG609" s="3"/>
      <c r="AH609" s="3"/>
      <c r="AJ609" s="3"/>
      <c r="AK609" s="3"/>
      <c r="AL609" s="3"/>
      <c r="AM609" s="3"/>
      <c r="AN609" s="3"/>
      <c r="AO609" s="3"/>
      <c r="AP609" s="3"/>
      <c r="AQ609" s="2"/>
      <c r="AR609" s="2"/>
      <c r="AT609" s="2"/>
      <c r="AU609" s="2"/>
      <c r="AV609" s="2"/>
      <c r="AW609" s="2"/>
    </row>
    <row r="610" spans="9:49" ht="15">
      <c r="I610" s="2"/>
      <c r="J610" s="2"/>
      <c r="K610" s="2"/>
      <c r="M610" s="2"/>
      <c r="N610" s="2"/>
      <c r="O610" s="2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2"/>
      <c r="AA610" s="2"/>
      <c r="AB610" s="2"/>
      <c r="AC610" s="2"/>
      <c r="AE610" s="3"/>
      <c r="AG610" s="3"/>
      <c r="AH610" s="3"/>
      <c r="AJ610" s="3"/>
      <c r="AK610" s="3"/>
      <c r="AL610" s="3"/>
      <c r="AM610" s="3"/>
      <c r="AN610" s="3"/>
      <c r="AO610" s="3"/>
      <c r="AP610" s="3"/>
      <c r="AQ610" s="2"/>
      <c r="AR610" s="2"/>
      <c r="AT610" s="2"/>
      <c r="AU610" s="2"/>
      <c r="AV610" s="2"/>
      <c r="AW610" s="2"/>
    </row>
    <row r="611" spans="9:49" ht="15">
      <c r="I611" s="2"/>
      <c r="J611" s="2"/>
      <c r="K611" s="2"/>
      <c r="M611" s="2"/>
      <c r="N611" s="2"/>
      <c r="O611" s="2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2"/>
      <c r="AA611" s="2"/>
      <c r="AB611" s="2"/>
      <c r="AC611" s="2"/>
      <c r="AE611" s="3"/>
      <c r="AG611" s="3"/>
      <c r="AH611" s="3"/>
      <c r="AJ611" s="3"/>
      <c r="AK611" s="3"/>
      <c r="AL611" s="3"/>
      <c r="AM611" s="3"/>
      <c r="AN611" s="3"/>
      <c r="AO611" s="3"/>
      <c r="AP611" s="3"/>
      <c r="AQ611" s="2"/>
      <c r="AR611" s="2"/>
      <c r="AT611" s="2"/>
      <c r="AU611" s="2"/>
      <c r="AV611" s="2"/>
      <c r="AW611" s="2"/>
    </row>
    <row r="612" spans="9:49" ht="15">
      <c r="I612" s="2"/>
      <c r="J612" s="2"/>
      <c r="K612" s="2"/>
      <c r="M612" s="2"/>
      <c r="N612" s="2"/>
      <c r="O612" s="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2"/>
      <c r="AA612" s="2"/>
      <c r="AB612" s="2"/>
      <c r="AC612" s="2"/>
      <c r="AE612" s="3"/>
      <c r="AG612" s="3"/>
      <c r="AH612" s="3"/>
      <c r="AJ612" s="3"/>
      <c r="AK612" s="3"/>
      <c r="AL612" s="3"/>
      <c r="AM612" s="3"/>
      <c r="AN612" s="3"/>
      <c r="AO612" s="3"/>
      <c r="AP612" s="3"/>
      <c r="AQ612" s="2"/>
      <c r="AR612" s="2"/>
      <c r="AT612" s="2"/>
      <c r="AU612" s="2"/>
      <c r="AV612" s="2"/>
      <c r="AW612" s="2"/>
    </row>
    <row r="613" spans="9:49" ht="15">
      <c r="I613" s="2"/>
      <c r="J613" s="2"/>
      <c r="K613" s="2"/>
      <c r="M613" s="2"/>
      <c r="N613" s="2"/>
      <c r="O613" s="2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2"/>
      <c r="AA613" s="2"/>
      <c r="AB613" s="2"/>
      <c r="AC613" s="2"/>
      <c r="AE613" s="3"/>
      <c r="AG613" s="3"/>
      <c r="AH613" s="3"/>
      <c r="AJ613" s="3"/>
      <c r="AK613" s="3"/>
      <c r="AL613" s="3"/>
      <c r="AM613" s="3"/>
      <c r="AN613" s="3"/>
      <c r="AO613" s="3"/>
      <c r="AP613" s="3"/>
      <c r="AQ613" s="2"/>
      <c r="AR613" s="2"/>
      <c r="AT613" s="2"/>
      <c r="AU613" s="2"/>
      <c r="AV613" s="2"/>
      <c r="AW613" s="2"/>
    </row>
    <row r="614" spans="9:49" ht="15">
      <c r="I614" s="2"/>
      <c r="J614" s="2"/>
      <c r="K614" s="2"/>
      <c r="M614" s="2"/>
      <c r="N614" s="2"/>
      <c r="O614" s="2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2"/>
      <c r="AA614" s="2"/>
      <c r="AB614" s="2"/>
      <c r="AC614" s="2"/>
      <c r="AE614" s="3"/>
      <c r="AG614" s="3"/>
      <c r="AH614" s="3"/>
      <c r="AJ614" s="3"/>
      <c r="AK614" s="3"/>
      <c r="AL614" s="3"/>
      <c r="AM614" s="3"/>
      <c r="AN614" s="3"/>
      <c r="AO614" s="3"/>
      <c r="AP614" s="3"/>
      <c r="AQ614" s="2"/>
      <c r="AR614" s="2"/>
      <c r="AT614" s="2"/>
      <c r="AU614" s="2"/>
      <c r="AV614" s="2"/>
      <c r="AW614" s="2"/>
    </row>
    <row r="615" spans="9:49" ht="15">
      <c r="I615" s="2"/>
      <c r="J615" s="2"/>
      <c r="K615" s="2"/>
      <c r="M615" s="2"/>
      <c r="N615" s="2"/>
      <c r="O615" s="2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2"/>
      <c r="AA615" s="2"/>
      <c r="AB615" s="2"/>
      <c r="AC615" s="2"/>
      <c r="AE615" s="3"/>
      <c r="AG615" s="3"/>
      <c r="AH615" s="3"/>
      <c r="AJ615" s="3"/>
      <c r="AK615" s="3"/>
      <c r="AL615" s="3"/>
      <c r="AM615" s="3"/>
      <c r="AN615" s="3"/>
      <c r="AO615" s="3"/>
      <c r="AP615" s="3"/>
      <c r="AQ615" s="2"/>
      <c r="AR615" s="2"/>
      <c r="AT615" s="2"/>
      <c r="AU615" s="2"/>
      <c r="AV615" s="2"/>
      <c r="AW615" s="2"/>
    </row>
    <row r="616" spans="9:49" ht="15">
      <c r="I616" s="2"/>
      <c r="J616" s="2"/>
      <c r="K616" s="2"/>
      <c r="M616" s="2"/>
      <c r="N616" s="2"/>
      <c r="O616" s="2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2"/>
      <c r="AA616" s="2"/>
      <c r="AB616" s="2"/>
      <c r="AC616" s="2"/>
      <c r="AE616" s="3"/>
      <c r="AG616" s="3"/>
      <c r="AH616" s="3"/>
      <c r="AJ616" s="3"/>
      <c r="AK616" s="3"/>
      <c r="AL616" s="3"/>
      <c r="AM616" s="3"/>
      <c r="AN616" s="3"/>
      <c r="AO616" s="3"/>
      <c r="AP616" s="3"/>
      <c r="AQ616" s="2"/>
      <c r="AR616" s="2"/>
      <c r="AT616" s="2"/>
      <c r="AU616" s="2"/>
      <c r="AV616" s="2"/>
      <c r="AW616" s="2"/>
    </row>
    <row r="617" spans="9:49" ht="15">
      <c r="I617" s="2"/>
      <c r="J617" s="2"/>
      <c r="K617" s="2"/>
      <c r="M617" s="2"/>
      <c r="N617" s="2"/>
      <c r="O617" s="2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2"/>
      <c r="AA617" s="2"/>
      <c r="AB617" s="2"/>
      <c r="AC617" s="2"/>
      <c r="AE617" s="3"/>
      <c r="AG617" s="3"/>
      <c r="AH617" s="3"/>
      <c r="AJ617" s="3"/>
      <c r="AK617" s="3"/>
      <c r="AL617" s="3"/>
      <c r="AM617" s="3"/>
      <c r="AN617" s="3"/>
      <c r="AO617" s="3"/>
      <c r="AP617" s="3"/>
      <c r="AQ617" s="2"/>
      <c r="AR617" s="2"/>
      <c r="AT617" s="2"/>
      <c r="AU617" s="2"/>
      <c r="AV617" s="2"/>
      <c r="AW617" s="2"/>
    </row>
    <row r="618" spans="9:49" ht="15">
      <c r="I618" s="2"/>
      <c r="J618" s="2"/>
      <c r="K618" s="2"/>
      <c r="M618" s="2"/>
      <c r="N618" s="2"/>
      <c r="O618" s="2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2"/>
      <c r="AA618" s="2"/>
      <c r="AB618" s="2"/>
      <c r="AC618" s="2"/>
      <c r="AE618" s="3"/>
      <c r="AG618" s="3"/>
      <c r="AH618" s="3"/>
      <c r="AJ618" s="3"/>
      <c r="AK618" s="3"/>
      <c r="AL618" s="3"/>
      <c r="AM618" s="3"/>
      <c r="AN618" s="3"/>
      <c r="AO618" s="3"/>
      <c r="AP618" s="3"/>
      <c r="AQ618" s="2"/>
      <c r="AR618" s="2"/>
      <c r="AT618" s="2"/>
      <c r="AU618" s="2"/>
      <c r="AV618" s="2"/>
      <c r="AW618" s="2"/>
    </row>
    <row r="619" spans="9:49" ht="15">
      <c r="I619" s="2"/>
      <c r="J619" s="2"/>
      <c r="K619" s="2"/>
      <c r="M619" s="2"/>
      <c r="N619" s="2"/>
      <c r="O619" s="2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2"/>
      <c r="AA619" s="2"/>
      <c r="AB619" s="2"/>
      <c r="AC619" s="2"/>
      <c r="AE619" s="3"/>
      <c r="AG619" s="3"/>
      <c r="AH619" s="3"/>
      <c r="AJ619" s="3"/>
      <c r="AK619" s="3"/>
      <c r="AL619" s="3"/>
      <c r="AM619" s="3"/>
      <c r="AN619" s="3"/>
      <c r="AO619" s="3"/>
      <c r="AP619" s="3"/>
      <c r="AQ619" s="2"/>
      <c r="AR619" s="2"/>
      <c r="AT619" s="2"/>
      <c r="AU619" s="2"/>
      <c r="AV619" s="2"/>
      <c r="AW619" s="2"/>
    </row>
    <row r="620" spans="9:49" ht="15">
      <c r="I620" s="2"/>
      <c r="J620" s="2"/>
      <c r="K620" s="2"/>
      <c r="M620" s="2"/>
      <c r="N620" s="2"/>
      <c r="O620" s="2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2"/>
      <c r="AA620" s="2"/>
      <c r="AB620" s="2"/>
      <c r="AC620" s="2"/>
      <c r="AE620" s="3"/>
      <c r="AG620" s="3"/>
      <c r="AH620" s="3"/>
      <c r="AJ620" s="3"/>
      <c r="AK620" s="3"/>
      <c r="AL620" s="3"/>
      <c r="AM620" s="3"/>
      <c r="AN620" s="3"/>
      <c r="AO620" s="3"/>
      <c r="AP620" s="3"/>
      <c r="AQ620" s="2"/>
      <c r="AR620" s="2"/>
      <c r="AT620" s="2"/>
      <c r="AU620" s="2"/>
      <c r="AV620" s="2"/>
      <c r="AW620" s="2"/>
    </row>
    <row r="621" spans="9:49" ht="15">
      <c r="I621" s="2"/>
      <c r="J621" s="2"/>
      <c r="K621" s="2"/>
      <c r="M621" s="2"/>
      <c r="N621" s="2"/>
      <c r="O621" s="2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2"/>
      <c r="AA621" s="2"/>
      <c r="AB621" s="2"/>
      <c r="AC621" s="2"/>
      <c r="AE621" s="3"/>
      <c r="AG621" s="3"/>
      <c r="AH621" s="3"/>
      <c r="AJ621" s="3"/>
      <c r="AK621" s="3"/>
      <c r="AL621" s="3"/>
      <c r="AM621" s="3"/>
      <c r="AN621" s="3"/>
      <c r="AO621" s="3"/>
      <c r="AP621" s="3"/>
      <c r="AQ621" s="2"/>
      <c r="AR621" s="2"/>
      <c r="AT621" s="2"/>
      <c r="AU621" s="2"/>
      <c r="AV621" s="2"/>
      <c r="AW621" s="2"/>
    </row>
    <row r="622" spans="9:49" ht="15">
      <c r="I622" s="2"/>
      <c r="J622" s="2"/>
      <c r="K622" s="2"/>
      <c r="M622" s="2"/>
      <c r="N622" s="2"/>
      <c r="O622" s="2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2"/>
      <c r="AA622" s="2"/>
      <c r="AB622" s="2"/>
      <c r="AC622" s="2"/>
      <c r="AE622" s="3"/>
      <c r="AG622" s="3"/>
      <c r="AH622" s="3"/>
      <c r="AJ622" s="3"/>
      <c r="AK622" s="3"/>
      <c r="AL622" s="3"/>
      <c r="AM622" s="3"/>
      <c r="AN622" s="3"/>
      <c r="AO622" s="3"/>
      <c r="AP622" s="3"/>
      <c r="AQ622" s="2"/>
      <c r="AR622" s="2"/>
      <c r="AT622" s="2"/>
      <c r="AU622" s="2"/>
      <c r="AV622" s="2"/>
      <c r="AW622" s="2"/>
    </row>
    <row r="623" spans="9:49" ht="15">
      <c r="I623" s="2"/>
      <c r="J623" s="2"/>
      <c r="K623" s="2"/>
      <c r="M623" s="2"/>
      <c r="N623" s="2"/>
      <c r="O623" s="2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2"/>
      <c r="AA623" s="2"/>
      <c r="AB623" s="2"/>
      <c r="AC623" s="2"/>
      <c r="AE623" s="3"/>
      <c r="AG623" s="3"/>
      <c r="AH623" s="3"/>
      <c r="AJ623" s="3"/>
      <c r="AK623" s="3"/>
      <c r="AL623" s="3"/>
      <c r="AM623" s="3"/>
      <c r="AN623" s="3"/>
      <c r="AO623" s="3"/>
      <c r="AP623" s="3"/>
      <c r="AQ623" s="2"/>
      <c r="AR623" s="2"/>
      <c r="AT623" s="2"/>
      <c r="AU623" s="2"/>
      <c r="AV623" s="2"/>
      <c r="AW623" s="2"/>
    </row>
    <row r="624" spans="9:49" ht="15">
      <c r="I624" s="2"/>
      <c r="J624" s="2"/>
      <c r="K624" s="2"/>
      <c r="M624" s="2"/>
      <c r="N624" s="2"/>
      <c r="O624" s="2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2"/>
      <c r="AA624" s="2"/>
      <c r="AB624" s="2"/>
      <c r="AC624" s="2"/>
      <c r="AE624" s="3"/>
      <c r="AG624" s="3"/>
      <c r="AH624" s="3"/>
      <c r="AJ624" s="3"/>
      <c r="AK624" s="3"/>
      <c r="AL624" s="3"/>
      <c r="AM624" s="3"/>
      <c r="AN624" s="3"/>
      <c r="AO624" s="3"/>
      <c r="AP624" s="3"/>
      <c r="AQ624" s="2"/>
      <c r="AR624" s="2"/>
      <c r="AT624" s="2"/>
      <c r="AU624" s="2"/>
      <c r="AV624" s="2"/>
      <c r="AW624" s="2"/>
    </row>
    <row r="625" spans="9:49" ht="15">
      <c r="I625" s="2"/>
      <c r="J625" s="2"/>
      <c r="K625" s="2"/>
      <c r="M625" s="2"/>
      <c r="N625" s="2"/>
      <c r="O625" s="2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2"/>
      <c r="AA625" s="2"/>
      <c r="AB625" s="2"/>
      <c r="AC625" s="2"/>
      <c r="AE625" s="3"/>
      <c r="AG625" s="3"/>
      <c r="AH625" s="3"/>
      <c r="AJ625" s="3"/>
      <c r="AK625" s="3"/>
      <c r="AL625" s="3"/>
      <c r="AM625" s="3"/>
      <c r="AN625" s="3"/>
      <c r="AO625" s="3"/>
      <c r="AP625" s="3"/>
      <c r="AQ625" s="2"/>
      <c r="AR625" s="2"/>
      <c r="AT625" s="2"/>
      <c r="AU625" s="2"/>
      <c r="AV625" s="2"/>
      <c r="AW625" s="2"/>
    </row>
    <row r="626" spans="9:49" ht="15">
      <c r="I626" s="2"/>
      <c r="J626" s="2"/>
      <c r="K626" s="2"/>
      <c r="M626" s="2"/>
      <c r="N626" s="2"/>
      <c r="O626" s="2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2"/>
      <c r="AA626" s="2"/>
      <c r="AB626" s="2"/>
      <c r="AC626" s="2"/>
      <c r="AE626" s="3"/>
      <c r="AG626" s="3"/>
      <c r="AH626" s="3"/>
      <c r="AJ626" s="3"/>
      <c r="AK626" s="3"/>
      <c r="AL626" s="3"/>
      <c r="AM626" s="3"/>
      <c r="AN626" s="3"/>
      <c r="AO626" s="3"/>
      <c r="AP626" s="3"/>
      <c r="AQ626" s="2"/>
      <c r="AR626" s="2"/>
      <c r="AT626" s="2"/>
      <c r="AU626" s="2"/>
      <c r="AV626" s="2"/>
      <c r="AW626" s="2"/>
    </row>
    <row r="627" spans="9:49" ht="15">
      <c r="I627" s="2"/>
      <c r="J627" s="2"/>
      <c r="K627" s="2"/>
      <c r="M627" s="2"/>
      <c r="N627" s="2"/>
      <c r="O627" s="2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2"/>
      <c r="AA627" s="2"/>
      <c r="AB627" s="2"/>
      <c r="AC627" s="2"/>
      <c r="AE627" s="3"/>
      <c r="AG627" s="3"/>
      <c r="AH627" s="3"/>
      <c r="AJ627" s="3"/>
      <c r="AK627" s="3"/>
      <c r="AL627" s="3"/>
      <c r="AM627" s="3"/>
      <c r="AN627" s="3"/>
      <c r="AO627" s="3"/>
      <c r="AP627" s="3"/>
      <c r="AQ627" s="2"/>
      <c r="AR627" s="2"/>
      <c r="AT627" s="2"/>
      <c r="AU627" s="2"/>
      <c r="AV627" s="2"/>
      <c r="AW627" s="2"/>
    </row>
    <row r="628" spans="9:49" ht="15">
      <c r="I628" s="2"/>
      <c r="J628" s="2"/>
      <c r="K628" s="2"/>
      <c r="M628" s="2"/>
      <c r="N628" s="2"/>
      <c r="O628" s="2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2"/>
      <c r="AA628" s="2"/>
      <c r="AB628" s="2"/>
      <c r="AC628" s="2"/>
      <c r="AE628" s="3"/>
      <c r="AG628" s="3"/>
      <c r="AH628" s="3"/>
      <c r="AJ628" s="3"/>
      <c r="AK628" s="3"/>
      <c r="AL628" s="3"/>
      <c r="AM628" s="3"/>
      <c r="AN628" s="3"/>
      <c r="AO628" s="3"/>
      <c r="AP628" s="3"/>
      <c r="AQ628" s="2"/>
      <c r="AR628" s="2"/>
      <c r="AT628" s="2"/>
      <c r="AU628" s="2"/>
      <c r="AV628" s="2"/>
      <c r="AW628" s="2"/>
    </row>
    <row r="629" spans="9:49" ht="15">
      <c r="I629" s="2"/>
      <c r="J629" s="2"/>
      <c r="K629" s="2"/>
      <c r="M629" s="2"/>
      <c r="N629" s="2"/>
      <c r="O629" s="2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2"/>
      <c r="AA629" s="2"/>
      <c r="AB629" s="2"/>
      <c r="AC629" s="2"/>
      <c r="AE629" s="3"/>
      <c r="AG629" s="3"/>
      <c r="AH629" s="3"/>
      <c r="AJ629" s="3"/>
      <c r="AK629" s="3"/>
      <c r="AL629" s="3"/>
      <c r="AM629" s="3"/>
      <c r="AN629" s="3"/>
      <c r="AO629" s="3"/>
      <c r="AP629" s="3"/>
      <c r="AQ629" s="2"/>
      <c r="AR629" s="2"/>
      <c r="AT629" s="2"/>
      <c r="AU629" s="2"/>
      <c r="AV629" s="2"/>
      <c r="AW629" s="2"/>
    </row>
    <row r="630" spans="9:49" ht="15">
      <c r="I630" s="2"/>
      <c r="J630" s="2"/>
      <c r="K630" s="2"/>
      <c r="M630" s="2"/>
      <c r="N630" s="2"/>
      <c r="O630" s="2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2"/>
      <c r="AA630" s="2"/>
      <c r="AB630" s="2"/>
      <c r="AC630" s="2"/>
      <c r="AE630" s="3"/>
      <c r="AG630" s="3"/>
      <c r="AH630" s="3"/>
      <c r="AJ630" s="3"/>
      <c r="AK630" s="3"/>
      <c r="AL630" s="3"/>
      <c r="AM630" s="3"/>
      <c r="AN630" s="3"/>
      <c r="AO630" s="3"/>
      <c r="AP630" s="3"/>
      <c r="AQ630" s="2"/>
      <c r="AR630" s="2"/>
      <c r="AT630" s="2"/>
      <c r="AU630" s="2"/>
      <c r="AV630" s="2"/>
      <c r="AW630" s="2"/>
    </row>
    <row r="631" spans="9:49" ht="15">
      <c r="I631" s="2"/>
      <c r="J631" s="2"/>
      <c r="K631" s="2"/>
      <c r="M631" s="2"/>
      <c r="N631" s="2"/>
      <c r="O631" s="2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2"/>
      <c r="AA631" s="2"/>
      <c r="AB631" s="2"/>
      <c r="AC631" s="2"/>
      <c r="AE631" s="3"/>
      <c r="AG631" s="3"/>
      <c r="AH631" s="3"/>
      <c r="AJ631" s="3"/>
      <c r="AK631" s="3"/>
      <c r="AL631" s="3"/>
      <c r="AM631" s="3"/>
      <c r="AN631" s="3"/>
      <c r="AO631" s="3"/>
      <c r="AP631" s="3"/>
      <c r="AQ631" s="2"/>
      <c r="AR631" s="2"/>
      <c r="AT631" s="2"/>
      <c r="AU631" s="2"/>
      <c r="AV631" s="2"/>
      <c r="AW631" s="2"/>
    </row>
    <row r="632" spans="9:49" ht="15">
      <c r="I632" s="2"/>
      <c r="J632" s="2"/>
      <c r="K632" s="2"/>
      <c r="M632" s="2"/>
      <c r="N632" s="2"/>
      <c r="O632" s="2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2"/>
      <c r="AA632" s="2"/>
      <c r="AB632" s="2"/>
      <c r="AC632" s="2"/>
      <c r="AE632" s="3"/>
      <c r="AG632" s="3"/>
      <c r="AH632" s="3"/>
      <c r="AJ632" s="3"/>
      <c r="AK632" s="3"/>
      <c r="AL632" s="3"/>
      <c r="AM632" s="3"/>
      <c r="AN632" s="3"/>
      <c r="AO632" s="3"/>
      <c r="AP632" s="3"/>
      <c r="AQ632" s="2"/>
      <c r="AR632" s="2"/>
      <c r="AT632" s="2"/>
      <c r="AU632" s="2"/>
      <c r="AV632" s="2"/>
      <c r="AW632" s="2"/>
    </row>
    <row r="633" spans="9:49" ht="15">
      <c r="I633" s="2"/>
      <c r="J633" s="2"/>
      <c r="K633" s="2"/>
      <c r="M633" s="2"/>
      <c r="N633" s="2"/>
      <c r="O633" s="2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2"/>
      <c r="AA633" s="2"/>
      <c r="AB633" s="2"/>
      <c r="AC633" s="2"/>
      <c r="AE633" s="3"/>
      <c r="AG633" s="3"/>
      <c r="AH633" s="3"/>
      <c r="AJ633" s="3"/>
      <c r="AK633" s="3"/>
      <c r="AL633" s="3"/>
      <c r="AM633" s="3"/>
      <c r="AN633" s="3"/>
      <c r="AO633" s="3"/>
      <c r="AP633" s="3"/>
      <c r="AQ633" s="2"/>
      <c r="AR633" s="2"/>
      <c r="AT633" s="2"/>
      <c r="AU633" s="2"/>
      <c r="AV633" s="2"/>
      <c r="AW633" s="2"/>
    </row>
    <row r="634" spans="9:49" ht="15">
      <c r="I634" s="2"/>
      <c r="J634" s="2"/>
      <c r="K634" s="2"/>
      <c r="M634" s="2"/>
      <c r="N634" s="2"/>
      <c r="O634" s="2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2"/>
      <c r="AA634" s="2"/>
      <c r="AB634" s="2"/>
      <c r="AC634" s="2"/>
      <c r="AE634" s="3"/>
      <c r="AG634" s="3"/>
      <c r="AH634" s="3"/>
      <c r="AJ634" s="3"/>
      <c r="AK634" s="3"/>
      <c r="AL634" s="3"/>
      <c r="AM634" s="3"/>
      <c r="AN634" s="3"/>
      <c r="AO634" s="3"/>
      <c r="AP634" s="3"/>
      <c r="AQ634" s="2"/>
      <c r="AR634" s="2"/>
      <c r="AT634" s="2"/>
      <c r="AU634" s="2"/>
      <c r="AV634" s="2"/>
      <c r="AW634" s="2"/>
    </row>
    <row r="635" spans="9:49" ht="15">
      <c r="I635" s="2"/>
      <c r="J635" s="2"/>
      <c r="K635" s="2"/>
      <c r="M635" s="2"/>
      <c r="N635" s="2"/>
      <c r="O635" s="2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2"/>
      <c r="AA635" s="2"/>
      <c r="AB635" s="2"/>
      <c r="AC635" s="2"/>
      <c r="AE635" s="3"/>
      <c r="AG635" s="3"/>
      <c r="AH635" s="3"/>
      <c r="AJ635" s="3"/>
      <c r="AK635" s="3"/>
      <c r="AL635" s="3"/>
      <c r="AM635" s="3"/>
      <c r="AN635" s="3"/>
      <c r="AO635" s="3"/>
      <c r="AP635" s="3"/>
      <c r="AQ635" s="2"/>
      <c r="AR635" s="2"/>
      <c r="AT635" s="2"/>
      <c r="AU635" s="2"/>
      <c r="AV635" s="2"/>
      <c r="AW635" s="2"/>
    </row>
    <row r="636" spans="9:49" ht="15">
      <c r="I636" s="2"/>
      <c r="J636" s="2"/>
      <c r="K636" s="2"/>
      <c r="M636" s="2"/>
      <c r="N636" s="2"/>
      <c r="O636" s="2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2"/>
      <c r="AA636" s="2"/>
      <c r="AB636" s="2"/>
      <c r="AC636" s="2"/>
      <c r="AE636" s="3"/>
      <c r="AG636" s="3"/>
      <c r="AH636" s="3"/>
      <c r="AJ636" s="3"/>
      <c r="AK636" s="3"/>
      <c r="AL636" s="3"/>
      <c r="AM636" s="3"/>
      <c r="AN636" s="3"/>
      <c r="AO636" s="3"/>
      <c r="AP636" s="3"/>
      <c r="AQ636" s="2"/>
      <c r="AR636" s="2"/>
      <c r="AT636" s="2"/>
      <c r="AU636" s="2"/>
      <c r="AV636" s="2"/>
      <c r="AW636" s="2"/>
    </row>
    <row r="637" spans="9:49" ht="15">
      <c r="I637" s="2"/>
      <c r="J637" s="2"/>
      <c r="K637" s="2"/>
      <c r="M637" s="2"/>
      <c r="N637" s="2"/>
      <c r="O637" s="2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2"/>
      <c r="AA637" s="2"/>
      <c r="AB637" s="2"/>
      <c r="AC637" s="2"/>
      <c r="AE637" s="3"/>
      <c r="AG637" s="3"/>
      <c r="AH637" s="3"/>
      <c r="AJ637" s="3"/>
      <c r="AK637" s="3"/>
      <c r="AL637" s="3"/>
      <c r="AM637" s="3"/>
      <c r="AN637" s="3"/>
      <c r="AO637" s="3"/>
      <c r="AP637" s="3"/>
      <c r="AQ637" s="2"/>
      <c r="AR637" s="2"/>
      <c r="AT637" s="2"/>
      <c r="AU637" s="2"/>
      <c r="AV637" s="2"/>
      <c r="AW637" s="2"/>
    </row>
    <row r="638" spans="9:49" ht="15">
      <c r="I638" s="2"/>
      <c r="J638" s="2"/>
      <c r="K638" s="2"/>
      <c r="M638" s="2"/>
      <c r="N638" s="2"/>
      <c r="O638" s="2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2"/>
      <c r="AA638" s="2"/>
      <c r="AB638" s="2"/>
      <c r="AC638" s="2"/>
      <c r="AE638" s="3"/>
      <c r="AG638" s="3"/>
      <c r="AH638" s="3"/>
      <c r="AJ638" s="3"/>
      <c r="AK638" s="3"/>
      <c r="AL638" s="3"/>
      <c r="AM638" s="3"/>
      <c r="AN638" s="3"/>
      <c r="AO638" s="3"/>
      <c r="AP638" s="3"/>
      <c r="AQ638" s="2"/>
      <c r="AR638" s="2"/>
      <c r="AT638" s="2"/>
      <c r="AU638" s="2"/>
      <c r="AV638" s="2"/>
      <c r="AW638" s="2"/>
    </row>
    <row r="639" spans="9:49" ht="15">
      <c r="I639" s="2"/>
      <c r="J639" s="2"/>
      <c r="K639" s="2"/>
      <c r="M639" s="2"/>
      <c r="N639" s="2"/>
      <c r="O639" s="2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2"/>
      <c r="AA639" s="2"/>
      <c r="AB639" s="2"/>
      <c r="AC639" s="2"/>
      <c r="AE639" s="3"/>
      <c r="AG639" s="3"/>
      <c r="AH639" s="3"/>
      <c r="AJ639" s="3"/>
      <c r="AK639" s="3"/>
      <c r="AL639" s="3"/>
      <c r="AM639" s="3"/>
      <c r="AN639" s="3"/>
      <c r="AO639" s="3"/>
      <c r="AP639" s="3"/>
      <c r="AQ639" s="2"/>
      <c r="AR639" s="2"/>
      <c r="AT639" s="2"/>
      <c r="AU639" s="2"/>
      <c r="AV639" s="2"/>
      <c r="AW639" s="2"/>
    </row>
    <row r="640" spans="9:49" ht="15">
      <c r="I640" s="2"/>
      <c r="J640" s="2"/>
      <c r="K640" s="2"/>
      <c r="M640" s="2"/>
      <c r="N640" s="2"/>
      <c r="O640" s="2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2"/>
      <c r="AA640" s="2"/>
      <c r="AB640" s="2"/>
      <c r="AC640" s="2"/>
      <c r="AE640" s="3"/>
      <c r="AG640" s="3"/>
      <c r="AH640" s="3"/>
      <c r="AJ640" s="3"/>
      <c r="AK640" s="3"/>
      <c r="AL640" s="3"/>
      <c r="AM640" s="3"/>
      <c r="AN640" s="3"/>
      <c r="AO640" s="3"/>
      <c r="AP640" s="3"/>
      <c r="AQ640" s="2"/>
      <c r="AR640" s="2"/>
      <c r="AT640" s="2"/>
      <c r="AU640" s="2"/>
      <c r="AV640" s="2"/>
      <c r="AW640" s="2"/>
    </row>
    <row r="641" spans="9:49" ht="15">
      <c r="I641" s="2"/>
      <c r="J641" s="2"/>
      <c r="K641" s="2"/>
      <c r="M641" s="2"/>
      <c r="N641" s="2"/>
      <c r="O641" s="2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2"/>
      <c r="AA641" s="2"/>
      <c r="AB641" s="2"/>
      <c r="AC641" s="2"/>
      <c r="AE641" s="3"/>
      <c r="AG641" s="3"/>
      <c r="AH641" s="3"/>
      <c r="AJ641" s="3"/>
      <c r="AK641" s="3"/>
      <c r="AL641" s="3"/>
      <c r="AM641" s="3"/>
      <c r="AN641" s="3"/>
      <c r="AO641" s="3"/>
      <c r="AP641" s="3"/>
      <c r="AQ641" s="2"/>
      <c r="AR641" s="2"/>
      <c r="AT641" s="2"/>
      <c r="AU641" s="2"/>
      <c r="AV641" s="2"/>
      <c r="AW641" s="2"/>
    </row>
    <row r="642" spans="9:49" ht="15">
      <c r="I642" s="2"/>
      <c r="J642" s="2"/>
      <c r="K642" s="2"/>
      <c r="M642" s="2"/>
      <c r="N642" s="2"/>
      <c r="O642" s="2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2"/>
      <c r="AA642" s="2"/>
      <c r="AB642" s="2"/>
      <c r="AC642" s="2"/>
      <c r="AE642" s="3"/>
      <c r="AG642" s="3"/>
      <c r="AH642" s="3"/>
      <c r="AJ642" s="3"/>
      <c r="AK642" s="3"/>
      <c r="AL642" s="3"/>
      <c r="AM642" s="3"/>
      <c r="AN642" s="3"/>
      <c r="AO642" s="3"/>
      <c r="AP642" s="3"/>
      <c r="AQ642" s="2"/>
      <c r="AR642" s="2"/>
      <c r="AT642" s="2"/>
      <c r="AU642" s="2"/>
      <c r="AV642" s="2"/>
      <c r="AW642" s="2"/>
    </row>
    <row r="643" spans="9:49" ht="15">
      <c r="I643" s="2"/>
      <c r="J643" s="2"/>
      <c r="K643" s="2"/>
      <c r="M643" s="2"/>
      <c r="N643" s="2"/>
      <c r="O643" s="2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2"/>
      <c r="AA643" s="2"/>
      <c r="AB643" s="2"/>
      <c r="AC643" s="2"/>
      <c r="AE643" s="3"/>
      <c r="AG643" s="3"/>
      <c r="AH643" s="3"/>
      <c r="AJ643" s="3"/>
      <c r="AK643" s="3"/>
      <c r="AL643" s="3"/>
      <c r="AM643" s="3"/>
      <c r="AN643" s="3"/>
      <c r="AO643" s="3"/>
      <c r="AP643" s="3"/>
      <c r="AQ643" s="2"/>
      <c r="AR643" s="2"/>
      <c r="AT643" s="2"/>
      <c r="AU643" s="2"/>
      <c r="AV643" s="2"/>
      <c r="AW643" s="2"/>
    </row>
    <row r="644" spans="9:49" ht="15">
      <c r="I644" s="2"/>
      <c r="J644" s="2"/>
      <c r="K644" s="2"/>
      <c r="M644" s="2"/>
      <c r="N644" s="2"/>
      <c r="O644" s="2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2"/>
      <c r="AA644" s="2"/>
      <c r="AB644" s="2"/>
      <c r="AC644" s="2"/>
      <c r="AE644" s="3"/>
      <c r="AG644" s="3"/>
      <c r="AH644" s="3"/>
      <c r="AJ644" s="3"/>
      <c r="AK644" s="3"/>
      <c r="AL644" s="3"/>
      <c r="AM644" s="3"/>
      <c r="AN644" s="3"/>
      <c r="AO644" s="3"/>
      <c r="AP644" s="3"/>
      <c r="AQ644" s="2"/>
      <c r="AR644" s="2"/>
      <c r="AT644" s="2"/>
      <c r="AU644" s="2"/>
      <c r="AV644" s="2"/>
      <c r="AW644" s="2"/>
    </row>
    <row r="645" spans="9:49" ht="15">
      <c r="I645" s="2"/>
      <c r="J645" s="2"/>
      <c r="K645" s="2"/>
      <c r="M645" s="2"/>
      <c r="N645" s="2"/>
      <c r="O645" s="2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2"/>
      <c r="AA645" s="2"/>
      <c r="AB645" s="2"/>
      <c r="AC645" s="2"/>
      <c r="AE645" s="3"/>
      <c r="AG645" s="3"/>
      <c r="AH645" s="3"/>
      <c r="AJ645" s="3"/>
      <c r="AK645" s="3"/>
      <c r="AL645" s="3"/>
      <c r="AM645" s="3"/>
      <c r="AN645" s="3"/>
      <c r="AO645" s="3"/>
      <c r="AP645" s="3"/>
      <c r="AQ645" s="2"/>
      <c r="AR645" s="2"/>
      <c r="AT645" s="2"/>
      <c r="AU645" s="2"/>
      <c r="AV645" s="2"/>
      <c r="AW645" s="2"/>
    </row>
    <row r="646" spans="9:49" ht="15">
      <c r="I646" s="2"/>
      <c r="J646" s="2"/>
      <c r="K646" s="2"/>
      <c r="M646" s="2"/>
      <c r="N646" s="2"/>
      <c r="O646" s="2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2"/>
      <c r="AA646" s="2"/>
      <c r="AB646" s="2"/>
      <c r="AC646" s="2"/>
      <c r="AE646" s="3"/>
      <c r="AG646" s="3"/>
      <c r="AH646" s="3"/>
      <c r="AJ646" s="3"/>
      <c r="AK646" s="3"/>
      <c r="AL646" s="3"/>
      <c r="AM646" s="3"/>
      <c r="AN646" s="3"/>
      <c r="AO646" s="3"/>
      <c r="AP646" s="3"/>
      <c r="AQ646" s="2"/>
      <c r="AR646" s="2"/>
      <c r="AT646" s="2"/>
      <c r="AU646" s="2"/>
      <c r="AV646" s="2"/>
      <c r="AW646" s="2"/>
    </row>
    <row r="647" spans="9:49" ht="15">
      <c r="I647" s="2"/>
      <c r="J647" s="2"/>
      <c r="K647" s="2"/>
      <c r="M647" s="2"/>
      <c r="N647" s="2"/>
      <c r="O647" s="2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2"/>
      <c r="AA647" s="2"/>
      <c r="AB647" s="2"/>
      <c r="AC647" s="2"/>
      <c r="AE647" s="3"/>
      <c r="AG647" s="3"/>
      <c r="AH647" s="3"/>
      <c r="AJ647" s="3"/>
      <c r="AK647" s="3"/>
      <c r="AL647" s="3"/>
      <c r="AM647" s="3"/>
      <c r="AN647" s="3"/>
      <c r="AO647" s="3"/>
      <c r="AP647" s="3"/>
      <c r="AQ647" s="2"/>
      <c r="AR647" s="2"/>
      <c r="AT647" s="2"/>
      <c r="AU647" s="2"/>
      <c r="AV647" s="2"/>
      <c r="AW647" s="2"/>
    </row>
    <row r="648" spans="9:49" ht="15">
      <c r="I648" s="2"/>
      <c r="J648" s="2"/>
      <c r="K648" s="2"/>
      <c r="M648" s="2"/>
      <c r="N648" s="2"/>
      <c r="O648" s="2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2"/>
      <c r="AA648" s="2"/>
      <c r="AB648" s="2"/>
      <c r="AC648" s="2"/>
      <c r="AE648" s="3"/>
      <c r="AG648" s="3"/>
      <c r="AH648" s="3"/>
      <c r="AJ648" s="3"/>
      <c r="AK648" s="3"/>
      <c r="AL648" s="3"/>
      <c r="AM648" s="3"/>
      <c r="AN648" s="3"/>
      <c r="AO648" s="3"/>
      <c r="AP648" s="3"/>
      <c r="AQ648" s="2"/>
      <c r="AR648" s="2"/>
      <c r="AT648" s="2"/>
      <c r="AU648" s="2"/>
      <c r="AV648" s="2"/>
      <c r="AW648" s="2"/>
    </row>
    <row r="649" spans="9:49" ht="15">
      <c r="I649" s="2"/>
      <c r="J649" s="2"/>
      <c r="K649" s="2"/>
      <c r="M649" s="2"/>
      <c r="N649" s="2"/>
      <c r="O649" s="2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2"/>
      <c r="AA649" s="2"/>
      <c r="AB649" s="2"/>
      <c r="AC649" s="2"/>
      <c r="AE649" s="3"/>
      <c r="AG649" s="3"/>
      <c r="AH649" s="3"/>
      <c r="AJ649" s="3"/>
      <c r="AK649" s="3"/>
      <c r="AL649" s="3"/>
      <c r="AM649" s="3"/>
      <c r="AN649" s="3"/>
      <c r="AO649" s="3"/>
      <c r="AP649" s="3"/>
      <c r="AQ649" s="2"/>
      <c r="AR649" s="2"/>
      <c r="AT649" s="2"/>
      <c r="AU649" s="2"/>
      <c r="AV649" s="2"/>
      <c r="AW649" s="2"/>
    </row>
    <row r="650" spans="9:49" ht="15">
      <c r="I650" s="2"/>
      <c r="J650" s="2"/>
      <c r="K650" s="2"/>
      <c r="M650" s="2"/>
      <c r="N650" s="2"/>
      <c r="O650" s="2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2"/>
      <c r="AA650" s="2"/>
      <c r="AB650" s="2"/>
      <c r="AC650" s="2"/>
      <c r="AE650" s="3"/>
      <c r="AG650" s="3"/>
      <c r="AH650" s="3"/>
      <c r="AJ650" s="3"/>
      <c r="AK650" s="3"/>
      <c r="AL650" s="3"/>
      <c r="AM650" s="3"/>
      <c r="AN650" s="3"/>
      <c r="AO650" s="3"/>
      <c r="AP650" s="3"/>
      <c r="AQ650" s="2"/>
      <c r="AR650" s="2"/>
      <c r="AT650" s="2"/>
      <c r="AU650" s="2"/>
      <c r="AV650" s="2"/>
      <c r="AW650" s="2"/>
    </row>
    <row r="651" spans="9:49" ht="15">
      <c r="I651" s="2"/>
      <c r="J651" s="2"/>
      <c r="K651" s="2"/>
      <c r="M651" s="2"/>
      <c r="N651" s="2"/>
      <c r="O651" s="2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2"/>
      <c r="AA651" s="2"/>
      <c r="AB651" s="2"/>
      <c r="AC651" s="2"/>
      <c r="AE651" s="3"/>
      <c r="AG651" s="3"/>
      <c r="AH651" s="3"/>
      <c r="AJ651" s="3"/>
      <c r="AK651" s="3"/>
      <c r="AL651" s="3"/>
      <c r="AM651" s="3"/>
      <c r="AN651" s="3"/>
      <c r="AO651" s="3"/>
      <c r="AP651" s="3"/>
      <c r="AQ651" s="2"/>
      <c r="AR651" s="2"/>
      <c r="AT651" s="2"/>
      <c r="AU651" s="2"/>
      <c r="AV651" s="2"/>
      <c r="AW651" s="2"/>
    </row>
    <row r="652" spans="9:49" ht="15">
      <c r="I652" s="2"/>
      <c r="J652" s="2"/>
      <c r="K652" s="2"/>
      <c r="M652" s="2"/>
      <c r="N652" s="2"/>
      <c r="O652" s="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2"/>
      <c r="AA652" s="2"/>
      <c r="AB652" s="2"/>
      <c r="AC652" s="2"/>
      <c r="AE652" s="3"/>
      <c r="AG652" s="3"/>
      <c r="AH652" s="3"/>
      <c r="AJ652" s="3"/>
      <c r="AK652" s="3"/>
      <c r="AL652" s="3"/>
      <c r="AM652" s="3"/>
      <c r="AN652" s="3"/>
      <c r="AO652" s="3"/>
      <c r="AP652" s="3"/>
      <c r="AQ652" s="2"/>
      <c r="AR652" s="2"/>
      <c r="AT652" s="2"/>
      <c r="AU652" s="2"/>
      <c r="AV652" s="2"/>
      <c r="AW652" s="2"/>
    </row>
    <row r="653" spans="9:49" ht="15">
      <c r="I653" s="2"/>
      <c r="J653" s="2"/>
      <c r="K653" s="2"/>
      <c r="M653" s="2"/>
      <c r="N653" s="2"/>
      <c r="O653" s="2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2"/>
      <c r="AA653" s="2"/>
      <c r="AB653" s="2"/>
      <c r="AC653" s="2"/>
      <c r="AE653" s="3"/>
      <c r="AG653" s="3"/>
      <c r="AH653" s="3"/>
      <c r="AJ653" s="3"/>
      <c r="AK653" s="3"/>
      <c r="AL653" s="3"/>
      <c r="AM653" s="3"/>
      <c r="AN653" s="3"/>
      <c r="AO653" s="3"/>
      <c r="AP653" s="3"/>
      <c r="AQ653" s="2"/>
      <c r="AR653" s="2"/>
      <c r="AT653" s="2"/>
      <c r="AU653" s="2"/>
      <c r="AV653" s="2"/>
      <c r="AW653" s="2"/>
    </row>
    <row r="654" spans="9:49" ht="15">
      <c r="I654" s="2"/>
      <c r="J654" s="2"/>
      <c r="K654" s="2"/>
      <c r="M654" s="2"/>
      <c r="N654" s="2"/>
      <c r="O654" s="2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2"/>
      <c r="AA654" s="2"/>
      <c r="AB654" s="2"/>
      <c r="AC654" s="2"/>
      <c r="AE654" s="3"/>
      <c r="AG654" s="3"/>
      <c r="AH654" s="3"/>
      <c r="AJ654" s="3"/>
      <c r="AK654" s="3"/>
      <c r="AL654" s="3"/>
      <c r="AM654" s="3"/>
      <c r="AN654" s="3"/>
      <c r="AO654" s="3"/>
      <c r="AP654" s="3"/>
      <c r="AQ654" s="2"/>
      <c r="AR654" s="2"/>
      <c r="AT654" s="2"/>
      <c r="AU654" s="2"/>
      <c r="AV654" s="2"/>
      <c r="AW654" s="2"/>
    </row>
    <row r="655" spans="9:49" ht="15">
      <c r="I655" s="2"/>
      <c r="J655" s="2"/>
      <c r="K655" s="2"/>
      <c r="M655" s="2"/>
      <c r="N655" s="2"/>
      <c r="O655" s="2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2"/>
      <c r="AA655" s="2"/>
      <c r="AB655" s="2"/>
      <c r="AC655" s="2"/>
      <c r="AE655" s="3"/>
      <c r="AG655" s="3"/>
      <c r="AH655" s="3"/>
      <c r="AJ655" s="3"/>
      <c r="AK655" s="3"/>
      <c r="AL655" s="3"/>
      <c r="AM655" s="3"/>
      <c r="AN655" s="3"/>
      <c r="AO655" s="3"/>
      <c r="AP655" s="3"/>
      <c r="AQ655" s="2"/>
      <c r="AR655" s="2"/>
      <c r="AT655" s="2"/>
      <c r="AU655" s="2"/>
      <c r="AV655" s="2"/>
      <c r="AW655" s="2"/>
    </row>
    <row r="656" spans="9:49" ht="15">
      <c r="I656" s="2"/>
      <c r="J656" s="2"/>
      <c r="K656" s="2"/>
      <c r="M656" s="2"/>
      <c r="N656" s="2"/>
      <c r="O656" s="2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2"/>
      <c r="AA656" s="2"/>
      <c r="AB656" s="2"/>
      <c r="AC656" s="2"/>
      <c r="AE656" s="3"/>
      <c r="AG656" s="3"/>
      <c r="AH656" s="3"/>
      <c r="AJ656" s="3"/>
      <c r="AK656" s="3"/>
      <c r="AL656" s="3"/>
      <c r="AM656" s="3"/>
      <c r="AN656" s="3"/>
      <c r="AO656" s="3"/>
      <c r="AP656" s="3"/>
      <c r="AQ656" s="2"/>
      <c r="AR656" s="2"/>
      <c r="AT656" s="2"/>
      <c r="AU656" s="2"/>
      <c r="AV656" s="2"/>
      <c r="AW656" s="2"/>
    </row>
    <row r="657" spans="9:49" ht="15">
      <c r="I657" s="2"/>
      <c r="J657" s="2"/>
      <c r="K657" s="2"/>
      <c r="M657" s="2"/>
      <c r="N657" s="2"/>
      <c r="O657" s="2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2"/>
      <c r="AA657" s="2"/>
      <c r="AB657" s="2"/>
      <c r="AC657" s="2"/>
      <c r="AE657" s="3"/>
      <c r="AG657" s="3"/>
      <c r="AH657" s="3"/>
      <c r="AJ657" s="3"/>
      <c r="AK657" s="3"/>
      <c r="AL657" s="3"/>
      <c r="AM657" s="3"/>
      <c r="AN657" s="3"/>
      <c r="AO657" s="3"/>
      <c r="AP657" s="3"/>
      <c r="AQ657" s="2"/>
      <c r="AR657" s="2"/>
      <c r="AT657" s="2"/>
      <c r="AU657" s="2"/>
      <c r="AV657" s="2"/>
      <c r="AW657" s="2"/>
    </row>
    <row r="658" spans="9:49" ht="15">
      <c r="I658" s="2"/>
      <c r="J658" s="2"/>
      <c r="K658" s="2"/>
      <c r="M658" s="2"/>
      <c r="N658" s="2"/>
      <c r="O658" s="2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2"/>
      <c r="AA658" s="2"/>
      <c r="AB658" s="2"/>
      <c r="AC658" s="2"/>
      <c r="AE658" s="3"/>
      <c r="AG658" s="3"/>
      <c r="AH658" s="3"/>
      <c r="AJ658" s="3"/>
      <c r="AK658" s="3"/>
      <c r="AL658" s="3"/>
      <c r="AM658" s="3"/>
      <c r="AN658" s="3"/>
      <c r="AO658" s="3"/>
      <c r="AP658" s="3"/>
      <c r="AQ658" s="2"/>
      <c r="AR658" s="2"/>
      <c r="AT658" s="2"/>
      <c r="AU658" s="2"/>
      <c r="AV658" s="2"/>
      <c r="AW658" s="2"/>
    </row>
    <row r="659" spans="9:49" ht="15">
      <c r="I659" s="2"/>
      <c r="J659" s="2"/>
      <c r="K659" s="2"/>
      <c r="M659" s="2"/>
      <c r="N659" s="2"/>
      <c r="O659" s="2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2"/>
      <c r="AA659" s="2"/>
      <c r="AB659" s="2"/>
      <c r="AC659" s="2"/>
      <c r="AE659" s="3"/>
      <c r="AG659" s="3"/>
      <c r="AH659" s="3"/>
      <c r="AJ659" s="3"/>
      <c r="AK659" s="3"/>
      <c r="AL659" s="3"/>
      <c r="AM659" s="3"/>
      <c r="AN659" s="3"/>
      <c r="AO659" s="3"/>
      <c r="AP659" s="3"/>
      <c r="AQ659" s="2"/>
      <c r="AR659" s="2"/>
      <c r="AT659" s="2"/>
      <c r="AU659" s="2"/>
      <c r="AV659" s="2"/>
      <c r="AW659" s="2"/>
    </row>
    <row r="660" spans="9:49" ht="15">
      <c r="I660" s="2"/>
      <c r="J660" s="2"/>
      <c r="K660" s="2"/>
      <c r="M660" s="2"/>
      <c r="N660" s="2"/>
      <c r="O660" s="2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2"/>
      <c r="AA660" s="2"/>
      <c r="AB660" s="2"/>
      <c r="AC660" s="2"/>
      <c r="AE660" s="3"/>
      <c r="AG660" s="3"/>
      <c r="AH660" s="3"/>
      <c r="AJ660" s="3"/>
      <c r="AK660" s="3"/>
      <c r="AL660" s="3"/>
      <c r="AM660" s="3"/>
      <c r="AN660" s="3"/>
      <c r="AO660" s="3"/>
      <c r="AP660" s="3"/>
      <c r="AQ660" s="2"/>
      <c r="AR660" s="2"/>
      <c r="AT660" s="2"/>
      <c r="AU660" s="2"/>
      <c r="AV660" s="2"/>
      <c r="AW660" s="2"/>
    </row>
    <row r="661" spans="9:49" ht="15">
      <c r="I661" s="2"/>
      <c r="J661" s="2"/>
      <c r="K661" s="2"/>
      <c r="M661" s="2"/>
      <c r="N661" s="2"/>
      <c r="O661" s="2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2"/>
      <c r="AA661" s="2"/>
      <c r="AB661" s="2"/>
      <c r="AC661" s="2"/>
      <c r="AE661" s="3"/>
      <c r="AG661" s="3"/>
      <c r="AH661" s="3"/>
      <c r="AJ661" s="3"/>
      <c r="AK661" s="3"/>
      <c r="AL661" s="3"/>
      <c r="AM661" s="3"/>
      <c r="AN661" s="3"/>
      <c r="AO661" s="3"/>
      <c r="AP661" s="3"/>
      <c r="AQ661" s="2"/>
      <c r="AR661" s="2"/>
      <c r="AT661" s="2"/>
      <c r="AU661" s="2"/>
      <c r="AV661" s="2"/>
      <c r="AW661" s="2"/>
    </row>
    <row r="662" spans="9:49" ht="15">
      <c r="I662" s="2"/>
      <c r="J662" s="2"/>
      <c r="K662" s="2"/>
      <c r="M662" s="2"/>
      <c r="N662" s="2"/>
      <c r="O662" s="2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2"/>
      <c r="AA662" s="2"/>
      <c r="AB662" s="2"/>
      <c r="AC662" s="2"/>
      <c r="AE662" s="3"/>
      <c r="AG662" s="3"/>
      <c r="AH662" s="3"/>
      <c r="AJ662" s="3"/>
      <c r="AK662" s="3"/>
      <c r="AL662" s="3"/>
      <c r="AM662" s="3"/>
      <c r="AN662" s="3"/>
      <c r="AO662" s="3"/>
      <c r="AP662" s="3"/>
      <c r="AQ662" s="2"/>
      <c r="AR662" s="2"/>
      <c r="AT662" s="2"/>
      <c r="AU662" s="2"/>
      <c r="AV662" s="2"/>
      <c r="AW662" s="2"/>
    </row>
    <row r="663" spans="9:49" ht="15">
      <c r="I663" s="2"/>
      <c r="J663" s="2"/>
      <c r="K663" s="2"/>
      <c r="M663" s="2"/>
      <c r="N663" s="2"/>
      <c r="O663" s="2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2"/>
      <c r="AA663" s="2"/>
      <c r="AB663" s="2"/>
      <c r="AC663" s="2"/>
      <c r="AE663" s="3"/>
      <c r="AG663" s="3"/>
      <c r="AH663" s="3"/>
      <c r="AJ663" s="3"/>
      <c r="AK663" s="3"/>
      <c r="AL663" s="3"/>
      <c r="AM663" s="3"/>
      <c r="AN663" s="3"/>
      <c r="AO663" s="3"/>
      <c r="AP663" s="3"/>
      <c r="AQ663" s="2"/>
      <c r="AR663" s="2"/>
      <c r="AT663" s="2"/>
      <c r="AU663" s="2"/>
      <c r="AV663" s="2"/>
      <c r="AW663" s="2"/>
    </row>
    <row r="664" spans="9:49" ht="15">
      <c r="I664" s="2"/>
      <c r="J664" s="2"/>
      <c r="K664" s="2"/>
      <c r="M664" s="2"/>
      <c r="N664" s="2"/>
      <c r="O664" s="2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2"/>
      <c r="AA664" s="2"/>
      <c r="AB664" s="2"/>
      <c r="AC664" s="2"/>
      <c r="AE664" s="3"/>
      <c r="AG664" s="3"/>
      <c r="AH664" s="3"/>
      <c r="AJ664" s="3"/>
      <c r="AK664" s="3"/>
      <c r="AL664" s="3"/>
      <c r="AM664" s="3"/>
      <c r="AN664" s="3"/>
      <c r="AO664" s="3"/>
      <c r="AP664" s="3"/>
      <c r="AQ664" s="2"/>
      <c r="AR664" s="2"/>
      <c r="AT664" s="2"/>
      <c r="AU664" s="2"/>
      <c r="AV664" s="2"/>
      <c r="AW664" s="2"/>
    </row>
    <row r="665" spans="9:49" ht="15">
      <c r="I665" s="2"/>
      <c r="J665" s="2"/>
      <c r="K665" s="2"/>
      <c r="M665" s="2"/>
      <c r="N665" s="2"/>
      <c r="O665" s="2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2"/>
      <c r="AA665" s="2"/>
      <c r="AB665" s="2"/>
      <c r="AC665" s="2"/>
      <c r="AE665" s="3"/>
      <c r="AG665" s="3"/>
      <c r="AH665" s="3"/>
      <c r="AJ665" s="3"/>
      <c r="AK665" s="3"/>
      <c r="AL665" s="3"/>
      <c r="AM665" s="3"/>
      <c r="AN665" s="3"/>
      <c r="AO665" s="3"/>
      <c r="AP665" s="3"/>
      <c r="AQ665" s="2"/>
      <c r="AR665" s="2"/>
      <c r="AT665" s="2"/>
      <c r="AU665" s="2"/>
      <c r="AV665" s="2"/>
      <c r="AW665" s="2"/>
    </row>
    <row r="666" spans="9:49" ht="15">
      <c r="I666" s="2"/>
      <c r="J666" s="2"/>
      <c r="K666" s="2"/>
      <c r="M666" s="2"/>
      <c r="N666" s="2"/>
      <c r="O666" s="2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2"/>
      <c r="AA666" s="2"/>
      <c r="AB666" s="2"/>
      <c r="AC666" s="2"/>
      <c r="AE666" s="3"/>
      <c r="AG666" s="3"/>
      <c r="AH666" s="3"/>
      <c r="AJ666" s="3"/>
      <c r="AK666" s="3"/>
      <c r="AL666" s="3"/>
      <c r="AM666" s="3"/>
      <c r="AN666" s="3"/>
      <c r="AO666" s="3"/>
      <c r="AP666" s="3"/>
      <c r="AQ666" s="2"/>
      <c r="AR666" s="2"/>
      <c r="AT666" s="2"/>
      <c r="AU666" s="2"/>
      <c r="AV666" s="2"/>
      <c r="AW666" s="2"/>
    </row>
    <row r="667" spans="9:49" ht="15">
      <c r="I667" s="2"/>
      <c r="J667" s="2"/>
      <c r="K667" s="2"/>
      <c r="M667" s="2"/>
      <c r="N667" s="2"/>
      <c r="O667" s="2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2"/>
      <c r="AA667" s="2"/>
      <c r="AB667" s="2"/>
      <c r="AC667" s="2"/>
      <c r="AE667" s="3"/>
      <c r="AG667" s="3"/>
      <c r="AH667" s="3"/>
      <c r="AJ667" s="3"/>
      <c r="AK667" s="3"/>
      <c r="AL667" s="3"/>
      <c r="AM667" s="3"/>
      <c r="AN667" s="3"/>
      <c r="AO667" s="3"/>
      <c r="AP667" s="3"/>
      <c r="AQ667" s="2"/>
      <c r="AR667" s="2"/>
      <c r="AT667" s="2"/>
      <c r="AU667" s="2"/>
      <c r="AV667" s="2"/>
      <c r="AW667" s="2"/>
    </row>
    <row r="668" spans="9:49" ht="15">
      <c r="I668" s="2"/>
      <c r="J668" s="2"/>
      <c r="K668" s="2"/>
      <c r="M668" s="2"/>
      <c r="N668" s="2"/>
      <c r="O668" s="2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2"/>
      <c r="AA668" s="2"/>
      <c r="AB668" s="2"/>
      <c r="AC668" s="2"/>
      <c r="AE668" s="3"/>
      <c r="AG668" s="3"/>
      <c r="AH668" s="3"/>
      <c r="AJ668" s="3"/>
      <c r="AK668" s="3"/>
      <c r="AL668" s="3"/>
      <c r="AM668" s="3"/>
      <c r="AN668" s="3"/>
      <c r="AO668" s="3"/>
      <c r="AP668" s="3"/>
      <c r="AQ668" s="2"/>
      <c r="AR668" s="2"/>
      <c r="AT668" s="2"/>
      <c r="AU668" s="2"/>
      <c r="AV668" s="2"/>
      <c r="AW668" s="2"/>
    </row>
    <row r="669" spans="9:49" ht="15">
      <c r="I669" s="2"/>
      <c r="J669" s="2"/>
      <c r="K669" s="2"/>
      <c r="M669" s="2"/>
      <c r="N669" s="2"/>
      <c r="O669" s="2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2"/>
      <c r="AA669" s="2"/>
      <c r="AB669" s="2"/>
      <c r="AC669" s="2"/>
      <c r="AE669" s="3"/>
      <c r="AG669" s="3"/>
      <c r="AH669" s="3"/>
      <c r="AJ669" s="3"/>
      <c r="AK669" s="3"/>
      <c r="AL669" s="3"/>
      <c r="AM669" s="3"/>
      <c r="AN669" s="3"/>
      <c r="AO669" s="3"/>
      <c r="AP669" s="3"/>
      <c r="AQ669" s="2"/>
      <c r="AR669" s="2"/>
      <c r="AT669" s="2"/>
      <c r="AU669" s="2"/>
      <c r="AV669" s="2"/>
      <c r="AW669" s="2"/>
    </row>
    <row r="670" spans="9:49" ht="15">
      <c r="I670" s="2"/>
      <c r="J670" s="2"/>
      <c r="K670" s="2"/>
      <c r="M670" s="2"/>
      <c r="N670" s="2"/>
      <c r="O670" s="2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2"/>
      <c r="AA670" s="2"/>
      <c r="AB670" s="2"/>
      <c r="AC670" s="2"/>
      <c r="AE670" s="3"/>
      <c r="AG670" s="3"/>
      <c r="AH670" s="3"/>
      <c r="AJ670" s="3"/>
      <c r="AK670" s="3"/>
      <c r="AL670" s="3"/>
      <c r="AM670" s="3"/>
      <c r="AN670" s="3"/>
      <c r="AO670" s="3"/>
      <c r="AP670" s="3"/>
      <c r="AQ670" s="2"/>
      <c r="AR670" s="2"/>
      <c r="AT670" s="2"/>
      <c r="AU670" s="2"/>
      <c r="AV670" s="2"/>
      <c r="AW670" s="2"/>
    </row>
    <row r="671" spans="9:49" ht="15">
      <c r="I671" s="2"/>
      <c r="J671" s="2"/>
      <c r="K671" s="2"/>
      <c r="M671" s="2"/>
      <c r="N671" s="2"/>
      <c r="O671" s="2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2"/>
      <c r="AA671" s="2"/>
      <c r="AB671" s="2"/>
      <c r="AC671" s="2"/>
      <c r="AE671" s="3"/>
      <c r="AG671" s="3"/>
      <c r="AH671" s="3"/>
      <c r="AJ671" s="3"/>
      <c r="AK671" s="3"/>
      <c r="AL671" s="3"/>
      <c r="AM671" s="3"/>
      <c r="AN671" s="3"/>
      <c r="AO671" s="3"/>
      <c r="AP671" s="3"/>
      <c r="AQ671" s="2"/>
      <c r="AR671" s="2"/>
      <c r="AT671" s="2"/>
      <c r="AU671" s="2"/>
      <c r="AV671" s="2"/>
      <c r="AW671" s="2"/>
    </row>
    <row r="672" spans="9:49" ht="15">
      <c r="I672" s="2"/>
      <c r="J672" s="2"/>
      <c r="K672" s="2"/>
      <c r="M672" s="2"/>
      <c r="N672" s="2"/>
      <c r="O672" s="2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2"/>
      <c r="AA672" s="2"/>
      <c r="AB672" s="2"/>
      <c r="AC672" s="2"/>
      <c r="AE672" s="3"/>
      <c r="AG672" s="3"/>
      <c r="AH672" s="3"/>
      <c r="AJ672" s="3"/>
      <c r="AK672" s="3"/>
      <c r="AL672" s="3"/>
      <c r="AM672" s="3"/>
      <c r="AN672" s="3"/>
      <c r="AO672" s="3"/>
      <c r="AP672" s="3"/>
      <c r="AQ672" s="2"/>
      <c r="AR672" s="2"/>
      <c r="AT672" s="2"/>
      <c r="AU672" s="2"/>
      <c r="AV672" s="2"/>
      <c r="AW672" s="2"/>
    </row>
    <row r="673" spans="9:49" ht="15">
      <c r="I673" s="2"/>
      <c r="J673" s="2"/>
      <c r="K673" s="2"/>
      <c r="M673" s="2"/>
      <c r="N673" s="2"/>
      <c r="O673" s="2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2"/>
      <c r="AA673" s="2"/>
      <c r="AB673" s="2"/>
      <c r="AC673" s="2"/>
      <c r="AE673" s="3"/>
      <c r="AG673" s="3"/>
      <c r="AH673" s="3"/>
      <c r="AJ673" s="3"/>
      <c r="AK673" s="3"/>
      <c r="AL673" s="3"/>
      <c r="AM673" s="3"/>
      <c r="AN673" s="3"/>
      <c r="AO673" s="3"/>
      <c r="AP673" s="3"/>
      <c r="AQ673" s="2"/>
      <c r="AR673" s="2"/>
      <c r="AT673" s="2"/>
      <c r="AU673" s="2"/>
      <c r="AV673" s="2"/>
      <c r="AW673" s="2"/>
    </row>
    <row r="674" spans="9:49" ht="15">
      <c r="I674" s="2"/>
      <c r="J674" s="2"/>
      <c r="K674" s="2"/>
      <c r="M674" s="2"/>
      <c r="N674" s="2"/>
      <c r="O674" s="2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2"/>
      <c r="AA674" s="2"/>
      <c r="AB674" s="2"/>
      <c r="AC674" s="2"/>
      <c r="AE674" s="3"/>
      <c r="AG674" s="3"/>
      <c r="AH674" s="3"/>
      <c r="AJ674" s="3"/>
      <c r="AK674" s="3"/>
      <c r="AL674" s="3"/>
      <c r="AM674" s="3"/>
      <c r="AN674" s="3"/>
      <c r="AO674" s="3"/>
      <c r="AP674" s="3"/>
      <c r="AQ674" s="2"/>
      <c r="AR674" s="2"/>
      <c r="AT674" s="2"/>
      <c r="AU674" s="2"/>
      <c r="AV674" s="2"/>
      <c r="AW674" s="2"/>
    </row>
    <row r="675" spans="9:49" ht="15">
      <c r="I675" s="2"/>
      <c r="J675" s="2"/>
      <c r="K675" s="2"/>
      <c r="M675" s="2"/>
      <c r="N675" s="2"/>
      <c r="O675" s="2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2"/>
      <c r="AA675" s="2"/>
      <c r="AB675" s="2"/>
      <c r="AC675" s="2"/>
      <c r="AE675" s="3"/>
      <c r="AG675" s="3"/>
      <c r="AH675" s="3"/>
      <c r="AJ675" s="3"/>
      <c r="AK675" s="3"/>
      <c r="AL675" s="3"/>
      <c r="AM675" s="3"/>
      <c r="AN675" s="3"/>
      <c r="AO675" s="3"/>
      <c r="AP675" s="3"/>
      <c r="AQ675" s="2"/>
      <c r="AR675" s="2"/>
      <c r="AT675" s="2"/>
      <c r="AU675" s="2"/>
      <c r="AV675" s="2"/>
      <c r="AW675" s="2"/>
    </row>
    <row r="676" spans="9:49" ht="15">
      <c r="I676" s="2"/>
      <c r="J676" s="2"/>
      <c r="K676" s="2"/>
      <c r="M676" s="2"/>
      <c r="N676" s="2"/>
      <c r="O676" s="2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2"/>
      <c r="AA676" s="2"/>
      <c r="AB676" s="2"/>
      <c r="AC676" s="2"/>
      <c r="AE676" s="3"/>
      <c r="AG676" s="3"/>
      <c r="AH676" s="3"/>
      <c r="AJ676" s="3"/>
      <c r="AK676" s="3"/>
      <c r="AL676" s="3"/>
      <c r="AM676" s="3"/>
      <c r="AN676" s="3"/>
      <c r="AO676" s="3"/>
      <c r="AP676" s="3"/>
      <c r="AQ676" s="2"/>
      <c r="AR676" s="2"/>
      <c r="AT676" s="2"/>
      <c r="AU676" s="2"/>
      <c r="AV676" s="2"/>
      <c r="AW676" s="2"/>
    </row>
    <row r="677" spans="9:49" ht="15">
      <c r="I677" s="2"/>
      <c r="J677" s="2"/>
      <c r="K677" s="2"/>
      <c r="M677" s="2"/>
      <c r="N677" s="2"/>
      <c r="O677" s="2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2"/>
      <c r="AA677" s="2"/>
      <c r="AB677" s="2"/>
      <c r="AC677" s="2"/>
      <c r="AE677" s="3"/>
      <c r="AG677" s="3"/>
      <c r="AH677" s="3"/>
      <c r="AJ677" s="3"/>
      <c r="AK677" s="3"/>
      <c r="AL677" s="3"/>
      <c r="AM677" s="3"/>
      <c r="AN677" s="3"/>
      <c r="AO677" s="3"/>
      <c r="AP677" s="3"/>
      <c r="AQ677" s="2"/>
      <c r="AR677" s="2"/>
      <c r="AT677" s="2"/>
      <c r="AU677" s="2"/>
      <c r="AV677" s="2"/>
      <c r="AW677" s="2"/>
    </row>
    <row r="678" spans="9:49" ht="15">
      <c r="I678" s="2"/>
      <c r="J678" s="2"/>
      <c r="K678" s="2"/>
      <c r="M678" s="2"/>
      <c r="N678" s="2"/>
      <c r="O678" s="2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2"/>
      <c r="AA678" s="2"/>
      <c r="AB678" s="2"/>
      <c r="AC678" s="2"/>
      <c r="AE678" s="3"/>
      <c r="AG678" s="3"/>
      <c r="AH678" s="3"/>
      <c r="AJ678" s="3"/>
      <c r="AK678" s="3"/>
      <c r="AL678" s="3"/>
      <c r="AM678" s="3"/>
      <c r="AN678" s="3"/>
      <c r="AO678" s="3"/>
      <c r="AP678" s="3"/>
      <c r="AQ678" s="2"/>
      <c r="AR678" s="2"/>
      <c r="AT678" s="2"/>
      <c r="AU678" s="2"/>
      <c r="AV678" s="2"/>
      <c r="AW678" s="2"/>
    </row>
    <row r="679" spans="9:49" ht="15">
      <c r="I679" s="2"/>
      <c r="J679" s="2"/>
      <c r="K679" s="2"/>
      <c r="M679" s="2"/>
      <c r="N679" s="2"/>
      <c r="O679" s="2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2"/>
      <c r="AA679" s="2"/>
      <c r="AB679" s="2"/>
      <c r="AC679" s="2"/>
      <c r="AE679" s="3"/>
      <c r="AG679" s="3"/>
      <c r="AH679" s="3"/>
      <c r="AJ679" s="3"/>
      <c r="AK679" s="3"/>
      <c r="AL679" s="3"/>
      <c r="AM679" s="3"/>
      <c r="AN679" s="3"/>
      <c r="AO679" s="3"/>
      <c r="AP679" s="3"/>
      <c r="AQ679" s="2"/>
      <c r="AR679" s="2"/>
      <c r="AT679" s="2"/>
      <c r="AU679" s="2"/>
      <c r="AV679" s="2"/>
      <c r="AW679" s="2"/>
    </row>
    <row r="680" spans="9:49" ht="15">
      <c r="I680" s="2"/>
      <c r="J680" s="2"/>
      <c r="K680" s="2"/>
      <c r="M680" s="2"/>
      <c r="N680" s="2"/>
      <c r="O680" s="2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2"/>
      <c r="AA680" s="2"/>
      <c r="AB680" s="2"/>
      <c r="AC680" s="2"/>
      <c r="AE680" s="3"/>
      <c r="AG680" s="3"/>
      <c r="AH680" s="3"/>
      <c r="AJ680" s="3"/>
      <c r="AK680" s="3"/>
      <c r="AL680" s="3"/>
      <c r="AM680" s="3"/>
      <c r="AN680" s="3"/>
      <c r="AO680" s="3"/>
      <c r="AP680" s="3"/>
      <c r="AQ680" s="2"/>
      <c r="AR680" s="2"/>
      <c r="AT680" s="2"/>
      <c r="AU680" s="2"/>
      <c r="AV680" s="2"/>
      <c r="AW680" s="2"/>
    </row>
    <row r="681" spans="9:49" ht="15">
      <c r="I681" s="2"/>
      <c r="J681" s="2"/>
      <c r="K681" s="2"/>
      <c r="M681" s="2"/>
      <c r="N681" s="2"/>
      <c r="O681" s="2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2"/>
      <c r="AA681" s="2"/>
      <c r="AB681" s="2"/>
      <c r="AC681" s="2"/>
      <c r="AE681" s="3"/>
      <c r="AG681" s="3"/>
      <c r="AH681" s="3"/>
      <c r="AJ681" s="3"/>
      <c r="AK681" s="3"/>
      <c r="AL681" s="3"/>
      <c r="AM681" s="3"/>
      <c r="AN681" s="3"/>
      <c r="AO681" s="3"/>
      <c r="AP681" s="3"/>
      <c r="AQ681" s="2"/>
      <c r="AR681" s="2"/>
      <c r="AT681" s="2"/>
      <c r="AU681" s="2"/>
      <c r="AV681" s="2"/>
      <c r="AW681" s="2"/>
    </row>
    <row r="682" spans="9:49" ht="15">
      <c r="I682" s="2"/>
      <c r="J682" s="2"/>
      <c r="K682" s="2"/>
      <c r="M682" s="2"/>
      <c r="N682" s="2"/>
      <c r="O682" s="2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2"/>
      <c r="AA682" s="2"/>
      <c r="AB682" s="2"/>
      <c r="AC682" s="2"/>
      <c r="AE682" s="3"/>
      <c r="AG682" s="3"/>
      <c r="AH682" s="3"/>
      <c r="AJ682" s="3"/>
      <c r="AK682" s="3"/>
      <c r="AL682" s="3"/>
      <c r="AM682" s="3"/>
      <c r="AN682" s="3"/>
      <c r="AO682" s="3"/>
      <c r="AP682" s="3"/>
      <c r="AQ682" s="2"/>
      <c r="AR682" s="2"/>
      <c r="AT682" s="2"/>
      <c r="AU682" s="2"/>
      <c r="AV682" s="2"/>
      <c r="AW682" s="2"/>
    </row>
    <row r="683" spans="9:49" ht="15">
      <c r="I683" s="2"/>
      <c r="J683" s="2"/>
      <c r="K683" s="2"/>
      <c r="M683" s="2"/>
      <c r="N683" s="2"/>
      <c r="O683" s="2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2"/>
      <c r="AA683" s="2"/>
      <c r="AB683" s="2"/>
      <c r="AC683" s="2"/>
      <c r="AE683" s="3"/>
      <c r="AG683" s="3"/>
      <c r="AH683" s="3"/>
      <c r="AJ683" s="3"/>
      <c r="AK683" s="3"/>
      <c r="AL683" s="3"/>
      <c r="AM683" s="3"/>
      <c r="AN683" s="3"/>
      <c r="AO683" s="3"/>
      <c r="AP683" s="3"/>
      <c r="AQ683" s="2"/>
      <c r="AR683" s="2"/>
      <c r="AT683" s="2"/>
      <c r="AU683" s="2"/>
      <c r="AV683" s="2"/>
      <c r="AW683" s="2"/>
    </row>
    <row r="684" spans="9:49" ht="15">
      <c r="I684" s="2"/>
      <c r="J684" s="2"/>
      <c r="K684" s="2"/>
      <c r="M684" s="2"/>
      <c r="N684" s="2"/>
      <c r="O684" s="2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2"/>
      <c r="AA684" s="2"/>
      <c r="AB684" s="2"/>
      <c r="AC684" s="2"/>
      <c r="AE684" s="3"/>
      <c r="AG684" s="3"/>
      <c r="AH684" s="3"/>
      <c r="AJ684" s="3"/>
      <c r="AK684" s="3"/>
      <c r="AL684" s="3"/>
      <c r="AM684" s="3"/>
      <c r="AN684" s="3"/>
      <c r="AO684" s="3"/>
      <c r="AP684" s="3"/>
      <c r="AQ684" s="2"/>
      <c r="AR684" s="2"/>
      <c r="AT684" s="2"/>
      <c r="AU684" s="2"/>
      <c r="AV684" s="2"/>
      <c r="AW684" s="2"/>
    </row>
    <row r="685" spans="9:49" ht="15">
      <c r="I685" s="2"/>
      <c r="J685" s="2"/>
      <c r="K685" s="2"/>
      <c r="M685" s="2"/>
      <c r="N685" s="2"/>
      <c r="O685" s="2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2"/>
      <c r="AA685" s="2"/>
      <c r="AB685" s="2"/>
      <c r="AC685" s="2"/>
      <c r="AE685" s="3"/>
      <c r="AG685" s="3"/>
      <c r="AH685" s="3"/>
      <c r="AJ685" s="3"/>
      <c r="AK685" s="3"/>
      <c r="AL685" s="3"/>
      <c r="AM685" s="3"/>
      <c r="AN685" s="3"/>
      <c r="AO685" s="3"/>
      <c r="AP685" s="3"/>
      <c r="AQ685" s="2"/>
      <c r="AR685" s="2"/>
      <c r="AT685" s="2"/>
      <c r="AU685" s="2"/>
      <c r="AV685" s="2"/>
      <c r="AW685" s="2"/>
    </row>
    <row r="686" spans="9:49" ht="15">
      <c r="I686" s="2"/>
      <c r="J686" s="2"/>
      <c r="K686" s="2"/>
      <c r="M686" s="2"/>
      <c r="N686" s="2"/>
      <c r="O686" s="2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2"/>
      <c r="AA686" s="2"/>
      <c r="AB686" s="2"/>
      <c r="AC686" s="2"/>
      <c r="AE686" s="3"/>
      <c r="AG686" s="3"/>
      <c r="AH686" s="3"/>
      <c r="AJ686" s="3"/>
      <c r="AK686" s="3"/>
      <c r="AL686" s="3"/>
      <c r="AM686" s="3"/>
      <c r="AN686" s="3"/>
      <c r="AO686" s="3"/>
      <c r="AP686" s="3"/>
      <c r="AQ686" s="2"/>
      <c r="AR686" s="2"/>
      <c r="AT686" s="2"/>
      <c r="AU686" s="2"/>
      <c r="AV686" s="2"/>
      <c r="AW686" s="2"/>
    </row>
    <row r="687" spans="9:49" ht="15">
      <c r="I687" s="2"/>
      <c r="J687" s="2"/>
      <c r="K687" s="2"/>
      <c r="M687" s="2"/>
      <c r="N687" s="2"/>
      <c r="O687" s="2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2"/>
      <c r="AA687" s="2"/>
      <c r="AB687" s="2"/>
      <c r="AC687" s="2"/>
      <c r="AE687" s="3"/>
      <c r="AG687" s="3"/>
      <c r="AH687" s="3"/>
      <c r="AJ687" s="3"/>
      <c r="AK687" s="3"/>
      <c r="AL687" s="3"/>
      <c r="AM687" s="3"/>
      <c r="AN687" s="3"/>
      <c r="AO687" s="3"/>
      <c r="AP687" s="3"/>
      <c r="AQ687" s="2"/>
      <c r="AR687" s="2"/>
      <c r="AT687" s="2"/>
      <c r="AU687" s="2"/>
      <c r="AV687" s="2"/>
      <c r="AW687" s="2"/>
    </row>
    <row r="688" spans="9:49" ht="15">
      <c r="I688" s="2"/>
      <c r="J688" s="2"/>
      <c r="K688" s="2"/>
      <c r="M688" s="2"/>
      <c r="N688" s="2"/>
      <c r="O688" s="2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2"/>
      <c r="AA688" s="2"/>
      <c r="AB688" s="2"/>
      <c r="AC688" s="2"/>
      <c r="AE688" s="3"/>
      <c r="AG688" s="3"/>
      <c r="AH688" s="3"/>
      <c r="AJ688" s="3"/>
      <c r="AK688" s="3"/>
      <c r="AL688" s="3"/>
      <c r="AM688" s="3"/>
      <c r="AN688" s="3"/>
      <c r="AO688" s="3"/>
      <c r="AP688" s="3"/>
      <c r="AQ688" s="2"/>
      <c r="AR688" s="2"/>
      <c r="AT688" s="2"/>
      <c r="AU688" s="2"/>
      <c r="AV688" s="2"/>
      <c r="AW688" s="2"/>
    </row>
    <row r="689" spans="9:49" ht="15">
      <c r="I689" s="2"/>
      <c r="J689" s="2"/>
      <c r="K689" s="2"/>
      <c r="M689" s="2"/>
      <c r="N689" s="2"/>
      <c r="O689" s="2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2"/>
      <c r="AA689" s="2"/>
      <c r="AB689" s="2"/>
      <c r="AC689" s="2"/>
      <c r="AE689" s="3"/>
      <c r="AG689" s="3"/>
      <c r="AH689" s="3"/>
      <c r="AJ689" s="3"/>
      <c r="AK689" s="3"/>
      <c r="AL689" s="3"/>
      <c r="AM689" s="3"/>
      <c r="AN689" s="3"/>
      <c r="AO689" s="3"/>
      <c r="AP689" s="3"/>
      <c r="AQ689" s="2"/>
      <c r="AR689" s="2"/>
      <c r="AT689" s="2"/>
      <c r="AU689" s="2"/>
      <c r="AV689" s="2"/>
      <c r="AW689" s="2"/>
    </row>
    <row r="690" spans="9:49" ht="15">
      <c r="I690" s="2"/>
      <c r="J690" s="2"/>
      <c r="K690" s="2"/>
      <c r="M690" s="2"/>
      <c r="N690" s="2"/>
      <c r="O690" s="2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2"/>
      <c r="AA690" s="2"/>
      <c r="AB690" s="2"/>
      <c r="AC690" s="2"/>
      <c r="AE690" s="3"/>
      <c r="AG690" s="3"/>
      <c r="AH690" s="3"/>
      <c r="AJ690" s="3"/>
      <c r="AK690" s="3"/>
      <c r="AL690" s="3"/>
      <c r="AM690" s="3"/>
      <c r="AN690" s="3"/>
      <c r="AO690" s="3"/>
      <c r="AP690" s="3"/>
      <c r="AQ690" s="2"/>
      <c r="AR690" s="2"/>
      <c r="AT690" s="2"/>
      <c r="AU690" s="2"/>
      <c r="AV690" s="2"/>
      <c r="AW690" s="2"/>
    </row>
    <row r="691" spans="9:49" ht="15">
      <c r="I691" s="2"/>
      <c r="J691" s="2"/>
      <c r="K691" s="2"/>
      <c r="M691" s="2"/>
      <c r="N691" s="2"/>
      <c r="O691" s="2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2"/>
      <c r="AA691" s="2"/>
      <c r="AB691" s="2"/>
      <c r="AC691" s="2"/>
      <c r="AE691" s="3"/>
      <c r="AG691" s="3"/>
      <c r="AH691" s="3"/>
      <c r="AJ691" s="3"/>
      <c r="AK691" s="3"/>
      <c r="AL691" s="3"/>
      <c r="AM691" s="3"/>
      <c r="AN691" s="3"/>
      <c r="AO691" s="3"/>
      <c r="AP691" s="3"/>
      <c r="AQ691" s="2"/>
      <c r="AR691" s="2"/>
      <c r="AT691" s="2"/>
      <c r="AU691" s="2"/>
      <c r="AV691" s="2"/>
      <c r="AW691" s="2"/>
    </row>
    <row r="692" spans="9:49" ht="15">
      <c r="I692" s="2"/>
      <c r="J692" s="2"/>
      <c r="K692" s="2"/>
      <c r="M692" s="2"/>
      <c r="N692" s="2"/>
      <c r="O692" s="2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2"/>
      <c r="AA692" s="2"/>
      <c r="AB692" s="2"/>
      <c r="AC692" s="2"/>
      <c r="AE692" s="3"/>
      <c r="AG692" s="3"/>
      <c r="AH692" s="3"/>
      <c r="AJ692" s="3"/>
      <c r="AK692" s="3"/>
      <c r="AL692" s="3"/>
      <c r="AM692" s="3"/>
      <c r="AN692" s="3"/>
      <c r="AO692" s="3"/>
      <c r="AP692" s="3"/>
      <c r="AQ692" s="2"/>
      <c r="AR692" s="2"/>
      <c r="AT692" s="2"/>
      <c r="AU692" s="2"/>
      <c r="AV692" s="2"/>
      <c r="AW692" s="2"/>
    </row>
    <row r="693" spans="9:49" ht="15">
      <c r="I693" s="2"/>
      <c r="J693" s="2"/>
      <c r="K693" s="2"/>
      <c r="M693" s="2"/>
      <c r="N693" s="2"/>
      <c r="O693" s="2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2"/>
      <c r="AA693" s="2"/>
      <c r="AB693" s="2"/>
      <c r="AC693" s="2"/>
      <c r="AE693" s="3"/>
      <c r="AG693" s="3"/>
      <c r="AH693" s="3"/>
      <c r="AJ693" s="3"/>
      <c r="AK693" s="3"/>
      <c r="AL693" s="3"/>
      <c r="AM693" s="3"/>
      <c r="AN693" s="3"/>
      <c r="AO693" s="3"/>
      <c r="AP693" s="3"/>
      <c r="AQ693" s="2"/>
      <c r="AR693" s="2"/>
      <c r="AT693" s="2"/>
      <c r="AU693" s="2"/>
      <c r="AV693" s="2"/>
      <c r="AW693" s="2"/>
    </row>
    <row r="694" spans="9:49" ht="15">
      <c r="I694" s="2"/>
      <c r="J694" s="2"/>
      <c r="K694" s="2"/>
      <c r="M694" s="2"/>
      <c r="N694" s="2"/>
      <c r="O694" s="2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2"/>
      <c r="AA694" s="2"/>
      <c r="AB694" s="2"/>
      <c r="AC694" s="2"/>
      <c r="AE694" s="3"/>
      <c r="AG694" s="3"/>
      <c r="AH694" s="3"/>
      <c r="AJ694" s="3"/>
      <c r="AK694" s="3"/>
      <c r="AL694" s="3"/>
      <c r="AM694" s="3"/>
      <c r="AN694" s="3"/>
      <c r="AO694" s="3"/>
      <c r="AP694" s="3"/>
      <c r="AQ694" s="2"/>
      <c r="AR694" s="2"/>
      <c r="AT694" s="2"/>
      <c r="AU694" s="2"/>
      <c r="AV694" s="2"/>
      <c r="AW694" s="2"/>
    </row>
    <row r="695" spans="9:49" ht="15">
      <c r="I695" s="2"/>
      <c r="J695" s="2"/>
      <c r="K695" s="2"/>
      <c r="M695" s="2"/>
      <c r="N695" s="2"/>
      <c r="O695" s="2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2"/>
      <c r="AA695" s="2"/>
      <c r="AB695" s="2"/>
      <c r="AC695" s="2"/>
      <c r="AE695" s="3"/>
      <c r="AG695" s="3"/>
      <c r="AH695" s="3"/>
      <c r="AJ695" s="3"/>
      <c r="AK695" s="3"/>
      <c r="AL695" s="3"/>
      <c r="AM695" s="3"/>
      <c r="AN695" s="3"/>
      <c r="AO695" s="3"/>
      <c r="AP695" s="3"/>
      <c r="AQ695" s="2"/>
      <c r="AR695" s="2"/>
      <c r="AT695" s="2"/>
      <c r="AU695" s="2"/>
      <c r="AV695" s="2"/>
      <c r="AW695" s="2"/>
    </row>
    <row r="696" spans="9:49" ht="15">
      <c r="I696" s="2"/>
      <c r="J696" s="2"/>
      <c r="K696" s="2"/>
      <c r="M696" s="2"/>
      <c r="N696" s="2"/>
      <c r="O696" s="2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2"/>
      <c r="AA696" s="2"/>
      <c r="AB696" s="2"/>
      <c r="AC696" s="2"/>
      <c r="AE696" s="3"/>
      <c r="AG696" s="3"/>
      <c r="AH696" s="3"/>
      <c r="AJ696" s="3"/>
      <c r="AK696" s="3"/>
      <c r="AL696" s="3"/>
      <c r="AM696" s="3"/>
      <c r="AN696" s="3"/>
      <c r="AO696" s="3"/>
      <c r="AP696" s="3"/>
      <c r="AQ696" s="2"/>
      <c r="AR696" s="2"/>
      <c r="AT696" s="2"/>
      <c r="AU696" s="2"/>
      <c r="AV696" s="2"/>
      <c r="AW696" s="2"/>
    </row>
    <row r="697" spans="9:49" ht="15">
      <c r="I697" s="2"/>
      <c r="J697" s="2"/>
      <c r="K697" s="2"/>
      <c r="M697" s="2"/>
      <c r="N697" s="2"/>
      <c r="O697" s="2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2"/>
      <c r="AA697" s="2"/>
      <c r="AB697" s="2"/>
      <c r="AC697" s="2"/>
      <c r="AE697" s="3"/>
      <c r="AG697" s="3"/>
      <c r="AH697" s="3"/>
      <c r="AJ697" s="3"/>
      <c r="AK697" s="3"/>
      <c r="AL697" s="3"/>
      <c r="AM697" s="3"/>
      <c r="AN697" s="3"/>
      <c r="AO697" s="3"/>
      <c r="AP697" s="3"/>
      <c r="AQ697" s="2"/>
      <c r="AR697" s="2"/>
      <c r="AT697" s="2"/>
      <c r="AU697" s="2"/>
      <c r="AV697" s="2"/>
      <c r="AW697" s="2"/>
    </row>
    <row r="698" spans="9:49" ht="15">
      <c r="I698" s="2"/>
      <c r="J698" s="2"/>
      <c r="K698" s="2"/>
      <c r="M698" s="2"/>
      <c r="N698" s="2"/>
      <c r="O698" s="2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2"/>
      <c r="AA698" s="2"/>
      <c r="AB698" s="2"/>
      <c r="AC698" s="2"/>
      <c r="AE698" s="3"/>
      <c r="AG698" s="3"/>
      <c r="AH698" s="3"/>
      <c r="AJ698" s="3"/>
      <c r="AK698" s="3"/>
      <c r="AL698" s="3"/>
      <c r="AM698" s="3"/>
      <c r="AN698" s="3"/>
      <c r="AO698" s="3"/>
      <c r="AP698" s="3"/>
      <c r="AQ698" s="2"/>
      <c r="AR698" s="2"/>
      <c r="AT698" s="2"/>
      <c r="AU698" s="2"/>
      <c r="AV698" s="2"/>
      <c r="AW698" s="2"/>
    </row>
    <row r="699" spans="9:49" ht="15">
      <c r="I699" s="2"/>
      <c r="J699" s="2"/>
      <c r="K699" s="2"/>
      <c r="M699" s="2"/>
      <c r="N699" s="2"/>
      <c r="O699" s="2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2"/>
      <c r="AA699" s="2"/>
      <c r="AB699" s="2"/>
      <c r="AC699" s="2"/>
      <c r="AE699" s="3"/>
      <c r="AG699" s="3"/>
      <c r="AH699" s="3"/>
      <c r="AJ699" s="3"/>
      <c r="AK699" s="3"/>
      <c r="AL699" s="3"/>
      <c r="AM699" s="3"/>
      <c r="AN699" s="3"/>
      <c r="AO699" s="3"/>
      <c r="AP699" s="3"/>
      <c r="AQ699" s="2"/>
      <c r="AR699" s="2"/>
      <c r="AT699" s="2"/>
      <c r="AU699" s="2"/>
      <c r="AV699" s="2"/>
      <c r="AW699" s="2"/>
    </row>
    <row r="700" spans="9:49" ht="15">
      <c r="I700" s="2"/>
      <c r="J700" s="2"/>
      <c r="K700" s="2"/>
      <c r="M700" s="2"/>
      <c r="N700" s="2"/>
      <c r="O700" s="2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2"/>
      <c r="AA700" s="2"/>
      <c r="AB700" s="2"/>
      <c r="AC700" s="2"/>
      <c r="AE700" s="3"/>
      <c r="AG700" s="3"/>
      <c r="AH700" s="3"/>
      <c r="AJ700" s="3"/>
      <c r="AK700" s="3"/>
      <c r="AL700" s="3"/>
      <c r="AM700" s="3"/>
      <c r="AN700" s="3"/>
      <c r="AO700" s="3"/>
      <c r="AP700" s="3"/>
      <c r="AQ700" s="2"/>
      <c r="AR700" s="2"/>
      <c r="AT700" s="2"/>
      <c r="AU700" s="2"/>
      <c r="AV700" s="2"/>
      <c r="AW700" s="2"/>
    </row>
    <row r="701" spans="9:49" ht="15">
      <c r="I701" s="2"/>
      <c r="J701" s="2"/>
      <c r="K701" s="2"/>
      <c r="M701" s="2"/>
      <c r="N701" s="2"/>
      <c r="O701" s="2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2"/>
      <c r="AA701" s="2"/>
      <c r="AB701" s="2"/>
      <c r="AC701" s="2"/>
      <c r="AE701" s="3"/>
      <c r="AG701" s="3"/>
      <c r="AH701" s="3"/>
      <c r="AJ701" s="3"/>
      <c r="AK701" s="3"/>
      <c r="AL701" s="3"/>
      <c r="AM701" s="3"/>
      <c r="AN701" s="3"/>
      <c r="AO701" s="3"/>
      <c r="AP701" s="3"/>
      <c r="AQ701" s="2"/>
      <c r="AR701" s="2"/>
      <c r="AT701" s="2"/>
      <c r="AU701" s="2"/>
      <c r="AV701" s="2"/>
      <c r="AW701" s="2"/>
    </row>
    <row r="702" spans="9:49" ht="15">
      <c r="I702" s="2"/>
      <c r="J702" s="2"/>
      <c r="K702" s="2"/>
      <c r="M702" s="2"/>
      <c r="N702" s="2"/>
      <c r="O702" s="2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2"/>
      <c r="AA702" s="2"/>
      <c r="AB702" s="2"/>
      <c r="AC702" s="2"/>
      <c r="AE702" s="3"/>
      <c r="AG702" s="3"/>
      <c r="AH702" s="3"/>
      <c r="AJ702" s="3"/>
      <c r="AK702" s="3"/>
      <c r="AL702" s="3"/>
      <c r="AM702" s="3"/>
      <c r="AN702" s="3"/>
      <c r="AO702" s="3"/>
      <c r="AP702" s="3"/>
      <c r="AQ702" s="2"/>
      <c r="AR702" s="2"/>
      <c r="AT702" s="2"/>
      <c r="AU702" s="2"/>
      <c r="AV702" s="2"/>
      <c r="AW702" s="2"/>
    </row>
    <row r="703" spans="9:49" ht="15">
      <c r="I703" s="2"/>
      <c r="J703" s="2"/>
      <c r="K703" s="2"/>
      <c r="M703" s="2"/>
      <c r="N703" s="2"/>
      <c r="O703" s="2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2"/>
      <c r="AA703" s="2"/>
      <c r="AB703" s="2"/>
      <c r="AC703" s="2"/>
      <c r="AE703" s="3"/>
      <c r="AG703" s="3"/>
      <c r="AH703" s="3"/>
      <c r="AJ703" s="3"/>
      <c r="AK703" s="3"/>
      <c r="AL703" s="3"/>
      <c r="AM703" s="3"/>
      <c r="AN703" s="3"/>
      <c r="AO703" s="3"/>
      <c r="AP703" s="3"/>
      <c r="AQ703" s="2"/>
      <c r="AR703" s="2"/>
      <c r="AT703" s="2"/>
      <c r="AU703" s="2"/>
      <c r="AV703" s="2"/>
      <c r="AW703" s="2"/>
    </row>
    <row r="704" spans="9:49" ht="15">
      <c r="I704" s="2"/>
      <c r="J704" s="2"/>
      <c r="K704" s="2"/>
      <c r="M704" s="2"/>
      <c r="N704" s="2"/>
      <c r="O704" s="2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2"/>
      <c r="AA704" s="2"/>
      <c r="AB704" s="2"/>
      <c r="AC704" s="2"/>
      <c r="AE704" s="3"/>
      <c r="AG704" s="3"/>
      <c r="AH704" s="3"/>
      <c r="AJ704" s="3"/>
      <c r="AK704" s="3"/>
      <c r="AL704" s="3"/>
      <c r="AM704" s="3"/>
      <c r="AN704" s="3"/>
      <c r="AO704" s="3"/>
      <c r="AP704" s="3"/>
      <c r="AQ704" s="2"/>
      <c r="AR704" s="2"/>
      <c r="AT704" s="2"/>
      <c r="AU704" s="2"/>
      <c r="AV704" s="2"/>
      <c r="AW704" s="2"/>
    </row>
    <row r="705" spans="9:49" ht="15">
      <c r="I705" s="2"/>
      <c r="J705" s="2"/>
      <c r="K705" s="2"/>
      <c r="M705" s="2"/>
      <c r="N705" s="2"/>
      <c r="O705" s="2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2"/>
      <c r="AA705" s="2"/>
      <c r="AB705" s="2"/>
      <c r="AC705" s="2"/>
      <c r="AE705" s="3"/>
      <c r="AG705" s="3"/>
      <c r="AH705" s="3"/>
      <c r="AJ705" s="3"/>
      <c r="AK705" s="3"/>
      <c r="AL705" s="3"/>
      <c r="AM705" s="3"/>
      <c r="AN705" s="3"/>
      <c r="AO705" s="3"/>
      <c r="AP705" s="3"/>
      <c r="AQ705" s="2"/>
      <c r="AR705" s="2"/>
      <c r="AT705" s="2"/>
      <c r="AU705" s="2"/>
      <c r="AV705" s="2"/>
      <c r="AW705" s="2"/>
    </row>
    <row r="706" spans="9:49" ht="15">
      <c r="I706" s="2"/>
      <c r="J706" s="2"/>
      <c r="K706" s="2"/>
      <c r="M706" s="2"/>
      <c r="N706" s="2"/>
      <c r="O706" s="2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2"/>
      <c r="AA706" s="2"/>
      <c r="AB706" s="2"/>
      <c r="AC706" s="2"/>
      <c r="AE706" s="3"/>
      <c r="AG706" s="3"/>
      <c r="AH706" s="3"/>
      <c r="AJ706" s="3"/>
      <c r="AK706" s="3"/>
      <c r="AL706" s="3"/>
      <c r="AM706" s="3"/>
      <c r="AN706" s="3"/>
      <c r="AO706" s="3"/>
      <c r="AP706" s="3"/>
      <c r="AQ706" s="2"/>
      <c r="AR706" s="2"/>
      <c r="AT706" s="2"/>
      <c r="AU706" s="2"/>
      <c r="AV706" s="2"/>
      <c r="AW706" s="2"/>
    </row>
    <row r="707" spans="9:49" ht="15">
      <c r="I707" s="2"/>
      <c r="J707" s="2"/>
      <c r="K707" s="2"/>
      <c r="M707" s="2"/>
      <c r="N707" s="2"/>
      <c r="O707" s="2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2"/>
      <c r="AA707" s="2"/>
      <c r="AB707" s="2"/>
      <c r="AC707" s="2"/>
      <c r="AE707" s="3"/>
      <c r="AG707" s="3"/>
      <c r="AH707" s="3"/>
      <c r="AJ707" s="3"/>
      <c r="AK707" s="3"/>
      <c r="AL707" s="3"/>
      <c r="AM707" s="3"/>
      <c r="AN707" s="3"/>
      <c r="AO707" s="3"/>
      <c r="AP707" s="3"/>
      <c r="AQ707" s="2"/>
      <c r="AR707" s="2"/>
      <c r="AT707" s="2"/>
      <c r="AU707" s="2"/>
      <c r="AV707" s="2"/>
      <c r="AW707" s="2"/>
    </row>
    <row r="708" spans="9:49" ht="15">
      <c r="I708" s="2"/>
      <c r="J708" s="2"/>
      <c r="K708" s="2"/>
      <c r="M708" s="2"/>
      <c r="N708" s="2"/>
      <c r="O708" s="2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2"/>
      <c r="AA708" s="2"/>
      <c r="AB708" s="2"/>
      <c r="AC708" s="2"/>
      <c r="AE708" s="3"/>
      <c r="AG708" s="3"/>
      <c r="AH708" s="3"/>
      <c r="AJ708" s="3"/>
      <c r="AK708" s="3"/>
      <c r="AL708" s="3"/>
      <c r="AM708" s="3"/>
      <c r="AN708" s="3"/>
      <c r="AO708" s="3"/>
      <c r="AP708" s="3"/>
      <c r="AQ708" s="2"/>
      <c r="AR708" s="2"/>
      <c r="AT708" s="2"/>
      <c r="AU708" s="2"/>
      <c r="AV708" s="2"/>
      <c r="AW708" s="2"/>
    </row>
    <row r="709" spans="9:49" ht="15">
      <c r="I709" s="2"/>
      <c r="J709" s="2"/>
      <c r="K709" s="2"/>
      <c r="M709" s="2"/>
      <c r="N709" s="2"/>
      <c r="O709" s="2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2"/>
      <c r="AA709" s="2"/>
      <c r="AB709" s="2"/>
      <c r="AC709" s="2"/>
      <c r="AE709" s="3"/>
      <c r="AG709" s="3"/>
      <c r="AH709" s="3"/>
      <c r="AJ709" s="3"/>
      <c r="AK709" s="3"/>
      <c r="AL709" s="3"/>
      <c r="AM709" s="3"/>
      <c r="AN709" s="3"/>
      <c r="AO709" s="3"/>
      <c r="AP709" s="3"/>
      <c r="AQ709" s="2"/>
      <c r="AR709" s="2"/>
      <c r="AT709" s="2"/>
      <c r="AU709" s="2"/>
      <c r="AV709" s="2"/>
      <c r="AW709" s="2"/>
    </row>
    <row r="710" spans="9:49" ht="15">
      <c r="I710" s="2"/>
      <c r="J710" s="2"/>
      <c r="K710" s="2"/>
      <c r="M710" s="2"/>
      <c r="N710" s="2"/>
      <c r="O710" s="2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2"/>
      <c r="AA710" s="2"/>
      <c r="AB710" s="2"/>
      <c r="AC710" s="2"/>
      <c r="AE710" s="3"/>
      <c r="AG710" s="3"/>
      <c r="AH710" s="3"/>
      <c r="AJ710" s="3"/>
      <c r="AK710" s="3"/>
      <c r="AL710" s="3"/>
      <c r="AM710" s="3"/>
      <c r="AN710" s="3"/>
      <c r="AO710" s="3"/>
      <c r="AP710" s="3"/>
      <c r="AQ710" s="2"/>
      <c r="AR710" s="2"/>
      <c r="AT710" s="2"/>
      <c r="AU710" s="2"/>
      <c r="AV710" s="2"/>
      <c r="AW710" s="2"/>
    </row>
    <row r="711" spans="9:49" ht="15">
      <c r="I711" s="2"/>
      <c r="J711" s="2"/>
      <c r="K711" s="2"/>
      <c r="M711" s="2"/>
      <c r="N711" s="2"/>
      <c r="O711" s="2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2"/>
      <c r="AA711" s="2"/>
      <c r="AB711" s="2"/>
      <c r="AC711" s="2"/>
      <c r="AE711" s="3"/>
      <c r="AG711" s="3"/>
      <c r="AH711" s="3"/>
      <c r="AJ711" s="3"/>
      <c r="AK711" s="3"/>
      <c r="AL711" s="3"/>
      <c r="AM711" s="3"/>
      <c r="AN711" s="3"/>
      <c r="AO711" s="3"/>
      <c r="AP711" s="3"/>
      <c r="AQ711" s="2"/>
      <c r="AR711" s="2"/>
      <c r="AT711" s="2"/>
      <c r="AU711" s="2"/>
      <c r="AV711" s="2"/>
      <c r="AW711" s="2"/>
    </row>
    <row r="712" spans="9:49" ht="15">
      <c r="I712" s="2"/>
      <c r="J712" s="2"/>
      <c r="K712" s="2"/>
      <c r="M712" s="2"/>
      <c r="N712" s="2"/>
      <c r="O712" s="2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2"/>
      <c r="AA712" s="2"/>
      <c r="AB712" s="2"/>
      <c r="AC712" s="2"/>
      <c r="AE712" s="3"/>
      <c r="AG712" s="3"/>
      <c r="AH712" s="3"/>
      <c r="AJ712" s="3"/>
      <c r="AK712" s="3"/>
      <c r="AL712" s="3"/>
      <c r="AM712" s="3"/>
      <c r="AN712" s="3"/>
      <c r="AO712" s="3"/>
      <c r="AP712" s="3"/>
      <c r="AQ712" s="2"/>
      <c r="AR712" s="2"/>
      <c r="AT712" s="2"/>
      <c r="AU712" s="2"/>
      <c r="AV712" s="2"/>
      <c r="AW712" s="2"/>
    </row>
    <row r="713" spans="9:49" ht="15">
      <c r="I713" s="2"/>
      <c r="J713" s="2"/>
      <c r="K713" s="2"/>
      <c r="M713" s="2"/>
      <c r="N713" s="2"/>
      <c r="O713" s="2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2"/>
      <c r="AA713" s="2"/>
      <c r="AB713" s="2"/>
      <c r="AC713" s="2"/>
      <c r="AE713" s="3"/>
      <c r="AG713" s="3"/>
      <c r="AH713" s="3"/>
      <c r="AJ713" s="3"/>
      <c r="AK713" s="3"/>
      <c r="AL713" s="3"/>
      <c r="AM713" s="3"/>
      <c r="AN713" s="3"/>
      <c r="AO713" s="3"/>
      <c r="AP713" s="3"/>
      <c r="AQ713" s="2"/>
      <c r="AR713" s="2"/>
      <c r="AT713" s="2"/>
      <c r="AU713" s="2"/>
      <c r="AV713" s="2"/>
      <c r="AW713" s="2"/>
    </row>
    <row r="714" spans="9:49" ht="15">
      <c r="I714" s="2"/>
      <c r="J714" s="2"/>
      <c r="K714" s="2"/>
      <c r="M714" s="2"/>
      <c r="N714" s="2"/>
      <c r="O714" s="2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2"/>
      <c r="AA714" s="2"/>
      <c r="AB714" s="2"/>
      <c r="AC714" s="2"/>
      <c r="AE714" s="3"/>
      <c r="AG714" s="3"/>
      <c r="AH714" s="3"/>
      <c r="AJ714" s="3"/>
      <c r="AK714" s="3"/>
      <c r="AL714" s="3"/>
      <c r="AM714" s="3"/>
      <c r="AN714" s="3"/>
      <c r="AO714" s="3"/>
      <c r="AP714" s="3"/>
      <c r="AQ714" s="2"/>
      <c r="AR714" s="2"/>
      <c r="AT714" s="2"/>
      <c r="AU714" s="2"/>
      <c r="AV714" s="2"/>
      <c r="AW714" s="2"/>
    </row>
    <row r="715" spans="9:49" ht="15">
      <c r="I715" s="2"/>
      <c r="J715" s="2"/>
      <c r="K715" s="2"/>
      <c r="M715" s="2"/>
      <c r="N715" s="2"/>
      <c r="O715" s="2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2"/>
      <c r="AA715" s="2"/>
      <c r="AB715" s="2"/>
      <c r="AC715" s="2"/>
      <c r="AE715" s="3"/>
      <c r="AG715" s="3"/>
      <c r="AH715" s="3"/>
      <c r="AJ715" s="3"/>
      <c r="AK715" s="3"/>
      <c r="AL715" s="3"/>
      <c r="AM715" s="3"/>
      <c r="AN715" s="3"/>
      <c r="AO715" s="3"/>
      <c r="AP715" s="3"/>
      <c r="AQ715" s="2"/>
      <c r="AR715" s="2"/>
      <c r="AT715" s="2"/>
      <c r="AU715" s="2"/>
      <c r="AV715" s="2"/>
      <c r="AW715" s="2"/>
    </row>
    <row r="716" spans="9:49" ht="15">
      <c r="I716" s="2"/>
      <c r="J716" s="2"/>
      <c r="K716" s="2"/>
      <c r="M716" s="2"/>
      <c r="N716" s="2"/>
      <c r="O716" s="2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2"/>
      <c r="AA716" s="2"/>
      <c r="AB716" s="2"/>
      <c r="AC716" s="2"/>
      <c r="AE716" s="3"/>
      <c r="AG716" s="3"/>
      <c r="AH716" s="3"/>
      <c r="AJ716" s="3"/>
      <c r="AK716" s="3"/>
      <c r="AL716" s="3"/>
      <c r="AM716" s="3"/>
      <c r="AN716" s="3"/>
      <c r="AO716" s="3"/>
      <c r="AP716" s="3"/>
      <c r="AQ716" s="2"/>
      <c r="AR716" s="2"/>
      <c r="AT716" s="2"/>
      <c r="AU716" s="2"/>
      <c r="AV716" s="2"/>
      <c r="AW716" s="2"/>
    </row>
    <row r="717" spans="9:49" ht="15">
      <c r="I717" s="2"/>
      <c r="J717" s="2"/>
      <c r="K717" s="2"/>
      <c r="M717" s="2"/>
      <c r="N717" s="2"/>
      <c r="O717" s="2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2"/>
      <c r="AA717" s="2"/>
      <c r="AB717" s="2"/>
      <c r="AC717" s="2"/>
      <c r="AE717" s="3"/>
      <c r="AG717" s="3"/>
      <c r="AH717" s="3"/>
      <c r="AJ717" s="3"/>
      <c r="AK717" s="3"/>
      <c r="AL717" s="3"/>
      <c r="AM717" s="3"/>
      <c r="AN717" s="3"/>
      <c r="AO717" s="3"/>
      <c r="AP717" s="3"/>
      <c r="AQ717" s="2"/>
      <c r="AR717" s="2"/>
      <c r="AT717" s="2"/>
      <c r="AU717" s="2"/>
      <c r="AV717" s="2"/>
      <c r="AW717" s="2"/>
    </row>
    <row r="718" spans="9:49" ht="15">
      <c r="I718" s="2"/>
      <c r="J718" s="2"/>
      <c r="K718" s="2"/>
      <c r="M718" s="2"/>
      <c r="N718" s="2"/>
      <c r="O718" s="2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2"/>
      <c r="AA718" s="2"/>
      <c r="AB718" s="2"/>
      <c r="AC718" s="2"/>
      <c r="AE718" s="3"/>
      <c r="AG718" s="3"/>
      <c r="AH718" s="3"/>
      <c r="AJ718" s="3"/>
      <c r="AK718" s="3"/>
      <c r="AL718" s="3"/>
      <c r="AM718" s="3"/>
      <c r="AN718" s="3"/>
      <c r="AO718" s="3"/>
      <c r="AP718" s="3"/>
      <c r="AQ718" s="2"/>
      <c r="AR718" s="2"/>
      <c r="AT718" s="2"/>
      <c r="AU718" s="2"/>
      <c r="AV718" s="2"/>
      <c r="AW718" s="2"/>
    </row>
    <row r="719" spans="9:49" ht="15">
      <c r="I719" s="2"/>
      <c r="J719" s="2"/>
      <c r="K719" s="2"/>
      <c r="M719" s="2"/>
      <c r="N719" s="2"/>
      <c r="O719" s="2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2"/>
      <c r="AA719" s="2"/>
      <c r="AB719" s="2"/>
      <c r="AC719" s="2"/>
      <c r="AE719" s="3"/>
      <c r="AG719" s="3"/>
      <c r="AH719" s="3"/>
      <c r="AJ719" s="3"/>
      <c r="AK719" s="3"/>
      <c r="AL719" s="3"/>
      <c r="AM719" s="3"/>
      <c r="AN719" s="3"/>
      <c r="AO719" s="3"/>
      <c r="AP719" s="3"/>
      <c r="AQ719" s="2"/>
      <c r="AR719" s="2"/>
      <c r="AT719" s="2"/>
      <c r="AU719" s="2"/>
      <c r="AV719" s="2"/>
      <c r="AW719" s="2"/>
    </row>
    <row r="720" spans="9:49" ht="15">
      <c r="I720" s="2"/>
      <c r="J720" s="2"/>
      <c r="K720" s="2"/>
      <c r="M720" s="2"/>
      <c r="N720" s="2"/>
      <c r="O720" s="2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2"/>
      <c r="AA720" s="2"/>
      <c r="AB720" s="2"/>
      <c r="AC720" s="2"/>
      <c r="AE720" s="3"/>
      <c r="AG720" s="3"/>
      <c r="AH720" s="3"/>
      <c r="AJ720" s="3"/>
      <c r="AK720" s="3"/>
      <c r="AL720" s="3"/>
      <c r="AM720" s="3"/>
      <c r="AN720" s="3"/>
      <c r="AO720" s="3"/>
      <c r="AP720" s="3"/>
      <c r="AQ720" s="2"/>
      <c r="AR720" s="2"/>
      <c r="AT720" s="2"/>
      <c r="AU720" s="2"/>
      <c r="AV720" s="2"/>
      <c r="AW720" s="2"/>
    </row>
    <row r="721" spans="9:49" ht="15">
      <c r="I721" s="2"/>
      <c r="J721" s="2"/>
      <c r="K721" s="2"/>
      <c r="M721" s="2"/>
      <c r="N721" s="2"/>
      <c r="O721" s="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2"/>
      <c r="AA721" s="2"/>
      <c r="AB721" s="2"/>
      <c r="AC721" s="2"/>
      <c r="AE721" s="3"/>
      <c r="AG721" s="3"/>
      <c r="AH721" s="3"/>
      <c r="AJ721" s="3"/>
      <c r="AK721" s="3"/>
      <c r="AL721" s="3"/>
      <c r="AM721" s="3"/>
      <c r="AN721" s="3"/>
      <c r="AO721" s="3"/>
      <c r="AP721" s="3"/>
      <c r="AQ721" s="2"/>
      <c r="AR721" s="2"/>
      <c r="AT721" s="2"/>
      <c r="AU721" s="2"/>
      <c r="AV721" s="2"/>
      <c r="AW721" s="2"/>
    </row>
    <row r="722" spans="9:49" ht="15">
      <c r="I722" s="2"/>
      <c r="J722" s="2"/>
      <c r="K722" s="2"/>
      <c r="M722" s="2"/>
      <c r="N722" s="2"/>
      <c r="O722" s="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2"/>
      <c r="AA722" s="2"/>
      <c r="AB722" s="2"/>
      <c r="AC722" s="2"/>
      <c r="AE722" s="3"/>
      <c r="AG722" s="3"/>
      <c r="AH722" s="3"/>
      <c r="AJ722" s="3"/>
      <c r="AK722" s="3"/>
      <c r="AL722" s="3"/>
      <c r="AM722" s="3"/>
      <c r="AN722" s="3"/>
      <c r="AO722" s="3"/>
      <c r="AP722" s="3"/>
      <c r="AQ722" s="2"/>
      <c r="AR722" s="2"/>
      <c r="AT722" s="2"/>
      <c r="AU722" s="2"/>
      <c r="AV722" s="2"/>
      <c r="AW722" s="2"/>
    </row>
    <row r="723" spans="9:49" ht="15">
      <c r="I723" s="2"/>
      <c r="J723" s="2"/>
      <c r="K723" s="2"/>
      <c r="M723" s="2"/>
      <c r="N723" s="2"/>
      <c r="O723" s="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2"/>
      <c r="AA723" s="2"/>
      <c r="AB723" s="2"/>
      <c r="AC723" s="2"/>
      <c r="AE723" s="3"/>
      <c r="AG723" s="3"/>
      <c r="AH723" s="3"/>
      <c r="AJ723" s="3"/>
      <c r="AK723" s="3"/>
      <c r="AL723" s="3"/>
      <c r="AM723" s="3"/>
      <c r="AN723" s="3"/>
      <c r="AO723" s="3"/>
      <c r="AP723" s="3"/>
      <c r="AQ723" s="2"/>
      <c r="AR723" s="2"/>
      <c r="AT723" s="2"/>
      <c r="AU723" s="2"/>
      <c r="AV723" s="2"/>
      <c r="AW723" s="2"/>
    </row>
    <row r="724" spans="9:49" ht="15">
      <c r="I724" s="2"/>
      <c r="J724" s="2"/>
      <c r="K724" s="2"/>
      <c r="M724" s="2"/>
      <c r="N724" s="2"/>
      <c r="O724" s="2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2"/>
      <c r="AA724" s="2"/>
      <c r="AB724" s="2"/>
      <c r="AC724" s="2"/>
      <c r="AE724" s="3"/>
      <c r="AG724" s="3"/>
      <c r="AH724" s="3"/>
      <c r="AJ724" s="3"/>
      <c r="AK724" s="3"/>
      <c r="AL724" s="3"/>
      <c r="AM724" s="3"/>
      <c r="AN724" s="3"/>
      <c r="AO724" s="3"/>
      <c r="AP724" s="3"/>
      <c r="AQ724" s="2"/>
      <c r="AR724" s="2"/>
      <c r="AT724" s="2"/>
      <c r="AU724" s="2"/>
      <c r="AV724" s="2"/>
      <c r="AW724" s="2"/>
    </row>
    <row r="725" spans="9:49" ht="15">
      <c r="I725" s="2"/>
      <c r="J725" s="2"/>
      <c r="K725" s="2"/>
      <c r="M725" s="2"/>
      <c r="N725" s="2"/>
      <c r="O725" s="2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2"/>
      <c r="AA725" s="2"/>
      <c r="AB725" s="2"/>
      <c r="AC725" s="2"/>
      <c r="AE725" s="3"/>
      <c r="AG725" s="3"/>
      <c r="AH725" s="3"/>
      <c r="AJ725" s="3"/>
      <c r="AK725" s="3"/>
      <c r="AL725" s="3"/>
      <c r="AM725" s="3"/>
      <c r="AN725" s="3"/>
      <c r="AO725" s="3"/>
      <c r="AP725" s="3"/>
      <c r="AQ725" s="2"/>
      <c r="AR725" s="2"/>
      <c r="AT725" s="2"/>
      <c r="AU725" s="2"/>
      <c r="AV725" s="2"/>
      <c r="AW725" s="2"/>
    </row>
    <row r="726" spans="9:49" ht="15">
      <c r="I726" s="2"/>
      <c r="J726" s="2"/>
      <c r="K726" s="2"/>
      <c r="M726" s="2"/>
      <c r="N726" s="2"/>
      <c r="O726" s="2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2"/>
      <c r="AA726" s="2"/>
      <c r="AB726" s="2"/>
      <c r="AC726" s="2"/>
      <c r="AE726" s="3"/>
      <c r="AG726" s="3"/>
      <c r="AH726" s="3"/>
      <c r="AJ726" s="3"/>
      <c r="AK726" s="3"/>
      <c r="AL726" s="3"/>
      <c r="AM726" s="3"/>
      <c r="AN726" s="3"/>
      <c r="AO726" s="3"/>
      <c r="AP726" s="3"/>
      <c r="AQ726" s="2"/>
      <c r="AR726" s="2"/>
      <c r="AT726" s="2"/>
      <c r="AU726" s="2"/>
      <c r="AV726" s="2"/>
      <c r="AW726" s="2"/>
    </row>
    <row r="727" spans="9:49" ht="15">
      <c r="I727" s="2"/>
      <c r="J727" s="2"/>
      <c r="K727" s="2"/>
      <c r="M727" s="2"/>
      <c r="N727" s="2"/>
      <c r="O727" s="2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2"/>
      <c r="AA727" s="2"/>
      <c r="AB727" s="2"/>
      <c r="AC727" s="2"/>
      <c r="AE727" s="3"/>
      <c r="AG727" s="3"/>
      <c r="AH727" s="3"/>
      <c r="AJ727" s="3"/>
      <c r="AK727" s="3"/>
      <c r="AL727" s="3"/>
      <c r="AM727" s="3"/>
      <c r="AN727" s="3"/>
      <c r="AO727" s="3"/>
      <c r="AP727" s="3"/>
      <c r="AQ727" s="2"/>
      <c r="AR727" s="2"/>
      <c r="AT727" s="2"/>
      <c r="AU727" s="2"/>
      <c r="AV727" s="2"/>
      <c r="AW727" s="2"/>
    </row>
    <row r="728" spans="9:49" ht="15">
      <c r="I728" s="2"/>
      <c r="J728" s="2"/>
      <c r="K728" s="2"/>
      <c r="M728" s="2"/>
      <c r="N728" s="2"/>
      <c r="O728" s="2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2"/>
      <c r="AA728" s="2"/>
      <c r="AB728" s="2"/>
      <c r="AC728" s="2"/>
      <c r="AE728" s="3"/>
      <c r="AG728" s="3"/>
      <c r="AH728" s="3"/>
      <c r="AJ728" s="3"/>
      <c r="AK728" s="3"/>
      <c r="AL728" s="3"/>
      <c r="AM728" s="3"/>
      <c r="AN728" s="3"/>
      <c r="AO728" s="3"/>
      <c r="AP728" s="3"/>
      <c r="AQ728" s="2"/>
      <c r="AR728" s="2"/>
      <c r="AT728" s="2"/>
      <c r="AU728" s="2"/>
      <c r="AV728" s="2"/>
      <c r="AW728" s="2"/>
    </row>
    <row r="729" spans="9:49" ht="15">
      <c r="I729" s="2"/>
      <c r="J729" s="2"/>
      <c r="K729" s="2"/>
      <c r="M729" s="2"/>
      <c r="N729" s="2"/>
      <c r="O729" s="2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2"/>
      <c r="AA729" s="2"/>
      <c r="AB729" s="2"/>
      <c r="AC729" s="2"/>
      <c r="AE729" s="3"/>
      <c r="AG729" s="3"/>
      <c r="AH729" s="3"/>
      <c r="AJ729" s="3"/>
      <c r="AK729" s="3"/>
      <c r="AL729" s="3"/>
      <c r="AM729" s="3"/>
      <c r="AN729" s="3"/>
      <c r="AO729" s="3"/>
      <c r="AP729" s="3"/>
      <c r="AQ729" s="2"/>
      <c r="AR729" s="2"/>
      <c r="AT729" s="2"/>
      <c r="AU729" s="2"/>
      <c r="AV729" s="2"/>
      <c r="AW729" s="2"/>
    </row>
    <row r="730" spans="9:49" ht="15">
      <c r="I730" s="2"/>
      <c r="J730" s="2"/>
      <c r="K730" s="2"/>
      <c r="M730" s="2"/>
      <c r="N730" s="2"/>
      <c r="O730" s="2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2"/>
      <c r="AA730" s="2"/>
      <c r="AB730" s="2"/>
      <c r="AC730" s="2"/>
      <c r="AE730" s="3"/>
      <c r="AG730" s="3"/>
      <c r="AH730" s="3"/>
      <c r="AJ730" s="3"/>
      <c r="AK730" s="3"/>
      <c r="AL730" s="3"/>
      <c r="AM730" s="3"/>
      <c r="AN730" s="3"/>
      <c r="AO730" s="3"/>
      <c r="AP730" s="3"/>
      <c r="AQ730" s="2"/>
      <c r="AR730" s="2"/>
      <c r="AT730" s="2"/>
      <c r="AU730" s="2"/>
      <c r="AV730" s="2"/>
      <c r="AW730" s="2"/>
    </row>
    <row r="731" spans="9:49" ht="15">
      <c r="I731" s="2"/>
      <c r="J731" s="2"/>
      <c r="K731" s="2"/>
      <c r="M731" s="2"/>
      <c r="N731" s="2"/>
      <c r="O731" s="2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2"/>
      <c r="AA731" s="2"/>
      <c r="AB731" s="2"/>
      <c r="AC731" s="2"/>
      <c r="AE731" s="3"/>
      <c r="AG731" s="3"/>
      <c r="AH731" s="3"/>
      <c r="AJ731" s="3"/>
      <c r="AK731" s="3"/>
      <c r="AL731" s="3"/>
      <c r="AM731" s="3"/>
      <c r="AN731" s="3"/>
      <c r="AO731" s="3"/>
      <c r="AP731" s="3"/>
      <c r="AQ731" s="2"/>
      <c r="AR731" s="2"/>
      <c r="AT731" s="2"/>
      <c r="AU731" s="2"/>
      <c r="AV731" s="2"/>
      <c r="AW731" s="2"/>
    </row>
    <row r="732" spans="9:49" ht="15">
      <c r="I732" s="2"/>
      <c r="J732" s="2"/>
      <c r="K732" s="2"/>
      <c r="M732" s="2"/>
      <c r="N732" s="2"/>
      <c r="O732" s="2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2"/>
      <c r="AA732" s="2"/>
      <c r="AB732" s="2"/>
      <c r="AC732" s="2"/>
      <c r="AE732" s="3"/>
      <c r="AG732" s="3"/>
      <c r="AH732" s="3"/>
      <c r="AJ732" s="3"/>
      <c r="AK732" s="3"/>
      <c r="AL732" s="3"/>
      <c r="AM732" s="3"/>
      <c r="AN732" s="3"/>
      <c r="AO732" s="3"/>
      <c r="AP732" s="3"/>
      <c r="AQ732" s="2"/>
      <c r="AR732" s="2"/>
      <c r="AT732" s="2"/>
      <c r="AU732" s="2"/>
      <c r="AV732" s="2"/>
      <c r="AW732" s="2"/>
    </row>
    <row r="733" spans="9:49" ht="15">
      <c r="I733" s="2"/>
      <c r="J733" s="2"/>
      <c r="K733" s="2"/>
      <c r="M733" s="2"/>
      <c r="N733" s="2"/>
      <c r="O733" s="2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2"/>
      <c r="AA733" s="2"/>
      <c r="AB733" s="2"/>
      <c r="AC733" s="2"/>
      <c r="AE733" s="3"/>
      <c r="AG733" s="3"/>
      <c r="AH733" s="3"/>
      <c r="AJ733" s="3"/>
      <c r="AK733" s="3"/>
      <c r="AL733" s="3"/>
      <c r="AM733" s="3"/>
      <c r="AN733" s="3"/>
      <c r="AO733" s="3"/>
      <c r="AP733" s="3"/>
      <c r="AQ733" s="2"/>
      <c r="AR733" s="2"/>
      <c r="AT733" s="2"/>
      <c r="AU733" s="2"/>
      <c r="AV733" s="2"/>
      <c r="AW733" s="2"/>
    </row>
    <row r="734" spans="9:49" ht="15">
      <c r="I734" s="2"/>
      <c r="J734" s="2"/>
      <c r="K734" s="2"/>
      <c r="M734" s="2"/>
      <c r="N734" s="2"/>
      <c r="O734" s="2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2"/>
      <c r="AA734" s="2"/>
      <c r="AB734" s="2"/>
      <c r="AC734" s="2"/>
      <c r="AE734" s="3"/>
      <c r="AG734" s="3"/>
      <c r="AH734" s="3"/>
      <c r="AJ734" s="3"/>
      <c r="AK734" s="3"/>
      <c r="AL734" s="3"/>
      <c r="AM734" s="3"/>
      <c r="AN734" s="3"/>
      <c r="AO734" s="3"/>
      <c r="AP734" s="3"/>
      <c r="AQ734" s="2"/>
      <c r="AR734" s="2"/>
      <c r="AT734" s="2"/>
      <c r="AU734" s="2"/>
      <c r="AV734" s="2"/>
      <c r="AW734" s="2"/>
    </row>
    <row r="735" spans="9:49" ht="15">
      <c r="I735" s="2"/>
      <c r="J735" s="2"/>
      <c r="K735" s="2"/>
      <c r="M735" s="2"/>
      <c r="N735" s="2"/>
      <c r="O735" s="2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2"/>
      <c r="AA735" s="2"/>
      <c r="AB735" s="2"/>
      <c r="AC735" s="2"/>
      <c r="AE735" s="3"/>
      <c r="AG735" s="3"/>
      <c r="AH735" s="3"/>
      <c r="AJ735" s="3"/>
      <c r="AK735" s="3"/>
      <c r="AL735" s="3"/>
      <c r="AM735" s="3"/>
      <c r="AN735" s="3"/>
      <c r="AO735" s="3"/>
      <c r="AP735" s="3"/>
      <c r="AQ735" s="2"/>
      <c r="AR735" s="2"/>
      <c r="AT735" s="2"/>
      <c r="AU735" s="2"/>
      <c r="AV735" s="2"/>
      <c r="AW735" s="2"/>
    </row>
    <row r="736" spans="9:49" ht="15">
      <c r="I736" s="2"/>
      <c r="J736" s="2"/>
      <c r="K736" s="2"/>
      <c r="M736" s="2"/>
      <c r="N736" s="2"/>
      <c r="O736" s="2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2"/>
      <c r="AA736" s="2"/>
      <c r="AB736" s="2"/>
      <c r="AC736" s="2"/>
      <c r="AE736" s="3"/>
      <c r="AG736" s="3"/>
      <c r="AH736" s="3"/>
      <c r="AJ736" s="3"/>
      <c r="AK736" s="3"/>
      <c r="AL736" s="3"/>
      <c r="AM736" s="3"/>
      <c r="AN736" s="3"/>
      <c r="AO736" s="3"/>
      <c r="AP736" s="3"/>
      <c r="AQ736" s="2"/>
      <c r="AR736" s="2"/>
      <c r="AT736" s="2"/>
      <c r="AU736" s="2"/>
      <c r="AV736" s="2"/>
      <c r="AW736" s="2"/>
    </row>
    <row r="737" spans="9:49" ht="15">
      <c r="I737" s="2"/>
      <c r="J737" s="2"/>
      <c r="K737" s="2"/>
      <c r="M737" s="2"/>
      <c r="N737" s="2"/>
      <c r="O737" s="2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2"/>
      <c r="AA737" s="2"/>
      <c r="AB737" s="2"/>
      <c r="AC737" s="2"/>
      <c r="AE737" s="3"/>
      <c r="AG737" s="3"/>
      <c r="AH737" s="3"/>
      <c r="AJ737" s="3"/>
      <c r="AK737" s="3"/>
      <c r="AL737" s="3"/>
      <c r="AM737" s="3"/>
      <c r="AN737" s="3"/>
      <c r="AO737" s="3"/>
      <c r="AP737" s="3"/>
      <c r="AQ737" s="2"/>
      <c r="AR737" s="2"/>
      <c r="AT737" s="2"/>
      <c r="AU737" s="2"/>
      <c r="AV737" s="2"/>
      <c r="AW737" s="2"/>
    </row>
    <row r="738" spans="9:49" ht="15">
      <c r="I738" s="2"/>
      <c r="J738" s="2"/>
      <c r="K738" s="2"/>
      <c r="M738" s="2"/>
      <c r="N738" s="2"/>
      <c r="O738" s="2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2"/>
      <c r="AA738" s="2"/>
      <c r="AB738" s="2"/>
      <c r="AC738" s="2"/>
      <c r="AE738" s="3"/>
      <c r="AG738" s="3"/>
      <c r="AH738" s="3"/>
      <c r="AJ738" s="3"/>
      <c r="AK738" s="3"/>
      <c r="AL738" s="3"/>
      <c r="AM738" s="3"/>
      <c r="AN738" s="3"/>
      <c r="AO738" s="3"/>
      <c r="AP738" s="3"/>
      <c r="AQ738" s="2"/>
      <c r="AR738" s="2"/>
      <c r="AT738" s="2"/>
      <c r="AU738" s="2"/>
      <c r="AV738" s="2"/>
      <c r="AW738" s="2"/>
    </row>
    <row r="739" spans="9:49" ht="15">
      <c r="I739" s="2"/>
      <c r="J739" s="2"/>
      <c r="K739" s="2"/>
      <c r="M739" s="2"/>
      <c r="N739" s="2"/>
      <c r="O739" s="2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2"/>
      <c r="AA739" s="2"/>
      <c r="AB739" s="2"/>
      <c r="AC739" s="2"/>
      <c r="AE739" s="3"/>
      <c r="AG739" s="3"/>
      <c r="AH739" s="3"/>
      <c r="AJ739" s="3"/>
      <c r="AK739" s="3"/>
      <c r="AL739" s="3"/>
      <c r="AM739" s="3"/>
      <c r="AN739" s="3"/>
      <c r="AO739" s="3"/>
      <c r="AP739" s="3"/>
      <c r="AQ739" s="2"/>
      <c r="AR739" s="2"/>
      <c r="AT739" s="2"/>
      <c r="AU739" s="2"/>
      <c r="AV739" s="2"/>
      <c r="AW739" s="2"/>
    </row>
    <row r="740" spans="9:49" ht="15">
      <c r="I740" s="2"/>
      <c r="J740" s="2"/>
      <c r="K740" s="2"/>
      <c r="M740" s="2"/>
      <c r="N740" s="2"/>
      <c r="O740" s="2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2"/>
      <c r="AA740" s="2"/>
      <c r="AB740" s="2"/>
      <c r="AC740" s="2"/>
      <c r="AE740" s="3"/>
      <c r="AG740" s="3"/>
      <c r="AH740" s="3"/>
      <c r="AJ740" s="3"/>
      <c r="AK740" s="3"/>
      <c r="AL740" s="3"/>
      <c r="AM740" s="3"/>
      <c r="AN740" s="3"/>
      <c r="AO740" s="3"/>
      <c r="AP740" s="3"/>
      <c r="AQ740" s="2"/>
      <c r="AR740" s="2"/>
      <c r="AT740" s="2"/>
      <c r="AU740" s="2"/>
      <c r="AV740" s="2"/>
      <c r="AW740" s="2"/>
    </row>
    <row r="741" spans="9:49" ht="15">
      <c r="I741" s="2"/>
      <c r="J741" s="2"/>
      <c r="K741" s="2"/>
      <c r="M741" s="2"/>
      <c r="N741" s="2"/>
      <c r="O741" s="2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2"/>
      <c r="AA741" s="2"/>
      <c r="AB741" s="2"/>
      <c r="AC741" s="2"/>
      <c r="AE741" s="3"/>
      <c r="AG741" s="3"/>
      <c r="AH741" s="3"/>
      <c r="AJ741" s="3"/>
      <c r="AK741" s="3"/>
      <c r="AL741" s="3"/>
      <c r="AM741" s="3"/>
      <c r="AN741" s="3"/>
      <c r="AO741" s="3"/>
      <c r="AP741" s="3"/>
      <c r="AQ741" s="2"/>
      <c r="AR741" s="2"/>
      <c r="AT741" s="2"/>
      <c r="AU741" s="2"/>
      <c r="AV741" s="2"/>
      <c r="AW741" s="2"/>
    </row>
    <row r="742" spans="9:49" ht="15">
      <c r="I742" s="2"/>
      <c r="J742" s="2"/>
      <c r="K742" s="2"/>
      <c r="M742" s="2"/>
      <c r="N742" s="2"/>
      <c r="O742" s="2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2"/>
      <c r="AA742" s="2"/>
      <c r="AB742" s="2"/>
      <c r="AC742" s="2"/>
      <c r="AE742" s="3"/>
      <c r="AG742" s="3"/>
      <c r="AH742" s="3"/>
      <c r="AJ742" s="3"/>
      <c r="AK742" s="3"/>
      <c r="AL742" s="3"/>
      <c r="AM742" s="3"/>
      <c r="AN742" s="3"/>
      <c r="AO742" s="3"/>
      <c r="AP742" s="3"/>
      <c r="AQ742" s="2"/>
      <c r="AR742" s="2"/>
      <c r="AT742" s="2"/>
      <c r="AU742" s="2"/>
      <c r="AV742" s="2"/>
      <c r="AW742" s="2"/>
    </row>
    <row r="743" spans="9:49" ht="15">
      <c r="I743" s="2"/>
      <c r="J743" s="2"/>
      <c r="K743" s="2"/>
      <c r="M743" s="2"/>
      <c r="N743" s="2"/>
      <c r="O743" s="2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2"/>
      <c r="AA743" s="2"/>
      <c r="AB743" s="2"/>
      <c r="AC743" s="2"/>
      <c r="AE743" s="3"/>
      <c r="AG743" s="3"/>
      <c r="AH743" s="3"/>
      <c r="AJ743" s="3"/>
      <c r="AK743" s="3"/>
      <c r="AL743" s="3"/>
      <c r="AM743" s="3"/>
      <c r="AN743" s="3"/>
      <c r="AO743" s="3"/>
      <c r="AP743" s="3"/>
      <c r="AQ743" s="2"/>
      <c r="AR743" s="2"/>
      <c r="AT743" s="2"/>
      <c r="AU743" s="2"/>
      <c r="AV743" s="2"/>
      <c r="AW743" s="2"/>
    </row>
    <row r="744" spans="9:49" ht="15">
      <c r="I744" s="2"/>
      <c r="J744" s="2"/>
      <c r="K744" s="2"/>
      <c r="M744" s="2"/>
      <c r="N744" s="2"/>
      <c r="O744" s="2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2"/>
      <c r="AA744" s="2"/>
      <c r="AB744" s="2"/>
      <c r="AC744" s="2"/>
      <c r="AE744" s="3"/>
      <c r="AG744" s="3"/>
      <c r="AH744" s="3"/>
      <c r="AJ744" s="3"/>
      <c r="AK744" s="3"/>
      <c r="AL744" s="3"/>
      <c r="AM744" s="3"/>
      <c r="AN744" s="3"/>
      <c r="AO744" s="3"/>
      <c r="AP744" s="3"/>
      <c r="AQ744" s="2"/>
      <c r="AR744" s="2"/>
      <c r="AT744" s="2"/>
      <c r="AU744" s="2"/>
      <c r="AV744" s="2"/>
      <c r="AW744" s="2"/>
    </row>
    <row r="745" spans="9:49" ht="15">
      <c r="I745" s="2"/>
      <c r="J745" s="2"/>
      <c r="K745" s="2"/>
      <c r="M745" s="2"/>
      <c r="N745" s="2"/>
      <c r="O745" s="2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2"/>
      <c r="AA745" s="2"/>
      <c r="AB745" s="2"/>
      <c r="AC745" s="2"/>
      <c r="AE745" s="3"/>
      <c r="AG745" s="3"/>
      <c r="AH745" s="3"/>
      <c r="AJ745" s="3"/>
      <c r="AK745" s="3"/>
      <c r="AL745" s="3"/>
      <c r="AM745" s="3"/>
      <c r="AN745" s="3"/>
      <c r="AO745" s="3"/>
      <c r="AP745" s="3"/>
      <c r="AQ745" s="2"/>
      <c r="AR745" s="2"/>
      <c r="AT745" s="2"/>
      <c r="AU745" s="2"/>
      <c r="AV745" s="2"/>
      <c r="AW745" s="2"/>
    </row>
    <row r="746" spans="9:49" ht="15">
      <c r="I746" s="2"/>
      <c r="J746" s="2"/>
      <c r="K746" s="2"/>
      <c r="M746" s="2"/>
      <c r="N746" s="2"/>
      <c r="O746" s="2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2"/>
      <c r="AA746" s="2"/>
      <c r="AB746" s="2"/>
      <c r="AC746" s="2"/>
      <c r="AE746" s="3"/>
      <c r="AG746" s="3"/>
      <c r="AH746" s="3"/>
      <c r="AJ746" s="3"/>
      <c r="AK746" s="3"/>
      <c r="AL746" s="3"/>
      <c r="AM746" s="3"/>
      <c r="AN746" s="3"/>
      <c r="AO746" s="3"/>
      <c r="AP746" s="3"/>
      <c r="AQ746" s="2"/>
      <c r="AR746" s="2"/>
      <c r="AT746" s="2"/>
      <c r="AU746" s="2"/>
      <c r="AV746" s="2"/>
      <c r="AW746" s="2"/>
    </row>
    <row r="747" spans="9:49" ht="15">
      <c r="I747" s="2"/>
      <c r="J747" s="2"/>
      <c r="K747" s="2"/>
      <c r="M747" s="2"/>
      <c r="N747" s="2"/>
      <c r="O747" s="2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2"/>
      <c r="AA747" s="2"/>
      <c r="AB747" s="2"/>
      <c r="AC747" s="2"/>
      <c r="AE747" s="3"/>
      <c r="AG747" s="3"/>
      <c r="AH747" s="3"/>
      <c r="AJ747" s="3"/>
      <c r="AK747" s="3"/>
      <c r="AL747" s="3"/>
      <c r="AM747" s="3"/>
      <c r="AN747" s="3"/>
      <c r="AO747" s="3"/>
      <c r="AP747" s="3"/>
      <c r="AQ747" s="2"/>
      <c r="AR747" s="2"/>
      <c r="AT747" s="2"/>
      <c r="AU747" s="2"/>
      <c r="AV747" s="2"/>
      <c r="AW747" s="2"/>
    </row>
    <row r="748" spans="9:49" ht="15">
      <c r="I748" s="2"/>
      <c r="J748" s="2"/>
      <c r="K748" s="2"/>
      <c r="M748" s="2"/>
      <c r="N748" s="2"/>
      <c r="O748" s="2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2"/>
      <c r="AA748" s="2"/>
      <c r="AB748" s="2"/>
      <c r="AC748" s="2"/>
      <c r="AE748" s="3"/>
      <c r="AG748" s="3"/>
      <c r="AH748" s="3"/>
      <c r="AJ748" s="3"/>
      <c r="AK748" s="3"/>
      <c r="AL748" s="3"/>
      <c r="AM748" s="3"/>
      <c r="AN748" s="3"/>
      <c r="AO748" s="3"/>
      <c r="AP748" s="3"/>
      <c r="AQ748" s="2"/>
      <c r="AR748" s="2"/>
      <c r="AT748" s="2"/>
      <c r="AU748" s="2"/>
      <c r="AV748" s="2"/>
      <c r="AW748" s="2"/>
    </row>
    <row r="749" spans="9:49" ht="15">
      <c r="I749" s="2"/>
      <c r="J749" s="2"/>
      <c r="K749" s="2"/>
      <c r="M749" s="2"/>
      <c r="N749" s="2"/>
      <c r="O749" s="2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2"/>
      <c r="AA749" s="2"/>
      <c r="AB749" s="2"/>
      <c r="AC749" s="2"/>
      <c r="AE749" s="3"/>
      <c r="AG749" s="3"/>
      <c r="AH749" s="3"/>
      <c r="AJ749" s="3"/>
      <c r="AK749" s="3"/>
      <c r="AL749" s="3"/>
      <c r="AM749" s="3"/>
      <c r="AN749" s="3"/>
      <c r="AO749" s="3"/>
      <c r="AP749" s="3"/>
      <c r="AQ749" s="2"/>
      <c r="AR749" s="2"/>
      <c r="AT749" s="2"/>
      <c r="AU749" s="2"/>
      <c r="AV749" s="2"/>
      <c r="AW749" s="2"/>
    </row>
    <row r="750" spans="9:49" ht="15">
      <c r="I750" s="2"/>
      <c r="J750" s="2"/>
      <c r="K750" s="2"/>
      <c r="M750" s="2"/>
      <c r="N750" s="2"/>
      <c r="O750" s="2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2"/>
      <c r="AA750" s="2"/>
      <c r="AB750" s="2"/>
      <c r="AC750" s="2"/>
      <c r="AE750" s="3"/>
      <c r="AG750" s="3"/>
      <c r="AH750" s="3"/>
      <c r="AJ750" s="3"/>
      <c r="AK750" s="3"/>
      <c r="AL750" s="3"/>
      <c r="AM750" s="3"/>
      <c r="AN750" s="3"/>
      <c r="AO750" s="3"/>
      <c r="AP750" s="3"/>
      <c r="AQ750" s="2"/>
      <c r="AR750" s="2"/>
      <c r="AT750" s="2"/>
      <c r="AU750" s="2"/>
      <c r="AV750" s="2"/>
      <c r="AW750" s="2"/>
    </row>
    <row r="751" spans="9:49" ht="15">
      <c r="I751" s="2"/>
      <c r="J751" s="2"/>
      <c r="K751" s="2"/>
      <c r="M751" s="2"/>
      <c r="N751" s="2"/>
      <c r="O751" s="2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2"/>
      <c r="AA751" s="2"/>
      <c r="AB751" s="2"/>
      <c r="AC751" s="2"/>
      <c r="AE751" s="3"/>
      <c r="AG751" s="3"/>
      <c r="AH751" s="3"/>
      <c r="AJ751" s="3"/>
      <c r="AK751" s="3"/>
      <c r="AL751" s="3"/>
      <c r="AM751" s="3"/>
      <c r="AN751" s="3"/>
      <c r="AO751" s="3"/>
      <c r="AP751" s="3"/>
      <c r="AQ751" s="2"/>
      <c r="AR751" s="2"/>
      <c r="AT751" s="2"/>
      <c r="AU751" s="2"/>
      <c r="AV751" s="2"/>
      <c r="AW751" s="2"/>
    </row>
    <row r="752" spans="9:49" ht="15">
      <c r="I752" s="2"/>
      <c r="J752" s="2"/>
      <c r="K752" s="2"/>
      <c r="M752" s="2"/>
      <c r="N752" s="2"/>
      <c r="O752" s="2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2"/>
      <c r="AA752" s="2"/>
      <c r="AB752" s="2"/>
      <c r="AC752" s="2"/>
      <c r="AE752" s="3"/>
      <c r="AG752" s="3"/>
      <c r="AH752" s="3"/>
      <c r="AJ752" s="3"/>
      <c r="AK752" s="3"/>
      <c r="AL752" s="3"/>
      <c r="AM752" s="3"/>
      <c r="AN752" s="3"/>
      <c r="AO752" s="3"/>
      <c r="AP752" s="3"/>
      <c r="AQ752" s="2"/>
      <c r="AR752" s="2"/>
      <c r="AT752" s="2"/>
      <c r="AU752" s="2"/>
      <c r="AV752" s="2"/>
      <c r="AW752" s="2"/>
    </row>
    <row r="753" spans="9:49" ht="15">
      <c r="I753" s="2"/>
      <c r="J753" s="2"/>
      <c r="K753" s="2"/>
      <c r="M753" s="2"/>
      <c r="N753" s="2"/>
      <c r="O753" s="2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2"/>
      <c r="AA753" s="2"/>
      <c r="AB753" s="2"/>
      <c r="AC753" s="2"/>
      <c r="AE753" s="3"/>
      <c r="AG753" s="3"/>
      <c r="AH753" s="3"/>
      <c r="AJ753" s="3"/>
      <c r="AK753" s="3"/>
      <c r="AL753" s="3"/>
      <c r="AM753" s="3"/>
      <c r="AN753" s="3"/>
      <c r="AO753" s="3"/>
      <c r="AP753" s="3"/>
      <c r="AQ753" s="2"/>
      <c r="AR753" s="2"/>
      <c r="AT753" s="2"/>
      <c r="AU753" s="2"/>
      <c r="AV753" s="2"/>
      <c r="AW753" s="2"/>
    </row>
    <row r="754" spans="9:49" ht="15">
      <c r="I754" s="2"/>
      <c r="J754" s="2"/>
      <c r="K754" s="2"/>
      <c r="M754" s="2"/>
      <c r="N754" s="2"/>
      <c r="O754" s="2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2"/>
      <c r="AA754" s="2"/>
      <c r="AB754" s="2"/>
      <c r="AC754" s="2"/>
      <c r="AE754" s="3"/>
      <c r="AG754" s="3"/>
      <c r="AH754" s="3"/>
      <c r="AJ754" s="3"/>
      <c r="AK754" s="3"/>
      <c r="AL754" s="3"/>
      <c r="AM754" s="3"/>
      <c r="AN754" s="3"/>
      <c r="AO754" s="3"/>
      <c r="AP754" s="3"/>
      <c r="AQ754" s="2"/>
      <c r="AR754" s="2"/>
      <c r="AT754" s="2"/>
      <c r="AU754" s="2"/>
      <c r="AV754" s="2"/>
      <c r="AW754" s="2"/>
    </row>
    <row r="755" spans="9:49" ht="15">
      <c r="I755" s="2"/>
      <c r="J755" s="2"/>
      <c r="K755" s="2"/>
      <c r="M755" s="2"/>
      <c r="N755" s="2"/>
      <c r="O755" s="2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2"/>
      <c r="AA755" s="2"/>
      <c r="AB755" s="2"/>
      <c r="AC755" s="2"/>
      <c r="AE755" s="3"/>
      <c r="AG755" s="3"/>
      <c r="AH755" s="3"/>
      <c r="AJ755" s="3"/>
      <c r="AK755" s="3"/>
      <c r="AL755" s="3"/>
      <c r="AM755" s="3"/>
      <c r="AN755" s="3"/>
      <c r="AO755" s="3"/>
      <c r="AP755" s="3"/>
      <c r="AQ755" s="2"/>
      <c r="AR755" s="2"/>
      <c r="AT755" s="2"/>
      <c r="AU755" s="2"/>
      <c r="AV755" s="2"/>
      <c r="AW755" s="2"/>
    </row>
    <row r="756" spans="9:49" ht="15">
      <c r="I756" s="2"/>
      <c r="J756" s="2"/>
      <c r="K756" s="2"/>
      <c r="M756" s="2"/>
      <c r="N756" s="2"/>
      <c r="O756" s="2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2"/>
      <c r="AA756" s="2"/>
      <c r="AB756" s="2"/>
      <c r="AC756" s="2"/>
      <c r="AE756" s="3"/>
      <c r="AG756" s="3"/>
      <c r="AH756" s="3"/>
      <c r="AJ756" s="3"/>
      <c r="AK756" s="3"/>
      <c r="AL756" s="3"/>
      <c r="AM756" s="3"/>
      <c r="AN756" s="3"/>
      <c r="AO756" s="3"/>
      <c r="AP756" s="3"/>
      <c r="AQ756" s="2"/>
      <c r="AR756" s="2"/>
      <c r="AT756" s="2"/>
      <c r="AU756" s="2"/>
      <c r="AV756" s="2"/>
      <c r="AW756" s="2"/>
    </row>
    <row r="757" spans="9:49" ht="15">
      <c r="I757" s="2"/>
      <c r="J757" s="2"/>
      <c r="K757" s="2"/>
      <c r="M757" s="2"/>
      <c r="N757" s="2"/>
      <c r="O757" s="2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2"/>
      <c r="AA757" s="2"/>
      <c r="AB757" s="2"/>
      <c r="AC757" s="2"/>
      <c r="AE757" s="3"/>
      <c r="AG757" s="3"/>
      <c r="AH757" s="3"/>
      <c r="AJ757" s="3"/>
      <c r="AK757" s="3"/>
      <c r="AL757" s="3"/>
      <c r="AM757" s="3"/>
      <c r="AN757" s="3"/>
      <c r="AO757" s="3"/>
      <c r="AP757" s="3"/>
      <c r="AQ757" s="2"/>
      <c r="AR757" s="2"/>
      <c r="AT757" s="2"/>
      <c r="AU757" s="2"/>
      <c r="AV757" s="2"/>
      <c r="AW757" s="2"/>
    </row>
    <row r="758" spans="9:49" ht="15">
      <c r="I758" s="2"/>
      <c r="J758" s="2"/>
      <c r="K758" s="2"/>
      <c r="M758" s="2"/>
      <c r="N758" s="2"/>
      <c r="O758" s="2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2"/>
      <c r="AA758" s="2"/>
      <c r="AB758" s="2"/>
      <c r="AC758" s="2"/>
      <c r="AE758" s="3"/>
      <c r="AG758" s="3"/>
      <c r="AH758" s="3"/>
      <c r="AJ758" s="3"/>
      <c r="AK758" s="3"/>
      <c r="AL758" s="3"/>
      <c r="AM758" s="3"/>
      <c r="AN758" s="3"/>
      <c r="AO758" s="3"/>
      <c r="AP758" s="3"/>
      <c r="AQ758" s="2"/>
      <c r="AR758" s="2"/>
      <c r="AT758" s="2"/>
      <c r="AU758" s="2"/>
      <c r="AV758" s="2"/>
      <c r="AW758" s="2"/>
    </row>
    <row r="759" spans="9:49" ht="15">
      <c r="I759" s="2"/>
      <c r="J759" s="2"/>
      <c r="K759" s="2"/>
      <c r="M759" s="2"/>
      <c r="N759" s="2"/>
      <c r="O759" s="2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2"/>
      <c r="AA759" s="2"/>
      <c r="AB759" s="2"/>
      <c r="AC759" s="2"/>
      <c r="AE759" s="3"/>
      <c r="AG759" s="3"/>
      <c r="AH759" s="3"/>
      <c r="AJ759" s="3"/>
      <c r="AK759" s="3"/>
      <c r="AL759" s="3"/>
      <c r="AM759" s="3"/>
      <c r="AN759" s="3"/>
      <c r="AO759" s="3"/>
      <c r="AP759" s="3"/>
      <c r="AQ759" s="2"/>
      <c r="AR759" s="2"/>
      <c r="AT759" s="2"/>
      <c r="AU759" s="2"/>
      <c r="AV759" s="2"/>
      <c r="AW759" s="2"/>
    </row>
    <row r="760" spans="9:49" ht="15">
      <c r="I760" s="2"/>
      <c r="J760" s="2"/>
      <c r="K760" s="2"/>
      <c r="M760" s="2"/>
      <c r="N760" s="2"/>
      <c r="O760" s="2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2"/>
      <c r="AA760" s="2"/>
      <c r="AB760" s="2"/>
      <c r="AC760" s="2"/>
      <c r="AE760" s="3"/>
      <c r="AG760" s="3"/>
      <c r="AH760" s="3"/>
      <c r="AJ760" s="3"/>
      <c r="AK760" s="3"/>
      <c r="AL760" s="3"/>
      <c r="AM760" s="3"/>
      <c r="AN760" s="3"/>
      <c r="AO760" s="3"/>
      <c r="AP760" s="3"/>
      <c r="AQ760" s="2"/>
      <c r="AR760" s="2"/>
      <c r="AT760" s="2"/>
      <c r="AU760" s="2"/>
      <c r="AV760" s="2"/>
      <c r="AW760" s="2"/>
    </row>
    <row r="761" spans="9:49" ht="15">
      <c r="I761" s="2"/>
      <c r="J761" s="2"/>
      <c r="K761" s="2"/>
      <c r="M761" s="2"/>
      <c r="N761" s="2"/>
      <c r="O761" s="2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2"/>
      <c r="AA761" s="2"/>
      <c r="AB761" s="2"/>
      <c r="AC761" s="2"/>
      <c r="AE761" s="3"/>
      <c r="AG761" s="3"/>
      <c r="AH761" s="3"/>
      <c r="AJ761" s="3"/>
      <c r="AK761" s="3"/>
      <c r="AL761" s="3"/>
      <c r="AM761" s="3"/>
      <c r="AN761" s="3"/>
      <c r="AO761" s="3"/>
      <c r="AP761" s="3"/>
      <c r="AQ761" s="2"/>
      <c r="AR761" s="2"/>
      <c r="AT761" s="2"/>
      <c r="AU761" s="2"/>
      <c r="AV761" s="2"/>
      <c r="AW761" s="2"/>
    </row>
    <row r="762" spans="9:49" ht="15">
      <c r="I762" s="2"/>
      <c r="J762" s="2"/>
      <c r="K762" s="2"/>
      <c r="M762" s="2"/>
      <c r="N762" s="2"/>
      <c r="O762" s="2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2"/>
      <c r="AA762" s="2"/>
      <c r="AB762" s="2"/>
      <c r="AC762" s="2"/>
      <c r="AE762" s="3"/>
      <c r="AG762" s="3"/>
      <c r="AH762" s="3"/>
      <c r="AJ762" s="3"/>
      <c r="AK762" s="3"/>
      <c r="AL762" s="3"/>
      <c r="AM762" s="3"/>
      <c r="AN762" s="3"/>
      <c r="AO762" s="3"/>
      <c r="AP762" s="3"/>
      <c r="AQ762" s="2"/>
      <c r="AR762" s="2"/>
      <c r="AT762" s="2"/>
      <c r="AU762" s="2"/>
      <c r="AV762" s="2"/>
      <c r="AW762" s="2"/>
    </row>
    <row r="763" spans="9:49" ht="15">
      <c r="I763" s="2"/>
      <c r="J763" s="2"/>
      <c r="K763" s="2"/>
      <c r="M763" s="2"/>
      <c r="N763" s="2"/>
      <c r="O763" s="2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2"/>
      <c r="AA763" s="2"/>
      <c r="AB763" s="2"/>
      <c r="AC763" s="2"/>
      <c r="AE763" s="3"/>
      <c r="AG763" s="3"/>
      <c r="AH763" s="3"/>
      <c r="AJ763" s="3"/>
      <c r="AK763" s="3"/>
      <c r="AL763" s="3"/>
      <c r="AM763" s="3"/>
      <c r="AN763" s="3"/>
      <c r="AO763" s="3"/>
      <c r="AP763" s="3"/>
      <c r="AQ763" s="2"/>
      <c r="AR763" s="2"/>
      <c r="AT763" s="2"/>
      <c r="AU763" s="2"/>
      <c r="AV763" s="2"/>
      <c r="AW763" s="2"/>
    </row>
    <row r="764" spans="9:49" ht="15">
      <c r="I764" s="2"/>
      <c r="J764" s="2"/>
      <c r="K764" s="2"/>
      <c r="M764" s="2"/>
      <c r="N764" s="2"/>
      <c r="O764" s="2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2"/>
      <c r="AA764" s="2"/>
      <c r="AB764" s="2"/>
      <c r="AC764" s="2"/>
      <c r="AE764" s="3"/>
      <c r="AG764" s="3"/>
      <c r="AH764" s="3"/>
      <c r="AJ764" s="3"/>
      <c r="AK764" s="3"/>
      <c r="AL764" s="3"/>
      <c r="AM764" s="3"/>
      <c r="AN764" s="3"/>
      <c r="AO764" s="3"/>
      <c r="AP764" s="3"/>
      <c r="AQ764" s="2"/>
      <c r="AR764" s="2"/>
      <c r="AT764" s="2"/>
      <c r="AU764" s="2"/>
      <c r="AV764" s="2"/>
      <c r="AW764" s="2"/>
    </row>
    <row r="765" spans="9:49" ht="15">
      <c r="I765" s="2"/>
      <c r="J765" s="2"/>
      <c r="K765" s="2"/>
      <c r="M765" s="2"/>
      <c r="N765" s="2"/>
      <c r="O765" s="2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2"/>
      <c r="AA765" s="2"/>
      <c r="AB765" s="2"/>
      <c r="AC765" s="2"/>
      <c r="AE765" s="3"/>
      <c r="AG765" s="3"/>
      <c r="AH765" s="3"/>
      <c r="AJ765" s="3"/>
      <c r="AK765" s="3"/>
      <c r="AL765" s="3"/>
      <c r="AM765" s="3"/>
      <c r="AN765" s="3"/>
      <c r="AO765" s="3"/>
      <c r="AP765" s="3"/>
      <c r="AQ765" s="2"/>
      <c r="AR765" s="2"/>
      <c r="AT765" s="2"/>
      <c r="AU765" s="2"/>
      <c r="AV765" s="2"/>
      <c r="AW765" s="2"/>
    </row>
    <row r="766" spans="9:49" ht="15">
      <c r="I766" s="2"/>
      <c r="J766" s="2"/>
      <c r="K766" s="2"/>
      <c r="M766" s="2"/>
      <c r="N766" s="2"/>
      <c r="O766" s="2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2"/>
      <c r="AA766" s="2"/>
      <c r="AB766" s="2"/>
      <c r="AC766" s="2"/>
      <c r="AE766" s="3"/>
      <c r="AG766" s="3"/>
      <c r="AH766" s="3"/>
      <c r="AJ766" s="3"/>
      <c r="AK766" s="3"/>
      <c r="AL766" s="3"/>
      <c r="AM766" s="3"/>
      <c r="AN766" s="3"/>
      <c r="AO766" s="3"/>
      <c r="AP766" s="3"/>
      <c r="AQ766" s="2"/>
      <c r="AR766" s="2"/>
      <c r="AT766" s="2"/>
      <c r="AU766" s="2"/>
      <c r="AV766" s="2"/>
      <c r="AW766" s="2"/>
    </row>
    <row r="767" spans="9:49" ht="15">
      <c r="I767" s="2"/>
      <c r="J767" s="2"/>
      <c r="K767" s="2"/>
      <c r="M767" s="2"/>
      <c r="N767" s="2"/>
      <c r="O767" s="2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2"/>
      <c r="AA767" s="2"/>
      <c r="AB767" s="2"/>
      <c r="AC767" s="2"/>
      <c r="AE767" s="3"/>
      <c r="AG767" s="3"/>
      <c r="AH767" s="3"/>
      <c r="AJ767" s="3"/>
      <c r="AK767" s="3"/>
      <c r="AL767" s="3"/>
      <c r="AM767" s="3"/>
      <c r="AN767" s="3"/>
      <c r="AO767" s="3"/>
      <c r="AP767" s="3"/>
      <c r="AQ767" s="2"/>
      <c r="AR767" s="2"/>
      <c r="AT767" s="2"/>
      <c r="AU767" s="2"/>
      <c r="AV767" s="2"/>
      <c r="AW767" s="2"/>
    </row>
    <row r="768" spans="9:49" ht="15">
      <c r="I768" s="2"/>
      <c r="J768" s="2"/>
      <c r="K768" s="2"/>
      <c r="M768" s="2"/>
      <c r="N768" s="2"/>
      <c r="O768" s="2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2"/>
      <c r="AA768" s="2"/>
      <c r="AB768" s="2"/>
      <c r="AC768" s="2"/>
      <c r="AE768" s="3"/>
      <c r="AG768" s="3"/>
      <c r="AH768" s="3"/>
      <c r="AJ768" s="3"/>
      <c r="AK768" s="3"/>
      <c r="AL768" s="3"/>
      <c r="AM768" s="3"/>
      <c r="AN768" s="3"/>
      <c r="AO768" s="3"/>
      <c r="AP768" s="3"/>
      <c r="AQ768" s="2"/>
      <c r="AR768" s="2"/>
      <c r="AT768" s="2"/>
      <c r="AU768" s="2"/>
      <c r="AV768" s="2"/>
      <c r="AW768" s="2"/>
    </row>
    <row r="769" spans="9:49" ht="15">
      <c r="I769" s="2"/>
      <c r="J769" s="2"/>
      <c r="K769" s="2"/>
      <c r="M769" s="2"/>
      <c r="N769" s="2"/>
      <c r="O769" s="2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2"/>
      <c r="AA769" s="2"/>
      <c r="AB769" s="2"/>
      <c r="AC769" s="2"/>
      <c r="AE769" s="3"/>
      <c r="AG769" s="3"/>
      <c r="AH769" s="3"/>
      <c r="AJ769" s="3"/>
      <c r="AK769" s="3"/>
      <c r="AL769" s="3"/>
      <c r="AM769" s="3"/>
      <c r="AN769" s="3"/>
      <c r="AO769" s="3"/>
      <c r="AP769" s="3"/>
      <c r="AQ769" s="2"/>
      <c r="AR769" s="2"/>
      <c r="AT769" s="2"/>
      <c r="AU769" s="2"/>
      <c r="AV769" s="2"/>
      <c r="AW769" s="2"/>
    </row>
    <row r="770" spans="9:49" ht="15">
      <c r="I770" s="2"/>
      <c r="J770" s="2"/>
      <c r="K770" s="2"/>
      <c r="M770" s="2"/>
      <c r="N770" s="2"/>
      <c r="O770" s="2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2"/>
      <c r="AA770" s="2"/>
      <c r="AB770" s="2"/>
      <c r="AC770" s="2"/>
      <c r="AE770" s="3"/>
      <c r="AG770" s="3"/>
      <c r="AH770" s="3"/>
      <c r="AJ770" s="3"/>
      <c r="AK770" s="3"/>
      <c r="AL770" s="3"/>
      <c r="AM770" s="3"/>
      <c r="AN770" s="3"/>
      <c r="AO770" s="3"/>
      <c r="AP770" s="3"/>
      <c r="AQ770" s="2"/>
      <c r="AR770" s="2"/>
      <c r="AT770" s="2"/>
      <c r="AU770" s="2"/>
      <c r="AV770" s="2"/>
      <c r="AW770" s="2"/>
    </row>
    <row r="771" spans="9:49" ht="15">
      <c r="I771" s="2"/>
      <c r="J771" s="2"/>
      <c r="K771" s="2"/>
      <c r="M771" s="2"/>
      <c r="N771" s="2"/>
      <c r="O771" s="2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2"/>
      <c r="AA771" s="2"/>
      <c r="AB771" s="2"/>
      <c r="AC771" s="2"/>
      <c r="AE771" s="3"/>
      <c r="AG771" s="3"/>
      <c r="AH771" s="3"/>
      <c r="AJ771" s="3"/>
      <c r="AK771" s="3"/>
      <c r="AL771" s="3"/>
      <c r="AM771" s="3"/>
      <c r="AN771" s="3"/>
      <c r="AO771" s="3"/>
      <c r="AP771" s="3"/>
      <c r="AQ771" s="2"/>
      <c r="AR771" s="2"/>
      <c r="AT771" s="2"/>
      <c r="AU771" s="2"/>
      <c r="AV771" s="2"/>
      <c r="AW771" s="2"/>
    </row>
    <row r="772" spans="9:49" ht="15">
      <c r="I772" s="2"/>
      <c r="J772" s="2"/>
      <c r="K772" s="2"/>
      <c r="M772" s="2"/>
      <c r="N772" s="2"/>
      <c r="O772" s="2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2"/>
      <c r="AA772" s="2"/>
      <c r="AB772" s="2"/>
      <c r="AC772" s="2"/>
      <c r="AE772" s="3"/>
      <c r="AG772" s="3"/>
      <c r="AH772" s="3"/>
      <c r="AJ772" s="3"/>
      <c r="AK772" s="3"/>
      <c r="AL772" s="3"/>
      <c r="AM772" s="3"/>
      <c r="AN772" s="3"/>
      <c r="AO772" s="3"/>
      <c r="AP772" s="3"/>
      <c r="AQ772" s="2"/>
      <c r="AR772" s="2"/>
      <c r="AT772" s="2"/>
      <c r="AU772" s="2"/>
      <c r="AV772" s="2"/>
      <c r="AW772" s="2"/>
    </row>
    <row r="773" spans="9:49" ht="15">
      <c r="I773" s="2"/>
      <c r="J773" s="2"/>
      <c r="K773" s="2"/>
      <c r="M773" s="2"/>
      <c r="N773" s="2"/>
      <c r="O773" s="2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2"/>
      <c r="AA773" s="2"/>
      <c r="AB773" s="2"/>
      <c r="AC773" s="2"/>
      <c r="AE773" s="3"/>
      <c r="AG773" s="3"/>
      <c r="AH773" s="3"/>
      <c r="AJ773" s="3"/>
      <c r="AK773" s="3"/>
      <c r="AL773" s="3"/>
      <c r="AM773" s="3"/>
      <c r="AN773" s="3"/>
      <c r="AO773" s="3"/>
      <c r="AP773" s="3"/>
      <c r="AQ773" s="2"/>
      <c r="AR773" s="2"/>
      <c r="AT773" s="2"/>
      <c r="AU773" s="2"/>
      <c r="AV773" s="2"/>
      <c r="AW773" s="2"/>
    </row>
    <row r="774" spans="9:49" ht="15">
      <c r="I774" s="2"/>
      <c r="J774" s="2"/>
      <c r="K774" s="2"/>
      <c r="M774" s="2"/>
      <c r="N774" s="2"/>
      <c r="O774" s="2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2"/>
      <c r="AA774" s="2"/>
      <c r="AB774" s="2"/>
      <c r="AC774" s="2"/>
      <c r="AE774" s="3"/>
      <c r="AG774" s="3"/>
      <c r="AH774" s="3"/>
      <c r="AJ774" s="3"/>
      <c r="AK774" s="3"/>
      <c r="AL774" s="3"/>
      <c r="AM774" s="3"/>
      <c r="AN774" s="3"/>
      <c r="AO774" s="3"/>
      <c r="AP774" s="3"/>
      <c r="AQ774" s="2"/>
      <c r="AR774" s="2"/>
      <c r="AT774" s="2"/>
      <c r="AU774" s="2"/>
      <c r="AV774" s="2"/>
      <c r="AW774" s="2"/>
    </row>
    <row r="775" spans="9:49" ht="15">
      <c r="I775" s="2"/>
      <c r="J775" s="2"/>
      <c r="K775" s="2"/>
      <c r="M775" s="2"/>
      <c r="N775" s="2"/>
      <c r="O775" s="2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2"/>
      <c r="AA775" s="2"/>
      <c r="AB775" s="2"/>
      <c r="AC775" s="2"/>
      <c r="AE775" s="3"/>
      <c r="AG775" s="3"/>
      <c r="AH775" s="3"/>
      <c r="AJ775" s="3"/>
      <c r="AK775" s="3"/>
      <c r="AL775" s="3"/>
      <c r="AM775" s="3"/>
      <c r="AN775" s="3"/>
      <c r="AO775" s="3"/>
      <c r="AP775" s="3"/>
      <c r="AQ775" s="2"/>
      <c r="AR775" s="2"/>
      <c r="AT775" s="2"/>
      <c r="AU775" s="2"/>
      <c r="AV775" s="2"/>
      <c r="AW775" s="2"/>
    </row>
    <row r="776" spans="9:49" ht="15">
      <c r="I776" s="2"/>
      <c r="J776" s="2"/>
      <c r="K776" s="2"/>
      <c r="M776" s="2"/>
      <c r="N776" s="2"/>
      <c r="O776" s="2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2"/>
      <c r="AA776" s="2"/>
      <c r="AB776" s="2"/>
      <c r="AC776" s="2"/>
      <c r="AE776" s="3"/>
      <c r="AG776" s="3"/>
      <c r="AH776" s="3"/>
      <c r="AJ776" s="3"/>
      <c r="AK776" s="3"/>
      <c r="AL776" s="3"/>
      <c r="AM776" s="3"/>
      <c r="AN776" s="3"/>
      <c r="AO776" s="3"/>
      <c r="AP776" s="3"/>
      <c r="AQ776" s="2"/>
      <c r="AR776" s="2"/>
      <c r="AT776" s="2"/>
      <c r="AU776" s="2"/>
      <c r="AV776" s="2"/>
      <c r="AW776" s="2"/>
    </row>
    <row r="777" spans="9:49" ht="15">
      <c r="I777" s="2"/>
      <c r="J777" s="2"/>
      <c r="K777" s="2"/>
      <c r="M777" s="2"/>
      <c r="N777" s="2"/>
      <c r="O777" s="2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2"/>
      <c r="AA777" s="2"/>
      <c r="AB777" s="2"/>
      <c r="AC777" s="2"/>
      <c r="AE777" s="3"/>
      <c r="AG777" s="3"/>
      <c r="AH777" s="3"/>
      <c r="AJ777" s="3"/>
      <c r="AK777" s="3"/>
      <c r="AL777" s="3"/>
      <c r="AM777" s="3"/>
      <c r="AN777" s="3"/>
      <c r="AO777" s="3"/>
      <c r="AP777" s="3"/>
      <c r="AQ777" s="2"/>
      <c r="AR777" s="2"/>
      <c r="AT777" s="2"/>
      <c r="AU777" s="2"/>
      <c r="AV777" s="2"/>
      <c r="AW777" s="2"/>
    </row>
    <row r="778" spans="9:49" ht="15">
      <c r="I778" s="2"/>
      <c r="J778" s="2"/>
      <c r="K778" s="2"/>
      <c r="M778" s="2"/>
      <c r="N778" s="2"/>
      <c r="O778" s="2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2"/>
      <c r="AA778" s="2"/>
      <c r="AB778" s="2"/>
      <c r="AC778" s="2"/>
      <c r="AE778" s="3"/>
      <c r="AG778" s="3"/>
      <c r="AH778" s="3"/>
      <c r="AJ778" s="3"/>
      <c r="AK778" s="3"/>
      <c r="AL778" s="3"/>
      <c r="AM778" s="3"/>
      <c r="AN778" s="3"/>
      <c r="AO778" s="3"/>
      <c r="AP778" s="3"/>
      <c r="AQ778" s="2"/>
      <c r="AR778" s="2"/>
      <c r="AT778" s="2"/>
      <c r="AU778" s="2"/>
      <c r="AV778" s="2"/>
      <c r="AW778" s="2"/>
    </row>
    <row r="779" spans="9:49" ht="15">
      <c r="I779" s="2"/>
      <c r="J779" s="2"/>
      <c r="K779" s="2"/>
      <c r="M779" s="2"/>
      <c r="N779" s="2"/>
      <c r="O779" s="2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2"/>
      <c r="AA779" s="2"/>
      <c r="AB779" s="2"/>
      <c r="AC779" s="2"/>
      <c r="AE779" s="3"/>
      <c r="AG779" s="3"/>
      <c r="AH779" s="3"/>
      <c r="AJ779" s="3"/>
      <c r="AK779" s="3"/>
      <c r="AL779" s="3"/>
      <c r="AM779" s="3"/>
      <c r="AN779" s="3"/>
      <c r="AO779" s="3"/>
      <c r="AP779" s="3"/>
      <c r="AQ779" s="2"/>
      <c r="AR779" s="2"/>
      <c r="AT779" s="2"/>
      <c r="AU779" s="2"/>
      <c r="AV779" s="2"/>
      <c r="AW779" s="2"/>
    </row>
    <row r="780" spans="9:49" ht="15">
      <c r="I780" s="2"/>
      <c r="J780" s="2"/>
      <c r="K780" s="2"/>
      <c r="M780" s="2"/>
      <c r="N780" s="2"/>
      <c r="O780" s="2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2"/>
      <c r="AA780" s="2"/>
      <c r="AB780" s="2"/>
      <c r="AC780" s="2"/>
      <c r="AE780" s="3"/>
      <c r="AG780" s="3"/>
      <c r="AH780" s="3"/>
      <c r="AJ780" s="3"/>
      <c r="AK780" s="3"/>
      <c r="AL780" s="3"/>
      <c r="AM780" s="3"/>
      <c r="AN780" s="3"/>
      <c r="AO780" s="3"/>
      <c r="AP780" s="3"/>
      <c r="AQ780" s="2"/>
      <c r="AR780" s="2"/>
      <c r="AT780" s="2"/>
      <c r="AU780" s="2"/>
      <c r="AV780" s="2"/>
      <c r="AW780" s="2"/>
    </row>
    <row r="781" spans="9:49" ht="15">
      <c r="I781" s="2"/>
      <c r="J781" s="2"/>
      <c r="K781" s="2"/>
      <c r="M781" s="2"/>
      <c r="N781" s="2"/>
      <c r="O781" s="2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2"/>
      <c r="AA781" s="2"/>
      <c r="AB781" s="2"/>
      <c r="AC781" s="2"/>
      <c r="AE781" s="3"/>
      <c r="AG781" s="3"/>
      <c r="AH781" s="3"/>
      <c r="AJ781" s="3"/>
      <c r="AK781" s="3"/>
      <c r="AL781" s="3"/>
      <c r="AM781" s="3"/>
      <c r="AN781" s="3"/>
      <c r="AO781" s="3"/>
      <c r="AP781" s="3"/>
      <c r="AQ781" s="2"/>
      <c r="AR781" s="2"/>
      <c r="AT781" s="2"/>
      <c r="AU781" s="2"/>
      <c r="AV781" s="2"/>
      <c r="AW781" s="2"/>
    </row>
    <row r="782" spans="9:49" ht="15">
      <c r="I782" s="2"/>
      <c r="J782" s="2"/>
      <c r="K782" s="2"/>
      <c r="M782" s="2"/>
      <c r="N782" s="2"/>
      <c r="O782" s="2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2"/>
      <c r="AA782" s="2"/>
      <c r="AB782" s="2"/>
      <c r="AC782" s="2"/>
      <c r="AE782" s="3"/>
      <c r="AG782" s="3"/>
      <c r="AH782" s="3"/>
      <c r="AJ782" s="3"/>
      <c r="AK782" s="3"/>
      <c r="AL782" s="3"/>
      <c r="AM782" s="3"/>
      <c r="AN782" s="3"/>
      <c r="AO782" s="3"/>
      <c r="AP782" s="3"/>
      <c r="AQ782" s="2"/>
      <c r="AR782" s="2"/>
      <c r="AT782" s="2"/>
      <c r="AU782" s="2"/>
      <c r="AV782" s="2"/>
      <c r="AW782" s="2"/>
    </row>
    <row r="783" spans="9:49" ht="15">
      <c r="I783" s="2"/>
      <c r="J783" s="2"/>
      <c r="K783" s="2"/>
      <c r="M783" s="2"/>
      <c r="N783" s="2"/>
      <c r="O783" s="2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2"/>
      <c r="AA783" s="2"/>
      <c r="AB783" s="2"/>
      <c r="AC783" s="2"/>
      <c r="AE783" s="3"/>
      <c r="AG783" s="3"/>
      <c r="AH783" s="3"/>
      <c r="AJ783" s="3"/>
      <c r="AK783" s="3"/>
      <c r="AL783" s="3"/>
      <c r="AM783" s="3"/>
      <c r="AN783" s="3"/>
      <c r="AO783" s="3"/>
      <c r="AP783" s="3"/>
      <c r="AQ783" s="2"/>
      <c r="AR783" s="2"/>
      <c r="AT783" s="2"/>
      <c r="AU783" s="2"/>
      <c r="AV783" s="2"/>
      <c r="AW783" s="2"/>
    </row>
    <row r="784" spans="9:49" ht="15">
      <c r="I784" s="2"/>
      <c r="J784" s="2"/>
      <c r="K784" s="2"/>
      <c r="M784" s="2"/>
      <c r="N784" s="2"/>
      <c r="O784" s="2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2"/>
      <c r="AA784" s="2"/>
      <c r="AB784" s="2"/>
      <c r="AC784" s="2"/>
      <c r="AE784" s="3"/>
      <c r="AG784" s="3"/>
      <c r="AH784" s="3"/>
      <c r="AJ784" s="3"/>
      <c r="AK784" s="3"/>
      <c r="AL784" s="3"/>
      <c r="AM784" s="3"/>
      <c r="AN784" s="3"/>
      <c r="AO784" s="3"/>
      <c r="AP784" s="3"/>
      <c r="AQ784" s="2"/>
      <c r="AR784" s="2"/>
      <c r="AT784" s="2"/>
      <c r="AU784" s="2"/>
      <c r="AV784" s="2"/>
      <c r="AW784" s="2"/>
    </row>
    <row r="785" spans="9:49" ht="15">
      <c r="I785" s="2"/>
      <c r="J785" s="2"/>
      <c r="K785" s="2"/>
      <c r="M785" s="2"/>
      <c r="N785" s="2"/>
      <c r="O785" s="2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2"/>
      <c r="AA785" s="2"/>
      <c r="AB785" s="2"/>
      <c r="AC785" s="2"/>
      <c r="AE785" s="3"/>
      <c r="AG785" s="3"/>
      <c r="AH785" s="3"/>
      <c r="AJ785" s="3"/>
      <c r="AK785" s="3"/>
      <c r="AL785" s="3"/>
      <c r="AM785" s="3"/>
      <c r="AN785" s="3"/>
      <c r="AO785" s="3"/>
      <c r="AP785" s="3"/>
      <c r="AQ785" s="2"/>
      <c r="AR785" s="2"/>
      <c r="AT785" s="2"/>
      <c r="AU785" s="2"/>
      <c r="AV785" s="2"/>
      <c r="AW785" s="2"/>
    </row>
    <row r="786" spans="9:49" ht="15">
      <c r="I786" s="2"/>
      <c r="J786" s="2"/>
      <c r="K786" s="2"/>
      <c r="M786" s="2"/>
      <c r="N786" s="2"/>
      <c r="O786" s="2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2"/>
      <c r="AA786" s="2"/>
      <c r="AB786" s="2"/>
      <c r="AC786" s="2"/>
      <c r="AE786" s="3"/>
      <c r="AG786" s="3"/>
      <c r="AH786" s="3"/>
      <c r="AJ786" s="3"/>
      <c r="AK786" s="3"/>
      <c r="AL786" s="3"/>
      <c r="AM786" s="3"/>
      <c r="AN786" s="3"/>
      <c r="AO786" s="3"/>
      <c r="AP786" s="3"/>
      <c r="AQ786" s="2"/>
      <c r="AR786" s="2"/>
      <c r="AT786" s="2"/>
      <c r="AU786" s="2"/>
      <c r="AV786" s="2"/>
      <c r="AW786" s="2"/>
    </row>
    <row r="787" spans="9:49" ht="15">
      <c r="I787" s="2"/>
      <c r="J787" s="2"/>
      <c r="K787" s="2"/>
      <c r="M787" s="2"/>
      <c r="N787" s="2"/>
      <c r="O787" s="2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2"/>
      <c r="AA787" s="2"/>
      <c r="AB787" s="2"/>
      <c r="AC787" s="2"/>
      <c r="AE787" s="3"/>
      <c r="AG787" s="3"/>
      <c r="AH787" s="3"/>
      <c r="AJ787" s="3"/>
      <c r="AK787" s="3"/>
      <c r="AL787" s="3"/>
      <c r="AM787" s="3"/>
      <c r="AN787" s="3"/>
      <c r="AO787" s="3"/>
      <c r="AP787" s="3"/>
      <c r="AQ787" s="2"/>
      <c r="AR787" s="2"/>
      <c r="AT787" s="2"/>
      <c r="AU787" s="2"/>
      <c r="AV787" s="2"/>
      <c r="AW787" s="2"/>
    </row>
    <row r="788" spans="9:49" ht="15">
      <c r="I788" s="2"/>
      <c r="J788" s="2"/>
      <c r="K788" s="2"/>
      <c r="M788" s="2"/>
      <c r="N788" s="2"/>
      <c r="O788" s="2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2"/>
      <c r="AA788" s="2"/>
      <c r="AB788" s="2"/>
      <c r="AC788" s="2"/>
      <c r="AE788" s="3"/>
      <c r="AG788" s="3"/>
      <c r="AH788" s="3"/>
      <c r="AJ788" s="3"/>
      <c r="AK788" s="3"/>
      <c r="AL788" s="3"/>
      <c r="AM788" s="3"/>
      <c r="AN788" s="3"/>
      <c r="AO788" s="3"/>
      <c r="AP788" s="3"/>
      <c r="AQ788" s="2"/>
      <c r="AR788" s="2"/>
      <c r="AT788" s="2"/>
      <c r="AU788" s="2"/>
      <c r="AV788" s="2"/>
      <c r="AW788" s="2"/>
    </row>
    <row r="789" spans="9:49" ht="15">
      <c r="I789" s="2"/>
      <c r="J789" s="2"/>
      <c r="K789" s="2"/>
      <c r="M789" s="2"/>
      <c r="N789" s="2"/>
      <c r="O789" s="2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2"/>
      <c r="AA789" s="2"/>
      <c r="AB789" s="2"/>
      <c r="AC789" s="2"/>
      <c r="AE789" s="3"/>
      <c r="AG789" s="3"/>
      <c r="AH789" s="3"/>
      <c r="AJ789" s="3"/>
      <c r="AK789" s="3"/>
      <c r="AL789" s="3"/>
      <c r="AM789" s="3"/>
      <c r="AN789" s="3"/>
      <c r="AO789" s="3"/>
      <c r="AP789" s="3"/>
      <c r="AQ789" s="2"/>
      <c r="AR789" s="2"/>
      <c r="AT789" s="2"/>
      <c r="AU789" s="2"/>
      <c r="AV789" s="2"/>
      <c r="AW789" s="2"/>
    </row>
    <row r="790" spans="9:49" ht="15">
      <c r="I790" s="2"/>
      <c r="J790" s="2"/>
      <c r="K790" s="2"/>
      <c r="M790" s="2"/>
      <c r="N790" s="2"/>
      <c r="O790" s="2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2"/>
      <c r="AA790" s="2"/>
      <c r="AB790" s="2"/>
      <c r="AC790" s="2"/>
      <c r="AE790" s="3"/>
      <c r="AG790" s="3"/>
      <c r="AH790" s="3"/>
      <c r="AJ790" s="3"/>
      <c r="AK790" s="3"/>
      <c r="AL790" s="3"/>
      <c r="AM790" s="3"/>
      <c r="AN790" s="3"/>
      <c r="AO790" s="3"/>
      <c r="AP790" s="3"/>
      <c r="AQ790" s="2"/>
      <c r="AR790" s="2"/>
      <c r="AT790" s="2"/>
      <c r="AU790" s="2"/>
      <c r="AV790" s="2"/>
      <c r="AW790" s="2"/>
    </row>
    <row r="791" spans="9:49" ht="15">
      <c r="I791" s="2"/>
      <c r="J791" s="2"/>
      <c r="K791" s="2"/>
      <c r="M791" s="2"/>
      <c r="N791" s="2"/>
      <c r="O791" s="2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2"/>
      <c r="AA791" s="2"/>
      <c r="AB791" s="2"/>
      <c r="AC791" s="2"/>
      <c r="AE791" s="3"/>
      <c r="AG791" s="3"/>
      <c r="AH791" s="3"/>
      <c r="AJ791" s="3"/>
      <c r="AK791" s="3"/>
      <c r="AL791" s="3"/>
      <c r="AM791" s="3"/>
      <c r="AN791" s="3"/>
      <c r="AO791" s="3"/>
      <c r="AP791" s="3"/>
      <c r="AQ791" s="2"/>
      <c r="AR791" s="2"/>
      <c r="AT791" s="2"/>
      <c r="AU791" s="2"/>
      <c r="AV791" s="2"/>
      <c r="AW791" s="2"/>
    </row>
    <row r="792" spans="9:49" ht="15">
      <c r="I792" s="2"/>
      <c r="J792" s="2"/>
      <c r="K792" s="2"/>
      <c r="M792" s="2"/>
      <c r="N792" s="2"/>
      <c r="O792" s="2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2"/>
      <c r="AA792" s="2"/>
      <c r="AB792" s="2"/>
      <c r="AC792" s="2"/>
      <c r="AE792" s="3"/>
      <c r="AG792" s="3"/>
      <c r="AH792" s="3"/>
      <c r="AJ792" s="3"/>
      <c r="AK792" s="3"/>
      <c r="AL792" s="3"/>
      <c r="AM792" s="3"/>
      <c r="AN792" s="3"/>
      <c r="AO792" s="3"/>
      <c r="AP792" s="3"/>
      <c r="AQ792" s="2"/>
      <c r="AR792" s="2"/>
      <c r="AT792" s="2"/>
      <c r="AU792" s="2"/>
      <c r="AV792" s="2"/>
      <c r="AW792" s="2"/>
    </row>
    <row r="793" spans="9:49" ht="15">
      <c r="I793" s="2"/>
      <c r="J793" s="2"/>
      <c r="K793" s="2"/>
      <c r="M793" s="2"/>
      <c r="N793" s="2"/>
      <c r="O793" s="2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2"/>
      <c r="AA793" s="2"/>
      <c r="AB793" s="2"/>
      <c r="AC793" s="2"/>
      <c r="AE793" s="3"/>
      <c r="AG793" s="3"/>
      <c r="AH793" s="3"/>
      <c r="AJ793" s="3"/>
      <c r="AK793" s="3"/>
      <c r="AL793" s="3"/>
      <c r="AM793" s="3"/>
      <c r="AN793" s="3"/>
      <c r="AO793" s="3"/>
      <c r="AP793" s="3"/>
      <c r="AQ793" s="2"/>
      <c r="AR793" s="2"/>
      <c r="AT793" s="2"/>
      <c r="AU793" s="2"/>
      <c r="AV793" s="2"/>
      <c r="AW793" s="2"/>
    </row>
    <row r="794" spans="9:49" ht="15">
      <c r="I794" s="2"/>
      <c r="J794" s="2"/>
      <c r="K794" s="2"/>
      <c r="M794" s="2"/>
      <c r="N794" s="2"/>
      <c r="O794" s="2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2"/>
      <c r="AA794" s="2"/>
      <c r="AB794" s="2"/>
      <c r="AC794" s="2"/>
      <c r="AE794" s="3"/>
      <c r="AG794" s="3"/>
      <c r="AH794" s="3"/>
      <c r="AJ794" s="3"/>
      <c r="AK794" s="3"/>
      <c r="AL794" s="3"/>
      <c r="AM794" s="3"/>
      <c r="AN794" s="3"/>
      <c r="AO794" s="3"/>
      <c r="AP794" s="3"/>
      <c r="AQ794" s="2"/>
      <c r="AR794" s="2"/>
      <c r="AT794" s="2"/>
      <c r="AU794" s="2"/>
      <c r="AV794" s="2"/>
      <c r="AW794" s="2"/>
    </row>
    <row r="795" spans="9:49" ht="15">
      <c r="I795" s="2"/>
      <c r="J795" s="2"/>
      <c r="K795" s="2"/>
      <c r="M795" s="2"/>
      <c r="N795" s="2"/>
      <c r="O795" s="2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2"/>
      <c r="AA795" s="2"/>
      <c r="AB795" s="2"/>
      <c r="AC795" s="2"/>
      <c r="AE795" s="3"/>
      <c r="AG795" s="3"/>
      <c r="AH795" s="3"/>
      <c r="AJ795" s="3"/>
      <c r="AK795" s="3"/>
      <c r="AL795" s="3"/>
      <c r="AM795" s="3"/>
      <c r="AN795" s="3"/>
      <c r="AO795" s="3"/>
      <c r="AP795" s="3"/>
      <c r="AQ795" s="2"/>
      <c r="AR795" s="2"/>
      <c r="AT795" s="2"/>
      <c r="AU795" s="2"/>
      <c r="AV795" s="2"/>
      <c r="AW795" s="2"/>
    </row>
    <row r="796" spans="9:49" ht="15">
      <c r="I796" s="2"/>
      <c r="J796" s="2"/>
      <c r="K796" s="2"/>
      <c r="M796" s="2"/>
      <c r="N796" s="2"/>
      <c r="O796" s="2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2"/>
      <c r="AA796" s="2"/>
      <c r="AB796" s="2"/>
      <c r="AC796" s="2"/>
      <c r="AE796" s="3"/>
      <c r="AG796" s="3"/>
      <c r="AH796" s="3"/>
      <c r="AJ796" s="3"/>
      <c r="AK796" s="3"/>
      <c r="AL796" s="3"/>
      <c r="AM796" s="3"/>
      <c r="AN796" s="3"/>
      <c r="AO796" s="3"/>
      <c r="AP796" s="3"/>
      <c r="AQ796" s="2"/>
      <c r="AR796" s="2"/>
      <c r="AT796" s="2"/>
      <c r="AU796" s="2"/>
      <c r="AV796" s="2"/>
      <c r="AW796" s="2"/>
    </row>
    <row r="797" spans="9:49" ht="15">
      <c r="I797" s="2"/>
      <c r="J797" s="2"/>
      <c r="K797" s="2"/>
      <c r="M797" s="2"/>
      <c r="N797" s="2"/>
      <c r="O797" s="2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2"/>
      <c r="AA797" s="2"/>
      <c r="AB797" s="2"/>
      <c r="AC797" s="2"/>
      <c r="AE797" s="3"/>
      <c r="AG797" s="3"/>
      <c r="AH797" s="3"/>
      <c r="AJ797" s="3"/>
      <c r="AK797" s="3"/>
      <c r="AL797" s="3"/>
      <c r="AM797" s="3"/>
      <c r="AN797" s="3"/>
      <c r="AO797" s="3"/>
      <c r="AP797" s="3"/>
      <c r="AQ797" s="2"/>
      <c r="AR797" s="2"/>
      <c r="AT797" s="2"/>
      <c r="AU797" s="2"/>
      <c r="AV797" s="2"/>
      <c r="AW797" s="2"/>
    </row>
    <row r="798" spans="9:49" ht="15">
      <c r="I798" s="2"/>
      <c r="J798" s="2"/>
      <c r="K798" s="2"/>
      <c r="M798" s="2"/>
      <c r="N798" s="2"/>
      <c r="O798" s="2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2"/>
      <c r="AA798" s="2"/>
      <c r="AB798" s="2"/>
      <c r="AC798" s="2"/>
      <c r="AE798" s="3"/>
      <c r="AG798" s="3"/>
      <c r="AH798" s="3"/>
      <c r="AJ798" s="3"/>
      <c r="AK798" s="3"/>
      <c r="AL798" s="3"/>
      <c r="AM798" s="3"/>
      <c r="AN798" s="3"/>
      <c r="AO798" s="3"/>
      <c r="AP798" s="3"/>
      <c r="AQ798" s="2"/>
      <c r="AR798" s="2"/>
      <c r="AT798" s="2"/>
      <c r="AU798" s="2"/>
      <c r="AV798" s="2"/>
      <c r="AW798" s="2"/>
    </row>
    <row r="799" spans="9:49" ht="15">
      <c r="I799" s="2"/>
      <c r="J799" s="2"/>
      <c r="K799" s="2"/>
      <c r="M799" s="2"/>
      <c r="N799" s="2"/>
      <c r="O799" s="2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2"/>
      <c r="AA799" s="2"/>
      <c r="AB799" s="2"/>
      <c r="AC799" s="2"/>
      <c r="AE799" s="3"/>
      <c r="AG799" s="3"/>
      <c r="AH799" s="3"/>
      <c r="AJ799" s="3"/>
      <c r="AK799" s="3"/>
      <c r="AL799" s="3"/>
      <c r="AM799" s="3"/>
      <c r="AN799" s="3"/>
      <c r="AO799" s="3"/>
      <c r="AP799" s="3"/>
      <c r="AQ799" s="2"/>
      <c r="AR799" s="2"/>
      <c r="AT799" s="2"/>
      <c r="AU799" s="2"/>
      <c r="AV799" s="2"/>
      <c r="AW799" s="2"/>
    </row>
    <row r="800" spans="9:49" ht="15">
      <c r="I800" s="2"/>
      <c r="J800" s="2"/>
      <c r="K800" s="2"/>
      <c r="M800" s="2"/>
      <c r="N800" s="2"/>
      <c r="O800" s="2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2"/>
      <c r="AA800" s="2"/>
      <c r="AB800" s="2"/>
      <c r="AC800" s="2"/>
      <c r="AE800" s="3"/>
      <c r="AG800" s="3"/>
      <c r="AH800" s="3"/>
      <c r="AJ800" s="3"/>
      <c r="AK800" s="3"/>
      <c r="AL800" s="3"/>
      <c r="AM800" s="3"/>
      <c r="AN800" s="3"/>
      <c r="AO800" s="3"/>
      <c r="AP800" s="3"/>
      <c r="AQ800" s="2"/>
      <c r="AR800" s="2"/>
      <c r="AT800" s="2"/>
      <c r="AU800" s="2"/>
      <c r="AV800" s="2"/>
      <c r="AW800" s="2"/>
    </row>
    <row r="801" spans="9:49" ht="15">
      <c r="I801" s="2"/>
      <c r="J801" s="2"/>
      <c r="K801" s="2"/>
      <c r="M801" s="2"/>
      <c r="N801" s="2"/>
      <c r="O801" s="2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2"/>
      <c r="AA801" s="2"/>
      <c r="AB801" s="2"/>
      <c r="AC801" s="2"/>
      <c r="AE801" s="3"/>
      <c r="AG801" s="3"/>
      <c r="AH801" s="3"/>
      <c r="AJ801" s="3"/>
      <c r="AK801" s="3"/>
      <c r="AL801" s="3"/>
      <c r="AM801" s="3"/>
      <c r="AN801" s="3"/>
      <c r="AO801" s="3"/>
      <c r="AP801" s="3"/>
      <c r="AQ801" s="2"/>
      <c r="AR801" s="2"/>
      <c r="AT801" s="2"/>
      <c r="AU801" s="2"/>
      <c r="AV801" s="2"/>
      <c r="AW801" s="2"/>
    </row>
    <row r="802" spans="9:49" ht="15">
      <c r="I802" s="2"/>
      <c r="J802" s="2"/>
      <c r="K802" s="2"/>
      <c r="M802" s="2"/>
      <c r="N802" s="2"/>
      <c r="O802" s="2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2"/>
      <c r="AA802" s="2"/>
      <c r="AB802" s="2"/>
      <c r="AC802" s="2"/>
      <c r="AE802" s="3"/>
      <c r="AG802" s="3"/>
      <c r="AH802" s="3"/>
      <c r="AJ802" s="3"/>
      <c r="AK802" s="3"/>
      <c r="AL802" s="3"/>
      <c r="AM802" s="3"/>
      <c r="AN802" s="3"/>
      <c r="AO802" s="3"/>
      <c r="AP802" s="3"/>
      <c r="AQ802" s="2"/>
      <c r="AR802" s="2"/>
      <c r="AT802" s="2"/>
      <c r="AU802" s="2"/>
      <c r="AV802" s="2"/>
      <c r="AW802" s="2"/>
    </row>
    <row r="803" spans="9:49" ht="15">
      <c r="I803" s="2"/>
      <c r="J803" s="2"/>
      <c r="K803" s="2"/>
      <c r="M803" s="2"/>
      <c r="N803" s="2"/>
      <c r="O803" s="2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2"/>
      <c r="AA803" s="2"/>
      <c r="AB803" s="2"/>
      <c r="AC803" s="2"/>
      <c r="AE803" s="3"/>
      <c r="AG803" s="3"/>
      <c r="AH803" s="3"/>
      <c r="AJ803" s="3"/>
      <c r="AK803" s="3"/>
      <c r="AL803" s="3"/>
      <c r="AM803" s="3"/>
      <c r="AN803" s="3"/>
      <c r="AO803" s="3"/>
      <c r="AP803" s="3"/>
      <c r="AQ803" s="2"/>
      <c r="AR803" s="2"/>
      <c r="AT803" s="2"/>
      <c r="AU803" s="2"/>
      <c r="AV803" s="2"/>
      <c r="AW803" s="2"/>
    </row>
    <row r="804" spans="9:49" ht="15">
      <c r="I804" s="2"/>
      <c r="J804" s="2"/>
      <c r="K804" s="2"/>
      <c r="M804" s="2"/>
      <c r="N804" s="2"/>
      <c r="O804" s="2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2"/>
      <c r="AA804" s="2"/>
      <c r="AB804" s="2"/>
      <c r="AC804" s="2"/>
      <c r="AE804" s="3"/>
      <c r="AG804" s="3"/>
      <c r="AH804" s="3"/>
      <c r="AJ804" s="3"/>
      <c r="AK804" s="3"/>
      <c r="AL804" s="3"/>
      <c r="AM804" s="3"/>
      <c r="AN804" s="3"/>
      <c r="AO804" s="3"/>
      <c r="AP804" s="3"/>
      <c r="AQ804" s="2"/>
      <c r="AR804" s="2"/>
      <c r="AT804" s="2"/>
      <c r="AU804" s="2"/>
      <c r="AV804" s="2"/>
      <c r="AW804" s="2"/>
    </row>
    <row r="805" spans="9:49" ht="15">
      <c r="I805" s="2"/>
      <c r="J805" s="2"/>
      <c r="K805" s="2"/>
      <c r="M805" s="2"/>
      <c r="N805" s="2"/>
      <c r="O805" s="2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2"/>
      <c r="AA805" s="2"/>
      <c r="AB805" s="2"/>
      <c r="AC805" s="2"/>
      <c r="AE805" s="3"/>
      <c r="AG805" s="3"/>
      <c r="AH805" s="3"/>
      <c r="AJ805" s="3"/>
      <c r="AK805" s="3"/>
      <c r="AL805" s="3"/>
      <c r="AM805" s="3"/>
      <c r="AN805" s="3"/>
      <c r="AO805" s="3"/>
      <c r="AP805" s="3"/>
      <c r="AQ805" s="2"/>
      <c r="AR805" s="2"/>
      <c r="AT805" s="2"/>
      <c r="AU805" s="2"/>
      <c r="AV805" s="2"/>
      <c r="AW805" s="2"/>
    </row>
    <row r="806" spans="9:49" ht="15">
      <c r="I806" s="2"/>
      <c r="J806" s="2"/>
      <c r="K806" s="2"/>
      <c r="M806" s="2"/>
      <c r="N806" s="2"/>
      <c r="O806" s="2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2"/>
      <c r="AA806" s="2"/>
      <c r="AB806" s="2"/>
      <c r="AC806" s="2"/>
      <c r="AE806" s="3"/>
      <c r="AG806" s="3"/>
      <c r="AH806" s="3"/>
      <c r="AJ806" s="3"/>
      <c r="AK806" s="3"/>
      <c r="AL806" s="3"/>
      <c r="AM806" s="3"/>
      <c r="AN806" s="3"/>
      <c r="AO806" s="3"/>
      <c r="AP806" s="3"/>
      <c r="AQ806" s="2"/>
      <c r="AR806" s="2"/>
      <c r="AT806" s="2"/>
      <c r="AU806" s="2"/>
      <c r="AV806" s="2"/>
      <c r="AW806" s="2"/>
    </row>
    <row r="807" spans="9:49" ht="15">
      <c r="I807" s="2"/>
      <c r="J807" s="2"/>
      <c r="K807" s="2"/>
      <c r="M807" s="2"/>
      <c r="N807" s="2"/>
      <c r="O807" s="2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2"/>
      <c r="AA807" s="2"/>
      <c r="AB807" s="2"/>
      <c r="AC807" s="2"/>
      <c r="AE807" s="3"/>
      <c r="AG807" s="3"/>
      <c r="AH807" s="3"/>
      <c r="AJ807" s="3"/>
      <c r="AK807" s="3"/>
      <c r="AL807" s="3"/>
      <c r="AM807" s="3"/>
      <c r="AN807" s="3"/>
      <c r="AO807" s="3"/>
      <c r="AP807" s="3"/>
      <c r="AQ807" s="2"/>
      <c r="AR807" s="2"/>
      <c r="AT807" s="2"/>
      <c r="AU807" s="2"/>
      <c r="AV807" s="2"/>
      <c r="AW807" s="2"/>
    </row>
    <row r="808" spans="9:49" ht="15">
      <c r="I808" s="2"/>
      <c r="J808" s="2"/>
      <c r="K808" s="2"/>
      <c r="M808" s="2"/>
      <c r="N808" s="2"/>
      <c r="O808" s="2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2"/>
      <c r="AA808" s="2"/>
      <c r="AB808" s="2"/>
      <c r="AC808" s="2"/>
      <c r="AE808" s="3"/>
      <c r="AG808" s="3"/>
      <c r="AH808" s="3"/>
      <c r="AJ808" s="3"/>
      <c r="AK808" s="3"/>
      <c r="AL808" s="3"/>
      <c r="AM808" s="3"/>
      <c r="AN808" s="3"/>
      <c r="AO808" s="3"/>
      <c r="AP808" s="3"/>
      <c r="AQ808" s="2"/>
      <c r="AR808" s="2"/>
      <c r="AT808" s="2"/>
      <c r="AU808" s="2"/>
      <c r="AV808" s="2"/>
      <c r="AW808" s="2"/>
    </row>
    <row r="809" spans="9:49" ht="15">
      <c r="I809" s="2"/>
      <c r="J809" s="2"/>
      <c r="K809" s="2"/>
      <c r="M809" s="2"/>
      <c r="N809" s="2"/>
      <c r="O809" s="2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2"/>
      <c r="AA809" s="2"/>
      <c r="AB809" s="2"/>
      <c r="AC809" s="2"/>
      <c r="AE809" s="3"/>
      <c r="AG809" s="3"/>
      <c r="AH809" s="3"/>
      <c r="AJ809" s="3"/>
      <c r="AK809" s="3"/>
      <c r="AL809" s="3"/>
      <c r="AM809" s="3"/>
      <c r="AN809" s="3"/>
      <c r="AO809" s="3"/>
      <c r="AP809" s="3"/>
      <c r="AQ809" s="2"/>
      <c r="AR809" s="2"/>
      <c r="AT809" s="2"/>
      <c r="AU809" s="2"/>
      <c r="AV809" s="2"/>
      <c r="AW809" s="2"/>
    </row>
    <row r="810" spans="9:49" ht="15">
      <c r="I810" s="2"/>
      <c r="J810" s="2"/>
      <c r="K810" s="2"/>
      <c r="M810" s="2"/>
      <c r="N810" s="2"/>
      <c r="O810" s="2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2"/>
      <c r="AA810" s="2"/>
      <c r="AB810" s="2"/>
      <c r="AC810" s="2"/>
      <c r="AE810" s="3"/>
      <c r="AG810" s="3"/>
      <c r="AH810" s="3"/>
      <c r="AJ810" s="3"/>
      <c r="AK810" s="3"/>
      <c r="AL810" s="3"/>
      <c r="AM810" s="3"/>
      <c r="AN810" s="3"/>
      <c r="AO810" s="3"/>
      <c r="AP810" s="3"/>
      <c r="AQ810" s="2"/>
      <c r="AR810" s="2"/>
      <c r="AT810" s="2"/>
      <c r="AU810" s="2"/>
      <c r="AV810" s="2"/>
      <c r="AW810" s="2"/>
    </row>
    <row r="811" spans="9:49" ht="15">
      <c r="I811" s="2"/>
      <c r="J811" s="2"/>
      <c r="K811" s="2"/>
      <c r="M811" s="2"/>
      <c r="N811" s="2"/>
      <c r="O811" s="2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2"/>
      <c r="AA811" s="2"/>
      <c r="AB811" s="2"/>
      <c r="AC811" s="2"/>
      <c r="AE811" s="3"/>
      <c r="AG811" s="3"/>
      <c r="AH811" s="3"/>
      <c r="AJ811" s="3"/>
      <c r="AK811" s="3"/>
      <c r="AL811" s="3"/>
      <c r="AM811" s="3"/>
      <c r="AN811" s="3"/>
      <c r="AO811" s="3"/>
      <c r="AP811" s="3"/>
      <c r="AQ811" s="2"/>
      <c r="AR811" s="2"/>
      <c r="AT811" s="2"/>
      <c r="AU811" s="2"/>
      <c r="AV811" s="2"/>
      <c r="AW811" s="2"/>
    </row>
    <row r="812" spans="9:49" ht="15">
      <c r="I812" s="2"/>
      <c r="J812" s="2"/>
      <c r="K812" s="2"/>
      <c r="M812" s="2"/>
      <c r="N812" s="2"/>
      <c r="O812" s="2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2"/>
      <c r="AA812" s="2"/>
      <c r="AB812" s="2"/>
      <c r="AC812" s="2"/>
      <c r="AE812" s="3"/>
      <c r="AG812" s="3"/>
      <c r="AH812" s="3"/>
      <c r="AJ812" s="3"/>
      <c r="AK812" s="3"/>
      <c r="AL812" s="3"/>
      <c r="AM812" s="3"/>
      <c r="AN812" s="3"/>
      <c r="AO812" s="3"/>
      <c r="AP812" s="3"/>
      <c r="AQ812" s="2"/>
      <c r="AR812" s="2"/>
      <c r="AT812" s="2"/>
      <c r="AU812" s="2"/>
      <c r="AV812" s="2"/>
      <c r="AW812" s="2"/>
    </row>
    <row r="813" spans="9:49" ht="15">
      <c r="I813" s="2"/>
      <c r="J813" s="2"/>
      <c r="K813" s="2"/>
      <c r="M813" s="2"/>
      <c r="N813" s="2"/>
      <c r="O813" s="2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2"/>
      <c r="AA813" s="2"/>
      <c r="AB813" s="2"/>
      <c r="AC813" s="2"/>
      <c r="AE813" s="3"/>
      <c r="AG813" s="3"/>
      <c r="AH813" s="3"/>
      <c r="AJ813" s="3"/>
      <c r="AK813" s="3"/>
      <c r="AL813" s="3"/>
      <c r="AM813" s="3"/>
      <c r="AN813" s="3"/>
      <c r="AO813" s="3"/>
      <c r="AP813" s="3"/>
      <c r="AQ813" s="2"/>
      <c r="AR813" s="2"/>
      <c r="AT813" s="2"/>
      <c r="AU813" s="2"/>
      <c r="AV813" s="2"/>
      <c r="AW813" s="2"/>
    </row>
    <row r="814" spans="9:49" ht="15">
      <c r="I814" s="2"/>
      <c r="J814" s="2"/>
      <c r="K814" s="2"/>
      <c r="M814" s="2"/>
      <c r="N814" s="2"/>
      <c r="O814" s="2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2"/>
      <c r="AA814" s="2"/>
      <c r="AB814" s="2"/>
      <c r="AC814" s="2"/>
      <c r="AE814" s="3"/>
      <c r="AG814" s="3"/>
      <c r="AH814" s="3"/>
      <c r="AJ814" s="3"/>
      <c r="AK814" s="3"/>
      <c r="AL814" s="3"/>
      <c r="AM814" s="3"/>
      <c r="AN814" s="3"/>
      <c r="AO814" s="3"/>
      <c r="AP814" s="3"/>
      <c r="AQ814" s="2"/>
      <c r="AR814" s="2"/>
      <c r="AT814" s="2"/>
      <c r="AU814" s="2"/>
      <c r="AV814" s="2"/>
      <c r="AW814" s="2"/>
    </row>
    <row r="815" spans="9:49" ht="15">
      <c r="I815" s="2"/>
      <c r="J815" s="2"/>
      <c r="K815" s="2"/>
      <c r="M815" s="2"/>
      <c r="N815" s="2"/>
      <c r="O815" s="2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2"/>
      <c r="AA815" s="2"/>
      <c r="AB815" s="2"/>
      <c r="AC815" s="2"/>
      <c r="AE815" s="3"/>
      <c r="AG815" s="3"/>
      <c r="AH815" s="3"/>
      <c r="AJ815" s="3"/>
      <c r="AK815" s="3"/>
      <c r="AL815" s="3"/>
      <c r="AM815" s="3"/>
      <c r="AN815" s="3"/>
      <c r="AO815" s="3"/>
      <c r="AP815" s="3"/>
      <c r="AQ815" s="2"/>
      <c r="AR815" s="2"/>
      <c r="AT815" s="2"/>
      <c r="AU815" s="2"/>
      <c r="AV815" s="2"/>
      <c r="AW815" s="2"/>
    </row>
    <row r="816" spans="9:49" ht="15">
      <c r="I816" s="2"/>
      <c r="J816" s="2"/>
      <c r="K816" s="2"/>
      <c r="M816" s="2"/>
      <c r="N816" s="2"/>
      <c r="O816" s="2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2"/>
      <c r="AA816" s="2"/>
      <c r="AB816" s="2"/>
      <c r="AC816" s="2"/>
      <c r="AE816" s="3"/>
      <c r="AG816" s="3"/>
      <c r="AH816" s="3"/>
      <c r="AJ816" s="3"/>
      <c r="AK816" s="3"/>
      <c r="AL816" s="3"/>
      <c r="AM816" s="3"/>
      <c r="AN816" s="3"/>
      <c r="AO816" s="3"/>
      <c r="AP816" s="3"/>
      <c r="AQ816" s="2"/>
      <c r="AR816" s="2"/>
      <c r="AT816" s="2"/>
      <c r="AU816" s="2"/>
      <c r="AV816" s="2"/>
      <c r="AW816" s="2"/>
    </row>
    <row r="817" spans="9:49" ht="15">
      <c r="I817" s="2"/>
      <c r="J817" s="2"/>
      <c r="K817" s="2"/>
      <c r="M817" s="2"/>
      <c r="N817" s="2"/>
      <c r="O817" s="2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2"/>
      <c r="AA817" s="2"/>
      <c r="AB817" s="2"/>
      <c r="AC817" s="2"/>
      <c r="AE817" s="3"/>
      <c r="AG817" s="3"/>
      <c r="AH817" s="3"/>
      <c r="AJ817" s="3"/>
      <c r="AK817" s="3"/>
      <c r="AL817" s="3"/>
      <c r="AM817" s="3"/>
      <c r="AN817" s="3"/>
      <c r="AO817" s="3"/>
      <c r="AP817" s="3"/>
      <c r="AQ817" s="2"/>
      <c r="AR817" s="2"/>
      <c r="AT817" s="2"/>
      <c r="AU817" s="2"/>
      <c r="AV817" s="2"/>
      <c r="AW817" s="2"/>
    </row>
    <row r="818" spans="9:49" ht="15">
      <c r="I818" s="2"/>
      <c r="J818" s="2"/>
      <c r="K818" s="2"/>
      <c r="M818" s="2"/>
      <c r="N818" s="2"/>
      <c r="O818" s="2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2"/>
      <c r="AA818" s="2"/>
      <c r="AB818" s="2"/>
      <c r="AC818" s="2"/>
      <c r="AE818" s="3"/>
      <c r="AG818" s="3"/>
      <c r="AH818" s="3"/>
      <c r="AJ818" s="3"/>
      <c r="AK818" s="3"/>
      <c r="AL818" s="3"/>
      <c r="AM818" s="3"/>
      <c r="AN818" s="3"/>
      <c r="AO818" s="3"/>
      <c r="AP818" s="3"/>
      <c r="AQ818" s="2"/>
      <c r="AR818" s="2"/>
      <c r="AT818" s="2"/>
      <c r="AU818" s="2"/>
      <c r="AV818" s="2"/>
      <c r="AW818" s="2"/>
    </row>
    <row r="819" spans="9:49" ht="15">
      <c r="I819" s="2"/>
      <c r="J819" s="2"/>
      <c r="K819" s="2"/>
      <c r="M819" s="2"/>
      <c r="N819" s="2"/>
      <c r="O819" s="2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2"/>
      <c r="AA819" s="2"/>
      <c r="AB819" s="2"/>
      <c r="AC819" s="2"/>
      <c r="AE819" s="3"/>
      <c r="AG819" s="3"/>
      <c r="AH819" s="3"/>
      <c r="AJ819" s="3"/>
      <c r="AK819" s="3"/>
      <c r="AL819" s="3"/>
      <c r="AM819" s="3"/>
      <c r="AN819" s="3"/>
      <c r="AO819" s="3"/>
      <c r="AP819" s="3"/>
      <c r="AQ819" s="2"/>
      <c r="AR819" s="2"/>
      <c r="AT819" s="2"/>
      <c r="AU819" s="2"/>
      <c r="AV819" s="2"/>
      <c r="AW819" s="2"/>
    </row>
    <row r="820" spans="9:49" ht="15">
      <c r="I820" s="2"/>
      <c r="J820" s="2"/>
      <c r="K820" s="2"/>
      <c r="M820" s="2"/>
      <c r="N820" s="2"/>
      <c r="O820" s="2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2"/>
      <c r="AA820" s="2"/>
      <c r="AB820" s="2"/>
      <c r="AC820" s="2"/>
      <c r="AE820" s="3"/>
      <c r="AG820" s="3"/>
      <c r="AH820" s="3"/>
      <c r="AJ820" s="3"/>
      <c r="AK820" s="3"/>
      <c r="AL820" s="3"/>
      <c r="AM820" s="3"/>
      <c r="AN820" s="3"/>
      <c r="AO820" s="3"/>
      <c r="AP820" s="3"/>
      <c r="AQ820" s="2"/>
      <c r="AR820" s="2"/>
      <c r="AT820" s="2"/>
      <c r="AU820" s="2"/>
      <c r="AV820" s="2"/>
      <c r="AW820" s="2"/>
    </row>
    <row r="821" spans="9:49" ht="15">
      <c r="I821" s="2"/>
      <c r="J821" s="2"/>
      <c r="K821" s="2"/>
      <c r="M821" s="2"/>
      <c r="N821" s="2"/>
      <c r="O821" s="2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2"/>
      <c r="AA821" s="2"/>
      <c r="AB821" s="2"/>
      <c r="AC821" s="2"/>
      <c r="AE821" s="3"/>
      <c r="AG821" s="3"/>
      <c r="AH821" s="3"/>
      <c r="AJ821" s="3"/>
      <c r="AK821" s="3"/>
      <c r="AL821" s="3"/>
      <c r="AM821" s="3"/>
      <c r="AN821" s="3"/>
      <c r="AO821" s="3"/>
      <c r="AP821" s="3"/>
      <c r="AQ821" s="2"/>
      <c r="AR821" s="2"/>
      <c r="AT821" s="2"/>
      <c r="AU821" s="2"/>
      <c r="AV821" s="2"/>
      <c r="AW821" s="2"/>
    </row>
    <row r="822" spans="9:49" ht="15">
      <c r="I822" s="2"/>
      <c r="J822" s="2"/>
      <c r="K822" s="2"/>
      <c r="M822" s="2"/>
      <c r="N822" s="2"/>
      <c r="O822" s="2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2"/>
      <c r="AA822" s="2"/>
      <c r="AB822" s="2"/>
      <c r="AC822" s="2"/>
      <c r="AE822" s="3"/>
      <c r="AG822" s="3"/>
      <c r="AH822" s="3"/>
      <c r="AJ822" s="3"/>
      <c r="AK822" s="3"/>
      <c r="AL822" s="3"/>
      <c r="AM822" s="3"/>
      <c r="AN822" s="3"/>
      <c r="AO822" s="3"/>
      <c r="AP822" s="3"/>
      <c r="AQ822" s="2"/>
      <c r="AR822" s="2"/>
      <c r="AT822" s="2"/>
      <c r="AU822" s="2"/>
      <c r="AV822" s="2"/>
      <c r="AW822" s="2"/>
    </row>
    <row r="823" spans="9:49" ht="15">
      <c r="I823" s="2"/>
      <c r="J823" s="2"/>
      <c r="K823" s="2"/>
      <c r="M823" s="2"/>
      <c r="N823" s="2"/>
      <c r="O823" s="2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2"/>
      <c r="AA823" s="2"/>
      <c r="AB823" s="2"/>
      <c r="AC823" s="2"/>
      <c r="AE823" s="3"/>
      <c r="AG823" s="3"/>
      <c r="AH823" s="3"/>
      <c r="AJ823" s="3"/>
      <c r="AK823" s="3"/>
      <c r="AL823" s="3"/>
      <c r="AM823" s="3"/>
      <c r="AN823" s="3"/>
      <c r="AO823" s="3"/>
      <c r="AP823" s="3"/>
      <c r="AQ823" s="2"/>
      <c r="AR823" s="2"/>
      <c r="AT823" s="2"/>
      <c r="AU823" s="2"/>
      <c r="AV823" s="2"/>
      <c r="AW823" s="2"/>
    </row>
    <row r="824" spans="9:49" ht="15">
      <c r="I824" s="2"/>
      <c r="J824" s="2"/>
      <c r="K824" s="2"/>
      <c r="M824" s="2"/>
      <c r="N824" s="2"/>
      <c r="O824" s="2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2"/>
      <c r="AA824" s="2"/>
      <c r="AB824" s="2"/>
      <c r="AC824" s="2"/>
      <c r="AE824" s="3"/>
      <c r="AG824" s="3"/>
      <c r="AH824" s="3"/>
      <c r="AJ824" s="3"/>
      <c r="AK824" s="3"/>
      <c r="AL824" s="3"/>
      <c r="AM824" s="3"/>
      <c r="AN824" s="3"/>
      <c r="AO824" s="3"/>
      <c r="AP824" s="3"/>
      <c r="AQ824" s="2"/>
      <c r="AR824" s="2"/>
      <c r="AT824" s="2"/>
      <c r="AU824" s="2"/>
      <c r="AV824" s="2"/>
      <c r="AW824" s="2"/>
    </row>
    <row r="825" spans="9:49" ht="15">
      <c r="I825" s="2"/>
      <c r="J825" s="2"/>
      <c r="K825" s="2"/>
      <c r="M825" s="2"/>
      <c r="N825" s="2"/>
      <c r="O825" s="2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2"/>
      <c r="AA825" s="2"/>
      <c r="AB825" s="2"/>
      <c r="AC825" s="2"/>
      <c r="AE825" s="3"/>
      <c r="AG825" s="3"/>
      <c r="AH825" s="3"/>
      <c r="AJ825" s="3"/>
      <c r="AK825" s="3"/>
      <c r="AL825" s="3"/>
      <c r="AM825" s="3"/>
      <c r="AN825" s="3"/>
      <c r="AO825" s="3"/>
      <c r="AP825" s="3"/>
      <c r="AQ825" s="2"/>
      <c r="AR825" s="2"/>
      <c r="AT825" s="2"/>
      <c r="AU825" s="2"/>
      <c r="AV825" s="2"/>
      <c r="AW825" s="2"/>
    </row>
    <row r="826" spans="9:49" ht="15">
      <c r="I826" s="2"/>
      <c r="J826" s="2"/>
      <c r="K826" s="2"/>
      <c r="M826" s="2"/>
      <c r="N826" s="2"/>
      <c r="O826" s="2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2"/>
      <c r="AA826" s="2"/>
      <c r="AB826" s="2"/>
      <c r="AC826" s="2"/>
      <c r="AE826" s="3"/>
      <c r="AG826" s="3"/>
      <c r="AH826" s="3"/>
      <c r="AJ826" s="3"/>
      <c r="AK826" s="3"/>
      <c r="AL826" s="3"/>
      <c r="AM826" s="3"/>
      <c r="AN826" s="3"/>
      <c r="AO826" s="3"/>
      <c r="AP826" s="3"/>
      <c r="AQ826" s="2"/>
      <c r="AR826" s="2"/>
      <c r="AT826" s="2"/>
      <c r="AU826" s="2"/>
      <c r="AV826" s="2"/>
      <c r="AW826" s="2"/>
    </row>
    <row r="827" spans="9:49" ht="15">
      <c r="I827" s="2"/>
      <c r="J827" s="2"/>
      <c r="K827" s="2"/>
      <c r="M827" s="2"/>
      <c r="N827" s="2"/>
      <c r="O827" s="2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2"/>
      <c r="AA827" s="2"/>
      <c r="AB827" s="2"/>
      <c r="AC827" s="2"/>
      <c r="AE827" s="3"/>
      <c r="AG827" s="3"/>
      <c r="AH827" s="3"/>
      <c r="AJ827" s="3"/>
      <c r="AK827" s="3"/>
      <c r="AL827" s="3"/>
      <c r="AM827" s="3"/>
      <c r="AN827" s="3"/>
      <c r="AO827" s="3"/>
      <c r="AP827" s="3"/>
      <c r="AQ827" s="2"/>
      <c r="AR827" s="2"/>
      <c r="AT827" s="2"/>
      <c r="AU827" s="2"/>
      <c r="AV827" s="2"/>
      <c r="AW827" s="2"/>
    </row>
    <row r="828" spans="9:49" ht="15">
      <c r="I828" s="2"/>
      <c r="J828" s="2"/>
      <c r="K828" s="2"/>
      <c r="M828" s="2"/>
      <c r="N828" s="2"/>
      <c r="O828" s="2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2"/>
      <c r="AA828" s="2"/>
      <c r="AB828" s="2"/>
      <c r="AC828" s="2"/>
      <c r="AE828" s="3"/>
      <c r="AG828" s="3"/>
      <c r="AH828" s="3"/>
      <c r="AJ828" s="3"/>
      <c r="AK828" s="3"/>
      <c r="AL828" s="3"/>
      <c r="AM828" s="3"/>
      <c r="AN828" s="3"/>
      <c r="AO828" s="3"/>
      <c r="AP828" s="3"/>
      <c r="AQ828" s="2"/>
      <c r="AR828" s="2"/>
      <c r="AT828" s="2"/>
      <c r="AU828" s="2"/>
      <c r="AV828" s="2"/>
      <c r="AW828" s="2"/>
    </row>
    <row r="829" spans="9:49" ht="15">
      <c r="I829" s="2"/>
      <c r="J829" s="2"/>
      <c r="K829" s="2"/>
      <c r="M829" s="2"/>
      <c r="N829" s="2"/>
      <c r="O829" s="2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2"/>
      <c r="AA829" s="2"/>
      <c r="AB829" s="2"/>
      <c r="AC829" s="2"/>
      <c r="AE829" s="3"/>
      <c r="AG829" s="3"/>
      <c r="AH829" s="3"/>
      <c r="AJ829" s="3"/>
      <c r="AK829" s="3"/>
      <c r="AL829" s="3"/>
      <c r="AM829" s="3"/>
      <c r="AN829" s="3"/>
      <c r="AO829" s="3"/>
      <c r="AP829" s="3"/>
      <c r="AQ829" s="2"/>
      <c r="AR829" s="2"/>
      <c r="AT829" s="2"/>
      <c r="AU829" s="2"/>
      <c r="AV829" s="2"/>
      <c r="AW829" s="2"/>
    </row>
    <row r="830" spans="9:49" ht="15">
      <c r="I830" s="2"/>
      <c r="J830" s="2"/>
      <c r="K830" s="2"/>
      <c r="M830" s="2"/>
      <c r="N830" s="2"/>
      <c r="O830" s="2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2"/>
      <c r="AA830" s="2"/>
      <c r="AB830" s="2"/>
      <c r="AC830" s="2"/>
      <c r="AE830" s="3"/>
      <c r="AG830" s="3"/>
      <c r="AH830" s="3"/>
      <c r="AJ830" s="3"/>
      <c r="AK830" s="3"/>
      <c r="AL830" s="3"/>
      <c r="AM830" s="3"/>
      <c r="AN830" s="3"/>
      <c r="AO830" s="3"/>
      <c r="AP830" s="3"/>
      <c r="AQ830" s="2"/>
      <c r="AR830" s="2"/>
      <c r="AT830" s="2"/>
      <c r="AU830" s="2"/>
      <c r="AV830" s="2"/>
      <c r="AW830" s="2"/>
    </row>
    <row r="831" spans="9:49" ht="15">
      <c r="I831" s="2"/>
      <c r="J831" s="2"/>
      <c r="K831" s="2"/>
      <c r="M831" s="2"/>
      <c r="N831" s="2"/>
      <c r="O831" s="2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2"/>
      <c r="AA831" s="2"/>
      <c r="AB831" s="2"/>
      <c r="AC831" s="2"/>
      <c r="AE831" s="3"/>
      <c r="AG831" s="3"/>
      <c r="AH831" s="3"/>
      <c r="AJ831" s="3"/>
      <c r="AK831" s="3"/>
      <c r="AL831" s="3"/>
      <c r="AM831" s="3"/>
      <c r="AN831" s="3"/>
      <c r="AO831" s="3"/>
      <c r="AP831" s="3"/>
      <c r="AQ831" s="2"/>
      <c r="AR831" s="2"/>
      <c r="AT831" s="2"/>
      <c r="AU831" s="2"/>
      <c r="AV831" s="2"/>
      <c r="AW831" s="2"/>
    </row>
    <row r="832" spans="9:49" ht="15">
      <c r="I832" s="2"/>
      <c r="J832" s="2"/>
      <c r="K832" s="2"/>
      <c r="M832" s="2"/>
      <c r="N832" s="2"/>
      <c r="O832" s="2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2"/>
      <c r="AA832" s="2"/>
      <c r="AB832" s="2"/>
      <c r="AC832" s="2"/>
      <c r="AE832" s="3"/>
      <c r="AG832" s="3"/>
      <c r="AH832" s="3"/>
      <c r="AJ832" s="3"/>
      <c r="AK832" s="3"/>
      <c r="AL832" s="3"/>
      <c r="AM832" s="3"/>
      <c r="AN832" s="3"/>
      <c r="AO832" s="3"/>
      <c r="AP832" s="3"/>
      <c r="AQ832" s="2"/>
      <c r="AR832" s="2"/>
      <c r="AT832" s="2"/>
      <c r="AU832" s="2"/>
      <c r="AV832" s="2"/>
      <c r="AW832" s="2"/>
    </row>
    <row r="833" spans="9:49" ht="15">
      <c r="I833" s="2"/>
      <c r="J833" s="2"/>
      <c r="K833" s="2"/>
      <c r="M833" s="2"/>
      <c r="N833" s="2"/>
      <c r="O833" s="2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2"/>
      <c r="AA833" s="2"/>
      <c r="AB833" s="2"/>
      <c r="AC833" s="2"/>
      <c r="AE833" s="3"/>
      <c r="AG833" s="3"/>
      <c r="AH833" s="3"/>
      <c r="AJ833" s="3"/>
      <c r="AK833" s="3"/>
      <c r="AL833" s="3"/>
      <c r="AM833" s="3"/>
      <c r="AN833" s="3"/>
      <c r="AO833" s="3"/>
      <c r="AP833" s="3"/>
      <c r="AQ833" s="2"/>
      <c r="AR833" s="2"/>
      <c r="AT833" s="2"/>
      <c r="AU833" s="2"/>
      <c r="AV833" s="2"/>
      <c r="AW833" s="2"/>
    </row>
    <row r="834" spans="9:49" ht="15">
      <c r="I834" s="2"/>
      <c r="J834" s="2"/>
      <c r="K834" s="2"/>
      <c r="M834" s="2"/>
      <c r="N834" s="2"/>
      <c r="O834" s="2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2"/>
      <c r="AA834" s="2"/>
      <c r="AB834" s="2"/>
      <c r="AC834" s="2"/>
      <c r="AE834" s="3"/>
      <c r="AG834" s="3"/>
      <c r="AH834" s="3"/>
      <c r="AJ834" s="3"/>
      <c r="AK834" s="3"/>
      <c r="AL834" s="3"/>
      <c r="AM834" s="3"/>
      <c r="AN834" s="3"/>
      <c r="AO834" s="3"/>
      <c r="AP834" s="3"/>
      <c r="AQ834" s="2"/>
      <c r="AR834" s="2"/>
      <c r="AT834" s="2"/>
      <c r="AU834" s="2"/>
      <c r="AV834" s="2"/>
      <c r="AW834" s="2"/>
    </row>
    <row r="835" spans="9:49" ht="15">
      <c r="I835" s="2"/>
      <c r="J835" s="2"/>
      <c r="K835" s="2"/>
      <c r="M835" s="2"/>
      <c r="N835" s="2"/>
      <c r="O835" s="2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2"/>
      <c r="AA835" s="2"/>
      <c r="AB835" s="2"/>
      <c r="AC835" s="2"/>
      <c r="AE835" s="3"/>
      <c r="AG835" s="3"/>
      <c r="AH835" s="3"/>
      <c r="AJ835" s="3"/>
      <c r="AK835" s="3"/>
      <c r="AL835" s="3"/>
      <c r="AM835" s="3"/>
      <c r="AN835" s="3"/>
      <c r="AO835" s="3"/>
      <c r="AP835" s="3"/>
      <c r="AQ835" s="2"/>
      <c r="AR835" s="2"/>
      <c r="AT835" s="2"/>
      <c r="AU835" s="2"/>
      <c r="AV835" s="2"/>
      <c r="AW835" s="2"/>
    </row>
    <row r="836" spans="9:49" ht="15">
      <c r="I836" s="2"/>
      <c r="J836" s="2"/>
      <c r="K836" s="2"/>
      <c r="M836" s="2"/>
      <c r="N836" s="2"/>
      <c r="O836" s="2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2"/>
      <c r="AA836" s="2"/>
      <c r="AB836" s="2"/>
      <c r="AC836" s="2"/>
      <c r="AE836" s="3"/>
      <c r="AG836" s="3"/>
      <c r="AH836" s="3"/>
      <c r="AJ836" s="3"/>
      <c r="AK836" s="3"/>
      <c r="AL836" s="3"/>
      <c r="AM836" s="3"/>
      <c r="AN836" s="3"/>
      <c r="AO836" s="3"/>
      <c r="AP836" s="3"/>
      <c r="AQ836" s="2"/>
      <c r="AR836" s="2"/>
      <c r="AT836" s="2"/>
      <c r="AU836" s="2"/>
      <c r="AV836" s="2"/>
      <c r="AW836" s="2"/>
    </row>
    <row r="837" spans="9:49" ht="15">
      <c r="I837" s="2"/>
      <c r="J837" s="2"/>
      <c r="K837" s="2"/>
      <c r="M837" s="2"/>
      <c r="N837" s="2"/>
      <c r="O837" s="2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2"/>
      <c r="AA837" s="2"/>
      <c r="AB837" s="2"/>
      <c r="AC837" s="2"/>
      <c r="AE837" s="3"/>
      <c r="AG837" s="3"/>
      <c r="AH837" s="3"/>
      <c r="AJ837" s="3"/>
      <c r="AK837" s="3"/>
      <c r="AL837" s="3"/>
      <c r="AM837" s="3"/>
      <c r="AN837" s="3"/>
      <c r="AO837" s="3"/>
      <c r="AP837" s="3"/>
      <c r="AQ837" s="2"/>
      <c r="AR837" s="2"/>
      <c r="AT837" s="2"/>
      <c r="AU837" s="2"/>
      <c r="AV837" s="2"/>
      <c r="AW837" s="2"/>
    </row>
    <row r="838" spans="9:49" ht="15">
      <c r="I838" s="2"/>
      <c r="J838" s="2"/>
      <c r="K838" s="2"/>
      <c r="M838" s="2"/>
      <c r="N838" s="2"/>
      <c r="O838" s="2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2"/>
      <c r="AA838" s="2"/>
      <c r="AB838" s="2"/>
      <c r="AC838" s="2"/>
      <c r="AE838" s="3"/>
      <c r="AG838" s="3"/>
      <c r="AH838" s="3"/>
      <c r="AJ838" s="3"/>
      <c r="AK838" s="3"/>
      <c r="AL838" s="3"/>
      <c r="AM838" s="3"/>
      <c r="AN838" s="3"/>
      <c r="AO838" s="3"/>
      <c r="AP838" s="3"/>
      <c r="AQ838" s="2"/>
      <c r="AR838" s="2"/>
      <c r="AT838" s="2"/>
      <c r="AU838" s="2"/>
      <c r="AV838" s="2"/>
      <c r="AW838" s="2"/>
    </row>
    <row r="839" spans="9:49" ht="15">
      <c r="I839" s="2"/>
      <c r="J839" s="2"/>
      <c r="K839" s="2"/>
      <c r="M839" s="2"/>
      <c r="N839" s="2"/>
      <c r="O839" s="2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2"/>
      <c r="AA839" s="2"/>
      <c r="AB839" s="2"/>
      <c r="AC839" s="2"/>
      <c r="AE839" s="3"/>
      <c r="AG839" s="3"/>
      <c r="AH839" s="3"/>
      <c r="AJ839" s="3"/>
      <c r="AK839" s="3"/>
      <c r="AL839" s="3"/>
      <c r="AM839" s="3"/>
      <c r="AN839" s="3"/>
      <c r="AO839" s="3"/>
      <c r="AP839" s="3"/>
      <c r="AQ839" s="2"/>
      <c r="AR839" s="2"/>
      <c r="AT839" s="2"/>
      <c r="AU839" s="2"/>
      <c r="AV839" s="2"/>
      <c r="AW839" s="2"/>
    </row>
    <row r="840" spans="9:49" ht="15">
      <c r="I840" s="2"/>
      <c r="J840" s="2"/>
      <c r="K840" s="2"/>
      <c r="M840" s="2"/>
      <c r="N840" s="2"/>
      <c r="O840" s="2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2"/>
      <c r="AA840" s="2"/>
      <c r="AB840" s="2"/>
      <c r="AC840" s="2"/>
      <c r="AE840" s="3"/>
      <c r="AG840" s="3"/>
      <c r="AH840" s="3"/>
      <c r="AJ840" s="3"/>
      <c r="AK840" s="3"/>
      <c r="AL840" s="3"/>
      <c r="AM840" s="3"/>
      <c r="AN840" s="3"/>
      <c r="AO840" s="3"/>
      <c r="AP840" s="3"/>
      <c r="AQ840" s="2"/>
      <c r="AR840" s="2"/>
      <c r="AT840" s="2"/>
      <c r="AU840" s="2"/>
      <c r="AV840" s="2"/>
      <c r="AW840" s="2"/>
    </row>
    <row r="841" spans="9:49" ht="15">
      <c r="I841" s="2"/>
      <c r="J841" s="2"/>
      <c r="K841" s="2"/>
      <c r="M841" s="2"/>
      <c r="N841" s="2"/>
      <c r="O841" s="2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2"/>
      <c r="AA841" s="2"/>
      <c r="AB841" s="2"/>
      <c r="AC841" s="2"/>
      <c r="AE841" s="3"/>
      <c r="AG841" s="3"/>
      <c r="AH841" s="3"/>
      <c r="AJ841" s="3"/>
      <c r="AK841" s="3"/>
      <c r="AL841" s="3"/>
      <c r="AM841" s="3"/>
      <c r="AN841" s="3"/>
      <c r="AO841" s="3"/>
      <c r="AP841" s="3"/>
      <c r="AQ841" s="2"/>
      <c r="AR841" s="2"/>
      <c r="AT841" s="2"/>
      <c r="AU841" s="2"/>
      <c r="AV841" s="2"/>
      <c r="AW841" s="2"/>
    </row>
    <row r="842" spans="9:49" ht="15">
      <c r="I842" s="2"/>
      <c r="J842" s="2"/>
      <c r="K842" s="2"/>
      <c r="M842" s="2"/>
      <c r="N842" s="2"/>
      <c r="O842" s="2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2"/>
      <c r="AA842" s="2"/>
      <c r="AB842" s="2"/>
      <c r="AC842" s="2"/>
      <c r="AE842" s="3"/>
      <c r="AG842" s="3"/>
      <c r="AH842" s="3"/>
      <c r="AJ842" s="3"/>
      <c r="AK842" s="3"/>
      <c r="AL842" s="3"/>
      <c r="AM842" s="3"/>
      <c r="AN842" s="3"/>
      <c r="AO842" s="3"/>
      <c r="AP842" s="3"/>
      <c r="AQ842" s="2"/>
      <c r="AR842" s="2"/>
      <c r="AT842" s="2"/>
      <c r="AU842" s="2"/>
      <c r="AV842" s="2"/>
      <c r="AW842" s="2"/>
    </row>
    <row r="843" spans="9:49" ht="15">
      <c r="I843" s="2"/>
      <c r="J843" s="2"/>
      <c r="K843" s="2"/>
      <c r="M843" s="2"/>
      <c r="N843" s="2"/>
      <c r="O843" s="2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2"/>
      <c r="AA843" s="2"/>
      <c r="AB843" s="2"/>
      <c r="AC843" s="2"/>
      <c r="AE843" s="3"/>
      <c r="AG843" s="3"/>
      <c r="AH843" s="3"/>
      <c r="AJ843" s="3"/>
      <c r="AK843" s="3"/>
      <c r="AL843" s="3"/>
      <c r="AM843" s="3"/>
      <c r="AN843" s="3"/>
      <c r="AO843" s="3"/>
      <c r="AP843" s="3"/>
      <c r="AQ843" s="2"/>
      <c r="AR843" s="2"/>
      <c r="AT843" s="2"/>
      <c r="AU843" s="2"/>
      <c r="AV843" s="2"/>
      <c r="AW843" s="2"/>
    </row>
    <row r="844" spans="9:49" ht="15">
      <c r="I844" s="2"/>
      <c r="J844" s="2"/>
      <c r="K844" s="2"/>
      <c r="M844" s="2"/>
      <c r="N844" s="2"/>
      <c r="O844" s="2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2"/>
      <c r="AA844" s="2"/>
      <c r="AB844" s="2"/>
      <c r="AC844" s="2"/>
      <c r="AE844" s="3"/>
      <c r="AG844" s="3"/>
      <c r="AH844" s="3"/>
      <c r="AJ844" s="3"/>
      <c r="AK844" s="3"/>
      <c r="AL844" s="3"/>
      <c r="AM844" s="3"/>
      <c r="AN844" s="3"/>
      <c r="AO844" s="3"/>
      <c r="AP844" s="3"/>
      <c r="AQ844" s="2"/>
      <c r="AR844" s="2"/>
      <c r="AT844" s="2"/>
      <c r="AU844" s="2"/>
      <c r="AV844" s="2"/>
      <c r="AW844" s="2"/>
    </row>
    <row r="845" spans="9:49" ht="15">
      <c r="I845" s="2"/>
      <c r="J845" s="2"/>
      <c r="K845" s="2"/>
      <c r="M845" s="2"/>
      <c r="N845" s="2"/>
      <c r="O845" s="2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2"/>
      <c r="AA845" s="2"/>
      <c r="AB845" s="2"/>
      <c r="AC845" s="2"/>
      <c r="AE845" s="3"/>
      <c r="AG845" s="3"/>
      <c r="AH845" s="3"/>
      <c r="AJ845" s="3"/>
      <c r="AK845" s="3"/>
      <c r="AL845" s="3"/>
      <c r="AM845" s="3"/>
      <c r="AN845" s="3"/>
      <c r="AO845" s="3"/>
      <c r="AP845" s="3"/>
      <c r="AQ845" s="2"/>
      <c r="AR845" s="2"/>
      <c r="AT845" s="2"/>
      <c r="AU845" s="2"/>
      <c r="AV845" s="2"/>
      <c r="AW845" s="2"/>
    </row>
    <row r="846" spans="9:49" ht="15">
      <c r="I846" s="2"/>
      <c r="J846" s="2"/>
      <c r="K846" s="2"/>
      <c r="M846" s="2"/>
      <c r="N846" s="2"/>
      <c r="O846" s="2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2"/>
      <c r="AA846" s="2"/>
      <c r="AB846" s="2"/>
      <c r="AC846" s="2"/>
      <c r="AE846" s="3"/>
      <c r="AG846" s="3"/>
      <c r="AH846" s="3"/>
      <c r="AJ846" s="3"/>
      <c r="AK846" s="3"/>
      <c r="AL846" s="3"/>
      <c r="AM846" s="3"/>
      <c r="AN846" s="3"/>
      <c r="AO846" s="3"/>
      <c r="AP846" s="3"/>
      <c r="AQ846" s="2"/>
      <c r="AR846" s="2"/>
      <c r="AT846" s="2"/>
      <c r="AU846" s="2"/>
      <c r="AV846" s="2"/>
      <c r="AW846" s="2"/>
    </row>
    <row r="847" spans="9:49" ht="15">
      <c r="I847" s="2"/>
      <c r="J847" s="2"/>
      <c r="K847" s="2"/>
      <c r="M847" s="2"/>
      <c r="N847" s="2"/>
      <c r="O847" s="2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2"/>
      <c r="AA847" s="2"/>
      <c r="AB847" s="2"/>
      <c r="AC847" s="2"/>
      <c r="AE847" s="3"/>
      <c r="AG847" s="3"/>
      <c r="AH847" s="3"/>
      <c r="AJ847" s="3"/>
      <c r="AK847" s="3"/>
      <c r="AL847" s="3"/>
      <c r="AM847" s="3"/>
      <c r="AN847" s="3"/>
      <c r="AO847" s="3"/>
      <c r="AP847" s="3"/>
      <c r="AQ847" s="2"/>
      <c r="AR847" s="2"/>
      <c r="AT847" s="2"/>
      <c r="AU847" s="2"/>
      <c r="AV847" s="2"/>
      <c r="AW847" s="2"/>
    </row>
    <row r="848" spans="9:49" ht="15">
      <c r="I848" s="2"/>
      <c r="J848" s="2"/>
      <c r="K848" s="2"/>
      <c r="M848" s="2"/>
      <c r="N848" s="2"/>
      <c r="O848" s="2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2"/>
      <c r="AA848" s="2"/>
      <c r="AB848" s="2"/>
      <c r="AC848" s="2"/>
      <c r="AE848" s="3"/>
      <c r="AG848" s="3"/>
      <c r="AH848" s="3"/>
      <c r="AJ848" s="3"/>
      <c r="AK848" s="3"/>
      <c r="AL848" s="3"/>
      <c r="AM848" s="3"/>
      <c r="AN848" s="3"/>
      <c r="AO848" s="3"/>
      <c r="AP848" s="3"/>
      <c r="AQ848" s="2"/>
      <c r="AR848" s="2"/>
      <c r="AT848" s="2"/>
      <c r="AU848" s="2"/>
      <c r="AV848" s="2"/>
      <c r="AW848" s="2"/>
    </row>
    <row r="849" spans="9:49" ht="15">
      <c r="I849" s="2"/>
      <c r="J849" s="2"/>
      <c r="K849" s="2"/>
      <c r="M849" s="2"/>
      <c r="N849" s="2"/>
      <c r="O849" s="2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2"/>
      <c r="AA849" s="2"/>
      <c r="AB849" s="2"/>
      <c r="AC849" s="2"/>
      <c r="AE849" s="3"/>
      <c r="AG849" s="3"/>
      <c r="AH849" s="3"/>
      <c r="AJ849" s="3"/>
      <c r="AK849" s="3"/>
      <c r="AL849" s="3"/>
      <c r="AM849" s="3"/>
      <c r="AN849" s="3"/>
      <c r="AO849" s="3"/>
      <c r="AP849" s="3"/>
      <c r="AQ849" s="2"/>
      <c r="AR849" s="2"/>
      <c r="AT849" s="2"/>
      <c r="AU849" s="2"/>
      <c r="AV849" s="2"/>
      <c r="AW849" s="2"/>
    </row>
    <row r="850" spans="9:49" ht="15">
      <c r="I850" s="2"/>
      <c r="J850" s="2"/>
      <c r="K850" s="2"/>
      <c r="M850" s="2"/>
      <c r="N850" s="2"/>
      <c r="O850" s="2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2"/>
      <c r="AA850" s="2"/>
      <c r="AB850" s="2"/>
      <c r="AC850" s="2"/>
      <c r="AE850" s="3"/>
      <c r="AG850" s="3"/>
      <c r="AH850" s="3"/>
      <c r="AJ850" s="3"/>
      <c r="AK850" s="3"/>
      <c r="AL850" s="3"/>
      <c r="AM850" s="3"/>
      <c r="AN850" s="3"/>
      <c r="AO850" s="3"/>
      <c r="AP850" s="3"/>
      <c r="AQ850" s="2"/>
      <c r="AR850" s="2"/>
      <c r="AT850" s="2"/>
      <c r="AU850" s="2"/>
      <c r="AV850" s="2"/>
      <c r="AW850" s="2"/>
    </row>
    <row r="851" spans="9:49" ht="15">
      <c r="I851" s="2"/>
      <c r="J851" s="2"/>
      <c r="K851" s="2"/>
      <c r="M851" s="2"/>
      <c r="N851" s="2"/>
      <c r="O851" s="2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2"/>
      <c r="AA851" s="2"/>
      <c r="AB851" s="2"/>
      <c r="AC851" s="2"/>
      <c r="AE851" s="3"/>
      <c r="AG851" s="3"/>
      <c r="AH851" s="3"/>
      <c r="AJ851" s="3"/>
      <c r="AK851" s="3"/>
      <c r="AL851" s="3"/>
      <c r="AM851" s="3"/>
      <c r="AN851" s="3"/>
      <c r="AO851" s="3"/>
      <c r="AP851" s="3"/>
      <c r="AQ851" s="2"/>
      <c r="AR851" s="2"/>
      <c r="AT851" s="2"/>
      <c r="AU851" s="2"/>
      <c r="AV851" s="2"/>
      <c r="AW851" s="2"/>
    </row>
    <row r="852" spans="9:49" ht="15">
      <c r="I852" s="2"/>
      <c r="J852" s="2"/>
      <c r="K852" s="2"/>
      <c r="M852" s="2"/>
      <c r="N852" s="2"/>
      <c r="O852" s="2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2"/>
      <c r="AA852" s="2"/>
      <c r="AB852" s="2"/>
      <c r="AC852" s="2"/>
      <c r="AE852" s="3"/>
      <c r="AG852" s="3"/>
      <c r="AH852" s="3"/>
      <c r="AJ852" s="3"/>
      <c r="AK852" s="3"/>
      <c r="AL852" s="3"/>
      <c r="AM852" s="3"/>
      <c r="AN852" s="3"/>
      <c r="AO852" s="3"/>
      <c r="AP852" s="3"/>
      <c r="AQ852" s="2"/>
      <c r="AR852" s="2"/>
      <c r="AT852" s="2"/>
      <c r="AU852" s="2"/>
      <c r="AV852" s="2"/>
      <c r="AW852" s="2"/>
    </row>
    <row r="853" spans="9:49" ht="15">
      <c r="I853" s="2"/>
      <c r="J853" s="2"/>
      <c r="K853" s="2"/>
      <c r="M853" s="2"/>
      <c r="N853" s="2"/>
      <c r="O853" s="2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2"/>
      <c r="AA853" s="2"/>
      <c r="AB853" s="2"/>
      <c r="AC853" s="2"/>
      <c r="AE853" s="3"/>
      <c r="AG853" s="3"/>
      <c r="AH853" s="3"/>
      <c r="AJ853" s="3"/>
      <c r="AK853" s="3"/>
      <c r="AL853" s="3"/>
      <c r="AM853" s="3"/>
      <c r="AN853" s="3"/>
      <c r="AO853" s="3"/>
      <c r="AP853" s="3"/>
      <c r="AQ853" s="2"/>
      <c r="AR853" s="2"/>
      <c r="AT853" s="2"/>
      <c r="AU853" s="2"/>
      <c r="AV853" s="2"/>
      <c r="AW853" s="2"/>
    </row>
    <row r="854" spans="9:49" ht="15">
      <c r="I854" s="2"/>
      <c r="J854" s="2"/>
      <c r="K854" s="2"/>
      <c r="M854" s="2"/>
      <c r="N854" s="2"/>
      <c r="O854" s="2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2"/>
      <c r="AA854" s="2"/>
      <c r="AB854" s="2"/>
      <c r="AC854" s="2"/>
      <c r="AE854" s="3"/>
      <c r="AG854" s="3"/>
      <c r="AH854" s="3"/>
      <c r="AJ854" s="3"/>
      <c r="AK854" s="3"/>
      <c r="AL854" s="3"/>
      <c r="AM854" s="3"/>
      <c r="AN854" s="3"/>
      <c r="AO854" s="3"/>
      <c r="AP854" s="3"/>
      <c r="AQ854" s="2"/>
      <c r="AR854" s="2"/>
      <c r="AT854" s="2"/>
      <c r="AU854" s="2"/>
      <c r="AV854" s="2"/>
      <c r="AW854" s="2"/>
    </row>
    <row r="855" spans="9:49" ht="15">
      <c r="I855" s="2"/>
      <c r="J855" s="2"/>
      <c r="K855" s="2"/>
      <c r="M855" s="2"/>
      <c r="N855" s="2"/>
      <c r="O855" s="2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2"/>
      <c r="AA855" s="2"/>
      <c r="AB855" s="2"/>
      <c r="AC855" s="2"/>
      <c r="AE855" s="3"/>
      <c r="AG855" s="3"/>
      <c r="AH855" s="3"/>
      <c r="AJ855" s="3"/>
      <c r="AK855" s="3"/>
      <c r="AL855" s="3"/>
      <c r="AM855" s="3"/>
      <c r="AN855" s="3"/>
      <c r="AO855" s="3"/>
      <c r="AP855" s="3"/>
      <c r="AQ855" s="2"/>
      <c r="AR855" s="2"/>
      <c r="AT855" s="2"/>
      <c r="AU855" s="2"/>
      <c r="AV855" s="2"/>
      <c r="AW855" s="2"/>
    </row>
    <row r="856" spans="9:49" ht="15">
      <c r="I856" s="2"/>
      <c r="J856" s="2"/>
      <c r="K856" s="2"/>
      <c r="M856" s="2"/>
      <c r="N856" s="2"/>
      <c r="O856" s="2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2"/>
      <c r="AA856" s="2"/>
      <c r="AB856" s="2"/>
      <c r="AC856" s="2"/>
      <c r="AE856" s="3"/>
      <c r="AG856" s="3"/>
      <c r="AH856" s="3"/>
      <c r="AJ856" s="3"/>
      <c r="AK856" s="3"/>
      <c r="AL856" s="3"/>
      <c r="AM856" s="3"/>
      <c r="AN856" s="3"/>
      <c r="AO856" s="3"/>
      <c r="AP856" s="3"/>
      <c r="AQ856" s="2"/>
      <c r="AR856" s="2"/>
      <c r="AT856" s="2"/>
      <c r="AU856" s="2"/>
      <c r="AV856" s="2"/>
      <c r="AW856" s="2"/>
    </row>
    <row r="857" spans="9:49" ht="15">
      <c r="I857" s="2"/>
      <c r="J857" s="2"/>
      <c r="K857" s="2"/>
      <c r="M857" s="2"/>
      <c r="N857" s="2"/>
      <c r="O857" s="2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2"/>
      <c r="AA857" s="2"/>
      <c r="AB857" s="2"/>
      <c r="AC857" s="2"/>
      <c r="AE857" s="3"/>
      <c r="AG857" s="3"/>
      <c r="AH857" s="3"/>
      <c r="AJ857" s="3"/>
      <c r="AK857" s="3"/>
      <c r="AL857" s="3"/>
      <c r="AM857" s="3"/>
      <c r="AN857" s="3"/>
      <c r="AO857" s="3"/>
      <c r="AP857" s="3"/>
      <c r="AQ857" s="2"/>
      <c r="AR857" s="2"/>
      <c r="AT857" s="2"/>
      <c r="AU857" s="2"/>
      <c r="AV857" s="2"/>
      <c r="AW857" s="2"/>
    </row>
    <row r="858" spans="9:49" ht="15">
      <c r="I858" s="2"/>
      <c r="J858" s="2"/>
      <c r="K858" s="2"/>
      <c r="M858" s="2"/>
      <c r="N858" s="2"/>
      <c r="O858" s="2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2"/>
      <c r="AA858" s="2"/>
      <c r="AB858" s="2"/>
      <c r="AC858" s="2"/>
      <c r="AE858" s="3"/>
      <c r="AG858" s="3"/>
      <c r="AH858" s="3"/>
      <c r="AJ858" s="3"/>
      <c r="AK858" s="3"/>
      <c r="AL858" s="3"/>
      <c r="AM858" s="3"/>
      <c r="AN858" s="3"/>
      <c r="AO858" s="3"/>
      <c r="AP858" s="3"/>
      <c r="AQ858" s="2"/>
      <c r="AR858" s="2"/>
      <c r="AT858" s="2"/>
      <c r="AU858" s="2"/>
      <c r="AV858" s="2"/>
      <c r="AW858" s="2"/>
    </row>
    <row r="859" spans="9:49" ht="15">
      <c r="I859" s="2"/>
      <c r="J859" s="2"/>
      <c r="K859" s="2"/>
      <c r="M859" s="2"/>
      <c r="N859" s="2"/>
      <c r="O859" s="2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2"/>
      <c r="AA859" s="2"/>
      <c r="AB859" s="2"/>
      <c r="AC859" s="2"/>
      <c r="AE859" s="3"/>
      <c r="AG859" s="3"/>
      <c r="AH859" s="3"/>
      <c r="AJ859" s="3"/>
      <c r="AK859" s="3"/>
      <c r="AL859" s="3"/>
      <c r="AM859" s="3"/>
      <c r="AN859" s="3"/>
      <c r="AO859" s="3"/>
      <c r="AP859" s="3"/>
      <c r="AQ859" s="2"/>
      <c r="AR859" s="2"/>
      <c r="AT859" s="2"/>
      <c r="AU859" s="2"/>
      <c r="AV859" s="2"/>
      <c r="AW859" s="2"/>
    </row>
    <row r="860" spans="9:49" ht="15">
      <c r="I860" s="2"/>
      <c r="J860" s="2"/>
      <c r="K860" s="2"/>
      <c r="M860" s="2"/>
      <c r="N860" s="2"/>
      <c r="O860" s="2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2"/>
      <c r="AA860" s="2"/>
      <c r="AB860" s="2"/>
      <c r="AC860" s="2"/>
      <c r="AE860" s="3"/>
      <c r="AG860" s="3"/>
      <c r="AH860" s="3"/>
      <c r="AJ860" s="3"/>
      <c r="AK860" s="3"/>
      <c r="AL860" s="3"/>
      <c r="AM860" s="3"/>
      <c r="AN860" s="3"/>
      <c r="AO860" s="3"/>
      <c r="AP860" s="3"/>
      <c r="AQ860" s="2"/>
      <c r="AR860" s="2"/>
      <c r="AT860" s="2"/>
      <c r="AU860" s="2"/>
      <c r="AV860" s="2"/>
      <c r="AW860" s="2"/>
    </row>
    <row r="861" spans="9:49" ht="15">
      <c r="I861" s="2"/>
      <c r="J861" s="2"/>
      <c r="K861" s="2"/>
      <c r="M861" s="2"/>
      <c r="N861" s="2"/>
      <c r="O861" s="2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2"/>
      <c r="AA861" s="2"/>
      <c r="AB861" s="2"/>
      <c r="AC861" s="2"/>
      <c r="AE861" s="3"/>
      <c r="AG861" s="3"/>
      <c r="AH861" s="3"/>
      <c r="AJ861" s="3"/>
      <c r="AK861" s="3"/>
      <c r="AL861" s="3"/>
      <c r="AM861" s="3"/>
      <c r="AN861" s="3"/>
      <c r="AO861" s="3"/>
      <c r="AP861" s="3"/>
      <c r="AQ861" s="2"/>
      <c r="AR861" s="2"/>
      <c r="AT861" s="2"/>
      <c r="AU861" s="2"/>
      <c r="AV861" s="2"/>
      <c r="AW861" s="2"/>
    </row>
    <row r="862" spans="9:49" ht="15">
      <c r="I862" s="2"/>
      <c r="J862" s="2"/>
      <c r="K862" s="2"/>
      <c r="M862" s="2"/>
      <c r="N862" s="2"/>
      <c r="O862" s="2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2"/>
      <c r="AA862" s="2"/>
      <c r="AB862" s="2"/>
      <c r="AC862" s="2"/>
      <c r="AE862" s="3"/>
      <c r="AG862" s="3"/>
      <c r="AH862" s="3"/>
      <c r="AJ862" s="3"/>
      <c r="AK862" s="3"/>
      <c r="AL862" s="3"/>
      <c r="AM862" s="3"/>
      <c r="AN862" s="3"/>
      <c r="AO862" s="3"/>
      <c r="AP862" s="3"/>
      <c r="AQ862" s="2"/>
      <c r="AR862" s="2"/>
      <c r="AT862" s="2"/>
      <c r="AU862" s="2"/>
      <c r="AV862" s="2"/>
      <c r="AW862" s="2"/>
    </row>
    <row r="863" spans="9:49" ht="15">
      <c r="I863" s="2"/>
      <c r="J863" s="2"/>
      <c r="K863" s="2"/>
      <c r="M863" s="2"/>
      <c r="N863" s="2"/>
      <c r="O863" s="2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2"/>
      <c r="AA863" s="2"/>
      <c r="AB863" s="2"/>
      <c r="AC863" s="2"/>
      <c r="AE863" s="3"/>
      <c r="AG863" s="3"/>
      <c r="AH863" s="3"/>
      <c r="AJ863" s="3"/>
      <c r="AK863" s="3"/>
      <c r="AL863" s="3"/>
      <c r="AM863" s="3"/>
      <c r="AN863" s="3"/>
      <c r="AO863" s="3"/>
      <c r="AP863" s="3"/>
      <c r="AQ863" s="2"/>
      <c r="AR863" s="2"/>
      <c r="AT863" s="2"/>
      <c r="AU863" s="2"/>
      <c r="AV863" s="2"/>
      <c r="AW863" s="2"/>
    </row>
    <row r="864" spans="9:49" ht="15">
      <c r="I864" s="2"/>
      <c r="J864" s="2"/>
      <c r="K864" s="2"/>
      <c r="M864" s="2"/>
      <c r="N864" s="2"/>
      <c r="O864" s="2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2"/>
      <c r="AA864" s="2"/>
      <c r="AB864" s="2"/>
      <c r="AC864" s="2"/>
      <c r="AE864" s="3"/>
      <c r="AG864" s="3"/>
      <c r="AH864" s="3"/>
      <c r="AJ864" s="3"/>
      <c r="AK864" s="3"/>
      <c r="AL864" s="3"/>
      <c r="AM864" s="3"/>
      <c r="AN864" s="3"/>
      <c r="AO864" s="3"/>
      <c r="AP864" s="3"/>
      <c r="AQ864" s="2"/>
      <c r="AR864" s="2"/>
      <c r="AT864" s="2"/>
      <c r="AU864" s="2"/>
      <c r="AV864" s="2"/>
      <c r="AW864" s="2"/>
    </row>
    <row r="865" spans="9:49" ht="15">
      <c r="I865" s="2"/>
      <c r="J865" s="2"/>
      <c r="K865" s="2"/>
      <c r="M865" s="2"/>
      <c r="N865" s="2"/>
      <c r="O865" s="2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2"/>
      <c r="AA865" s="2"/>
      <c r="AB865" s="2"/>
      <c r="AC865" s="2"/>
      <c r="AE865" s="3"/>
      <c r="AG865" s="3"/>
      <c r="AH865" s="3"/>
      <c r="AJ865" s="3"/>
      <c r="AK865" s="3"/>
      <c r="AL865" s="3"/>
      <c r="AM865" s="3"/>
      <c r="AN865" s="3"/>
      <c r="AO865" s="3"/>
      <c r="AP865" s="3"/>
      <c r="AQ865" s="2"/>
      <c r="AR865" s="2"/>
      <c r="AT865" s="2"/>
      <c r="AU865" s="2"/>
      <c r="AV865" s="2"/>
      <c r="AW865" s="2"/>
    </row>
    <row r="866" spans="9:49" ht="15">
      <c r="I866" s="2"/>
      <c r="J866" s="2"/>
      <c r="K866" s="2"/>
      <c r="M866" s="2"/>
      <c r="N866" s="2"/>
      <c r="O866" s="2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2"/>
      <c r="AA866" s="2"/>
      <c r="AB866" s="2"/>
      <c r="AC866" s="2"/>
      <c r="AE866" s="3"/>
      <c r="AG866" s="3"/>
      <c r="AH866" s="3"/>
      <c r="AJ866" s="3"/>
      <c r="AK866" s="3"/>
      <c r="AL866" s="3"/>
      <c r="AM866" s="3"/>
      <c r="AN866" s="3"/>
      <c r="AO866" s="3"/>
      <c r="AP866" s="3"/>
      <c r="AQ866" s="2"/>
      <c r="AR866" s="2"/>
      <c r="AT866" s="2"/>
      <c r="AU866" s="2"/>
      <c r="AV866" s="2"/>
      <c r="AW866" s="2"/>
    </row>
    <row r="867" spans="9:49" ht="15">
      <c r="I867" s="2"/>
      <c r="J867" s="2"/>
      <c r="K867" s="2"/>
      <c r="M867" s="2"/>
      <c r="N867" s="2"/>
      <c r="O867" s="2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2"/>
      <c r="AA867" s="2"/>
      <c r="AB867" s="2"/>
      <c r="AC867" s="2"/>
      <c r="AE867" s="3"/>
      <c r="AG867" s="3"/>
      <c r="AH867" s="3"/>
      <c r="AJ867" s="3"/>
      <c r="AK867" s="3"/>
      <c r="AL867" s="3"/>
      <c r="AM867" s="3"/>
      <c r="AN867" s="3"/>
      <c r="AO867" s="3"/>
      <c r="AP867" s="3"/>
      <c r="AQ867" s="2"/>
      <c r="AR867" s="2"/>
      <c r="AT867" s="2"/>
      <c r="AU867" s="2"/>
      <c r="AV867" s="2"/>
      <c r="AW867" s="2"/>
    </row>
    <row r="868" spans="9:49" ht="15">
      <c r="I868" s="2"/>
      <c r="J868" s="2"/>
      <c r="K868" s="2"/>
      <c r="M868" s="2"/>
      <c r="N868" s="2"/>
      <c r="O868" s="2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2"/>
      <c r="AA868" s="2"/>
      <c r="AB868" s="2"/>
      <c r="AC868" s="2"/>
      <c r="AE868" s="3"/>
      <c r="AG868" s="3"/>
      <c r="AH868" s="3"/>
      <c r="AJ868" s="3"/>
      <c r="AK868" s="3"/>
      <c r="AL868" s="3"/>
      <c r="AM868" s="3"/>
      <c r="AN868" s="3"/>
      <c r="AO868" s="3"/>
      <c r="AP868" s="3"/>
      <c r="AQ868" s="2"/>
      <c r="AR868" s="2"/>
      <c r="AT868" s="2"/>
      <c r="AU868" s="2"/>
      <c r="AV868" s="2"/>
      <c r="AW868" s="2"/>
    </row>
    <row r="869" spans="9:49" ht="15">
      <c r="I869" s="2"/>
      <c r="J869" s="2"/>
      <c r="K869" s="2"/>
      <c r="M869" s="2"/>
      <c r="N869" s="2"/>
      <c r="O869" s="2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2"/>
      <c r="AA869" s="2"/>
      <c r="AB869" s="2"/>
      <c r="AC869" s="2"/>
      <c r="AE869" s="3"/>
      <c r="AG869" s="3"/>
      <c r="AH869" s="3"/>
      <c r="AJ869" s="3"/>
      <c r="AK869" s="3"/>
      <c r="AL869" s="3"/>
      <c r="AM869" s="3"/>
      <c r="AN869" s="3"/>
      <c r="AO869" s="3"/>
      <c r="AP869" s="3"/>
      <c r="AQ869" s="2"/>
      <c r="AR869" s="2"/>
      <c r="AT869" s="2"/>
      <c r="AU869" s="2"/>
      <c r="AV869" s="2"/>
      <c r="AW869" s="2"/>
    </row>
    <row r="870" spans="9:49" ht="15">
      <c r="I870" s="2"/>
      <c r="J870" s="2"/>
      <c r="K870" s="2"/>
      <c r="M870" s="2"/>
      <c r="N870" s="2"/>
      <c r="O870" s="2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2"/>
      <c r="AA870" s="2"/>
      <c r="AB870" s="2"/>
      <c r="AC870" s="2"/>
      <c r="AE870" s="3"/>
      <c r="AG870" s="3"/>
      <c r="AH870" s="3"/>
      <c r="AJ870" s="3"/>
      <c r="AK870" s="3"/>
      <c r="AL870" s="3"/>
      <c r="AM870" s="3"/>
      <c r="AN870" s="3"/>
      <c r="AO870" s="3"/>
      <c r="AP870" s="3"/>
      <c r="AQ870" s="2"/>
      <c r="AR870" s="2"/>
      <c r="AT870" s="2"/>
      <c r="AU870" s="2"/>
      <c r="AV870" s="2"/>
      <c r="AW870" s="2"/>
    </row>
    <row r="871" spans="9:49" ht="15">
      <c r="I871" s="2"/>
      <c r="J871" s="2"/>
      <c r="K871" s="2"/>
      <c r="M871" s="2"/>
      <c r="N871" s="2"/>
      <c r="O871" s="2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2"/>
      <c r="AA871" s="2"/>
      <c r="AB871" s="2"/>
      <c r="AC871" s="2"/>
      <c r="AE871" s="3"/>
      <c r="AG871" s="3"/>
      <c r="AH871" s="3"/>
      <c r="AJ871" s="3"/>
      <c r="AK871" s="3"/>
      <c r="AL871" s="3"/>
      <c r="AM871" s="3"/>
      <c r="AN871" s="3"/>
      <c r="AO871" s="3"/>
      <c r="AP871" s="3"/>
      <c r="AQ871" s="2"/>
      <c r="AR871" s="2"/>
      <c r="AT871" s="2"/>
      <c r="AU871" s="2"/>
      <c r="AV871" s="2"/>
      <c r="AW871" s="2"/>
    </row>
    <row r="872" spans="9:49" ht="15">
      <c r="I872" s="2"/>
      <c r="J872" s="2"/>
      <c r="K872" s="2"/>
      <c r="M872" s="2"/>
      <c r="N872" s="2"/>
      <c r="O872" s="2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2"/>
      <c r="AA872" s="2"/>
      <c r="AB872" s="2"/>
      <c r="AC872" s="2"/>
      <c r="AE872" s="3"/>
      <c r="AG872" s="3"/>
      <c r="AH872" s="3"/>
      <c r="AJ872" s="3"/>
      <c r="AK872" s="3"/>
      <c r="AL872" s="3"/>
      <c r="AM872" s="3"/>
      <c r="AN872" s="3"/>
      <c r="AO872" s="3"/>
      <c r="AP872" s="3"/>
      <c r="AQ872" s="2"/>
      <c r="AR872" s="2"/>
      <c r="AT872" s="2"/>
      <c r="AU872" s="2"/>
      <c r="AV872" s="2"/>
      <c r="AW872" s="2"/>
    </row>
    <row r="873" spans="9:49" ht="15">
      <c r="I873" s="2"/>
      <c r="J873" s="2"/>
      <c r="K873" s="2"/>
      <c r="M873" s="2"/>
      <c r="N873" s="2"/>
      <c r="O873" s="2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2"/>
      <c r="AA873" s="2"/>
      <c r="AB873" s="2"/>
      <c r="AC873" s="2"/>
      <c r="AE873" s="3"/>
      <c r="AG873" s="3"/>
      <c r="AH873" s="3"/>
      <c r="AJ873" s="3"/>
      <c r="AK873" s="3"/>
      <c r="AL873" s="3"/>
      <c r="AM873" s="3"/>
      <c r="AN873" s="3"/>
      <c r="AO873" s="3"/>
      <c r="AP873" s="3"/>
      <c r="AQ873" s="2"/>
      <c r="AR873" s="2"/>
      <c r="AT873" s="2"/>
      <c r="AU873" s="2"/>
      <c r="AV873" s="2"/>
      <c r="AW873" s="2"/>
    </row>
    <row r="874" spans="9:49" ht="15">
      <c r="I874" s="2"/>
      <c r="J874" s="2"/>
      <c r="K874" s="2"/>
      <c r="M874" s="2"/>
      <c r="N874" s="2"/>
      <c r="O874" s="2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2"/>
      <c r="AA874" s="2"/>
      <c r="AB874" s="2"/>
      <c r="AC874" s="2"/>
      <c r="AE874" s="3"/>
      <c r="AG874" s="3"/>
      <c r="AH874" s="3"/>
      <c r="AJ874" s="3"/>
      <c r="AK874" s="3"/>
      <c r="AL874" s="3"/>
      <c r="AM874" s="3"/>
      <c r="AN874" s="3"/>
      <c r="AO874" s="3"/>
      <c r="AP874" s="3"/>
      <c r="AQ874" s="2"/>
      <c r="AR874" s="2"/>
      <c r="AT874" s="2"/>
      <c r="AU874" s="2"/>
      <c r="AV874" s="2"/>
      <c r="AW874" s="2"/>
    </row>
    <row r="875" spans="9:49" ht="15">
      <c r="I875" s="2"/>
      <c r="J875" s="2"/>
      <c r="K875" s="2"/>
      <c r="M875" s="2"/>
      <c r="N875" s="2"/>
      <c r="O875" s="2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2"/>
      <c r="AA875" s="2"/>
      <c r="AB875" s="2"/>
      <c r="AC875" s="2"/>
      <c r="AE875" s="3"/>
      <c r="AG875" s="3"/>
      <c r="AH875" s="3"/>
      <c r="AJ875" s="3"/>
      <c r="AK875" s="3"/>
      <c r="AL875" s="3"/>
      <c r="AM875" s="3"/>
      <c r="AN875" s="3"/>
      <c r="AO875" s="3"/>
      <c r="AP875" s="3"/>
      <c r="AQ875" s="2"/>
      <c r="AR875" s="2"/>
      <c r="AT875" s="2"/>
      <c r="AU875" s="2"/>
      <c r="AV875" s="2"/>
      <c r="AW875" s="2"/>
    </row>
    <row r="876" spans="9:49" ht="15">
      <c r="I876" s="2"/>
      <c r="J876" s="2"/>
      <c r="K876" s="2"/>
      <c r="M876" s="2"/>
      <c r="N876" s="2"/>
      <c r="O876" s="2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2"/>
      <c r="AA876" s="2"/>
      <c r="AB876" s="2"/>
      <c r="AC876" s="2"/>
      <c r="AE876" s="3"/>
      <c r="AG876" s="3"/>
      <c r="AH876" s="3"/>
      <c r="AJ876" s="3"/>
      <c r="AK876" s="3"/>
      <c r="AL876" s="3"/>
      <c r="AM876" s="3"/>
      <c r="AN876" s="3"/>
      <c r="AO876" s="3"/>
      <c r="AP876" s="3"/>
      <c r="AQ876" s="2"/>
      <c r="AR876" s="2"/>
      <c r="AT876" s="2"/>
      <c r="AU876" s="2"/>
      <c r="AV876" s="2"/>
      <c r="AW876" s="2"/>
    </row>
    <row r="877" spans="9:49" ht="15">
      <c r="I877" s="2"/>
      <c r="J877" s="2"/>
      <c r="K877" s="2"/>
      <c r="M877" s="2"/>
      <c r="N877" s="2"/>
      <c r="O877" s="2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2"/>
      <c r="AA877" s="2"/>
      <c r="AB877" s="2"/>
      <c r="AC877" s="2"/>
      <c r="AE877" s="3"/>
      <c r="AG877" s="3"/>
      <c r="AH877" s="3"/>
      <c r="AJ877" s="3"/>
      <c r="AK877" s="3"/>
      <c r="AL877" s="3"/>
      <c r="AM877" s="3"/>
      <c r="AN877" s="3"/>
      <c r="AO877" s="3"/>
      <c r="AP877" s="3"/>
      <c r="AQ877" s="2"/>
      <c r="AR877" s="2"/>
      <c r="AT877" s="2"/>
      <c r="AU877" s="2"/>
      <c r="AV877" s="2"/>
      <c r="AW877" s="2"/>
    </row>
    <row r="878" spans="9:49" ht="15">
      <c r="I878" s="2"/>
      <c r="J878" s="2"/>
      <c r="K878" s="2"/>
      <c r="M878" s="2"/>
      <c r="N878" s="2"/>
      <c r="O878" s="2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2"/>
      <c r="AA878" s="2"/>
      <c r="AB878" s="2"/>
      <c r="AC878" s="2"/>
      <c r="AE878" s="3"/>
      <c r="AG878" s="3"/>
      <c r="AH878" s="3"/>
      <c r="AJ878" s="3"/>
      <c r="AK878" s="3"/>
      <c r="AL878" s="3"/>
      <c r="AM878" s="3"/>
      <c r="AN878" s="3"/>
      <c r="AO878" s="3"/>
      <c r="AP878" s="3"/>
      <c r="AQ878" s="2"/>
      <c r="AR878" s="2"/>
      <c r="AT878" s="2"/>
      <c r="AU878" s="2"/>
      <c r="AV878" s="2"/>
      <c r="AW878" s="2"/>
    </row>
    <row r="879" spans="9:49" ht="15">
      <c r="I879" s="2"/>
      <c r="J879" s="2"/>
      <c r="K879" s="2"/>
      <c r="M879" s="2"/>
      <c r="N879" s="2"/>
      <c r="O879" s="2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2"/>
      <c r="AA879" s="2"/>
      <c r="AB879" s="2"/>
      <c r="AC879" s="2"/>
      <c r="AE879" s="3"/>
      <c r="AG879" s="3"/>
      <c r="AH879" s="3"/>
      <c r="AJ879" s="3"/>
      <c r="AK879" s="3"/>
      <c r="AL879" s="3"/>
      <c r="AM879" s="3"/>
      <c r="AN879" s="3"/>
      <c r="AO879" s="3"/>
      <c r="AP879" s="3"/>
      <c r="AQ879" s="2"/>
      <c r="AR879" s="2"/>
      <c r="AT879" s="2"/>
      <c r="AU879" s="2"/>
      <c r="AV879" s="2"/>
      <c r="AW879" s="2"/>
    </row>
    <row r="880" spans="9:49" ht="15">
      <c r="I880" s="2"/>
      <c r="J880" s="2"/>
      <c r="K880" s="2"/>
      <c r="M880" s="2"/>
      <c r="N880" s="2"/>
      <c r="O880" s="2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2"/>
      <c r="AA880" s="2"/>
      <c r="AB880" s="2"/>
      <c r="AC880" s="2"/>
      <c r="AE880" s="3"/>
      <c r="AG880" s="3"/>
      <c r="AH880" s="3"/>
      <c r="AJ880" s="3"/>
      <c r="AK880" s="3"/>
      <c r="AL880" s="3"/>
      <c r="AM880" s="3"/>
      <c r="AN880" s="3"/>
      <c r="AO880" s="3"/>
      <c r="AP880" s="3"/>
      <c r="AQ880" s="2"/>
      <c r="AR880" s="2"/>
      <c r="AT880" s="2"/>
      <c r="AU880" s="2"/>
      <c r="AV880" s="2"/>
      <c r="AW880" s="2"/>
    </row>
    <row r="881" spans="9:49" ht="15">
      <c r="I881" s="2"/>
      <c r="J881" s="2"/>
      <c r="K881" s="2"/>
      <c r="M881" s="2"/>
      <c r="N881" s="2"/>
      <c r="O881" s="2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2"/>
      <c r="AA881" s="2"/>
      <c r="AB881" s="2"/>
      <c r="AC881" s="2"/>
      <c r="AE881" s="3"/>
      <c r="AG881" s="3"/>
      <c r="AH881" s="3"/>
      <c r="AJ881" s="3"/>
      <c r="AK881" s="3"/>
      <c r="AL881" s="3"/>
      <c r="AM881" s="3"/>
      <c r="AN881" s="3"/>
      <c r="AO881" s="3"/>
      <c r="AP881" s="3"/>
      <c r="AQ881" s="2"/>
      <c r="AR881" s="2"/>
      <c r="AT881" s="2"/>
      <c r="AU881" s="2"/>
      <c r="AV881" s="2"/>
      <c r="AW881" s="2"/>
    </row>
    <row r="882" spans="9:49" ht="15">
      <c r="I882" s="2"/>
      <c r="J882" s="2"/>
      <c r="K882" s="2"/>
      <c r="M882" s="2"/>
      <c r="N882" s="2"/>
      <c r="O882" s="2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2"/>
      <c r="AA882" s="2"/>
      <c r="AB882" s="2"/>
      <c r="AC882" s="2"/>
      <c r="AE882" s="3"/>
      <c r="AG882" s="3"/>
      <c r="AH882" s="3"/>
      <c r="AJ882" s="3"/>
      <c r="AK882" s="3"/>
      <c r="AL882" s="3"/>
      <c r="AM882" s="3"/>
      <c r="AN882" s="3"/>
      <c r="AO882" s="3"/>
      <c r="AP882" s="3"/>
      <c r="AQ882" s="2"/>
      <c r="AR882" s="2"/>
      <c r="AT882" s="2"/>
      <c r="AU882" s="2"/>
      <c r="AV882" s="2"/>
      <c r="AW882" s="2"/>
    </row>
    <row r="883" spans="9:49" ht="15">
      <c r="I883" s="2"/>
      <c r="J883" s="2"/>
      <c r="K883" s="2"/>
      <c r="M883" s="2"/>
      <c r="N883" s="2"/>
      <c r="O883" s="2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2"/>
      <c r="AA883" s="2"/>
      <c r="AB883" s="2"/>
      <c r="AC883" s="2"/>
      <c r="AE883" s="3"/>
      <c r="AG883" s="3"/>
      <c r="AH883" s="3"/>
      <c r="AJ883" s="3"/>
      <c r="AK883" s="3"/>
      <c r="AL883" s="3"/>
      <c r="AM883" s="3"/>
      <c r="AN883" s="3"/>
      <c r="AO883" s="3"/>
      <c r="AP883" s="3"/>
      <c r="AQ883" s="2"/>
      <c r="AR883" s="2"/>
      <c r="AT883" s="2"/>
      <c r="AU883" s="2"/>
      <c r="AV883" s="2"/>
      <c r="AW883" s="2"/>
    </row>
    <row r="884" spans="9:49" ht="15">
      <c r="I884" s="2"/>
      <c r="J884" s="2"/>
      <c r="K884" s="2"/>
      <c r="M884" s="2"/>
      <c r="N884" s="2"/>
      <c r="O884" s="2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2"/>
      <c r="AA884" s="2"/>
      <c r="AB884" s="2"/>
      <c r="AC884" s="2"/>
      <c r="AE884" s="3"/>
      <c r="AG884" s="3"/>
      <c r="AH884" s="3"/>
      <c r="AJ884" s="3"/>
      <c r="AK884" s="3"/>
      <c r="AL884" s="3"/>
      <c r="AM884" s="3"/>
      <c r="AN884" s="3"/>
      <c r="AO884" s="3"/>
      <c r="AP884" s="3"/>
      <c r="AQ884" s="2"/>
      <c r="AR884" s="2"/>
      <c r="AT884" s="2"/>
      <c r="AU884" s="2"/>
      <c r="AV884" s="2"/>
      <c r="AW884" s="2"/>
    </row>
    <row r="885" spans="9:49" ht="15">
      <c r="I885" s="2"/>
      <c r="J885" s="2"/>
      <c r="K885" s="2"/>
      <c r="M885" s="2"/>
      <c r="N885" s="2"/>
      <c r="O885" s="2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2"/>
      <c r="AA885" s="2"/>
      <c r="AB885" s="2"/>
      <c r="AC885" s="2"/>
      <c r="AE885" s="3"/>
      <c r="AG885" s="3"/>
      <c r="AH885" s="3"/>
      <c r="AJ885" s="3"/>
      <c r="AK885" s="3"/>
      <c r="AL885" s="3"/>
      <c r="AM885" s="3"/>
      <c r="AN885" s="3"/>
      <c r="AO885" s="3"/>
      <c r="AP885" s="3"/>
      <c r="AQ885" s="2"/>
      <c r="AR885" s="2"/>
      <c r="AT885" s="2"/>
      <c r="AU885" s="2"/>
      <c r="AV885" s="2"/>
      <c r="AW885" s="2"/>
    </row>
    <row r="886" spans="9:49" ht="15">
      <c r="I886" s="2"/>
      <c r="J886" s="2"/>
      <c r="K886" s="2"/>
      <c r="M886" s="2"/>
      <c r="N886" s="2"/>
      <c r="O886" s="2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2"/>
      <c r="AA886" s="2"/>
      <c r="AB886" s="2"/>
      <c r="AC886" s="2"/>
      <c r="AE886" s="3"/>
      <c r="AG886" s="3"/>
      <c r="AH886" s="3"/>
      <c r="AJ886" s="3"/>
      <c r="AK886" s="3"/>
      <c r="AL886" s="3"/>
      <c r="AM886" s="3"/>
      <c r="AN886" s="3"/>
      <c r="AO886" s="3"/>
      <c r="AP886" s="3"/>
      <c r="AQ886" s="2"/>
      <c r="AR886" s="2"/>
      <c r="AT886" s="2"/>
      <c r="AU886" s="2"/>
      <c r="AV886" s="2"/>
      <c r="AW886" s="2"/>
    </row>
    <row r="887" spans="9:49" ht="15">
      <c r="I887" s="2"/>
      <c r="J887" s="2"/>
      <c r="K887" s="2"/>
      <c r="M887" s="2"/>
      <c r="N887" s="2"/>
      <c r="O887" s="2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2"/>
      <c r="AA887" s="2"/>
      <c r="AB887" s="2"/>
      <c r="AC887" s="2"/>
      <c r="AE887" s="3"/>
      <c r="AG887" s="3"/>
      <c r="AH887" s="3"/>
      <c r="AJ887" s="3"/>
      <c r="AK887" s="3"/>
      <c r="AL887" s="3"/>
      <c r="AM887" s="3"/>
      <c r="AN887" s="3"/>
      <c r="AO887" s="3"/>
      <c r="AP887" s="3"/>
      <c r="AQ887" s="2"/>
      <c r="AR887" s="2"/>
      <c r="AT887" s="2"/>
      <c r="AU887" s="2"/>
      <c r="AV887" s="2"/>
      <c r="AW887" s="2"/>
    </row>
    <row r="888" spans="9:49" ht="15">
      <c r="I888" s="2"/>
      <c r="J888" s="2"/>
      <c r="K888" s="2"/>
      <c r="M888" s="2"/>
      <c r="N888" s="2"/>
      <c r="O888" s="2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2"/>
      <c r="AA888" s="2"/>
      <c r="AB888" s="2"/>
      <c r="AC888" s="2"/>
      <c r="AE888" s="3"/>
      <c r="AG888" s="3"/>
      <c r="AH888" s="3"/>
      <c r="AJ888" s="3"/>
      <c r="AK888" s="3"/>
      <c r="AL888" s="3"/>
      <c r="AM888" s="3"/>
      <c r="AN888" s="3"/>
      <c r="AO888" s="3"/>
      <c r="AP888" s="3"/>
      <c r="AQ888" s="2"/>
      <c r="AR888" s="2"/>
      <c r="AT888" s="2"/>
      <c r="AU888" s="2"/>
      <c r="AV888" s="2"/>
      <c r="AW888" s="2"/>
    </row>
    <row r="889" spans="9:49" ht="15">
      <c r="I889" s="2"/>
      <c r="J889" s="2"/>
      <c r="K889" s="2"/>
      <c r="M889" s="2"/>
      <c r="N889" s="2"/>
      <c r="O889" s="2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2"/>
      <c r="AA889" s="2"/>
      <c r="AB889" s="2"/>
      <c r="AC889" s="2"/>
      <c r="AE889" s="3"/>
      <c r="AG889" s="3"/>
      <c r="AH889" s="3"/>
      <c r="AJ889" s="3"/>
      <c r="AK889" s="3"/>
      <c r="AL889" s="3"/>
      <c r="AM889" s="3"/>
      <c r="AN889" s="3"/>
      <c r="AO889" s="3"/>
      <c r="AP889" s="3"/>
      <c r="AQ889" s="2"/>
      <c r="AR889" s="2"/>
      <c r="AT889" s="2"/>
      <c r="AU889" s="2"/>
      <c r="AV889" s="2"/>
      <c r="AW889" s="2"/>
    </row>
    <row r="890" spans="9:49" ht="15">
      <c r="I890" s="2"/>
      <c r="J890" s="2"/>
      <c r="K890" s="2"/>
      <c r="M890" s="2"/>
      <c r="N890" s="2"/>
      <c r="O890" s="2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2"/>
      <c r="AA890" s="2"/>
      <c r="AB890" s="2"/>
      <c r="AC890" s="2"/>
      <c r="AE890" s="3"/>
      <c r="AG890" s="3"/>
      <c r="AH890" s="3"/>
      <c r="AJ890" s="3"/>
      <c r="AK890" s="3"/>
      <c r="AL890" s="3"/>
      <c r="AM890" s="3"/>
      <c r="AN890" s="3"/>
      <c r="AO890" s="3"/>
      <c r="AP890" s="3"/>
      <c r="AQ890" s="2"/>
      <c r="AR890" s="2"/>
      <c r="AT890" s="2"/>
      <c r="AU890" s="2"/>
      <c r="AV890" s="2"/>
      <c r="AW890" s="2"/>
    </row>
    <row r="891" spans="9:49" ht="15">
      <c r="I891" s="2"/>
      <c r="J891" s="2"/>
      <c r="K891" s="2"/>
      <c r="M891" s="2"/>
      <c r="N891" s="2"/>
      <c r="O891" s="2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2"/>
      <c r="AA891" s="2"/>
      <c r="AB891" s="2"/>
      <c r="AC891" s="2"/>
      <c r="AE891" s="3"/>
      <c r="AG891" s="3"/>
      <c r="AH891" s="3"/>
      <c r="AJ891" s="3"/>
      <c r="AK891" s="3"/>
      <c r="AL891" s="3"/>
      <c r="AM891" s="3"/>
      <c r="AN891" s="3"/>
      <c r="AO891" s="3"/>
      <c r="AP891" s="3"/>
      <c r="AQ891" s="2"/>
      <c r="AR891" s="2"/>
      <c r="AT891" s="2"/>
      <c r="AU891" s="2"/>
      <c r="AV891" s="2"/>
      <c r="AW891" s="2"/>
    </row>
    <row r="892" spans="9:49" ht="15">
      <c r="I892" s="2"/>
      <c r="J892" s="2"/>
      <c r="K892" s="2"/>
      <c r="M892" s="2"/>
      <c r="N892" s="2"/>
      <c r="O892" s="2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2"/>
      <c r="AA892" s="2"/>
      <c r="AB892" s="2"/>
      <c r="AC892" s="2"/>
      <c r="AE892" s="3"/>
      <c r="AG892" s="3"/>
      <c r="AH892" s="3"/>
      <c r="AJ892" s="3"/>
      <c r="AK892" s="3"/>
      <c r="AL892" s="3"/>
      <c r="AM892" s="3"/>
      <c r="AN892" s="3"/>
      <c r="AO892" s="3"/>
      <c r="AP892" s="3"/>
      <c r="AQ892" s="2"/>
      <c r="AR892" s="2"/>
      <c r="AT892" s="2"/>
      <c r="AU892" s="2"/>
      <c r="AV892" s="2"/>
      <c r="AW892" s="2"/>
    </row>
    <row r="893" spans="9:49" ht="15">
      <c r="I893" s="2"/>
      <c r="J893" s="2"/>
      <c r="K893" s="2"/>
      <c r="M893" s="2"/>
      <c r="N893" s="2"/>
      <c r="O893" s="2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2"/>
      <c r="AA893" s="2"/>
      <c r="AB893" s="2"/>
      <c r="AC893" s="2"/>
      <c r="AE893" s="3"/>
      <c r="AG893" s="3"/>
      <c r="AH893" s="3"/>
      <c r="AJ893" s="3"/>
      <c r="AK893" s="3"/>
      <c r="AL893" s="3"/>
      <c r="AM893" s="3"/>
      <c r="AN893" s="3"/>
      <c r="AO893" s="3"/>
      <c r="AP893" s="3"/>
      <c r="AQ893" s="2"/>
      <c r="AR893" s="2"/>
      <c r="AT893" s="2"/>
      <c r="AU893" s="2"/>
      <c r="AV893" s="2"/>
      <c r="AW893" s="2"/>
    </row>
    <row r="894" spans="9:49" ht="15">
      <c r="I894" s="2"/>
      <c r="J894" s="2"/>
      <c r="K894" s="2"/>
      <c r="M894" s="2"/>
      <c r="N894" s="2"/>
      <c r="O894" s="2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2"/>
      <c r="AA894" s="2"/>
      <c r="AB894" s="2"/>
      <c r="AC894" s="2"/>
      <c r="AE894" s="3"/>
      <c r="AG894" s="3"/>
      <c r="AH894" s="3"/>
      <c r="AJ894" s="3"/>
      <c r="AK894" s="3"/>
      <c r="AL894" s="3"/>
      <c r="AM894" s="3"/>
      <c r="AN894" s="3"/>
      <c r="AO894" s="3"/>
      <c r="AP894" s="3"/>
      <c r="AQ894" s="2"/>
      <c r="AR894" s="2"/>
      <c r="AT894" s="2"/>
      <c r="AU894" s="2"/>
      <c r="AV894" s="2"/>
      <c r="AW894" s="2"/>
    </row>
    <row r="895" spans="9:49" ht="15">
      <c r="I895" s="2"/>
      <c r="J895" s="2"/>
      <c r="K895" s="2"/>
      <c r="M895" s="2"/>
      <c r="N895" s="2"/>
      <c r="O895" s="2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2"/>
      <c r="AA895" s="2"/>
      <c r="AB895" s="2"/>
      <c r="AC895" s="2"/>
      <c r="AE895" s="3"/>
      <c r="AG895" s="3"/>
      <c r="AH895" s="3"/>
      <c r="AJ895" s="3"/>
      <c r="AK895" s="3"/>
      <c r="AL895" s="3"/>
      <c r="AM895" s="3"/>
      <c r="AN895" s="3"/>
      <c r="AO895" s="3"/>
      <c r="AP895" s="3"/>
      <c r="AQ895" s="2"/>
      <c r="AR895" s="2"/>
      <c r="AT895" s="2"/>
      <c r="AU895" s="2"/>
      <c r="AV895" s="2"/>
      <c r="AW895" s="2"/>
    </row>
    <row r="896" spans="9:49" ht="15">
      <c r="I896" s="2"/>
      <c r="J896" s="2"/>
      <c r="K896" s="2"/>
      <c r="M896" s="2"/>
      <c r="N896" s="2"/>
      <c r="O896" s="2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2"/>
      <c r="AA896" s="2"/>
      <c r="AB896" s="2"/>
      <c r="AC896" s="2"/>
      <c r="AE896" s="3"/>
      <c r="AG896" s="3"/>
      <c r="AH896" s="3"/>
      <c r="AJ896" s="3"/>
      <c r="AK896" s="3"/>
      <c r="AL896" s="3"/>
      <c r="AM896" s="3"/>
      <c r="AN896" s="3"/>
      <c r="AO896" s="3"/>
      <c r="AP896" s="3"/>
      <c r="AQ896" s="2"/>
      <c r="AR896" s="2"/>
      <c r="AT896" s="2"/>
      <c r="AU896" s="2"/>
      <c r="AV896" s="2"/>
      <c r="AW896" s="2"/>
    </row>
    <row r="897" spans="9:49" ht="15">
      <c r="I897" s="2"/>
      <c r="J897" s="2"/>
      <c r="K897" s="2"/>
      <c r="M897" s="2"/>
      <c r="N897" s="2"/>
      <c r="O897" s="2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2"/>
      <c r="AA897" s="2"/>
      <c r="AB897" s="2"/>
      <c r="AC897" s="2"/>
      <c r="AE897" s="3"/>
      <c r="AG897" s="3"/>
      <c r="AH897" s="3"/>
      <c r="AJ897" s="3"/>
      <c r="AK897" s="3"/>
      <c r="AL897" s="3"/>
      <c r="AM897" s="3"/>
      <c r="AN897" s="3"/>
      <c r="AO897" s="3"/>
      <c r="AP897" s="3"/>
      <c r="AQ897" s="2"/>
      <c r="AR897" s="2"/>
      <c r="AT897" s="2"/>
      <c r="AU897" s="2"/>
      <c r="AV897" s="2"/>
      <c r="AW897" s="2"/>
    </row>
    <row r="898" spans="9:49" ht="15">
      <c r="I898" s="2"/>
      <c r="J898" s="2"/>
      <c r="K898" s="2"/>
      <c r="M898" s="2"/>
      <c r="N898" s="2"/>
      <c r="O898" s="2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2"/>
      <c r="AA898" s="2"/>
      <c r="AB898" s="2"/>
      <c r="AC898" s="2"/>
      <c r="AE898" s="3"/>
      <c r="AG898" s="3"/>
      <c r="AH898" s="3"/>
      <c r="AJ898" s="3"/>
      <c r="AK898" s="3"/>
      <c r="AL898" s="3"/>
      <c r="AM898" s="3"/>
      <c r="AN898" s="3"/>
      <c r="AO898" s="3"/>
      <c r="AP898" s="3"/>
      <c r="AQ898" s="2"/>
      <c r="AR898" s="2"/>
      <c r="AT898" s="2"/>
      <c r="AU898" s="2"/>
      <c r="AV898" s="2"/>
      <c r="AW898" s="2"/>
    </row>
    <row r="899" spans="9:49" ht="15">
      <c r="I899" s="2"/>
      <c r="J899" s="2"/>
      <c r="K899" s="2"/>
      <c r="M899" s="2"/>
      <c r="N899" s="2"/>
      <c r="O899" s="2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2"/>
      <c r="AA899" s="2"/>
      <c r="AB899" s="2"/>
      <c r="AC899" s="2"/>
      <c r="AE899" s="3"/>
      <c r="AG899" s="3"/>
      <c r="AH899" s="3"/>
      <c r="AJ899" s="3"/>
      <c r="AK899" s="3"/>
      <c r="AL899" s="3"/>
      <c r="AM899" s="3"/>
      <c r="AN899" s="3"/>
      <c r="AO899" s="3"/>
      <c r="AP899" s="3"/>
      <c r="AQ899" s="2"/>
      <c r="AR899" s="2"/>
      <c r="AT899" s="2"/>
      <c r="AU899" s="2"/>
      <c r="AV899" s="2"/>
      <c r="AW899" s="2"/>
    </row>
    <row r="900" spans="9:49" ht="15">
      <c r="I900" s="2"/>
      <c r="J900" s="2"/>
      <c r="K900" s="2"/>
      <c r="M900" s="2"/>
      <c r="N900" s="2"/>
      <c r="O900" s="2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2"/>
      <c r="AA900" s="2"/>
      <c r="AB900" s="2"/>
      <c r="AC900" s="2"/>
      <c r="AE900" s="3"/>
      <c r="AG900" s="3"/>
      <c r="AH900" s="3"/>
      <c r="AJ900" s="3"/>
      <c r="AK900" s="3"/>
      <c r="AL900" s="3"/>
      <c r="AM900" s="3"/>
      <c r="AN900" s="3"/>
      <c r="AO900" s="3"/>
      <c r="AP900" s="3"/>
      <c r="AQ900" s="2"/>
      <c r="AR900" s="2"/>
      <c r="AT900" s="2"/>
      <c r="AU900" s="2"/>
      <c r="AV900" s="2"/>
      <c r="AW900" s="2"/>
    </row>
    <row r="901" spans="9:49" ht="15">
      <c r="I901" s="2"/>
      <c r="J901" s="2"/>
      <c r="K901" s="2"/>
      <c r="M901" s="2"/>
      <c r="N901" s="2"/>
      <c r="O901" s="2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2"/>
      <c r="AA901" s="2"/>
      <c r="AB901" s="2"/>
      <c r="AC901" s="2"/>
      <c r="AE901" s="3"/>
      <c r="AG901" s="3"/>
      <c r="AH901" s="3"/>
      <c r="AJ901" s="3"/>
      <c r="AK901" s="3"/>
      <c r="AL901" s="3"/>
      <c r="AM901" s="3"/>
      <c r="AN901" s="3"/>
      <c r="AO901" s="3"/>
      <c r="AP901" s="3"/>
      <c r="AQ901" s="2"/>
      <c r="AR901" s="2"/>
      <c r="AT901" s="2"/>
      <c r="AU901" s="2"/>
      <c r="AV901" s="2"/>
      <c r="AW901" s="2"/>
    </row>
    <row r="902" spans="9:49" ht="15">
      <c r="I902" s="2"/>
      <c r="J902" s="2"/>
      <c r="K902" s="2"/>
      <c r="M902" s="2"/>
      <c r="N902" s="2"/>
      <c r="O902" s="2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2"/>
      <c r="AA902" s="2"/>
      <c r="AB902" s="2"/>
      <c r="AC902" s="2"/>
      <c r="AE902" s="3"/>
      <c r="AG902" s="3"/>
      <c r="AH902" s="3"/>
      <c r="AJ902" s="3"/>
      <c r="AK902" s="3"/>
      <c r="AL902" s="3"/>
      <c r="AM902" s="3"/>
      <c r="AN902" s="3"/>
      <c r="AO902" s="3"/>
      <c r="AP902" s="3"/>
      <c r="AQ902" s="2"/>
      <c r="AR902" s="2"/>
      <c r="AT902" s="2"/>
      <c r="AU902" s="2"/>
      <c r="AV902" s="2"/>
      <c r="AW902" s="2"/>
    </row>
    <row r="903" spans="9:49" ht="15">
      <c r="I903" s="2"/>
      <c r="J903" s="2"/>
      <c r="K903" s="2"/>
      <c r="M903" s="2"/>
      <c r="N903" s="2"/>
      <c r="O903" s="2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  <c r="AA903" s="2"/>
      <c r="AB903" s="2"/>
      <c r="AC903" s="2"/>
      <c r="AE903" s="3"/>
      <c r="AG903" s="3"/>
      <c r="AH903" s="3"/>
      <c r="AJ903" s="3"/>
      <c r="AK903" s="3"/>
      <c r="AL903" s="3"/>
      <c r="AM903" s="3"/>
      <c r="AN903" s="3"/>
      <c r="AO903" s="3"/>
      <c r="AP903" s="3"/>
      <c r="AQ903" s="2"/>
      <c r="AR903" s="2"/>
      <c r="AT903" s="2"/>
      <c r="AU903" s="2"/>
      <c r="AV903" s="2"/>
      <c r="AW903" s="2"/>
    </row>
    <row r="904" spans="9:49" ht="15">
      <c r="I904" s="2"/>
      <c r="J904" s="2"/>
      <c r="K904" s="2"/>
      <c r="M904" s="2"/>
      <c r="N904" s="2"/>
      <c r="O904" s="2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  <c r="AA904" s="2"/>
      <c r="AB904" s="2"/>
      <c r="AC904" s="2"/>
      <c r="AE904" s="3"/>
      <c r="AG904" s="3"/>
      <c r="AH904" s="3"/>
      <c r="AJ904" s="3"/>
      <c r="AK904" s="3"/>
      <c r="AL904" s="3"/>
      <c r="AM904" s="3"/>
      <c r="AN904" s="3"/>
      <c r="AO904" s="3"/>
      <c r="AP904" s="3"/>
      <c r="AQ904" s="2"/>
      <c r="AR904" s="2"/>
      <c r="AT904" s="2"/>
      <c r="AU904" s="2"/>
      <c r="AV904" s="2"/>
      <c r="AW904" s="2"/>
    </row>
    <row r="905" spans="9:49" ht="15">
      <c r="I905" s="2"/>
      <c r="J905" s="2"/>
      <c r="K905" s="2"/>
      <c r="M905" s="2"/>
      <c r="N905" s="2"/>
      <c r="O905" s="2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  <c r="AA905" s="2"/>
      <c r="AB905" s="2"/>
      <c r="AC905" s="2"/>
      <c r="AE905" s="3"/>
      <c r="AG905" s="3"/>
      <c r="AH905" s="3"/>
      <c r="AJ905" s="3"/>
      <c r="AK905" s="3"/>
      <c r="AL905" s="3"/>
      <c r="AM905" s="3"/>
      <c r="AN905" s="3"/>
      <c r="AO905" s="3"/>
      <c r="AP905" s="3"/>
      <c r="AQ905" s="2"/>
      <c r="AR905" s="2"/>
      <c r="AT905" s="2"/>
      <c r="AU905" s="2"/>
      <c r="AV905" s="2"/>
      <c r="AW905" s="2"/>
    </row>
    <row r="906" spans="9:49" ht="15">
      <c r="I906" s="2"/>
      <c r="J906" s="2"/>
      <c r="K906" s="2"/>
      <c r="M906" s="2"/>
      <c r="N906" s="2"/>
      <c r="O906" s="2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  <c r="AA906" s="2"/>
      <c r="AB906" s="2"/>
      <c r="AC906" s="2"/>
      <c r="AE906" s="3"/>
      <c r="AG906" s="3"/>
      <c r="AH906" s="3"/>
      <c r="AJ906" s="3"/>
      <c r="AK906" s="3"/>
      <c r="AL906" s="3"/>
      <c r="AM906" s="3"/>
      <c r="AN906" s="3"/>
      <c r="AO906" s="3"/>
      <c r="AP906" s="3"/>
      <c r="AQ906" s="2"/>
      <c r="AR906" s="2"/>
      <c r="AT906" s="2"/>
      <c r="AU906" s="2"/>
      <c r="AV906" s="2"/>
      <c r="AW906" s="2"/>
    </row>
    <row r="907" spans="9:49" ht="15">
      <c r="I907" s="2"/>
      <c r="J907" s="2"/>
      <c r="K907" s="2"/>
      <c r="M907" s="2"/>
      <c r="N907" s="2"/>
      <c r="O907" s="2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  <c r="AA907" s="2"/>
      <c r="AB907" s="2"/>
      <c r="AC907" s="2"/>
      <c r="AE907" s="3"/>
      <c r="AG907" s="3"/>
      <c r="AH907" s="3"/>
      <c r="AJ907" s="3"/>
      <c r="AK907" s="3"/>
      <c r="AL907" s="3"/>
      <c r="AM907" s="3"/>
      <c r="AN907" s="3"/>
      <c r="AO907" s="3"/>
      <c r="AP907" s="3"/>
      <c r="AQ907" s="2"/>
      <c r="AR907" s="2"/>
      <c r="AT907" s="2"/>
      <c r="AU907" s="2"/>
      <c r="AV907" s="2"/>
      <c r="AW907" s="2"/>
    </row>
    <row r="908" spans="9:49" ht="15">
      <c r="I908" s="2"/>
      <c r="J908" s="2"/>
      <c r="K908" s="2"/>
      <c r="M908" s="2"/>
      <c r="N908" s="2"/>
      <c r="O908" s="2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  <c r="AA908" s="2"/>
      <c r="AB908" s="2"/>
      <c r="AC908" s="2"/>
      <c r="AE908" s="3"/>
      <c r="AG908" s="3"/>
      <c r="AH908" s="3"/>
      <c r="AJ908" s="3"/>
      <c r="AK908" s="3"/>
      <c r="AL908" s="3"/>
      <c r="AM908" s="3"/>
      <c r="AN908" s="3"/>
      <c r="AO908" s="3"/>
      <c r="AP908" s="3"/>
      <c r="AQ908" s="2"/>
      <c r="AR908" s="2"/>
      <c r="AT908" s="2"/>
      <c r="AU908" s="2"/>
      <c r="AV908" s="2"/>
      <c r="AW908" s="2"/>
    </row>
    <row r="909" spans="9:49" ht="15">
      <c r="I909" s="2"/>
      <c r="J909" s="2"/>
      <c r="K909" s="2"/>
      <c r="M909" s="2"/>
      <c r="N909" s="2"/>
      <c r="O909" s="2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  <c r="AA909" s="2"/>
      <c r="AB909" s="2"/>
      <c r="AC909" s="2"/>
      <c r="AE909" s="3"/>
      <c r="AG909" s="3"/>
      <c r="AH909" s="3"/>
      <c r="AJ909" s="3"/>
      <c r="AK909" s="3"/>
      <c r="AL909" s="3"/>
      <c r="AM909" s="3"/>
      <c r="AN909" s="3"/>
      <c r="AO909" s="3"/>
      <c r="AP909" s="3"/>
      <c r="AQ909" s="2"/>
      <c r="AR909" s="2"/>
      <c r="AT909" s="2"/>
      <c r="AU909" s="2"/>
      <c r="AV909" s="2"/>
      <c r="AW909" s="2"/>
    </row>
    <row r="910" spans="9:49" ht="15">
      <c r="I910" s="2"/>
      <c r="J910" s="2"/>
      <c r="K910" s="2"/>
      <c r="M910" s="2"/>
      <c r="N910" s="2"/>
      <c r="O910" s="2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  <c r="AA910" s="2"/>
      <c r="AB910" s="2"/>
      <c r="AC910" s="2"/>
      <c r="AE910" s="3"/>
      <c r="AG910" s="3"/>
      <c r="AH910" s="3"/>
      <c r="AJ910" s="3"/>
      <c r="AK910" s="3"/>
      <c r="AL910" s="3"/>
      <c r="AM910" s="3"/>
      <c r="AN910" s="3"/>
      <c r="AO910" s="3"/>
      <c r="AP910" s="3"/>
      <c r="AQ910" s="2"/>
      <c r="AR910" s="2"/>
      <c r="AT910" s="2"/>
      <c r="AU910" s="2"/>
      <c r="AV910" s="2"/>
      <c r="AW910" s="2"/>
    </row>
    <row r="911" spans="9:49" ht="15">
      <c r="I911" s="2"/>
      <c r="J911" s="2"/>
      <c r="K911" s="2"/>
      <c r="M911" s="2"/>
      <c r="N911" s="2"/>
      <c r="O911" s="2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  <c r="AA911" s="2"/>
      <c r="AB911" s="2"/>
      <c r="AC911" s="2"/>
      <c r="AE911" s="3"/>
      <c r="AG911" s="3"/>
      <c r="AH911" s="3"/>
      <c r="AJ911" s="3"/>
      <c r="AK911" s="3"/>
      <c r="AL911" s="3"/>
      <c r="AM911" s="3"/>
      <c r="AN911" s="3"/>
      <c r="AO911" s="3"/>
      <c r="AP911" s="3"/>
      <c r="AQ911" s="2"/>
      <c r="AR911" s="2"/>
      <c r="AT911" s="2"/>
      <c r="AU911" s="2"/>
      <c r="AV911" s="2"/>
      <c r="AW911" s="2"/>
    </row>
    <row r="912" spans="9:49" ht="15">
      <c r="I912" s="2"/>
      <c r="J912" s="2"/>
      <c r="K912" s="2"/>
      <c r="M912" s="2"/>
      <c r="N912" s="2"/>
      <c r="O912" s="2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  <c r="AA912" s="2"/>
      <c r="AB912" s="2"/>
      <c r="AC912" s="2"/>
      <c r="AE912" s="3"/>
      <c r="AG912" s="3"/>
      <c r="AH912" s="3"/>
      <c r="AJ912" s="3"/>
      <c r="AK912" s="3"/>
      <c r="AL912" s="3"/>
      <c r="AM912" s="3"/>
      <c r="AN912" s="3"/>
      <c r="AO912" s="3"/>
      <c r="AP912" s="3"/>
      <c r="AQ912" s="2"/>
      <c r="AR912" s="2"/>
      <c r="AT912" s="2"/>
      <c r="AU912" s="2"/>
      <c r="AV912" s="2"/>
      <c r="AW912" s="2"/>
    </row>
    <row r="913" spans="9:49" ht="15">
      <c r="I913" s="2"/>
      <c r="J913" s="2"/>
      <c r="K913" s="2"/>
      <c r="M913" s="2"/>
      <c r="N913" s="2"/>
      <c r="O913" s="2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2"/>
      <c r="AA913" s="2"/>
      <c r="AB913" s="2"/>
      <c r="AC913" s="2"/>
      <c r="AE913" s="3"/>
      <c r="AG913" s="3"/>
      <c r="AH913" s="3"/>
      <c r="AJ913" s="3"/>
      <c r="AK913" s="3"/>
      <c r="AL913" s="3"/>
      <c r="AM913" s="3"/>
      <c r="AN913" s="3"/>
      <c r="AO913" s="3"/>
      <c r="AP913" s="3"/>
      <c r="AQ913" s="2"/>
      <c r="AR913" s="2"/>
      <c r="AT913" s="2"/>
      <c r="AU913" s="2"/>
      <c r="AV913" s="2"/>
      <c r="AW913" s="2"/>
    </row>
    <row r="914" spans="9:49" ht="15">
      <c r="I914" s="2"/>
      <c r="J914" s="2"/>
      <c r="K914" s="2"/>
      <c r="M914" s="2"/>
      <c r="N914" s="2"/>
      <c r="O914" s="2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2"/>
      <c r="AA914" s="2"/>
      <c r="AB914" s="2"/>
      <c r="AC914" s="2"/>
      <c r="AE914" s="3"/>
      <c r="AG914" s="3"/>
      <c r="AH914" s="3"/>
      <c r="AJ914" s="3"/>
      <c r="AK914" s="3"/>
      <c r="AL914" s="3"/>
      <c r="AM914" s="3"/>
      <c r="AN914" s="3"/>
      <c r="AO914" s="3"/>
      <c r="AP914" s="3"/>
      <c r="AQ914" s="2"/>
      <c r="AR914" s="2"/>
      <c r="AT914" s="2"/>
      <c r="AU914" s="2"/>
      <c r="AV914" s="2"/>
      <c r="AW914" s="2"/>
    </row>
    <row r="915" spans="9:49" ht="15">
      <c r="I915" s="2"/>
      <c r="J915" s="2"/>
      <c r="K915" s="2"/>
      <c r="M915" s="2"/>
      <c r="N915" s="2"/>
      <c r="O915" s="2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2"/>
      <c r="AA915" s="2"/>
      <c r="AB915" s="2"/>
      <c r="AC915" s="2"/>
      <c r="AE915" s="3"/>
      <c r="AG915" s="3"/>
      <c r="AH915" s="3"/>
      <c r="AJ915" s="3"/>
      <c r="AK915" s="3"/>
      <c r="AL915" s="3"/>
      <c r="AM915" s="3"/>
      <c r="AN915" s="3"/>
      <c r="AO915" s="3"/>
      <c r="AP915" s="3"/>
      <c r="AQ915" s="2"/>
      <c r="AR915" s="2"/>
      <c r="AT915" s="2"/>
      <c r="AU915" s="2"/>
      <c r="AV915" s="2"/>
      <c r="AW915" s="2"/>
    </row>
    <row r="916" spans="9:49" ht="15">
      <c r="I916" s="2"/>
      <c r="J916" s="2"/>
      <c r="K916" s="2"/>
      <c r="M916" s="2"/>
      <c r="N916" s="2"/>
      <c r="O916" s="2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2"/>
      <c r="AA916" s="2"/>
      <c r="AB916" s="2"/>
      <c r="AC916" s="2"/>
      <c r="AE916" s="3"/>
      <c r="AG916" s="3"/>
      <c r="AH916" s="3"/>
      <c r="AJ916" s="3"/>
      <c r="AK916" s="3"/>
      <c r="AL916" s="3"/>
      <c r="AM916" s="3"/>
      <c r="AN916" s="3"/>
      <c r="AO916" s="3"/>
      <c r="AP916" s="3"/>
      <c r="AQ916" s="2"/>
      <c r="AR916" s="2"/>
      <c r="AT916" s="2"/>
      <c r="AU916" s="2"/>
      <c r="AV916" s="2"/>
      <c r="AW916" s="2"/>
    </row>
    <row r="917" spans="9:49" ht="15">
      <c r="I917" s="2"/>
      <c r="J917" s="2"/>
      <c r="K917" s="2"/>
      <c r="M917" s="2"/>
      <c r="N917" s="2"/>
      <c r="O917" s="2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2"/>
      <c r="AA917" s="2"/>
      <c r="AB917" s="2"/>
      <c r="AC917" s="2"/>
      <c r="AE917" s="3"/>
      <c r="AG917" s="3"/>
      <c r="AH917" s="3"/>
      <c r="AJ917" s="3"/>
      <c r="AK917" s="3"/>
      <c r="AL917" s="3"/>
      <c r="AM917" s="3"/>
      <c r="AN917" s="3"/>
      <c r="AO917" s="3"/>
      <c r="AP917" s="3"/>
      <c r="AQ917" s="2"/>
      <c r="AR917" s="2"/>
      <c r="AT917" s="2"/>
      <c r="AU917" s="2"/>
      <c r="AV917" s="2"/>
      <c r="AW917" s="2"/>
    </row>
    <row r="918" spans="9:49" ht="15">
      <c r="I918" s="2"/>
      <c r="J918" s="2"/>
      <c r="K918" s="2"/>
      <c r="M918" s="2"/>
      <c r="N918" s="2"/>
      <c r="O918" s="2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2"/>
      <c r="AA918" s="2"/>
      <c r="AB918" s="2"/>
      <c r="AC918" s="2"/>
      <c r="AE918" s="3"/>
      <c r="AG918" s="3"/>
      <c r="AH918" s="3"/>
      <c r="AJ918" s="3"/>
      <c r="AK918" s="3"/>
      <c r="AL918" s="3"/>
      <c r="AM918" s="3"/>
      <c r="AN918" s="3"/>
      <c r="AO918" s="3"/>
      <c r="AP918" s="3"/>
      <c r="AQ918" s="2"/>
      <c r="AR918" s="2"/>
      <c r="AT918" s="2"/>
      <c r="AU918" s="2"/>
      <c r="AV918" s="2"/>
      <c r="AW918" s="2"/>
    </row>
    <row r="919" spans="9:49" ht="15">
      <c r="I919" s="2"/>
      <c r="J919" s="2"/>
      <c r="K919" s="2"/>
      <c r="M919" s="2"/>
      <c r="N919" s="2"/>
      <c r="O919" s="2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2"/>
      <c r="AA919" s="2"/>
      <c r="AB919" s="2"/>
      <c r="AC919" s="2"/>
      <c r="AE919" s="3"/>
      <c r="AG919" s="3"/>
      <c r="AH919" s="3"/>
      <c r="AJ919" s="3"/>
      <c r="AK919" s="3"/>
      <c r="AL919" s="3"/>
      <c r="AM919" s="3"/>
      <c r="AN919" s="3"/>
      <c r="AO919" s="3"/>
      <c r="AP919" s="3"/>
      <c r="AQ919" s="2"/>
      <c r="AR919" s="2"/>
      <c r="AT919" s="2"/>
      <c r="AU919" s="2"/>
      <c r="AV919" s="2"/>
      <c r="AW919" s="2"/>
    </row>
    <row r="920" spans="9:49" ht="15">
      <c r="I920" s="2"/>
      <c r="J920" s="2"/>
      <c r="K920" s="2"/>
      <c r="M920" s="2"/>
      <c r="N920" s="2"/>
      <c r="O920" s="2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2"/>
      <c r="AA920" s="2"/>
      <c r="AB920" s="2"/>
      <c r="AC920" s="2"/>
      <c r="AE920" s="3"/>
      <c r="AG920" s="3"/>
      <c r="AH920" s="3"/>
      <c r="AJ920" s="3"/>
      <c r="AK920" s="3"/>
      <c r="AL920" s="3"/>
      <c r="AM920" s="3"/>
      <c r="AN920" s="3"/>
      <c r="AO920" s="3"/>
      <c r="AP920" s="3"/>
      <c r="AQ920" s="2"/>
      <c r="AR920" s="2"/>
      <c r="AT920" s="2"/>
      <c r="AU920" s="2"/>
      <c r="AV920" s="2"/>
      <c r="AW920" s="2"/>
    </row>
    <row r="921" spans="9:49" ht="15">
      <c r="I921" s="2"/>
      <c r="J921" s="2"/>
      <c r="K921" s="2"/>
      <c r="M921" s="2"/>
      <c r="N921" s="2"/>
      <c r="O921" s="2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2"/>
      <c r="AA921" s="2"/>
      <c r="AB921" s="2"/>
      <c r="AC921" s="2"/>
      <c r="AE921" s="3"/>
      <c r="AG921" s="3"/>
      <c r="AH921" s="3"/>
      <c r="AJ921" s="3"/>
      <c r="AK921" s="3"/>
      <c r="AL921" s="3"/>
      <c r="AM921" s="3"/>
      <c r="AN921" s="3"/>
      <c r="AO921" s="3"/>
      <c r="AP921" s="3"/>
      <c r="AQ921" s="2"/>
      <c r="AR921" s="2"/>
      <c r="AT921" s="2"/>
      <c r="AU921" s="2"/>
      <c r="AV921" s="2"/>
      <c r="AW921" s="2"/>
    </row>
    <row r="922" spans="9:49" ht="15">
      <c r="I922" s="2"/>
      <c r="J922" s="2"/>
      <c r="K922" s="2"/>
      <c r="M922" s="2"/>
      <c r="N922" s="2"/>
      <c r="O922" s="2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2"/>
      <c r="AA922" s="2"/>
      <c r="AB922" s="2"/>
      <c r="AC922" s="2"/>
      <c r="AE922" s="3"/>
      <c r="AG922" s="3"/>
      <c r="AH922" s="3"/>
      <c r="AJ922" s="3"/>
      <c r="AK922" s="3"/>
      <c r="AL922" s="3"/>
      <c r="AM922" s="3"/>
      <c r="AN922" s="3"/>
      <c r="AO922" s="3"/>
      <c r="AP922" s="3"/>
      <c r="AQ922" s="2"/>
      <c r="AR922" s="2"/>
      <c r="AT922" s="2"/>
      <c r="AU922" s="2"/>
      <c r="AV922" s="2"/>
      <c r="AW922" s="2"/>
    </row>
    <row r="923" spans="9:49" ht="15">
      <c r="I923" s="2"/>
      <c r="J923" s="2"/>
      <c r="K923" s="2"/>
      <c r="M923" s="2"/>
      <c r="N923" s="2"/>
      <c r="O923" s="2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2"/>
      <c r="AA923" s="2"/>
      <c r="AB923" s="2"/>
      <c r="AC923" s="2"/>
      <c r="AE923" s="3"/>
      <c r="AG923" s="3"/>
      <c r="AH923" s="3"/>
      <c r="AJ923" s="3"/>
      <c r="AK923" s="3"/>
      <c r="AL923" s="3"/>
      <c r="AM923" s="3"/>
      <c r="AN923" s="3"/>
      <c r="AO923" s="3"/>
      <c r="AP923" s="3"/>
      <c r="AQ923" s="2"/>
      <c r="AR923" s="2"/>
      <c r="AT923" s="2"/>
      <c r="AU923" s="2"/>
      <c r="AV923" s="2"/>
      <c r="AW923" s="2"/>
    </row>
    <row r="924" spans="9:49" ht="15">
      <c r="I924" s="2"/>
      <c r="J924" s="2"/>
      <c r="K924" s="2"/>
      <c r="M924" s="2"/>
      <c r="N924" s="2"/>
      <c r="O924" s="2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2"/>
      <c r="AA924" s="2"/>
      <c r="AB924" s="2"/>
      <c r="AC924" s="2"/>
      <c r="AE924" s="3"/>
      <c r="AG924" s="3"/>
      <c r="AH924" s="3"/>
      <c r="AJ924" s="3"/>
      <c r="AK924" s="3"/>
      <c r="AL924" s="3"/>
      <c r="AM924" s="3"/>
      <c r="AN924" s="3"/>
      <c r="AO924" s="3"/>
      <c r="AP924" s="3"/>
      <c r="AQ924" s="2"/>
      <c r="AR924" s="2"/>
      <c r="AT924" s="2"/>
      <c r="AU924" s="2"/>
      <c r="AV924" s="2"/>
      <c r="AW924" s="2"/>
    </row>
    <row r="925" spans="9:49" ht="15">
      <c r="I925" s="2"/>
      <c r="J925" s="2"/>
      <c r="K925" s="2"/>
      <c r="M925" s="2"/>
      <c r="N925" s="2"/>
      <c r="O925" s="2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2"/>
      <c r="AA925" s="2"/>
      <c r="AB925" s="2"/>
      <c r="AC925" s="2"/>
      <c r="AE925" s="3"/>
      <c r="AG925" s="3"/>
      <c r="AH925" s="3"/>
      <c r="AJ925" s="3"/>
      <c r="AK925" s="3"/>
      <c r="AL925" s="3"/>
      <c r="AM925" s="3"/>
      <c r="AN925" s="3"/>
      <c r="AO925" s="3"/>
      <c r="AP925" s="3"/>
      <c r="AQ925" s="2"/>
      <c r="AR925" s="2"/>
      <c r="AT925" s="2"/>
      <c r="AU925" s="2"/>
      <c r="AV925" s="2"/>
      <c r="AW925" s="2"/>
    </row>
    <row r="926" spans="9:49" ht="15">
      <c r="I926" s="2"/>
      <c r="J926" s="2"/>
      <c r="K926" s="2"/>
      <c r="M926" s="2"/>
      <c r="N926" s="2"/>
      <c r="O926" s="2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2"/>
      <c r="AA926" s="2"/>
      <c r="AB926" s="2"/>
      <c r="AC926" s="2"/>
      <c r="AE926" s="3"/>
      <c r="AG926" s="3"/>
      <c r="AH926" s="3"/>
      <c r="AJ926" s="3"/>
      <c r="AK926" s="3"/>
      <c r="AL926" s="3"/>
      <c r="AM926" s="3"/>
      <c r="AN926" s="3"/>
      <c r="AO926" s="3"/>
      <c r="AP926" s="3"/>
      <c r="AQ926" s="2"/>
      <c r="AR926" s="2"/>
      <c r="AT926" s="2"/>
      <c r="AU926" s="2"/>
      <c r="AV926" s="2"/>
      <c r="AW926" s="2"/>
    </row>
    <row r="927" spans="9:49" ht="15">
      <c r="I927" s="2"/>
      <c r="J927" s="2"/>
      <c r="K927" s="2"/>
      <c r="M927" s="2"/>
      <c r="N927" s="2"/>
      <c r="O927" s="2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2"/>
      <c r="AA927" s="2"/>
      <c r="AB927" s="2"/>
      <c r="AC927" s="2"/>
      <c r="AE927" s="3"/>
      <c r="AG927" s="3"/>
      <c r="AH927" s="3"/>
      <c r="AJ927" s="3"/>
      <c r="AK927" s="3"/>
      <c r="AL927" s="3"/>
      <c r="AM927" s="3"/>
      <c r="AN927" s="3"/>
      <c r="AO927" s="3"/>
      <c r="AP927" s="3"/>
      <c r="AQ927" s="2"/>
      <c r="AR927" s="2"/>
      <c r="AT927" s="2"/>
      <c r="AU927" s="2"/>
      <c r="AV927" s="2"/>
      <c r="AW927" s="2"/>
    </row>
    <row r="928" spans="9:49" ht="15">
      <c r="I928" s="2"/>
      <c r="J928" s="2"/>
      <c r="K928" s="2"/>
      <c r="M928" s="2"/>
      <c r="N928" s="2"/>
      <c r="O928" s="2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2"/>
      <c r="AA928" s="2"/>
      <c r="AB928" s="2"/>
      <c r="AC928" s="2"/>
      <c r="AE928" s="3"/>
      <c r="AG928" s="3"/>
      <c r="AH928" s="3"/>
      <c r="AJ928" s="3"/>
      <c r="AK928" s="3"/>
      <c r="AL928" s="3"/>
      <c r="AM928" s="3"/>
      <c r="AN928" s="3"/>
      <c r="AO928" s="3"/>
      <c r="AP928" s="3"/>
      <c r="AQ928" s="2"/>
      <c r="AR928" s="2"/>
      <c r="AT928" s="2"/>
      <c r="AU928" s="2"/>
      <c r="AV928" s="2"/>
      <c r="AW928" s="2"/>
    </row>
    <row r="929" spans="9:49" ht="15">
      <c r="I929" s="2"/>
      <c r="J929" s="2"/>
      <c r="K929" s="2"/>
      <c r="M929" s="2"/>
      <c r="N929" s="2"/>
      <c r="O929" s="2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2"/>
      <c r="AA929" s="2"/>
      <c r="AB929" s="2"/>
      <c r="AC929" s="2"/>
      <c r="AE929" s="3"/>
      <c r="AG929" s="3"/>
      <c r="AH929" s="3"/>
      <c r="AJ929" s="3"/>
      <c r="AK929" s="3"/>
      <c r="AL929" s="3"/>
      <c r="AM929" s="3"/>
      <c r="AN929" s="3"/>
      <c r="AO929" s="3"/>
      <c r="AP929" s="3"/>
      <c r="AQ929" s="2"/>
      <c r="AR929" s="2"/>
      <c r="AT929" s="2"/>
      <c r="AU929" s="2"/>
      <c r="AV929" s="2"/>
      <c r="AW929" s="2"/>
    </row>
    <row r="930" spans="9:49" ht="15">
      <c r="I930" s="2"/>
      <c r="J930" s="2"/>
      <c r="K930" s="2"/>
      <c r="M930" s="2"/>
      <c r="N930" s="2"/>
      <c r="O930" s="2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2"/>
      <c r="AA930" s="2"/>
      <c r="AB930" s="2"/>
      <c r="AC930" s="2"/>
      <c r="AE930" s="3"/>
      <c r="AG930" s="3"/>
      <c r="AH930" s="3"/>
      <c r="AJ930" s="3"/>
      <c r="AK930" s="3"/>
      <c r="AL930" s="3"/>
      <c r="AM930" s="3"/>
      <c r="AN930" s="3"/>
      <c r="AO930" s="3"/>
      <c r="AP930" s="3"/>
      <c r="AQ930" s="2"/>
      <c r="AR930" s="2"/>
      <c r="AT930" s="2"/>
      <c r="AU930" s="2"/>
      <c r="AV930" s="2"/>
      <c r="AW930" s="2"/>
    </row>
    <row r="931" spans="9:49" ht="15">
      <c r="I931" s="2"/>
      <c r="J931" s="2"/>
      <c r="K931" s="2"/>
      <c r="M931" s="2"/>
      <c r="N931" s="2"/>
      <c r="O931" s="2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2"/>
      <c r="AA931" s="2"/>
      <c r="AB931" s="2"/>
      <c r="AC931" s="2"/>
      <c r="AE931" s="3"/>
      <c r="AG931" s="3"/>
      <c r="AH931" s="3"/>
      <c r="AJ931" s="3"/>
      <c r="AK931" s="3"/>
      <c r="AL931" s="3"/>
      <c r="AM931" s="3"/>
      <c r="AN931" s="3"/>
      <c r="AO931" s="3"/>
      <c r="AP931" s="3"/>
      <c r="AQ931" s="2"/>
      <c r="AR931" s="2"/>
      <c r="AT931" s="2"/>
      <c r="AU931" s="2"/>
      <c r="AV931" s="2"/>
      <c r="AW931" s="2"/>
    </row>
    <row r="932" spans="9:49" ht="15">
      <c r="I932" s="2"/>
      <c r="J932" s="2"/>
      <c r="K932" s="2"/>
      <c r="M932" s="2"/>
      <c r="N932" s="2"/>
      <c r="O932" s="2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2"/>
      <c r="AA932" s="2"/>
      <c r="AB932" s="2"/>
      <c r="AC932" s="2"/>
      <c r="AE932" s="3"/>
      <c r="AG932" s="3"/>
      <c r="AH932" s="3"/>
      <c r="AJ932" s="3"/>
      <c r="AK932" s="3"/>
      <c r="AL932" s="3"/>
      <c r="AM932" s="3"/>
      <c r="AN932" s="3"/>
      <c r="AO932" s="3"/>
      <c r="AP932" s="3"/>
      <c r="AQ932" s="2"/>
      <c r="AR932" s="2"/>
      <c r="AT932" s="2"/>
      <c r="AU932" s="2"/>
      <c r="AV932" s="2"/>
      <c r="AW932" s="2"/>
    </row>
    <row r="933" spans="9:49" ht="15">
      <c r="I933" s="2"/>
      <c r="J933" s="2"/>
      <c r="K933" s="2"/>
      <c r="M933" s="2"/>
      <c r="N933" s="2"/>
      <c r="O933" s="2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2"/>
      <c r="AA933" s="2"/>
      <c r="AB933" s="2"/>
      <c r="AC933" s="2"/>
      <c r="AE933" s="3"/>
      <c r="AG933" s="3"/>
      <c r="AH933" s="3"/>
      <c r="AJ933" s="3"/>
      <c r="AK933" s="3"/>
      <c r="AL933" s="3"/>
      <c r="AM933" s="3"/>
      <c r="AN933" s="3"/>
      <c r="AO933" s="3"/>
      <c r="AP933" s="3"/>
      <c r="AQ933" s="2"/>
      <c r="AR933" s="2"/>
      <c r="AT933" s="2"/>
      <c r="AU933" s="2"/>
      <c r="AV933" s="2"/>
      <c r="AW933" s="2"/>
    </row>
    <row r="934" spans="9:49" ht="15">
      <c r="I934" s="2"/>
      <c r="J934" s="2"/>
      <c r="K934" s="2"/>
      <c r="M934" s="2"/>
      <c r="N934" s="2"/>
      <c r="O934" s="2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2"/>
      <c r="AA934" s="2"/>
      <c r="AB934" s="2"/>
      <c r="AC934" s="2"/>
      <c r="AE934" s="3"/>
      <c r="AG934" s="3"/>
      <c r="AH934" s="3"/>
      <c r="AJ934" s="3"/>
      <c r="AK934" s="3"/>
      <c r="AL934" s="3"/>
      <c r="AM934" s="3"/>
      <c r="AN934" s="3"/>
      <c r="AO934" s="3"/>
      <c r="AP934" s="3"/>
      <c r="AQ934" s="2"/>
      <c r="AR934" s="2"/>
      <c r="AT934" s="2"/>
      <c r="AU934" s="2"/>
      <c r="AV934" s="2"/>
      <c r="AW934" s="2"/>
    </row>
    <row r="935" spans="9:49" ht="15">
      <c r="I935" s="2"/>
      <c r="J935" s="2"/>
      <c r="K935" s="2"/>
      <c r="M935" s="2"/>
      <c r="N935" s="2"/>
      <c r="O935" s="2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2"/>
      <c r="AA935" s="2"/>
      <c r="AB935" s="2"/>
      <c r="AC935" s="2"/>
      <c r="AE935" s="3"/>
      <c r="AG935" s="3"/>
      <c r="AH935" s="3"/>
      <c r="AJ935" s="3"/>
      <c r="AK935" s="3"/>
      <c r="AL935" s="3"/>
      <c r="AM935" s="3"/>
      <c r="AN935" s="3"/>
      <c r="AO935" s="3"/>
      <c r="AP935" s="3"/>
      <c r="AQ935" s="2"/>
      <c r="AR935" s="2"/>
      <c r="AT935" s="2"/>
      <c r="AU935" s="2"/>
      <c r="AV935" s="2"/>
      <c r="AW935" s="2"/>
    </row>
    <row r="936" spans="9:49" ht="15">
      <c r="I936" s="2"/>
      <c r="J936" s="2"/>
      <c r="K936" s="2"/>
      <c r="M936" s="2"/>
      <c r="N936" s="2"/>
      <c r="O936" s="2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2"/>
      <c r="AA936" s="2"/>
      <c r="AB936" s="2"/>
      <c r="AC936" s="2"/>
      <c r="AE936" s="3"/>
      <c r="AG936" s="3"/>
      <c r="AH936" s="3"/>
      <c r="AJ936" s="3"/>
      <c r="AK936" s="3"/>
      <c r="AL936" s="3"/>
      <c r="AM936" s="3"/>
      <c r="AN936" s="3"/>
      <c r="AO936" s="3"/>
      <c r="AP936" s="3"/>
      <c r="AQ936" s="2"/>
      <c r="AR936" s="2"/>
      <c r="AT936" s="2"/>
      <c r="AU936" s="2"/>
      <c r="AV936" s="2"/>
      <c r="AW936" s="2"/>
    </row>
    <row r="937" spans="9:49" ht="15">
      <c r="I937" s="2"/>
      <c r="J937" s="2"/>
      <c r="K937" s="2"/>
      <c r="M937" s="2"/>
      <c r="N937" s="2"/>
      <c r="O937" s="2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2"/>
      <c r="AA937" s="2"/>
      <c r="AB937" s="2"/>
      <c r="AC937" s="2"/>
      <c r="AE937" s="3"/>
      <c r="AG937" s="3"/>
      <c r="AH937" s="3"/>
      <c r="AJ937" s="3"/>
      <c r="AK937" s="3"/>
      <c r="AL937" s="3"/>
      <c r="AM937" s="3"/>
      <c r="AN937" s="3"/>
      <c r="AO937" s="3"/>
      <c r="AP937" s="3"/>
      <c r="AQ937" s="2"/>
      <c r="AR937" s="2"/>
      <c r="AT937" s="2"/>
      <c r="AU937" s="2"/>
      <c r="AV937" s="2"/>
      <c r="AW937" s="2"/>
    </row>
    <row r="938" spans="9:49" ht="15">
      <c r="I938" s="2"/>
      <c r="J938" s="2"/>
      <c r="K938" s="2"/>
      <c r="M938" s="2"/>
      <c r="N938" s="2"/>
      <c r="O938" s="2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2"/>
      <c r="AA938" s="2"/>
      <c r="AB938" s="2"/>
      <c r="AC938" s="2"/>
      <c r="AE938" s="3"/>
      <c r="AG938" s="3"/>
      <c r="AH938" s="3"/>
      <c r="AJ938" s="3"/>
      <c r="AK938" s="3"/>
      <c r="AL938" s="3"/>
      <c r="AM938" s="3"/>
      <c r="AN938" s="3"/>
      <c r="AO938" s="3"/>
      <c r="AP938" s="3"/>
      <c r="AQ938" s="2"/>
      <c r="AR938" s="2"/>
      <c r="AT938" s="2"/>
      <c r="AU938" s="2"/>
      <c r="AV938" s="2"/>
      <c r="AW938" s="2"/>
    </row>
    <row r="939" spans="9:49" ht="15">
      <c r="I939" s="2"/>
      <c r="J939" s="2"/>
      <c r="K939" s="2"/>
      <c r="M939" s="2"/>
      <c r="N939" s="2"/>
      <c r="O939" s="2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2"/>
      <c r="AA939" s="2"/>
      <c r="AB939" s="2"/>
      <c r="AC939" s="2"/>
      <c r="AE939" s="3"/>
      <c r="AG939" s="3"/>
      <c r="AH939" s="3"/>
      <c r="AJ939" s="3"/>
      <c r="AK939" s="3"/>
      <c r="AL939" s="3"/>
      <c r="AM939" s="3"/>
      <c r="AN939" s="3"/>
      <c r="AO939" s="3"/>
      <c r="AP939" s="3"/>
      <c r="AQ939" s="2"/>
      <c r="AR939" s="2"/>
      <c r="AT939" s="2"/>
      <c r="AU939" s="2"/>
      <c r="AV939" s="2"/>
      <c r="AW939" s="2"/>
    </row>
    <row r="940" spans="9:49" ht="15">
      <c r="I940" s="2"/>
      <c r="J940" s="2"/>
      <c r="K940" s="2"/>
      <c r="M940" s="2"/>
      <c r="N940" s="2"/>
      <c r="O940" s="2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2"/>
      <c r="AA940" s="2"/>
      <c r="AB940" s="2"/>
      <c r="AC940" s="2"/>
      <c r="AE940" s="3"/>
      <c r="AG940" s="3"/>
      <c r="AH940" s="3"/>
      <c r="AJ940" s="3"/>
      <c r="AK940" s="3"/>
      <c r="AL940" s="3"/>
      <c r="AM940" s="3"/>
      <c r="AN940" s="3"/>
      <c r="AO940" s="3"/>
      <c r="AP940" s="3"/>
      <c r="AQ940" s="2"/>
      <c r="AR940" s="2"/>
      <c r="AT940" s="2"/>
      <c r="AU940" s="2"/>
      <c r="AV940" s="2"/>
      <c r="AW940" s="2"/>
    </row>
    <row r="941" spans="9:49" ht="15">
      <c r="I941" s="2"/>
      <c r="J941" s="2"/>
      <c r="K941" s="2"/>
      <c r="M941" s="2"/>
      <c r="N941" s="2"/>
      <c r="O941" s="2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2"/>
      <c r="AA941" s="2"/>
      <c r="AB941" s="2"/>
      <c r="AC941" s="2"/>
      <c r="AE941" s="3"/>
      <c r="AG941" s="3"/>
      <c r="AH941" s="3"/>
      <c r="AJ941" s="3"/>
      <c r="AK941" s="3"/>
      <c r="AL941" s="3"/>
      <c r="AM941" s="3"/>
      <c r="AN941" s="3"/>
      <c r="AO941" s="3"/>
      <c r="AP941" s="3"/>
      <c r="AQ941" s="2"/>
      <c r="AR941" s="2"/>
      <c r="AT941" s="2"/>
      <c r="AU941" s="2"/>
      <c r="AV941" s="2"/>
      <c r="AW941" s="2"/>
    </row>
    <row r="942" spans="9:49" ht="15">
      <c r="I942" s="2"/>
      <c r="J942" s="2"/>
      <c r="K942" s="2"/>
      <c r="M942" s="2"/>
      <c r="N942" s="2"/>
      <c r="O942" s="2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2"/>
      <c r="AA942" s="2"/>
      <c r="AB942" s="2"/>
      <c r="AC942" s="2"/>
      <c r="AE942" s="3"/>
      <c r="AG942" s="3"/>
      <c r="AH942" s="3"/>
      <c r="AJ942" s="3"/>
      <c r="AK942" s="3"/>
      <c r="AL942" s="3"/>
      <c r="AM942" s="3"/>
      <c r="AN942" s="3"/>
      <c r="AO942" s="3"/>
      <c r="AP942" s="3"/>
      <c r="AQ942" s="2"/>
      <c r="AR942" s="2"/>
      <c r="AT942" s="2"/>
      <c r="AU942" s="2"/>
      <c r="AV942" s="2"/>
      <c r="AW942" s="2"/>
    </row>
    <row r="943" spans="9:49" ht="15">
      <c r="I943" s="2"/>
      <c r="J943" s="2"/>
      <c r="K943" s="2"/>
      <c r="M943" s="2"/>
      <c r="N943" s="2"/>
      <c r="O943" s="2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2"/>
      <c r="AA943" s="2"/>
      <c r="AB943" s="2"/>
      <c r="AC943" s="2"/>
      <c r="AE943" s="3"/>
      <c r="AG943" s="3"/>
      <c r="AH943" s="3"/>
      <c r="AJ943" s="3"/>
      <c r="AK943" s="3"/>
      <c r="AL943" s="3"/>
      <c r="AM943" s="3"/>
      <c r="AN943" s="3"/>
      <c r="AO943" s="3"/>
      <c r="AP943" s="3"/>
      <c r="AQ943" s="2"/>
      <c r="AR943" s="2"/>
      <c r="AT943" s="2"/>
      <c r="AU943" s="2"/>
      <c r="AV943" s="2"/>
      <c r="AW943" s="2"/>
    </row>
    <row r="944" spans="9:49" ht="15">
      <c r="I944" s="2"/>
      <c r="J944" s="2"/>
      <c r="K944" s="2"/>
      <c r="M944" s="2"/>
      <c r="N944" s="2"/>
      <c r="O944" s="2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2"/>
      <c r="AA944" s="2"/>
      <c r="AB944" s="2"/>
      <c r="AC944" s="2"/>
      <c r="AE944" s="3"/>
      <c r="AG944" s="3"/>
      <c r="AH944" s="3"/>
      <c r="AJ944" s="3"/>
      <c r="AK944" s="3"/>
      <c r="AL944" s="3"/>
      <c r="AM944" s="3"/>
      <c r="AN944" s="3"/>
      <c r="AO944" s="3"/>
      <c r="AP944" s="3"/>
      <c r="AQ944" s="2"/>
      <c r="AR944" s="2"/>
      <c r="AT944" s="2"/>
      <c r="AU944" s="2"/>
      <c r="AV944" s="2"/>
      <c r="AW944" s="2"/>
    </row>
    <row r="945" spans="9:49" ht="15">
      <c r="I945" s="2"/>
      <c r="J945" s="2"/>
      <c r="K945" s="2"/>
      <c r="M945" s="2"/>
      <c r="N945" s="2"/>
      <c r="O945" s="2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2"/>
      <c r="AA945" s="2"/>
      <c r="AB945" s="2"/>
      <c r="AC945" s="2"/>
      <c r="AE945" s="3"/>
      <c r="AG945" s="3"/>
      <c r="AH945" s="3"/>
      <c r="AJ945" s="3"/>
      <c r="AK945" s="3"/>
      <c r="AL945" s="3"/>
      <c r="AM945" s="3"/>
      <c r="AN945" s="3"/>
      <c r="AO945" s="3"/>
      <c r="AP945" s="3"/>
      <c r="AQ945" s="2"/>
      <c r="AR945" s="2"/>
      <c r="AT945" s="2"/>
      <c r="AU945" s="2"/>
      <c r="AV945" s="2"/>
      <c r="AW945" s="2"/>
    </row>
    <row r="946" spans="9:49" ht="15">
      <c r="I946" s="2"/>
      <c r="J946" s="2"/>
      <c r="K946" s="2"/>
      <c r="M946" s="2"/>
      <c r="N946" s="2"/>
      <c r="O946" s="2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2"/>
      <c r="AA946" s="2"/>
      <c r="AB946" s="2"/>
      <c r="AC946" s="2"/>
      <c r="AE946" s="3"/>
      <c r="AG946" s="3"/>
      <c r="AH946" s="3"/>
      <c r="AJ946" s="3"/>
      <c r="AK946" s="3"/>
      <c r="AL946" s="3"/>
      <c r="AM946" s="3"/>
      <c r="AN946" s="3"/>
      <c r="AO946" s="3"/>
      <c r="AP946" s="3"/>
      <c r="AQ946" s="2"/>
      <c r="AR946" s="2"/>
      <c r="AT946" s="2"/>
      <c r="AU946" s="2"/>
      <c r="AV946" s="2"/>
      <c r="AW946" s="2"/>
    </row>
    <row r="947" spans="9:49" ht="15">
      <c r="I947" s="2"/>
      <c r="J947" s="2"/>
      <c r="K947" s="2"/>
      <c r="M947" s="2"/>
      <c r="N947" s="2"/>
      <c r="O947" s="2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2"/>
      <c r="AA947" s="2"/>
      <c r="AB947" s="2"/>
      <c r="AC947" s="2"/>
      <c r="AE947" s="3"/>
      <c r="AG947" s="3"/>
      <c r="AH947" s="3"/>
      <c r="AJ947" s="3"/>
      <c r="AK947" s="3"/>
      <c r="AL947" s="3"/>
      <c r="AM947" s="3"/>
      <c r="AN947" s="3"/>
      <c r="AO947" s="3"/>
      <c r="AP947" s="3"/>
      <c r="AQ947" s="2"/>
      <c r="AR947" s="2"/>
      <c r="AT947" s="2"/>
      <c r="AU947" s="2"/>
      <c r="AV947" s="2"/>
      <c r="AW947" s="2"/>
    </row>
    <row r="948" spans="9:49" ht="15">
      <c r="I948" s="2"/>
      <c r="J948" s="2"/>
      <c r="K948" s="2"/>
      <c r="M948" s="2"/>
      <c r="N948" s="2"/>
      <c r="O948" s="2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2"/>
      <c r="AA948" s="2"/>
      <c r="AB948" s="2"/>
      <c r="AC948" s="2"/>
      <c r="AE948" s="3"/>
      <c r="AG948" s="3"/>
      <c r="AH948" s="3"/>
      <c r="AJ948" s="3"/>
      <c r="AK948" s="3"/>
      <c r="AL948" s="3"/>
      <c r="AM948" s="3"/>
      <c r="AN948" s="3"/>
      <c r="AO948" s="3"/>
      <c r="AP948" s="3"/>
      <c r="AQ948" s="2"/>
      <c r="AR948" s="2"/>
      <c r="AT948" s="2"/>
      <c r="AU948" s="2"/>
      <c r="AV948" s="2"/>
      <c r="AW948" s="2"/>
    </row>
    <row r="949" spans="9:49" ht="15">
      <c r="I949" s="2"/>
      <c r="J949" s="2"/>
      <c r="K949" s="2"/>
      <c r="M949" s="2"/>
      <c r="N949" s="2"/>
      <c r="O949" s="2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2"/>
      <c r="AA949" s="2"/>
      <c r="AB949" s="2"/>
      <c r="AC949" s="2"/>
      <c r="AE949" s="3"/>
      <c r="AG949" s="3"/>
      <c r="AH949" s="3"/>
      <c r="AJ949" s="3"/>
      <c r="AK949" s="3"/>
      <c r="AL949" s="3"/>
      <c r="AM949" s="3"/>
      <c r="AN949" s="3"/>
      <c r="AO949" s="3"/>
      <c r="AP949" s="3"/>
      <c r="AQ949" s="2"/>
      <c r="AR949" s="2"/>
      <c r="AT949" s="2"/>
      <c r="AU949" s="2"/>
      <c r="AV949" s="2"/>
      <c r="AW949" s="2"/>
    </row>
    <row r="950" spans="9:49" ht="15">
      <c r="I950" s="2"/>
      <c r="J950" s="2"/>
      <c r="K950" s="2"/>
      <c r="M950" s="2"/>
      <c r="N950" s="2"/>
      <c r="O950" s="2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2"/>
      <c r="AA950" s="2"/>
      <c r="AB950" s="2"/>
      <c r="AC950" s="2"/>
      <c r="AE950" s="3"/>
      <c r="AG950" s="3"/>
      <c r="AH950" s="3"/>
      <c r="AJ950" s="3"/>
      <c r="AK950" s="3"/>
      <c r="AL950" s="3"/>
      <c r="AM950" s="3"/>
      <c r="AN950" s="3"/>
      <c r="AO950" s="3"/>
      <c r="AP950" s="3"/>
      <c r="AQ950" s="2"/>
      <c r="AR950" s="2"/>
      <c r="AT950" s="2"/>
      <c r="AU950" s="2"/>
      <c r="AV950" s="2"/>
      <c r="AW950" s="2"/>
    </row>
    <row r="951" spans="9:49" ht="15">
      <c r="I951" s="2"/>
      <c r="J951" s="2"/>
      <c r="K951" s="2"/>
      <c r="M951" s="2"/>
      <c r="N951" s="2"/>
      <c r="O951" s="2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2"/>
      <c r="AA951" s="2"/>
      <c r="AB951" s="2"/>
      <c r="AC951" s="2"/>
      <c r="AE951" s="3"/>
      <c r="AG951" s="3"/>
      <c r="AH951" s="3"/>
      <c r="AJ951" s="3"/>
      <c r="AK951" s="3"/>
      <c r="AL951" s="3"/>
      <c r="AM951" s="3"/>
      <c r="AN951" s="3"/>
      <c r="AO951" s="3"/>
      <c r="AP951" s="3"/>
      <c r="AQ951" s="2"/>
      <c r="AR951" s="2"/>
      <c r="AT951" s="2"/>
      <c r="AU951" s="2"/>
      <c r="AV951" s="2"/>
      <c r="AW951" s="2"/>
    </row>
    <row r="952" spans="9:49" ht="15">
      <c r="I952" s="2"/>
      <c r="J952" s="2"/>
      <c r="K952" s="2"/>
      <c r="M952" s="2"/>
      <c r="N952" s="2"/>
      <c r="O952" s="2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2"/>
      <c r="AA952" s="2"/>
      <c r="AB952" s="2"/>
      <c r="AC952" s="2"/>
      <c r="AE952" s="3"/>
      <c r="AG952" s="3"/>
      <c r="AH952" s="3"/>
      <c r="AJ952" s="3"/>
      <c r="AK952" s="3"/>
      <c r="AL952" s="3"/>
      <c r="AM952" s="3"/>
      <c r="AN952" s="3"/>
      <c r="AO952" s="3"/>
      <c r="AP952" s="3"/>
      <c r="AQ952" s="2"/>
      <c r="AR952" s="2"/>
      <c r="AT952" s="2"/>
      <c r="AU952" s="2"/>
      <c r="AV952" s="2"/>
      <c r="AW952" s="2"/>
    </row>
    <row r="953" spans="9:49" ht="15">
      <c r="I953" s="2"/>
      <c r="J953" s="2"/>
      <c r="K953" s="2"/>
      <c r="M953" s="2"/>
      <c r="N953" s="2"/>
      <c r="O953" s="2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2"/>
      <c r="AA953" s="2"/>
      <c r="AB953" s="2"/>
      <c r="AC953" s="2"/>
      <c r="AE953" s="3"/>
      <c r="AG953" s="3"/>
      <c r="AH953" s="3"/>
      <c r="AJ953" s="3"/>
      <c r="AK953" s="3"/>
      <c r="AL953" s="3"/>
      <c r="AM953" s="3"/>
      <c r="AN953" s="3"/>
      <c r="AO953" s="3"/>
      <c r="AP953" s="3"/>
      <c r="AQ953" s="2"/>
      <c r="AR953" s="2"/>
      <c r="AT953" s="2"/>
      <c r="AU953" s="2"/>
      <c r="AV953" s="2"/>
      <c r="AW953" s="2"/>
    </row>
    <row r="954" spans="9:49" ht="15">
      <c r="I954" s="2"/>
      <c r="J954" s="2"/>
      <c r="K954" s="2"/>
      <c r="M954" s="2"/>
      <c r="N954" s="2"/>
      <c r="O954" s="2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2"/>
      <c r="AA954" s="2"/>
      <c r="AB954" s="2"/>
      <c r="AC954" s="2"/>
      <c r="AE954" s="3"/>
      <c r="AG954" s="3"/>
      <c r="AH954" s="3"/>
      <c r="AJ954" s="3"/>
      <c r="AK954" s="3"/>
      <c r="AL954" s="3"/>
      <c r="AM954" s="3"/>
      <c r="AN954" s="3"/>
      <c r="AO954" s="3"/>
      <c r="AP954" s="3"/>
      <c r="AQ954" s="2"/>
      <c r="AR954" s="2"/>
      <c r="AT954" s="2"/>
      <c r="AU954" s="2"/>
      <c r="AV954" s="2"/>
      <c r="AW954" s="2"/>
    </row>
    <row r="955" spans="9:49" ht="15">
      <c r="I955" s="2"/>
      <c r="J955" s="2"/>
      <c r="K955" s="2"/>
      <c r="M955" s="2"/>
      <c r="N955" s="2"/>
      <c r="O955" s="2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2"/>
      <c r="AA955" s="2"/>
      <c r="AB955" s="2"/>
      <c r="AC955" s="2"/>
      <c r="AE955" s="3"/>
      <c r="AG955" s="3"/>
      <c r="AH955" s="3"/>
      <c r="AJ955" s="3"/>
      <c r="AK955" s="3"/>
      <c r="AL955" s="3"/>
      <c r="AM955" s="3"/>
      <c r="AN955" s="3"/>
      <c r="AO955" s="3"/>
      <c r="AP955" s="3"/>
      <c r="AQ955" s="2"/>
      <c r="AR955" s="2"/>
      <c r="AT955" s="2"/>
      <c r="AU955" s="2"/>
      <c r="AV955" s="2"/>
      <c r="AW955" s="2"/>
    </row>
    <row r="956" spans="9:49" ht="15">
      <c r="I956" s="2"/>
      <c r="J956" s="2"/>
      <c r="K956" s="2"/>
      <c r="M956" s="2"/>
      <c r="N956" s="2"/>
      <c r="O956" s="2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2"/>
      <c r="AA956" s="2"/>
      <c r="AB956" s="2"/>
      <c r="AC956" s="2"/>
      <c r="AE956" s="3"/>
      <c r="AG956" s="3"/>
      <c r="AH956" s="3"/>
      <c r="AJ956" s="3"/>
      <c r="AK956" s="3"/>
      <c r="AL956" s="3"/>
      <c r="AM956" s="3"/>
      <c r="AN956" s="3"/>
      <c r="AO956" s="3"/>
      <c r="AP956" s="3"/>
      <c r="AQ956" s="2"/>
      <c r="AR956" s="2"/>
      <c r="AT956" s="2"/>
      <c r="AU956" s="2"/>
      <c r="AV956" s="2"/>
      <c r="AW956" s="2"/>
    </row>
    <row r="957" spans="9:49" ht="15">
      <c r="I957" s="2"/>
      <c r="J957" s="2"/>
      <c r="K957" s="2"/>
      <c r="M957" s="2"/>
      <c r="N957" s="2"/>
      <c r="O957" s="2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2"/>
      <c r="AA957" s="2"/>
      <c r="AB957" s="2"/>
      <c r="AC957" s="2"/>
      <c r="AE957" s="3"/>
      <c r="AG957" s="3"/>
      <c r="AH957" s="3"/>
      <c r="AJ957" s="3"/>
      <c r="AK957" s="3"/>
      <c r="AL957" s="3"/>
      <c r="AM957" s="3"/>
      <c r="AN957" s="3"/>
      <c r="AO957" s="3"/>
      <c r="AP957" s="3"/>
      <c r="AQ957" s="2"/>
      <c r="AR957" s="2"/>
      <c r="AT957" s="2"/>
      <c r="AU957" s="2"/>
      <c r="AV957" s="2"/>
      <c r="AW957" s="2"/>
    </row>
    <row r="958" spans="9:49" ht="15">
      <c r="I958" s="2"/>
      <c r="J958" s="2"/>
      <c r="K958" s="2"/>
      <c r="M958" s="2"/>
      <c r="N958" s="2"/>
      <c r="O958" s="2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2"/>
      <c r="AA958" s="2"/>
      <c r="AB958" s="2"/>
      <c r="AC958" s="2"/>
      <c r="AE958" s="3"/>
      <c r="AG958" s="3"/>
      <c r="AH958" s="3"/>
      <c r="AJ958" s="3"/>
      <c r="AK958" s="3"/>
      <c r="AL958" s="3"/>
      <c r="AM958" s="3"/>
      <c r="AN958" s="3"/>
      <c r="AO958" s="3"/>
      <c r="AP958" s="3"/>
      <c r="AQ958" s="2"/>
      <c r="AR958" s="2"/>
      <c r="AT958" s="2"/>
      <c r="AU958" s="2"/>
      <c r="AV958" s="2"/>
      <c r="AW958" s="2"/>
    </row>
    <row r="959" spans="9:49" ht="15">
      <c r="I959" s="2"/>
      <c r="J959" s="2"/>
      <c r="K959" s="2"/>
      <c r="M959" s="2"/>
      <c r="N959" s="2"/>
      <c r="O959" s="2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2"/>
      <c r="AA959" s="2"/>
      <c r="AB959" s="2"/>
      <c r="AC959" s="2"/>
      <c r="AE959" s="3"/>
      <c r="AG959" s="3"/>
      <c r="AH959" s="3"/>
      <c r="AJ959" s="3"/>
      <c r="AK959" s="3"/>
      <c r="AL959" s="3"/>
      <c r="AM959" s="3"/>
      <c r="AN959" s="3"/>
      <c r="AO959" s="3"/>
      <c r="AP959" s="3"/>
      <c r="AQ959" s="2"/>
      <c r="AR959" s="2"/>
      <c r="AT959" s="2"/>
      <c r="AU959" s="2"/>
      <c r="AV959" s="2"/>
      <c r="AW959" s="2"/>
    </row>
    <row r="960" spans="9:49" ht="15">
      <c r="I960" s="2"/>
      <c r="J960" s="2"/>
      <c r="K960" s="2"/>
      <c r="M960" s="2"/>
      <c r="N960" s="2"/>
      <c r="O960" s="2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2"/>
      <c r="AA960" s="2"/>
      <c r="AB960" s="2"/>
      <c r="AC960" s="2"/>
      <c r="AE960" s="3"/>
      <c r="AG960" s="3"/>
      <c r="AH960" s="3"/>
      <c r="AJ960" s="3"/>
      <c r="AK960" s="3"/>
      <c r="AL960" s="3"/>
      <c r="AM960" s="3"/>
      <c r="AN960" s="3"/>
      <c r="AO960" s="3"/>
      <c r="AP960" s="3"/>
      <c r="AQ960" s="2"/>
      <c r="AR960" s="2"/>
      <c r="AT960" s="2"/>
      <c r="AU960" s="2"/>
      <c r="AV960" s="2"/>
      <c r="AW960" s="2"/>
    </row>
    <row r="961" spans="9:49" ht="15">
      <c r="I961" s="2"/>
      <c r="J961" s="2"/>
      <c r="K961" s="2"/>
      <c r="M961" s="2"/>
      <c r="N961" s="2"/>
      <c r="O961" s="2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2"/>
      <c r="AA961" s="2"/>
      <c r="AB961" s="2"/>
      <c r="AC961" s="2"/>
      <c r="AE961" s="3"/>
      <c r="AG961" s="3"/>
      <c r="AH961" s="3"/>
      <c r="AJ961" s="3"/>
      <c r="AK961" s="3"/>
      <c r="AL961" s="3"/>
      <c r="AM961" s="3"/>
      <c r="AN961" s="3"/>
      <c r="AO961" s="3"/>
      <c r="AP961" s="3"/>
      <c r="AQ961" s="2"/>
      <c r="AR961" s="2"/>
      <c r="AT961" s="2"/>
      <c r="AU961" s="2"/>
      <c r="AV961" s="2"/>
      <c r="AW961" s="2"/>
    </row>
    <row r="962" spans="9:49" ht="15">
      <c r="I962" s="2"/>
      <c r="J962" s="2"/>
      <c r="K962" s="2"/>
      <c r="M962" s="2"/>
      <c r="N962" s="2"/>
      <c r="O962" s="2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2"/>
      <c r="AA962" s="2"/>
      <c r="AB962" s="2"/>
      <c r="AC962" s="2"/>
      <c r="AE962" s="3"/>
      <c r="AG962" s="3"/>
      <c r="AH962" s="3"/>
      <c r="AJ962" s="3"/>
      <c r="AK962" s="3"/>
      <c r="AL962" s="3"/>
      <c r="AM962" s="3"/>
      <c r="AN962" s="3"/>
      <c r="AO962" s="3"/>
      <c r="AP962" s="3"/>
      <c r="AQ962" s="2"/>
      <c r="AR962" s="2"/>
      <c r="AT962" s="2"/>
      <c r="AU962" s="2"/>
      <c r="AV962" s="2"/>
      <c r="AW962" s="2"/>
    </row>
    <row r="963" spans="9:49" ht="15">
      <c r="I963" s="2"/>
      <c r="J963" s="2"/>
      <c r="K963" s="2"/>
      <c r="M963" s="2"/>
      <c r="N963" s="2"/>
      <c r="O963" s="2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2"/>
      <c r="AA963" s="2"/>
      <c r="AB963" s="2"/>
      <c r="AC963" s="2"/>
      <c r="AE963" s="3"/>
      <c r="AG963" s="3"/>
      <c r="AH963" s="3"/>
      <c r="AJ963" s="3"/>
      <c r="AK963" s="3"/>
      <c r="AL963" s="3"/>
      <c r="AM963" s="3"/>
      <c r="AN963" s="3"/>
      <c r="AO963" s="3"/>
      <c r="AP963" s="3"/>
      <c r="AQ963" s="2"/>
      <c r="AR963" s="2"/>
      <c r="AT963" s="2"/>
      <c r="AU963" s="2"/>
      <c r="AV963" s="2"/>
      <c r="AW963" s="2"/>
    </row>
    <row r="964" spans="9:49" ht="15">
      <c r="I964" s="2"/>
      <c r="J964" s="2"/>
      <c r="K964" s="2"/>
      <c r="M964" s="2"/>
      <c r="N964" s="2"/>
      <c r="O964" s="2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2"/>
      <c r="AA964" s="2"/>
      <c r="AB964" s="2"/>
      <c r="AC964" s="2"/>
      <c r="AE964" s="3"/>
      <c r="AG964" s="3"/>
      <c r="AH964" s="3"/>
      <c r="AJ964" s="3"/>
      <c r="AK964" s="3"/>
      <c r="AL964" s="3"/>
      <c r="AM964" s="3"/>
      <c r="AN964" s="3"/>
      <c r="AO964" s="3"/>
      <c r="AP964" s="3"/>
      <c r="AQ964" s="2"/>
      <c r="AR964" s="2"/>
      <c r="AT964" s="2"/>
      <c r="AU964" s="2"/>
      <c r="AV964" s="2"/>
      <c r="AW964" s="2"/>
    </row>
    <row r="965" spans="9:49" ht="15">
      <c r="I965" s="2"/>
      <c r="J965" s="2"/>
      <c r="K965" s="2"/>
      <c r="M965" s="2"/>
      <c r="N965" s="2"/>
      <c r="O965" s="2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2"/>
      <c r="AA965" s="2"/>
      <c r="AB965" s="2"/>
      <c r="AC965" s="2"/>
      <c r="AE965" s="3"/>
      <c r="AG965" s="3"/>
      <c r="AH965" s="3"/>
      <c r="AJ965" s="3"/>
      <c r="AK965" s="3"/>
      <c r="AL965" s="3"/>
      <c r="AM965" s="3"/>
      <c r="AN965" s="3"/>
      <c r="AO965" s="3"/>
      <c r="AP965" s="3"/>
      <c r="AQ965" s="2"/>
      <c r="AR965" s="2"/>
      <c r="AT965" s="2"/>
      <c r="AU965" s="2"/>
      <c r="AV965" s="2"/>
      <c r="AW965" s="2"/>
    </row>
    <row r="966" spans="9:49" ht="15">
      <c r="I966" s="2"/>
      <c r="J966" s="2"/>
      <c r="K966" s="2"/>
      <c r="M966" s="2"/>
      <c r="N966" s="2"/>
      <c r="O966" s="2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2"/>
      <c r="AA966" s="2"/>
      <c r="AB966" s="2"/>
      <c r="AC966" s="2"/>
      <c r="AE966" s="3"/>
      <c r="AG966" s="3"/>
      <c r="AH966" s="3"/>
      <c r="AJ966" s="3"/>
      <c r="AK966" s="3"/>
      <c r="AL966" s="3"/>
      <c r="AM966" s="3"/>
      <c r="AN966" s="3"/>
      <c r="AO966" s="3"/>
      <c r="AP966" s="3"/>
      <c r="AQ966" s="2"/>
      <c r="AR966" s="2"/>
      <c r="AT966" s="2"/>
      <c r="AU966" s="2"/>
      <c r="AV966" s="2"/>
      <c r="AW966" s="2"/>
    </row>
    <row r="967" spans="9:49" ht="15">
      <c r="I967" s="2"/>
      <c r="J967" s="2"/>
      <c r="K967" s="2"/>
      <c r="M967" s="2"/>
      <c r="N967" s="2"/>
      <c r="O967" s="2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2"/>
      <c r="AA967" s="2"/>
      <c r="AB967" s="2"/>
      <c r="AC967" s="2"/>
      <c r="AE967" s="3"/>
      <c r="AG967" s="3"/>
      <c r="AH967" s="3"/>
      <c r="AJ967" s="3"/>
      <c r="AK967" s="3"/>
      <c r="AL967" s="3"/>
      <c r="AM967" s="3"/>
      <c r="AN967" s="3"/>
      <c r="AO967" s="3"/>
      <c r="AP967" s="3"/>
      <c r="AQ967" s="2"/>
      <c r="AR967" s="2"/>
      <c r="AT967" s="2"/>
      <c r="AU967" s="2"/>
      <c r="AV967" s="2"/>
      <c r="AW967" s="2"/>
    </row>
    <row r="968" spans="9:49" ht="15">
      <c r="I968" s="2"/>
      <c r="J968" s="2"/>
      <c r="K968" s="2"/>
      <c r="M968" s="2"/>
      <c r="N968" s="2"/>
      <c r="O968" s="2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2"/>
      <c r="AA968" s="2"/>
      <c r="AB968" s="2"/>
      <c r="AC968" s="2"/>
      <c r="AE968" s="3"/>
      <c r="AG968" s="3"/>
      <c r="AH968" s="3"/>
      <c r="AJ968" s="3"/>
      <c r="AK968" s="3"/>
      <c r="AL968" s="3"/>
      <c r="AM968" s="3"/>
      <c r="AN968" s="3"/>
      <c r="AO968" s="3"/>
      <c r="AP968" s="3"/>
      <c r="AQ968" s="2"/>
      <c r="AR968" s="2"/>
      <c r="AT968" s="2"/>
      <c r="AU968" s="2"/>
      <c r="AV968" s="2"/>
      <c r="AW968" s="2"/>
    </row>
    <row r="969" spans="9:49" ht="15">
      <c r="I969" s="2"/>
      <c r="J969" s="2"/>
      <c r="K969" s="2"/>
      <c r="M969" s="2"/>
      <c r="N969" s="2"/>
      <c r="O969" s="2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2"/>
      <c r="AA969" s="2"/>
      <c r="AB969" s="2"/>
      <c r="AC969" s="2"/>
      <c r="AE969" s="3"/>
      <c r="AG969" s="3"/>
      <c r="AH969" s="3"/>
      <c r="AJ969" s="3"/>
      <c r="AK969" s="3"/>
      <c r="AL969" s="3"/>
      <c r="AM969" s="3"/>
      <c r="AN969" s="3"/>
      <c r="AO969" s="3"/>
      <c r="AP969" s="3"/>
      <c r="AQ969" s="2"/>
      <c r="AR969" s="2"/>
      <c r="AT969" s="2"/>
      <c r="AU969" s="2"/>
      <c r="AV969" s="2"/>
      <c r="AW969" s="2"/>
    </row>
    <row r="970" spans="9:49" ht="15">
      <c r="I970" s="2"/>
      <c r="J970" s="2"/>
      <c r="K970" s="2"/>
      <c r="M970" s="2"/>
      <c r="N970" s="2"/>
      <c r="O970" s="2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2"/>
      <c r="AA970" s="2"/>
      <c r="AB970" s="2"/>
      <c r="AC970" s="2"/>
      <c r="AE970" s="3"/>
      <c r="AG970" s="3"/>
      <c r="AH970" s="3"/>
      <c r="AJ970" s="3"/>
      <c r="AK970" s="3"/>
      <c r="AL970" s="3"/>
      <c r="AM970" s="3"/>
      <c r="AN970" s="3"/>
      <c r="AO970" s="3"/>
      <c r="AP970" s="3"/>
      <c r="AQ970" s="2"/>
      <c r="AR970" s="2"/>
      <c r="AT970" s="2"/>
      <c r="AU970" s="2"/>
      <c r="AV970" s="2"/>
      <c r="AW970" s="2"/>
    </row>
    <row r="971" spans="9:49" ht="15">
      <c r="I971" s="2"/>
      <c r="J971" s="2"/>
      <c r="K971" s="2"/>
      <c r="M971" s="2"/>
      <c r="N971" s="2"/>
      <c r="O971" s="2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2"/>
      <c r="AA971" s="2"/>
      <c r="AB971" s="2"/>
      <c r="AC971" s="2"/>
      <c r="AE971" s="3"/>
      <c r="AG971" s="3"/>
      <c r="AH971" s="3"/>
      <c r="AJ971" s="3"/>
      <c r="AK971" s="3"/>
      <c r="AL971" s="3"/>
      <c r="AM971" s="3"/>
      <c r="AN971" s="3"/>
      <c r="AO971" s="3"/>
      <c r="AP971" s="3"/>
      <c r="AQ971" s="2"/>
      <c r="AR971" s="2"/>
      <c r="AT971" s="2"/>
      <c r="AU971" s="2"/>
      <c r="AV971" s="2"/>
      <c r="AW971" s="2"/>
    </row>
    <row r="972" spans="9:49" ht="15">
      <c r="I972" s="2"/>
      <c r="J972" s="2"/>
      <c r="K972" s="2"/>
      <c r="M972" s="2"/>
      <c r="N972" s="2"/>
      <c r="O972" s="2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2"/>
      <c r="AA972" s="2"/>
      <c r="AB972" s="2"/>
      <c r="AC972" s="2"/>
      <c r="AE972" s="3"/>
      <c r="AG972" s="3"/>
      <c r="AH972" s="3"/>
      <c r="AJ972" s="3"/>
      <c r="AK972" s="3"/>
      <c r="AL972" s="3"/>
      <c r="AM972" s="3"/>
      <c r="AN972" s="3"/>
      <c r="AO972" s="3"/>
      <c r="AP972" s="3"/>
      <c r="AQ972" s="2"/>
      <c r="AR972" s="2"/>
      <c r="AT972" s="2"/>
      <c r="AU972" s="2"/>
      <c r="AV972" s="2"/>
      <c r="AW972" s="2"/>
    </row>
    <row r="973" spans="9:49" ht="15">
      <c r="I973" s="2"/>
      <c r="J973" s="2"/>
      <c r="K973" s="2"/>
      <c r="M973" s="2"/>
      <c r="N973" s="2"/>
      <c r="O973" s="2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2"/>
      <c r="AA973" s="2"/>
      <c r="AB973" s="2"/>
      <c r="AC973" s="2"/>
      <c r="AE973" s="3"/>
      <c r="AG973" s="3"/>
      <c r="AH973" s="3"/>
      <c r="AJ973" s="3"/>
      <c r="AK973" s="3"/>
      <c r="AL973" s="3"/>
      <c r="AM973" s="3"/>
      <c r="AN973" s="3"/>
      <c r="AO973" s="3"/>
      <c r="AP973" s="3"/>
      <c r="AQ973" s="2"/>
      <c r="AR973" s="2"/>
      <c r="AT973" s="2"/>
      <c r="AU973" s="2"/>
      <c r="AV973" s="2"/>
      <c r="AW973" s="2"/>
    </row>
    <row r="974" spans="9:49" ht="15">
      <c r="I974" s="2"/>
      <c r="J974" s="2"/>
      <c r="K974" s="2"/>
      <c r="M974" s="2"/>
      <c r="N974" s="2"/>
      <c r="O974" s="2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2"/>
      <c r="AA974" s="2"/>
      <c r="AB974" s="2"/>
      <c r="AC974" s="2"/>
      <c r="AE974" s="3"/>
      <c r="AG974" s="3"/>
      <c r="AH974" s="3"/>
      <c r="AJ974" s="3"/>
      <c r="AK974" s="3"/>
      <c r="AL974" s="3"/>
      <c r="AM974" s="3"/>
      <c r="AN974" s="3"/>
      <c r="AO974" s="3"/>
      <c r="AP974" s="3"/>
      <c r="AQ974" s="2"/>
      <c r="AR974" s="2"/>
      <c r="AT974" s="2"/>
      <c r="AU974" s="2"/>
      <c r="AV974" s="2"/>
      <c r="AW974" s="2"/>
    </row>
    <row r="975" spans="9:49" ht="15">
      <c r="I975" s="2"/>
      <c r="J975" s="2"/>
      <c r="K975" s="2"/>
      <c r="M975" s="2"/>
      <c r="N975" s="2"/>
      <c r="O975" s="2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2"/>
      <c r="AA975" s="2"/>
      <c r="AB975" s="2"/>
      <c r="AC975" s="2"/>
      <c r="AE975" s="3"/>
      <c r="AG975" s="3"/>
      <c r="AH975" s="3"/>
      <c r="AJ975" s="3"/>
      <c r="AK975" s="3"/>
      <c r="AL975" s="3"/>
      <c r="AM975" s="3"/>
      <c r="AN975" s="3"/>
      <c r="AO975" s="3"/>
      <c r="AP975" s="3"/>
      <c r="AQ975" s="2"/>
      <c r="AR975" s="2"/>
      <c r="AT975" s="2"/>
      <c r="AU975" s="2"/>
      <c r="AV975" s="2"/>
      <c r="AW975" s="2"/>
    </row>
    <row r="976" spans="9:49" ht="15">
      <c r="I976" s="2"/>
      <c r="J976" s="2"/>
      <c r="K976" s="2"/>
      <c r="M976" s="2"/>
      <c r="N976" s="2"/>
      <c r="O976" s="2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2"/>
      <c r="AA976" s="2"/>
      <c r="AB976" s="2"/>
      <c r="AC976" s="2"/>
      <c r="AE976" s="3"/>
      <c r="AG976" s="3"/>
      <c r="AH976" s="3"/>
      <c r="AJ976" s="3"/>
      <c r="AK976" s="3"/>
      <c r="AL976" s="3"/>
      <c r="AM976" s="3"/>
      <c r="AN976" s="3"/>
      <c r="AO976" s="3"/>
      <c r="AP976" s="3"/>
      <c r="AQ976" s="2"/>
      <c r="AR976" s="2"/>
      <c r="AT976" s="2"/>
      <c r="AU976" s="2"/>
      <c r="AV976" s="2"/>
      <c r="AW976" s="2"/>
    </row>
    <row r="977" spans="9:49" ht="15">
      <c r="I977" s="2"/>
      <c r="J977" s="2"/>
      <c r="K977" s="2"/>
      <c r="M977" s="2"/>
      <c r="N977" s="2"/>
      <c r="O977" s="2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2"/>
      <c r="AA977" s="2"/>
      <c r="AB977" s="2"/>
      <c r="AC977" s="2"/>
      <c r="AE977" s="3"/>
      <c r="AG977" s="3"/>
      <c r="AH977" s="3"/>
      <c r="AJ977" s="3"/>
      <c r="AK977" s="3"/>
      <c r="AL977" s="3"/>
      <c r="AM977" s="3"/>
      <c r="AN977" s="3"/>
      <c r="AO977" s="3"/>
      <c r="AP977" s="3"/>
      <c r="AQ977" s="2"/>
      <c r="AR977" s="2"/>
      <c r="AT977" s="2"/>
      <c r="AU977" s="2"/>
      <c r="AV977" s="2"/>
      <c r="AW977" s="2"/>
    </row>
    <row r="978" spans="9:49" ht="15">
      <c r="I978" s="2"/>
      <c r="J978" s="2"/>
      <c r="K978" s="2"/>
      <c r="M978" s="2"/>
      <c r="N978" s="2"/>
      <c r="O978" s="2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2"/>
      <c r="AA978" s="2"/>
      <c r="AB978" s="2"/>
      <c r="AC978" s="2"/>
      <c r="AE978" s="3"/>
      <c r="AG978" s="3"/>
      <c r="AH978" s="3"/>
      <c r="AJ978" s="3"/>
      <c r="AK978" s="3"/>
      <c r="AL978" s="3"/>
      <c r="AM978" s="3"/>
      <c r="AN978" s="3"/>
      <c r="AO978" s="3"/>
      <c r="AP978" s="3"/>
      <c r="AQ978" s="2"/>
      <c r="AR978" s="2"/>
      <c r="AT978" s="2"/>
      <c r="AU978" s="2"/>
      <c r="AV978" s="2"/>
      <c r="AW978" s="2"/>
    </row>
    <row r="979" spans="9:49" ht="15">
      <c r="I979" s="2"/>
      <c r="J979" s="2"/>
      <c r="K979" s="2"/>
      <c r="M979" s="2"/>
      <c r="N979" s="2"/>
      <c r="O979" s="2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2"/>
      <c r="AA979" s="2"/>
      <c r="AB979" s="2"/>
      <c r="AC979" s="2"/>
      <c r="AE979" s="3"/>
      <c r="AG979" s="3"/>
      <c r="AH979" s="3"/>
      <c r="AJ979" s="3"/>
      <c r="AK979" s="3"/>
      <c r="AL979" s="3"/>
      <c r="AM979" s="3"/>
      <c r="AN979" s="3"/>
      <c r="AO979" s="3"/>
      <c r="AP979" s="3"/>
      <c r="AQ979" s="2"/>
      <c r="AR979" s="2"/>
      <c r="AT979" s="2"/>
      <c r="AU979" s="2"/>
      <c r="AV979" s="2"/>
      <c r="AW979" s="2"/>
    </row>
    <row r="980" spans="9:49" ht="15">
      <c r="I980" s="2"/>
      <c r="J980" s="2"/>
      <c r="K980" s="2"/>
      <c r="M980" s="2"/>
      <c r="N980" s="2"/>
      <c r="O980" s="2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2"/>
      <c r="AA980" s="2"/>
      <c r="AB980" s="2"/>
      <c r="AC980" s="2"/>
      <c r="AE980" s="3"/>
      <c r="AG980" s="3"/>
      <c r="AH980" s="3"/>
      <c r="AJ980" s="3"/>
      <c r="AK980" s="3"/>
      <c r="AL980" s="3"/>
      <c r="AM980" s="3"/>
      <c r="AN980" s="3"/>
      <c r="AO980" s="3"/>
      <c r="AP980" s="3"/>
      <c r="AQ980" s="2"/>
      <c r="AR980" s="2"/>
      <c r="AT980" s="2"/>
      <c r="AU980" s="2"/>
      <c r="AV980" s="2"/>
      <c r="AW980" s="2"/>
    </row>
    <row r="981" spans="9:49" ht="15">
      <c r="I981" s="2"/>
      <c r="J981" s="2"/>
      <c r="K981" s="2"/>
      <c r="M981" s="2"/>
      <c r="N981" s="2"/>
      <c r="O981" s="2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2"/>
      <c r="AA981" s="2"/>
      <c r="AB981" s="2"/>
      <c r="AC981" s="2"/>
      <c r="AE981" s="3"/>
      <c r="AG981" s="3"/>
      <c r="AH981" s="3"/>
      <c r="AJ981" s="3"/>
      <c r="AK981" s="3"/>
      <c r="AL981" s="3"/>
      <c r="AM981" s="3"/>
      <c r="AN981" s="3"/>
      <c r="AO981" s="3"/>
      <c r="AP981" s="3"/>
      <c r="AQ981" s="2"/>
      <c r="AR981" s="2"/>
      <c r="AT981" s="2"/>
      <c r="AU981" s="2"/>
      <c r="AV981" s="2"/>
      <c r="AW981" s="2"/>
    </row>
  </sheetData>
  <mergeCells count="4">
    <mergeCell ref="I1:L1"/>
    <mergeCell ref="M1:P1"/>
    <mergeCell ref="Q1:AB1"/>
    <mergeCell ref="AD1:AH1"/>
  </mergeCells>
  <pageMargins left="0.7" right="0.7" top="0.75" bottom="0.75" header="0" footer="0"/>
  <pageSetup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  <lcf76f155ced4ddcb4097134ff3c332f xmlns="8b946ec2-561f-4a03-a63a-0eab221a5776">
      <Terms xmlns="http://schemas.microsoft.com/office/infopath/2007/PartnerControls"/>
    </lcf76f155ced4ddcb4097134ff3c332f>
    <TaxCatchAll xmlns="764674dd-e175-44e8-a710-52b02657ed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13" ma:contentTypeDescription="Create a new document." ma:contentTypeScope="" ma:versionID="099d58a8c37cdba098fa2852e989e5b8">
  <xsd:schema xmlns:xsd="http://www.w3.org/2001/XMLSchema" xmlns:xs="http://www.w3.org/2001/XMLSchema" xmlns:p="http://schemas.microsoft.com/office/2006/metadata/properties" xmlns:ns2="8b946ec2-561f-4a03-a63a-0eab221a5776" xmlns:ns3="764674dd-e175-44e8-a710-52b02657ed00" targetNamespace="http://schemas.microsoft.com/office/2006/metadata/properties" ma:root="true" ma:fieldsID="ef3808dd6a5f5a95543715c162420a87" ns2:_="" ns3:_="">
    <xsd:import namespace="8b946ec2-561f-4a03-a63a-0eab221a5776"/>
    <xsd:import namespace="764674dd-e175-44e8-a710-52b02657ed00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674dd-e175-44e8-a710-52b02657ed0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b658d5b-c62a-4dd6-8c80-51c9b9a50843}" ma:internalName="TaxCatchAll" ma:showField="CatchAllData" ma:web="764674dd-e175-44e8-a710-52b02657e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5C05A6-3446-4CD3-953D-7B94F46DB31D}">
  <ds:schemaRefs>
    <ds:schemaRef ds:uri="http://schemas.microsoft.com/office/2006/metadata/properties"/>
    <ds:schemaRef ds:uri="http://schemas.microsoft.com/office/infopath/2007/PartnerControls"/>
    <ds:schemaRef ds:uri="55b7ea7a-bf19-4eec-b378-a30ccb9c197c"/>
    <ds:schemaRef ds:uri="401553dd-2b1b-4034-a158-8d59433b3929"/>
    <ds:schemaRef ds:uri="451aad5b-167b-4d6c-939c-63203bdf6bab"/>
    <ds:schemaRef ds:uri="c503ef68-8e6b-4103-88cd-6d3eed0e207f"/>
    <ds:schemaRef ds:uri="http://schemas.microsoft.com/sharepoint/v3"/>
    <ds:schemaRef ds:uri="fb15f0a6-e3ea-4a4f-ac51-1c003d6bf17b"/>
  </ds:schemaRefs>
</ds:datastoreItem>
</file>

<file path=customXml/itemProps2.xml><?xml version="1.0" encoding="utf-8"?>
<ds:datastoreItem xmlns:ds="http://schemas.openxmlformats.org/officeDocument/2006/customXml" ds:itemID="{7183D7CF-D791-406E-A8C1-FB799A6A8BB7}"/>
</file>

<file path=customXml/itemProps3.xml><?xml version="1.0" encoding="utf-8"?>
<ds:datastoreItem xmlns:ds="http://schemas.openxmlformats.org/officeDocument/2006/customXml" ds:itemID="{50D63E5F-B0B1-468B-8F06-03322D7875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ESG DDQ Appendix A</vt:lpstr>
      <vt:lpstr>Bill Analysis</vt:lpstr>
      <vt:lpstr>Sheet1</vt:lpstr>
      <vt:lpstr>Site-Level RFI</vt:lpstr>
      <vt:lpstr>'ESG DDQ Appendix A'!Print_Area</vt:lpstr>
    </vt:vector>
  </TitlesOfParts>
  <Manager/>
  <Company>Aon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Long</dc:creator>
  <cp:keywords/>
  <dc:description/>
  <cp:lastModifiedBy>Austin Berk</cp:lastModifiedBy>
  <cp:revision/>
  <cp:lastPrinted>2024-02-23T19:29:47Z</cp:lastPrinted>
  <dcterms:created xsi:type="dcterms:W3CDTF">2021-10-18T14:48:43Z</dcterms:created>
  <dcterms:modified xsi:type="dcterms:W3CDTF">2025-09-08T23:47:54Z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ProgID">
    <vt:lpwstr/>
  </property>
  <property fmtid="{D5CDD505-2E9C-101B-9397-08002B2CF9AE}" pid="3" name="MediaServiceImageTags">
    <vt:lpwstr/>
  </property>
  <property fmtid="{D5CDD505-2E9C-101B-9397-08002B2CF9AE}" pid="4" name="ContentTypeId">
    <vt:lpwstr>0x010100E233F35BBD7BE847B1FE9D41E83E62E1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2141100</vt:r8>
  </property>
</Properties>
</file>